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\\server01\Public\Flexxform\Resources\Sales\Product Info\Upholstery\Graded-In - March 2026\"/>
    </mc:Choice>
  </mc:AlternateContent>
  <xr:revisionPtr revIDLastSave="0" documentId="13_ncr:1_{A0DAB253-008B-4CC7-9154-BE299617E818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Woven" sheetId="2" r:id="rId1"/>
    <sheet name="Coated" sheetId="4" r:id="rId2"/>
    <sheet name="Unsuitable" sheetId="5" state="hidden" r:id="rId3"/>
    <sheet name="List of Other Mills" sheetId="6" state="hidden" r:id="rId4"/>
    <sheet name="Exchange" sheetId="7" state="hidden" r:id="rId5"/>
  </sheets>
  <definedNames>
    <definedName name="_xlnm._FilterDatabase" localSheetId="1" hidden="1">Coated!$XEX$1</definedName>
    <definedName name="_xlnm._FilterDatabase" localSheetId="0" hidden="1">Woven!$K$1:$L$17</definedName>
    <definedName name="K">Coated!$XEX:$XEX</definedName>
    <definedName name="_xlnm.Print_Area" localSheetId="1">Coated!$B$1:$J$1111</definedName>
    <definedName name="_xlnm.Print_Area" localSheetId="0">Woven!$B$1:$J$2672</definedName>
    <definedName name="_xlnm.Print_Titles" localSheetId="1">Coated!$1:$1</definedName>
    <definedName name="_xlnm.Print_Titles" localSheetId="3">'List of Other Mills'!$1:$1</definedName>
    <definedName name="_xlnm.Print_Titles" localSheetId="2">Unsuitable!$1:$1</definedName>
    <definedName name="_xlnm.Print_Titles" localSheetId="0">Woven!$1:$1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13" i="4" l="1"/>
  <c r="F342" i="4"/>
  <c r="F502" i="4"/>
  <c r="F612" i="4"/>
  <c r="F611" i="4"/>
  <c r="F995" i="4"/>
  <c r="F994" i="4"/>
  <c r="F501" i="4"/>
  <c r="F847" i="4"/>
  <c r="F610" i="4"/>
  <c r="F500" i="4"/>
  <c r="F609" i="4"/>
  <c r="F608" i="4"/>
  <c r="F607" i="4"/>
  <c r="F606" i="4"/>
  <c r="F79" i="4"/>
  <c r="F341" i="4"/>
  <c r="F340" i="4"/>
  <c r="F605" i="4"/>
  <c r="F339" i="4"/>
  <c r="F78" i="4"/>
  <c r="F810" i="4" l="1"/>
  <c r="C810" i="4" s="1"/>
  <c r="B184" i="4"/>
  <c r="B762" i="2"/>
  <c r="C762" i="2"/>
  <c r="B1793" i="2"/>
  <c r="C1793" i="2"/>
  <c r="B1396" i="2"/>
  <c r="C1396" i="2"/>
  <c r="B1395" i="2"/>
  <c r="C1395" i="2"/>
  <c r="B1785" i="2"/>
  <c r="C1785" i="2"/>
  <c r="B123" i="2"/>
  <c r="C123" i="2"/>
  <c r="B1391" i="2"/>
  <c r="C1391" i="2"/>
  <c r="B1390" i="2"/>
  <c r="C1390" i="2"/>
  <c r="B1043" i="2"/>
  <c r="C1043" i="2"/>
  <c r="B1784" i="2"/>
  <c r="C1784" i="2"/>
  <c r="B1039" i="2"/>
  <c r="C1039" i="2"/>
  <c r="B1385" i="2"/>
  <c r="C1385" i="2"/>
  <c r="B2056" i="2"/>
  <c r="C2056" i="2"/>
  <c r="B474" i="2"/>
  <c r="C474" i="2"/>
  <c r="B1379" i="2"/>
  <c r="C1379" i="2"/>
  <c r="B1377" i="2"/>
  <c r="C1377" i="2"/>
  <c r="B498" i="4"/>
  <c r="C498" i="4"/>
  <c r="B977" i="4"/>
  <c r="C977" i="4"/>
  <c r="B448" i="4"/>
  <c r="C448" i="4"/>
  <c r="B924" i="4"/>
  <c r="C924" i="4"/>
  <c r="B1101" i="4"/>
  <c r="C1101" i="4"/>
  <c r="B678" i="4"/>
  <c r="C678" i="4"/>
  <c r="B1002" i="4"/>
  <c r="C1002" i="4"/>
  <c r="B377" i="4"/>
  <c r="B343" i="4"/>
  <c r="B810" i="4"/>
  <c r="F844" i="4"/>
  <c r="F87" i="4"/>
  <c r="C87" i="4" s="1"/>
  <c r="F1006" i="4"/>
  <c r="C1006" i="4" s="1"/>
  <c r="F871" i="4"/>
  <c r="C871" i="4" s="1"/>
  <c r="F531" i="4"/>
  <c r="C531" i="4" s="1"/>
  <c r="F677" i="4"/>
  <c r="C677" i="4" s="1"/>
  <c r="F885" i="4"/>
  <c r="C885" i="4" s="1"/>
  <c r="F887" i="4"/>
  <c r="C887" i="4" s="1"/>
  <c r="F684" i="4"/>
  <c r="C684" i="4" s="1"/>
  <c r="F701" i="4"/>
  <c r="C701" i="4" s="1"/>
  <c r="F702" i="4"/>
  <c r="C702" i="4" s="1"/>
  <c r="F755" i="4"/>
  <c r="C755" i="4" s="1"/>
  <c r="F771" i="4"/>
  <c r="C771" i="4" s="1"/>
  <c r="F782" i="4"/>
  <c r="C782" i="4" s="1"/>
  <c r="F960" i="4"/>
  <c r="C960" i="4" s="1"/>
  <c r="F468" i="4"/>
  <c r="C468" i="4" s="1"/>
  <c r="F807" i="4"/>
  <c r="C807" i="4" s="1"/>
  <c r="B807" i="4"/>
  <c r="B468" i="4"/>
  <c r="B960" i="4"/>
  <c r="B782" i="4"/>
  <c r="B771" i="4"/>
  <c r="B755" i="4"/>
  <c r="B702" i="4"/>
  <c r="B701" i="4"/>
  <c r="B684" i="4"/>
  <c r="B887" i="4"/>
  <c r="B885" i="4"/>
  <c r="B677" i="4"/>
  <c r="B531" i="4"/>
  <c r="B871" i="4"/>
  <c r="B1006" i="4"/>
  <c r="B87" i="4"/>
  <c r="B945" i="4"/>
  <c r="B594" i="4"/>
  <c r="B421" i="4"/>
  <c r="B615" i="4"/>
  <c r="B688" i="4"/>
  <c r="B999" i="4"/>
  <c r="B525" i="4"/>
  <c r="B1008" i="4"/>
  <c r="B672" i="4"/>
  <c r="B356" i="4"/>
  <c r="B349" i="4"/>
  <c r="B435" i="4"/>
  <c r="B152" i="4"/>
  <c r="B403" i="4"/>
  <c r="B510" i="4"/>
  <c r="B650" i="4"/>
  <c r="B628" i="4"/>
  <c r="B512" i="4"/>
  <c r="B996" i="4"/>
  <c r="B725" i="2"/>
  <c r="B1608" i="2"/>
  <c r="F1608" i="2"/>
  <c r="C1608" i="2" s="1"/>
  <c r="B1970" i="2"/>
  <c r="F1970" i="2"/>
  <c r="C1970" i="2" s="1"/>
  <c r="B1606" i="2"/>
  <c r="F1606" i="2"/>
  <c r="C1606" i="2" s="1"/>
  <c r="B1969" i="2"/>
  <c r="F1969" i="2"/>
  <c r="C1969" i="2" s="1"/>
  <c r="B1968" i="2"/>
  <c r="F1968" i="2"/>
  <c r="C1968" i="2" s="1"/>
  <c r="B863" i="2"/>
  <c r="F863" i="2"/>
  <c r="C863" i="2" s="1"/>
  <c r="B1605" i="2"/>
  <c r="F1605" i="2"/>
  <c r="C1605" i="2" s="1"/>
  <c r="B1604" i="2"/>
  <c r="F1604" i="2"/>
  <c r="C1604" i="2" s="1"/>
  <c r="B862" i="2"/>
  <c r="F862" i="2"/>
  <c r="C862" i="2" s="1"/>
  <c r="B861" i="2"/>
  <c r="F861" i="2"/>
  <c r="C861" i="2" s="1"/>
  <c r="F1160" i="2"/>
  <c r="C1160" i="2" s="1"/>
  <c r="B1160" i="2"/>
  <c r="B860" i="2"/>
  <c r="F860" i="2"/>
  <c r="C860" i="2" s="1"/>
  <c r="B1965" i="2"/>
  <c r="F1965" i="2"/>
  <c r="C1965" i="2" s="1"/>
  <c r="B1602" i="2"/>
  <c r="F1602" i="2"/>
  <c r="C1602" i="2" s="1"/>
  <c r="B855" i="2"/>
  <c r="F855" i="2"/>
  <c r="C855" i="2" s="1"/>
  <c r="B223" i="2"/>
  <c r="F223" i="2"/>
  <c r="C223" i="2" s="1"/>
  <c r="B1600" i="2"/>
  <c r="F1600" i="2"/>
  <c r="C1600" i="2" s="1"/>
  <c r="B48" i="2"/>
  <c r="C48" i="2"/>
  <c r="B1156" i="2"/>
  <c r="F1156" i="2"/>
  <c r="C1156" i="2" s="1"/>
  <c r="C185" i="2"/>
  <c r="C90" i="2"/>
  <c r="C80" i="2"/>
  <c r="C56" i="2"/>
  <c r="C44" i="2"/>
  <c r="C37" i="2"/>
  <c r="C145" i="2"/>
  <c r="C31" i="2"/>
  <c r="B17" i="2"/>
  <c r="C17" i="2"/>
  <c r="B4" i="2"/>
  <c r="C4" i="2"/>
  <c r="B5" i="2"/>
  <c r="C5" i="2"/>
  <c r="B132" i="2"/>
  <c r="C132" i="2"/>
  <c r="C8" i="2"/>
  <c r="B754" i="2"/>
  <c r="C754" i="2"/>
  <c r="B169" i="2"/>
  <c r="F445" i="4"/>
  <c r="C445" i="4" s="1"/>
  <c r="F288" i="4"/>
  <c r="C288" i="4" s="1"/>
  <c r="F795" i="4"/>
  <c r="C795" i="4" s="1"/>
  <c r="F480" i="4"/>
  <c r="C480" i="4" s="1"/>
  <c r="B480" i="4"/>
  <c r="B795" i="4"/>
  <c r="B876" i="2"/>
  <c r="F876" i="2"/>
  <c r="C876" i="2" s="1"/>
  <c r="B578" i="2"/>
  <c r="F578" i="2"/>
  <c r="C578" i="2" s="1"/>
  <c r="B288" i="4"/>
  <c r="B445" i="4"/>
  <c r="B2294" i="2"/>
  <c r="F2294" i="2"/>
  <c r="C2294" i="2" s="1"/>
  <c r="F416" i="4"/>
  <c r="C416" i="4" s="1"/>
  <c r="F519" i="4"/>
  <c r="C519" i="4" s="1"/>
  <c r="F647" i="4"/>
  <c r="C647" i="4" s="1"/>
  <c r="B416" i="4"/>
  <c r="B2638" i="2"/>
  <c r="F2638" i="2"/>
  <c r="C2638" i="2" s="1"/>
  <c r="B871" i="2"/>
  <c r="F871" i="2"/>
  <c r="C871" i="2" s="1"/>
  <c r="B1168" i="2"/>
  <c r="F1168" i="2"/>
  <c r="C1168" i="2" s="1"/>
  <c r="B519" i="4"/>
  <c r="B475" i="4"/>
  <c r="B647" i="4"/>
  <c r="F1106" i="4"/>
  <c r="F496" i="4"/>
  <c r="F811" i="4"/>
  <c r="F475" i="4"/>
  <c r="F472" i="4"/>
  <c r="F185" i="4"/>
  <c r="F184" i="4"/>
  <c r="F579" i="4"/>
  <c r="F806" i="4"/>
  <c r="F1105" i="4"/>
  <c r="F320" i="4"/>
  <c r="F178" i="4"/>
  <c r="F800" i="4"/>
  <c r="F465" i="4"/>
  <c r="F464" i="4"/>
  <c r="F463" i="4"/>
  <c r="F312" i="4"/>
  <c r="F311" i="4"/>
  <c r="F456" i="4"/>
  <c r="F792" i="4"/>
  <c r="F951" i="4"/>
  <c r="F294" i="4"/>
  <c r="F946" i="4"/>
  <c r="F758" i="4"/>
  <c r="F421" i="4"/>
  <c r="F741" i="4"/>
  <c r="F919" i="4"/>
  <c r="F914" i="4"/>
  <c r="F697" i="4"/>
  <c r="F695" i="4"/>
  <c r="F130" i="4"/>
  <c r="F126" i="4"/>
  <c r="F686" i="4"/>
  <c r="F685" i="4"/>
  <c r="F1097" i="4"/>
  <c r="F116" i="4"/>
  <c r="F672" i="4"/>
  <c r="F238" i="4"/>
  <c r="F104" i="4"/>
  <c r="F663" i="4"/>
  <c r="F231" i="4"/>
  <c r="F524" i="4"/>
  <c r="F369" i="4"/>
  <c r="F653" i="4"/>
  <c r="F360" i="4"/>
  <c r="F650" i="4"/>
  <c r="F649" i="4"/>
  <c r="F643" i="4"/>
  <c r="F1000" i="4"/>
  <c r="F628" i="4"/>
  <c r="F624" i="4"/>
  <c r="F207" i="4"/>
  <c r="F615" i="4"/>
  <c r="B1183" i="2"/>
  <c r="F1183" i="2"/>
  <c r="C1183" i="2" s="1"/>
  <c r="F1631" i="2"/>
  <c r="F1976" i="2"/>
  <c r="F2297" i="2"/>
  <c r="F2615" i="2"/>
  <c r="F2156" i="2"/>
  <c r="F369" i="2"/>
  <c r="F2614" i="2"/>
  <c r="F1633" i="2"/>
  <c r="F1632" i="2"/>
  <c r="F2155" i="2"/>
  <c r="F882" i="2"/>
  <c r="F1182" i="2"/>
  <c r="F368" i="2"/>
  <c r="F1630" i="2"/>
  <c r="F2296" i="2"/>
  <c r="F2295" i="2"/>
  <c r="F1181" i="2"/>
  <c r="F367" i="2"/>
  <c r="F1629" i="2"/>
  <c r="F1628" i="2"/>
  <c r="F881" i="2"/>
  <c r="F1627" i="2"/>
  <c r="F579" i="2"/>
  <c r="F880" i="2"/>
  <c r="F879" i="2"/>
  <c r="F1626" i="2"/>
  <c r="F878" i="2"/>
  <c r="F1979" i="2"/>
  <c r="F1180" i="2"/>
  <c r="F877" i="2"/>
  <c r="F1179" i="2"/>
  <c r="F875" i="2"/>
  <c r="F1178" i="2"/>
  <c r="F1625" i="2"/>
  <c r="F1624" i="2"/>
  <c r="F2154" i="2"/>
  <c r="F2293" i="2"/>
  <c r="F1177" i="2"/>
  <c r="F1176" i="2"/>
  <c r="F1623" i="2"/>
  <c r="F1622" i="2"/>
  <c r="F1621" i="2"/>
  <c r="F2613" i="2"/>
  <c r="F1978" i="2"/>
  <c r="F577" i="2"/>
  <c r="F874" i="2"/>
  <c r="F1175" i="2"/>
  <c r="F1620" i="2"/>
  <c r="F1977" i="2"/>
  <c r="F1174" i="2"/>
  <c r="F1173" i="2"/>
  <c r="F1172" i="2"/>
  <c r="F1619" i="2"/>
  <c r="F1618" i="2"/>
  <c r="F1975" i="2"/>
  <c r="F1617" i="2"/>
  <c r="F873" i="2"/>
  <c r="F2612" i="2"/>
  <c r="F2292" i="2"/>
  <c r="F1171" i="2"/>
  <c r="F1170" i="2"/>
  <c r="F576" i="2"/>
  <c r="F1616" i="2"/>
  <c r="F1169" i="2"/>
  <c r="F2291" i="2"/>
  <c r="F2290" i="2"/>
  <c r="F2289" i="2"/>
  <c r="F872" i="2"/>
  <c r="F575" i="2"/>
  <c r="F870" i="2"/>
  <c r="F225" i="2"/>
  <c r="F574" i="2"/>
  <c r="F869" i="2"/>
  <c r="F1615" i="2"/>
  <c r="F868" i="2"/>
  <c r="F1614" i="2"/>
  <c r="F1974" i="2"/>
  <c r="F2153" i="2"/>
  <c r="F1973" i="2"/>
  <c r="F1613" i="2"/>
  <c r="F1972" i="2"/>
  <c r="F573" i="2"/>
  <c r="F224" i="2"/>
  <c r="F867" i="2"/>
  <c r="F1167" i="2"/>
  <c r="F1166" i="2"/>
  <c r="F866" i="2"/>
  <c r="F1612" i="2"/>
  <c r="B419" i="4"/>
  <c r="C419" i="4"/>
  <c r="B513" i="4"/>
  <c r="C513" i="4"/>
  <c r="B534" i="4"/>
  <c r="C534" i="4"/>
  <c r="B315" i="2" l="1"/>
  <c r="C315" i="2"/>
  <c r="B1806" i="2"/>
  <c r="C1806" i="2"/>
  <c r="B794" i="2"/>
  <c r="C794" i="2"/>
  <c r="B793" i="2"/>
  <c r="C793" i="2"/>
  <c r="B792" i="2"/>
  <c r="C792" i="2"/>
  <c r="B791" i="2"/>
  <c r="C791" i="2"/>
  <c r="B1801" i="2"/>
  <c r="C1801" i="2"/>
  <c r="B314" i="2"/>
  <c r="C314" i="2"/>
  <c r="B1799" i="2"/>
  <c r="C1799" i="2"/>
  <c r="B1447" i="2"/>
  <c r="C1447" i="2"/>
  <c r="B502" i="4" l="1"/>
  <c r="C502" i="4"/>
  <c r="B1088" i="4"/>
  <c r="F1088" i="4"/>
  <c r="C1088" i="4" s="1"/>
  <c r="B540" i="4"/>
  <c r="F540" i="4"/>
  <c r="C540" i="4" s="1"/>
  <c r="B995" i="4"/>
  <c r="C995" i="4"/>
  <c r="B994" i="4"/>
  <c r="C994" i="4"/>
  <c r="B845" i="2"/>
  <c r="F845" i="2"/>
  <c r="C845" i="2" s="1"/>
  <c r="B2149" i="2"/>
  <c r="F2149" i="2"/>
  <c r="C2149" i="2" s="1"/>
  <c r="B542" i="2"/>
  <c r="F542" i="2"/>
  <c r="C542" i="2" s="1"/>
  <c r="B1530" i="2"/>
  <c r="F1530" i="2"/>
  <c r="C1530" i="2" s="1"/>
  <c r="B1915" i="2"/>
  <c r="F1915" i="2"/>
  <c r="C1915" i="2" s="1"/>
  <c r="B525" i="2"/>
  <c r="F525" i="2"/>
  <c r="C525" i="2" s="1"/>
  <c r="B1514" i="2"/>
  <c r="F1514" i="2"/>
  <c r="C1514" i="2" s="1"/>
  <c r="B2139" i="2"/>
  <c r="F2139" i="2"/>
  <c r="C2139" i="2" s="1"/>
  <c r="B1111" i="2"/>
  <c r="F1111" i="2"/>
  <c r="C1111" i="2" s="1"/>
  <c r="B1498" i="2"/>
  <c r="F1498" i="2"/>
  <c r="C1498" i="2" s="1"/>
  <c r="B2610" i="2"/>
  <c r="F2610" i="2"/>
  <c r="C2610" i="2" s="1"/>
  <c r="B816" i="4"/>
  <c r="C816" i="4"/>
  <c r="B485" i="4"/>
  <c r="C485" i="4"/>
  <c r="B187" i="4"/>
  <c r="C187" i="4"/>
  <c r="B300" i="4"/>
  <c r="C300" i="4"/>
  <c r="B760" i="4"/>
  <c r="C760" i="4"/>
  <c r="B283" i="4"/>
  <c r="C283" i="4"/>
  <c r="B564" i="4"/>
  <c r="C564" i="4"/>
  <c r="B274" i="4"/>
  <c r="C274" i="4"/>
  <c r="B556" i="4"/>
  <c r="C556" i="4"/>
  <c r="B407" i="4"/>
  <c r="C407" i="4"/>
  <c r="B905" i="4"/>
  <c r="C905" i="4"/>
  <c r="B251" i="4"/>
  <c r="C251" i="4"/>
  <c r="B353" i="4"/>
  <c r="C353" i="4"/>
  <c r="B344" i="4"/>
  <c r="C344" i="4"/>
  <c r="B1277" i="2"/>
  <c r="C1277" i="2"/>
  <c r="B1678" i="2"/>
  <c r="C1678" i="2"/>
  <c r="B1677" i="2"/>
  <c r="C1677" i="2"/>
  <c r="B927" i="2"/>
  <c r="C927" i="2"/>
  <c r="B647" i="2"/>
  <c r="C647" i="2"/>
  <c r="B110" i="2"/>
  <c r="C110" i="2"/>
  <c r="B1259" i="2"/>
  <c r="C1259" i="2"/>
  <c r="B1258" i="2"/>
  <c r="C1258" i="2"/>
  <c r="B1257" i="2"/>
  <c r="C1257" i="2"/>
  <c r="B411" i="2"/>
  <c r="C411" i="2"/>
  <c r="B410" i="2"/>
  <c r="C410" i="2"/>
  <c r="B640" i="2"/>
  <c r="C640" i="2"/>
  <c r="B409" i="2"/>
  <c r="C409" i="2"/>
  <c r="B921" i="2"/>
  <c r="C921" i="2"/>
  <c r="B408" i="2"/>
  <c r="C408" i="2"/>
  <c r="B634" i="2"/>
  <c r="C634" i="2"/>
  <c r="B235" i="2"/>
  <c r="C235" i="2"/>
  <c r="B1661" i="2"/>
  <c r="C1661" i="2"/>
  <c r="B618" i="2"/>
  <c r="C618" i="2"/>
  <c r="B1658" i="2"/>
  <c r="C1658" i="2"/>
  <c r="B1995" i="2"/>
  <c r="C1995" i="2"/>
  <c r="B108" i="2"/>
  <c r="C108" i="2"/>
  <c r="B1215" i="2"/>
  <c r="C1215" i="2"/>
  <c r="B1650" i="2"/>
  <c r="C1650" i="2"/>
  <c r="B1210" i="2"/>
  <c r="C1210" i="2"/>
  <c r="B107" i="2"/>
  <c r="C107" i="2"/>
  <c r="B230" i="2"/>
  <c r="C230" i="2"/>
  <c r="B1644" i="2"/>
  <c r="C1644" i="2"/>
  <c r="B106" i="2"/>
  <c r="C106" i="2"/>
  <c r="B1184" i="2"/>
  <c r="C1184" i="2"/>
  <c r="F865" i="4"/>
  <c r="C865" i="4" s="1"/>
  <c r="F374" i="4"/>
  <c r="C374" i="4" s="1"/>
  <c r="F241" i="4"/>
  <c r="C241" i="4" s="1"/>
  <c r="F878" i="4"/>
  <c r="C878" i="4" s="1"/>
  <c r="F309" i="4"/>
  <c r="C309" i="4" s="1"/>
  <c r="F900" i="4"/>
  <c r="C900" i="4" s="1"/>
  <c r="F894" i="4"/>
  <c r="C894" i="4" s="1"/>
  <c r="B1031" i="2"/>
  <c r="F1031" i="2"/>
  <c r="C1031" i="2" s="1"/>
  <c r="B739" i="2"/>
  <c r="F739" i="2"/>
  <c r="C739" i="2" s="1"/>
  <c r="B469" i="2"/>
  <c r="F469" i="2"/>
  <c r="C469" i="2" s="1"/>
  <c r="B1763" i="2"/>
  <c r="F1763" i="2"/>
  <c r="C1763" i="2" s="1"/>
  <c r="B309" i="4"/>
  <c r="B900" i="4"/>
  <c r="B894" i="4"/>
  <c r="B1028" i="2"/>
  <c r="F1028" i="2"/>
  <c r="C1028" i="2" s="1"/>
  <c r="B241" i="4"/>
  <c r="B878" i="4"/>
  <c r="B374" i="4"/>
  <c r="B865" i="4"/>
  <c r="B307" i="4"/>
  <c r="F307" i="4"/>
  <c r="C307" i="4" s="1"/>
  <c r="B353" i="2"/>
  <c r="F353" i="2"/>
  <c r="C353" i="2" s="1"/>
  <c r="B933" i="4"/>
  <c r="C933" i="4"/>
  <c r="B902" i="4"/>
  <c r="C902" i="4"/>
  <c r="B988" i="4"/>
  <c r="C988" i="4"/>
  <c r="B499" i="2"/>
  <c r="C499" i="2"/>
  <c r="B1439" i="2"/>
  <c r="C1439" i="2"/>
  <c r="B1858" i="2"/>
  <c r="C1858" i="2"/>
  <c r="B1850" i="2"/>
  <c r="C1850" i="2"/>
  <c r="B1839" i="2"/>
  <c r="C1839" i="2"/>
  <c r="B1080" i="2"/>
  <c r="C1080" i="2"/>
  <c r="B1829" i="2"/>
  <c r="C1829" i="2"/>
  <c r="B2609" i="2"/>
  <c r="C2609" i="2"/>
  <c r="B2098" i="2"/>
  <c r="C2098" i="2"/>
  <c r="B613" i="4"/>
  <c r="C613" i="4"/>
  <c r="B342" i="4"/>
  <c r="C342" i="4"/>
  <c r="B612" i="4"/>
  <c r="C612" i="4"/>
  <c r="B611" i="4"/>
  <c r="C611" i="4"/>
  <c r="B501" i="4"/>
  <c r="C501" i="4"/>
  <c r="B847" i="4"/>
  <c r="C847" i="4"/>
  <c r="B610" i="4"/>
  <c r="C610" i="4"/>
  <c r="B500" i="4"/>
  <c r="C500" i="4"/>
  <c r="B609" i="4"/>
  <c r="C609" i="4"/>
  <c r="B608" i="4"/>
  <c r="C608" i="4"/>
  <c r="B607" i="4"/>
  <c r="C607" i="4"/>
  <c r="B606" i="4"/>
  <c r="C606" i="4"/>
  <c r="B79" i="4"/>
  <c r="C79" i="4"/>
  <c r="B341" i="4"/>
  <c r="C341" i="4"/>
  <c r="B340" i="4"/>
  <c r="C340" i="4"/>
  <c r="B605" i="4"/>
  <c r="C605" i="4"/>
  <c r="B339" i="4"/>
  <c r="C339" i="4"/>
  <c r="B78" i="4"/>
  <c r="C78" i="4"/>
  <c r="B1754" i="2"/>
  <c r="F1754" i="2"/>
  <c r="C1754" i="2" s="1"/>
  <c r="B2619" i="2"/>
  <c r="F2619" i="2"/>
  <c r="C2619" i="2" s="1"/>
  <c r="B1750" i="2"/>
  <c r="F1750" i="2"/>
  <c r="C1750" i="2" s="1"/>
  <c r="B1354" i="2"/>
  <c r="F1354" i="2"/>
  <c r="C1354" i="2" s="1"/>
  <c r="B1021" i="2"/>
  <c r="F1021" i="2"/>
  <c r="C1021" i="2" s="1"/>
  <c r="B732" i="2"/>
  <c r="F732" i="2"/>
  <c r="C732" i="2" s="1"/>
  <c r="B122" i="2"/>
  <c r="F122" i="2"/>
  <c r="C122" i="2" s="1"/>
  <c r="B2618" i="2"/>
  <c r="F2618" i="2"/>
  <c r="C2618" i="2" s="1"/>
  <c r="B1740" i="2"/>
  <c r="F1740" i="2"/>
  <c r="C1740" i="2" s="1"/>
  <c r="B1738" i="2"/>
  <c r="F1738" i="2"/>
  <c r="C1738" i="2" s="1"/>
  <c r="B1733" i="2"/>
  <c r="F1733" i="2"/>
  <c r="C1733" i="2" s="1"/>
  <c r="B1731" i="2"/>
  <c r="F1731" i="2"/>
  <c r="C1731" i="2" s="1"/>
  <c r="B2037" i="2"/>
  <c r="F2037" i="2"/>
  <c r="C2037" i="2" s="1"/>
  <c r="B1726" i="2"/>
  <c r="F1726" i="2"/>
  <c r="C1726" i="2" s="1"/>
  <c r="B1010" i="2"/>
  <c r="F1010" i="2"/>
  <c r="C1010" i="2" s="1"/>
  <c r="B1009" i="2"/>
  <c r="F1009" i="2"/>
  <c r="C1009" i="2" s="1"/>
  <c r="B2617" i="2"/>
  <c r="F2617" i="2"/>
  <c r="C2617" i="2" s="1"/>
  <c r="B457" i="2"/>
  <c r="F457" i="2"/>
  <c r="C457" i="2" s="1"/>
  <c r="B1008" i="2"/>
  <c r="F1008" i="2"/>
  <c r="C1008" i="2" s="1"/>
  <c r="B1007" i="2"/>
  <c r="F1007" i="2"/>
  <c r="C1007" i="2" s="1"/>
  <c r="B1006" i="2"/>
  <c r="F1006" i="2"/>
  <c r="C1006" i="2" s="1"/>
  <c r="B726" i="2"/>
  <c r="F726" i="2"/>
  <c r="C726" i="2" s="1"/>
  <c r="B1005" i="2"/>
  <c r="F1005" i="2"/>
  <c r="C1005" i="2" s="1"/>
  <c r="B1330" i="2"/>
  <c r="F1330" i="2"/>
  <c r="C1330" i="2" s="1"/>
  <c r="B1329" i="2"/>
  <c r="F1329" i="2"/>
  <c r="C1329" i="2" s="1"/>
  <c r="F725" i="2"/>
  <c r="C725" i="2" s="1"/>
  <c r="B1304" i="2"/>
  <c r="F843" i="4"/>
  <c r="B843" i="4"/>
  <c r="F487" i="4"/>
  <c r="B487" i="4"/>
  <c r="F803" i="4"/>
  <c r="B803" i="4"/>
  <c r="F740" i="4"/>
  <c r="B740" i="4"/>
  <c r="F551" i="4"/>
  <c r="B551" i="4"/>
  <c r="F499" i="4"/>
  <c r="C499" i="4" s="1"/>
  <c r="B499" i="4"/>
  <c r="F384" i="4"/>
  <c r="B384" i="4"/>
  <c r="F669" i="4"/>
  <c r="F582" i="4"/>
  <c r="F479" i="4"/>
  <c r="F333" i="4"/>
  <c r="F846" i="4"/>
  <c r="B669" i="4"/>
  <c r="B846" i="4"/>
  <c r="B849" i="2"/>
  <c r="F849" i="2"/>
  <c r="C849" i="2" s="1"/>
  <c r="F847" i="2"/>
  <c r="C847" i="2" s="1"/>
  <c r="F1597" i="2"/>
  <c r="B847" i="2"/>
  <c r="B1296" i="2"/>
  <c r="C1296" i="2"/>
  <c r="B453" i="2"/>
  <c r="C453" i="2"/>
  <c r="B1412" i="2"/>
  <c r="F1412" i="2"/>
  <c r="C1412" i="2" s="1"/>
  <c r="B1413" i="2"/>
  <c r="F1413" i="2"/>
  <c r="C1413" i="2" s="1"/>
  <c r="B2092" i="2"/>
  <c r="F2092" i="2"/>
  <c r="C2092" i="2" s="1"/>
  <c r="B2021" i="2"/>
  <c r="F2021" i="2"/>
  <c r="C2021" i="2" s="1"/>
  <c r="B2019" i="2"/>
  <c r="F2019" i="2"/>
  <c r="C2019" i="2" s="1"/>
  <c r="B808" i="2"/>
  <c r="F808" i="2"/>
  <c r="C808" i="2" s="1"/>
  <c r="B809" i="2"/>
  <c r="F809" i="2"/>
  <c r="C809" i="2" s="1"/>
  <c r="B104" i="2"/>
  <c r="F104" i="2"/>
  <c r="C104" i="2" s="1"/>
  <c r="B2126" i="2"/>
  <c r="F2126" i="2"/>
  <c r="C2126" i="2" s="1"/>
  <c r="B1103" i="2"/>
  <c r="F1103" i="2"/>
  <c r="C1103" i="2" s="1"/>
  <c r="B321" i="2"/>
  <c r="F321" i="2"/>
  <c r="C321" i="2" s="1"/>
  <c r="B1107" i="2"/>
  <c r="F1107" i="2"/>
  <c r="C1107" i="2" s="1"/>
  <c r="F326" i="4"/>
  <c r="C326" i="4" s="1"/>
  <c r="F460" i="4"/>
  <c r="C460" i="4" s="1"/>
  <c r="F986" i="4"/>
  <c r="C986" i="4" s="1"/>
  <c r="B986" i="4"/>
  <c r="B460" i="4"/>
  <c r="F248" i="4"/>
  <c r="C248" i="4" s="1"/>
  <c r="F756" i="4"/>
  <c r="C756" i="4" s="1"/>
  <c r="B248" i="4"/>
  <c r="B756" i="4"/>
  <c r="F224" i="4"/>
  <c r="C224" i="4" s="1"/>
  <c r="F228" i="4"/>
  <c r="C228" i="4" s="1"/>
  <c r="F681" i="4"/>
  <c r="C681" i="4" s="1"/>
  <c r="F893" i="4"/>
  <c r="C893" i="4" s="1"/>
  <c r="B681" i="4"/>
  <c r="B893" i="4"/>
  <c r="B224" i="4"/>
  <c r="B228" i="4"/>
  <c r="B326" i="4"/>
  <c r="F208" i="4"/>
  <c r="C208" i="4" s="1"/>
  <c r="B208" i="4"/>
  <c r="B802" i="2"/>
  <c r="F802" i="2"/>
  <c r="C802" i="2" s="1"/>
  <c r="B318" i="2"/>
  <c r="F318" i="2"/>
  <c r="C318" i="2" s="1"/>
  <c r="F287" i="4"/>
  <c r="C287" i="4" s="1"/>
  <c r="B287" i="4"/>
  <c r="F214" i="4"/>
  <c r="C214" i="4" s="1"/>
  <c r="F220" i="4"/>
  <c r="C220" i="4" s="1"/>
  <c r="F152" i="4"/>
  <c r="C152" i="4" s="1"/>
  <c r="F204" i="4"/>
  <c r="C204" i="4" s="1"/>
  <c r="B204" i="4"/>
  <c r="B214" i="4"/>
  <c r="B220" i="4"/>
  <c r="B711" i="2"/>
  <c r="F711" i="2"/>
  <c r="C711" i="2" s="1"/>
  <c r="B446" i="2"/>
  <c r="F446" i="2"/>
  <c r="C446" i="2" s="1"/>
  <c r="B1289" i="2"/>
  <c r="F1289" i="2"/>
  <c r="C1289" i="2" s="1"/>
  <c r="B692" i="2"/>
  <c r="F692" i="2"/>
  <c r="C692" i="2" s="1"/>
  <c r="B690" i="2"/>
  <c r="F690" i="2"/>
  <c r="C690" i="2" s="1"/>
  <c r="B687" i="2"/>
  <c r="F687" i="2"/>
  <c r="C687" i="2" s="1"/>
  <c r="B956" i="2"/>
  <c r="F956" i="2"/>
  <c r="C956" i="2" s="1"/>
  <c r="B252" i="2"/>
  <c r="F252" i="2"/>
  <c r="C252" i="2" s="1"/>
  <c r="B948" i="2"/>
  <c r="F948" i="2"/>
  <c r="C948" i="2" s="1"/>
  <c r="B250" i="2"/>
  <c r="F250" i="2"/>
  <c r="C250" i="2" s="1"/>
  <c r="B436" i="2"/>
  <c r="F436" i="2"/>
  <c r="C436" i="2" s="1"/>
  <c r="B666" i="2"/>
  <c r="B943" i="2"/>
  <c r="B675" i="2"/>
  <c r="F666" i="2"/>
  <c r="C666" i="2" s="1"/>
  <c r="F943" i="2"/>
  <c r="C943" i="2" s="1"/>
  <c r="F675" i="2"/>
  <c r="C675" i="2" s="1"/>
  <c r="B942" i="2"/>
  <c r="F942" i="2"/>
  <c r="C942" i="2" s="1"/>
  <c r="B1280" i="2"/>
  <c r="F1280" i="2"/>
  <c r="C1280" i="2" s="1"/>
  <c r="B434" i="2"/>
  <c r="F434" i="2"/>
  <c r="C434" i="2" s="1"/>
  <c r="B663" i="2"/>
  <c r="F663" i="2"/>
  <c r="C663" i="2" s="1"/>
  <c r="B431" i="2"/>
  <c r="F431" i="2"/>
  <c r="C431" i="2" s="1"/>
  <c r="F952" i="4"/>
  <c r="F1003" i="4"/>
  <c r="C293" i="2"/>
  <c r="C294" i="2"/>
  <c r="C295" i="2"/>
  <c r="C480" i="2"/>
  <c r="C481" i="2"/>
  <c r="C297" i="2"/>
  <c r="C298" i="2"/>
  <c r="C299" i="2"/>
  <c r="C300" i="2"/>
  <c r="C301" i="2"/>
  <c r="C302" i="2"/>
  <c r="C303" i="2"/>
  <c r="C304" i="2"/>
  <c r="C305" i="2"/>
  <c r="C306" i="2"/>
  <c r="C307" i="2"/>
  <c r="C312" i="2"/>
  <c r="C497" i="2"/>
  <c r="C313" i="2"/>
  <c r="C500" i="2"/>
  <c r="C1612" i="2"/>
  <c r="C573" i="2"/>
  <c r="C574" i="2"/>
  <c r="C870" i="2"/>
  <c r="C575" i="2"/>
  <c r="C872" i="2"/>
  <c r="C576" i="2"/>
  <c r="C577" i="2"/>
  <c r="C1176" i="2"/>
  <c r="C882" i="2"/>
  <c r="C370" i="2"/>
  <c r="C580" i="2"/>
  <c r="C581" i="2"/>
  <c r="C583" i="2"/>
  <c r="C584" i="2"/>
  <c r="C371" i="2"/>
  <c r="C372" i="2"/>
  <c r="C587" i="2"/>
  <c r="C373" i="2"/>
  <c r="C588" i="2"/>
  <c r="C374" i="2"/>
  <c r="C590" i="2"/>
  <c r="C594" i="2"/>
  <c r="C595" i="2"/>
  <c r="C375" i="2"/>
  <c r="C376" i="2"/>
  <c r="C378" i="2"/>
  <c r="C384" i="2"/>
  <c r="C605" i="2"/>
  <c r="C385" i="2"/>
  <c r="C386" i="2"/>
  <c r="C388" i="2"/>
  <c r="C389" i="2"/>
  <c r="C390" i="2"/>
  <c r="C616" i="2"/>
  <c r="C393" i="2"/>
  <c r="C617" i="2"/>
  <c r="C395" i="2"/>
  <c r="C619" i="2"/>
  <c r="C397" i="2"/>
  <c r="C622" i="2"/>
  <c r="C399" i="2"/>
  <c r="C400" i="2"/>
  <c r="C623" i="2"/>
  <c r="C624" i="2"/>
  <c r="C401" i="2"/>
  <c r="C629" i="2"/>
  <c r="C630" i="2"/>
  <c r="C402" i="2"/>
  <c r="C632" i="2"/>
  <c r="C405" i="2"/>
  <c r="C643" i="2"/>
  <c r="C414" i="2"/>
  <c r="C648" i="2"/>
  <c r="C415" i="2"/>
  <c r="C649" i="2"/>
  <c r="C417" i="2"/>
  <c r="C418" i="2"/>
  <c r="C419" i="2"/>
  <c r="C653" i="2"/>
  <c r="C654" i="2"/>
  <c r="C422" i="2"/>
  <c r="C655" i="2"/>
  <c r="C423" i="2"/>
  <c r="C424" i="2"/>
  <c r="C425" i="2"/>
  <c r="C426" i="2"/>
  <c r="C658" i="2"/>
  <c r="C427" i="2"/>
  <c r="C428" i="2"/>
  <c r="C429" i="2"/>
  <c r="C430" i="2"/>
  <c r="C452" i="2"/>
  <c r="C718" i="2"/>
  <c r="F1710" i="2"/>
  <c r="F1971" i="2"/>
  <c r="F2616" i="2"/>
  <c r="F722" i="2"/>
  <c r="F1610" i="2"/>
  <c r="F1303" i="2"/>
  <c r="F1302" i="2"/>
  <c r="F2032" i="2"/>
  <c r="C2032" i="2" s="1"/>
  <c r="B2032" i="2"/>
  <c r="F994" i="2"/>
  <c r="B2" i="2"/>
  <c r="B3" i="2"/>
  <c r="B131" i="2"/>
  <c r="B6" i="2"/>
  <c r="B7" i="2"/>
  <c r="B9" i="2"/>
  <c r="B10" i="2"/>
  <c r="B11" i="2"/>
  <c r="B12" i="2"/>
  <c r="B13" i="2"/>
  <c r="B137" i="2"/>
  <c r="B14" i="2"/>
  <c r="B15" i="2"/>
  <c r="B16" i="2"/>
  <c r="B18" i="2"/>
  <c r="B19" i="2"/>
  <c r="B20" i="2"/>
  <c r="B21" i="2"/>
  <c r="B22" i="2"/>
  <c r="B23" i="2"/>
  <c r="B24" i="2"/>
  <c r="B143" i="2"/>
  <c r="B25" i="2"/>
  <c r="B26" i="2"/>
  <c r="B27" i="2"/>
  <c r="B28" i="2"/>
  <c r="B29" i="2"/>
  <c r="B30" i="2"/>
  <c r="B32" i="2"/>
  <c r="B33" i="2"/>
  <c r="B34" i="2"/>
  <c r="B35" i="2"/>
  <c r="B36" i="2"/>
  <c r="B162" i="2"/>
  <c r="B38" i="2"/>
  <c r="B39" i="2"/>
  <c r="B40" i="2"/>
  <c r="B41" i="2"/>
  <c r="B42" i="2"/>
  <c r="B43" i="2"/>
  <c r="B45" i="2"/>
  <c r="B46" i="2"/>
  <c r="B47" i="2"/>
  <c r="B49" i="2"/>
  <c r="B50" i="2"/>
  <c r="B51" i="2"/>
  <c r="B52" i="2"/>
  <c r="B53" i="2"/>
  <c r="B54" i="2"/>
  <c r="B55" i="2"/>
  <c r="B57" i="2"/>
  <c r="B58" i="2"/>
  <c r="B59" i="2"/>
  <c r="B171" i="2"/>
  <c r="B60" i="2"/>
  <c r="B61" i="2"/>
  <c r="B62" i="2"/>
  <c r="B63" i="2"/>
  <c r="B64" i="2"/>
  <c r="B65" i="2"/>
  <c r="B66" i="2"/>
  <c r="B67" i="2"/>
  <c r="B68" i="2"/>
  <c r="B175" i="2"/>
  <c r="B69" i="2"/>
  <c r="B70" i="2"/>
  <c r="B71" i="2"/>
  <c r="B72" i="2"/>
  <c r="B73" i="2"/>
  <c r="B74" i="2"/>
  <c r="B75" i="2"/>
  <c r="B76" i="2"/>
  <c r="B77" i="2"/>
  <c r="B78" i="2"/>
  <c r="B79" i="2"/>
  <c r="B81" i="2"/>
  <c r="B82" i="2"/>
  <c r="B83" i="2"/>
  <c r="B84" i="2"/>
  <c r="B85" i="2"/>
  <c r="B86" i="2"/>
  <c r="B87" i="2"/>
  <c r="B88" i="2"/>
  <c r="B89" i="2"/>
  <c r="B91" i="2"/>
  <c r="B92" i="2"/>
  <c r="B93" i="2"/>
  <c r="B94" i="2"/>
  <c r="B95" i="2"/>
  <c r="B96" i="2"/>
  <c r="B97" i="2"/>
  <c r="B98" i="2"/>
  <c r="B309" i="2"/>
  <c r="B492" i="2"/>
  <c r="B311" i="2"/>
  <c r="B99" i="2"/>
  <c r="B2120" i="2"/>
  <c r="B100" i="2"/>
  <c r="B101" i="2"/>
  <c r="B102" i="2"/>
  <c r="B103" i="2"/>
  <c r="B207" i="2"/>
  <c r="B220" i="2"/>
  <c r="B1931" i="2"/>
  <c r="B222" i="2"/>
  <c r="B224" i="2"/>
  <c r="B226" i="2"/>
  <c r="B105" i="2"/>
  <c r="B229" i="2"/>
  <c r="B236" i="2"/>
  <c r="B109" i="2"/>
  <c r="B111" i="2"/>
  <c r="B112" i="2"/>
  <c r="B242" i="2"/>
  <c r="B113" i="2"/>
  <c r="B114" i="2"/>
  <c r="B245" i="2"/>
  <c r="B247" i="2"/>
  <c r="B251" i="2"/>
  <c r="B115" i="2"/>
  <c r="B116" i="2"/>
  <c r="B953" i="2"/>
  <c r="B117" i="2"/>
  <c r="B255" i="2"/>
  <c r="B258" i="2"/>
  <c r="B260" i="2"/>
  <c r="B118" i="2"/>
  <c r="B119" i="2"/>
  <c r="B491" i="2"/>
  <c r="B120" i="2"/>
  <c r="B267" i="2"/>
  <c r="B121" i="2"/>
  <c r="B282" i="2"/>
  <c r="B283" i="2"/>
  <c r="B285" i="2"/>
  <c r="B286" i="2"/>
  <c r="B291" i="2"/>
  <c r="B124" i="2"/>
  <c r="B296" i="2"/>
  <c r="B125" i="2"/>
  <c r="B126" i="2"/>
  <c r="B127" i="2"/>
  <c r="B128" i="2"/>
  <c r="B129" i="2"/>
  <c r="B130" i="2"/>
  <c r="B133" i="2"/>
  <c r="B134" i="2"/>
  <c r="B135" i="2"/>
  <c r="B136" i="2"/>
  <c r="B138" i="2"/>
  <c r="B139" i="2"/>
  <c r="B140" i="2"/>
  <c r="B141" i="2"/>
  <c r="B142" i="2"/>
  <c r="B144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3" i="2"/>
  <c r="B164" i="2"/>
  <c r="B165" i="2"/>
  <c r="B166" i="2"/>
  <c r="B167" i="2"/>
  <c r="B168" i="2"/>
  <c r="B170" i="2"/>
  <c r="B172" i="2"/>
  <c r="B173" i="2"/>
  <c r="B174" i="2"/>
  <c r="B176" i="2"/>
  <c r="B177" i="2"/>
  <c r="B178" i="2"/>
  <c r="B179" i="2"/>
  <c r="B180" i="2"/>
  <c r="B181" i="2"/>
  <c r="B182" i="2"/>
  <c r="B183" i="2"/>
  <c r="B184" i="2"/>
  <c r="B186" i="2"/>
  <c r="B187" i="2"/>
  <c r="B188" i="2"/>
  <c r="B189" i="2"/>
  <c r="B190" i="2"/>
  <c r="B31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8" i="2"/>
  <c r="B209" i="2"/>
  <c r="B210" i="2"/>
  <c r="B211" i="2"/>
  <c r="B212" i="2"/>
  <c r="B331" i="2"/>
  <c r="B332" i="2"/>
  <c r="B213" i="2"/>
  <c r="B333" i="2"/>
  <c r="B214" i="2"/>
  <c r="B516" i="2"/>
  <c r="B334" i="2"/>
  <c r="B337" i="2"/>
  <c r="B215" i="2"/>
  <c r="B339" i="2"/>
  <c r="B340" i="2"/>
  <c r="B341" i="2"/>
  <c r="B216" i="2"/>
  <c r="B342" i="2"/>
  <c r="B344" i="2"/>
  <c r="B217" i="2"/>
  <c r="B218" i="2"/>
  <c r="B345" i="2"/>
  <c r="B347" i="2"/>
  <c r="B348" i="2"/>
  <c r="B219" i="2"/>
  <c r="B349" i="2"/>
  <c r="B350" i="2"/>
  <c r="B221" i="2"/>
  <c r="B351" i="2"/>
  <c r="B354" i="2"/>
  <c r="B356" i="2"/>
  <c r="B357" i="2"/>
  <c r="B362" i="2"/>
  <c r="B364" i="2"/>
  <c r="B572" i="2"/>
  <c r="B366" i="2"/>
  <c r="B225" i="2"/>
  <c r="B579" i="2"/>
  <c r="B367" i="2"/>
  <c r="B368" i="2"/>
  <c r="B369" i="2"/>
  <c r="B227" i="2"/>
  <c r="B228" i="2"/>
  <c r="B377" i="2"/>
  <c r="B379" i="2"/>
  <c r="B380" i="2"/>
  <c r="B381" i="2"/>
  <c r="B231" i="2"/>
  <c r="B383" i="2"/>
  <c r="B604" i="2"/>
  <c r="B232" i="2"/>
  <c r="B387" i="2"/>
  <c r="B233" i="2"/>
  <c r="B391" i="2"/>
  <c r="B392" i="2"/>
  <c r="B394" i="2"/>
  <c r="B234" i="2"/>
  <c r="B396" i="2"/>
  <c r="B398" i="2"/>
  <c r="B625" i="2"/>
  <c r="B403" i="2"/>
  <c r="B404" i="2"/>
  <c r="B406" i="2"/>
  <c r="B407" i="2"/>
  <c r="B412" i="2"/>
  <c r="B237" i="2"/>
  <c r="B413" i="2"/>
  <c r="B416" i="2"/>
  <c r="B420" i="2"/>
  <c r="B238" i="2"/>
  <c r="B421" i="2"/>
  <c r="B239" i="2"/>
  <c r="B240" i="2"/>
  <c r="B241" i="2"/>
  <c r="B243" i="2"/>
  <c r="B433" i="2"/>
  <c r="B244" i="2"/>
  <c r="B435" i="2"/>
  <c r="B246" i="2"/>
  <c r="B248" i="2"/>
  <c r="B249" i="2"/>
  <c r="B677" i="2"/>
  <c r="B253" i="2"/>
  <c r="B438" i="2"/>
  <c r="B254" i="2"/>
  <c r="B256" i="2"/>
  <c r="B257" i="2"/>
  <c r="B259" i="2"/>
  <c r="B261" i="2"/>
  <c r="B441" i="2"/>
  <c r="B442" i="2"/>
  <c r="B262" i="2"/>
  <c r="B263" i="2"/>
  <c r="B264" i="2"/>
  <c r="B265" i="2"/>
  <c r="B266" i="2"/>
  <c r="B268" i="2"/>
  <c r="B269" i="2"/>
  <c r="B270" i="2"/>
  <c r="B271" i="2"/>
  <c r="B1301" i="2"/>
  <c r="B2299" i="2"/>
  <c r="B719" i="2"/>
  <c r="B2300" i="2"/>
  <c r="B273" i="2"/>
  <c r="B274" i="2"/>
  <c r="B275" i="2"/>
  <c r="B276" i="2"/>
  <c r="B277" i="2"/>
  <c r="B278" i="2"/>
  <c r="B279" i="2"/>
  <c r="B280" i="2"/>
  <c r="B281" i="2"/>
  <c r="B284" i="2"/>
  <c r="B460" i="2"/>
  <c r="B287" i="2"/>
  <c r="B288" i="2"/>
  <c r="B289" i="2"/>
  <c r="B290" i="2"/>
  <c r="B461" i="2"/>
  <c r="B463" i="2"/>
  <c r="B292" i="2"/>
  <c r="B293" i="2"/>
  <c r="B294" i="2"/>
  <c r="B295" i="2"/>
  <c r="B480" i="2"/>
  <c r="B481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488" i="2"/>
  <c r="B312" i="2"/>
  <c r="B497" i="2"/>
  <c r="B313" i="2"/>
  <c r="B500" i="2"/>
  <c r="B316" i="2"/>
  <c r="B317" i="2"/>
  <c r="B319" i="2"/>
  <c r="B320" i="2"/>
  <c r="B322" i="2"/>
  <c r="B508" i="2"/>
  <c r="B323" i="2"/>
  <c r="B324" i="2"/>
  <c r="B325" i="2"/>
  <c r="B326" i="2"/>
  <c r="B327" i="2"/>
  <c r="B328" i="2"/>
  <c r="B329" i="2"/>
  <c r="B330" i="2"/>
  <c r="B514" i="2"/>
  <c r="B515" i="2"/>
  <c r="B517" i="2"/>
  <c r="B518" i="2"/>
  <c r="B519" i="2"/>
  <c r="B814" i="2"/>
  <c r="B335" i="2"/>
  <c r="B520" i="2"/>
  <c r="B336" i="2"/>
  <c r="B521" i="2"/>
  <c r="B522" i="2"/>
  <c r="B523" i="2"/>
  <c r="B818" i="2"/>
  <c r="B524" i="2"/>
  <c r="B338" i="2"/>
  <c r="B526" i="2"/>
  <c r="B821" i="2"/>
  <c r="B527" i="2"/>
  <c r="B529" i="2"/>
  <c r="B530" i="2"/>
  <c r="B343" i="2"/>
  <c r="B531" i="2"/>
  <c r="B533" i="2"/>
  <c r="B534" i="2"/>
  <c r="B346" i="2"/>
  <c r="B536" i="2"/>
  <c r="B834" i="2"/>
  <c r="B538" i="2"/>
  <c r="B540" i="2"/>
  <c r="B541" i="2"/>
  <c r="B543" i="2"/>
  <c r="B544" i="2"/>
  <c r="B837" i="2"/>
  <c r="B545" i="2"/>
  <c r="B352" i="2"/>
  <c r="B546" i="2"/>
  <c r="B547" i="2"/>
  <c r="B548" i="2"/>
  <c r="B355" i="2"/>
  <c r="B550" i="2"/>
  <c r="B844" i="2"/>
  <c r="B552" i="2"/>
  <c r="B358" i="2"/>
  <c r="B553" i="2"/>
  <c r="B559" i="2"/>
  <c r="B359" i="2"/>
  <c r="B360" i="2"/>
  <c r="B562" i="2"/>
  <c r="B361" i="2"/>
  <c r="B363" i="2"/>
  <c r="B564" i="2"/>
  <c r="B568" i="2"/>
  <c r="B569" i="2"/>
  <c r="B570" i="2"/>
  <c r="B571" i="2"/>
  <c r="B365" i="2"/>
  <c r="B1612" i="2"/>
  <c r="B573" i="2"/>
  <c r="B574" i="2"/>
  <c r="B870" i="2"/>
  <c r="B575" i="2"/>
  <c r="B872" i="2"/>
  <c r="B576" i="2"/>
  <c r="B577" i="2"/>
  <c r="B1176" i="2"/>
  <c r="B882" i="2"/>
  <c r="B370" i="2"/>
  <c r="B580" i="2"/>
  <c r="B581" i="2"/>
  <c r="B583" i="2"/>
  <c r="B584" i="2"/>
  <c r="B371" i="2"/>
  <c r="B372" i="2"/>
  <c r="B587" i="2"/>
  <c r="B373" i="2"/>
  <c r="B588" i="2"/>
  <c r="B374" i="2"/>
  <c r="B590" i="2"/>
  <c r="B594" i="2"/>
  <c r="B595" i="2"/>
  <c r="B375" i="2"/>
  <c r="B376" i="2"/>
  <c r="B378" i="2"/>
  <c r="B384" i="2"/>
  <c r="B605" i="2"/>
  <c r="B385" i="2"/>
  <c r="B386" i="2"/>
  <c r="B388" i="2"/>
  <c r="B389" i="2"/>
  <c r="B390" i="2"/>
  <c r="B616" i="2"/>
  <c r="B393" i="2"/>
  <c r="B617" i="2"/>
  <c r="B395" i="2"/>
  <c r="B619" i="2"/>
  <c r="B397" i="2"/>
  <c r="B622" i="2"/>
  <c r="B399" i="2"/>
  <c r="B400" i="2"/>
  <c r="B623" i="2"/>
  <c r="B624" i="2"/>
  <c r="B401" i="2"/>
  <c r="B629" i="2"/>
  <c r="B630" i="2"/>
  <c r="B402" i="2"/>
  <c r="B632" i="2"/>
  <c r="B405" i="2"/>
  <c r="B643" i="2"/>
  <c r="B414" i="2"/>
  <c r="B648" i="2"/>
  <c r="B415" i="2"/>
  <c r="B649" i="2"/>
  <c r="B417" i="2"/>
  <c r="B418" i="2"/>
  <c r="B419" i="2"/>
  <c r="B653" i="2"/>
  <c r="B654" i="2"/>
  <c r="B422" i="2"/>
  <c r="B655" i="2"/>
  <c r="B423" i="2"/>
  <c r="B424" i="2"/>
  <c r="B425" i="2"/>
  <c r="B426" i="2"/>
  <c r="B658" i="2"/>
  <c r="B427" i="2"/>
  <c r="B428" i="2"/>
  <c r="B429" i="2"/>
  <c r="B430" i="2"/>
  <c r="B661" i="2"/>
  <c r="B432" i="2"/>
  <c r="B437" i="2"/>
  <c r="B439" i="2"/>
  <c r="B440" i="2"/>
  <c r="B443" i="2"/>
  <c r="B444" i="2"/>
  <c r="B445" i="2"/>
  <c r="B447" i="2"/>
  <c r="B448" i="2"/>
  <c r="B449" i="2"/>
  <c r="B450" i="2"/>
  <c r="B451" i="2"/>
  <c r="B712" i="2"/>
  <c r="B490" i="2"/>
  <c r="B779" i="2"/>
  <c r="B452" i="2"/>
  <c r="B718" i="2"/>
  <c r="B456" i="2"/>
  <c r="B727" i="2"/>
  <c r="B458" i="2"/>
  <c r="B459" i="2"/>
  <c r="B734" i="2"/>
  <c r="B735" i="2"/>
  <c r="B462" i="2"/>
  <c r="B464" i="2"/>
  <c r="B465" i="2"/>
  <c r="B466" i="2"/>
  <c r="B467" i="2"/>
  <c r="B468" i="2"/>
  <c r="B470" i="2"/>
  <c r="B471" i="2"/>
  <c r="B743" i="2"/>
  <c r="B744" i="2"/>
  <c r="B472" i="2"/>
  <c r="B473" i="2"/>
  <c r="B745" i="2"/>
  <c r="B475" i="2"/>
  <c r="B476" i="2"/>
  <c r="B747" i="2"/>
  <c r="B749" i="2"/>
  <c r="B750" i="2"/>
  <c r="B477" i="2"/>
  <c r="B753" i="2"/>
  <c r="B755" i="2"/>
  <c r="B478" i="2"/>
  <c r="B479" i="2"/>
  <c r="B757" i="2"/>
  <c r="B759" i="2"/>
  <c r="B482" i="2"/>
  <c r="B483" i="2"/>
  <c r="B763" i="2"/>
  <c r="B764" i="2"/>
  <c r="B765" i="2"/>
  <c r="B766" i="2"/>
  <c r="B767" i="2"/>
  <c r="B768" i="2"/>
  <c r="B484" i="2"/>
  <c r="B485" i="2"/>
  <c r="B486" i="2"/>
  <c r="B487" i="2"/>
  <c r="B489" i="2"/>
  <c r="B1827" i="2"/>
  <c r="B782" i="2"/>
  <c r="B493" i="2"/>
  <c r="B494" i="2"/>
  <c r="B495" i="2"/>
  <c r="B783" i="2"/>
  <c r="B496" i="2"/>
  <c r="B784" i="2"/>
  <c r="B1088" i="2"/>
  <c r="B498" i="2"/>
  <c r="B787" i="2"/>
  <c r="B789" i="2"/>
  <c r="B795" i="2"/>
  <c r="B796" i="2"/>
  <c r="B798" i="2"/>
  <c r="B501" i="2"/>
  <c r="B799" i="2"/>
  <c r="B502" i="2"/>
  <c r="B503" i="2"/>
  <c r="B504" i="2"/>
  <c r="B505" i="2"/>
  <c r="B506" i="2"/>
  <c r="B507" i="2"/>
  <c r="B509" i="2"/>
  <c r="B510" i="2"/>
  <c r="B511" i="2"/>
  <c r="B512" i="2"/>
  <c r="B513" i="2"/>
  <c r="B810" i="2"/>
  <c r="B811" i="2"/>
  <c r="B812" i="2"/>
  <c r="B813" i="2"/>
  <c r="B816" i="2"/>
  <c r="B817" i="2"/>
  <c r="B819" i="2"/>
  <c r="B822" i="2"/>
  <c r="B823" i="2"/>
  <c r="B824" i="2"/>
  <c r="B528" i="2"/>
  <c r="B825" i="2"/>
  <c r="B828" i="2"/>
  <c r="B829" i="2"/>
  <c r="B532" i="2"/>
  <c r="B831" i="2"/>
  <c r="B535" i="2"/>
  <c r="B832" i="2"/>
  <c r="B537" i="2"/>
  <c r="B833" i="2"/>
  <c r="B539" i="2"/>
  <c r="B835" i="2"/>
  <c r="B838" i="2"/>
  <c r="B1129" i="2"/>
  <c r="B839" i="2"/>
  <c r="B840" i="2"/>
  <c r="B841" i="2"/>
  <c r="B549" i="2"/>
  <c r="B843" i="2"/>
  <c r="B551" i="2"/>
  <c r="B554" i="2"/>
  <c r="B848" i="2"/>
  <c r="B850" i="2"/>
  <c r="B555" i="2"/>
  <c r="B556" i="2"/>
  <c r="B557" i="2"/>
  <c r="B558" i="2"/>
  <c r="B853" i="2"/>
  <c r="B854" i="2"/>
  <c r="B560" i="2"/>
  <c r="B561" i="2"/>
  <c r="B563" i="2"/>
  <c r="B857" i="2"/>
  <c r="B858" i="2"/>
  <c r="B565" i="2"/>
  <c r="B566" i="2"/>
  <c r="B567" i="2"/>
  <c r="B1162" i="2"/>
  <c r="B866" i="2"/>
  <c r="B1166" i="2"/>
  <c r="B867" i="2"/>
  <c r="B868" i="2"/>
  <c r="B869" i="2"/>
  <c r="B873" i="2"/>
  <c r="B1174" i="2"/>
  <c r="B874" i="2"/>
  <c r="B875" i="2"/>
  <c r="B877" i="2"/>
  <c r="B878" i="2"/>
  <c r="B879" i="2"/>
  <c r="B880" i="2"/>
  <c r="B881" i="2"/>
  <c r="B582" i="2"/>
  <c r="B585" i="2"/>
  <c r="B586" i="2"/>
  <c r="B1195" i="2"/>
  <c r="B1196" i="2"/>
  <c r="B589" i="2"/>
  <c r="B591" i="2"/>
  <c r="B886" i="2"/>
  <c r="B592" i="2"/>
  <c r="B593" i="2"/>
  <c r="B596" i="2"/>
  <c r="B597" i="2"/>
  <c r="B887" i="2"/>
  <c r="B598" i="2"/>
  <c r="B599" i="2"/>
  <c r="B600" i="2"/>
  <c r="B601" i="2"/>
  <c r="B602" i="2"/>
  <c r="B603" i="2"/>
  <c r="B890" i="2"/>
  <c r="B891" i="2"/>
  <c r="B892" i="2"/>
  <c r="B893" i="2"/>
  <c r="B382" i="2"/>
  <c r="B606" i="2"/>
  <c r="B607" i="2"/>
  <c r="B608" i="2"/>
  <c r="B609" i="2"/>
  <c r="B610" i="2"/>
  <c r="B611" i="2"/>
  <c r="B612" i="2"/>
  <c r="B613" i="2"/>
  <c r="B614" i="2"/>
  <c r="B615" i="2"/>
  <c r="B620" i="2"/>
  <c r="B621" i="2"/>
  <c r="B902" i="2"/>
  <c r="B904" i="2"/>
  <c r="B908" i="2"/>
  <c r="B626" i="2"/>
  <c r="B909" i="2"/>
  <c r="B628" i="2"/>
  <c r="B912" i="2"/>
  <c r="B913" i="2"/>
  <c r="B631" i="2"/>
  <c r="B914" i="2"/>
  <c r="B915" i="2"/>
  <c r="B633" i="2"/>
  <c r="B635" i="2"/>
  <c r="B636" i="2"/>
  <c r="B918" i="2"/>
  <c r="B637" i="2"/>
  <c r="B920" i="2"/>
  <c r="B1243" i="2"/>
  <c r="B922" i="2"/>
  <c r="B638" i="2"/>
  <c r="B1246" i="2"/>
  <c r="B1247" i="2"/>
  <c r="B639" i="2"/>
  <c r="B1251" i="2"/>
  <c r="B923" i="2"/>
  <c r="B641" i="2"/>
  <c r="B642" i="2"/>
  <c r="B644" i="2"/>
  <c r="B645" i="2"/>
  <c r="B646" i="2"/>
  <c r="B1261" i="2"/>
  <c r="B650" i="2"/>
  <c r="B1262" i="2"/>
  <c r="B651" i="2"/>
  <c r="B928" i="2"/>
  <c r="B652" i="2"/>
  <c r="B929" i="2"/>
  <c r="B656" i="2"/>
  <c r="B657" i="2"/>
  <c r="B932" i="2"/>
  <c r="B933" i="2"/>
  <c r="B659" i="2"/>
  <c r="B660" i="2"/>
  <c r="B935" i="2"/>
  <c r="B662" i="2"/>
  <c r="B937" i="2"/>
  <c r="B940" i="2"/>
  <c r="B664" i="2"/>
  <c r="B665" i="2"/>
  <c r="B667" i="2"/>
  <c r="B668" i="2"/>
  <c r="B669" i="2"/>
  <c r="B670" i="2"/>
  <c r="B671" i="2"/>
  <c r="B672" i="2"/>
  <c r="B673" i="2"/>
  <c r="B674" i="2"/>
  <c r="B944" i="2"/>
  <c r="B676" i="2"/>
  <c r="B945" i="2"/>
  <c r="B678" i="2"/>
  <c r="B679" i="2"/>
  <c r="B680" i="2"/>
  <c r="B681" i="2"/>
  <c r="B682" i="2"/>
  <c r="B683" i="2"/>
  <c r="B684" i="2"/>
  <c r="B685" i="2"/>
  <c r="B955" i="2"/>
  <c r="B686" i="2"/>
  <c r="B688" i="2"/>
  <c r="B689" i="2"/>
  <c r="B691" i="2"/>
  <c r="B693" i="2"/>
  <c r="B959" i="2"/>
  <c r="B694" i="2"/>
  <c r="B962" i="2"/>
  <c r="B695" i="2"/>
  <c r="B696" i="2"/>
  <c r="B697" i="2"/>
  <c r="B698" i="2"/>
  <c r="B964" i="2"/>
  <c r="B699" i="2"/>
  <c r="B700" i="2"/>
  <c r="B965" i="2"/>
  <c r="B966" i="2"/>
  <c r="B701" i="2"/>
  <c r="B702" i="2"/>
  <c r="B703" i="2"/>
  <c r="B704" i="2"/>
  <c r="B968" i="2"/>
  <c r="B705" i="2"/>
  <c r="B706" i="2"/>
  <c r="B707" i="2"/>
  <c r="B970" i="2"/>
  <c r="B708" i="2"/>
  <c r="B709" i="2"/>
  <c r="B710" i="2"/>
  <c r="B976" i="2"/>
  <c r="B713" i="2"/>
  <c r="B714" i="2"/>
  <c r="B715" i="2"/>
  <c r="B979" i="2"/>
  <c r="B773" i="2"/>
  <c r="B1067" i="2"/>
  <c r="B1069" i="2"/>
  <c r="B774" i="2"/>
  <c r="B775" i="2"/>
  <c r="B776" i="2"/>
  <c r="B777" i="2"/>
  <c r="B778" i="2"/>
  <c r="B780" i="2"/>
  <c r="B1073" i="2"/>
  <c r="B781" i="2"/>
  <c r="B716" i="2"/>
  <c r="B984" i="2"/>
  <c r="B988" i="2"/>
  <c r="B989" i="2"/>
  <c r="B990" i="2"/>
  <c r="B2009" i="2"/>
  <c r="B1688" i="2"/>
  <c r="B2301" i="2"/>
  <c r="B2010" i="2"/>
  <c r="B2161" i="2"/>
  <c r="B720" i="2"/>
  <c r="B1689" i="2"/>
  <c r="B991" i="2"/>
  <c r="B2302" i="2"/>
  <c r="B2011" i="2"/>
  <c r="B1003" i="2"/>
  <c r="B1004" i="2"/>
  <c r="B728" i="2"/>
  <c r="B729" i="2"/>
  <c r="B1014" i="2"/>
  <c r="B730" i="2"/>
  <c r="B731" i="2"/>
  <c r="B1015" i="2"/>
  <c r="B1018" i="2"/>
  <c r="B733" i="2"/>
  <c r="B1022" i="2"/>
  <c r="B1023" i="2"/>
  <c r="B736" i="2"/>
  <c r="B1024" i="2"/>
  <c r="B737" i="2"/>
  <c r="B738" i="2"/>
  <c r="B740" i="2"/>
  <c r="B741" i="2"/>
  <c r="B742" i="2"/>
  <c r="B746" i="2"/>
  <c r="B748" i="2"/>
  <c r="B1040" i="2"/>
  <c r="B1041" i="2"/>
  <c r="B751" i="2"/>
  <c r="B752" i="2"/>
  <c r="B756" i="2"/>
  <c r="B1046" i="2"/>
  <c r="B758" i="2"/>
  <c r="B1049" i="2"/>
  <c r="B1050" i="2"/>
  <c r="B760" i="2"/>
  <c r="B761" i="2"/>
  <c r="B1053" i="2"/>
  <c r="B1056" i="2"/>
  <c r="B1062" i="2"/>
  <c r="B769" i="2"/>
  <c r="B770" i="2"/>
  <c r="B771" i="2"/>
  <c r="B1065" i="2"/>
  <c r="B772" i="2"/>
  <c r="B1075" i="2"/>
  <c r="B1076" i="2"/>
  <c r="B1077" i="2"/>
  <c r="B1078" i="2"/>
  <c r="B1081" i="2"/>
  <c r="B1082" i="2"/>
  <c r="B1085" i="2"/>
  <c r="B1086" i="2"/>
  <c r="B1087" i="2"/>
  <c r="B1089" i="2"/>
  <c r="B785" i="2"/>
  <c r="B786" i="2"/>
  <c r="B1090" i="2"/>
  <c r="B1091" i="2"/>
  <c r="B788" i="2"/>
  <c r="B1092" i="2"/>
  <c r="B790" i="2"/>
  <c r="B1093" i="2"/>
  <c r="B1094" i="2"/>
  <c r="B797" i="2"/>
  <c r="B800" i="2"/>
  <c r="B801" i="2"/>
  <c r="B803" i="2"/>
  <c r="B804" i="2"/>
  <c r="B805" i="2"/>
  <c r="B806" i="2"/>
  <c r="B807" i="2"/>
  <c r="B1108" i="2"/>
  <c r="B1499" i="2"/>
  <c r="B1507" i="2"/>
  <c r="B815" i="2"/>
  <c r="B1112" i="2"/>
  <c r="B1113" i="2"/>
  <c r="B1114" i="2"/>
  <c r="B1115" i="2"/>
  <c r="B820" i="2"/>
  <c r="B1116" i="2"/>
  <c r="B1520" i="2"/>
  <c r="B826" i="2"/>
  <c r="B827" i="2"/>
  <c r="B1117" i="2"/>
  <c r="B1118" i="2"/>
  <c r="B1119" i="2"/>
  <c r="B1120" i="2"/>
  <c r="B830" i="2"/>
  <c r="B1121" i="2"/>
  <c r="B1122" i="2"/>
  <c r="B1123" i="2"/>
  <c r="B1124" i="2"/>
  <c r="B836" i="2"/>
  <c r="B1126" i="2"/>
  <c r="B1127" i="2"/>
  <c r="B1545" i="2"/>
  <c r="B1546" i="2"/>
  <c r="B1128" i="2"/>
  <c r="B1551" i="2"/>
  <c r="B1130" i="2"/>
  <c r="B1131" i="2"/>
  <c r="B1133" i="2"/>
  <c r="B2611" i="2"/>
  <c r="B1134" i="2"/>
  <c r="B1135" i="2"/>
  <c r="B842" i="2"/>
  <c r="B1557" i="2"/>
  <c r="B1136" i="2"/>
  <c r="B1137" i="2"/>
  <c r="B1138" i="2"/>
  <c r="B846" i="2"/>
  <c r="B1141" i="2"/>
  <c r="B1143" i="2"/>
  <c r="B1144" i="2"/>
  <c r="B1145" i="2"/>
  <c r="B1146" i="2"/>
  <c r="B1147" i="2"/>
  <c r="B1148" i="2"/>
  <c r="B1149" i="2"/>
  <c r="B851" i="2"/>
  <c r="B1151" i="2"/>
  <c r="B852" i="2"/>
  <c r="B1154" i="2"/>
  <c r="B1598" i="2"/>
  <c r="B1157" i="2"/>
  <c r="B1601" i="2"/>
  <c r="B1158" i="2"/>
  <c r="B856" i="2"/>
  <c r="B1159" i="2"/>
  <c r="B859" i="2"/>
  <c r="B1161" i="2"/>
  <c r="B1163" i="2"/>
  <c r="B864" i="2"/>
  <c r="B1164" i="2"/>
  <c r="B1165" i="2"/>
  <c r="B865" i="2"/>
  <c r="B1607" i="2"/>
  <c r="B1609" i="2"/>
  <c r="B1170" i="2"/>
  <c r="B1171" i="2"/>
  <c r="B1175" i="2"/>
  <c r="B1177" i="2"/>
  <c r="B1178" i="2"/>
  <c r="B1180" i="2"/>
  <c r="B1181" i="2"/>
  <c r="B1185" i="2"/>
  <c r="B1187" i="2"/>
  <c r="B1188" i="2"/>
  <c r="B1191" i="2"/>
  <c r="B1192" i="2"/>
  <c r="B1198" i="2"/>
  <c r="B1202" i="2"/>
  <c r="B884" i="2"/>
  <c r="B885" i="2"/>
  <c r="B888" i="2"/>
  <c r="B1209" i="2"/>
  <c r="B1212" i="2"/>
  <c r="B1649" i="2"/>
  <c r="B894" i="2"/>
  <c r="B895" i="2"/>
  <c r="B896" i="2"/>
  <c r="B1218" i="2"/>
  <c r="B1219" i="2"/>
  <c r="B898" i="2"/>
  <c r="B899" i="2"/>
  <c r="B1222" i="2"/>
  <c r="B900" i="2"/>
  <c r="B901" i="2"/>
  <c r="B903" i="2"/>
  <c r="B1226" i="2"/>
  <c r="B905" i="2"/>
  <c r="B906" i="2"/>
  <c r="B1663" i="2"/>
  <c r="B1232" i="2"/>
  <c r="B1234" i="2"/>
  <c r="B1236" i="2"/>
  <c r="B1238" i="2"/>
  <c r="B1239" i="2"/>
  <c r="B916" i="2"/>
  <c r="B917" i="2"/>
  <c r="B1240" i="2"/>
  <c r="B919" i="2"/>
  <c r="B1242" i="2"/>
  <c r="B1244" i="2"/>
  <c r="B1245" i="2"/>
  <c r="B1250" i="2"/>
  <c r="B924" i="2"/>
  <c r="B1252" i="2"/>
  <c r="B1253" i="2"/>
  <c r="B1255" i="2"/>
  <c r="B1256" i="2"/>
  <c r="B926" i="2"/>
  <c r="B930" i="2"/>
  <c r="B931" i="2"/>
  <c r="B934" i="2"/>
  <c r="B936" i="2"/>
  <c r="B938" i="2"/>
  <c r="B939" i="2"/>
  <c r="B1279" i="2"/>
  <c r="B941" i="2"/>
  <c r="B946" i="2"/>
  <c r="B947" i="2"/>
  <c r="B949" i="2"/>
  <c r="B950" i="2"/>
  <c r="B951" i="2"/>
  <c r="B952" i="2"/>
  <c r="B954" i="2"/>
  <c r="B957" i="2"/>
  <c r="B1286" i="2"/>
  <c r="B958" i="2"/>
  <c r="B960" i="2"/>
  <c r="B961" i="2"/>
  <c r="B963" i="2"/>
  <c r="B967" i="2"/>
  <c r="B969" i="2"/>
  <c r="B971" i="2"/>
  <c r="B972" i="2"/>
  <c r="B973" i="2"/>
  <c r="B974" i="2"/>
  <c r="B975" i="2"/>
  <c r="B977" i="2"/>
  <c r="B978" i="2"/>
  <c r="B980" i="2"/>
  <c r="B1068" i="2"/>
  <c r="B1070" i="2"/>
  <c r="B1071" i="2"/>
  <c r="B1072" i="2"/>
  <c r="B981" i="2"/>
  <c r="B982" i="2"/>
  <c r="B983" i="2"/>
  <c r="B985" i="2"/>
  <c r="B986" i="2"/>
  <c r="B987" i="2"/>
  <c r="B1297" i="2"/>
  <c r="B1299" i="2"/>
  <c r="B454" i="2"/>
  <c r="B1305" i="2"/>
  <c r="B2012" i="2"/>
  <c r="B1690" i="2"/>
  <c r="B1691" i="2"/>
  <c r="B1306" i="2"/>
  <c r="B1692" i="2"/>
  <c r="B2162" i="2"/>
  <c r="B2013" i="2"/>
  <c r="B2014" i="2"/>
  <c r="B992" i="2"/>
  <c r="B1693" i="2"/>
  <c r="B993" i="2"/>
  <c r="B1694" i="2"/>
  <c r="B1695" i="2"/>
  <c r="B2163" i="2"/>
  <c r="B1328" i="2"/>
  <c r="B1335" i="2"/>
  <c r="B1336" i="2"/>
  <c r="B1011" i="2"/>
  <c r="B1012" i="2"/>
  <c r="B1013" i="2"/>
  <c r="B1339" i="2"/>
  <c r="B1343" i="2"/>
  <c r="B1345" i="2"/>
  <c r="B1016" i="2"/>
  <c r="B1017" i="2"/>
  <c r="B1019" i="2"/>
  <c r="B1020" i="2"/>
  <c r="B1350" i="2"/>
  <c r="B1025" i="2"/>
  <c r="B1358" i="2"/>
  <c r="B1361" i="2"/>
  <c r="B1026" i="2"/>
  <c r="B1027" i="2"/>
  <c r="B1029" i="2"/>
  <c r="B1030" i="2"/>
  <c r="B1032" i="2"/>
  <c r="B1033" i="2"/>
  <c r="B1034" i="2"/>
  <c r="B1374" i="2"/>
  <c r="B1035" i="2"/>
  <c r="B1036" i="2"/>
  <c r="B1037" i="2"/>
  <c r="B1038" i="2"/>
  <c r="B1042" i="2"/>
  <c r="B1044" i="2"/>
  <c r="B1045" i="2"/>
  <c r="B1047" i="2"/>
  <c r="B1048" i="2"/>
  <c r="B1400" i="2"/>
  <c r="B1051" i="2"/>
  <c r="B1052" i="2"/>
  <c r="B1054" i="2"/>
  <c r="B1055" i="2"/>
  <c r="B1057" i="2"/>
  <c r="B1058" i="2"/>
  <c r="B1059" i="2"/>
  <c r="B1060" i="2"/>
  <c r="B1061" i="2"/>
  <c r="B1405" i="2"/>
  <c r="B1063" i="2"/>
  <c r="B1064" i="2"/>
  <c r="B1408" i="2"/>
  <c r="B1066" i="2"/>
  <c r="B1411" i="2"/>
  <c r="B1417" i="2"/>
  <c r="B1828" i="2"/>
  <c r="B1431" i="2"/>
  <c r="B1434" i="2"/>
  <c r="B1083" i="2"/>
  <c r="B1084" i="2"/>
  <c r="B1440" i="2"/>
  <c r="B1442" i="2"/>
  <c r="B1446" i="2"/>
  <c r="B1458" i="2"/>
  <c r="B1095" i="2"/>
  <c r="B1096" i="2"/>
  <c r="B1464" i="2"/>
  <c r="B1097" i="2"/>
  <c r="B1468" i="2"/>
  <c r="B1098" i="2"/>
  <c r="B1099" i="2"/>
  <c r="B1100" i="2"/>
  <c r="B1101" i="2"/>
  <c r="B1102" i="2"/>
  <c r="B1104" i="2"/>
  <c r="B1105" i="2"/>
  <c r="B1106" i="2"/>
  <c r="B1483" i="2"/>
  <c r="B1109" i="2"/>
  <c r="B1110" i="2"/>
  <c r="B1490" i="2"/>
  <c r="B1494" i="2"/>
  <c r="B1495" i="2"/>
  <c r="B1496" i="2"/>
  <c r="B1500" i="2"/>
  <c r="B1501" i="2"/>
  <c r="B1502" i="2"/>
  <c r="B1503" i="2"/>
  <c r="B1504" i="2"/>
  <c r="B1509" i="2"/>
  <c r="B1513" i="2"/>
  <c r="B1515" i="2"/>
  <c r="B1516" i="2"/>
  <c r="B1524" i="2"/>
  <c r="B1525" i="2"/>
  <c r="B1528" i="2"/>
  <c r="B1529" i="2"/>
  <c r="B1532" i="2"/>
  <c r="B1535" i="2"/>
  <c r="B1537" i="2"/>
  <c r="B1541" i="2"/>
  <c r="B1544" i="2"/>
  <c r="B1125" i="2"/>
  <c r="B1547" i="2"/>
  <c r="B1548" i="2"/>
  <c r="B1549" i="2"/>
  <c r="B1550" i="2"/>
  <c r="B1552" i="2"/>
  <c r="B1555" i="2"/>
  <c r="B1132" i="2"/>
  <c r="B1556" i="2"/>
  <c r="B1558" i="2"/>
  <c r="B1559" i="2"/>
  <c r="B1139" i="2"/>
  <c r="B1140" i="2"/>
  <c r="B1566" i="2"/>
  <c r="B1568" i="2"/>
  <c r="B1142" i="2"/>
  <c r="B1572" i="2"/>
  <c r="B1576" i="2"/>
  <c r="B1150" i="2"/>
  <c r="B1584" i="2"/>
  <c r="B1152" i="2"/>
  <c r="B1153" i="2"/>
  <c r="B1155" i="2"/>
  <c r="B1597" i="2"/>
  <c r="B1611" i="2"/>
  <c r="B1167" i="2"/>
  <c r="B1613" i="2"/>
  <c r="B1973" i="2"/>
  <c r="B1615" i="2"/>
  <c r="B1169" i="2"/>
  <c r="B1616" i="2"/>
  <c r="B1975" i="2"/>
  <c r="B1618" i="2"/>
  <c r="B1619" i="2"/>
  <c r="B1976" i="2"/>
  <c r="B1172" i="2"/>
  <c r="B1173" i="2"/>
  <c r="B1977" i="2"/>
  <c r="B1620" i="2"/>
  <c r="B1621" i="2"/>
  <c r="B1622" i="2"/>
  <c r="B1623" i="2"/>
  <c r="B1625" i="2"/>
  <c r="B1179" i="2"/>
  <c r="B1979" i="2"/>
  <c r="B1626" i="2"/>
  <c r="B1627" i="2"/>
  <c r="B1628" i="2"/>
  <c r="B1629" i="2"/>
  <c r="B1630" i="2"/>
  <c r="B1631" i="2"/>
  <c r="B1182" i="2"/>
  <c r="B1632" i="2"/>
  <c r="B1633" i="2"/>
  <c r="B1186" i="2"/>
  <c r="B1189" i="2"/>
  <c r="B1190" i="2"/>
  <c r="B1193" i="2"/>
  <c r="B1636" i="2"/>
  <c r="B1194" i="2"/>
  <c r="B883" i="2"/>
  <c r="B1197" i="2"/>
  <c r="B1199" i="2"/>
  <c r="B1200" i="2"/>
  <c r="B1201" i="2"/>
  <c r="B1204" i="2"/>
  <c r="B1640" i="2"/>
  <c r="B1641" i="2"/>
  <c r="B1205" i="2"/>
  <c r="B1642" i="2"/>
  <c r="B1206" i="2"/>
  <c r="B1643" i="2"/>
  <c r="B1645" i="2"/>
  <c r="B1646" i="2"/>
  <c r="B1207" i="2"/>
  <c r="B889" i="2"/>
  <c r="B1988" i="2"/>
  <c r="B1208" i="2"/>
  <c r="B1648" i="2"/>
  <c r="B1211" i="2"/>
  <c r="B1213" i="2"/>
  <c r="B1652" i="2"/>
  <c r="B1214" i="2"/>
  <c r="B1216" i="2"/>
  <c r="B1217" i="2"/>
  <c r="B897" i="2"/>
  <c r="B1991" i="2"/>
  <c r="B1993" i="2"/>
  <c r="B1220" i="2"/>
  <c r="B1221" i="2"/>
  <c r="B1656" i="2"/>
  <c r="B1223" i="2"/>
  <c r="B1224" i="2"/>
  <c r="B1225" i="2"/>
  <c r="B1228" i="2"/>
  <c r="B1229" i="2"/>
  <c r="B1230" i="2"/>
  <c r="B1231" i="2"/>
  <c r="B1233" i="2"/>
  <c r="B1998" i="2"/>
  <c r="B907" i="2"/>
  <c r="B910" i="2"/>
  <c r="B627" i="2"/>
  <c r="B1235" i="2"/>
  <c r="B1237" i="2"/>
  <c r="B1666" i="2"/>
  <c r="B1668" i="2"/>
  <c r="B1241" i="2"/>
  <c r="B1248" i="2"/>
  <c r="B1249" i="2"/>
  <c r="B1254" i="2"/>
  <c r="B925" i="2"/>
  <c r="B1260" i="2"/>
  <c r="B1263" i="2"/>
  <c r="B1264" i="2"/>
  <c r="B1674" i="2"/>
  <c r="B1265" i="2"/>
  <c r="B1266" i="2"/>
  <c r="B1676" i="2"/>
  <c r="B1268" i="2"/>
  <c r="B1679" i="2"/>
  <c r="B1269" i="2"/>
  <c r="B1270" i="2"/>
  <c r="B1271" i="2"/>
  <c r="B1272" i="2"/>
  <c r="B1273" i="2"/>
  <c r="B1274" i="2"/>
  <c r="B1275" i="2"/>
  <c r="B1276" i="2"/>
  <c r="B1278" i="2"/>
  <c r="B1281" i="2"/>
  <c r="B1282" i="2"/>
  <c r="B1283" i="2"/>
  <c r="B1284" i="2"/>
  <c r="B1285" i="2"/>
  <c r="B1287" i="2"/>
  <c r="B1288" i="2"/>
  <c r="B1290" i="2"/>
  <c r="B1291" i="2"/>
  <c r="B1422" i="2"/>
  <c r="B1292" i="2"/>
  <c r="B1293" i="2"/>
  <c r="B1294" i="2"/>
  <c r="B717" i="2"/>
  <c r="B1682" i="2"/>
  <c r="B1295" i="2"/>
  <c r="B1683" i="2"/>
  <c r="B1684" i="2"/>
  <c r="B1298" i="2"/>
  <c r="B1685" i="2"/>
  <c r="B1686" i="2"/>
  <c r="B1687" i="2"/>
  <c r="B1300" i="2"/>
  <c r="B2015" i="2"/>
  <c r="B1696" i="2"/>
  <c r="B721" i="2"/>
  <c r="B995" i="2"/>
  <c r="B1697" i="2"/>
  <c r="B1698" i="2"/>
  <c r="B2016" i="2"/>
  <c r="B1699" i="2"/>
  <c r="B2017" i="2"/>
  <c r="B1307" i="2"/>
  <c r="B2018" i="2"/>
  <c r="B723" i="2"/>
  <c r="B996" i="2"/>
  <c r="B2164" i="2"/>
  <c r="B2020" i="2"/>
  <c r="B2022" i="2"/>
  <c r="B2165" i="2"/>
  <c r="B2023" i="2"/>
  <c r="B1700" i="2"/>
  <c r="B1701" i="2"/>
  <c r="B997" i="2"/>
  <c r="B2166" i="2"/>
  <c r="B2024" i="2"/>
  <c r="B1702" i="2"/>
  <c r="B455" i="2"/>
  <c r="B2025" i="2"/>
  <c r="B1703" i="2"/>
  <c r="B272" i="2"/>
  <c r="B724" i="2"/>
  <c r="B2167" i="2"/>
  <c r="B1326" i="2"/>
  <c r="B1327" i="2"/>
  <c r="B1331" i="2"/>
  <c r="B1332" i="2"/>
  <c r="B1721" i="2"/>
  <c r="B1333" i="2"/>
  <c r="B1722" i="2"/>
  <c r="B1334" i="2"/>
  <c r="B1724" i="2"/>
  <c r="B1727" i="2"/>
  <c r="B1728" i="2"/>
  <c r="B1729" i="2"/>
  <c r="B1730" i="2"/>
  <c r="B1337" i="2"/>
  <c r="B1338" i="2"/>
  <c r="B1340" i="2"/>
  <c r="B1341" i="2"/>
  <c r="B1342" i="2"/>
  <c r="B1344" i="2"/>
  <c r="B1737" i="2"/>
  <c r="B1346" i="2"/>
  <c r="B1743" i="2"/>
  <c r="B1347" i="2"/>
  <c r="B1348" i="2"/>
  <c r="B1349" i="2"/>
  <c r="B1745" i="2"/>
  <c r="B1747" i="2"/>
  <c r="B1351" i="2"/>
  <c r="B1352" i="2"/>
  <c r="B1353" i="2"/>
  <c r="B1355" i="2"/>
  <c r="B1356" i="2"/>
  <c r="B1357" i="2"/>
  <c r="B1755" i="2"/>
  <c r="B1756" i="2"/>
  <c r="B1757" i="2"/>
  <c r="B1359" i="2"/>
  <c r="B1360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765" i="2"/>
  <c r="B1375" i="2"/>
  <c r="B1376" i="2"/>
  <c r="B1378" i="2"/>
  <c r="B1380" i="2"/>
  <c r="B1767" i="2"/>
  <c r="B1381" i="2"/>
  <c r="B1382" i="2"/>
  <c r="B1383" i="2"/>
  <c r="B1770" i="2"/>
  <c r="B1384" i="2"/>
  <c r="B1386" i="2"/>
  <c r="B1780" i="2"/>
  <c r="B1387" i="2"/>
  <c r="B1388" i="2"/>
  <c r="B1389" i="2"/>
  <c r="B1392" i="2"/>
  <c r="B1393" i="2"/>
  <c r="B1786" i="2"/>
  <c r="B1394" i="2"/>
  <c r="B1788" i="2"/>
  <c r="B1397" i="2"/>
  <c r="B1398" i="2"/>
  <c r="B1790" i="2"/>
  <c r="B1794" i="2"/>
  <c r="B1399" i="2"/>
  <c r="B1797" i="2"/>
  <c r="B1401" i="2"/>
  <c r="B1798" i="2"/>
  <c r="B1402" i="2"/>
  <c r="B1403" i="2"/>
  <c r="B1404" i="2"/>
  <c r="B1406" i="2"/>
  <c r="B1407" i="2"/>
  <c r="B1409" i="2"/>
  <c r="B1410" i="2"/>
  <c r="B1813" i="2"/>
  <c r="B1814" i="2"/>
  <c r="B1815" i="2"/>
  <c r="B1820" i="2"/>
  <c r="B1414" i="2"/>
  <c r="B1415" i="2"/>
  <c r="B1416" i="2"/>
  <c r="B1822" i="2"/>
  <c r="B1418" i="2"/>
  <c r="B1824" i="2"/>
  <c r="B1419" i="2"/>
  <c r="B1421" i="2"/>
  <c r="B1826" i="2"/>
  <c r="B1425" i="2"/>
  <c r="B1831" i="2"/>
  <c r="B1427" i="2"/>
  <c r="B1832" i="2"/>
  <c r="B1428" i="2"/>
  <c r="B1079" i="2"/>
  <c r="B1430" i="2"/>
  <c r="B1432" i="2"/>
  <c r="B1436" i="2"/>
  <c r="B1437" i="2"/>
  <c r="B1438" i="2"/>
  <c r="B1855" i="2"/>
  <c r="B1859" i="2"/>
  <c r="B1441" i="2"/>
  <c r="B1443" i="2"/>
  <c r="B1444" i="2"/>
  <c r="B1445" i="2"/>
  <c r="B1448" i="2"/>
  <c r="B1449" i="2"/>
  <c r="B1450" i="2"/>
  <c r="B1451" i="2"/>
  <c r="B1452" i="2"/>
  <c r="B1867" i="2"/>
  <c r="B1869" i="2"/>
  <c r="B1453" i="2"/>
  <c r="B1454" i="2"/>
  <c r="B1871" i="2"/>
  <c r="B1455" i="2"/>
  <c r="B1456" i="2"/>
  <c r="B1457" i="2"/>
  <c r="B1459" i="2"/>
  <c r="B1460" i="2"/>
  <c r="B1875" i="2"/>
  <c r="B1461" i="2"/>
  <c r="B1877" i="2"/>
  <c r="B1462" i="2"/>
  <c r="B1879" i="2"/>
  <c r="B1463" i="2"/>
  <c r="B1880" i="2"/>
  <c r="B1465" i="2"/>
  <c r="B1466" i="2"/>
  <c r="B1881" i="2"/>
  <c r="B1467" i="2"/>
  <c r="B1469" i="2"/>
  <c r="B1470" i="2"/>
  <c r="B1471" i="2"/>
  <c r="B1472" i="2"/>
  <c r="B1473" i="2"/>
  <c r="B1474" i="2"/>
  <c r="B1475" i="2"/>
  <c r="B1476" i="2"/>
  <c r="B1477" i="2"/>
  <c r="B1478" i="2"/>
  <c r="B1886" i="2"/>
  <c r="B1479" i="2"/>
  <c r="B1480" i="2"/>
  <c r="B1481" i="2"/>
  <c r="B1482" i="2"/>
  <c r="B1484" i="2"/>
  <c r="B1485" i="2"/>
  <c r="B1486" i="2"/>
  <c r="B1487" i="2"/>
  <c r="B1488" i="2"/>
  <c r="B1489" i="2"/>
  <c r="B1491" i="2"/>
  <c r="B1492" i="2"/>
  <c r="B1493" i="2"/>
  <c r="B1892" i="2"/>
  <c r="B1893" i="2"/>
  <c r="B1497" i="2"/>
  <c r="B1894" i="2"/>
  <c r="B1895" i="2"/>
  <c r="B1897" i="2"/>
  <c r="B1898" i="2"/>
  <c r="B1899" i="2"/>
  <c r="B1506" i="2"/>
  <c r="B1901" i="2"/>
  <c r="B1902" i="2"/>
  <c r="B1508" i="2"/>
  <c r="B1510" i="2"/>
  <c r="B1511" i="2"/>
  <c r="B1512" i="2"/>
  <c r="B1903" i="2"/>
  <c r="B1904" i="2"/>
  <c r="B1517" i="2"/>
  <c r="B1908" i="2"/>
  <c r="B1909" i="2"/>
  <c r="B1910" i="2"/>
  <c r="B1518" i="2"/>
  <c r="B1519" i="2"/>
  <c r="B1911" i="2"/>
  <c r="B1521" i="2"/>
  <c r="B1912" i="2"/>
  <c r="B1522" i="2"/>
  <c r="B1523" i="2"/>
  <c r="B1914" i="2"/>
  <c r="B1526" i="2"/>
  <c r="B1527" i="2"/>
  <c r="B1918" i="2"/>
  <c r="B1533" i="2"/>
  <c r="B1534" i="2"/>
  <c r="B1536" i="2"/>
  <c r="B1924" i="2"/>
  <c r="B1538" i="2"/>
  <c r="B1539" i="2"/>
  <c r="B1540" i="2"/>
  <c r="B1542" i="2"/>
  <c r="B1543" i="2"/>
  <c r="B1933" i="2"/>
  <c r="B1934" i="2"/>
  <c r="B1936" i="2"/>
  <c r="B1938" i="2"/>
  <c r="B1553" i="2"/>
  <c r="B1554" i="2"/>
  <c r="B1940" i="2"/>
  <c r="B1942" i="2"/>
  <c r="B1943" i="2"/>
  <c r="B1944" i="2"/>
  <c r="B1945" i="2"/>
  <c r="B1946" i="2"/>
  <c r="B1562" i="2"/>
  <c r="B1947" i="2"/>
  <c r="B1948" i="2"/>
  <c r="B1563" i="2"/>
  <c r="B1949" i="2"/>
  <c r="B1950" i="2"/>
  <c r="B1564" i="2"/>
  <c r="B1565" i="2"/>
  <c r="B1951" i="2"/>
  <c r="B1952" i="2"/>
  <c r="B1953" i="2"/>
  <c r="B1567" i="2"/>
  <c r="B1569" i="2"/>
  <c r="B1570" i="2"/>
  <c r="B1954" i="2"/>
  <c r="B1571" i="2"/>
  <c r="B1955" i="2"/>
  <c r="B1573" i="2"/>
  <c r="B1574" i="2"/>
  <c r="B1575" i="2"/>
  <c r="B1956" i="2"/>
  <c r="B1577" i="2"/>
  <c r="B1578" i="2"/>
  <c r="B1579" i="2"/>
  <c r="B1580" i="2"/>
  <c r="B1581" i="2"/>
  <c r="B1957" i="2"/>
  <c r="B1958" i="2"/>
  <c r="B1582" i="2"/>
  <c r="B1583" i="2"/>
  <c r="B1585" i="2"/>
  <c r="B1959" i="2"/>
  <c r="B1586" i="2"/>
  <c r="B1587" i="2"/>
  <c r="B1588" i="2"/>
  <c r="B1960" i="2"/>
  <c r="B1589" i="2"/>
  <c r="B1590" i="2"/>
  <c r="B1591" i="2"/>
  <c r="B1592" i="2"/>
  <c r="B1961" i="2"/>
  <c r="B1593" i="2"/>
  <c r="B1594" i="2"/>
  <c r="B1595" i="2"/>
  <c r="B1963" i="2"/>
  <c r="B1596" i="2"/>
  <c r="B1599" i="2"/>
  <c r="B1603" i="2"/>
  <c r="B1974" i="2"/>
  <c r="B1614" i="2"/>
  <c r="B2289" i="2"/>
  <c r="B1617" i="2"/>
  <c r="B1978" i="2"/>
  <c r="B1624" i="2"/>
  <c r="B2155" i="2"/>
  <c r="B1634" i="2"/>
  <c r="B1981" i="2"/>
  <c r="B1635" i="2"/>
  <c r="B1637" i="2"/>
  <c r="B1638" i="2"/>
  <c r="B1983" i="2"/>
  <c r="B1639" i="2"/>
  <c r="B1984" i="2"/>
  <c r="B1985" i="2"/>
  <c r="B1203" i="2"/>
  <c r="B1986" i="2"/>
  <c r="B1987" i="2"/>
  <c r="B1647" i="2"/>
  <c r="B1990" i="2"/>
  <c r="B1651" i="2"/>
  <c r="B1992" i="2"/>
  <c r="B1653" i="2"/>
  <c r="B1654" i="2"/>
  <c r="B1655" i="2"/>
  <c r="B1657" i="2"/>
  <c r="B1659" i="2"/>
  <c r="B1660" i="2"/>
  <c r="B1996" i="2"/>
  <c r="B1997" i="2"/>
  <c r="B1227" i="2"/>
  <c r="B1662" i="2"/>
  <c r="B1664" i="2"/>
  <c r="B1999" i="2"/>
  <c r="B911" i="2"/>
  <c r="B2001" i="2"/>
  <c r="B2002" i="2"/>
  <c r="B1665" i="2"/>
  <c r="B1667" i="2"/>
  <c r="B1669" i="2"/>
  <c r="B1670" i="2"/>
  <c r="B2004" i="2"/>
  <c r="B1671" i="2"/>
  <c r="B1672" i="2"/>
  <c r="B1673" i="2"/>
  <c r="B2005" i="2"/>
  <c r="B2006" i="2"/>
  <c r="B1675" i="2"/>
  <c r="B1267" i="2"/>
  <c r="B2007" i="2"/>
  <c r="B2008" i="2"/>
  <c r="B1680" i="2"/>
  <c r="B1681" i="2"/>
  <c r="B2168" i="2"/>
  <c r="B1308" i="2"/>
  <c r="B2303" i="2"/>
  <c r="B2026" i="2"/>
  <c r="B2027" i="2"/>
  <c r="B1309" i="2"/>
  <c r="B2304" i="2"/>
  <c r="B1704" i="2"/>
  <c r="B2028" i="2"/>
  <c r="B1705" i="2"/>
  <c r="B2169" i="2"/>
  <c r="B2029" i="2"/>
  <c r="B2030" i="2"/>
  <c r="B1706" i="2"/>
  <c r="B1310" i="2"/>
  <c r="B1311" i="2"/>
  <c r="B1312" i="2"/>
  <c r="B1313" i="2"/>
  <c r="B1919" i="2"/>
  <c r="B2031" i="2"/>
  <c r="B1314" i="2"/>
  <c r="B1922" i="2"/>
  <c r="B1923" i="2"/>
  <c r="B1716" i="2"/>
  <c r="B1717" i="2"/>
  <c r="B1718" i="2"/>
  <c r="B1719" i="2"/>
  <c r="B1720" i="2"/>
  <c r="B1723" i="2"/>
  <c r="B1725" i="2"/>
  <c r="B2034" i="2"/>
  <c r="B1732" i="2"/>
  <c r="B2038" i="2"/>
  <c r="B2039" i="2"/>
  <c r="B1734" i="2"/>
  <c r="B1735" i="2"/>
  <c r="B1736" i="2"/>
  <c r="B1739" i="2"/>
  <c r="B1741" i="2"/>
  <c r="B1742" i="2"/>
  <c r="B2040" i="2"/>
  <c r="B1744" i="2"/>
  <c r="B1746" i="2"/>
  <c r="B2042" i="2"/>
  <c r="B1748" i="2"/>
  <c r="B2045" i="2"/>
  <c r="B1749" i="2"/>
  <c r="B2046" i="2"/>
  <c r="B2047" i="2"/>
  <c r="B1751" i="2"/>
  <c r="B2049" i="2"/>
  <c r="B1752" i="2"/>
  <c r="B1753" i="2"/>
  <c r="B1758" i="2"/>
  <c r="B1759" i="2"/>
  <c r="B1760" i="2"/>
  <c r="B1761" i="2"/>
  <c r="B1762" i="2"/>
  <c r="B1764" i="2"/>
  <c r="B1766" i="2"/>
  <c r="B1768" i="2"/>
  <c r="B1769" i="2"/>
  <c r="B2053" i="2"/>
  <c r="B1771" i="2"/>
  <c r="B1772" i="2"/>
  <c r="B2055" i="2"/>
  <c r="B1773" i="2"/>
  <c r="B1774" i="2"/>
  <c r="B1775" i="2"/>
  <c r="B1776" i="2"/>
  <c r="B1777" i="2"/>
  <c r="B2057" i="2"/>
  <c r="B1778" i="2"/>
  <c r="B1779" i="2"/>
  <c r="B1781" i="2"/>
  <c r="B2062" i="2"/>
  <c r="B1782" i="2"/>
  <c r="B1783" i="2"/>
  <c r="B2064" i="2"/>
  <c r="B2065" i="2"/>
  <c r="B1787" i="2"/>
  <c r="B1789" i="2"/>
  <c r="B1791" i="2"/>
  <c r="B1792" i="2"/>
  <c r="B2074" i="2"/>
  <c r="B1795" i="2"/>
  <c r="B2079" i="2"/>
  <c r="B1796" i="2"/>
  <c r="B2084" i="2"/>
  <c r="B1800" i="2"/>
  <c r="B2085" i="2"/>
  <c r="B1802" i="2"/>
  <c r="B1803" i="2"/>
  <c r="B1804" i="2"/>
  <c r="B1805" i="2"/>
  <c r="B2086" i="2"/>
  <c r="B2087" i="2"/>
  <c r="B1807" i="2"/>
  <c r="B1808" i="2"/>
  <c r="B2088" i="2"/>
  <c r="B2089" i="2"/>
  <c r="B1809" i="2"/>
  <c r="B1810" i="2"/>
  <c r="B1811" i="2"/>
  <c r="B1812" i="2"/>
  <c r="B2091" i="2"/>
  <c r="B1816" i="2"/>
  <c r="B1817" i="2"/>
  <c r="B1818" i="2"/>
  <c r="B1819" i="2"/>
  <c r="B2093" i="2"/>
  <c r="B2235" i="2"/>
  <c r="B2095" i="2"/>
  <c r="B1821" i="2"/>
  <c r="B1823" i="2"/>
  <c r="B1825" i="2"/>
  <c r="B1420" i="2"/>
  <c r="B2259" i="2"/>
  <c r="B1423" i="2"/>
  <c r="B1074" i="2"/>
  <c r="B1424" i="2"/>
  <c r="B1830" i="2"/>
  <c r="B1426" i="2"/>
  <c r="B2101" i="2"/>
  <c r="B1833" i="2"/>
  <c r="B1429" i="2"/>
  <c r="B1834" i="2"/>
  <c r="B1835" i="2"/>
  <c r="B1836" i="2"/>
  <c r="B1838" i="2"/>
  <c r="B2102" i="2"/>
  <c r="B1433" i="2"/>
  <c r="B1843" i="2"/>
  <c r="B1845" i="2"/>
  <c r="B1846" i="2"/>
  <c r="B1435" i="2"/>
  <c r="B1847" i="2"/>
  <c r="B1848" i="2"/>
  <c r="B1852" i="2"/>
  <c r="B1853" i="2"/>
  <c r="B1854" i="2"/>
  <c r="B1856" i="2"/>
  <c r="B1857" i="2"/>
  <c r="B2106" i="2"/>
  <c r="B1860" i="2"/>
  <c r="B1861" i="2"/>
  <c r="B2107" i="2"/>
  <c r="B1862" i="2"/>
  <c r="B1863" i="2"/>
  <c r="B1864" i="2"/>
  <c r="B1865" i="2"/>
  <c r="B1866" i="2"/>
  <c r="B2110" i="2"/>
  <c r="B1868" i="2"/>
  <c r="B2112" i="2"/>
  <c r="B1870" i="2"/>
  <c r="B2114" i="2"/>
  <c r="B2115" i="2"/>
  <c r="B1872" i="2"/>
  <c r="B2117" i="2"/>
  <c r="B1873" i="2"/>
  <c r="B1874" i="2"/>
  <c r="B2121" i="2"/>
  <c r="B2122" i="2"/>
  <c r="B1876" i="2"/>
  <c r="B1878" i="2"/>
  <c r="B1882" i="2"/>
  <c r="B1883" i="2"/>
  <c r="B1884" i="2"/>
  <c r="B1885" i="2"/>
  <c r="B2125" i="2"/>
  <c r="B1887" i="2"/>
  <c r="B1888" i="2"/>
  <c r="B1889" i="2"/>
  <c r="B1890" i="2"/>
  <c r="B1891" i="2"/>
  <c r="B1896" i="2"/>
  <c r="B2133" i="2"/>
  <c r="B1505" i="2"/>
  <c r="B1900" i="2"/>
  <c r="B1905" i="2"/>
  <c r="B1906" i="2"/>
  <c r="B1907" i="2"/>
  <c r="B2141" i="2"/>
  <c r="B1913" i="2"/>
  <c r="B1916" i="2"/>
  <c r="B1917" i="2"/>
  <c r="B1920" i="2"/>
  <c r="B1921" i="2"/>
  <c r="B1925" i="2"/>
  <c r="B1929" i="2"/>
  <c r="B1930" i="2"/>
  <c r="B1932" i="2"/>
  <c r="B1935" i="2"/>
  <c r="B1937" i="2"/>
  <c r="B1939" i="2"/>
  <c r="B1941" i="2"/>
  <c r="B2151" i="2"/>
  <c r="B1561" i="2"/>
  <c r="B1962" i="2"/>
  <c r="B1964" i="2"/>
  <c r="B1966" i="2"/>
  <c r="B1967" i="2"/>
  <c r="B1972" i="2"/>
  <c r="B2153" i="2"/>
  <c r="B2290" i="2"/>
  <c r="B2291" i="2"/>
  <c r="B2292" i="2"/>
  <c r="B2293" i="2"/>
  <c r="B2154" i="2"/>
  <c r="B2296" i="2"/>
  <c r="B2156" i="2"/>
  <c r="B2297" i="2"/>
  <c r="B1980" i="2"/>
  <c r="B1982" i="2"/>
  <c r="B1989" i="2"/>
  <c r="B1994" i="2"/>
  <c r="B2158" i="2"/>
  <c r="B2159" i="2"/>
  <c r="B2000" i="2"/>
  <c r="B2003" i="2"/>
  <c r="B1315" i="2"/>
  <c r="B2305" i="2"/>
  <c r="B1926" i="2"/>
  <c r="B1927" i="2"/>
  <c r="B1928" i="2"/>
  <c r="B2306" i="2"/>
  <c r="B1707" i="2"/>
  <c r="B1316" i="2"/>
  <c r="B1708" i="2"/>
  <c r="B1709" i="2"/>
  <c r="B1317" i="2"/>
  <c r="B2307" i="2"/>
  <c r="B998" i="2"/>
  <c r="B1318" i="2"/>
  <c r="B999" i="2"/>
  <c r="B1000" i="2"/>
  <c r="B1711" i="2"/>
  <c r="B1319" i="2"/>
  <c r="B1320" i="2"/>
  <c r="B1712" i="2"/>
  <c r="B2033" i="2"/>
  <c r="B2035" i="2"/>
  <c r="B2036" i="2"/>
  <c r="B2041" i="2"/>
  <c r="B2043" i="2"/>
  <c r="B2044" i="2"/>
  <c r="B2170" i="2"/>
  <c r="B2048" i="2"/>
  <c r="B2050" i="2"/>
  <c r="B2051" i="2"/>
  <c r="B2052" i="2"/>
  <c r="B2171" i="2"/>
  <c r="B2054" i="2"/>
  <c r="B2058" i="2"/>
  <c r="B2059" i="2"/>
  <c r="B2060" i="2"/>
  <c r="B2175" i="2"/>
  <c r="B2061" i="2"/>
  <c r="B2063" i="2"/>
  <c r="B2066" i="2"/>
  <c r="B2067" i="2"/>
  <c r="B2177" i="2"/>
  <c r="B2068" i="2"/>
  <c r="B2069" i="2"/>
  <c r="B2070" i="2"/>
  <c r="B2071" i="2"/>
  <c r="B2072" i="2"/>
  <c r="B2073" i="2"/>
  <c r="B2075" i="2"/>
  <c r="B2076" i="2"/>
  <c r="B2077" i="2"/>
  <c r="B2078" i="2"/>
  <c r="B2080" i="2"/>
  <c r="B2081" i="2"/>
  <c r="B2082" i="2"/>
  <c r="B2083" i="2"/>
  <c r="B2179" i="2"/>
  <c r="B2181" i="2"/>
  <c r="B2183" i="2"/>
  <c r="B2090" i="2"/>
  <c r="B2192" i="2"/>
  <c r="B2094" i="2"/>
  <c r="B2097" i="2"/>
  <c r="B2261" i="2"/>
  <c r="B2099" i="2"/>
  <c r="B2100" i="2"/>
  <c r="B2263" i="2"/>
  <c r="B1837" i="2"/>
  <c r="B1840" i="2"/>
  <c r="B1841" i="2"/>
  <c r="B1842" i="2"/>
  <c r="B1844" i="2"/>
  <c r="B2103" i="2"/>
  <c r="B1849" i="2"/>
  <c r="B1851" i="2"/>
  <c r="B2104" i="2"/>
  <c r="B2105" i="2"/>
  <c r="B2264" i="2"/>
  <c r="B2108" i="2"/>
  <c r="B2109" i="2"/>
  <c r="B2265" i="2"/>
  <c r="B2111" i="2"/>
  <c r="B2113" i="2"/>
  <c r="B2116" i="2"/>
  <c r="B2266" i="2"/>
  <c r="B2267" i="2"/>
  <c r="B2118" i="2"/>
  <c r="B2119" i="2"/>
  <c r="B2268" i="2"/>
  <c r="B2123" i="2"/>
  <c r="B2124" i="2"/>
  <c r="B2127" i="2"/>
  <c r="B2128" i="2"/>
  <c r="B2129" i="2"/>
  <c r="B2130" i="2"/>
  <c r="B2131" i="2"/>
  <c r="B2132" i="2"/>
  <c r="B2269" i="2"/>
  <c r="B2270" i="2"/>
  <c r="B2271" i="2"/>
  <c r="B2134" i="2"/>
  <c r="B2135" i="2"/>
  <c r="B2272" i="2"/>
  <c r="B2136" i="2"/>
  <c r="B2137" i="2"/>
  <c r="B2138" i="2"/>
  <c r="B2273" i="2"/>
  <c r="B2274" i="2"/>
  <c r="B2140" i="2"/>
  <c r="B2142" i="2"/>
  <c r="B2143" i="2"/>
  <c r="B2144" i="2"/>
  <c r="B2275" i="2"/>
  <c r="B2276" i="2"/>
  <c r="B2277" i="2"/>
  <c r="B2278" i="2"/>
  <c r="B2145" i="2"/>
  <c r="B2146" i="2"/>
  <c r="B2279" i="2"/>
  <c r="B2280" i="2"/>
  <c r="B2281" i="2"/>
  <c r="B2282" i="2"/>
  <c r="B2147" i="2"/>
  <c r="B2283" i="2"/>
  <c r="B2148" i="2"/>
  <c r="B2284" i="2"/>
  <c r="B2150" i="2"/>
  <c r="B2285" i="2"/>
  <c r="B2286" i="2"/>
  <c r="B2287" i="2"/>
  <c r="B2288" i="2"/>
  <c r="B2152" i="2"/>
  <c r="B1560" i="2"/>
  <c r="B2612" i="2"/>
  <c r="B2613" i="2"/>
  <c r="B2295" i="2"/>
  <c r="B2614" i="2"/>
  <c r="B2615" i="2"/>
  <c r="B2157" i="2"/>
  <c r="B2298" i="2"/>
  <c r="B2160" i="2"/>
  <c r="B1001" i="2"/>
  <c r="B2308" i="2"/>
  <c r="B1713" i="2"/>
  <c r="B2309" i="2"/>
  <c r="B1321" i="2"/>
  <c r="B1322" i="2"/>
  <c r="B1002" i="2"/>
  <c r="B1323" i="2"/>
  <c r="B2310" i="2"/>
  <c r="B1714" i="2"/>
  <c r="B1715" i="2"/>
  <c r="B1324" i="2"/>
  <c r="B1325" i="2"/>
  <c r="B2311" i="2"/>
  <c r="B2172" i="2"/>
  <c r="B2312" i="2"/>
  <c r="B2173" i="2"/>
  <c r="B2174" i="2"/>
  <c r="B2176" i="2"/>
  <c r="B2178" i="2"/>
  <c r="B2313" i="2"/>
  <c r="B2314" i="2"/>
  <c r="B2315" i="2"/>
  <c r="B2180" i="2"/>
  <c r="B2316" i="2"/>
  <c r="B2317" i="2"/>
  <c r="B2182" i="2"/>
  <c r="B2184" i="2"/>
  <c r="B2324" i="2"/>
  <c r="B2529" i="2"/>
  <c r="B2555" i="2"/>
  <c r="B2578" i="2"/>
  <c r="B2594" i="2"/>
  <c r="B2202" i="2"/>
  <c r="B2227" i="2"/>
  <c r="B2185" i="2"/>
  <c r="B2189" i="2"/>
  <c r="B2215" i="2"/>
  <c r="B2250" i="2"/>
  <c r="B2188" i="2"/>
  <c r="B2191" i="2"/>
  <c r="B2194" i="2"/>
  <c r="B2195" i="2"/>
  <c r="B2196" i="2"/>
  <c r="B2200" i="2"/>
  <c r="B2205" i="2"/>
  <c r="B2211" i="2"/>
  <c r="B2219" i="2"/>
  <c r="B2220" i="2"/>
  <c r="B2224" i="2"/>
  <c r="B2225" i="2"/>
  <c r="B2229" i="2"/>
  <c r="B2231" i="2"/>
  <c r="B2236" i="2"/>
  <c r="B2242" i="2"/>
  <c r="B2247" i="2"/>
  <c r="B2249" i="2"/>
  <c r="B2251" i="2"/>
  <c r="B2256" i="2"/>
  <c r="B2260" i="2"/>
  <c r="B2186" i="2"/>
  <c r="B2187" i="2"/>
  <c r="B2190" i="2"/>
  <c r="B2193" i="2"/>
  <c r="B2197" i="2"/>
  <c r="B2198" i="2"/>
  <c r="B2199" i="2"/>
  <c r="B2201" i="2"/>
  <c r="B2203" i="2"/>
  <c r="B2204" i="2"/>
  <c r="B2206" i="2"/>
  <c r="B2207" i="2"/>
  <c r="B2208" i="2"/>
  <c r="B2209" i="2"/>
  <c r="B2210" i="2"/>
  <c r="B2212" i="2"/>
  <c r="B2213" i="2"/>
  <c r="B2214" i="2"/>
  <c r="B2216" i="2"/>
  <c r="B2217" i="2"/>
  <c r="B2218" i="2"/>
  <c r="B2221" i="2"/>
  <c r="B2222" i="2"/>
  <c r="B2223" i="2"/>
  <c r="B2226" i="2"/>
  <c r="B2228" i="2"/>
  <c r="B2230" i="2"/>
  <c r="B2232" i="2"/>
  <c r="B2233" i="2"/>
  <c r="B2234" i="2"/>
  <c r="B2237" i="2"/>
  <c r="B2238" i="2"/>
  <c r="B2239" i="2"/>
  <c r="B2240" i="2"/>
  <c r="B2241" i="2"/>
  <c r="B2243" i="2"/>
  <c r="B2244" i="2"/>
  <c r="B2245" i="2"/>
  <c r="B2246" i="2"/>
  <c r="B2248" i="2"/>
  <c r="B2252" i="2"/>
  <c r="B2253" i="2"/>
  <c r="B2254" i="2"/>
  <c r="B2255" i="2"/>
  <c r="B2257" i="2"/>
  <c r="B2258" i="2"/>
  <c r="B2262" i="2"/>
  <c r="B2318" i="2"/>
  <c r="B2321" i="2"/>
  <c r="B2326" i="2"/>
  <c r="B2327" i="2"/>
  <c r="B2330" i="2"/>
  <c r="B2331" i="2"/>
  <c r="B2332" i="2"/>
  <c r="B2333" i="2"/>
  <c r="B2534" i="2"/>
  <c r="B2546" i="2"/>
  <c r="B2548" i="2"/>
  <c r="B2549" i="2"/>
  <c r="B2551" i="2"/>
  <c r="B2552" i="2"/>
  <c r="B2554" i="2"/>
  <c r="B2557" i="2"/>
  <c r="B2559" i="2"/>
  <c r="B2562" i="2"/>
  <c r="B2563" i="2"/>
  <c r="B2573" i="2"/>
  <c r="B2583" i="2"/>
  <c r="B2593" i="2"/>
  <c r="B2595" i="2"/>
  <c r="B2598" i="2"/>
  <c r="B2601" i="2"/>
  <c r="B2606" i="2"/>
  <c r="B2538" i="2"/>
  <c r="B2580" i="2"/>
  <c r="B2608" i="2"/>
  <c r="B2596" i="2"/>
  <c r="B2547" i="2"/>
  <c r="B2550" i="2"/>
  <c r="B2575" i="2"/>
  <c r="B2320" i="2"/>
  <c r="B2322" i="2"/>
  <c r="B2530" i="2"/>
  <c r="B2532" i="2"/>
  <c r="B2542" i="2"/>
  <c r="B2564" i="2"/>
  <c r="B2565" i="2"/>
  <c r="B2566" i="2"/>
  <c r="B2589" i="2"/>
  <c r="B2602" i="2"/>
  <c r="B2623" i="2"/>
  <c r="B2567" i="2"/>
  <c r="B2588" i="2"/>
  <c r="B2599" i="2"/>
  <c r="B2603" i="2"/>
  <c r="B2605" i="2"/>
  <c r="B2540" i="2"/>
  <c r="B2541" i="2"/>
  <c r="B2553" i="2"/>
  <c r="B2586" i="2"/>
  <c r="B2319" i="2"/>
  <c r="B2328" i="2"/>
  <c r="B2531" i="2"/>
  <c r="B2533" i="2"/>
  <c r="B2556" i="2"/>
  <c r="B2560" i="2"/>
  <c r="B2579" i="2"/>
  <c r="B2581" i="2"/>
  <c r="B2584" i="2"/>
  <c r="B2590" i="2"/>
  <c r="B2597" i="2"/>
  <c r="B2604" i="2"/>
  <c r="B2323" i="2"/>
  <c r="B2325" i="2"/>
  <c r="B2329" i="2"/>
  <c r="B2334" i="2"/>
  <c r="B2335" i="2"/>
  <c r="B2535" i="2"/>
  <c r="B2536" i="2"/>
  <c r="B2537" i="2"/>
  <c r="B2539" i="2"/>
  <c r="B2543" i="2"/>
  <c r="B2544" i="2"/>
  <c r="B2545" i="2"/>
  <c r="B2558" i="2"/>
  <c r="B2561" i="2"/>
  <c r="B2568" i="2"/>
  <c r="B2569" i="2"/>
  <c r="B2570" i="2"/>
  <c r="B2571" i="2"/>
  <c r="B2572" i="2"/>
  <c r="B2574" i="2"/>
  <c r="B2576" i="2"/>
  <c r="B2577" i="2"/>
  <c r="B2582" i="2"/>
  <c r="B2585" i="2"/>
  <c r="B2591" i="2"/>
  <c r="B2592" i="2"/>
  <c r="B2600" i="2"/>
  <c r="B2607" i="2"/>
  <c r="B2666" i="2"/>
  <c r="B2672" i="2"/>
  <c r="B2646" i="2"/>
  <c r="B2643" i="2"/>
  <c r="B2652" i="2"/>
  <c r="B2635" i="2"/>
  <c r="B2636" i="2"/>
  <c r="B2662" i="2"/>
  <c r="B2663" i="2"/>
  <c r="B2664" i="2"/>
  <c r="B2667" i="2"/>
  <c r="B1531" i="2"/>
  <c r="B2658" i="2"/>
  <c r="B2628" i="2"/>
  <c r="B2659" i="2"/>
  <c r="B2624" i="2"/>
  <c r="B2647" i="2"/>
  <c r="B2654" i="2"/>
  <c r="B2655" i="2"/>
  <c r="B2622" i="2"/>
  <c r="B2630" i="2"/>
  <c r="B2631" i="2"/>
  <c r="B2633" i="2"/>
  <c r="B2634" i="2"/>
  <c r="B2637" i="2"/>
  <c r="B2639" i="2"/>
  <c r="B2640" i="2"/>
  <c r="B2641" i="2"/>
  <c r="B2645" i="2"/>
  <c r="B2649" i="2"/>
  <c r="B2656" i="2"/>
  <c r="B2657" i="2"/>
  <c r="B2660" i="2"/>
  <c r="B2661" i="2"/>
  <c r="B2665" i="2"/>
  <c r="B2668" i="2"/>
  <c r="B2669" i="2"/>
  <c r="B2620" i="2"/>
  <c r="B2621" i="2"/>
  <c r="B2625" i="2"/>
  <c r="B2626" i="2"/>
  <c r="B2627" i="2"/>
  <c r="B2629" i="2"/>
  <c r="B2632" i="2"/>
  <c r="B2642" i="2"/>
  <c r="B2644" i="2"/>
  <c r="B2648" i="2"/>
  <c r="B2650" i="2"/>
  <c r="B2651" i="2"/>
  <c r="B2653" i="2"/>
  <c r="B2670" i="2"/>
  <c r="B2671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F979" i="4"/>
  <c r="F976" i="4"/>
  <c r="F975" i="4"/>
  <c r="F971" i="4"/>
  <c r="F970" i="4"/>
  <c r="F959" i="4"/>
  <c r="F931" i="4"/>
  <c r="C931" i="4" s="1"/>
  <c r="F913" i="4"/>
  <c r="C913" i="4" s="1"/>
  <c r="F912" i="4"/>
  <c r="C912" i="4" s="1"/>
  <c r="F904" i="4"/>
  <c r="C904" i="4" s="1"/>
  <c r="F984" i="4"/>
  <c r="B904" i="4"/>
  <c r="F881" i="4"/>
  <c r="F879" i="4"/>
  <c r="B881" i="4"/>
  <c r="F863" i="4"/>
  <c r="F858" i="4"/>
  <c r="F854" i="4"/>
  <c r="B863" i="4"/>
  <c r="B858" i="4"/>
  <c r="F848" i="4"/>
  <c r="F849" i="4"/>
  <c r="F853" i="4"/>
  <c r="F856" i="4"/>
  <c r="F859" i="4"/>
  <c r="C853" i="4" l="1"/>
  <c r="C2526" i="2"/>
  <c r="C2" i="4"/>
  <c r="C32" i="4"/>
  <c r="C33" i="4"/>
  <c r="C34" i="4"/>
  <c r="C35" i="4"/>
  <c r="C1861" i="2"/>
  <c r="C1860" i="2"/>
  <c r="C2106" i="2"/>
  <c r="C1444" i="2"/>
  <c r="C1443" i="2"/>
  <c r="C1090" i="2"/>
  <c r="B588" i="4"/>
  <c r="C588" i="4"/>
  <c r="C1442" i="2"/>
  <c r="C1441" i="2"/>
  <c r="B589" i="4"/>
  <c r="C589" i="4"/>
  <c r="B1090" i="4"/>
  <c r="C1090" i="4"/>
  <c r="C1859" i="2"/>
  <c r="C786" i="2"/>
  <c r="B974" i="4"/>
  <c r="C974" i="4"/>
  <c r="C1440" i="2"/>
  <c r="C2250" i="2"/>
  <c r="C2105" i="2"/>
  <c r="C498" i="2"/>
  <c r="C1857" i="2"/>
  <c r="C1856" i="2"/>
  <c r="C1855" i="2"/>
  <c r="C2431" i="2"/>
  <c r="C2586" i="2"/>
  <c r="C1438" i="2"/>
  <c r="C2655" i="2"/>
  <c r="C2654" i="2"/>
  <c r="C1437" i="2"/>
  <c r="C2104" i="2" l="1"/>
  <c r="C785" i="2"/>
  <c r="C1854" i="2"/>
  <c r="C1853" i="2"/>
  <c r="C1852" i="2"/>
  <c r="C1851" i="2"/>
  <c r="C2467" i="2"/>
  <c r="B922" i="4"/>
  <c r="C922" i="4"/>
  <c r="C1436" i="2"/>
  <c r="C2647" i="2"/>
  <c r="C1089" i="2"/>
  <c r="B728" i="4"/>
  <c r="C728" i="4"/>
  <c r="C1849" i="2"/>
  <c r="C1088" i="2"/>
  <c r="C1087" i="2"/>
  <c r="C1086" i="2"/>
  <c r="C1848" i="2"/>
  <c r="B716" i="4"/>
  <c r="C716" i="4"/>
  <c r="C2351" i="2"/>
  <c r="C1847" i="2"/>
  <c r="C1085" i="2"/>
  <c r="C1435" i="2"/>
  <c r="C1846" i="2"/>
  <c r="C2103" i="2"/>
  <c r="C1084" i="2"/>
  <c r="C1845" i="2"/>
  <c r="C2553" i="2"/>
  <c r="C1844" i="2"/>
  <c r="C1083" i="2"/>
  <c r="C784" i="2"/>
  <c r="C1843" i="2"/>
  <c r="C1842" i="2"/>
  <c r="C496" i="2"/>
  <c r="C1841" i="2"/>
  <c r="C1434" i="2"/>
  <c r="C2215" i="2"/>
  <c r="B385" i="4"/>
  <c r="C385" i="4"/>
  <c r="C1433" i="2"/>
  <c r="C2541" i="2"/>
  <c r="C1840" i="2"/>
  <c r="C2540" i="2"/>
  <c r="C1082" i="2"/>
  <c r="C2102" i="2"/>
  <c r="C1432" i="2"/>
  <c r="C1081" i="2"/>
  <c r="C1431" i="2"/>
  <c r="B233" i="4"/>
  <c r="C233" i="4"/>
  <c r="C1838" i="2"/>
  <c r="C1430" i="2"/>
  <c r="C783" i="2"/>
  <c r="C495" i="2"/>
  <c r="C1836" i="2"/>
  <c r="C1837" i="2"/>
  <c r="C494" i="2"/>
  <c r="C1835" i="2"/>
  <c r="C99" i="2"/>
  <c r="C2263" i="2"/>
  <c r="C493" i="2"/>
  <c r="C2624" i="2"/>
  <c r="C2189" i="2"/>
  <c r="C1079" i="2"/>
  <c r="C1834" i="2"/>
  <c r="C2185" i="2"/>
  <c r="C1429" i="2"/>
  <c r="C782" i="2"/>
  <c r="F749" i="4"/>
  <c r="F621" i="4"/>
  <c r="F1157" i="2"/>
  <c r="F854" i="2"/>
  <c r="F1599" i="2"/>
  <c r="F359" i="2"/>
  <c r="C359" i="2" s="1"/>
  <c r="F315" i="4"/>
  <c r="F958" i="4"/>
  <c r="F450" i="4"/>
  <c r="F575" i="4"/>
  <c r="F947" i="4"/>
  <c r="F433" i="4"/>
  <c r="F724" i="4"/>
  <c r="F401" i="4"/>
  <c r="F901" i="4"/>
  <c r="F247" i="4"/>
  <c r="F888" i="4"/>
  <c r="F375" i="4"/>
  <c r="F526" i="4"/>
  <c r="F509" i="4"/>
  <c r="F211" i="4"/>
  <c r="F850" i="4"/>
  <c r="F348" i="4"/>
  <c r="F1565" i="2"/>
  <c r="F1564" i="2"/>
  <c r="F1950" i="2"/>
  <c r="F1140" i="2"/>
  <c r="F1949" i="2"/>
  <c r="F1563" i="2"/>
  <c r="F1095" i="4"/>
  <c r="C1095" i="4" s="1"/>
  <c r="B1095" i="4"/>
  <c r="F991" i="4"/>
  <c r="C991" i="4" s="1"/>
  <c r="B991" i="4"/>
  <c r="F600" i="4"/>
  <c r="C600" i="4" s="1"/>
  <c r="B600" i="4"/>
  <c r="F1509" i="2"/>
  <c r="C1509" i="2" s="1"/>
  <c r="F842" i="4"/>
  <c r="F989" i="4"/>
  <c r="F832" i="4"/>
  <c r="F593" i="4"/>
  <c r="F831" i="4"/>
  <c r="F825" i="4"/>
  <c r="F987" i="4"/>
  <c r="F591" i="4"/>
  <c r="F826" i="4"/>
  <c r="F818" i="4"/>
  <c r="F815" i="4"/>
  <c r="F812" i="4"/>
  <c r="F583" i="4"/>
  <c r="F584" i="4"/>
  <c r="F477" i="4"/>
  <c r="F322" i="4"/>
  <c r="F968" i="4"/>
  <c r="F805" i="4"/>
  <c r="F801" i="4"/>
  <c r="F578" i="4"/>
  <c r="F1073" i="4"/>
  <c r="F1072" i="4"/>
  <c r="F1071" i="4"/>
  <c r="F1070" i="4"/>
  <c r="F1069" i="4"/>
  <c r="F1068" i="4"/>
  <c r="F1067" i="4"/>
  <c r="F957" i="4"/>
  <c r="F1066" i="4"/>
  <c r="F1065" i="4"/>
  <c r="F1064" i="4"/>
  <c r="F1063" i="4"/>
  <c r="F1062" i="4"/>
  <c r="F1104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956" i="4"/>
  <c r="F1039" i="4"/>
  <c r="F1038" i="4"/>
  <c r="F1037" i="4"/>
  <c r="F1036" i="4"/>
  <c r="F1035" i="4"/>
  <c r="F793" i="4"/>
  <c r="F785" i="4"/>
  <c r="F576" i="4"/>
  <c r="F949" i="4"/>
  <c r="F948" i="4"/>
  <c r="F447" i="4"/>
  <c r="F775" i="4"/>
  <c r="F446" i="4"/>
  <c r="F766" i="4"/>
  <c r="F571" i="4"/>
  <c r="F764" i="4"/>
  <c r="F566" i="4"/>
  <c r="F431" i="4"/>
  <c r="F563" i="4"/>
  <c r="F745" i="4"/>
  <c r="F427" i="4"/>
  <c r="F425" i="4"/>
  <c r="F743" i="4"/>
  <c r="F150" i="4"/>
  <c r="F737" i="4"/>
  <c r="F738" i="4"/>
  <c r="F735" i="4"/>
  <c r="F268" i="4"/>
  <c r="F267" i="4"/>
  <c r="F720" i="4"/>
  <c r="F1023" i="4"/>
  <c r="F715" i="4"/>
  <c r="F712" i="4"/>
  <c r="F711" i="4"/>
  <c r="F910" i="4"/>
  <c r="F1086" i="4"/>
  <c r="F547" i="4"/>
  <c r="F546" i="4"/>
  <c r="F909" i="4"/>
  <c r="F696" i="4"/>
  <c r="F542" i="4"/>
  <c r="F688" i="4"/>
  <c r="F690" i="4"/>
  <c r="F249" i="4"/>
  <c r="F391" i="4"/>
  <c r="F1082" i="4"/>
  <c r="F891" i="4"/>
  <c r="F682" i="4"/>
  <c r="F886" i="4"/>
  <c r="F537" i="4"/>
  <c r="F679" i="4"/>
  <c r="F383" i="4"/>
  <c r="F675" i="4"/>
  <c r="F671" i="4"/>
  <c r="F665" i="4"/>
  <c r="F664" i="4"/>
  <c r="F874" i="4"/>
  <c r="F873" i="4"/>
  <c r="F660" i="4"/>
  <c r="F517" i="4"/>
  <c r="F658" i="4"/>
  <c r="F516" i="4"/>
  <c r="F655" i="4"/>
  <c r="F95" i="4"/>
  <c r="F515" i="4"/>
  <c r="F862" i="4"/>
  <c r="F635" i="4"/>
  <c r="F508" i="4"/>
  <c r="F507" i="4"/>
  <c r="F629" i="4"/>
  <c r="F998" i="4"/>
  <c r="C998" i="4" s="1"/>
  <c r="F625" i="4"/>
  <c r="F205" i="4"/>
  <c r="F618" i="4"/>
  <c r="F996" i="4"/>
  <c r="F1901" i="2"/>
  <c r="F518" i="2"/>
  <c r="C518" i="2" s="1"/>
  <c r="F2325" i="2"/>
  <c r="F1895" i="2"/>
  <c r="F1499" i="2"/>
  <c r="F812" i="2"/>
  <c r="F1500" i="2"/>
  <c r="F519" i="2"/>
  <c r="C519" i="2" s="1"/>
  <c r="F2329" i="2"/>
  <c r="F2269" i="2"/>
  <c r="F2193" i="2"/>
  <c r="F813" i="2"/>
  <c r="F1896" i="2"/>
  <c r="F814" i="2"/>
  <c r="C814" i="2" s="1"/>
  <c r="F2626" i="2"/>
  <c r="F334" i="2"/>
  <c r="F1501" i="2"/>
  <c r="F2270" i="2"/>
  <c r="F1502" i="2"/>
  <c r="F2133" i="2"/>
  <c r="F2197" i="2"/>
  <c r="F1897" i="2"/>
  <c r="F2198" i="2"/>
  <c r="F2199" i="2"/>
  <c r="F1503" i="2"/>
  <c r="F1504" i="2"/>
  <c r="F2627" i="2"/>
  <c r="F335" i="2"/>
  <c r="C335" i="2" s="1"/>
  <c r="F1898" i="2"/>
  <c r="F2271" i="2"/>
  <c r="F2134" i="2"/>
  <c r="F1899" i="2"/>
  <c r="F1505" i="2"/>
  <c r="F1900" i="2"/>
  <c r="F2201" i="2"/>
  <c r="F1506" i="2"/>
  <c r="F2135" i="2"/>
  <c r="F2272" i="2"/>
  <c r="F1507" i="2"/>
  <c r="F2334" i="2"/>
  <c r="F2335" i="2"/>
  <c r="F1902" i="2"/>
  <c r="F1508" i="2"/>
  <c r="F2629" i="2"/>
  <c r="F2136" i="2"/>
  <c r="F2137" i="2"/>
  <c r="F815" i="2"/>
  <c r="F520" i="2"/>
  <c r="C520" i="2" s="1"/>
  <c r="F1510" i="2"/>
  <c r="F1511" i="2"/>
  <c r="F2203" i="2"/>
  <c r="F1112" i="2"/>
  <c r="F1113" i="2"/>
  <c r="F336" i="2"/>
  <c r="C336" i="2" s="1"/>
  <c r="F2632" i="2"/>
  <c r="F2204" i="2"/>
  <c r="F1512" i="2"/>
  <c r="F1903" i="2"/>
  <c r="F2138" i="2"/>
  <c r="F1513" i="2"/>
  <c r="F1114" i="2"/>
  <c r="F521" i="2"/>
  <c r="C521" i="2" s="1"/>
  <c r="F816" i="2"/>
  <c r="F522" i="2"/>
  <c r="C522" i="2" s="1"/>
  <c r="F2206" i="2"/>
  <c r="F2535" i="2"/>
  <c r="F337" i="2"/>
  <c r="F817" i="2"/>
  <c r="F2536" i="2"/>
  <c r="F1904" i="2"/>
  <c r="F2537" i="2"/>
  <c r="F2207" i="2"/>
  <c r="F2378" i="2"/>
  <c r="F2208" i="2"/>
  <c r="F2209" i="2"/>
  <c r="F2210" i="2"/>
  <c r="F523" i="2"/>
  <c r="C523" i="2" s="1"/>
  <c r="F2539" i="2"/>
  <c r="F1515" i="2"/>
  <c r="F1115" i="2"/>
  <c r="F818" i="2"/>
  <c r="C818" i="2" s="1"/>
  <c r="F819" i="2"/>
  <c r="F2212" i="2"/>
  <c r="F1516" i="2"/>
  <c r="F1905" i="2"/>
  <c r="F2213" i="2"/>
  <c r="F524" i="2"/>
  <c r="C524" i="2" s="1"/>
  <c r="F1906" i="2"/>
  <c r="F2379" i="2"/>
  <c r="F215" i="2"/>
  <c r="F1517" i="2"/>
  <c r="F1907" i="2"/>
  <c r="F2273" i="2"/>
  <c r="F2274" i="2"/>
  <c r="F338" i="2"/>
  <c r="C338" i="2" s="1"/>
  <c r="F526" i="2"/>
  <c r="C526" i="2" s="1"/>
  <c r="F1908" i="2"/>
  <c r="F339" i="2"/>
  <c r="F2214" i="2"/>
  <c r="F820" i="2"/>
  <c r="F1909" i="2"/>
  <c r="F2543" i="2"/>
  <c r="F1910" i="2"/>
  <c r="F1518" i="2"/>
  <c r="F1116" i="2"/>
  <c r="F1519" i="2"/>
  <c r="F2544" i="2"/>
  <c r="F2545" i="2"/>
  <c r="F2380" i="2"/>
  <c r="F1911" i="2"/>
  <c r="F821" i="2"/>
  <c r="C821" i="2" s="1"/>
  <c r="F822" i="2"/>
  <c r="F2216" i="2"/>
  <c r="F1520" i="2"/>
  <c r="F823" i="2"/>
  <c r="F340" i="2"/>
  <c r="F341" i="2"/>
  <c r="F216" i="2"/>
  <c r="F527" i="2"/>
  <c r="C527" i="2" s="1"/>
  <c r="F1521" i="2"/>
  <c r="F1912" i="2"/>
  <c r="F2140" i="2"/>
  <c r="F2217" i="2"/>
  <c r="F824" i="2"/>
  <c r="F528" i="2"/>
  <c r="F825" i="2"/>
  <c r="F529" i="2"/>
  <c r="C529" i="2" s="1"/>
  <c r="F826" i="2"/>
  <c r="F2141" i="2"/>
  <c r="F2218" i="2"/>
  <c r="F342" i="2"/>
  <c r="F530" i="2"/>
  <c r="C530" i="2" s="1"/>
  <c r="F343" i="2"/>
  <c r="C343" i="2" s="1"/>
  <c r="F1522" i="2"/>
  <c r="F1523" i="2"/>
  <c r="F827" i="2"/>
  <c r="F2142" i="2"/>
  <c r="F1913" i="2"/>
  <c r="F1117" i="2"/>
  <c r="F1118" i="2"/>
  <c r="F2143" i="2"/>
  <c r="F2381" i="2"/>
  <c r="F2464" i="2"/>
  <c r="F828" i="2"/>
  <c r="F2144" i="2"/>
  <c r="F531" i="2"/>
  <c r="C531" i="2" s="1"/>
  <c r="F2221" i="2"/>
  <c r="F1524" i="2"/>
  <c r="F1525" i="2"/>
  <c r="F1914" i="2"/>
  <c r="F829" i="2"/>
  <c r="F2222" i="2"/>
  <c r="F2558" i="2"/>
  <c r="F532" i="2"/>
  <c r="F1916" i="2"/>
  <c r="F1526" i="2"/>
  <c r="F1527" i="2"/>
  <c r="F533" i="2"/>
  <c r="C533" i="2" s="1"/>
  <c r="F534" i="2"/>
  <c r="C534" i="2" s="1"/>
  <c r="F1119" i="2"/>
  <c r="F344" i="2"/>
  <c r="F217" i="2"/>
  <c r="F2382" i="2"/>
  <c r="F2275" i="2"/>
  <c r="F2642" i="2"/>
  <c r="F1528" i="2"/>
  <c r="F1917" i="2"/>
  <c r="F1529" i="2"/>
  <c r="F2223" i="2"/>
  <c r="F1120" i="2"/>
  <c r="F2276" i="2"/>
  <c r="F2561" i="2"/>
  <c r="F2277" i="2"/>
  <c r="F830" i="2"/>
  <c r="F1918" i="2"/>
  <c r="F218" i="2"/>
  <c r="F345" i="2"/>
  <c r="F2407" i="2"/>
  <c r="F1121" i="2"/>
  <c r="F1532" i="2"/>
  <c r="F1122" i="2"/>
  <c r="F346" i="2"/>
  <c r="C346" i="2" s="1"/>
  <c r="F347" i="2"/>
  <c r="F1920" i="2"/>
  <c r="F2644" i="2"/>
  <c r="F2278" i="2"/>
  <c r="F831" i="2"/>
  <c r="F1123" i="2"/>
  <c r="F1533" i="2"/>
  <c r="F1534" i="2"/>
  <c r="F2145" i="2"/>
  <c r="F1921" i="2"/>
  <c r="F535" i="2"/>
  <c r="F536" i="2"/>
  <c r="C536" i="2" s="1"/>
  <c r="F2226" i="2"/>
  <c r="F2146" i="2"/>
  <c r="F348" i="2"/>
  <c r="F832" i="2"/>
  <c r="F2648" i="2"/>
  <c r="F537" i="2"/>
  <c r="F833" i="2"/>
  <c r="F2228" i="2"/>
  <c r="F2425" i="2"/>
  <c r="F2279" i="2"/>
  <c r="F834" i="2"/>
  <c r="C834" i="2" s="1"/>
  <c r="F219" i="2"/>
  <c r="F1535" i="2"/>
  <c r="F538" i="2"/>
  <c r="C538" i="2" s="1"/>
  <c r="F2568" i="2"/>
  <c r="F2569" i="2"/>
  <c r="F1536" i="2"/>
  <c r="F1924" i="2"/>
  <c r="F2650" i="2"/>
  <c r="F539" i="2"/>
  <c r="F2651" i="2"/>
  <c r="F1537" i="2"/>
  <c r="F540" i="2"/>
  <c r="C540" i="2" s="1"/>
  <c r="F1124" i="2"/>
  <c r="F220" i="2"/>
  <c r="F2280" i="2"/>
  <c r="F1925" i="2"/>
  <c r="F2383" i="2"/>
  <c r="F2570" i="2"/>
  <c r="F2571" i="2"/>
  <c r="F2384" i="2"/>
  <c r="F2281" i="2"/>
  <c r="F2230" i="2"/>
  <c r="F1538" i="2"/>
  <c r="F2572" i="2"/>
  <c r="F2282" i="2"/>
  <c r="F541" i="2"/>
  <c r="C541" i="2" s="1"/>
  <c r="F2232" i="2"/>
  <c r="F1539" i="2"/>
  <c r="F2653" i="2"/>
  <c r="F1540" i="2"/>
  <c r="F1541" i="2"/>
  <c r="F1542" i="2"/>
  <c r="F2147" i="2"/>
  <c r="F1929" i="2"/>
  <c r="F2574" i="2"/>
  <c r="F1543" i="2"/>
  <c r="F1930" i="2"/>
  <c r="F1544" i="2"/>
  <c r="F2233" i="2"/>
  <c r="F2283" i="2"/>
  <c r="F1125" i="2"/>
  <c r="F2576" i="2"/>
  <c r="F1931" i="2"/>
  <c r="F2234" i="2"/>
  <c r="F2408" i="2"/>
  <c r="F543" i="2"/>
  <c r="C543" i="2" s="1"/>
  <c r="F2385" i="2"/>
  <c r="F544" i="2"/>
  <c r="C544" i="2" s="1"/>
  <c r="F835" i="2"/>
  <c r="F2148" i="2"/>
  <c r="F2577" i="2"/>
  <c r="F1932" i="2"/>
  <c r="F2323" i="2"/>
  <c r="F517" i="2"/>
  <c r="C517" i="2" s="1"/>
  <c r="F1894" i="2"/>
  <c r="F516" i="2"/>
  <c r="F2424" i="2"/>
  <c r="F214" i="2"/>
  <c r="F2625" i="2"/>
  <c r="F2190" i="2"/>
  <c r="F333" i="2"/>
  <c r="F2132" i="2"/>
  <c r="F515" i="2"/>
  <c r="C515" i="2" s="1"/>
  <c r="F1497" i="2"/>
  <c r="F2187" i="2"/>
  <c r="F2620" i="2"/>
  <c r="F1892" i="2"/>
  <c r="F77" i="4"/>
  <c r="F798" i="4"/>
  <c r="F494" i="4"/>
  <c r="F194" i="4"/>
  <c r="F830" i="4"/>
  <c r="F821" i="4"/>
  <c r="F585" i="4"/>
  <c r="F321" i="4"/>
  <c r="F26" i="4"/>
  <c r="F25" i="4"/>
  <c r="F24" i="4"/>
  <c r="F23" i="4"/>
  <c r="F69" i="4"/>
  <c r="F181" i="4"/>
  <c r="F179" i="4"/>
  <c r="F314" i="4"/>
  <c r="F577" i="4"/>
  <c r="F305" i="4"/>
  <c r="F20" i="4"/>
  <c r="F19" i="4"/>
  <c r="F67" i="4"/>
  <c r="F567" i="4"/>
  <c r="F155" i="4"/>
  <c r="F158" i="4"/>
  <c r="F153" i="4"/>
  <c r="F428" i="4"/>
  <c r="F64" i="4"/>
  <c r="F277" i="4"/>
  <c r="F149" i="4"/>
  <c r="F921" i="4"/>
  <c r="F273" i="4"/>
  <c r="F143" i="4"/>
  <c r="F142" i="4"/>
  <c r="F62" i="4"/>
  <c r="F61" i="4"/>
  <c r="F415" i="4"/>
  <c r="F139" i="4"/>
  <c r="F59" i="4"/>
  <c r="F58" i="4"/>
  <c r="F265" i="4"/>
  <c r="F264" i="4"/>
  <c r="F405" i="4"/>
  <c r="F57" i="4"/>
  <c r="F56" i="4"/>
  <c r="F133" i="4"/>
  <c r="F255" i="4"/>
  <c r="F55" i="4"/>
  <c r="F129" i="4"/>
  <c r="F119" i="4"/>
  <c r="F53" i="4"/>
  <c r="F52" i="4"/>
  <c r="F51" i="4"/>
  <c r="F242" i="4"/>
  <c r="F670" i="4"/>
  <c r="F105" i="4"/>
  <c r="F532" i="4"/>
  <c r="F225" i="4"/>
  <c r="F451" i="4"/>
  <c r="F98" i="4"/>
  <c r="F223" i="4"/>
  <c r="F866" i="4"/>
  <c r="F93" i="4"/>
  <c r="F637" i="4"/>
  <c r="F215" i="4"/>
  <c r="F505" i="4"/>
  <c r="F627" i="4"/>
  <c r="F84" i="4"/>
  <c r="F31" i="4"/>
  <c r="C31" i="4" s="1"/>
  <c r="F2124" i="2"/>
  <c r="F1469" i="2"/>
  <c r="F317" i="2"/>
  <c r="C317" i="2" s="1"/>
  <c r="F191" i="2"/>
  <c r="F803" i="2"/>
  <c r="F1468" i="2"/>
  <c r="F1097" i="2"/>
  <c r="C1407" i="2"/>
  <c r="C2392" i="2"/>
  <c r="C1811" i="2"/>
  <c r="B602" i="4"/>
  <c r="C602" i="4"/>
  <c r="C772" i="2"/>
  <c r="B1094" i="4"/>
  <c r="C1094" i="4"/>
  <c r="B599" i="4"/>
  <c r="C599" i="4"/>
  <c r="C1810" i="2"/>
  <c r="B595" i="4"/>
  <c r="C595" i="4"/>
  <c r="C2184" i="2"/>
  <c r="C1065" i="2"/>
  <c r="B330" i="4"/>
  <c r="C330" i="4"/>
  <c r="C2345" i="2"/>
  <c r="C1064" i="2"/>
  <c r="C1809" i="2"/>
  <c r="C2602" i="2"/>
  <c r="C2667" i="2"/>
  <c r="C771" i="2"/>
  <c r="B483" i="4"/>
  <c r="C483" i="4"/>
  <c r="B1089" i="4"/>
  <c r="C1089" i="4"/>
  <c r="C2089" i="2"/>
  <c r="C2344" i="2"/>
  <c r="C1063" i="2"/>
  <c r="C2664" i="2"/>
  <c r="C2663" i="2"/>
  <c r="C2662" i="2"/>
  <c r="C770" i="2"/>
  <c r="B1074" i="4"/>
  <c r="C1074" i="4"/>
  <c r="C2589" i="2"/>
  <c r="C769" i="2"/>
  <c r="C2088" i="2"/>
  <c r="C2461" i="2"/>
  <c r="C2343" i="2"/>
  <c r="C2183" i="2"/>
  <c r="C1808" i="2"/>
  <c r="C1807" i="2" l="1"/>
  <c r="C1406" i="2"/>
  <c r="C487" i="2"/>
  <c r="C2427" i="2"/>
  <c r="C1405" i="2"/>
  <c r="B939" i="4"/>
  <c r="C939" i="4"/>
  <c r="B440" i="4"/>
  <c r="C440" i="4"/>
  <c r="C1062" i="2"/>
  <c r="C2087" i="2"/>
  <c r="C1404" i="2"/>
  <c r="B429" i="4"/>
  <c r="C429" i="4"/>
  <c r="B930" i="4"/>
  <c r="C930" i="4"/>
  <c r="C2460" i="2"/>
  <c r="B1028" i="4"/>
  <c r="C1028" i="4"/>
  <c r="C2566" i="2"/>
  <c r="C2565" i="2"/>
  <c r="C2564" i="2"/>
  <c r="C2515" i="2"/>
  <c r="C2182" i="2"/>
  <c r="C1061" i="2"/>
  <c r="C2504" i="2"/>
  <c r="C2485" i="2"/>
  <c r="C1060" i="2"/>
  <c r="C1403" i="2"/>
  <c r="C1059" i="2"/>
  <c r="C1058" i="2"/>
  <c r="C1057" i="2"/>
  <c r="B1098" i="4"/>
  <c r="C1098" i="4"/>
  <c r="C2507" i="2"/>
  <c r="C2086" i="2"/>
  <c r="C1056" i="2"/>
  <c r="C2317" i="2"/>
  <c r="C2391" i="2"/>
  <c r="C2181" i="2"/>
  <c r="C1805" i="2"/>
  <c r="C486" i="2"/>
  <c r="C1804" i="2"/>
  <c r="C2444" i="2"/>
  <c r="C1803" i="2"/>
  <c r="C1802" i="2"/>
  <c r="C2636" i="2"/>
  <c r="C2635" i="2"/>
  <c r="C1055" i="2"/>
  <c r="C2542" i="2"/>
  <c r="C2316" i="2"/>
  <c r="C1054" i="2"/>
  <c r="C2180" i="2"/>
  <c r="C2443" i="2"/>
  <c r="C2085" i="2"/>
  <c r="C1053" i="2"/>
  <c r="C2489" i="2"/>
  <c r="C1052" i="2"/>
  <c r="C2465" i="2"/>
  <c r="C2514" i="2"/>
  <c r="C2532" i="2"/>
  <c r="C1800" i="2"/>
  <c r="C2513" i="2"/>
  <c r="C2459" i="2"/>
  <c r="C485" i="2"/>
  <c r="C484" i="2"/>
  <c r="B523" i="4"/>
  <c r="C523" i="4"/>
  <c r="B521" i="4"/>
  <c r="C521" i="4"/>
  <c r="C2530" i="2"/>
  <c r="C1402" i="2"/>
  <c r="C2084" i="2"/>
  <c r="C2315" i="2"/>
  <c r="C1798" i="2"/>
  <c r="C2314" i="2"/>
  <c r="C2342" i="2"/>
  <c r="C2416" i="2"/>
  <c r="B656" i="4"/>
  <c r="C656" i="4"/>
  <c r="C1401" i="2"/>
  <c r="C2442" i="2"/>
  <c r="C2179" i="2"/>
  <c r="C1797" i="2"/>
  <c r="C2484" i="2"/>
  <c r="C1796" i="2"/>
  <c r="B358" i="4"/>
  <c r="C358" i="4"/>
  <c r="C1051" i="2"/>
  <c r="C2313" i="2"/>
  <c r="C2483" i="2"/>
  <c r="C2083" i="2" l="1"/>
  <c r="C999" i="4"/>
  <c r="C2322" i="2"/>
  <c r="C2320" i="2"/>
  <c r="C2390" i="2"/>
  <c r="C2341" i="2"/>
  <c r="C2178" i="2"/>
  <c r="C2082" i="2"/>
  <c r="C2405" i="2"/>
  <c r="C2376" i="2"/>
  <c r="C1462" i="2"/>
  <c r="C1878" i="2"/>
  <c r="C1461" i="2"/>
  <c r="C2438" i="2"/>
  <c r="C2528" i="2"/>
  <c r="C2527" i="2"/>
  <c r="C2437" i="2"/>
  <c r="C2525" i="2"/>
  <c r="B944" i="4"/>
  <c r="C944" i="4"/>
  <c r="C2401" i="2"/>
  <c r="C2649" i="2"/>
  <c r="C1095" i="2"/>
  <c r="C2434" i="2"/>
  <c r="C2622" i="2"/>
  <c r="C2107" i="2"/>
  <c r="F2090" i="2"/>
  <c r="F2346" i="2"/>
  <c r="F1812" i="2"/>
  <c r="F2499" i="2"/>
  <c r="F2192" i="2"/>
  <c r="F2623" i="2"/>
  <c r="F1408" i="2"/>
  <c r="C89" i="2"/>
  <c r="B239" i="4"/>
  <c r="C239" i="4"/>
  <c r="B107" i="4"/>
  <c r="C107" i="4"/>
  <c r="B46" i="4"/>
  <c r="C46" i="4"/>
  <c r="B39" i="4"/>
  <c r="C39" i="4"/>
  <c r="B43" i="4"/>
  <c r="C43" i="4"/>
  <c r="B108" i="4"/>
  <c r="C108" i="4"/>
  <c r="B47" i="4"/>
  <c r="C47" i="4"/>
  <c r="B380" i="4"/>
  <c r="C380" i="4"/>
  <c r="B44" i="4"/>
  <c r="C44" i="4"/>
  <c r="B40" i="4"/>
  <c r="C40" i="4"/>
  <c r="B112" i="4"/>
  <c r="C112" i="4"/>
  <c r="B42" i="4"/>
  <c r="C42" i="4"/>
  <c r="B38" i="4"/>
  <c r="C38" i="4"/>
  <c r="B50" i="4"/>
  <c r="C50" i="4"/>
  <c r="B111" i="4"/>
  <c r="C111" i="4"/>
  <c r="B37" i="4"/>
  <c r="C37" i="4"/>
  <c r="B45" i="4"/>
  <c r="C45" i="4"/>
  <c r="B109" i="4"/>
  <c r="C109" i="4"/>
  <c r="B48" i="4"/>
  <c r="C48" i="4"/>
  <c r="B41" i="4"/>
  <c r="C41" i="4"/>
  <c r="B49" i="4"/>
  <c r="C49" i="4"/>
  <c r="B110" i="4"/>
  <c r="C110" i="4"/>
  <c r="C143" i="2"/>
  <c r="C9" i="2"/>
  <c r="C50" i="2"/>
  <c r="C39" i="2"/>
  <c r="C53" i="2"/>
  <c r="C92" i="2"/>
  <c r="C78" i="2"/>
  <c r="C85" i="2"/>
  <c r="C14" i="2"/>
  <c r="C137" i="2"/>
  <c r="C6" i="2"/>
  <c r="C29" i="2"/>
  <c r="C140" i="2"/>
  <c r="C70" i="2"/>
  <c r="C27" i="2"/>
  <c r="C128" i="2"/>
  <c r="C72" i="2"/>
  <c r="C83" i="2"/>
  <c r="C16" i="2"/>
  <c r="C133" i="2"/>
  <c r="C296" i="2"/>
  <c r="C22" i="2"/>
  <c r="C13" i="2"/>
  <c r="C20" i="2"/>
  <c r="C94" i="2"/>
  <c r="C96" i="2"/>
  <c r="C88" i="2"/>
  <c r="C30" i="2"/>
  <c r="C64" i="2"/>
  <c r="C135" i="2"/>
  <c r="B1110" i="4"/>
  <c r="C1110" i="4"/>
  <c r="C45" i="2"/>
  <c r="C15" i="2"/>
  <c r="C124" i="2"/>
  <c r="C25" i="2"/>
  <c r="C169" i="2"/>
  <c r="C26" i="2"/>
  <c r="B1109" i="4"/>
  <c r="C1109" i="4"/>
  <c r="C130" i="2"/>
  <c r="C181" i="2"/>
  <c r="C170" i="2"/>
  <c r="C188" i="2"/>
  <c r="C139" i="2"/>
  <c r="C483" i="2"/>
  <c r="C171" i="2"/>
  <c r="C2" i="2"/>
  <c r="C43" i="2"/>
  <c r="C186" i="2"/>
  <c r="C12" i="2"/>
  <c r="C7" i="2"/>
  <c r="C69" i="2"/>
  <c r="C136" i="2"/>
  <c r="C61" i="2"/>
  <c r="C19" i="2"/>
  <c r="C183" i="2"/>
  <c r="C73" i="2"/>
  <c r="C55" i="2"/>
  <c r="C67" i="2"/>
  <c r="C86" i="2"/>
  <c r="C82" i="2"/>
  <c r="B33" i="4"/>
  <c r="C47" i="2"/>
  <c r="C63" i="2"/>
  <c r="C38" i="2"/>
  <c r="B88" i="4"/>
  <c r="C88" i="4"/>
  <c r="B4" i="4"/>
  <c r="C4" i="4"/>
  <c r="C126" i="2"/>
  <c r="B132" i="4"/>
  <c r="C132" i="4"/>
  <c r="B76" i="4"/>
  <c r="C76" i="4"/>
  <c r="C1384" i="2"/>
  <c r="C345" i="4"/>
  <c r="C619" i="4"/>
  <c r="C206" i="4"/>
  <c r="C3" i="4"/>
  <c r="C346" i="4"/>
  <c r="C207" i="4"/>
  <c r="C622" i="4"/>
  <c r="C623" i="4"/>
  <c r="C624" i="4"/>
  <c r="C504" i="4"/>
  <c r="C626" i="4"/>
  <c r="C85" i="4"/>
  <c r="C997" i="4"/>
  <c r="C628" i="4"/>
  <c r="C506" i="4"/>
  <c r="C5" i="4"/>
  <c r="C350" i="4"/>
  <c r="C351" i="4"/>
  <c r="C1000" i="4"/>
  <c r="C1001" i="4"/>
  <c r="C352" i="4"/>
  <c r="C852" i="4"/>
  <c r="C634" i="4"/>
  <c r="C636" i="4"/>
  <c r="C354" i="4"/>
  <c r="C639" i="4"/>
  <c r="C855" i="4"/>
  <c r="C510" i="4"/>
  <c r="C640" i="4"/>
  <c r="C641" i="4"/>
  <c r="C89" i="4"/>
  <c r="C644" i="4"/>
  <c r="C643" i="4"/>
  <c r="C857" i="4"/>
  <c r="C645" i="4"/>
  <c r="C219" i="4"/>
  <c r="C1108" i="4"/>
  <c r="C646" i="4"/>
  <c r="C649" i="4"/>
  <c r="C221" i="4"/>
  <c r="C650" i="4"/>
  <c r="C359" i="4"/>
  <c r="C1096" i="4"/>
  <c r="C1005" i="4"/>
  <c r="C652" i="4"/>
  <c r="C360" i="4"/>
  <c r="C6" i="4"/>
  <c r="C653" i="4"/>
  <c r="C361" i="4"/>
  <c r="C7" i="4"/>
  <c r="C867" i="4"/>
  <c r="C97" i="4"/>
  <c r="C869" i="4"/>
  <c r="C657" i="4"/>
  <c r="C518" i="4"/>
  <c r="C366" i="4"/>
  <c r="C8" i="4"/>
  <c r="C1008" i="4"/>
  <c r="C227" i="4"/>
  <c r="C100" i="4"/>
  <c r="C872" i="4"/>
  <c r="C1009" i="4"/>
  <c r="C368" i="4"/>
  <c r="C369" i="4"/>
  <c r="C370" i="4"/>
  <c r="C372" i="4"/>
  <c r="C102" i="4"/>
  <c r="C524" i="4"/>
  <c r="C525" i="4"/>
  <c r="C229" i="4"/>
  <c r="C527" i="4"/>
  <c r="C1010" i="4"/>
  <c r="C528" i="4"/>
  <c r="C667" i="4"/>
  <c r="C661" i="4"/>
  <c r="C373" i="4"/>
  <c r="C529" i="4"/>
  <c r="C231" i="4"/>
  <c r="C875" i="4"/>
  <c r="C232" i="4"/>
  <c r="C663" i="4"/>
  <c r="C876" i="4"/>
  <c r="C1011" i="4"/>
  <c r="C1012" i="4"/>
  <c r="C378" i="4"/>
  <c r="C234" i="4"/>
  <c r="C235" i="4"/>
  <c r="C104" i="4"/>
  <c r="C106" i="4"/>
  <c r="C666" i="4"/>
  <c r="C379" i="4"/>
  <c r="C9" i="4"/>
  <c r="C880" i="4"/>
  <c r="C238" i="4"/>
  <c r="C381" i="4"/>
  <c r="C240" i="4"/>
  <c r="C535" i="4"/>
  <c r="C672" i="4"/>
  <c r="C673" i="4"/>
  <c r="C674" i="4"/>
  <c r="C882" i="4"/>
  <c r="C883" i="4"/>
  <c r="C536" i="4"/>
  <c r="C244" i="4"/>
  <c r="C1014" i="4"/>
  <c r="C680" i="4"/>
  <c r="C884" i="4"/>
  <c r="C1015" i="4"/>
  <c r="C538" i="4"/>
  <c r="C116" i="4"/>
  <c r="C388" i="4"/>
  <c r="C1016" i="4"/>
  <c r="C1097" i="4"/>
  <c r="C683" i="4"/>
  <c r="C389" i="4"/>
  <c r="C541" i="4"/>
  <c r="C685" i="4"/>
  <c r="C11" i="4"/>
  <c r="C120" i="4"/>
  <c r="C12" i="4"/>
  <c r="C54" i="4"/>
  <c r="C896" i="4"/>
  <c r="C13" i="4"/>
  <c r="C686" i="4"/>
  <c r="C393" i="4"/>
  <c r="C687" i="4"/>
  <c r="C392" i="4"/>
  <c r="C250" i="4"/>
  <c r="C124" i="4"/>
  <c r="C125" i="4"/>
  <c r="C691" i="4"/>
  <c r="C14" i="4"/>
  <c r="C1018" i="4"/>
  <c r="C252" i="4"/>
  <c r="C1019" i="4"/>
  <c r="C398" i="4"/>
  <c r="C903" i="4"/>
  <c r="C399" i="4"/>
  <c r="C128" i="4"/>
  <c r="C254" i="4"/>
  <c r="C402" i="4"/>
  <c r="C126" i="4"/>
  <c r="C253" i="4"/>
  <c r="C906" i="4"/>
  <c r="C543" i="4"/>
  <c r="C1020" i="4"/>
  <c r="C130" i="4"/>
  <c r="C694" i="4"/>
  <c r="C695" i="4"/>
  <c r="C697" i="4"/>
  <c r="C908" i="4"/>
  <c r="C1021" i="4"/>
  <c r="C699" i="4"/>
  <c r="C258" i="4"/>
  <c r="C544" i="4"/>
  <c r="C545" i="4"/>
  <c r="C549" i="4"/>
  <c r="C915" i="4"/>
  <c r="C916" i="4"/>
  <c r="C719" i="4"/>
  <c r="C707" i="4"/>
  <c r="C914" i="4"/>
  <c r="C259" i="4"/>
  <c r="C410" i="4"/>
  <c r="C714" i="4"/>
  <c r="C548" i="4"/>
  <c r="C550" i="4"/>
  <c r="C406" i="4"/>
  <c r="C1099" i="4"/>
  <c r="C706" i="4"/>
  <c r="C718" i="4"/>
  <c r="C708" i="4"/>
  <c r="C411" i="4"/>
  <c r="C710" i="4"/>
  <c r="C17" i="4"/>
  <c r="C413" i="4"/>
  <c r="C717" i="4"/>
  <c r="C412" i="4"/>
  <c r="C1024" i="4"/>
  <c r="C722" i="4"/>
  <c r="C919" i="4"/>
  <c r="C1025" i="4"/>
  <c r="C553" i="4"/>
  <c r="C552" i="4"/>
  <c r="C554" i="4"/>
  <c r="C727" i="4"/>
  <c r="C555" i="4"/>
  <c r="C729" i="4"/>
  <c r="C426" i="4"/>
  <c r="C557" i="4"/>
  <c r="C732" i="4"/>
  <c r="C18" i="4"/>
  <c r="C734" i="4"/>
  <c r="C271" i="4"/>
  <c r="C272" i="4"/>
  <c r="C417" i="4"/>
  <c r="C420" i="4"/>
  <c r="C741" i="4"/>
  <c r="C63" i="4"/>
  <c r="C770" i="4"/>
  <c r="C275" i="4"/>
  <c r="C421" i="4"/>
  <c r="C148" i="4"/>
  <c r="C151" i="4"/>
  <c r="C926" i="4"/>
  <c r="C927" i="4"/>
  <c r="C561" i="4"/>
  <c r="C929" i="4"/>
  <c r="C562" i="4"/>
  <c r="C154" i="4"/>
  <c r="C565" i="4"/>
  <c r="C157" i="4"/>
  <c r="C159" i="4"/>
  <c r="C434" i="4"/>
  <c r="C436" i="4"/>
  <c r="C437" i="4"/>
  <c r="C1030" i="4"/>
  <c r="C1029" i="4"/>
  <c r="C752" i="4"/>
  <c r="C774" i="4"/>
  <c r="C932" i="4"/>
  <c r="C1031" i="4"/>
  <c r="C66" i="4"/>
  <c r="C757" i="4"/>
  <c r="C936" i="4"/>
  <c r="C762" i="4"/>
  <c r="C758" i="4"/>
  <c r="C286" i="4"/>
  <c r="C162" i="4"/>
  <c r="C938" i="4"/>
  <c r="C937" i="4"/>
  <c r="C765" i="4"/>
  <c r="C297" i="4"/>
  <c r="C768" i="4"/>
  <c r="C441" i="4"/>
  <c r="C289" i="4"/>
  <c r="C442" i="4"/>
  <c r="C940" i="4"/>
  <c r="C941" i="4"/>
  <c r="C772" i="4"/>
  <c r="C945" i="4"/>
  <c r="C313" i="4"/>
  <c r="C165" i="4"/>
  <c r="C1103" i="4"/>
  <c r="C296" i="4"/>
  <c r="C773" i="4"/>
  <c r="C777" i="4"/>
  <c r="C461" i="4"/>
  <c r="C946" i="4"/>
  <c r="C294" i="4"/>
  <c r="C168" i="4"/>
  <c r="C779" i="4"/>
  <c r="C780" i="4"/>
  <c r="C1033" i="4"/>
  <c r="C784" i="4"/>
  <c r="C781" i="4"/>
  <c r="C951" i="4"/>
  <c r="C788" i="4"/>
  <c r="C787" i="4"/>
  <c r="C791" i="4"/>
  <c r="C953" i="4"/>
  <c r="C792" i="4"/>
  <c r="C21" i="4"/>
  <c r="C455" i="4"/>
  <c r="C456" i="4"/>
  <c r="C457" i="4"/>
  <c r="C1034" i="4"/>
  <c r="C796" i="4"/>
  <c r="C311" i="4"/>
  <c r="C312" i="4"/>
  <c r="C459" i="4"/>
  <c r="C22" i="4"/>
  <c r="C174" i="4"/>
  <c r="C175" i="4"/>
  <c r="C1075" i="4"/>
  <c r="C961" i="4"/>
  <c r="C1076" i="4"/>
  <c r="C1077" i="4"/>
  <c r="C962" i="4"/>
  <c r="C1078" i="4"/>
  <c r="C967" i="4"/>
  <c r="C972" i="4"/>
  <c r="C1084" i="4"/>
  <c r="C1085" i="4"/>
  <c r="C963" i="4"/>
  <c r="C463" i="4"/>
  <c r="C464" i="4"/>
  <c r="C465" i="4"/>
  <c r="C176" i="4"/>
  <c r="C316" i="4"/>
  <c r="C797" i="4"/>
  <c r="C980" i="4"/>
  <c r="C800" i="4"/>
  <c r="C466" i="4"/>
  <c r="C467" i="4"/>
  <c r="C178" i="4"/>
  <c r="C1079" i="4"/>
  <c r="C804" i="4"/>
  <c r="C966" i="4"/>
  <c r="C320" i="4"/>
  <c r="C1105" i="4"/>
  <c r="C806" i="4"/>
  <c r="C814" i="4"/>
  <c r="C183" i="4"/>
  <c r="C579" i="4"/>
  <c r="C469" i="4"/>
  <c r="C184" i="4"/>
  <c r="C470" i="4"/>
  <c r="C809" i="4"/>
  <c r="C580" i="4"/>
  <c r="C185" i="4"/>
  <c r="C27" i="4"/>
  <c r="C817" i="4"/>
  <c r="C973" i="4"/>
  <c r="C1081" i="4"/>
  <c r="C472" i="4"/>
  <c r="C474" i="4"/>
  <c r="C969" i="4"/>
  <c r="C1080" i="4"/>
  <c r="C1083" i="4"/>
  <c r="C70" i="4"/>
  <c r="C323" i="4"/>
  <c r="C324" i="4"/>
  <c r="C819" i="4"/>
  <c r="C325" i="4"/>
  <c r="C29" i="4"/>
  <c r="C475" i="4"/>
  <c r="C476" i="4"/>
  <c r="C828" i="4"/>
  <c r="C478" i="4"/>
  <c r="C978" i="4"/>
  <c r="C481" i="4"/>
  <c r="C188" i="4"/>
  <c r="C811" i="4"/>
  <c r="C1092" i="4"/>
  <c r="C337" i="4"/>
  <c r="C71" i="4"/>
  <c r="C845" i="4"/>
  <c r="C985" i="4"/>
  <c r="C489" i="4"/>
  <c r="C329" i="4"/>
  <c r="C983" i="4"/>
  <c r="C191" i="4"/>
  <c r="C587" i="4"/>
  <c r="C1107" i="4"/>
  <c r="C192" i="4"/>
  <c r="C590" i="4"/>
  <c r="C594" i="4"/>
  <c r="C833" i="4"/>
  <c r="C74" i="4"/>
  <c r="C992" i="4"/>
  <c r="C75" i="4"/>
  <c r="C1093" i="4"/>
  <c r="C495" i="4"/>
  <c r="C839" i="4"/>
  <c r="C199" i="4"/>
  <c r="C336" i="4"/>
  <c r="C841" i="4"/>
  <c r="C601" i="4"/>
  <c r="C496" i="4"/>
  <c r="C993" i="4"/>
  <c r="C603" i="4"/>
  <c r="C202" i="4"/>
  <c r="C1106" i="4"/>
  <c r="C844" i="4"/>
  <c r="C503" i="4"/>
  <c r="C614" i="4"/>
  <c r="C615" i="4"/>
  <c r="C1111" i="4"/>
  <c r="F1766" i="2" l="1"/>
  <c r="C1766" i="2" s="1"/>
  <c r="F783" i="4"/>
  <c r="C783" i="4" s="1"/>
  <c r="B783" i="4"/>
  <c r="F282" i="4"/>
  <c r="C282" i="4" s="1"/>
  <c r="B282" i="4"/>
  <c r="F422" i="4"/>
  <c r="C422" i="4" s="1"/>
  <c r="B422" i="4"/>
  <c r="F731" i="4"/>
  <c r="C731" i="4" s="1"/>
  <c r="B731" i="4"/>
  <c r="F404" i="4"/>
  <c r="C404" i="4" s="1"/>
  <c r="F409" i="4"/>
  <c r="C409" i="4" s="1"/>
  <c r="B409" i="4"/>
  <c r="B404" i="4"/>
  <c r="F256" i="4"/>
  <c r="C256" i="4" s="1"/>
  <c r="B256" i="4"/>
  <c r="F1368" i="2"/>
  <c r="C1368" i="2" s="1"/>
  <c r="F1030" i="2"/>
  <c r="C1030" i="2" s="1"/>
  <c r="F898" i="4"/>
  <c r="C898" i="4" s="1"/>
  <c r="B898" i="4"/>
  <c r="F1366" i="2"/>
  <c r="C1366" i="2" s="1"/>
  <c r="F390" i="4"/>
  <c r="C390" i="4" s="1"/>
  <c r="B390" i="4"/>
  <c r="F243" i="4"/>
  <c r="C243" i="4" s="1"/>
  <c r="B243" i="4"/>
  <c r="F659" i="4"/>
  <c r="C659" i="4" s="1"/>
  <c r="B659" i="4"/>
  <c r="F365" i="4"/>
  <c r="C365" i="4" s="1"/>
  <c r="B365" i="4"/>
  <c r="F851" i="4"/>
  <c r="C851" i="4" s="1"/>
  <c r="B851" i="4"/>
  <c r="F1362" i="2"/>
  <c r="F1361" i="2"/>
  <c r="F1760" i="2"/>
  <c r="F334" i="4"/>
  <c r="C334" i="4" s="1"/>
  <c r="F838" i="4"/>
  <c r="C838" i="4" s="1"/>
  <c r="F836" i="4"/>
  <c r="C836" i="4" s="1"/>
  <c r="F332" i="4"/>
  <c r="C332" i="4" s="1"/>
  <c r="F598" i="4"/>
  <c r="C598" i="4" s="1"/>
  <c r="F492" i="4"/>
  <c r="C492" i="4" s="1"/>
  <c r="F493" i="4"/>
  <c r="C493" i="4" s="1"/>
  <c r="F829" i="4"/>
  <c r="C829" i="4" s="1"/>
  <c r="F490" i="4"/>
  <c r="C490" i="4" s="1"/>
  <c r="F824" i="4"/>
  <c r="C824" i="4" s="1"/>
  <c r="F823" i="4"/>
  <c r="C823" i="4" s="1"/>
  <c r="F488" i="4"/>
  <c r="C488" i="4" s="1"/>
  <c r="F486" i="4"/>
  <c r="C486" i="4" s="1"/>
  <c r="F820" i="4"/>
  <c r="C820" i="4" s="1"/>
  <c r="F482" i="4"/>
  <c r="C482" i="4" s="1"/>
  <c r="F484" i="4"/>
  <c r="C484" i="4" s="1"/>
  <c r="F802" i="4"/>
  <c r="C802" i="4" s="1"/>
  <c r="F180" i="4"/>
  <c r="C180" i="4" s="1"/>
  <c r="F794" i="4"/>
  <c r="C794" i="4" s="1"/>
  <c r="F452" i="4"/>
  <c r="C452" i="4" s="1"/>
  <c r="F453" i="4"/>
  <c r="C453" i="4" s="1"/>
  <c r="F790" i="4"/>
  <c r="C790" i="4" s="1"/>
  <c r="F786" i="4"/>
  <c r="C786" i="4" s="1"/>
  <c r="F303" i="4"/>
  <c r="C303" i="4" s="1"/>
  <c r="F449" i="4"/>
  <c r="C449" i="4" s="1"/>
  <c r="F166" i="4"/>
  <c r="C166" i="4" s="1"/>
  <c r="F574" i="4"/>
  <c r="C574" i="4" s="1"/>
  <c r="F163" i="4"/>
  <c r="C163" i="4" s="1"/>
  <c r="F439" i="4"/>
  <c r="C439" i="4" s="1"/>
  <c r="F754" i="4"/>
  <c r="C754" i="4" s="1"/>
  <c r="F753" i="4"/>
  <c r="C753" i="4" s="1"/>
  <c r="F747" i="4"/>
  <c r="C747" i="4" s="1"/>
  <c r="F430" i="4"/>
  <c r="C430" i="4" s="1"/>
  <c r="F424" i="4"/>
  <c r="C424" i="4" s="1"/>
  <c r="F925" i="4"/>
  <c r="C925" i="4" s="1"/>
  <c r="F560" i="4"/>
  <c r="C560" i="4" s="1"/>
  <c r="F558" i="4"/>
  <c r="C558" i="4" s="1"/>
  <c r="F141" i="4"/>
  <c r="C141" i="4" s="1"/>
  <c r="F723" i="4"/>
  <c r="C723" i="4" s="1"/>
  <c r="F138" i="4"/>
  <c r="C138" i="4" s="1"/>
  <c r="F414" i="4"/>
  <c r="C414" i="4" s="1"/>
  <c r="F261" i="4"/>
  <c r="C261" i="4" s="1"/>
  <c r="F704" i="4"/>
  <c r="C704" i="4" s="1"/>
  <c r="F703" i="4"/>
  <c r="C703" i="4" s="1"/>
  <c r="F257" i="4"/>
  <c r="C257" i="4" s="1"/>
  <c r="F698" i="4"/>
  <c r="C698" i="4" s="1"/>
  <c r="F131" i="4"/>
  <c r="C131" i="4" s="1"/>
  <c r="F693" i="4"/>
  <c r="C693" i="4" s="1"/>
  <c r="F396" i="4"/>
  <c r="C396" i="4" s="1"/>
  <c r="F394" i="4"/>
  <c r="C394" i="4" s="1"/>
  <c r="F246" i="4"/>
  <c r="C246" i="4" s="1"/>
  <c r="F115" i="4"/>
  <c r="C115" i="4" s="1"/>
  <c r="F237" i="4"/>
  <c r="C237" i="4" s="1"/>
  <c r="F668" i="4"/>
  <c r="C668" i="4" s="1"/>
  <c r="F377" i="4"/>
  <c r="C377" i="4" s="1"/>
  <c r="F877" i="4"/>
  <c r="C877" i="4" s="1"/>
  <c r="F376" i="4"/>
  <c r="C376" i="4" s="1"/>
  <c r="F530" i="4"/>
  <c r="C530" i="4" s="1"/>
  <c r="F662" i="4"/>
  <c r="C662" i="4" s="1"/>
  <c r="F371" i="4"/>
  <c r="C371" i="4" s="1"/>
  <c r="F522" i="4"/>
  <c r="C522" i="4" s="1"/>
  <c r="F363" i="4"/>
  <c r="C363" i="4" s="1"/>
  <c r="F654" i="4"/>
  <c r="C654" i="4" s="1"/>
  <c r="F96" i="4"/>
  <c r="C96" i="4" s="1"/>
  <c r="F92" i="4"/>
  <c r="C92" i="4" s="1"/>
  <c r="F357" i="4"/>
  <c r="C357" i="4" s="1"/>
  <c r="F642" i="4"/>
  <c r="C642" i="4" s="1"/>
  <c r="F356" i="4"/>
  <c r="C356" i="4" s="1"/>
  <c r="F217" i="4"/>
  <c r="C217" i="4" s="1"/>
  <c r="F631" i="4"/>
  <c r="C631" i="4" s="1"/>
  <c r="F630" i="4"/>
  <c r="C630" i="4" s="1"/>
  <c r="F349" i="4"/>
  <c r="C349" i="4" s="1"/>
  <c r="F86" i="4"/>
  <c r="C86" i="4" s="1"/>
  <c r="F347" i="4"/>
  <c r="C347" i="4" s="1"/>
  <c r="F620" i="4"/>
  <c r="C620" i="4" s="1"/>
  <c r="F616" i="4"/>
  <c r="C616" i="4" s="1"/>
  <c r="F343" i="4"/>
  <c r="C343" i="4" s="1"/>
  <c r="F80" i="4"/>
  <c r="C80" i="4" s="1"/>
  <c r="F458" i="4"/>
  <c r="C458" i="4" s="1"/>
  <c r="B458" i="4"/>
  <c r="F118" i="4"/>
  <c r="C118" i="4" s="1"/>
  <c r="B118" i="4"/>
  <c r="F338" i="4"/>
  <c r="C338" i="4" s="1"/>
  <c r="F201" i="4"/>
  <c r="C201" i="4" s="1"/>
  <c r="F335" i="4"/>
  <c r="C335" i="4" s="1"/>
  <c r="F840" i="4"/>
  <c r="C840" i="4" s="1"/>
  <c r="F197" i="4"/>
  <c r="C197" i="4" s="1"/>
  <c r="F596" i="4"/>
  <c r="C596" i="4" s="1"/>
  <c r="F837" i="4"/>
  <c r="C837" i="4" s="1"/>
  <c r="F835" i="4"/>
  <c r="C835" i="4" s="1"/>
  <c r="F834" i="4"/>
  <c r="C834" i="4" s="1"/>
  <c r="F827" i="4"/>
  <c r="C827" i="4" s="1"/>
  <c r="F331" i="4"/>
  <c r="C331" i="4" s="1"/>
  <c r="F822" i="4"/>
  <c r="C822" i="4" s="1"/>
  <c r="F328" i="4"/>
  <c r="C328" i="4" s="1"/>
  <c r="F813" i="4"/>
  <c r="C813" i="4" s="1"/>
  <c r="F189" i="4"/>
  <c r="C189" i="4" s="1"/>
  <c r="F327" i="4"/>
  <c r="C327" i="4" s="1"/>
  <c r="F186" i="4"/>
  <c r="C186" i="4" s="1"/>
  <c r="F473" i="4"/>
  <c r="C473" i="4" s="1"/>
  <c r="F471" i="4"/>
  <c r="C471" i="4" s="1"/>
  <c r="F28" i="4"/>
  <c r="C28" i="4" s="1"/>
  <c r="F808" i="4"/>
  <c r="C808" i="4" s="1"/>
  <c r="F319" i="4"/>
  <c r="C319" i="4" s="1"/>
  <c r="F318" i="4"/>
  <c r="C318" i="4" s="1"/>
  <c r="F799" i="4"/>
  <c r="C799" i="4" s="1"/>
  <c r="F310" i="4"/>
  <c r="C310" i="4" s="1"/>
  <c r="F173" i="4"/>
  <c r="C173" i="4" s="1"/>
  <c r="F454" i="4"/>
  <c r="C454" i="4" s="1"/>
  <c r="F306" i="4"/>
  <c r="C306" i="4" s="1"/>
  <c r="F789" i="4"/>
  <c r="C789" i="4" s="1"/>
  <c r="F304" i="4"/>
  <c r="C304" i="4" s="1"/>
  <c r="F301" i="4"/>
  <c r="C301" i="4" s="1"/>
  <c r="F171" i="4"/>
  <c r="C171" i="4" s="1"/>
  <c r="F170" i="4"/>
  <c r="C170" i="4" s="1"/>
  <c r="F169" i="4"/>
  <c r="C169" i="4" s="1"/>
  <c r="F298" i="4"/>
  <c r="C298" i="4" s="1"/>
  <c r="F167" i="4"/>
  <c r="C167" i="4" s="1"/>
  <c r="F778" i="4"/>
  <c r="C778" i="4" s="1"/>
  <c r="F295" i="4"/>
  <c r="C295" i="4" s="1"/>
  <c r="F776" i="4"/>
  <c r="C776" i="4" s="1"/>
  <c r="F291" i="4"/>
  <c r="C291" i="4" s="1"/>
  <c r="F290" i="4"/>
  <c r="C290" i="4" s="1"/>
  <c r="F444" i="4"/>
  <c r="C444" i="4" s="1"/>
  <c r="F573" i="4"/>
  <c r="C573" i="4" s="1"/>
  <c r="F767" i="4"/>
  <c r="C767" i="4" s="1"/>
  <c r="F763" i="4"/>
  <c r="C763" i="4" s="1"/>
  <c r="F761" i="4"/>
  <c r="C761" i="4" s="1"/>
  <c r="F759" i="4"/>
  <c r="C759" i="4" s="1"/>
  <c r="F569" i="4"/>
  <c r="C569" i="4" s="1"/>
  <c r="F281" i="4"/>
  <c r="C281" i="4" s="1"/>
  <c r="F751" i="4"/>
  <c r="C751" i="4" s="1"/>
  <c r="F750" i="4"/>
  <c r="C750" i="4" s="1"/>
  <c r="F432" i="4"/>
  <c r="C432" i="4" s="1"/>
  <c r="F748" i="4"/>
  <c r="C748" i="4" s="1"/>
  <c r="F746" i="4"/>
  <c r="C746" i="4" s="1"/>
  <c r="F279" i="4"/>
  <c r="C279" i="4" s="1"/>
  <c r="F276" i="4"/>
  <c r="C276" i="4" s="1"/>
  <c r="F744" i="4"/>
  <c r="C744" i="4" s="1"/>
  <c r="F146" i="4"/>
  <c r="C146" i="4" s="1"/>
  <c r="F739" i="4"/>
  <c r="C739" i="4" s="1"/>
  <c r="F145" i="4"/>
  <c r="C145" i="4" s="1"/>
  <c r="F418" i="4"/>
  <c r="C418" i="4" s="1"/>
  <c r="F736" i="4"/>
  <c r="C736" i="4" s="1"/>
  <c r="F730" i="4"/>
  <c r="C730" i="4" s="1"/>
  <c r="F60" i="4"/>
  <c r="C60" i="4" s="1"/>
  <c r="F726" i="4"/>
  <c r="C726" i="4" s="1"/>
  <c r="F725" i="4"/>
  <c r="C725" i="4" s="1"/>
  <c r="F266" i="4"/>
  <c r="C266" i="4" s="1"/>
  <c r="F721" i="4"/>
  <c r="C721" i="4" s="1"/>
  <c r="F263" i="4"/>
  <c r="C263" i="4" s="1"/>
  <c r="F713" i="4"/>
  <c r="C713" i="4" s="1"/>
  <c r="F135" i="4"/>
  <c r="C135" i="4" s="1"/>
  <c r="F16" i="4"/>
  <c r="C16" i="4" s="1"/>
  <c r="F260" i="4"/>
  <c r="C260" i="4" s="1"/>
  <c r="F134" i="4"/>
  <c r="C134" i="4" s="1"/>
  <c r="F709" i="4"/>
  <c r="C709" i="4" s="1"/>
  <c r="F408" i="4"/>
  <c r="C408" i="4" s="1"/>
  <c r="F705" i="4"/>
  <c r="C705" i="4" s="1"/>
  <c r="F700" i="4"/>
  <c r="C700" i="4" s="1"/>
  <c r="F400" i="4"/>
  <c r="C400" i="4" s="1"/>
  <c r="F397" i="4"/>
  <c r="C397" i="4" s="1"/>
  <c r="F395" i="4"/>
  <c r="C395" i="4" s="1"/>
  <c r="F122" i="4"/>
  <c r="C122" i="4" s="1"/>
  <c r="F117" i="4"/>
  <c r="C117" i="4" s="1"/>
  <c r="F539" i="4"/>
  <c r="C539" i="4" s="1"/>
  <c r="F245" i="4"/>
  <c r="C245" i="4" s="1"/>
  <c r="F386" i="4"/>
  <c r="C386" i="4" s="1"/>
  <c r="F10" i="4"/>
  <c r="C10" i="4" s="1"/>
  <c r="F114" i="4"/>
  <c r="C114" i="4" s="1"/>
  <c r="F382" i="4"/>
  <c r="C382" i="4" s="1"/>
  <c r="F230" i="4"/>
  <c r="C230" i="4" s="1"/>
  <c r="F101" i="4"/>
  <c r="C101" i="4" s="1"/>
  <c r="F367" i="4"/>
  <c r="C367" i="4" s="1"/>
  <c r="F226" i="4"/>
  <c r="C226" i="4" s="1"/>
  <c r="F364" i="4"/>
  <c r="C364" i="4" s="1"/>
  <c r="F362" i="4"/>
  <c r="C362" i="4" s="1"/>
  <c r="F222" i="4"/>
  <c r="C222" i="4" s="1"/>
  <c r="F648" i="4"/>
  <c r="C648" i="4" s="1"/>
  <c r="F90" i="4"/>
  <c r="C90" i="4" s="1"/>
  <c r="F355" i="4"/>
  <c r="C355" i="4" s="1"/>
  <c r="F633" i="4"/>
  <c r="C633" i="4" s="1"/>
  <c r="F632" i="4"/>
  <c r="C632" i="4" s="1"/>
  <c r="F213" i="4"/>
  <c r="C213" i="4" s="1"/>
  <c r="F210" i="4"/>
  <c r="C210" i="4" s="1"/>
  <c r="F209" i="4"/>
  <c r="C209" i="4" s="1"/>
  <c r="F83" i="4"/>
  <c r="C83" i="4" s="1"/>
  <c r="F81" i="4"/>
  <c r="C81" i="4" s="1"/>
  <c r="F617" i="4"/>
  <c r="C617" i="4" s="1"/>
  <c r="F1716" i="2"/>
  <c r="F2049" i="2"/>
  <c r="C2049" i="2" s="1"/>
  <c r="F1748" i="2"/>
  <c r="C1748" i="2" s="1"/>
  <c r="F1340" i="2"/>
  <c r="C1340" i="2" s="1"/>
  <c r="F1004" i="2"/>
  <c r="C1004" i="2" s="1"/>
  <c r="F1331" i="2"/>
  <c r="F1720" i="2"/>
  <c r="F1719" i="2"/>
  <c r="F274" i="2"/>
  <c r="C274" i="2" s="1"/>
  <c r="F1328" i="2"/>
  <c r="F1327" i="2"/>
  <c r="F273" i="2"/>
  <c r="C273" i="2" s="1"/>
  <c r="F1718" i="2"/>
  <c r="F456" i="2"/>
  <c r="F121" i="2"/>
  <c r="F1091" i="4"/>
  <c r="C1091" i="4" s="1"/>
  <c r="F1087" i="4"/>
  <c r="C1087" i="4" s="1"/>
  <c r="F965" i="4"/>
  <c r="C965" i="4" s="1"/>
  <c r="F964" i="4"/>
  <c r="C964" i="4" s="1"/>
  <c r="C952" i="4"/>
  <c r="F950" i="4"/>
  <c r="C950" i="4" s="1"/>
  <c r="F1032" i="4"/>
  <c r="C1032" i="4" s="1"/>
  <c r="F769" i="4"/>
  <c r="C769" i="4" s="1"/>
  <c r="F559" i="4"/>
  <c r="C559" i="4" s="1"/>
  <c r="F1102" i="4"/>
  <c r="C1102" i="4" s="1"/>
  <c r="F1027" i="4"/>
  <c r="C1027" i="4" s="1"/>
  <c r="F1100" i="4"/>
  <c r="C1100" i="4" s="1"/>
  <c r="F1026" i="4"/>
  <c r="C1026" i="4" s="1"/>
  <c r="F1022" i="4"/>
  <c r="C1022" i="4" s="1"/>
  <c r="F1017" i="4"/>
  <c r="C1017" i="4" s="1"/>
  <c r="F692" i="4"/>
  <c r="C692" i="4" s="1"/>
  <c r="F676" i="4"/>
  <c r="C676" i="4" s="1"/>
  <c r="F1013" i="4"/>
  <c r="C1013" i="4" s="1"/>
  <c r="F870" i="4"/>
  <c r="C870" i="4" s="1"/>
  <c r="F1007" i="4"/>
  <c r="C1007" i="4" s="1"/>
  <c r="F1004" i="4"/>
  <c r="C1004" i="4" s="1"/>
  <c r="F860" i="4"/>
  <c r="C1003" i="4"/>
  <c r="F1301" i="2"/>
  <c r="F2301" i="2"/>
  <c r="F1688" i="2"/>
  <c r="F2009" i="2"/>
  <c r="F990" i="2"/>
  <c r="F989" i="2"/>
  <c r="F2300" i="2"/>
  <c r="F719" i="2"/>
  <c r="F938" i="2"/>
  <c r="F940" i="2"/>
  <c r="F433" i="2"/>
  <c r="F939" i="2"/>
  <c r="F432" i="2"/>
  <c r="C432" i="2" s="1"/>
  <c r="F937" i="2"/>
  <c r="F113" i="2"/>
  <c r="F243" i="2"/>
  <c r="F662" i="2"/>
  <c r="F936" i="2"/>
  <c r="F935" i="2"/>
  <c r="F242" i="2"/>
  <c r="F661" i="2"/>
  <c r="C661" i="2" s="1"/>
  <c r="F660" i="2"/>
  <c r="F934" i="2"/>
  <c r="C2366" i="2"/>
  <c r="C1455" i="2"/>
  <c r="C1450" i="2"/>
  <c r="C789" i="2"/>
  <c r="C2200" i="2"/>
  <c r="B359" i="4"/>
  <c r="C788" i="2"/>
  <c r="C1091" i="2"/>
  <c r="C2447" i="2"/>
  <c r="C787" i="2"/>
  <c r="C1078" i="2"/>
  <c r="C1428" i="2"/>
  <c r="C1425" i="2"/>
  <c r="C2202" i="2"/>
  <c r="C988" i="2"/>
  <c r="C271" i="2"/>
  <c r="C269" i="2"/>
  <c r="C987" i="2"/>
  <c r="C1682" i="2"/>
  <c r="C717" i="2"/>
  <c r="C267" i="2"/>
  <c r="F2393" i="2"/>
  <c r="F316" i="2"/>
  <c r="C316" i="2" s="1"/>
  <c r="F332" i="2"/>
  <c r="F213" i="2"/>
  <c r="F810" i="2"/>
  <c r="F659" i="2"/>
  <c r="F1893" i="2"/>
  <c r="F1717" i="2"/>
  <c r="F1882" i="2"/>
  <c r="F1003" i="2"/>
  <c r="F1562" i="2"/>
  <c r="F100" i="2"/>
  <c r="F846" i="2"/>
  <c r="F1494" i="2"/>
  <c r="F1495" i="2"/>
  <c r="F2621" i="2"/>
  <c r="F2299" i="2"/>
  <c r="F1598" i="2"/>
  <c r="F1326" i="2"/>
  <c r="F2130" i="2"/>
  <c r="F514" i="2"/>
  <c r="C514" i="2" s="1"/>
  <c r="F559" i="2"/>
  <c r="C559" i="2" s="1"/>
  <c r="F2131" i="2"/>
  <c r="F811" i="2"/>
  <c r="F1947" i="2"/>
  <c r="F1948" i="2"/>
  <c r="F2186" i="2"/>
  <c r="F112" i="2"/>
  <c r="C112" i="2" s="1"/>
  <c r="F1139" i="2"/>
  <c r="F1496" i="2"/>
  <c r="C1378" i="2"/>
  <c r="C1408" i="2"/>
  <c r="C867" i="2"/>
  <c r="C1382" i="2"/>
  <c r="C744" i="2"/>
  <c r="F1279" i="2"/>
  <c r="F1470" i="2"/>
  <c r="F1883" i="2"/>
  <c r="F1332" i="2"/>
  <c r="F275" i="2"/>
  <c r="C275" i="2" s="1"/>
  <c r="F1951" i="2"/>
  <c r="F1721" i="2"/>
  <c r="F308" i="2"/>
  <c r="C308" i="2" s="1"/>
  <c r="F2010" i="2"/>
  <c r="F560" i="2"/>
  <c r="F2324" i="2"/>
  <c r="F664" i="2"/>
  <c r="F466" i="2"/>
  <c r="F561" i="2"/>
  <c r="F941" i="2"/>
  <c r="F114" i="2"/>
  <c r="F2161" i="2"/>
  <c r="F244" i="2"/>
  <c r="F504" i="2"/>
  <c r="F360" i="2"/>
  <c r="C360" i="2" s="1"/>
  <c r="F1333" i="2"/>
  <c r="F562" i="2"/>
  <c r="C562" i="2" s="1"/>
  <c r="F1098" i="2"/>
  <c r="F1722" i="2"/>
  <c r="F245" i="2"/>
  <c r="F192" i="2"/>
  <c r="F1281" i="2"/>
  <c r="F276" i="2"/>
  <c r="C276" i="2" s="1"/>
  <c r="F1282" i="2"/>
  <c r="F665" i="2"/>
  <c r="F1601" i="2"/>
  <c r="F1952" i="2"/>
  <c r="F667" i="2"/>
  <c r="F668" i="2"/>
  <c r="F669" i="2"/>
  <c r="F1334" i="2"/>
  <c r="F1335" i="2"/>
  <c r="F2428" i="2"/>
  <c r="F435" i="2"/>
  <c r="F1566" i="2"/>
  <c r="F1409" i="2"/>
  <c r="F1471" i="2"/>
  <c r="F2033" i="2"/>
  <c r="F1723" i="2"/>
  <c r="F1884" i="2"/>
  <c r="C1774" i="2"/>
  <c r="F1724" i="2"/>
  <c r="F1099" i="2"/>
  <c r="F1026" i="2"/>
  <c r="F720" i="2"/>
  <c r="F727" i="2"/>
  <c r="F193" i="2"/>
  <c r="C1037" i="2"/>
  <c r="F319" i="2"/>
  <c r="C319" i="2" s="1"/>
  <c r="F1689" i="2"/>
  <c r="F670" i="2"/>
  <c r="F671" i="2"/>
  <c r="F991" i="2"/>
  <c r="F554" i="2"/>
  <c r="F194" i="2"/>
  <c r="F1027" i="2"/>
  <c r="F1363" i="2"/>
  <c r="F804" i="2"/>
  <c r="F1725" i="2"/>
  <c r="F277" i="2"/>
  <c r="C277" i="2" s="1"/>
  <c r="F2302" i="2"/>
  <c r="F246" i="2"/>
  <c r="F2011" i="2"/>
  <c r="F278" i="2"/>
  <c r="C278" i="2" s="1"/>
  <c r="F247" i="2"/>
  <c r="F1761" i="2"/>
  <c r="F1141" i="2"/>
  <c r="F195" i="2"/>
  <c r="F196" i="2"/>
  <c r="C868" i="2"/>
  <c r="F1953" i="2"/>
  <c r="F672" i="2"/>
  <c r="F1100" i="2"/>
  <c r="F673" i="2"/>
  <c r="F1158" i="2"/>
  <c r="C475" i="2"/>
  <c r="F1336" i="2"/>
  <c r="F1410" i="2"/>
  <c r="F2529" i="2"/>
  <c r="F1813" i="2"/>
  <c r="F2034" i="2"/>
  <c r="F1364" i="2"/>
  <c r="F674" i="2"/>
  <c r="F2538" i="2"/>
  <c r="F1567" i="2"/>
  <c r="F248" i="2"/>
  <c r="F1011" i="2"/>
  <c r="F1814" i="2"/>
  <c r="F1012" i="2"/>
  <c r="F101" i="2"/>
  <c r="F1727" i="2"/>
  <c r="F505" i="2"/>
  <c r="F2035" i="2"/>
  <c r="F506" i="2"/>
  <c r="F1815" i="2"/>
  <c r="F1283" i="2"/>
  <c r="F805" i="2"/>
  <c r="F454" i="2"/>
  <c r="F361" i="2"/>
  <c r="C361" i="2" s="1"/>
  <c r="F362" i="2"/>
  <c r="F1284" i="2"/>
  <c r="F944" i="2"/>
  <c r="F249" i="2"/>
  <c r="F1472" i="2"/>
  <c r="F1728" i="2"/>
  <c r="F1304" i="2"/>
  <c r="F1305" i="2"/>
  <c r="F437" i="2"/>
  <c r="C437" i="2" s="1"/>
  <c r="F1568" i="2"/>
  <c r="F676" i="2"/>
  <c r="F1569" i="2"/>
  <c r="F279" i="2"/>
  <c r="C279" i="2" s="1"/>
  <c r="F945" i="2"/>
  <c r="F856" i="2"/>
  <c r="F563" i="2"/>
  <c r="F1473" i="2"/>
  <c r="F1729" i="2"/>
  <c r="F2036" i="2"/>
  <c r="F320" i="2"/>
  <c r="C320" i="2" s="1"/>
  <c r="F1730" i="2"/>
  <c r="F1013" i="2"/>
  <c r="F2466" i="2"/>
  <c r="F1337" i="2"/>
  <c r="F946" i="2"/>
  <c r="F857" i="2"/>
  <c r="F728" i="2"/>
  <c r="F1101" i="2"/>
  <c r="F2012" i="2"/>
  <c r="F677" i="2"/>
  <c r="F678" i="2"/>
  <c r="F251" i="2"/>
  <c r="F1102" i="2"/>
  <c r="F1570" i="2"/>
  <c r="F2091" i="2"/>
  <c r="F1365" i="2"/>
  <c r="F947" i="2"/>
  <c r="F1690" i="2"/>
  <c r="F806" i="2"/>
  <c r="F115" i="2"/>
  <c r="F1691" i="2"/>
  <c r="F1732" i="2"/>
  <c r="F102" i="2"/>
  <c r="F1816" i="2"/>
  <c r="F197" i="2"/>
  <c r="F1474" i="2"/>
  <c r="F1338" i="2"/>
  <c r="F1142" i="2"/>
  <c r="F1143" i="2"/>
  <c r="F679" i="2"/>
  <c r="F322" i="2"/>
  <c r="C322" i="2" s="1"/>
  <c r="F1954" i="2"/>
  <c r="F116" i="2"/>
  <c r="F949" i="2"/>
  <c r="F1285" i="2"/>
  <c r="F507" i="2"/>
  <c r="F198" i="2"/>
  <c r="F2038" i="2"/>
  <c r="F1571" i="2"/>
  <c r="F680" i="2"/>
  <c r="F681" i="2"/>
  <c r="F1159" i="2"/>
  <c r="F1339" i="2"/>
  <c r="F1144" i="2"/>
  <c r="F950" i="2"/>
  <c r="F1964" i="2"/>
  <c r="F1367" i="2"/>
  <c r="F729" i="2"/>
  <c r="F848" i="2"/>
  <c r="F1014" i="2"/>
  <c r="F807" i="2"/>
  <c r="F858" i="2"/>
  <c r="F1955" i="2"/>
  <c r="F1029" i="2"/>
  <c r="F467" i="2"/>
  <c r="F1306" i="2"/>
  <c r="F1885" i="2"/>
  <c r="F682" i="2"/>
  <c r="F1572" i="2"/>
  <c r="F1145" i="2"/>
  <c r="F2347" i="2"/>
  <c r="F951" i="2"/>
  <c r="F1341" i="2"/>
  <c r="F2348" i="2"/>
  <c r="F952" i="2"/>
  <c r="F1475" i="2"/>
  <c r="F730" i="2"/>
  <c r="F859" i="2"/>
  <c r="F953" i="2"/>
  <c r="F199" i="2"/>
  <c r="F508" i="2"/>
  <c r="C508" i="2" s="1"/>
  <c r="F488" i="2"/>
  <c r="C488" i="2" s="1"/>
  <c r="F683" i="2"/>
  <c r="F1817" i="2"/>
  <c r="F509" i="2"/>
  <c r="F2039" i="2"/>
  <c r="F280" i="2"/>
  <c r="C280" i="2" s="1"/>
  <c r="F684" i="2"/>
  <c r="F458" i="2"/>
  <c r="F1692" i="2"/>
  <c r="F253" i="2"/>
  <c r="F281" i="2"/>
  <c r="C281" i="2" s="1"/>
  <c r="F2162" i="2"/>
  <c r="F954" i="2"/>
  <c r="F685" i="2"/>
  <c r="F2013" i="2"/>
  <c r="F459" i="2"/>
  <c r="F1369" i="2"/>
  <c r="F438" i="2"/>
  <c r="F1476" i="2"/>
  <c r="F1342" i="2"/>
  <c r="F1531" i="2"/>
  <c r="F955" i="2"/>
  <c r="F686" i="2"/>
  <c r="F254" i="2"/>
  <c r="F2014" i="2"/>
  <c r="F1477" i="2"/>
  <c r="F1734" i="2"/>
  <c r="F1735" i="2"/>
  <c r="F992" i="2"/>
  <c r="F688" i="2"/>
  <c r="F1146" i="2"/>
  <c r="F1736" i="2"/>
  <c r="F1147" i="2"/>
  <c r="C1171" i="2"/>
  <c r="F1066" i="2"/>
  <c r="F1343" i="2"/>
  <c r="F468" i="2"/>
  <c r="F957" i="2"/>
  <c r="F363" i="2"/>
  <c r="C363" i="2" s="1"/>
  <c r="F1573" i="2"/>
  <c r="F1693" i="2"/>
  <c r="F282" i="2"/>
  <c r="F689" i="2"/>
  <c r="F200" i="2"/>
  <c r="C2557" i="2"/>
  <c r="F564" i="2"/>
  <c r="C564" i="2" s="1"/>
  <c r="F1603" i="2"/>
  <c r="F565" i="2"/>
  <c r="F850" i="2"/>
  <c r="F1344" i="2"/>
  <c r="F1478" i="2"/>
  <c r="F1737" i="2"/>
  <c r="F323" i="2"/>
  <c r="C323" i="2" s="1"/>
  <c r="F1345" i="2"/>
  <c r="F731" i="2"/>
  <c r="F1966" i="2"/>
  <c r="C394" i="2"/>
  <c r="F993" i="2"/>
  <c r="F691" i="2"/>
  <c r="F1286" i="2"/>
  <c r="F1694" i="2"/>
  <c r="F1886" i="2"/>
  <c r="F117" i="2"/>
  <c r="C900" i="2"/>
  <c r="F566" i="2"/>
  <c r="F201" i="2"/>
  <c r="F1104" i="2"/>
  <c r="F283" i="2"/>
  <c r="F324" i="2"/>
  <c r="C324" i="2" s="1"/>
  <c r="F325" i="2"/>
  <c r="C325" i="2" s="1"/>
  <c r="F1105" i="2"/>
  <c r="F1695" i="2"/>
  <c r="F1739" i="2"/>
  <c r="F693" i="2"/>
  <c r="F567" i="2"/>
  <c r="F1574" i="2"/>
  <c r="F255" i="2"/>
  <c r="F510" i="2"/>
  <c r="F738" i="2"/>
  <c r="F555" i="2"/>
  <c r="F1015" i="2"/>
  <c r="F1032" i="2"/>
  <c r="F256" i="2"/>
  <c r="F2163" i="2"/>
  <c r="C902" i="2"/>
  <c r="F257" i="2"/>
  <c r="F1016" i="2"/>
  <c r="F1575" i="2"/>
  <c r="F958" i="2"/>
  <c r="F1956" i="2"/>
  <c r="F959" i="2"/>
  <c r="F326" i="2"/>
  <c r="C326" i="2" s="1"/>
  <c r="F1161" i="2"/>
  <c r="F1017" i="2"/>
  <c r="F2125" i="2"/>
  <c r="F960" i="2"/>
  <c r="F694" i="2"/>
  <c r="F1741" i="2"/>
  <c r="F1411" i="2"/>
  <c r="F103" i="2"/>
  <c r="F1762" i="2"/>
  <c r="F1576" i="2"/>
  <c r="F556" i="2"/>
  <c r="F1106" i="2"/>
  <c r="F1346" i="2"/>
  <c r="F1287" i="2"/>
  <c r="F258" i="2"/>
  <c r="F439" i="2"/>
  <c r="C439" i="2" s="1"/>
  <c r="F2015" i="2"/>
  <c r="F1370" i="2"/>
  <c r="F1742" i="2"/>
  <c r="F961" i="2"/>
  <c r="F259" i="2"/>
  <c r="F2555" i="2"/>
  <c r="F962" i="2"/>
  <c r="F695" i="2"/>
  <c r="F1818" i="2"/>
  <c r="F2040" i="2"/>
  <c r="F1696" i="2"/>
  <c r="F260" i="2"/>
  <c r="F261" i="2"/>
  <c r="F1148" i="2"/>
  <c r="F1577" i="2"/>
  <c r="F1479" i="2"/>
  <c r="F118" i="2"/>
  <c r="F2646" i="2"/>
  <c r="F696" i="2"/>
  <c r="F1887" i="2"/>
  <c r="F697" i="2"/>
  <c r="F568" i="2"/>
  <c r="C568" i="2" s="1"/>
  <c r="F721" i="2"/>
  <c r="F327" i="2"/>
  <c r="C327" i="2" s="1"/>
  <c r="F1578" i="2"/>
  <c r="F284" i="2"/>
  <c r="C284" i="2" s="1"/>
  <c r="F285" i="2"/>
  <c r="C905" i="2"/>
  <c r="F1579" i="2"/>
  <c r="F1743" i="2"/>
  <c r="F1580" i="2"/>
  <c r="F2041" i="2"/>
  <c r="F698" i="2"/>
  <c r="F1819" i="2"/>
  <c r="F1347" i="2"/>
  <c r="F1018" i="2"/>
  <c r="F202" i="2"/>
  <c r="F963" i="2"/>
  <c r="F569" i="2"/>
  <c r="C569" i="2" s="1"/>
  <c r="F1149" i="2"/>
  <c r="F1288" i="2"/>
  <c r="F964" i="2"/>
  <c r="F1967" i="2"/>
  <c r="F1581" i="2"/>
  <c r="F1744" i="2"/>
  <c r="F2093" i="2"/>
  <c r="F699" i="2"/>
  <c r="F1019" i="2"/>
  <c r="F1348" i="2"/>
  <c r="F328" i="2"/>
  <c r="C328" i="2" s="1"/>
  <c r="F1480" i="2"/>
  <c r="F440" i="2"/>
  <c r="C440" i="2" s="1"/>
  <c r="F1957" i="2"/>
  <c r="F700" i="2"/>
  <c r="C1393" i="2"/>
  <c r="F441" i="2"/>
  <c r="F442" i="2"/>
  <c r="C236" i="2"/>
  <c r="F965" i="2"/>
  <c r="F1162" i="2"/>
  <c r="F1349" i="2"/>
  <c r="F1481" i="2"/>
  <c r="C1976" i="2"/>
  <c r="F1958" i="2"/>
  <c r="F1108" i="2"/>
  <c r="F1764" i="2"/>
  <c r="F1745" i="2"/>
  <c r="F286" i="2"/>
  <c r="F1371" i="2"/>
  <c r="F1150" i="2"/>
  <c r="F203" i="2"/>
  <c r="C2064" i="2"/>
  <c r="F966" i="2"/>
  <c r="F995" i="2"/>
  <c r="F1697" i="2"/>
  <c r="C1173" i="2"/>
  <c r="F460" i="2"/>
  <c r="C460" i="2" s="1"/>
  <c r="F1698" i="2"/>
  <c r="F443" i="2"/>
  <c r="C443" i="2" s="1"/>
  <c r="F701" i="2"/>
  <c r="F1746" i="2"/>
  <c r="F2016" i="2"/>
  <c r="F119" i="2"/>
  <c r="F967" i="2"/>
  <c r="F1699" i="2"/>
  <c r="F557" i="2"/>
  <c r="F2017" i="2"/>
  <c r="F1747" i="2"/>
  <c r="F1307" i="2"/>
  <c r="F702" i="2"/>
  <c r="F444" i="2"/>
  <c r="C444" i="2" s="1"/>
  <c r="F1582" i="2"/>
  <c r="F703" i="2"/>
  <c r="F204" i="2"/>
  <c r="C2573" i="2"/>
  <c r="C911" i="2"/>
  <c r="F704" i="2"/>
  <c r="F2018" i="2"/>
  <c r="C874" i="2"/>
  <c r="F851" i="2"/>
  <c r="F1372" i="2"/>
  <c r="C913" i="2"/>
  <c r="F723" i="2"/>
  <c r="F1020" i="2"/>
  <c r="F1583" i="2"/>
  <c r="F968" i="2"/>
  <c r="F1350" i="2"/>
  <c r="F2567" i="2"/>
  <c r="F511" i="2"/>
  <c r="F1820" i="2"/>
  <c r="C2067" i="2"/>
  <c r="F1584" i="2"/>
  <c r="C478" i="2"/>
  <c r="F287" i="2"/>
  <c r="C287" i="2" s="1"/>
  <c r="F705" i="2"/>
  <c r="F512" i="2"/>
  <c r="F1151" i="2"/>
  <c r="F205" i="2"/>
  <c r="F969" i="2"/>
  <c r="F706" i="2"/>
  <c r="F733" i="2"/>
  <c r="F1585" i="2"/>
  <c r="F1351" i="2"/>
  <c r="F734" i="2"/>
  <c r="F707" i="2"/>
  <c r="F970" i="2"/>
  <c r="F996" i="2"/>
  <c r="F1352" i="2"/>
  <c r="F2042" i="2"/>
  <c r="F1152" i="2"/>
  <c r="F1959" i="2"/>
  <c r="F1482" i="2"/>
  <c r="F1586" i="2"/>
  <c r="F2164" i="2"/>
  <c r="F971" i="2"/>
  <c r="F708" i="2"/>
  <c r="F2020" i="2"/>
  <c r="F206" i="2"/>
  <c r="F1353" i="2"/>
  <c r="F1163" i="2"/>
  <c r="F709" i="2"/>
  <c r="F1933" i="2"/>
  <c r="F864" i="2"/>
  <c r="F836" i="2"/>
  <c r="F2386" i="2"/>
  <c r="F2284" i="2"/>
  <c r="F837" i="2"/>
  <c r="C837" i="2" s="1"/>
  <c r="F349" i="2"/>
  <c r="F2094" i="2"/>
  <c r="F740" i="2"/>
  <c r="F2235" i="2"/>
  <c r="C925" i="2"/>
  <c r="F2578" i="2"/>
  <c r="F1483" i="2"/>
  <c r="F1164" i="2"/>
  <c r="F545" i="2"/>
  <c r="C545" i="2" s="1"/>
  <c r="F1484" i="2"/>
  <c r="F2580" i="2"/>
  <c r="F1126" i="2"/>
  <c r="F1414" i="2"/>
  <c r="F1165" i="2"/>
  <c r="F2022" i="2"/>
  <c r="F350" i="2"/>
  <c r="F1888" i="2"/>
  <c r="F288" i="2"/>
  <c r="C288" i="2" s="1"/>
  <c r="F2165" i="2"/>
  <c r="F558" i="2"/>
  <c r="F1373" i="2"/>
  <c r="F489" i="2"/>
  <c r="F2023" i="2"/>
  <c r="F2582" i="2"/>
  <c r="F2349" i="2"/>
  <c r="F2043" i="2"/>
  <c r="F1415" i="2"/>
  <c r="F289" i="2"/>
  <c r="C289" i="2" s="1"/>
  <c r="F972" i="2"/>
  <c r="F2150" i="2"/>
  <c r="C2583" i="2"/>
  <c r="F973" i="2"/>
  <c r="F1127" i="2"/>
  <c r="F1022" i="2"/>
  <c r="F329" i="2"/>
  <c r="C329" i="2" s="1"/>
  <c r="F364" i="2"/>
  <c r="F1109" i="2"/>
  <c r="F974" i="2"/>
  <c r="F735" i="2"/>
  <c r="F445" i="2"/>
  <c r="C445" i="2" s="1"/>
  <c r="F1545" i="2"/>
  <c r="C413" i="2"/>
  <c r="F852" i="2"/>
  <c r="F2237" i="2"/>
  <c r="F2238" i="2"/>
  <c r="F570" i="2"/>
  <c r="C570" i="2" s="1"/>
  <c r="F2239" i="2"/>
  <c r="F1355" i="2"/>
  <c r="F207" i="2"/>
  <c r="F710" i="2"/>
  <c r="F2240" i="2"/>
  <c r="F1416" i="2"/>
  <c r="F2044" i="2"/>
  <c r="F208" i="2"/>
  <c r="F2045" i="2"/>
  <c r="F470" i="2"/>
  <c r="F209" i="2"/>
  <c r="F1700" i="2"/>
  <c r="F865" i="2"/>
  <c r="F2585" i="2"/>
  <c r="F1485" i="2"/>
  <c r="F1023" i="2"/>
  <c r="F2441" i="2"/>
  <c r="F2429" i="2"/>
  <c r="F221" i="2"/>
  <c r="F1765" i="2"/>
  <c r="F351" i="2"/>
  <c r="F1934" i="2"/>
  <c r="F330" i="2"/>
  <c r="C330" i="2" s="1"/>
  <c r="F447" i="2"/>
  <c r="C447" i="2" s="1"/>
  <c r="F2241" i="2"/>
  <c r="F1749" i="2"/>
  <c r="F352" i="2"/>
  <c r="C352" i="2" s="1"/>
  <c r="F290" i="2"/>
  <c r="C290" i="2" s="1"/>
  <c r="F1110" i="2"/>
  <c r="F1546" i="2"/>
  <c r="F2046" i="2"/>
  <c r="F210" i="2"/>
  <c r="F1587" i="2"/>
  <c r="F448" i="2"/>
  <c r="C448" i="2" s="1"/>
  <c r="F1547" i="2"/>
  <c r="F1588" i="2"/>
  <c r="F975" i="2"/>
  <c r="F461" i="2"/>
  <c r="C461" i="2" s="1"/>
  <c r="F262" i="2"/>
  <c r="F736" i="2"/>
  <c r="F1935" i="2"/>
  <c r="F1290" i="2"/>
  <c r="F2409" i="2"/>
  <c r="F2170" i="2"/>
  <c r="F1936" i="2"/>
  <c r="F1889" i="2"/>
  <c r="F1548" i="2"/>
  <c r="F2243" i="2"/>
  <c r="F853" i="2"/>
  <c r="F2095" i="2"/>
  <c r="F2591" i="2"/>
  <c r="F2592" i="2"/>
  <c r="F1128" i="2"/>
  <c r="F571" i="2"/>
  <c r="C571" i="2" s="1"/>
  <c r="F838" i="2"/>
  <c r="F2244" i="2"/>
  <c r="F1549" i="2"/>
  <c r="F1550" i="2"/>
  <c r="F292" i="2"/>
  <c r="C292" i="2" s="1"/>
  <c r="F462" i="2"/>
  <c r="F1937" i="2"/>
  <c r="C1179" i="2"/>
  <c r="F1551" i="2"/>
  <c r="F1552" i="2"/>
  <c r="F1938" i="2"/>
  <c r="F1486" i="2"/>
  <c r="F263" i="2"/>
  <c r="F1553" i="2"/>
  <c r="F1701" i="2"/>
  <c r="F997" i="2"/>
  <c r="F1821" i="2"/>
  <c r="F449" i="2"/>
  <c r="C449" i="2" s="1"/>
  <c r="F365" i="2"/>
  <c r="C365" i="2" s="1"/>
  <c r="F1960" i="2"/>
  <c r="F1129" i="2"/>
  <c r="C651" i="2"/>
  <c r="C2593" i="2"/>
  <c r="F211" i="2"/>
  <c r="F741" i="2"/>
  <c r="C1397" i="2"/>
  <c r="F1033" i="2"/>
  <c r="F2047" i="2"/>
  <c r="F1487" i="2"/>
  <c r="F1554" i="2"/>
  <c r="F1607" i="2"/>
  <c r="F2588" i="2"/>
  <c r="C2588" i="2" s="1"/>
  <c r="F291" i="2"/>
  <c r="F450" i="2"/>
  <c r="C450" i="2" s="1"/>
  <c r="F2285" i="2"/>
  <c r="F451" i="2"/>
  <c r="C451" i="2" s="1"/>
  <c r="F463" i="2"/>
  <c r="C463" i="2" s="1"/>
  <c r="F2245" i="2"/>
  <c r="F839" i="2"/>
  <c r="F1488" i="2"/>
  <c r="F2658" i="2"/>
  <c r="F2350" i="2"/>
  <c r="F1417" i="2"/>
  <c r="C1417" i="2" s="1"/>
  <c r="F464" i="2"/>
  <c r="F1291" i="2"/>
  <c r="F2594" i="2"/>
  <c r="F1589" i="2"/>
  <c r="F1153" i="2"/>
  <c r="F546" i="2"/>
  <c r="C546" i="2" s="1"/>
  <c r="F2246" i="2"/>
  <c r="F2048" i="2"/>
  <c r="F2311" i="2"/>
  <c r="F264" i="2"/>
  <c r="C1264" i="2"/>
  <c r="F1130" i="2"/>
  <c r="F1555" i="2"/>
  <c r="F2596" i="2"/>
  <c r="F2248" i="2"/>
  <c r="F712" i="2"/>
  <c r="C712" i="2" s="1"/>
  <c r="C1265" i="2"/>
  <c r="F976" i="2"/>
  <c r="F1590" i="2"/>
  <c r="F1890" i="2"/>
  <c r="F2166" i="2"/>
  <c r="F2286" i="2"/>
  <c r="C1398" i="2"/>
  <c r="F1822" i="2"/>
  <c r="F1939" i="2"/>
  <c r="F1591" i="2"/>
  <c r="F1418" i="2"/>
  <c r="F1592" i="2"/>
  <c r="F2252" i="2"/>
  <c r="F1131" i="2"/>
  <c r="F840" i="2"/>
  <c r="F1356" i="2"/>
  <c r="F547" i="2"/>
  <c r="C547" i="2" s="1"/>
  <c r="F1024" i="2"/>
  <c r="F1751" i="2"/>
  <c r="F1132" i="2"/>
  <c r="F212" i="2"/>
  <c r="F713" i="2"/>
  <c r="F1752" i="2"/>
  <c r="F1940" i="2"/>
  <c r="F841" i="2"/>
  <c r="F737" i="2"/>
  <c r="F714" i="2"/>
  <c r="F1133" i="2"/>
  <c r="F2611" i="2"/>
  <c r="F715" i="2"/>
  <c r="F572" i="2"/>
  <c r="F2024" i="2"/>
  <c r="F331" i="2"/>
  <c r="F1025" i="2"/>
  <c r="F1702" i="2"/>
  <c r="F977" i="2"/>
  <c r="F1961" i="2"/>
  <c r="F1556" i="2"/>
  <c r="C1267" i="2"/>
  <c r="F2458" i="2"/>
  <c r="F1823" i="2"/>
  <c r="F1034" i="2"/>
  <c r="F2253" i="2"/>
  <c r="F978" i="2"/>
  <c r="F2287" i="2"/>
  <c r="F548" i="2"/>
  <c r="C548" i="2" s="1"/>
  <c r="F455" i="2"/>
  <c r="F2254" i="2"/>
  <c r="F1593" i="2"/>
  <c r="F1753" i="2"/>
  <c r="F1357" i="2"/>
  <c r="F2025" i="2"/>
  <c r="F1594" i="2"/>
  <c r="F1941" i="2"/>
  <c r="F979" i="2"/>
  <c r="F1134" i="2"/>
  <c r="F1135" i="2"/>
  <c r="F2255" i="2"/>
  <c r="F354" i="2"/>
  <c r="F549" i="2"/>
  <c r="F355" i="2"/>
  <c r="C355" i="2" s="1"/>
  <c r="F1703" i="2"/>
  <c r="F1824" i="2"/>
  <c r="F1825" i="2"/>
  <c r="F550" i="2"/>
  <c r="C550" i="2" s="1"/>
  <c r="F842" i="2"/>
  <c r="F272" i="2"/>
  <c r="F356" i="2"/>
  <c r="F1358" i="2"/>
  <c r="F724" i="2"/>
  <c r="F465" i="2"/>
  <c r="F843" i="2"/>
  <c r="F1755" i="2"/>
  <c r="F1595" i="2"/>
  <c r="F1962" i="2"/>
  <c r="F2050" i="2"/>
  <c r="F2151" i="2"/>
  <c r="F471" i="2"/>
  <c r="F1963" i="2"/>
  <c r="F980" i="2"/>
  <c r="F2167" i="2"/>
  <c r="F2168" i="2"/>
  <c r="F2097" i="2"/>
  <c r="F2257" i="2"/>
  <c r="C239" i="2"/>
  <c r="F1557" i="2"/>
  <c r="F1942" i="2"/>
  <c r="F1756" i="2"/>
  <c r="F773" i="2"/>
  <c r="F1374" i="2"/>
  <c r="F2258" i="2"/>
  <c r="F551" i="2"/>
  <c r="F1757" i="2"/>
  <c r="F1359" i="2"/>
  <c r="F2600" i="2"/>
  <c r="F1067" i="2"/>
  <c r="F2338" i="2"/>
  <c r="F490" i="2"/>
  <c r="C490" i="2" s="1"/>
  <c r="C1791" i="2"/>
  <c r="F2288" i="2"/>
  <c r="F844" i="2"/>
  <c r="C844" i="2" s="1"/>
  <c r="F1419" i="2"/>
  <c r="F552" i="2"/>
  <c r="C552" i="2" s="1"/>
  <c r="F1375" i="2"/>
  <c r="C1274" i="2"/>
  <c r="C1275" i="2"/>
  <c r="F1420" i="2"/>
  <c r="F1360" i="2"/>
  <c r="F1068" i="2"/>
  <c r="F513" i="2"/>
  <c r="F1069" i="2"/>
  <c r="F2127" i="2"/>
  <c r="F1421" i="2"/>
  <c r="F1758" i="2"/>
  <c r="F357" i="2"/>
  <c r="F1596" i="2"/>
  <c r="F774" i="2"/>
  <c r="F775" i="2"/>
  <c r="F1154" i="2"/>
  <c r="F1489" i="2"/>
  <c r="F1155" i="2"/>
  <c r="F1308" i="2"/>
  <c r="F1136" i="2"/>
  <c r="F776" i="2"/>
  <c r="F222" i="2"/>
  <c r="F1070" i="2"/>
  <c r="F777" i="2"/>
  <c r="F1826" i="2"/>
  <c r="F1490" i="2"/>
  <c r="F778" i="2"/>
  <c r="F1943" i="2"/>
  <c r="F358" i="2"/>
  <c r="C358" i="2" s="1"/>
  <c r="F2377" i="2"/>
  <c r="F2128" i="2"/>
  <c r="F1944" i="2"/>
  <c r="F1137" i="2"/>
  <c r="F1071" i="2"/>
  <c r="C240" i="2"/>
  <c r="F1376" i="2"/>
  <c r="F1072" i="2"/>
  <c r="F1422" i="2"/>
  <c r="F1558" i="2"/>
  <c r="F1945" i="2"/>
  <c r="F779" i="2"/>
  <c r="C779" i="2" s="1"/>
  <c r="F2262" i="2"/>
  <c r="F1491" i="2"/>
  <c r="F2670" i="2"/>
  <c r="F1759" i="2"/>
  <c r="F1891" i="2"/>
  <c r="F2607" i="2"/>
  <c r="C241" i="2"/>
  <c r="F780" i="2"/>
  <c r="F1492" i="2"/>
  <c r="F1138" i="2"/>
  <c r="F366" i="2"/>
  <c r="F1946" i="2"/>
  <c r="F1559" i="2"/>
  <c r="F1073" i="2"/>
  <c r="F2129" i="2"/>
  <c r="F2410" i="2"/>
  <c r="F2387" i="2"/>
  <c r="F2426" i="2"/>
  <c r="F2671" i="2"/>
  <c r="F553" i="2"/>
  <c r="C553" i="2" s="1"/>
  <c r="F2506" i="2"/>
  <c r="F1493" i="2"/>
  <c r="F2303" i="2"/>
  <c r="F2026" i="2"/>
  <c r="F2027" i="2"/>
  <c r="F1309" i="2"/>
  <c r="F2304" i="2"/>
  <c r="F1704" i="2"/>
  <c r="F2028" i="2"/>
  <c r="F1705" i="2"/>
  <c r="F2169" i="2"/>
  <c r="F2672" i="2"/>
  <c r="F2029" i="2"/>
  <c r="F2030" i="2"/>
  <c r="F1706" i="2"/>
  <c r="F1310" i="2"/>
  <c r="F1311" i="2"/>
  <c r="F1312" i="2"/>
  <c r="F1313" i="2"/>
  <c r="F1919" i="2"/>
  <c r="F2031" i="2"/>
  <c r="F1314" i="2"/>
  <c r="F1922" i="2"/>
  <c r="F1923" i="2"/>
  <c r="F1315" i="2"/>
  <c r="F2305" i="2"/>
  <c r="F1926" i="2"/>
  <c r="F1927" i="2"/>
  <c r="F1928" i="2"/>
  <c r="F2306" i="2"/>
  <c r="F1707" i="2"/>
  <c r="F1316" i="2"/>
  <c r="F1708" i="2"/>
  <c r="F1709" i="2"/>
  <c r="F1317" i="2"/>
  <c r="F2307" i="2"/>
  <c r="F998" i="2"/>
  <c r="F1318" i="2"/>
  <c r="F999" i="2"/>
  <c r="F1000" i="2"/>
  <c r="F2608" i="2"/>
  <c r="F1711" i="2"/>
  <c r="F1319" i="2"/>
  <c r="F1320" i="2"/>
  <c r="F1712" i="2"/>
  <c r="F1001" i="2"/>
  <c r="F2308" i="2"/>
  <c r="F1713" i="2"/>
  <c r="F2309" i="2"/>
  <c r="F1321" i="2"/>
  <c r="F1322" i="2"/>
  <c r="F1002" i="2"/>
  <c r="F1323" i="2"/>
  <c r="F2310" i="2"/>
  <c r="F1714" i="2"/>
  <c r="F1715" i="2"/>
  <c r="F1324" i="2"/>
  <c r="F1325" i="2"/>
  <c r="F781" i="2"/>
  <c r="F2051" i="2"/>
  <c r="F2152" i="2"/>
  <c r="F1560" i="2"/>
  <c r="F491" i="2"/>
  <c r="F1609" i="2"/>
  <c r="F1561" i="2"/>
  <c r="F1074" i="2"/>
  <c r="C1074" i="2" s="1"/>
  <c r="F1423" i="2"/>
  <c r="C1423" i="2" s="1"/>
  <c r="F1424" i="2"/>
  <c r="C1424" i="2" s="1"/>
  <c r="F2599" i="2"/>
  <c r="F2259" i="2"/>
  <c r="F2261" i="2"/>
  <c r="F2603" i="2"/>
  <c r="F2605" i="2"/>
  <c r="C2079" i="2"/>
  <c r="C2081" i="2"/>
  <c r="B811" i="4"/>
  <c r="B463" i="4"/>
  <c r="B456" i="4"/>
  <c r="B238" i="4"/>
  <c r="B360" i="4"/>
  <c r="B1093" i="4"/>
  <c r="B819" i="4"/>
  <c r="B1076" i="4"/>
  <c r="B1075" i="4"/>
  <c r="B1103" i="4"/>
  <c r="B708" i="4"/>
  <c r="B402" i="4"/>
  <c r="B687" i="4"/>
  <c r="B683" i="4"/>
  <c r="B1014" i="4"/>
  <c r="B666" i="4"/>
  <c r="F689" i="4"/>
  <c r="C689" i="4" s="1"/>
  <c r="F203" i="4"/>
  <c r="C203" i="4" s="1"/>
  <c r="F497" i="4"/>
  <c r="C497" i="4" s="1"/>
  <c r="F200" i="4"/>
  <c r="C200" i="4" s="1"/>
  <c r="F198" i="4"/>
  <c r="C198" i="4" s="1"/>
  <c r="F196" i="4"/>
  <c r="C196" i="4" s="1"/>
  <c r="F195" i="4"/>
  <c r="C195" i="4" s="1"/>
  <c r="F73" i="4"/>
  <c r="C73" i="4" s="1"/>
  <c r="F491" i="4"/>
  <c r="C491" i="4" s="1"/>
  <c r="F193" i="4"/>
  <c r="C193" i="4" s="1"/>
  <c r="F72" i="4"/>
  <c r="C72" i="4" s="1"/>
  <c r="F190" i="4"/>
  <c r="C190" i="4" s="1"/>
  <c r="F182" i="4"/>
  <c r="C182" i="4" s="1"/>
  <c r="F462" i="4"/>
  <c r="C462" i="4" s="1"/>
  <c r="F68" i="4"/>
  <c r="C68" i="4" s="1"/>
  <c r="F317" i="4"/>
  <c r="C317" i="4" s="1"/>
  <c r="F177" i="4"/>
  <c r="C177" i="4" s="1"/>
  <c r="F308" i="4"/>
  <c r="C308" i="4" s="1"/>
  <c r="F172" i="4"/>
  <c r="C172" i="4" s="1"/>
  <c r="F302" i="4"/>
  <c r="C302" i="4" s="1"/>
  <c r="F299" i="4"/>
  <c r="C299" i="4" s="1"/>
  <c r="F293" i="4"/>
  <c r="C293" i="4" s="1"/>
  <c r="F292" i="4"/>
  <c r="C292" i="4" s="1"/>
  <c r="F443" i="4"/>
  <c r="C443" i="4" s="1"/>
  <c r="F164" i="4"/>
  <c r="C164" i="4" s="1"/>
  <c r="F285" i="4"/>
  <c r="C285" i="4" s="1"/>
  <c r="F284" i="4"/>
  <c r="C284" i="4" s="1"/>
  <c r="F161" i="4"/>
  <c r="C161" i="4" s="1"/>
  <c r="F160" i="4"/>
  <c r="C160" i="4" s="1"/>
  <c r="F435" i="4"/>
  <c r="C435" i="4" s="1"/>
  <c r="F438" i="4"/>
  <c r="C438" i="4" s="1"/>
  <c r="F65" i="4"/>
  <c r="C65" i="4" s="1"/>
  <c r="F280" i="4"/>
  <c r="C280" i="4" s="1"/>
  <c r="F156" i="4"/>
  <c r="C156" i="4" s="1"/>
  <c r="F278" i="4"/>
  <c r="C278" i="4" s="1"/>
  <c r="F423" i="4"/>
  <c r="C423" i="4" s="1"/>
  <c r="F147" i="4"/>
  <c r="C147" i="4" s="1"/>
  <c r="F270" i="4"/>
  <c r="C270" i="4" s="1"/>
  <c r="F140" i="4"/>
  <c r="C140" i="4" s="1"/>
  <c r="F733" i="4"/>
  <c r="C733" i="4" s="1"/>
  <c r="F269" i="4"/>
  <c r="C269" i="4" s="1"/>
  <c r="F137" i="4"/>
  <c r="C137" i="4" s="1"/>
  <c r="F262" i="4"/>
  <c r="C262" i="4" s="1"/>
  <c r="F403" i="4"/>
  <c r="C403" i="4" s="1"/>
  <c r="F15" i="4"/>
  <c r="C15" i="4" s="1"/>
  <c r="F123" i="4"/>
  <c r="C123" i="4" s="1"/>
  <c r="F121" i="4"/>
  <c r="C121" i="4" s="1"/>
  <c r="F387" i="4"/>
  <c r="C387" i="4" s="1"/>
  <c r="F113" i="4"/>
  <c r="C113" i="4" s="1"/>
  <c r="F236" i="4"/>
  <c r="C236" i="4" s="1"/>
  <c r="F103" i="4"/>
  <c r="C103" i="4" s="1"/>
  <c r="F99" i="4"/>
  <c r="C99" i="4" s="1"/>
  <c r="F94" i="4"/>
  <c r="C94" i="4" s="1"/>
  <c r="F91" i="4"/>
  <c r="C91" i="4" s="1"/>
  <c r="F218" i="4"/>
  <c r="C218" i="4" s="1"/>
  <c r="F216" i="4"/>
  <c r="C216" i="4" s="1"/>
  <c r="F36" i="4"/>
  <c r="C36" i="4" s="1"/>
  <c r="F212" i="4"/>
  <c r="C212" i="4" s="1"/>
  <c r="F82" i="4"/>
  <c r="C82" i="4" s="1"/>
  <c r="F30" i="4"/>
  <c r="C30" i="4" s="1"/>
  <c r="C848" i="4"/>
  <c r="F742" i="4"/>
  <c r="C742" i="4" s="1"/>
  <c r="F990" i="4"/>
  <c r="C990" i="4" s="1"/>
  <c r="C984" i="4"/>
  <c r="F982" i="4"/>
  <c r="C982" i="4" s="1"/>
  <c r="F981" i="4"/>
  <c r="C981" i="4" s="1"/>
  <c r="F955" i="4"/>
  <c r="C955" i="4" s="1"/>
  <c r="F954" i="4"/>
  <c r="C954" i="4" s="1"/>
  <c r="F943" i="4"/>
  <c r="C943" i="4" s="1"/>
  <c r="F942" i="4"/>
  <c r="C942" i="4" s="1"/>
  <c r="F935" i="4"/>
  <c r="C935" i="4" s="1"/>
  <c r="F934" i="4"/>
  <c r="C934" i="4" s="1"/>
  <c r="F928" i="4"/>
  <c r="C928" i="4" s="1"/>
  <c r="F923" i="4"/>
  <c r="C923" i="4" s="1"/>
  <c r="F920" i="4"/>
  <c r="C920" i="4" s="1"/>
  <c r="F918" i="4"/>
  <c r="C918" i="4" s="1"/>
  <c r="F917" i="4"/>
  <c r="C917" i="4" s="1"/>
  <c r="F911" i="4"/>
  <c r="C911" i="4" s="1"/>
  <c r="F907" i="4"/>
  <c r="C907" i="4" s="1"/>
  <c r="F899" i="4"/>
  <c r="C899" i="4" s="1"/>
  <c r="F897" i="4"/>
  <c r="C897" i="4" s="1"/>
  <c r="F895" i="4"/>
  <c r="C895" i="4" s="1"/>
  <c r="F892" i="4"/>
  <c r="C892" i="4" s="1"/>
  <c r="F890" i="4"/>
  <c r="C890" i="4" s="1"/>
  <c r="F889" i="4"/>
  <c r="C889" i="4" s="1"/>
  <c r="C879" i="4"/>
  <c r="F868" i="4"/>
  <c r="C868" i="4" s="1"/>
  <c r="F864" i="4"/>
  <c r="C864" i="4" s="1"/>
  <c r="F651" i="4"/>
  <c r="C651" i="4" s="1"/>
  <c r="F861" i="4"/>
  <c r="C861" i="4" s="1"/>
  <c r="C859" i="4"/>
  <c r="C856" i="4"/>
  <c r="F638" i="4"/>
  <c r="C638" i="4" s="1"/>
  <c r="C849" i="4"/>
  <c r="B336" i="4"/>
  <c r="B478" i="4"/>
  <c r="B1081" i="4"/>
  <c r="B437" i="4"/>
  <c r="C907" i="2"/>
  <c r="B272" i="4"/>
  <c r="B555" i="4"/>
  <c r="B552" i="4"/>
  <c r="B253" i="4"/>
  <c r="C1971" i="2" l="1"/>
  <c r="C860" i="4"/>
  <c r="C846" i="4"/>
  <c r="C1610" i="2"/>
  <c r="C1302" i="2"/>
  <c r="C612" i="2"/>
  <c r="B250" i="4"/>
  <c r="C2548" i="2"/>
  <c r="C897" i="2"/>
  <c r="C387" i="2"/>
  <c r="C1651" i="2"/>
  <c r="C383" i="2"/>
  <c r="C2157" i="2"/>
  <c r="C893" i="2"/>
  <c r="C892" i="2"/>
  <c r="B536" i="4"/>
  <c r="C381" i="2"/>
  <c r="C891" i="2"/>
  <c r="C890" i="2"/>
  <c r="C491" i="2"/>
  <c r="C781" i="2"/>
  <c r="C1073" i="2"/>
  <c r="C780" i="2"/>
  <c r="C1071" i="2"/>
  <c r="C778" i="2"/>
  <c r="C777" i="2"/>
  <c r="C1070" i="2"/>
  <c r="C776" i="2"/>
  <c r="C1067" i="2"/>
  <c r="C773" i="2"/>
  <c r="C980" i="2"/>
  <c r="C1325" i="2"/>
  <c r="C1324" i="2"/>
  <c r="C1715" i="2"/>
  <c r="C1714" i="2"/>
  <c r="C1596" i="2"/>
  <c r="C2128" i="2"/>
  <c r="C2127" i="2"/>
  <c r="C1110" i="2"/>
  <c r="C205" i="2"/>
  <c r="C1105" i="2"/>
  <c r="C1102" i="2"/>
  <c r="C1097" i="2"/>
  <c r="C1561" i="2"/>
  <c r="C1560" i="2"/>
  <c r="C2152" i="2"/>
  <c r="C2426" i="2"/>
  <c r="C2387" i="2"/>
  <c r="C2410" i="2"/>
  <c r="C1559" i="2"/>
  <c r="C1946" i="2"/>
  <c r="C2670" i="2"/>
  <c r="C2262" i="2"/>
  <c r="C1945" i="2"/>
  <c r="C1558" i="2"/>
  <c r="C1943" i="2"/>
  <c r="C222" i="2"/>
  <c r="C1136" i="2"/>
  <c r="C2288" i="2"/>
  <c r="C2600" i="2"/>
  <c r="C551" i="2"/>
  <c r="C2151" i="2"/>
  <c r="C843" i="2"/>
  <c r="C356" i="2"/>
  <c r="C354" i="2"/>
  <c r="C2255" i="2"/>
  <c r="C1135" i="2"/>
  <c r="C1134" i="2"/>
  <c r="C2287" i="2"/>
  <c r="C2253" i="2"/>
  <c r="C2458" i="2"/>
  <c r="C841" i="2"/>
  <c r="C1940" i="2"/>
  <c r="C1131" i="2"/>
  <c r="C2252" i="2"/>
  <c r="C1493" i="2"/>
  <c r="C1939" i="2"/>
  <c r="C1130" i="2"/>
  <c r="C2246" i="2"/>
  <c r="C839" i="2"/>
  <c r="C1554" i="2"/>
  <c r="C1129" i="2"/>
  <c r="C1937" i="2"/>
  <c r="C1550" i="2"/>
  <c r="C1549" i="2"/>
  <c r="C2244" i="2"/>
  <c r="C2243" i="2"/>
  <c r="C1548" i="2"/>
  <c r="C1936" i="2"/>
  <c r="C2409" i="2"/>
  <c r="C2129" i="2"/>
  <c r="C2241" i="2"/>
  <c r="C2585" i="2"/>
  <c r="C2239" i="2"/>
  <c r="C2238" i="2"/>
  <c r="C2237" i="2"/>
  <c r="C1545" i="2"/>
  <c r="C2582" i="2"/>
  <c r="C350" i="2"/>
  <c r="C2284" i="2"/>
  <c r="C2386" i="2"/>
  <c r="C836" i="2"/>
  <c r="C1933" i="2"/>
  <c r="C2408" i="2"/>
  <c r="C1002" i="2"/>
  <c r="C1322" i="2"/>
  <c r="C1125" i="2"/>
  <c r="C2283" i="2"/>
  <c r="C2233" i="2"/>
  <c r="C1544" i="2"/>
  <c r="C1929" i="2"/>
  <c r="C2147" i="2"/>
  <c r="C1542" i="2"/>
  <c r="C1539" i="2"/>
  <c r="C2232" i="2"/>
  <c r="C1001" i="2"/>
  <c r="C1712" i="2"/>
  <c r="C2282" i="2"/>
  <c r="C1491" i="2"/>
  <c r="C2230" i="2"/>
  <c r="C2281" i="2"/>
  <c r="C2383" i="2"/>
  <c r="C1925" i="2"/>
  <c r="C1319" i="2"/>
  <c r="C2280" i="2"/>
  <c r="C1537" i="2"/>
  <c r="C2651" i="2"/>
  <c r="C539" i="2"/>
  <c r="C999" i="2"/>
  <c r="C1536" i="2"/>
  <c r="C1318" i="2"/>
  <c r="C2377" i="2"/>
  <c r="C1489" i="2"/>
  <c r="C1535" i="2"/>
  <c r="C219" i="2"/>
  <c r="C1709" i="2"/>
  <c r="C1708" i="2"/>
  <c r="C1316" i="2"/>
  <c r="C1707" i="2"/>
  <c r="C1926" i="2"/>
  <c r="C2305" i="2"/>
  <c r="C1315" i="2"/>
  <c r="C1923" i="2"/>
  <c r="C2228" i="2"/>
  <c r="C833" i="2"/>
  <c r="C1963" i="2"/>
  <c r="C832" i="2"/>
  <c r="C348" i="2"/>
  <c r="C2146" i="2"/>
  <c r="C331" i="2"/>
  <c r="C1890" i="2"/>
  <c r="C1488" i="2"/>
  <c r="C1594" i="2"/>
  <c r="C1593" i="2"/>
  <c r="C1487" i="2"/>
  <c r="C1310" i="2"/>
  <c r="C211" i="2"/>
  <c r="C2145" i="2"/>
  <c r="C1534" i="2"/>
  <c r="C1961" i="2"/>
  <c r="C1533" i="2"/>
  <c r="C1592" i="2"/>
  <c r="C1591" i="2"/>
  <c r="C210" i="2"/>
  <c r="C1590" i="2"/>
  <c r="C2278" i="2"/>
  <c r="C208" i="2"/>
  <c r="C2644" i="2"/>
  <c r="C1589" i="2"/>
  <c r="C2029" i="2"/>
  <c r="C1484" i="2"/>
  <c r="C977" i="2"/>
  <c r="C2169" i="2"/>
  <c r="C1705" i="2"/>
  <c r="C1920" i="2"/>
  <c r="C1483" i="2"/>
  <c r="C1960" i="2"/>
  <c r="C853" i="2"/>
  <c r="C1588" i="2"/>
  <c r="C206" i="2"/>
  <c r="C2304" i="2"/>
  <c r="C976" i="2"/>
  <c r="C1587" i="2"/>
  <c r="C1482" i="2"/>
  <c r="C1309" i="2"/>
  <c r="C512" i="2"/>
  <c r="C1122" i="2"/>
  <c r="C1586" i="2"/>
  <c r="C1959" i="2"/>
  <c r="C1532" i="2"/>
  <c r="C1121" i="2"/>
  <c r="C1585" i="2"/>
  <c r="C2026" i="2"/>
  <c r="C2407" i="2"/>
  <c r="C345" i="2"/>
  <c r="C511" i="2"/>
  <c r="C1151" i="2"/>
  <c r="C1918" i="2"/>
  <c r="C830" i="2"/>
  <c r="C2303" i="2"/>
  <c r="C2277" i="2"/>
  <c r="C204" i="2"/>
  <c r="C2561" i="2"/>
  <c r="C2276" i="2"/>
  <c r="C1584" i="2"/>
  <c r="C724" i="2"/>
  <c r="C272" i="2"/>
  <c r="C1703" i="2"/>
  <c r="C2025" i="2"/>
  <c r="C2166" i="2"/>
  <c r="C997" i="2"/>
  <c r="C1701" i="2"/>
  <c r="C1700" i="2"/>
  <c r="C1108" i="2"/>
  <c r="C1583" i="2"/>
  <c r="C851" i="2"/>
  <c r="C557" i="2"/>
  <c r="C1150" i="2"/>
  <c r="C1120" i="2"/>
  <c r="C1957" i="2"/>
  <c r="C1290" i="2"/>
  <c r="C262" i="2"/>
  <c r="C1481" i="2"/>
  <c r="C975" i="2"/>
  <c r="C2223" i="2"/>
  <c r="C1581" i="2"/>
  <c r="C1917" i="2"/>
  <c r="C1149" i="2"/>
  <c r="C1528" i="2"/>
  <c r="C1580" i="2"/>
  <c r="C2165" i="2"/>
  <c r="C2275" i="2"/>
  <c r="C2382" i="2"/>
  <c r="C1579" i="2"/>
  <c r="C217" i="2"/>
  <c r="C2022" i="2"/>
  <c r="C344" i="2"/>
  <c r="C710" i="2"/>
  <c r="C1148" i="2"/>
  <c r="C2580" i="2"/>
  <c r="C2020" i="2"/>
  <c r="C1480" i="2"/>
  <c r="C1576" i="2"/>
  <c r="C555" i="2"/>
  <c r="C974" i="2"/>
  <c r="C2164" i="2"/>
  <c r="C202" i="2"/>
  <c r="C1887" i="2"/>
  <c r="C973" i="2"/>
  <c r="C1479" i="2"/>
  <c r="C1916" i="2"/>
  <c r="C532" i="2"/>
  <c r="C1106" i="2"/>
  <c r="C972" i="2"/>
  <c r="C103" i="2"/>
  <c r="C709" i="2"/>
  <c r="C708" i="2"/>
  <c r="C850" i="2"/>
  <c r="C1146" i="2"/>
  <c r="C2125" i="2"/>
  <c r="C2222" i="2"/>
  <c r="C829" i="2"/>
  <c r="C2017" i="2"/>
  <c r="C1699" i="2"/>
  <c r="C2016" i="2"/>
  <c r="C1696" i="2"/>
  <c r="C2015" i="2"/>
  <c r="C707" i="2"/>
  <c r="C1914" i="2"/>
  <c r="C1525" i="2"/>
  <c r="C706" i="2"/>
  <c r="C969" i="2"/>
  <c r="C1955" i="2"/>
  <c r="C2221" i="2"/>
  <c r="C704" i="2"/>
  <c r="C992" i="2"/>
  <c r="C828" i="2"/>
  <c r="C2381" i="2"/>
  <c r="C2143" i="2"/>
  <c r="C1118" i="2"/>
  <c r="C2014" i="2"/>
  <c r="C1117" i="2"/>
  <c r="C2142" i="2"/>
  <c r="C827" i="2"/>
  <c r="C1523" i="2"/>
  <c r="C1522" i="2"/>
  <c r="C342" i="2"/>
  <c r="C1144" i="2"/>
  <c r="C1571" i="2"/>
  <c r="C1954" i="2"/>
  <c r="C967" i="2"/>
  <c r="C2013" i="2"/>
  <c r="C1570" i="2"/>
  <c r="C2162" i="2"/>
  <c r="C701" i="2"/>
  <c r="C1692" i="2"/>
  <c r="C2141" i="2"/>
  <c r="C826" i="2"/>
  <c r="C825" i="2"/>
  <c r="C1306" i="2"/>
  <c r="C1953" i="2"/>
  <c r="C1141" i="2"/>
  <c r="C1104" i="2"/>
  <c r="C442" i="2"/>
  <c r="C441" i="2"/>
  <c r="C700" i="2"/>
  <c r="C201" i="2"/>
  <c r="C554" i="2"/>
  <c r="C2217" i="2"/>
  <c r="C2140" i="2"/>
  <c r="C699" i="2"/>
  <c r="C2012" i="2"/>
  <c r="C1566" i="2"/>
  <c r="C1521" i="2"/>
  <c r="C216" i="2"/>
  <c r="C964" i="2"/>
  <c r="C1951" i="2"/>
  <c r="C1565" i="2"/>
  <c r="C1288" i="2"/>
  <c r="C340" i="2"/>
  <c r="C698" i="2"/>
  <c r="C697" i="2"/>
  <c r="C1304" i="2"/>
  <c r="C2011" i="2"/>
  <c r="C118" i="2"/>
  <c r="C261" i="2"/>
  <c r="C1564" i="2"/>
  <c r="C2302" i="2"/>
  <c r="C823" i="2"/>
  <c r="C1950" i="2"/>
  <c r="C962" i="2"/>
  <c r="C259" i="2"/>
  <c r="C961" i="2"/>
  <c r="C694" i="2"/>
  <c r="C960" i="2"/>
  <c r="C2216" i="2"/>
  <c r="C822" i="2"/>
  <c r="C255" i="2"/>
  <c r="C691" i="2"/>
  <c r="C1911" i="2"/>
  <c r="C689" i="2"/>
  <c r="C957" i="2"/>
  <c r="C955" i="2"/>
  <c r="C1886" i="2"/>
  <c r="C438" i="2"/>
  <c r="C685" i="2"/>
  <c r="C2545" i="2"/>
  <c r="C684" i="2"/>
  <c r="C683" i="2"/>
  <c r="C953" i="2"/>
  <c r="C952" i="2"/>
  <c r="C1519" i="2"/>
  <c r="C1689" i="2"/>
  <c r="C1116" i="2"/>
  <c r="C951" i="2"/>
  <c r="C680" i="2"/>
  <c r="C720" i="2"/>
  <c r="C1285" i="2"/>
  <c r="C949" i="2"/>
  <c r="C115" i="2"/>
  <c r="C947" i="2"/>
  <c r="C2543" i="2"/>
  <c r="C1140" i="2"/>
  <c r="C678" i="2"/>
  <c r="C1909" i="2"/>
  <c r="C677" i="2"/>
  <c r="C946" i="2"/>
  <c r="C1477" i="2"/>
  <c r="C1476" i="2"/>
  <c r="C509" i="2"/>
  <c r="C249" i="2"/>
  <c r="C339" i="2"/>
  <c r="C1284" i="2"/>
  <c r="C199" i="2"/>
  <c r="C1283" i="2"/>
  <c r="C672" i="2"/>
  <c r="C247" i="2"/>
  <c r="C1908" i="2"/>
  <c r="C246" i="2"/>
  <c r="C1949" i="2"/>
  <c r="C2274" i="2"/>
  <c r="C2273" i="2"/>
  <c r="C671" i="2"/>
  <c r="C1517" i="2"/>
  <c r="C215" i="2"/>
  <c r="C2379" i="2"/>
  <c r="C1906" i="2"/>
  <c r="C1905" i="2"/>
  <c r="C1516" i="2"/>
  <c r="C669" i="2"/>
  <c r="C668" i="2"/>
  <c r="C2301" i="2"/>
  <c r="C1563" i="2"/>
  <c r="C1688" i="2"/>
  <c r="C2212" i="2"/>
  <c r="C2009" i="2"/>
  <c r="C819" i="2"/>
  <c r="C198" i="2"/>
  <c r="C1115" i="2"/>
  <c r="C1139" i="2"/>
  <c r="C1515" i="2"/>
  <c r="C667" i="2"/>
  <c r="C2539" i="2"/>
  <c r="C1948" i="2"/>
  <c r="C990" i="2"/>
  <c r="C2209" i="2"/>
  <c r="C2208" i="2"/>
  <c r="C2378" i="2"/>
  <c r="C2207" i="2"/>
  <c r="C507" i="2"/>
  <c r="C1904" i="2"/>
  <c r="C2536" i="2"/>
  <c r="C1474" i="2"/>
  <c r="C1281" i="2"/>
  <c r="C337" i="2"/>
  <c r="C2535" i="2"/>
  <c r="C2206" i="2"/>
  <c r="C846" i="2"/>
  <c r="C114" i="2"/>
  <c r="C816" i="2"/>
  <c r="C102" i="2"/>
  <c r="C1903" i="2"/>
  <c r="C941" i="2"/>
  <c r="C1512" i="2"/>
  <c r="C1279" i="2"/>
  <c r="C940" i="2"/>
  <c r="C806" i="2"/>
  <c r="C433" i="2"/>
  <c r="C1112" i="2"/>
  <c r="C2203" i="2"/>
  <c r="C1101" i="2"/>
  <c r="C815" i="2"/>
  <c r="C2137" i="2"/>
  <c r="C2136" i="2"/>
  <c r="C1902" i="2"/>
  <c r="C1901" i="2"/>
  <c r="C1473" i="2"/>
  <c r="C2335" i="2"/>
  <c r="C2334" i="2"/>
  <c r="C1507" i="2"/>
  <c r="C2272" i="2"/>
  <c r="C1506" i="2"/>
  <c r="C1505" i="2"/>
  <c r="C805" i="2"/>
  <c r="C938" i="2"/>
  <c r="C506" i="2"/>
  <c r="C1899" i="2"/>
  <c r="C2134" i="2"/>
  <c r="C505" i="2"/>
  <c r="C101" i="2"/>
  <c r="C196" i="2"/>
  <c r="C1898" i="2"/>
  <c r="C243" i="2"/>
  <c r="C662" i="2"/>
  <c r="C2627" i="2"/>
  <c r="C195" i="2"/>
  <c r="C719" i="2"/>
  <c r="C2198" i="2"/>
  <c r="C1897" i="2"/>
  <c r="C804" i="2"/>
  <c r="C194" i="2"/>
  <c r="C2197" i="2"/>
  <c r="C2133" i="2"/>
  <c r="C935" i="2"/>
  <c r="C242" i="2"/>
  <c r="C660" i="2"/>
  <c r="C2299" i="2"/>
  <c r="C193" i="2"/>
  <c r="C1099" i="2"/>
  <c r="C192" i="2"/>
  <c r="C1502" i="2"/>
  <c r="C2270" i="2"/>
  <c r="C1501" i="2"/>
  <c r="C1301" i="2"/>
  <c r="C1883" i="2"/>
  <c r="C1896" i="2"/>
  <c r="C813" i="2"/>
  <c r="C1500" i="2"/>
  <c r="C812" i="2"/>
  <c r="C1499" i="2"/>
  <c r="C2323" i="2"/>
  <c r="C2424" i="2"/>
  <c r="C214" i="2"/>
  <c r="C2625" i="2"/>
  <c r="C2190" i="2"/>
  <c r="C333" i="2"/>
  <c r="C1497" i="2"/>
  <c r="C2187" i="2"/>
  <c r="C1496" i="2"/>
  <c r="C191" i="2"/>
  <c r="C2131" i="2"/>
  <c r="C1468" i="2"/>
  <c r="C2130" i="2"/>
  <c r="C2621" i="2"/>
  <c r="C1893" i="2"/>
  <c r="C810" i="2"/>
  <c r="C213" i="2"/>
  <c r="C332" i="2"/>
  <c r="C333" i="4"/>
  <c r="C479" i="4"/>
  <c r="C582" i="4"/>
  <c r="C315" i="4"/>
  <c r="C821" i="4"/>
  <c r="C20" i="4"/>
  <c r="C567" i="4"/>
  <c r="C58" i="4"/>
  <c r="C405" i="4"/>
  <c r="C57" i="4"/>
  <c r="C52" i="4"/>
  <c r="C842" i="4"/>
  <c r="C989" i="4"/>
  <c r="C832" i="4"/>
  <c r="C593" i="4"/>
  <c r="C831" i="4"/>
  <c r="C825" i="4"/>
  <c r="C987" i="4"/>
  <c r="C591" i="4"/>
  <c r="C826" i="4"/>
  <c r="C818" i="4"/>
  <c r="C815" i="4"/>
  <c r="C812" i="4"/>
  <c r="C583" i="4"/>
  <c r="C584" i="4"/>
  <c r="C477" i="4"/>
  <c r="C322" i="4"/>
  <c r="C968" i="4"/>
  <c r="C805" i="4"/>
  <c r="C801" i="4"/>
  <c r="C578" i="4"/>
  <c r="C957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104" i="4"/>
  <c r="C1061" i="4"/>
  <c r="C1060" i="4"/>
  <c r="C1059" i="4"/>
  <c r="C1058" i="4"/>
  <c r="C1057" i="4"/>
  <c r="C1056" i="4"/>
  <c r="C1055" i="4"/>
  <c r="C1054" i="4"/>
  <c r="C1053" i="4"/>
  <c r="C1052" i="4"/>
  <c r="C1051" i="4"/>
  <c r="C450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77" i="4"/>
  <c r="C1036" i="4"/>
  <c r="C575" i="4"/>
  <c r="C1035" i="4"/>
  <c r="C956" i="4"/>
  <c r="C798" i="4"/>
  <c r="C958" i="4"/>
  <c r="C433" i="4"/>
  <c r="C494" i="4"/>
  <c r="C947" i="4"/>
  <c r="C793" i="4"/>
  <c r="C785" i="4"/>
  <c r="C194" i="4"/>
  <c r="C576" i="4"/>
  <c r="C830" i="4"/>
  <c r="C949" i="4"/>
  <c r="C585" i="4"/>
  <c r="C948" i="4"/>
  <c r="C447" i="4"/>
  <c r="C775" i="4"/>
  <c r="C446" i="4"/>
  <c r="C766" i="4"/>
  <c r="C571" i="4"/>
  <c r="C764" i="4"/>
  <c r="C321" i="4"/>
  <c r="C566" i="4"/>
  <c r="C431" i="4"/>
  <c r="C563" i="4"/>
  <c r="C745" i="4"/>
  <c r="C427" i="4"/>
  <c r="C425" i="4"/>
  <c r="C743" i="4"/>
  <c r="C150" i="4"/>
  <c r="C737" i="4"/>
  <c r="C738" i="4"/>
  <c r="C735" i="4"/>
  <c r="C268" i="4"/>
  <c r="C267" i="4"/>
  <c r="C720" i="4"/>
  <c r="C26" i="4"/>
  <c r="C1023" i="4"/>
  <c r="C715" i="4"/>
  <c r="C712" i="4"/>
  <c r="C711" i="4"/>
  <c r="C910" i="4"/>
  <c r="C25" i="4"/>
  <c r="C1086" i="4"/>
  <c r="C724" i="4"/>
  <c r="C401" i="4"/>
  <c r="C24" i="4"/>
  <c r="C547" i="4"/>
  <c r="C546" i="4"/>
  <c r="C909" i="4"/>
  <c r="C696" i="4"/>
  <c r="C542" i="4"/>
  <c r="C688" i="4"/>
  <c r="C901" i="4"/>
  <c r="C247" i="4"/>
  <c r="C888" i="4"/>
  <c r="C690" i="4"/>
  <c r="C23" i="4"/>
  <c r="C249" i="4"/>
  <c r="C391" i="4"/>
  <c r="C1082" i="4"/>
  <c r="C891" i="4"/>
  <c r="C375" i="4"/>
  <c r="C69" i="4"/>
  <c r="C181" i="4"/>
  <c r="C179" i="4"/>
  <c r="C682" i="4"/>
  <c r="C886" i="4"/>
  <c r="C526" i="4"/>
  <c r="C537" i="4"/>
  <c r="C314" i="4"/>
  <c r="C679" i="4"/>
  <c r="C383" i="4"/>
  <c r="C675" i="4"/>
  <c r="C577" i="4"/>
  <c r="C671" i="4"/>
  <c r="C665" i="4"/>
  <c r="C305" i="4"/>
  <c r="C664" i="4"/>
  <c r="C19" i="4"/>
  <c r="C67" i="4"/>
  <c r="C155" i="4"/>
  <c r="C874" i="4"/>
  <c r="C158" i="4"/>
  <c r="C873" i="4"/>
  <c r="C660" i="4"/>
  <c r="C509" i="4"/>
  <c r="C153" i="4"/>
  <c r="C517" i="4"/>
  <c r="C428" i="4"/>
  <c r="C658" i="4"/>
  <c r="C64" i="4"/>
  <c r="C211" i="4"/>
  <c r="C277" i="4"/>
  <c r="C149" i="4"/>
  <c r="C921" i="4"/>
  <c r="C273" i="4"/>
  <c r="C655" i="4"/>
  <c r="C95" i="4"/>
  <c r="C515" i="4"/>
  <c r="C143" i="4"/>
  <c r="C142" i="4"/>
  <c r="C62" i="4"/>
  <c r="C61" i="4"/>
  <c r="C415" i="4"/>
  <c r="C862" i="4"/>
  <c r="C635" i="4"/>
  <c r="C139" i="4"/>
  <c r="C59" i="4"/>
  <c r="C265" i="4"/>
  <c r="C264" i="4"/>
  <c r="C850" i="4"/>
  <c r="C508" i="4"/>
  <c r="C56" i="4"/>
  <c r="C348" i="4"/>
  <c r="C507" i="4"/>
  <c r="C133" i="4"/>
  <c r="C255" i="4"/>
  <c r="C55" i="4"/>
  <c r="C629" i="4"/>
  <c r="C129" i="4"/>
  <c r="C119" i="4"/>
  <c r="C625" i="4"/>
  <c r="C205" i="4"/>
  <c r="C53" i="4"/>
  <c r="C51" i="4"/>
  <c r="C242" i="4"/>
  <c r="C670" i="4"/>
  <c r="C105" i="4"/>
  <c r="C532" i="4"/>
  <c r="C225" i="4"/>
  <c r="C451" i="4"/>
  <c r="C98" i="4"/>
  <c r="C223" i="4"/>
  <c r="C866" i="4"/>
  <c r="C618" i="4"/>
  <c r="C93" i="4"/>
  <c r="C637" i="4"/>
  <c r="C215" i="4"/>
  <c r="C505" i="4"/>
  <c r="C627" i="4"/>
  <c r="C84" i="4"/>
  <c r="C996" i="4"/>
  <c r="B1011" i="4"/>
  <c r="C888" i="2"/>
  <c r="B366" i="4"/>
  <c r="C593" i="2"/>
  <c r="C592" i="2"/>
  <c r="C886" i="2"/>
  <c r="C591" i="2"/>
  <c r="B652" i="4"/>
  <c r="B1005" i="4"/>
  <c r="C1203" i="2"/>
  <c r="C589" i="2"/>
  <c r="C105" i="2"/>
  <c r="C1197" i="2"/>
  <c r="C883" i="2"/>
  <c r="B89" i="4"/>
  <c r="C226" i="2"/>
  <c r="C1278" i="2"/>
  <c r="C1276" i="2"/>
  <c r="C2606" i="2"/>
  <c r="C933" i="2"/>
  <c r="C1680" i="2"/>
  <c r="C2008" i="2"/>
  <c r="C2007" i="2"/>
  <c r="C932" i="2"/>
  <c r="C1273" i="2"/>
  <c r="C1272" i="2"/>
  <c r="C1271" i="2"/>
  <c r="C1270" i="2"/>
  <c r="C2601" i="2"/>
  <c r="C657" i="2"/>
  <c r="C931" i="2"/>
  <c r="C656" i="2"/>
  <c r="C1269" i="2"/>
  <c r="C1679" i="2"/>
  <c r="C930" i="2"/>
  <c r="C1268" i="2"/>
  <c r="C111" i="2"/>
  <c r="C2598" i="2"/>
  <c r="C421" i="2"/>
  <c r="C1676" i="2"/>
  <c r="C1266" i="2"/>
  <c r="C238" i="2"/>
  <c r="C1675" i="2"/>
  <c r="C420" i="2"/>
  <c r="C2006" i="2"/>
  <c r="C1674" i="2"/>
  <c r="C2595" i="2"/>
  <c r="C2005" i="2"/>
  <c r="C929" i="2"/>
  <c r="C652" i="2"/>
  <c r="C928" i="2"/>
  <c r="C416" i="2"/>
  <c r="C2160" i="2"/>
  <c r="C1263" i="2"/>
  <c r="C1262" i="2"/>
  <c r="C650" i="2"/>
  <c r="C1673" i="2"/>
  <c r="C1672" i="2"/>
  <c r="C1261" i="2"/>
  <c r="C1671" i="2"/>
  <c r="C1260" i="2"/>
  <c r="C646" i="2"/>
  <c r="C645" i="2"/>
  <c r="C644" i="2"/>
  <c r="C2004" i="2"/>
  <c r="C1670" i="2"/>
  <c r="C926" i="2"/>
  <c r="C1669" i="2"/>
  <c r="C1256" i="2"/>
  <c r="C642" i="2"/>
  <c r="C1255" i="2"/>
  <c r="C1254" i="2"/>
  <c r="C641" i="2"/>
  <c r="C412" i="2"/>
  <c r="C1253" i="2"/>
  <c r="C1252" i="2"/>
  <c r="C924" i="2"/>
  <c r="C923" i="2"/>
  <c r="C1251" i="2"/>
  <c r="C1250" i="2"/>
  <c r="C639" i="2"/>
  <c r="C1249" i="2"/>
  <c r="C1248" i="2"/>
  <c r="C1247" i="2"/>
  <c r="C1246" i="2"/>
  <c r="C638" i="2"/>
  <c r="C1245" i="2"/>
  <c r="C922" i="2"/>
  <c r="C1244" i="2"/>
  <c r="C1243" i="2"/>
  <c r="C1242" i="2"/>
  <c r="C920" i="2"/>
  <c r="C919" i="2"/>
  <c r="C637" i="2"/>
  <c r="C1241" i="2"/>
  <c r="C918" i="2"/>
  <c r="C1240" i="2"/>
  <c r="C917" i="2"/>
  <c r="C636" i="2"/>
  <c r="C635" i="2"/>
  <c r="C916" i="2"/>
  <c r="C633" i="2"/>
  <c r="C1668" i="2"/>
  <c r="C915" i="2"/>
  <c r="C1239" i="2"/>
  <c r="C2003" i="2"/>
  <c r="C1667" i="2"/>
  <c r="C407" i="2"/>
  <c r="C1666" i="2"/>
  <c r="C1665" i="2"/>
  <c r="C2002" i="2"/>
  <c r="C406" i="2"/>
  <c r="C2001" i="2"/>
  <c r="C109" i="2"/>
  <c r="C914" i="2"/>
  <c r="C1238" i="2"/>
  <c r="C404" i="2"/>
  <c r="C1237" i="2"/>
  <c r="C403" i="2"/>
  <c r="C2000" i="2"/>
  <c r="C631" i="2"/>
  <c r="C912" i="2"/>
  <c r="C1236" i="2"/>
  <c r="C1235" i="2"/>
  <c r="C1999" i="2"/>
  <c r="C628" i="2"/>
  <c r="C627" i="2"/>
  <c r="C910" i="2"/>
  <c r="C909" i="2"/>
  <c r="C626" i="2"/>
  <c r="C1664" i="2"/>
  <c r="C908" i="2"/>
  <c r="C1234" i="2"/>
  <c r="C1998" i="2"/>
  <c r="C625" i="2"/>
  <c r="C1233" i="2"/>
  <c r="C1232" i="2"/>
  <c r="C1231" i="2"/>
  <c r="C1663" i="2"/>
  <c r="C1662" i="2"/>
  <c r="C906" i="2"/>
  <c r="C1230" i="2"/>
  <c r="C1229" i="2"/>
  <c r="C1228" i="2"/>
  <c r="C904" i="2"/>
  <c r="C1227" i="2"/>
  <c r="C2563" i="2"/>
  <c r="C1997" i="2"/>
  <c r="C398" i="2"/>
  <c r="C1226" i="2"/>
  <c r="C1996" i="2"/>
  <c r="C2562" i="2"/>
  <c r="C1660" i="2"/>
  <c r="C1225" i="2"/>
  <c r="C903" i="2"/>
  <c r="C1224" i="2"/>
  <c r="C1223" i="2"/>
  <c r="C234" i="2"/>
  <c r="C621" i="2"/>
  <c r="C1659" i="2"/>
  <c r="C620" i="2"/>
  <c r="C901" i="2"/>
  <c r="C2298" i="2"/>
  <c r="C2159" i="2"/>
  <c r="C1657" i="2"/>
  <c r="C1222" i="2"/>
  <c r="C2559" i="2"/>
  <c r="C1656" i="2"/>
  <c r="C392" i="2"/>
  <c r="C391" i="2"/>
  <c r="C1221" i="2"/>
  <c r="C615" i="2"/>
  <c r="C1220" i="2"/>
  <c r="C1655" i="2"/>
  <c r="C2158" i="2"/>
  <c r="C1654" i="2"/>
  <c r="C233" i="2"/>
  <c r="C614" i="2"/>
  <c r="C2554" i="2"/>
  <c r="C1653" i="2"/>
  <c r="C613" i="2"/>
  <c r="C611" i="2"/>
  <c r="C899" i="2"/>
  <c r="C2552" i="2"/>
  <c r="C1994" i="2"/>
  <c r="C610" i="2"/>
  <c r="C898" i="2"/>
  <c r="C609" i="2"/>
  <c r="C1219" i="2"/>
  <c r="C1993" i="2"/>
  <c r="C2551" i="2"/>
  <c r="C608" i="2"/>
  <c r="C2549" i="2"/>
  <c r="C1992" i="2"/>
  <c r="C1991" i="2"/>
  <c r="C1218" i="2"/>
  <c r="C2546" i="2"/>
  <c r="C607" i="2"/>
  <c r="C232" i="2"/>
  <c r="C606" i="2"/>
  <c r="C1217" i="2"/>
  <c r="C896" i="2"/>
  <c r="C895" i="2"/>
  <c r="C1216" i="2"/>
  <c r="C1214" i="2"/>
  <c r="C1652" i="2"/>
  <c r="C604" i="2"/>
  <c r="C894" i="2"/>
  <c r="C1990" i="2"/>
  <c r="C382" i="2"/>
  <c r="C231" i="2"/>
  <c r="C380" i="2"/>
  <c r="C603" i="2"/>
  <c r="C379" i="2"/>
  <c r="C1649" i="2"/>
  <c r="C1989" i="2"/>
  <c r="C602" i="2"/>
  <c r="C1213" i="2"/>
  <c r="C601" i="2"/>
  <c r="C1212" i="2"/>
  <c r="C1211" i="2"/>
  <c r="C1209" i="2"/>
  <c r="C600" i="2"/>
  <c r="C2534" i="2"/>
  <c r="C1648" i="2"/>
  <c r="C1208" i="2"/>
  <c r="C229" i="2"/>
  <c r="C1988" i="2"/>
  <c r="C599" i="2"/>
  <c r="C377" i="2"/>
  <c r="C889" i="2"/>
  <c r="C1207" i="2"/>
  <c r="C598" i="2"/>
  <c r="C887" i="2"/>
  <c r="C1646" i="2"/>
  <c r="C1987" i="2"/>
  <c r="C1645" i="2"/>
  <c r="C1643" i="2"/>
  <c r="C597" i="2"/>
  <c r="C1206" i="2"/>
  <c r="C596" i="2"/>
  <c r="C1642" i="2"/>
  <c r="C1205" i="2"/>
  <c r="C2333" i="2"/>
  <c r="C2332" i="2"/>
  <c r="C1641" i="2"/>
  <c r="C885" i="2"/>
  <c r="C1640" i="2"/>
  <c r="C1204" i="2"/>
  <c r="C884" i="2"/>
  <c r="C1986" i="2"/>
  <c r="C1985" i="2"/>
  <c r="C1202" i="2"/>
  <c r="C1201" i="2"/>
  <c r="C2331" i="2"/>
  <c r="C228" i="2"/>
  <c r="C2330" i="2"/>
  <c r="C1199" i="2"/>
  <c r="C1198" i="2"/>
  <c r="C1639" i="2"/>
  <c r="C1196" i="2"/>
  <c r="C1983" i="2"/>
  <c r="C1195" i="2"/>
  <c r="C1193" i="2"/>
  <c r="C1191" i="2"/>
  <c r="C1982" i="2"/>
  <c r="C1981" i="2"/>
  <c r="C1980" i="2"/>
  <c r="C1068" i="2"/>
  <c r="C1154" i="2"/>
  <c r="C1469" i="2"/>
  <c r="C1944" i="2"/>
  <c r="C2257" i="2"/>
  <c r="C549" i="2"/>
  <c r="C1133" i="2"/>
  <c r="C2310" i="2"/>
  <c r="C840" i="2"/>
  <c r="C1555" i="2"/>
  <c r="C2285" i="2"/>
  <c r="C1552" i="2"/>
  <c r="C1551" i="2"/>
  <c r="C2592" i="2"/>
  <c r="C2591" i="2"/>
  <c r="C1546" i="2"/>
  <c r="C221" i="2"/>
  <c r="C2441" i="2"/>
  <c r="C2150" i="2"/>
  <c r="C349" i="2"/>
  <c r="C2577" i="2"/>
  <c r="C2385" i="2"/>
  <c r="C1931" i="2"/>
  <c r="C2576" i="2"/>
  <c r="C2574" i="2"/>
  <c r="C2653" i="2"/>
  <c r="C1713" i="2"/>
  <c r="C2308" i="2"/>
  <c r="C1538" i="2"/>
  <c r="C2570" i="2"/>
  <c r="C1124" i="2"/>
  <c r="C2608" i="2"/>
  <c r="C1000" i="2"/>
  <c r="C2568" i="2"/>
  <c r="C2307" i="2"/>
  <c r="C2425" i="2"/>
  <c r="C1317" i="2"/>
  <c r="C1928" i="2"/>
  <c r="C1927" i="2"/>
  <c r="C1314" i="2"/>
  <c r="C2031" i="2"/>
  <c r="C1312" i="2"/>
  <c r="C2648" i="2"/>
  <c r="C1595" i="2"/>
  <c r="C212" i="2"/>
  <c r="C1311" i="2"/>
  <c r="C535" i="2"/>
  <c r="C1486" i="2"/>
  <c r="C1889" i="2"/>
  <c r="C2030" i="2"/>
  <c r="C1153" i="2"/>
  <c r="C207" i="2"/>
  <c r="C1704" i="2"/>
  <c r="C715" i="2"/>
  <c r="C1152" i="2"/>
  <c r="C2167" i="2"/>
  <c r="C203" i="2"/>
  <c r="C1582" i="2"/>
  <c r="C1958" i="2"/>
  <c r="C2023" i="2"/>
  <c r="C556" i="2"/>
  <c r="C1575" i="2"/>
  <c r="C971" i="2"/>
  <c r="C2018" i="2"/>
  <c r="C995" i="2"/>
  <c r="C1694" i="2"/>
  <c r="C1145" i="2"/>
  <c r="C1572" i="2"/>
  <c r="C968" i="2"/>
  <c r="C703" i="2"/>
  <c r="C2464" i="2"/>
  <c r="C1913" i="2"/>
  <c r="C702" i="2"/>
  <c r="C1143" i="2"/>
  <c r="C1568" i="2"/>
  <c r="C1567" i="2"/>
  <c r="C965" i="2"/>
  <c r="C528" i="2"/>
  <c r="C1691" i="2"/>
  <c r="C824" i="2"/>
  <c r="C1912" i="2"/>
  <c r="C1690" i="2"/>
  <c r="C1952" i="2"/>
  <c r="C341" i="2"/>
  <c r="C963" i="2"/>
  <c r="C1305" i="2"/>
  <c r="C696" i="2"/>
  <c r="C1520" i="2"/>
  <c r="C1287" i="2"/>
  <c r="C256" i="2"/>
  <c r="C117" i="2"/>
  <c r="C1286" i="2"/>
  <c r="C686" i="2"/>
  <c r="C253" i="2"/>
  <c r="C681" i="2"/>
  <c r="C679" i="2"/>
  <c r="C1478" i="2"/>
  <c r="C251" i="2"/>
  <c r="C200" i="2"/>
  <c r="C676" i="2"/>
  <c r="C673" i="2"/>
  <c r="C1475" i="2"/>
  <c r="C2161" i="2"/>
  <c r="C1885" i="2"/>
  <c r="C2010" i="2"/>
  <c r="C670" i="2"/>
  <c r="C435" i="2"/>
  <c r="C665" i="2"/>
  <c r="C1947" i="2"/>
  <c r="C197" i="2"/>
  <c r="C2138" i="2"/>
  <c r="C2632" i="2"/>
  <c r="C664" i="2"/>
  <c r="C1562" i="2"/>
  <c r="C1510" i="2"/>
  <c r="C1508" i="2"/>
  <c r="C1472" i="2"/>
  <c r="C939" i="2"/>
  <c r="C2201" i="2"/>
  <c r="C1900" i="2"/>
  <c r="C2271" i="2"/>
  <c r="C937" i="2"/>
  <c r="C113" i="2"/>
  <c r="C936" i="2"/>
  <c r="C934" i="2"/>
  <c r="C334" i="2"/>
  <c r="C2626" i="2"/>
  <c r="C2269" i="2"/>
  <c r="C2329" i="2"/>
  <c r="C1470" i="2"/>
  <c r="C516" i="2"/>
  <c r="C811" i="2"/>
  <c r="C803" i="2"/>
  <c r="C1495" i="2"/>
  <c r="C1494" i="2"/>
  <c r="C2620" i="2"/>
  <c r="C1892" i="2"/>
  <c r="C127" i="2"/>
  <c r="C131" i="2"/>
  <c r="C1882" i="2"/>
  <c r="C10" i="2"/>
  <c r="C11" i="2"/>
  <c r="C141" i="2"/>
  <c r="C18" i="2"/>
  <c r="C21" i="2"/>
  <c r="C23" i="2"/>
  <c r="C24" i="2"/>
  <c r="C100" i="2"/>
  <c r="C28" i="2"/>
  <c r="C147" i="2"/>
  <c r="C32" i="2"/>
  <c r="C33" i="2"/>
  <c r="C149" i="2"/>
  <c r="C151" i="2"/>
  <c r="C152" i="2"/>
  <c r="C34" i="2"/>
  <c r="C153" i="2"/>
  <c r="C154" i="2"/>
  <c r="C155" i="2"/>
  <c r="C157" i="2"/>
  <c r="C35" i="2"/>
  <c r="C36" i="2"/>
  <c r="C158" i="2"/>
  <c r="C162" i="2"/>
  <c r="C163" i="2"/>
  <c r="C164" i="2"/>
  <c r="C167" i="2"/>
  <c r="C168" i="2"/>
  <c r="C40" i="2"/>
  <c r="C41" i="2"/>
  <c r="C42" i="2"/>
  <c r="C46" i="2"/>
  <c r="C49" i="2"/>
  <c r="C2186" i="2"/>
  <c r="C51" i="2"/>
  <c r="C52" i="2"/>
  <c r="C54" i="2"/>
  <c r="C57" i="2"/>
  <c r="C58" i="2"/>
  <c r="C59" i="2"/>
  <c r="C60" i="2"/>
  <c r="C62" i="2"/>
  <c r="C65" i="2"/>
  <c r="C66" i="2"/>
  <c r="C68" i="2"/>
  <c r="C174" i="2"/>
  <c r="C175" i="2"/>
  <c r="C71" i="2"/>
  <c r="C74" i="2"/>
  <c r="C2132" i="2"/>
  <c r="C75" i="2"/>
  <c r="C76" i="2"/>
  <c r="C77" i="2"/>
  <c r="C176" i="2"/>
  <c r="C177" i="2"/>
  <c r="C79" i="2"/>
  <c r="C81" i="2"/>
  <c r="C178" i="2"/>
  <c r="C1894" i="2"/>
  <c r="C84" i="2"/>
  <c r="C87" i="2"/>
  <c r="C179" i="2"/>
  <c r="C182" i="2"/>
  <c r="C2325" i="2"/>
  <c r="C91" i="2"/>
  <c r="C93" i="2"/>
  <c r="C1895" i="2"/>
  <c r="C184" i="2"/>
  <c r="C95" i="2"/>
  <c r="C97" i="2"/>
  <c r="C187" i="2"/>
  <c r="C98" i="2"/>
  <c r="C2193" i="2"/>
  <c r="C125" i="2"/>
  <c r="C129" i="2"/>
  <c r="C224" i="2"/>
  <c r="C504" i="2"/>
  <c r="C134" i="2"/>
  <c r="C138" i="2"/>
  <c r="C1471" i="2"/>
  <c r="C142" i="2"/>
  <c r="C1884" i="2"/>
  <c r="C144" i="2"/>
  <c r="C225" i="2"/>
  <c r="C146" i="2"/>
  <c r="C148" i="2"/>
  <c r="C150" i="2"/>
  <c r="C156" i="2"/>
  <c r="C159" i="2"/>
  <c r="C160" i="2"/>
  <c r="C161" i="2"/>
  <c r="C165" i="2"/>
  <c r="C166" i="2"/>
  <c r="C2199" i="2"/>
  <c r="C1503" i="2"/>
  <c r="C1504" i="2"/>
  <c r="C172" i="2"/>
  <c r="C173" i="2"/>
  <c r="C2135" i="2"/>
  <c r="C180" i="2"/>
  <c r="C2300" i="2"/>
  <c r="C2318" i="2"/>
  <c r="C368" i="2"/>
  <c r="C369" i="2"/>
  <c r="C189" i="2"/>
  <c r="C2629" i="2"/>
  <c r="C190" i="2"/>
  <c r="C1511" i="2"/>
  <c r="C1185" i="2"/>
  <c r="C1113" i="2"/>
  <c r="C1186" i="2"/>
  <c r="C1187" i="2"/>
  <c r="C1634" i="2"/>
  <c r="C2204" i="2"/>
  <c r="C582" i="2"/>
  <c r="C2411" i="2"/>
  <c r="C1513" i="2"/>
  <c r="C1114" i="2"/>
  <c r="C244" i="2"/>
  <c r="C1188" i="2"/>
  <c r="C245" i="2"/>
  <c r="C1189" i="2"/>
  <c r="C2321" i="2"/>
  <c r="C1190" i="2"/>
  <c r="C989" i="2"/>
  <c r="C817" i="2"/>
  <c r="C2537" i="2"/>
  <c r="C1282" i="2"/>
  <c r="C752" i="2"/>
  <c r="C585" i="2"/>
  <c r="C501" i="2"/>
  <c r="C2210" i="2"/>
  <c r="C503" i="2"/>
  <c r="C586" i="2"/>
  <c r="C1192" i="2"/>
  <c r="C1635" i="2"/>
  <c r="C1636" i="2"/>
  <c r="C1637" i="2"/>
  <c r="C2326" i="2"/>
  <c r="C1194" i="2"/>
  <c r="C807" i="2"/>
  <c r="C579" i="2"/>
  <c r="C2327" i="2"/>
  <c r="C367" i="2"/>
  <c r="C1638" i="2"/>
  <c r="C2213" i="2"/>
  <c r="C1907" i="2"/>
  <c r="C227" i="2"/>
  <c r="C743" i="2"/>
  <c r="C674" i="2"/>
  <c r="C472" i="2"/>
  <c r="C248" i="2"/>
  <c r="C1200" i="2"/>
  <c r="C473" i="2"/>
  <c r="C745" i="2"/>
  <c r="C1984" i="2"/>
  <c r="C944" i="2"/>
  <c r="C476" i="2"/>
  <c r="C869" i="2"/>
  <c r="C2214" i="2"/>
  <c r="C763" i="2"/>
  <c r="C945" i="2"/>
  <c r="C820" i="2"/>
  <c r="C747" i="2"/>
  <c r="C764" i="2"/>
  <c r="C1780" i="2"/>
  <c r="C749" i="2"/>
  <c r="C116" i="2"/>
  <c r="C1910" i="2"/>
  <c r="C873" i="2"/>
  <c r="C950" i="2"/>
  <c r="C750" i="2"/>
  <c r="C682" i="2"/>
  <c r="C1518" i="2"/>
  <c r="C477" i="2"/>
  <c r="C2544" i="2"/>
  <c r="C795" i="2"/>
  <c r="C765" i="2"/>
  <c r="C991" i="2"/>
  <c r="C796" i="2"/>
  <c r="C797" i="2"/>
  <c r="C798" i="2"/>
  <c r="C799" i="2"/>
  <c r="C753" i="2"/>
  <c r="C800" i="2"/>
  <c r="C1174" i="2"/>
  <c r="C502" i="2"/>
  <c r="C755" i="2"/>
  <c r="C766" i="2"/>
  <c r="C756" i="2"/>
  <c r="C954" i="2"/>
  <c r="C801" i="2"/>
  <c r="C2380" i="2"/>
  <c r="C254" i="2"/>
  <c r="C688" i="2"/>
  <c r="C875" i="2"/>
  <c r="C767" i="2"/>
  <c r="C479" i="2"/>
  <c r="C757" i="2"/>
  <c r="C693" i="2"/>
  <c r="C877" i="2"/>
  <c r="C759" i="2"/>
  <c r="C879" i="2"/>
  <c r="C880" i="2"/>
  <c r="C1647" i="2"/>
  <c r="C257" i="2"/>
  <c r="C958" i="2"/>
  <c r="C959" i="2"/>
  <c r="C768" i="2"/>
  <c r="C258" i="2"/>
  <c r="C760" i="2"/>
  <c r="C482" i="2"/>
  <c r="C695" i="2"/>
  <c r="C260" i="2"/>
  <c r="C761" i="2"/>
  <c r="C2538" i="2"/>
  <c r="C454" i="2"/>
  <c r="C1035" i="2"/>
  <c r="C866" i="2"/>
  <c r="C742" i="2"/>
  <c r="C746" i="2"/>
  <c r="C1092" i="2"/>
  <c r="C790" i="2"/>
  <c r="C1169" i="2"/>
  <c r="C748" i="2"/>
  <c r="C1170" i="2"/>
  <c r="C966" i="2"/>
  <c r="C1040" i="2"/>
  <c r="C1041" i="2"/>
  <c r="C751" i="2"/>
  <c r="C1093" i="2"/>
  <c r="C510" i="2"/>
  <c r="C1569" i="2"/>
  <c r="C1044" i="2"/>
  <c r="C1094" i="2"/>
  <c r="C1045" i="2"/>
  <c r="C1142" i="2"/>
  <c r="C119" i="2"/>
  <c r="C1175" i="2"/>
  <c r="C1046" i="2"/>
  <c r="C2218" i="2"/>
  <c r="C1178" i="2"/>
  <c r="C1048" i="2"/>
  <c r="C758" i="2"/>
  <c r="C1049" i="2"/>
  <c r="C848" i="2"/>
  <c r="C1050" i="2"/>
  <c r="C1181" i="2"/>
  <c r="C2144" i="2"/>
  <c r="C1693" i="2"/>
  <c r="C705" i="2"/>
  <c r="C1096" i="2"/>
  <c r="C1524" i="2"/>
  <c r="C993" i="2"/>
  <c r="C1695" i="2"/>
  <c r="C2163" i="2"/>
  <c r="C721" i="2"/>
  <c r="C1697" i="2"/>
  <c r="C1698" i="2"/>
  <c r="C1307" i="2"/>
  <c r="C970" i="2"/>
  <c r="C1147" i="2"/>
  <c r="C1573" i="2"/>
  <c r="C1036" i="2"/>
  <c r="C1613" i="2"/>
  <c r="C1445" i="2"/>
  <c r="C1446" i="2"/>
  <c r="C2558" i="2"/>
  <c r="C1448" i="2"/>
  <c r="C723" i="2"/>
  <c r="C396" i="2"/>
  <c r="C1452" i="2"/>
  <c r="C1526" i="2"/>
  <c r="C1038" i="2"/>
  <c r="C1574" i="2"/>
  <c r="C996" i="2"/>
  <c r="C1956" i="2"/>
  <c r="C1387" i="2"/>
  <c r="C1616" i="2"/>
  <c r="C1527" i="2"/>
  <c r="C1042" i="2"/>
  <c r="C1975" i="2"/>
  <c r="C1119" i="2"/>
  <c r="C1618" i="2"/>
  <c r="C1619" i="2"/>
  <c r="C1577" i="2"/>
  <c r="C1172" i="2"/>
  <c r="C1458" i="2"/>
  <c r="C1578" i="2"/>
  <c r="C1620" i="2"/>
  <c r="C2642" i="2"/>
  <c r="C1621" i="2"/>
  <c r="C1047" i="2"/>
  <c r="C1622" i="2"/>
  <c r="C1623" i="2"/>
  <c r="C1529" i="2"/>
  <c r="C1460" i="2"/>
  <c r="C1625" i="2"/>
  <c r="C1295" i="2"/>
  <c r="C1180" i="2"/>
  <c r="C1979" i="2"/>
  <c r="C263" i="2"/>
  <c r="C1629" i="2"/>
  <c r="C1463" i="2"/>
  <c r="C1630" i="2"/>
  <c r="C1631" i="2"/>
  <c r="C1182" i="2"/>
  <c r="C1464" i="2"/>
  <c r="C1466" i="2"/>
  <c r="C1632" i="2"/>
  <c r="C1633" i="2"/>
  <c r="C1400" i="2"/>
  <c r="C1291" i="2"/>
  <c r="C2024" i="2"/>
  <c r="C1702" i="2"/>
  <c r="C455" i="2"/>
  <c r="C2168" i="2"/>
  <c r="C264" i="2"/>
  <c r="C1380" i="2"/>
  <c r="C1383" i="2"/>
  <c r="C1308" i="2"/>
  <c r="C1973" i="2"/>
  <c r="C218" i="2"/>
  <c r="C1449" i="2"/>
  <c r="C1614" i="2"/>
  <c r="C1615" i="2"/>
  <c r="C1451" i="2"/>
  <c r="C2027" i="2"/>
  <c r="C1386" i="2"/>
  <c r="C1869" i="2"/>
  <c r="C558" i="2"/>
  <c r="C1453" i="2"/>
  <c r="C852" i="2"/>
  <c r="C1388" i="2"/>
  <c r="C1454" i="2"/>
  <c r="C1617" i="2"/>
  <c r="C1389" i="2"/>
  <c r="C347" i="2"/>
  <c r="C1457" i="2"/>
  <c r="C1392" i="2"/>
  <c r="C1977" i="2"/>
  <c r="C713" i="2"/>
  <c r="C714" i="2"/>
  <c r="C2028" i="2"/>
  <c r="C1459" i="2"/>
  <c r="C1624" i="2"/>
  <c r="C1888" i="2"/>
  <c r="C2672" i="2"/>
  <c r="C831" i="2"/>
  <c r="C1485" i="2"/>
  <c r="C1627" i="2"/>
  <c r="C1628" i="2"/>
  <c r="C1123" i="2"/>
  <c r="C1706" i="2"/>
  <c r="C1465" i="2"/>
  <c r="C1881" i="2"/>
  <c r="C1467" i="2"/>
  <c r="C1921" i="2"/>
  <c r="C1862" i="2"/>
  <c r="C1767" i="2"/>
  <c r="C1381" i="2"/>
  <c r="C1863" i="2"/>
  <c r="C1865" i="2"/>
  <c r="C1770" i="2"/>
  <c r="C1771" i="2"/>
  <c r="C1974" i="2"/>
  <c r="C978" i="2"/>
  <c r="C1866" i="2"/>
  <c r="C1962" i="2"/>
  <c r="C2226" i="2"/>
  <c r="C1867" i="2"/>
  <c r="C1781" i="2"/>
  <c r="C1871" i="2"/>
  <c r="C537" i="2"/>
  <c r="C1456" i="2"/>
  <c r="C1872" i="2"/>
  <c r="C1978" i="2"/>
  <c r="C1786" i="2"/>
  <c r="C1394" i="2"/>
  <c r="C237" i="2"/>
  <c r="C1313" i="2"/>
  <c r="C513" i="2"/>
  <c r="C1919" i="2"/>
  <c r="C1788" i="2"/>
  <c r="C1875" i="2"/>
  <c r="C1876" i="2"/>
  <c r="C1877" i="2"/>
  <c r="C1790" i="2"/>
  <c r="C1879" i="2"/>
  <c r="C1880" i="2"/>
  <c r="C1794" i="2"/>
  <c r="C1399" i="2"/>
  <c r="C1795" i="2"/>
  <c r="C1922" i="2"/>
  <c r="C2155" i="2"/>
  <c r="C2306" i="2"/>
  <c r="C1768" i="2"/>
  <c r="C1769" i="2"/>
  <c r="C1864" i="2"/>
  <c r="C2153" i="2"/>
  <c r="C1772" i="2"/>
  <c r="C1773" i="2"/>
  <c r="C1776" i="2"/>
  <c r="C1777" i="2"/>
  <c r="C1778" i="2"/>
  <c r="C2289" i="2"/>
  <c r="C1779" i="2"/>
  <c r="C1868" i="2"/>
  <c r="C2290" i="2"/>
  <c r="C2291" i="2"/>
  <c r="C1870" i="2"/>
  <c r="C2114" i="2"/>
  <c r="C2115" i="2"/>
  <c r="C2279" i="2"/>
  <c r="C2292" i="2"/>
  <c r="C1783" i="2"/>
  <c r="C1873" i="2"/>
  <c r="C1874" i="2"/>
  <c r="C2154" i="2"/>
  <c r="C1787" i="2"/>
  <c r="C2120" i="2"/>
  <c r="C2121" i="2"/>
  <c r="C1490" i="2"/>
  <c r="C1789" i="2"/>
  <c r="C1792" i="2"/>
  <c r="C2569" i="2"/>
  <c r="C2156" i="2"/>
  <c r="C2297" i="2"/>
  <c r="C1924" i="2"/>
  <c r="C2650" i="2"/>
  <c r="C2108" i="2"/>
  <c r="C2052" i="2"/>
  <c r="C1972" i="2"/>
  <c r="C2053" i="2"/>
  <c r="C2109" i="2"/>
  <c r="C2055" i="2"/>
  <c r="C220" i="2"/>
  <c r="C1775" i="2"/>
  <c r="C1711" i="2"/>
  <c r="C2057" i="2"/>
  <c r="C2110" i="2"/>
  <c r="C2112" i="2"/>
  <c r="C2060" i="2"/>
  <c r="C2571" i="2"/>
  <c r="C2384" i="2"/>
  <c r="C2062" i="2"/>
  <c r="C1782" i="2"/>
  <c r="C2117" i="2"/>
  <c r="C2065" i="2"/>
  <c r="C2119" i="2"/>
  <c r="C2068" i="2"/>
  <c r="C2069" i="2"/>
  <c r="C2070" i="2"/>
  <c r="C2572" i="2"/>
  <c r="C2293" i="2"/>
  <c r="C1320" i="2"/>
  <c r="C2122" i="2"/>
  <c r="C2074" i="2"/>
  <c r="C2123" i="2"/>
  <c r="C2309" i="2"/>
  <c r="C1321" i="2"/>
  <c r="C2264" i="2"/>
  <c r="C2171" i="2"/>
  <c r="C2054" i="2"/>
  <c r="C2058" i="2"/>
  <c r="C1540" i="2"/>
  <c r="C2265" i="2"/>
  <c r="C1541" i="2"/>
  <c r="C2111" i="2"/>
  <c r="C2059" i="2"/>
  <c r="C2113" i="2"/>
  <c r="C2061" i="2"/>
  <c r="C2612" i="2"/>
  <c r="C2116" i="2"/>
  <c r="C2266" i="2"/>
  <c r="C2063" i="2"/>
  <c r="C2118" i="2"/>
  <c r="C1543" i="2"/>
  <c r="C1930" i="2"/>
  <c r="C2268" i="2"/>
  <c r="C2072" i="2"/>
  <c r="C2073" i="2"/>
  <c r="C2075" i="2"/>
  <c r="C2076" i="2"/>
  <c r="C2295" i="2"/>
  <c r="C2296" i="2"/>
  <c r="C2077" i="2"/>
  <c r="C2234" i="2"/>
  <c r="C1891" i="2"/>
  <c r="C2615" i="2"/>
  <c r="C2188" i="2"/>
  <c r="C835" i="2"/>
  <c r="C2148" i="2"/>
  <c r="C2211" i="2"/>
  <c r="C2175" i="2"/>
  <c r="C2219" i="2"/>
  <c r="C2220" i="2"/>
  <c r="C1932" i="2"/>
  <c r="C2267" i="2"/>
  <c r="C2613" i="2"/>
  <c r="C2066" i="2"/>
  <c r="C2231" i="2"/>
  <c r="C2177" i="2"/>
  <c r="C2236" i="2"/>
  <c r="C2071" i="2"/>
  <c r="C1126" i="2"/>
  <c r="C2256" i="2"/>
  <c r="C1127" i="2"/>
  <c r="C2078" i="2"/>
  <c r="C1492" i="2"/>
  <c r="C2614" i="2"/>
  <c r="C2080" i="2"/>
  <c r="C2191" i="2"/>
  <c r="C2194" i="2"/>
  <c r="C2195" i="2"/>
  <c r="C2196" i="2"/>
  <c r="C2172" i="2"/>
  <c r="C2205" i="2"/>
  <c r="C2240" i="2"/>
  <c r="C2174" i="2"/>
  <c r="C2224" i="2"/>
  <c r="C2225" i="2"/>
  <c r="C2229" i="2"/>
  <c r="C351" i="2"/>
  <c r="C2584" i="2"/>
  <c r="C1934" i="2"/>
  <c r="C2247" i="2"/>
  <c r="C2249" i="2"/>
  <c r="C2597" i="2"/>
  <c r="C1323" i="2"/>
  <c r="C2312" i="2"/>
  <c r="C2533" i="2"/>
  <c r="C1547" i="2"/>
  <c r="C1935" i="2"/>
  <c r="C2173" i="2"/>
  <c r="C2176" i="2"/>
  <c r="C2560" i="2"/>
  <c r="C2242" i="2"/>
  <c r="C2590" i="2"/>
  <c r="C2251" i="2"/>
  <c r="C2666" i="2"/>
  <c r="C2260" i="2"/>
  <c r="C2604" i="2"/>
  <c r="C2319" i="2"/>
  <c r="C2328" i="2"/>
  <c r="C1128" i="2"/>
  <c r="C838" i="2"/>
  <c r="C2531" i="2"/>
  <c r="C2547" i="2"/>
  <c r="C2556" i="2"/>
  <c r="C2575" i="2"/>
  <c r="C2579" i="2"/>
  <c r="C2581" i="2"/>
  <c r="C1938" i="2"/>
  <c r="C1553" i="2"/>
  <c r="C2630" i="2"/>
  <c r="C2631" i="2"/>
  <c r="C2634" i="2"/>
  <c r="C2637" i="2"/>
  <c r="C2639" i="2"/>
  <c r="C2550" i="2"/>
  <c r="C2640" i="2"/>
  <c r="C2641" i="2"/>
  <c r="C2652" i="2"/>
  <c r="C2337" i="2"/>
  <c r="C2656" i="2"/>
  <c r="C2660" i="2"/>
  <c r="C2665" i="2"/>
  <c r="C2668" i="2"/>
  <c r="C2336" i="2"/>
  <c r="C2633" i="2"/>
  <c r="C2358" i="2"/>
  <c r="C2643" i="2"/>
  <c r="C2645" i="2"/>
  <c r="C2245" i="2"/>
  <c r="C2657" i="2"/>
  <c r="C2661" i="2"/>
  <c r="C2669" i="2"/>
  <c r="C2353" i="2"/>
  <c r="C2356" i="2"/>
  <c r="C2357" i="2"/>
  <c r="C2360" i="2"/>
  <c r="C2362" i="2"/>
  <c r="C2365" i="2"/>
  <c r="C2370" i="2"/>
  <c r="C2340" i="2"/>
  <c r="C2372" i="2"/>
  <c r="C2374" i="2"/>
  <c r="C2375" i="2"/>
  <c r="C2388" i="2"/>
  <c r="C2248" i="2"/>
  <c r="C2352" i="2"/>
  <c r="C2354" i="2"/>
  <c r="C2355" i="2"/>
  <c r="C2396" i="2"/>
  <c r="C2359" i="2"/>
  <c r="C2361" i="2"/>
  <c r="C2363" i="2"/>
  <c r="C2364" i="2"/>
  <c r="C2286" i="2"/>
  <c r="C2367" i="2"/>
  <c r="C2368" i="2"/>
  <c r="C2369" i="2"/>
  <c r="C2400" i="2"/>
  <c r="C2371" i="2"/>
  <c r="C2373" i="2"/>
  <c r="C2397" i="2"/>
  <c r="C2339" i="2"/>
  <c r="C2399" i="2"/>
  <c r="C2402" i="2"/>
  <c r="C2404" i="2"/>
  <c r="C2406" i="2"/>
  <c r="C2417" i="2"/>
  <c r="C2418" i="2"/>
  <c r="C2398" i="2"/>
  <c r="C2419" i="2"/>
  <c r="C2403" i="2"/>
  <c r="C2423" i="2"/>
  <c r="C2389" i="2"/>
  <c r="C2420" i="2"/>
  <c r="C2422" i="2"/>
  <c r="C2412" i="2"/>
  <c r="C2413" i="2"/>
  <c r="C2433" i="2"/>
  <c r="C2435" i="2"/>
  <c r="C2414" i="2"/>
  <c r="C2415" i="2"/>
  <c r="C2421" i="2"/>
  <c r="C2439" i="2"/>
  <c r="C2432" i="2"/>
  <c r="C2454" i="2"/>
  <c r="C2436" i="2"/>
  <c r="C2440" i="2"/>
  <c r="C2445" i="2"/>
  <c r="C2446" i="2"/>
  <c r="C2448" i="2"/>
  <c r="C2449" i="2"/>
  <c r="C2450" i="2"/>
  <c r="C1132" i="2"/>
  <c r="C2451" i="2"/>
  <c r="C2455" i="2"/>
  <c r="C2456" i="2"/>
  <c r="C2452" i="2"/>
  <c r="C2453" i="2"/>
  <c r="C2457" i="2"/>
  <c r="C2462" i="2"/>
  <c r="C2470" i="2"/>
  <c r="C2463" i="2"/>
  <c r="C2468" i="2"/>
  <c r="C2469" i="2"/>
  <c r="C2471" i="2"/>
  <c r="C2473" i="2"/>
  <c r="C2474" i="2"/>
  <c r="C2475" i="2"/>
  <c r="C2476" i="2"/>
  <c r="C2478" i="2"/>
  <c r="C2480" i="2"/>
  <c r="C2481" i="2"/>
  <c r="C2482" i="2"/>
  <c r="C2472" i="2"/>
  <c r="C2477" i="2"/>
  <c r="C2479" i="2"/>
  <c r="C2495" i="2"/>
  <c r="C2496" i="2"/>
  <c r="C2500" i="2"/>
  <c r="C2501" i="2"/>
  <c r="C2502" i="2"/>
  <c r="C2510" i="2"/>
  <c r="C2516" i="2"/>
  <c r="C2508" i="2"/>
  <c r="C2517" i="2"/>
  <c r="C2518" i="2"/>
  <c r="C2509" i="2"/>
  <c r="C2505" i="2"/>
  <c r="C2503" i="2"/>
  <c r="C2490" i="2"/>
  <c r="C2491" i="2"/>
  <c r="C2492" i="2"/>
  <c r="C2519" i="2"/>
  <c r="C2520" i="2"/>
  <c r="C2521" i="2"/>
  <c r="C2511" i="2"/>
  <c r="C2497" i="2"/>
  <c r="C2522" i="2"/>
  <c r="C2523" i="2"/>
  <c r="C2524" i="2"/>
  <c r="C2486" i="2"/>
  <c r="C2512" i="2"/>
  <c r="C2487" i="2"/>
  <c r="C2493" i="2"/>
  <c r="C2494" i="2"/>
  <c r="C2488" i="2"/>
  <c r="C2498" i="2"/>
  <c r="C2611" i="2"/>
  <c r="C1556" i="2"/>
  <c r="C2254" i="2"/>
  <c r="C1941" i="2"/>
  <c r="C842" i="2"/>
  <c r="C1557" i="2"/>
  <c r="C1942" i="2"/>
  <c r="C2258" i="2"/>
  <c r="C357" i="2"/>
  <c r="C1137" i="2"/>
  <c r="C2607" i="2"/>
  <c r="C1138" i="2"/>
  <c r="C2671" i="2"/>
  <c r="C2506" i="2"/>
  <c r="C2124" i="2"/>
  <c r="C1098" i="2"/>
  <c r="C1100" i="2"/>
  <c r="C1109" i="2"/>
  <c r="C209" i="2"/>
  <c r="C1155" i="2"/>
  <c r="C1597" i="2"/>
  <c r="C998" i="2"/>
  <c r="C979" i="2"/>
  <c r="C1069" i="2"/>
  <c r="C774" i="2"/>
  <c r="C775" i="2"/>
  <c r="C1072" i="2"/>
  <c r="C1422" i="2"/>
  <c r="C3" i="2"/>
  <c r="C659" i="2"/>
  <c r="B72" i="4"/>
  <c r="B65" i="4"/>
  <c r="B262" i="4"/>
  <c r="B15" i="4"/>
  <c r="B36" i="4"/>
  <c r="B212" i="4"/>
  <c r="B462" i="4"/>
  <c r="B692" i="4"/>
  <c r="B1091" i="4"/>
  <c r="B1013" i="4"/>
  <c r="B860" i="4"/>
  <c r="B676" i="4"/>
  <c r="B769" i="4"/>
  <c r="B947" i="4"/>
  <c r="B401" i="4"/>
  <c r="B821" i="4"/>
  <c r="B20" i="4"/>
  <c r="B567" i="4"/>
  <c r="B58" i="4"/>
  <c r="B405" i="4"/>
  <c r="B57" i="4"/>
  <c r="B52" i="4"/>
  <c r="B832" i="4"/>
  <c r="B425" i="4"/>
  <c r="B150" i="4"/>
  <c r="B546" i="4"/>
  <c r="B249" i="4"/>
  <c r="B1082" i="4"/>
  <c r="C516" i="4"/>
  <c r="B516" i="4"/>
  <c r="B584" i="4"/>
  <c r="B1104" i="4"/>
  <c r="B1036" i="4"/>
  <c r="B775" i="4"/>
  <c r="B743" i="4"/>
  <c r="B660" i="4"/>
  <c r="B22" i="4" l="1"/>
  <c r="B9" i="4"/>
  <c r="B127" i="4"/>
  <c r="B165" i="4"/>
  <c r="B178" i="4"/>
  <c r="B69" i="4"/>
  <c r="B845" i="4"/>
  <c r="B337" i="4"/>
  <c r="B828" i="4"/>
  <c r="B814" i="4"/>
  <c r="B1085" i="4"/>
  <c r="B1084" i="4"/>
  <c r="B972" i="4"/>
  <c r="B967" i="4"/>
  <c r="B962" i="4"/>
  <c r="B1077" i="4"/>
  <c r="B770" i="4"/>
  <c r="B667" i="4"/>
  <c r="B496" i="4"/>
  <c r="B579" i="4"/>
  <c r="B169" i="4"/>
  <c r="B299" i="4"/>
  <c r="B166" i="4"/>
  <c r="B431" i="4"/>
  <c r="B273" i="4"/>
  <c r="B125" i="4"/>
  <c r="B103" i="4"/>
  <c r="B205" i="4"/>
  <c r="C121" i="2"/>
  <c r="C362" i="2"/>
  <c r="C120" i="2"/>
  <c r="C265" i="2"/>
  <c r="C266" i="2"/>
  <c r="C282" i="2"/>
  <c r="C283" i="2"/>
  <c r="C285" i="2"/>
  <c r="C286" i="2"/>
  <c r="C268" i="2"/>
  <c r="C364" i="2"/>
  <c r="C270" i="2"/>
  <c r="C291" i="2"/>
  <c r="C572" i="2"/>
  <c r="C366" i="2"/>
  <c r="C565" i="2"/>
  <c r="C492" i="2"/>
  <c r="C489" i="2"/>
  <c r="C470" i="2"/>
  <c r="C462" i="2"/>
  <c r="C310" i="2"/>
  <c r="C311" i="2"/>
  <c r="C1598" i="2"/>
  <c r="C716" i="2"/>
  <c r="C456" i="2"/>
  <c r="C1166" i="2"/>
  <c r="C854" i="2"/>
  <c r="C1157" i="2"/>
  <c r="C1075" i="2"/>
  <c r="C560" i="2"/>
  <c r="C466" i="2"/>
  <c r="C561" i="2"/>
  <c r="C1601" i="2"/>
  <c r="C727" i="2"/>
  <c r="C1076" i="2"/>
  <c r="C563" i="2"/>
  <c r="C857" i="2"/>
  <c r="C309" i="2"/>
  <c r="C858" i="2"/>
  <c r="C467" i="2"/>
  <c r="C730" i="2"/>
  <c r="C458" i="2"/>
  <c r="C459" i="2"/>
  <c r="C468" i="2"/>
  <c r="C731" i="2"/>
  <c r="C984" i="2"/>
  <c r="C566" i="2"/>
  <c r="C567" i="2"/>
  <c r="C1161" i="2"/>
  <c r="C1162" i="2"/>
  <c r="C734" i="2"/>
  <c r="C1077" i="2"/>
  <c r="C735" i="2"/>
  <c r="C878" i="2"/>
  <c r="C736" i="2"/>
  <c r="C881" i="2"/>
  <c r="C464" i="2"/>
  <c r="C465" i="2"/>
  <c r="C471" i="2"/>
  <c r="C1003" i="2"/>
  <c r="C1827" i="2"/>
  <c r="C1167" i="2"/>
  <c r="C1828" i="2"/>
  <c r="C1158" i="2"/>
  <c r="C1012" i="2"/>
  <c r="C856" i="2"/>
  <c r="C1013" i="2"/>
  <c r="C728" i="2"/>
  <c r="C1159" i="2"/>
  <c r="C729" i="2"/>
  <c r="C1014" i="2"/>
  <c r="C981" i="2"/>
  <c r="C982" i="2"/>
  <c r="C983" i="2"/>
  <c r="C859" i="2"/>
  <c r="C1066" i="2"/>
  <c r="C738" i="2"/>
  <c r="C1015" i="2"/>
  <c r="C1016" i="2"/>
  <c r="C985" i="2"/>
  <c r="C986" i="2"/>
  <c r="C1018" i="2"/>
  <c r="C1019" i="2"/>
  <c r="C1020" i="2"/>
  <c r="C1177" i="2"/>
  <c r="C733" i="2"/>
  <c r="C1163" i="2"/>
  <c r="C864" i="2"/>
  <c r="C740" i="2"/>
  <c r="C1164" i="2"/>
  <c r="C1165" i="2"/>
  <c r="C1022" i="2"/>
  <c r="C865" i="2"/>
  <c r="C1023" i="2"/>
  <c r="C741" i="2"/>
  <c r="C1607" i="2"/>
  <c r="C1024" i="2"/>
  <c r="C1297" i="2"/>
  <c r="C737" i="2"/>
  <c r="C1609" i="2"/>
  <c r="C1292" i="2"/>
  <c r="C1326" i="2"/>
  <c r="C1361" i="2"/>
  <c r="C1599" i="2"/>
  <c r="C1328" i="2"/>
  <c r="C1293" i="2"/>
  <c r="C1335" i="2"/>
  <c r="C1410" i="2"/>
  <c r="C1026" i="2"/>
  <c r="C1027" i="2"/>
  <c r="C1336" i="2"/>
  <c r="C1011" i="2"/>
  <c r="C1339" i="2"/>
  <c r="C1029" i="2"/>
  <c r="C1341" i="2"/>
  <c r="C1294" i="2"/>
  <c r="C1411" i="2"/>
  <c r="C1343" i="2"/>
  <c r="C1603" i="2"/>
  <c r="C1345" i="2"/>
  <c r="C1032" i="2"/>
  <c r="C1017" i="2"/>
  <c r="C1427" i="2"/>
  <c r="C1349" i="2"/>
  <c r="C1350" i="2"/>
  <c r="C1415" i="2"/>
  <c r="C1626" i="2"/>
  <c r="C1033" i="2"/>
  <c r="C1418" i="2"/>
  <c r="C1298" i="2"/>
  <c r="C1025" i="2"/>
  <c r="C1034" i="2"/>
  <c r="C1357" i="2"/>
  <c r="C1358" i="2"/>
  <c r="C1374" i="2"/>
  <c r="C1331" i="2"/>
  <c r="C1332" i="2"/>
  <c r="C1333" i="2"/>
  <c r="C1722" i="2"/>
  <c r="C1334" i="2"/>
  <c r="C1337" i="2"/>
  <c r="C1365" i="2"/>
  <c r="C1338" i="2"/>
  <c r="C1367" i="2"/>
  <c r="C1342" i="2"/>
  <c r="C1344" i="2"/>
  <c r="C1346" i="2"/>
  <c r="C1831" i="2"/>
  <c r="C1370" i="2"/>
  <c r="C1347" i="2"/>
  <c r="C1832" i="2"/>
  <c r="C1820" i="2"/>
  <c r="C1348" i="2"/>
  <c r="C1371" i="2"/>
  <c r="C1351" i="2"/>
  <c r="C1352" i="2"/>
  <c r="C1353" i="2"/>
  <c r="C1414" i="2"/>
  <c r="C1373" i="2"/>
  <c r="C1683" i="2"/>
  <c r="C1416" i="2"/>
  <c r="C1355" i="2"/>
  <c r="C1684" i="2"/>
  <c r="C1824" i="2"/>
  <c r="C1419" i="2"/>
  <c r="C1356" i="2"/>
  <c r="C1685" i="2"/>
  <c r="C1686" i="2"/>
  <c r="C1687" i="2"/>
  <c r="C1421" i="2"/>
  <c r="C1299" i="2"/>
  <c r="C1755" i="2"/>
  <c r="C1359" i="2"/>
  <c r="C1375" i="2"/>
  <c r="C1360" i="2"/>
  <c r="C1376" i="2"/>
  <c r="C1300" i="2"/>
  <c r="C1716" i="2"/>
  <c r="C1717" i="2"/>
  <c r="C1362" i="2"/>
  <c r="C1718" i="2"/>
  <c r="C1812" i="2"/>
  <c r="C1327" i="2"/>
  <c r="C1719" i="2"/>
  <c r="C1721" i="2"/>
  <c r="C1724" i="2"/>
  <c r="C1681" i="2"/>
  <c r="C1363" i="2"/>
  <c r="C1761" i="2"/>
  <c r="C1813" i="2"/>
  <c r="C1814" i="2"/>
  <c r="C1815" i="2"/>
  <c r="C1364" i="2"/>
  <c r="C1727" i="2"/>
  <c r="C1728" i="2"/>
  <c r="C1729" i="2"/>
  <c r="C1730" i="2"/>
  <c r="C1816" i="2"/>
  <c r="C1964" i="2"/>
  <c r="C1369" i="2"/>
  <c r="C1818" i="2"/>
  <c r="C1737" i="2"/>
  <c r="C1966" i="2"/>
  <c r="C1830" i="2"/>
  <c r="C1739" i="2"/>
  <c r="C1426" i="2"/>
  <c r="C1742" i="2"/>
  <c r="C1819" i="2"/>
  <c r="C1743" i="2"/>
  <c r="C1967" i="2"/>
  <c r="C1744" i="2"/>
  <c r="C1764" i="2"/>
  <c r="C1745" i="2"/>
  <c r="C1747" i="2"/>
  <c r="C1372" i="2"/>
  <c r="C2235" i="2"/>
  <c r="C1821" i="2"/>
  <c r="C1765" i="2"/>
  <c r="C1822" i="2"/>
  <c r="C1825" i="2"/>
  <c r="C1751" i="2"/>
  <c r="C1752" i="2"/>
  <c r="C1826" i="2"/>
  <c r="C1756" i="2"/>
  <c r="C1757" i="2"/>
  <c r="C2259" i="2"/>
  <c r="C1759" i="2"/>
  <c r="C1833" i="2"/>
  <c r="C1760" i="2"/>
  <c r="C1720" i="2"/>
  <c r="C1723" i="2"/>
  <c r="C1725" i="2"/>
  <c r="C2091" i="2"/>
  <c r="C1732" i="2"/>
  <c r="C1817" i="2"/>
  <c r="C1734" i="2"/>
  <c r="C1735" i="2"/>
  <c r="C1736" i="2"/>
  <c r="C1741" i="2"/>
  <c r="C1762" i="2"/>
  <c r="C1746" i="2"/>
  <c r="C1749" i="2"/>
  <c r="C2101" i="2"/>
  <c r="C1823" i="2"/>
  <c r="C1420" i="2"/>
  <c r="C1753" i="2"/>
  <c r="C1758" i="2"/>
  <c r="C2090" i="2"/>
  <c r="C2034" i="2"/>
  <c r="C2038" i="2"/>
  <c r="C2099" i="2"/>
  <c r="C2039" i="2"/>
  <c r="C2040" i="2"/>
  <c r="C2093" i="2"/>
  <c r="C2094" i="2"/>
  <c r="C2042" i="2"/>
  <c r="C2043" i="2"/>
  <c r="C2095" i="2"/>
  <c r="C2045" i="2"/>
  <c r="C2046" i="2"/>
  <c r="C2047" i="2"/>
  <c r="C2097" i="2"/>
  <c r="C2050" i="2"/>
  <c r="C2051" i="2"/>
  <c r="C2192" i="2"/>
  <c r="C2033" i="2"/>
  <c r="C2035" i="2"/>
  <c r="C2036" i="2"/>
  <c r="C2100" i="2"/>
  <c r="C2041" i="2"/>
  <c r="C2044" i="2"/>
  <c r="C2048" i="2"/>
  <c r="C2529" i="2"/>
  <c r="C2227" i="2"/>
  <c r="C2170" i="2"/>
  <c r="C2311" i="2"/>
  <c r="C2261" i="2"/>
  <c r="C2324" i="2"/>
  <c r="C2555" i="2"/>
  <c r="C2578" i="2"/>
  <c r="C2594" i="2"/>
  <c r="C2567" i="2"/>
  <c r="C2659" i="2"/>
  <c r="C2603" i="2"/>
  <c r="C2605" i="2"/>
  <c r="C2623" i="2"/>
  <c r="C2628" i="2"/>
  <c r="C2658" i="2"/>
  <c r="C2596" i="2"/>
  <c r="C2599" i="2"/>
  <c r="C2346" i="2"/>
  <c r="C2646" i="2"/>
  <c r="C1531" i="2"/>
  <c r="C2347" i="2"/>
  <c r="C2348" i="2"/>
  <c r="C2349" i="2"/>
  <c r="C2338" i="2"/>
  <c r="C2394" i="2"/>
  <c r="C2350" i="2"/>
  <c r="C2395" i="2"/>
  <c r="C2393" i="2"/>
  <c r="C2430" i="2"/>
  <c r="C2429" i="2"/>
  <c r="C2428" i="2"/>
  <c r="C2466" i="2"/>
  <c r="C2499" i="2"/>
  <c r="C1409" i="2"/>
  <c r="B129" i="4"/>
  <c r="B252" i="4"/>
  <c r="B413" i="4"/>
  <c r="B1003" i="4"/>
  <c r="B700" i="4"/>
  <c r="B837" i="4"/>
  <c r="B813" i="4"/>
  <c r="B569" i="4"/>
  <c r="B355" i="4"/>
  <c r="B603" i="4"/>
  <c r="B199" i="4"/>
  <c r="B839" i="4"/>
  <c r="B983" i="4"/>
  <c r="B329" i="4"/>
  <c r="B978" i="4"/>
  <c r="B476" i="4"/>
  <c r="B323" i="4"/>
  <c r="B1083" i="4"/>
  <c r="B966" i="4"/>
  <c r="B1079" i="4"/>
  <c r="B467" i="4"/>
  <c r="B175" i="4"/>
  <c r="B296" i="4"/>
  <c r="B937" i="4"/>
  <c r="B936" i="4"/>
  <c r="B1031" i="4"/>
  <c r="B1030" i="4"/>
  <c r="B926" i="4"/>
  <c r="B1025" i="4"/>
  <c r="B1099" i="4"/>
  <c r="B259" i="4"/>
  <c r="B1020" i="4"/>
  <c r="B903" i="4"/>
  <c r="B1019" i="4"/>
  <c r="B1018" i="4"/>
  <c r="B691" i="4"/>
  <c r="B880" i="4"/>
  <c r="B876" i="4"/>
  <c r="B875" i="4"/>
  <c r="B1010" i="4"/>
  <c r="B229" i="4"/>
  <c r="B368" i="4"/>
  <c r="B1009" i="4"/>
  <c r="B227" i="4"/>
  <c r="B867" i="4"/>
  <c r="B1096" i="4"/>
  <c r="B646" i="4"/>
  <c r="B219" i="4"/>
  <c r="B1001" i="4"/>
  <c r="B1111" i="4"/>
  <c r="B185" i="4"/>
  <c r="B946" i="4"/>
  <c r="C749" i="4"/>
  <c r="C621" i="4"/>
  <c r="B203" i="4"/>
  <c r="B200" i="4"/>
  <c r="B73" i="4"/>
  <c r="B293" i="4"/>
  <c r="B284" i="4"/>
  <c r="B269" i="4"/>
  <c r="B236" i="4"/>
  <c r="B218" i="4"/>
  <c r="B216" i="4"/>
  <c r="B30" i="4"/>
  <c r="B190" i="4"/>
  <c r="B172" i="4"/>
  <c r="B80" i="4"/>
  <c r="B985" i="4"/>
  <c r="B474" i="4"/>
  <c r="B797" i="4"/>
  <c r="B548" i="4"/>
  <c r="B1016" i="4"/>
  <c r="B857" i="4"/>
  <c r="B997" i="4"/>
  <c r="B333" i="4"/>
  <c r="B479" i="4"/>
  <c r="B582" i="4"/>
  <c r="B315" i="4"/>
  <c r="B958" i="4"/>
  <c r="B450" i="4"/>
  <c r="B575" i="4"/>
  <c r="B433" i="4"/>
  <c r="B724" i="4"/>
  <c r="B901" i="4"/>
  <c r="B247" i="4"/>
  <c r="B888" i="4"/>
  <c r="B375" i="4"/>
  <c r="B526" i="4"/>
  <c r="B509" i="4"/>
  <c r="B211" i="4"/>
  <c r="B850" i="4"/>
  <c r="B348" i="4"/>
  <c r="B163" i="4" l="1"/>
  <c r="B522" i="4"/>
  <c r="B217" i="4"/>
  <c r="B1087" i="4"/>
  <c r="B559" i="4"/>
  <c r="B1022" i="4"/>
  <c r="B1017" i="4"/>
  <c r="B1007" i="4"/>
  <c r="B495" i="4" l="1"/>
  <c r="B289" i="4"/>
  <c r="B981" i="4"/>
  <c r="B954" i="4"/>
  <c r="B943" i="4"/>
  <c r="B918" i="4"/>
  <c r="B879" i="4"/>
  <c r="B856" i="4"/>
  <c r="B848" i="4"/>
  <c r="B585" i="4"/>
  <c r="B181" i="4"/>
  <c r="B577" i="4"/>
  <c r="B67" i="4"/>
  <c r="B153" i="4"/>
  <c r="B59" i="4"/>
  <c r="B133" i="4"/>
  <c r="B670" i="4"/>
  <c r="B532" i="4"/>
  <c r="B637" i="4"/>
  <c r="B26" i="4"/>
  <c r="B25" i="4"/>
  <c r="B24" i="4"/>
  <c r="B23" i="4"/>
  <c r="B593" i="4"/>
  <c r="B825" i="4"/>
  <c r="B812" i="4"/>
  <c r="B583" i="4"/>
  <c r="B322" i="4"/>
  <c r="B968" i="4"/>
  <c r="B801" i="4"/>
  <c r="B578" i="4"/>
  <c r="B576" i="4"/>
  <c r="B447" i="4"/>
  <c r="B446" i="4"/>
  <c r="B571" i="4"/>
  <c r="B566" i="4"/>
  <c r="B427" i="4"/>
  <c r="B268" i="4"/>
  <c r="B267" i="4"/>
  <c r="B910" i="4"/>
  <c r="B690" i="4"/>
  <c r="B391" i="4"/>
  <c r="B383" i="4"/>
  <c r="B517" i="4"/>
  <c r="B508" i="4"/>
  <c r="B507" i="4"/>
  <c r="B989" i="4"/>
  <c r="B987" i="4"/>
  <c r="B826" i="4"/>
  <c r="B735" i="4"/>
  <c r="B95" i="4"/>
  <c r="B629" i="4"/>
  <c r="B749" i="4" l="1"/>
  <c r="B621" i="4"/>
  <c r="B334" i="4" l="1"/>
  <c r="B838" i="4"/>
  <c r="B836" i="4"/>
  <c r="B332" i="4"/>
  <c r="B598" i="4"/>
  <c r="B492" i="4"/>
  <c r="B493" i="4"/>
  <c r="B829" i="4"/>
  <c r="B490" i="4"/>
  <c r="B824" i="4"/>
  <c r="B823" i="4"/>
  <c r="B488" i="4"/>
  <c r="B486" i="4"/>
  <c r="B820" i="4"/>
  <c r="B482" i="4"/>
  <c r="B484" i="4"/>
  <c r="B802" i="4"/>
  <c r="B180" i="4"/>
  <c r="B794" i="4"/>
  <c r="B452" i="4"/>
  <c r="B453" i="4"/>
  <c r="B790" i="4"/>
  <c r="B786" i="4"/>
  <c r="B303" i="4"/>
  <c r="B449" i="4"/>
  <c r="B574" i="4"/>
  <c r="B439" i="4"/>
  <c r="B754" i="4"/>
  <c r="B753" i="4"/>
  <c r="B747" i="4"/>
  <c r="B430" i="4"/>
  <c r="B424" i="4"/>
  <c r="B925" i="4"/>
  <c r="B560" i="4"/>
  <c r="B558" i="4"/>
  <c r="B141" i="4"/>
  <c r="B723" i="4"/>
  <c r="B138" i="4"/>
  <c r="B414" i="4"/>
  <c r="B261" i="4"/>
  <c r="B704" i="4"/>
  <c r="B703" i="4"/>
  <c r="B257" i="4"/>
  <c r="B698" i="4"/>
  <c r="B131" i="4"/>
  <c r="B693" i="4"/>
  <c r="B396" i="4"/>
  <c r="B394" i="4"/>
  <c r="B246" i="4"/>
  <c r="B115" i="4"/>
  <c r="B237" i="4"/>
  <c r="B668" i="4"/>
  <c r="B877" i="4"/>
  <c r="B376" i="4"/>
  <c r="B530" i="4"/>
  <c r="B662" i="4"/>
  <c r="B371" i="4"/>
  <c r="B363" i="4"/>
  <c r="B654" i="4"/>
  <c r="B96" i="4"/>
  <c r="B92" i="4"/>
  <c r="B357" i="4"/>
  <c r="B642" i="4"/>
  <c r="B631" i="4"/>
  <c r="B630" i="4"/>
  <c r="B86" i="4"/>
  <c r="B347" i="4"/>
  <c r="B620" i="4"/>
  <c r="B616" i="4"/>
  <c r="B689" i="4" l="1"/>
  <c r="B328" i="4"/>
  <c r="B301" i="4"/>
  <c r="B679" i="4" l="1"/>
  <c r="B815" i="4"/>
  <c r="B957" i="4"/>
  <c r="B1049" i="4"/>
  <c r="B948" i="4"/>
  <c r="B949" i="4"/>
  <c r="B715" i="4"/>
  <c r="B712" i="4"/>
  <c r="B547" i="4"/>
  <c r="B696" i="4"/>
  <c r="B909" i="4"/>
  <c r="B886" i="4"/>
  <c r="B873" i="4"/>
  <c r="B789" i="4" l="1"/>
  <c r="B750" i="4"/>
  <c r="B709" i="4"/>
  <c r="B189" i="4"/>
  <c r="B298" i="4"/>
  <c r="B725" i="4"/>
  <c r="B135" i="4"/>
  <c r="B117" i="4"/>
  <c r="B90" i="4"/>
  <c r="B632" i="4"/>
  <c r="B209" i="4"/>
  <c r="B81" i="4"/>
  <c r="B993" i="4"/>
  <c r="B1092" i="4"/>
  <c r="B817" i="4"/>
  <c r="B961" i="4"/>
  <c r="B1078" i="4"/>
  <c r="B1033" i="4"/>
  <c r="B313" i="4"/>
  <c r="B940" i="4"/>
  <c r="B941" i="4"/>
  <c r="B1029" i="4"/>
  <c r="B1024" i="4"/>
  <c r="B1021" i="4"/>
  <c r="B908" i="4"/>
  <c r="B906" i="4"/>
  <c r="B206" i="4"/>
  <c r="B1106" i="4"/>
  <c r="B1105" i="4"/>
  <c r="B1097" i="4"/>
  <c r="B116" i="4"/>
  <c r="B653" i="4"/>
  <c r="B202" i="4"/>
  <c r="B71" i="4"/>
  <c r="B316" i="4"/>
  <c r="B174" i="4"/>
  <c r="B159" i="4"/>
  <c r="B157" i="4"/>
  <c r="B63" i="4"/>
  <c r="B18" i="4"/>
  <c r="B124" i="4"/>
  <c r="B54" i="4"/>
  <c r="B102" i="4"/>
  <c r="B882" i="4"/>
  <c r="B1107" i="4"/>
  <c r="B1108" i="4"/>
  <c r="B27" i="4"/>
  <c r="B17" i="4"/>
  <c r="B13" i="4"/>
  <c r="B12" i="4"/>
  <c r="B6" i="4"/>
  <c r="B5" i="4"/>
  <c r="B5" i="6" l="1"/>
  <c r="B6" i="6"/>
  <c r="B3" i="6"/>
  <c r="B4" i="6"/>
  <c r="B7" i="6"/>
  <c r="B2" i="6"/>
  <c r="B8" i="6"/>
  <c r="B965" i="4"/>
  <c r="B964" i="4"/>
  <c r="B952" i="4"/>
  <c r="B950" i="4"/>
  <c r="B1032" i="4"/>
  <c r="B1102" i="4"/>
  <c r="B1027" i="4"/>
  <c r="B1100" i="4"/>
  <c r="B1026" i="4"/>
  <c r="B870" i="4"/>
  <c r="B1004" i="4"/>
  <c r="B841" i="4"/>
  <c r="B192" i="4"/>
  <c r="B188" i="4"/>
  <c r="B481" i="4"/>
  <c r="B973" i="4"/>
  <c r="B580" i="4"/>
  <c r="B963" i="4"/>
  <c r="B459" i="4"/>
  <c r="B455" i="4"/>
  <c r="B788" i="4"/>
  <c r="B938" i="4"/>
  <c r="B286" i="4"/>
  <c r="B66" i="4"/>
  <c r="B932" i="4"/>
  <c r="B565" i="4"/>
  <c r="B148" i="4"/>
  <c r="B275" i="4"/>
  <c r="B417" i="4"/>
  <c r="B916" i="4"/>
  <c r="B915" i="4"/>
  <c r="B544" i="4"/>
  <c r="B543" i="4"/>
  <c r="B398" i="4"/>
  <c r="B538" i="4"/>
  <c r="B372" i="4"/>
  <c r="B370" i="4"/>
  <c r="B100" i="4"/>
  <c r="B354" i="4"/>
  <c r="B852" i="4"/>
  <c r="B626" i="4"/>
  <c r="B614" i="4"/>
  <c r="C568" i="4" l="1"/>
  <c r="C604" i="4"/>
  <c r="C592" i="4"/>
  <c r="C586" i="4"/>
  <c r="C581" i="4"/>
  <c r="C572" i="4"/>
  <c r="C570" i="4"/>
  <c r="C533" i="4"/>
  <c r="C520" i="4"/>
  <c r="C514" i="4"/>
  <c r="C512" i="4"/>
  <c r="C597" i="4"/>
  <c r="B597" i="4"/>
  <c r="C144" i="4"/>
  <c r="C136" i="4"/>
  <c r="C127" i="4"/>
  <c r="C511" i="4"/>
  <c r="B764" i="4"/>
  <c r="B785" i="4" l="1"/>
  <c r="B793" i="4"/>
  <c r="B956" i="4"/>
  <c r="B1041" i="4"/>
  <c r="B805" i="4"/>
  <c r="B818" i="4"/>
  <c r="B591" i="4"/>
  <c r="B738" i="4"/>
  <c r="B720" i="4"/>
  <c r="B711" i="4"/>
  <c r="B542" i="4"/>
  <c r="B891" i="4"/>
  <c r="B682" i="4"/>
  <c r="B537" i="4"/>
  <c r="B665" i="4"/>
  <c r="B664" i="4"/>
  <c r="B625" i="4"/>
  <c r="B77" i="4"/>
  <c r="B62" i="4"/>
  <c r="B866" i="4"/>
  <c r="B215" i="4"/>
  <c r="B505" i="4"/>
  <c r="B1034" i="4"/>
  <c r="B557" i="4"/>
  <c r="B1015" i="4"/>
  <c r="B379" i="4"/>
  <c r="B984" i="4"/>
  <c r="B982" i="4"/>
  <c r="B955" i="4"/>
  <c r="B942" i="4"/>
  <c r="B935" i="4"/>
  <c r="B934" i="4"/>
  <c r="B928" i="4"/>
  <c r="B923" i="4"/>
  <c r="B920" i="4"/>
  <c r="B917" i="4"/>
  <c r="B911" i="4"/>
  <c r="B907" i="4"/>
  <c r="B899" i="4"/>
  <c r="B897" i="4"/>
  <c r="B895" i="4"/>
  <c r="B892" i="4"/>
  <c r="B890" i="4"/>
  <c r="B889" i="4"/>
  <c r="B868" i="4"/>
  <c r="B864" i="4"/>
  <c r="B861" i="4"/>
  <c r="B859" i="4"/>
  <c r="B849" i="4"/>
  <c r="B990" i="4"/>
  <c r="B992" i="4"/>
  <c r="B827" i="4" l="1"/>
  <c r="B331" i="4"/>
  <c r="B327" i="4"/>
  <c r="B186" i="4"/>
  <c r="B767" i="4"/>
  <c r="B751" i="4"/>
  <c r="B746" i="4"/>
  <c r="B497" i="4"/>
  <c r="B491" i="4"/>
  <c r="B423" i="4"/>
  <c r="B733" i="4"/>
  <c r="B387" i="4"/>
  <c r="B317" i="4"/>
  <c r="B308" i="4"/>
  <c r="B140" i="4"/>
  <c r="B643" i="4"/>
  <c r="B624" i="4"/>
  <c r="B4" i="5"/>
  <c r="B3" i="5"/>
  <c r="B2" i="5"/>
  <c r="B290" i="4"/>
  <c r="B19" i="4"/>
  <c r="B68" i="4"/>
  <c r="B29" i="4"/>
  <c r="B2" i="4"/>
  <c r="B31" i="4"/>
  <c r="B82" i="4"/>
  <c r="B3" i="4"/>
  <c r="B84" i="4"/>
  <c r="B210" i="4"/>
  <c r="B213" i="4"/>
  <c r="B635" i="4"/>
  <c r="B515" i="4"/>
  <c r="B91" i="4"/>
  <c r="B93" i="4"/>
  <c r="B94" i="4"/>
  <c r="B222" i="4"/>
  <c r="B223" i="4"/>
  <c r="B362" i="4"/>
  <c r="B98" i="4"/>
  <c r="B225" i="4"/>
  <c r="B226" i="4"/>
  <c r="B8" i="4"/>
  <c r="B99" i="4"/>
  <c r="B367" i="4"/>
  <c r="B101" i="4"/>
  <c r="B230" i="4"/>
  <c r="B104" i="4"/>
  <c r="B382" i="4"/>
  <c r="B675" i="4"/>
  <c r="B113" i="4"/>
  <c r="B51" i="4"/>
  <c r="B10" i="4"/>
  <c r="B386" i="4"/>
  <c r="B245" i="4"/>
  <c r="B53" i="4"/>
  <c r="B119" i="4"/>
  <c r="B121" i="4"/>
  <c r="B123" i="4"/>
  <c r="B395" i="4"/>
  <c r="B400" i="4"/>
  <c r="B126" i="4"/>
  <c r="B55" i="4"/>
  <c r="B130" i="4"/>
  <c r="B255" i="4"/>
  <c r="B56" i="4"/>
  <c r="B408" i="4"/>
  <c r="B134" i="4"/>
  <c r="B260" i="4"/>
  <c r="B16" i="4"/>
  <c r="B263" i="4"/>
  <c r="B137" i="4"/>
  <c r="B264" i="4"/>
  <c r="B136" i="4"/>
  <c r="B139" i="4"/>
  <c r="B61" i="4"/>
  <c r="B418" i="4"/>
  <c r="B142" i="4"/>
  <c r="B143" i="4"/>
  <c r="B145" i="4"/>
  <c r="B144" i="4"/>
  <c r="B147" i="4"/>
  <c r="B276" i="4"/>
  <c r="B279" i="4"/>
  <c r="B64" i="4"/>
  <c r="B154" i="4"/>
  <c r="B432" i="4"/>
  <c r="B156" i="4"/>
  <c r="B158" i="4"/>
  <c r="B281" i="4"/>
  <c r="B160" i="4"/>
  <c r="B161" i="4"/>
  <c r="B162" i="4"/>
  <c r="B164" i="4"/>
  <c r="B295" i="4"/>
  <c r="B168" i="4"/>
  <c r="B171" i="4"/>
  <c r="B302" i="4"/>
  <c r="B304" i="4"/>
  <c r="B306" i="4"/>
  <c r="B21" i="4"/>
  <c r="B173" i="4"/>
  <c r="B310" i="4"/>
  <c r="B177" i="4"/>
  <c r="B314" i="4"/>
  <c r="B179" i="4"/>
  <c r="B318" i="4"/>
  <c r="B319" i="4"/>
  <c r="B182" i="4"/>
  <c r="B28" i="4"/>
  <c r="B471" i="4"/>
  <c r="B473" i="4"/>
  <c r="B477" i="4"/>
  <c r="B193" i="4"/>
  <c r="B194" i="4"/>
  <c r="B196" i="4"/>
  <c r="B197" i="4"/>
  <c r="B198" i="4"/>
  <c r="B338" i="4"/>
  <c r="B32" i="4"/>
  <c r="B346" i="4"/>
  <c r="B85" i="4"/>
  <c r="B350" i="4"/>
  <c r="B97" i="4"/>
  <c r="B364" i="4"/>
  <c r="B231" i="4"/>
  <c r="B232" i="4"/>
  <c r="B1012" i="4"/>
  <c r="B671" i="4"/>
  <c r="B242" i="4"/>
  <c r="B539" i="4"/>
  <c r="B120" i="4"/>
  <c r="B122" i="4"/>
  <c r="B393" i="4"/>
  <c r="B128" i="4"/>
  <c r="B254" i="4"/>
  <c r="B265" i="4"/>
  <c r="B266" i="4"/>
  <c r="B60" i="4"/>
  <c r="B554" i="4"/>
  <c r="B270" i="4"/>
  <c r="B151" i="4"/>
  <c r="B149" i="4"/>
  <c r="B278" i="4"/>
  <c r="B745" i="4"/>
  <c r="B280" i="4"/>
  <c r="B155" i="4"/>
  <c r="B436" i="4"/>
  <c r="B285" i="4"/>
  <c r="B563" i="4"/>
  <c r="B297" i="4"/>
  <c r="B444" i="4"/>
  <c r="B292" i="4"/>
  <c r="B461" i="4"/>
  <c r="B454" i="4"/>
  <c r="B183" i="4"/>
  <c r="B842" i="4"/>
  <c r="B335" i="4"/>
  <c r="B503" i="4"/>
  <c r="B618" i="4"/>
  <c r="B207" i="4"/>
  <c r="B34" i="4"/>
  <c r="B35" i="4"/>
  <c r="B506" i="4"/>
  <c r="B351" i="4"/>
  <c r="B221" i="4"/>
  <c r="B655" i="4"/>
  <c r="B451" i="4"/>
  <c r="B658" i="4"/>
  <c r="B518" i="4"/>
  <c r="B369" i="4"/>
  <c r="B524" i="4"/>
  <c r="B373" i="4"/>
  <c r="B378" i="4"/>
  <c r="B234" i="4"/>
  <c r="B235" i="4"/>
  <c r="B106" i="4"/>
  <c r="B240" i="4"/>
  <c r="B685" i="4"/>
  <c r="B14" i="4"/>
  <c r="B397" i="4"/>
  <c r="B399" i="4"/>
  <c r="B258" i="4"/>
  <c r="B714" i="4"/>
  <c r="B415" i="4"/>
  <c r="B426" i="4"/>
  <c r="B737" i="4"/>
  <c r="B277" i="4"/>
  <c r="B428" i="4"/>
  <c r="B562" i="4"/>
  <c r="B438" i="4"/>
  <c r="B766" i="4"/>
  <c r="B573" i="4"/>
  <c r="B441" i="4"/>
  <c r="B443" i="4"/>
  <c r="B305" i="4"/>
  <c r="B312" i="4"/>
  <c r="B465" i="4"/>
  <c r="B176" i="4"/>
  <c r="B321" i="4"/>
  <c r="B469" i="4"/>
  <c r="B470" i="4"/>
  <c r="B472" i="4"/>
  <c r="B70" i="4"/>
  <c r="B325" i="4"/>
  <c r="B489" i="4"/>
  <c r="B191" i="4"/>
  <c r="B831" i="4"/>
  <c r="B74" i="4"/>
  <c r="B195" i="4"/>
  <c r="B75" i="4"/>
  <c r="B494" i="4"/>
  <c r="B617" i="4"/>
  <c r="B345" i="4"/>
  <c r="B352" i="4"/>
  <c r="B633" i="4"/>
  <c r="B638" i="4"/>
  <c r="B645" i="4"/>
  <c r="B862" i="4"/>
  <c r="B649" i="4"/>
  <c r="B651" i="4"/>
  <c r="B361" i="4"/>
  <c r="B657" i="4"/>
  <c r="B661" i="4"/>
  <c r="B874" i="4"/>
  <c r="B381" i="4"/>
  <c r="B535" i="4"/>
  <c r="B673" i="4"/>
  <c r="B388" i="4"/>
  <c r="B389" i="4"/>
  <c r="B686" i="4"/>
  <c r="B392" i="4"/>
  <c r="B694" i="4"/>
  <c r="B697" i="4"/>
  <c r="B545" i="4"/>
  <c r="B705" i="4"/>
  <c r="B549" i="4"/>
  <c r="B410" i="4"/>
  <c r="B406" i="4"/>
  <c r="B411" i="4"/>
  <c r="B721" i="4"/>
  <c r="B412" i="4"/>
  <c r="B553" i="4"/>
  <c r="B726" i="4"/>
  <c r="B727" i="4"/>
  <c r="B730" i="4"/>
  <c r="B271" i="4"/>
  <c r="B739" i="4"/>
  <c r="B420" i="4"/>
  <c r="B146" i="4"/>
  <c r="B742" i="4"/>
  <c r="B744" i="4"/>
  <c r="B561" i="4"/>
  <c r="B748" i="4"/>
  <c r="B434" i="4"/>
  <c r="B759" i="4"/>
  <c r="B757" i="4"/>
  <c r="B762" i="4"/>
  <c r="B765" i="4"/>
  <c r="B768" i="4"/>
  <c r="B442" i="4"/>
  <c r="B777" i="4"/>
  <c r="B167" i="4"/>
  <c r="B294" i="4"/>
  <c r="B791" i="4"/>
  <c r="B457" i="4"/>
  <c r="B311" i="4"/>
  <c r="B1035" i="4"/>
  <c r="B1048" i="4"/>
  <c r="B1059" i="4"/>
  <c r="B1068" i="4"/>
  <c r="B1071" i="4"/>
  <c r="B464" i="4"/>
  <c r="B466" i="4"/>
  <c r="B804" i="4"/>
  <c r="B320" i="4"/>
  <c r="B808" i="4"/>
  <c r="B809" i="4"/>
  <c r="B324" i="4"/>
  <c r="B587" i="4"/>
  <c r="B590" i="4"/>
  <c r="B840" i="4"/>
  <c r="B201" i="4"/>
  <c r="B798" i="4"/>
  <c r="B844" i="4"/>
  <c r="B619" i="4"/>
  <c r="B622" i="4"/>
  <c r="B623" i="4"/>
  <c r="B504" i="4"/>
  <c r="B627" i="4"/>
  <c r="B998" i="4"/>
  <c r="B1000" i="4"/>
  <c r="B634" i="4"/>
  <c r="B636" i="4"/>
  <c r="B639" i="4"/>
  <c r="B855" i="4"/>
  <c r="B640" i="4"/>
  <c r="B641" i="4"/>
  <c r="B644" i="4"/>
  <c r="B511" i="4"/>
  <c r="B514" i="4"/>
  <c r="B648" i="4"/>
  <c r="B869" i="4"/>
  <c r="B520" i="4"/>
  <c r="B872" i="4"/>
  <c r="B527" i="4"/>
  <c r="B528" i="4"/>
  <c r="B529" i="4"/>
  <c r="B663" i="4"/>
  <c r="B533" i="4"/>
  <c r="B674" i="4"/>
  <c r="B883" i="4"/>
  <c r="B244" i="4"/>
  <c r="B680" i="4"/>
  <c r="B884" i="4"/>
  <c r="B541" i="4"/>
  <c r="B896" i="4"/>
  <c r="B695" i="4"/>
  <c r="B699" i="4"/>
  <c r="B719" i="4"/>
  <c r="B1086" i="4"/>
  <c r="B707" i="4"/>
  <c r="B914" i="4"/>
  <c r="B713" i="4"/>
  <c r="B550" i="4"/>
  <c r="B706" i="4"/>
  <c r="B1023" i="4"/>
  <c r="B718" i="4"/>
  <c r="B710" i="4"/>
  <c r="B717" i="4"/>
  <c r="B722" i="4"/>
  <c r="B919" i="4"/>
  <c r="B729" i="4"/>
  <c r="B736" i="4"/>
  <c r="B732" i="4"/>
  <c r="B734" i="4"/>
  <c r="B921" i="4"/>
  <c r="B741" i="4"/>
  <c r="B927" i="4"/>
  <c r="B929" i="4"/>
  <c r="B752" i="4"/>
  <c r="B774" i="4"/>
  <c r="B568" i="4"/>
  <c r="B761" i="4"/>
  <c r="B763" i="4"/>
  <c r="B758" i="4"/>
  <c r="B570" i="4"/>
  <c r="B572" i="4"/>
  <c r="B291" i="4"/>
  <c r="B772" i="4"/>
  <c r="B776" i="4"/>
  <c r="B773" i="4"/>
  <c r="B778" i="4"/>
  <c r="B170" i="4"/>
  <c r="B779" i="4"/>
  <c r="B780" i="4"/>
  <c r="B784" i="4"/>
  <c r="B781" i="4"/>
  <c r="B951" i="4"/>
  <c r="B787" i="4"/>
  <c r="B953" i="4"/>
  <c r="B792" i="4"/>
  <c r="B796" i="4"/>
  <c r="B1037" i="4"/>
  <c r="B1038" i="4"/>
  <c r="B1039" i="4"/>
  <c r="B1040" i="4"/>
  <c r="B1042" i="4"/>
  <c r="B1043" i="4"/>
  <c r="B1044" i="4"/>
  <c r="B1045" i="4"/>
  <c r="B1046" i="4"/>
  <c r="B1047" i="4"/>
  <c r="B1050" i="4"/>
  <c r="B1051" i="4"/>
  <c r="B1052" i="4"/>
  <c r="B1053" i="4"/>
  <c r="B1054" i="4"/>
  <c r="B1055" i="4"/>
  <c r="B1056" i="4"/>
  <c r="B1057" i="4"/>
  <c r="B1058" i="4"/>
  <c r="B1060" i="4"/>
  <c r="B1061" i="4"/>
  <c r="B1062" i="4"/>
  <c r="B1063" i="4"/>
  <c r="B1064" i="4"/>
  <c r="B1065" i="4"/>
  <c r="B1066" i="4"/>
  <c r="B1067" i="4"/>
  <c r="B1069" i="4"/>
  <c r="B1070" i="4"/>
  <c r="B1072" i="4"/>
  <c r="B1073" i="4"/>
  <c r="B799" i="4"/>
  <c r="B980" i="4"/>
  <c r="B800" i="4"/>
  <c r="B806" i="4"/>
  <c r="B969" i="4"/>
  <c r="B1080" i="4"/>
  <c r="B581" i="4"/>
  <c r="B586" i="4"/>
  <c r="B822" i="4"/>
  <c r="B592" i="4"/>
  <c r="B830" i="4"/>
  <c r="B833" i="4"/>
  <c r="B834" i="4"/>
  <c r="B835" i="4"/>
  <c r="B596" i="4"/>
  <c r="B604" i="4"/>
  <c r="B601" i="4"/>
  <c r="B83" i="4"/>
  <c r="B7" i="4"/>
  <c r="B105" i="4"/>
  <c r="B114" i="4"/>
  <c r="B11" i="4"/>
  <c r="F1611" i="2"/>
  <c r="C1611" i="2" s="1"/>
</calcChain>
</file>

<file path=xl/sharedStrings.xml><?xml version="1.0" encoding="utf-8"?>
<sst xmlns="http://schemas.openxmlformats.org/spreadsheetml/2006/main" count="22969" uniqueCount="8284">
  <si>
    <t>Pattern</t>
  </si>
  <si>
    <t>Grade</t>
  </si>
  <si>
    <t>Supplier</t>
  </si>
  <si>
    <t>78 RPM</t>
  </si>
  <si>
    <t>Abbey</t>
  </si>
  <si>
    <t>Aberdeen</t>
  </si>
  <si>
    <t>Abilene</t>
  </si>
  <si>
    <t>Abstract</t>
  </si>
  <si>
    <t>Acapella</t>
  </si>
  <si>
    <t>Acoustic</t>
  </si>
  <si>
    <t>Acrobat</t>
  </si>
  <si>
    <t>Adagio</t>
  </si>
  <si>
    <t>Aerotex</t>
  </si>
  <si>
    <t>Affinity</t>
  </si>
  <si>
    <t>Agora II</t>
  </si>
  <si>
    <t>Alcazar</t>
  </si>
  <si>
    <t>Alfresco</t>
  </si>
  <si>
    <t>Alias</t>
  </si>
  <si>
    <t>Burch</t>
  </si>
  <si>
    <t>Architex</t>
  </si>
  <si>
    <t>CF Stinson</t>
  </si>
  <si>
    <t>Maharam</t>
  </si>
  <si>
    <t>Mayer</t>
  </si>
  <si>
    <t>Morbern</t>
  </si>
  <si>
    <t>Arc Com</t>
  </si>
  <si>
    <t>Designtex</t>
  </si>
  <si>
    <t>Momentum</t>
  </si>
  <si>
    <t>Allante</t>
  </si>
  <si>
    <t>Allure</t>
  </si>
  <si>
    <t>Amarillo</t>
  </si>
  <si>
    <t>Ambassador</t>
  </si>
  <si>
    <t>Ambiance</t>
  </si>
  <si>
    <t>Amenity</t>
  </si>
  <si>
    <t>Amenity II</t>
  </si>
  <si>
    <t>Amplify</t>
  </si>
  <si>
    <t>Amuse</t>
  </si>
  <si>
    <t>Anagram</t>
  </si>
  <si>
    <t>Analog</t>
  </si>
  <si>
    <t>Andromeda</t>
  </si>
  <si>
    <t>Anemone</t>
  </si>
  <si>
    <t>Animal</t>
  </si>
  <si>
    <t>Ankara</t>
  </si>
  <si>
    <t>Annex</t>
  </si>
  <si>
    <t>Antique</t>
  </si>
  <si>
    <t>Antoinette</t>
  </si>
  <si>
    <t>Apex</t>
  </si>
  <si>
    <t>Aphrodisiac</t>
  </si>
  <si>
    <t>Apollo</t>
  </si>
  <si>
    <t>Apollo Silicone</t>
  </si>
  <si>
    <t>Arabesque</t>
  </si>
  <si>
    <t>Arc</t>
  </si>
  <si>
    <t>Archer</t>
  </si>
  <si>
    <t>Ardent</t>
  </si>
  <si>
    <t>Argyle</t>
  </si>
  <si>
    <t>Aria</t>
  </si>
  <si>
    <t>Aristo</t>
  </si>
  <si>
    <t>Array</t>
  </si>
  <si>
    <t>Article</t>
  </si>
  <si>
    <t>Artifact</t>
  </si>
  <si>
    <t>Ascend</t>
  </si>
  <si>
    <t>Aspect</t>
  </si>
  <si>
    <t>Astor</t>
  </si>
  <si>
    <t>Astronomy</t>
  </si>
  <si>
    <t>Athena</t>
  </si>
  <si>
    <t>Atmosphere</t>
  </si>
  <si>
    <t>Aura</t>
  </si>
  <si>
    <t>Autobahn</t>
  </si>
  <si>
    <t>Aventura</t>
  </si>
  <si>
    <t>Axis</t>
  </si>
  <si>
    <t>B and B</t>
  </si>
  <si>
    <t>Badlands</t>
  </si>
  <si>
    <t>Bal Harbour</t>
  </si>
  <si>
    <t>Balance</t>
  </si>
  <si>
    <t>Balcony</t>
  </si>
  <si>
    <t>Bali</t>
  </si>
  <si>
    <t>Bamboozled</t>
  </si>
  <si>
    <t>Bangle</t>
  </si>
  <si>
    <t>Bark Cloth</t>
  </si>
  <si>
    <t>Basis</t>
  </si>
  <si>
    <t>Batik</t>
  </si>
  <si>
    <t>Beachcomb</t>
  </si>
  <si>
    <t>Bedrock</t>
  </si>
  <si>
    <t>Beehive</t>
  </si>
  <si>
    <t>Beeline</t>
  </si>
  <si>
    <t>Beep</t>
  </si>
  <si>
    <t>Beguiled By The Wild</t>
  </si>
  <si>
    <t>Bergerac</t>
  </si>
  <si>
    <t>Berkshire</t>
  </si>
  <si>
    <t>LDI</t>
  </si>
  <si>
    <t>Bermuda</t>
  </si>
  <si>
    <t>Beryl</t>
  </si>
  <si>
    <t>Bespoke</t>
  </si>
  <si>
    <t>Beta</t>
  </si>
  <si>
    <t>Bevel</t>
  </si>
  <si>
    <t>Biarritz</t>
  </si>
  <si>
    <t>Big Bird</t>
  </si>
  <si>
    <t>Big Dot</t>
  </si>
  <si>
    <t>Big Game</t>
  </si>
  <si>
    <t>Big Texture</t>
  </si>
  <si>
    <t>Billiard Cloth</t>
  </si>
  <si>
    <t>Bistro</t>
  </si>
  <si>
    <t>Blip</t>
  </si>
  <si>
    <t>Bliss</t>
  </si>
  <si>
    <t>Bloom</t>
  </si>
  <si>
    <t>Bluff</t>
  </si>
  <si>
    <t>Blur</t>
  </si>
  <si>
    <t>Boardwalk</t>
  </si>
  <si>
    <t>Bobbin</t>
  </si>
  <si>
    <t>Bobby</t>
  </si>
  <si>
    <t>Boheme</t>
  </si>
  <si>
    <t>Bond</t>
  </si>
  <si>
    <t>Bondi</t>
  </si>
  <si>
    <t>Boom II</t>
  </si>
  <si>
    <t>Boomerang</t>
  </si>
  <si>
    <t>Borderline</t>
  </si>
  <si>
    <t>Boston</t>
  </si>
  <si>
    <t>Botany</t>
  </si>
  <si>
    <t>Boucle</t>
  </si>
  <si>
    <t>Boundary</t>
  </si>
  <si>
    <t>Bravo II</t>
  </si>
  <si>
    <t>Breeze</t>
  </si>
  <si>
    <t>Breton</t>
  </si>
  <si>
    <t>Brick and Mortar</t>
  </si>
  <si>
    <t>Brilliant</t>
  </si>
  <si>
    <t>Brink</t>
  </si>
  <si>
    <t>Brio</t>
  </si>
  <si>
    <t>Brisk</t>
  </si>
  <si>
    <t>Brixton</t>
  </si>
  <si>
    <t>Broadband</t>
  </si>
  <si>
    <t>Brompton</t>
  </si>
  <si>
    <t>Bronco</t>
  </si>
  <si>
    <t>Buenos Aires</t>
  </si>
  <si>
    <t>Buffer</t>
  </si>
  <si>
    <t>Bungalow</t>
  </si>
  <si>
    <t>Burkina</t>
  </si>
  <si>
    <t>Burkshire</t>
  </si>
  <si>
    <t>Burrard Ground Cloth</t>
  </si>
  <si>
    <t>Cadence</t>
  </si>
  <si>
    <t>Cancan</t>
  </si>
  <si>
    <t>Canyon</t>
  </si>
  <si>
    <t>Caper</t>
  </si>
  <si>
    <t>Caracas</t>
  </si>
  <si>
    <t>Carrara</t>
  </si>
  <si>
    <t>Cashmere</t>
  </si>
  <si>
    <t>Cashmere II</t>
  </si>
  <si>
    <t>Catalina</t>
  </si>
  <si>
    <t>Catch Me If You Can</t>
  </si>
  <si>
    <t>Catwalk</t>
  </si>
  <si>
    <t>Central</t>
  </si>
  <si>
    <t>Centric</t>
  </si>
  <si>
    <t>Ceremony</t>
  </si>
  <si>
    <t>Chain Link</t>
  </si>
  <si>
    <t>Challenger</t>
  </si>
  <si>
    <t>Chambray</t>
  </si>
  <si>
    <t>Chamea II</t>
  </si>
  <si>
    <t>Champagne</t>
  </si>
  <si>
    <t>Channel</t>
  </si>
  <si>
    <t>Charlotte</t>
  </si>
  <si>
    <t>Chasm</t>
  </si>
  <si>
    <t>Chateau</t>
  </si>
  <si>
    <t>Chenille Waistcoat</t>
  </si>
  <si>
    <t>Chequers</t>
  </si>
  <si>
    <t>Chime</t>
  </si>
  <si>
    <t>Chorus</t>
  </si>
  <si>
    <t>Chromatic</t>
  </si>
  <si>
    <t>Chronicle</t>
  </si>
  <si>
    <t>Cinema</t>
  </si>
  <si>
    <t>Cirque</t>
  </si>
  <si>
    <t>Cityscape</t>
  </si>
  <si>
    <t>Civil</t>
  </si>
  <si>
    <t>Clamber</t>
  </si>
  <si>
    <t>Clang</t>
  </si>
  <si>
    <t>Claro</t>
  </si>
  <si>
    <t>Classic</t>
  </si>
  <si>
    <t>Coast</t>
  </si>
  <si>
    <t>Coastline</t>
  </si>
  <si>
    <t>Coin</t>
  </si>
  <si>
    <t>Collect</t>
  </si>
  <si>
    <t>Color Block</t>
  </si>
  <si>
    <t>Colorwheel</t>
  </si>
  <si>
    <t>Compass</t>
  </si>
  <si>
    <t>Compound</t>
  </si>
  <si>
    <t>Connect</t>
  </si>
  <si>
    <t>Connection</t>
  </si>
  <si>
    <t>Continuum</t>
  </si>
  <si>
    <t>Continuum 10</t>
  </si>
  <si>
    <t>Contour</t>
  </si>
  <si>
    <t>Cool Comfort</t>
  </si>
  <si>
    <t>Corddry</t>
  </si>
  <si>
    <t>Core</t>
  </si>
  <si>
    <t>Cosmopolitan</t>
  </si>
  <si>
    <t>Cosmos</t>
  </si>
  <si>
    <t>Cosset</t>
  </si>
  <si>
    <t>Course</t>
  </si>
  <si>
    <t>Cove</t>
  </si>
  <si>
    <t>Cover Cloth</t>
  </si>
  <si>
    <t>Crescendo</t>
  </si>
  <si>
    <t>Cross Check</t>
  </si>
  <si>
    <t>Crosshatch</t>
  </si>
  <si>
    <t>Crossover</t>
  </si>
  <si>
    <t>Crosswind</t>
  </si>
  <si>
    <t>Crystal</t>
  </si>
  <si>
    <t>Cube</t>
  </si>
  <si>
    <t>Curio</t>
  </si>
  <si>
    <t>Current</t>
  </si>
  <si>
    <t>Cutting Edge</t>
  </si>
  <si>
    <t>Cycle</t>
  </si>
  <si>
    <t>Dakar</t>
  </si>
  <si>
    <t>Dakota</t>
  </si>
  <si>
    <t>Dakota 2</t>
  </si>
  <si>
    <t>Dance Party</t>
  </si>
  <si>
    <t>Dapper</t>
  </si>
  <si>
    <t>Dart</t>
  </si>
  <si>
    <t>Dash</t>
  </si>
  <si>
    <t>Daydream</t>
  </si>
  <si>
    <t>Daytona</t>
  </si>
  <si>
    <t>Debonair</t>
  </si>
  <si>
    <t>Deco District</t>
  </si>
  <si>
    <t>Demo</t>
  </si>
  <si>
    <t>Distressed Texture</t>
  </si>
  <si>
    <t>Domain</t>
  </si>
  <si>
    <t>Draper</t>
  </si>
  <si>
    <t>Drift</t>
  </si>
  <si>
    <t>Drizzle</t>
  </si>
  <si>
    <t>Dublin</t>
  </si>
  <si>
    <t>Duet</t>
  </si>
  <si>
    <t>Dupioni</t>
  </si>
  <si>
    <t>Durango</t>
  </si>
  <si>
    <t>Duration</t>
  </si>
  <si>
    <t>Duraweave® 10</t>
  </si>
  <si>
    <t>Dynasty</t>
  </si>
  <si>
    <t>Ebb</t>
  </si>
  <si>
    <t>Echo</t>
  </si>
  <si>
    <t>Eden</t>
  </si>
  <si>
    <t>Edison</t>
  </si>
  <si>
    <t>Element</t>
  </si>
  <si>
    <t>Elevate</t>
  </si>
  <si>
    <t>Elevation</t>
  </si>
  <si>
    <t>Elite</t>
  </si>
  <si>
    <t>Emerson</t>
  </si>
  <si>
    <t>Emit</t>
  </si>
  <si>
    <t>Enamored</t>
  </si>
  <si>
    <t>Encore</t>
  </si>
  <si>
    <t>Endurance Epu</t>
  </si>
  <si>
    <t>Endurepel Aristocrat</t>
  </si>
  <si>
    <t>Endurepel Boca</t>
  </si>
  <si>
    <t>Endurepel Bondi</t>
  </si>
  <si>
    <t>Endurepel Cocoon</t>
  </si>
  <si>
    <t>Endurepel Duel</t>
  </si>
  <si>
    <t>Endurepel Elizabeth</t>
  </si>
  <si>
    <t>Endurepel Foundation</t>
  </si>
  <si>
    <t>Endurepel Heavenly</t>
  </si>
  <si>
    <t>Endurepel Intrigue</t>
  </si>
  <si>
    <t>Endurepel Jeffery</t>
  </si>
  <si>
    <t>Endurepel Loft</t>
  </si>
  <si>
    <t>Endurepel Louis</t>
  </si>
  <si>
    <t>Endurepel Medley</t>
  </si>
  <si>
    <t>Endurepel Mia</t>
  </si>
  <si>
    <t>Endurepel Monroe</t>
  </si>
  <si>
    <t>Endurepel Moritz</t>
  </si>
  <si>
    <t>Endurepel Muse</t>
  </si>
  <si>
    <t>Endurepel Nomad</t>
  </si>
  <si>
    <t>Endurepel Pace</t>
  </si>
  <si>
    <t>Endurepel Quarry</t>
  </si>
  <si>
    <t>Endurepel Royal</t>
  </si>
  <si>
    <t>Endurepel Sabi</t>
  </si>
  <si>
    <t>Endurepel Tiffany</t>
  </si>
  <si>
    <t>English Leather</t>
  </si>
  <si>
    <t>English Pub</t>
  </si>
  <si>
    <t>English Suede</t>
  </si>
  <si>
    <t>Engrave</t>
  </si>
  <si>
    <t>Enmesh</t>
  </si>
  <si>
    <t>Ensemble</t>
  </si>
  <si>
    <t>Enthusiast</t>
  </si>
  <si>
    <t>Entwine</t>
  </si>
  <si>
    <t>Envision</t>
  </si>
  <si>
    <t>Ephesus</t>
  </si>
  <si>
    <t>Epic</t>
  </si>
  <si>
    <t>Equate</t>
  </si>
  <si>
    <t>Equator</t>
  </si>
  <si>
    <t>Equinox</t>
  </si>
  <si>
    <t>Era</t>
  </si>
  <si>
    <t>Escape</t>
  </si>
  <si>
    <t>Esprit</t>
  </si>
  <si>
    <t>Essay</t>
  </si>
  <si>
    <t>Essence</t>
  </si>
  <si>
    <t>Essential</t>
  </si>
  <si>
    <t>Etch</t>
  </si>
  <si>
    <t>Euclid</t>
  </si>
  <si>
    <t>Evolution</t>
  </si>
  <si>
    <t>Excursion</t>
  </si>
  <si>
    <t>Expo</t>
  </si>
  <si>
    <t>FanFare</t>
  </si>
  <si>
    <t>Fathom</t>
  </si>
  <si>
    <t>Faux Felt</t>
  </si>
  <si>
    <t>Feature</t>
  </si>
  <si>
    <t>Fedora</t>
  </si>
  <si>
    <t>Felt</t>
  </si>
  <si>
    <t>Figment</t>
  </si>
  <si>
    <t>Filly</t>
  </si>
  <si>
    <t>Filter</t>
  </si>
  <si>
    <t>First Class</t>
  </si>
  <si>
    <t>Flagship</t>
  </si>
  <si>
    <t>Flanders</t>
  </si>
  <si>
    <t>Flare</t>
  </si>
  <si>
    <t>Fleck</t>
  </si>
  <si>
    <t>Flex</t>
  </si>
  <si>
    <t>Flicker</t>
  </si>
  <si>
    <t>Flint</t>
  </si>
  <si>
    <t>Float</t>
  </si>
  <si>
    <t>Flock</t>
  </si>
  <si>
    <t>Flora</t>
  </si>
  <si>
    <t>Florentino</t>
  </si>
  <si>
    <t>Flow</t>
  </si>
  <si>
    <t>Flower Market</t>
  </si>
  <si>
    <t>Fluent Crypton</t>
  </si>
  <si>
    <t>Flux</t>
  </si>
  <si>
    <t>Foiled</t>
  </si>
  <si>
    <t>Folio</t>
  </si>
  <si>
    <t>Follow the Leader</t>
  </si>
  <si>
    <t>FOMO</t>
  </si>
  <si>
    <t>Form</t>
  </si>
  <si>
    <t>Formation</t>
  </si>
  <si>
    <t>Forte</t>
  </si>
  <si>
    <t>Foundation</t>
  </si>
  <si>
    <t>Foundation 10</t>
  </si>
  <si>
    <t>Fractal</t>
  </si>
  <si>
    <t>Fragment</t>
  </si>
  <si>
    <t>Framework</t>
  </si>
  <si>
    <t>Franklin</t>
  </si>
  <si>
    <t>Free</t>
  </si>
  <si>
    <t>Frequency</t>
  </si>
  <si>
    <t>Fridays</t>
  </si>
  <si>
    <t>Friendship</t>
  </si>
  <si>
    <t>Frolic</t>
  </si>
  <si>
    <t>Front Desk</t>
  </si>
  <si>
    <t>Function</t>
  </si>
  <si>
    <t>Furstenberg</t>
  </si>
  <si>
    <t>Fuse</t>
  </si>
  <si>
    <t>Fusion</t>
  </si>
  <si>
    <t>Gabardine</t>
  </si>
  <si>
    <t>Gala</t>
  </si>
  <si>
    <t>Gale</t>
  </si>
  <si>
    <t>Galveston</t>
  </si>
  <si>
    <t>Gamma</t>
  </si>
  <si>
    <t>Gatsby</t>
  </si>
  <si>
    <t>Gaucho</t>
  </si>
  <si>
    <t>Gem</t>
  </si>
  <si>
    <t>Gemini</t>
  </si>
  <si>
    <t>Genesis</t>
  </si>
  <si>
    <t>GeoMet</t>
  </si>
  <si>
    <t>Gild</t>
  </si>
  <si>
    <t>Gilded</t>
  </si>
  <si>
    <t>Glam</t>
  </si>
  <si>
    <t>Glamour</t>
  </si>
  <si>
    <t>Glaze</t>
  </si>
  <si>
    <t>Glen</t>
  </si>
  <si>
    <t>Glide</t>
  </si>
  <si>
    <t>Glint</t>
  </si>
  <si>
    <t>Glitz</t>
  </si>
  <si>
    <t>Graph</t>
  </si>
  <si>
    <t>Gravity</t>
  </si>
  <si>
    <t>Grid</t>
  </si>
  <si>
    <t>Griffin</t>
  </si>
  <si>
    <t>Groove</t>
  </si>
  <si>
    <t>Grove</t>
  </si>
  <si>
    <t>Guardian</t>
  </si>
  <si>
    <t>Guild</t>
  </si>
  <si>
    <t>Guru</t>
  </si>
  <si>
    <t>Gust</t>
  </si>
  <si>
    <t>Haberdasher</t>
  </si>
  <si>
    <t>Habit</t>
  </si>
  <si>
    <t>Habitat</t>
  </si>
  <si>
    <t>Haiku</t>
  </si>
  <si>
    <t>Halo</t>
  </si>
  <si>
    <t>Hampstead</t>
  </si>
  <si>
    <t>Hampton</t>
  </si>
  <si>
    <t>Handwork</t>
  </si>
  <si>
    <t>Harmony</t>
  </si>
  <si>
    <t>Hashtag</t>
  </si>
  <si>
    <t>Havana</t>
  </si>
  <si>
    <t>Haven</t>
  </si>
  <si>
    <t>Hearsay</t>
  </si>
  <si>
    <t>Hearth</t>
  </si>
  <si>
    <t>Heritage</t>
  </si>
  <si>
    <t>Hexagon</t>
  </si>
  <si>
    <t>Hexie</t>
  </si>
  <si>
    <t>Hi-Fi</t>
  </si>
  <si>
    <t>High Noon</t>
  </si>
  <si>
    <t>High Rise</t>
  </si>
  <si>
    <t>Highlands</t>
  </si>
  <si>
    <t>Highway</t>
  </si>
  <si>
    <t>Hint</t>
  </si>
  <si>
    <t>Hit Parade</t>
  </si>
  <si>
    <t>Hitch</t>
  </si>
  <si>
    <t>Hive</t>
  </si>
  <si>
    <t>Hobnob</t>
  </si>
  <si>
    <t>Homestead</t>
  </si>
  <si>
    <t>Honeycomb</t>
  </si>
  <si>
    <t>Hop</t>
  </si>
  <si>
    <t>Hopsack</t>
  </si>
  <si>
    <t>How Dashing</t>
  </si>
  <si>
    <t>Hue</t>
  </si>
  <si>
    <t>Hush</t>
  </si>
  <si>
    <t>Hyde</t>
  </si>
  <si>
    <t>Illusion</t>
  </si>
  <si>
    <t>Illusion 2</t>
  </si>
  <si>
    <t>Imprint</t>
  </si>
  <si>
    <t>Improv</t>
  </si>
  <si>
    <t>Infinity</t>
  </si>
  <si>
    <t>Infinity Plush</t>
  </si>
  <si>
    <t>Infusion</t>
  </si>
  <si>
    <t>Inline</t>
  </si>
  <si>
    <t>Insight</t>
  </si>
  <si>
    <t>Instill</t>
  </si>
  <si>
    <t>Intaglio</t>
  </si>
  <si>
    <t>Intaglio 2</t>
  </si>
  <si>
    <t>Interim</t>
  </si>
  <si>
    <t>Interlace</t>
  </si>
  <si>
    <t>Interlock</t>
  </si>
  <si>
    <t>Intersect</t>
  </si>
  <si>
    <t>Intricato</t>
  </si>
  <si>
    <t>Iona</t>
  </si>
  <si>
    <t>Iota</t>
  </si>
  <si>
    <t>Jackpot</t>
  </si>
  <si>
    <t>James Dean</t>
  </si>
  <si>
    <t>Jillian</t>
  </si>
  <si>
    <t>Jitterbug</t>
  </si>
  <si>
    <t>Jive</t>
  </si>
  <si>
    <t>Jot</t>
  </si>
  <si>
    <t>Journal</t>
  </si>
  <si>
    <t>Journey</t>
  </si>
  <si>
    <t>Kainai</t>
  </si>
  <si>
    <t>Kalahari</t>
  </si>
  <si>
    <t>Kantha</t>
  </si>
  <si>
    <t>Keen</t>
  </si>
  <si>
    <t>Kennebunk</t>
  </si>
  <si>
    <t>Kensington</t>
  </si>
  <si>
    <t>Key Largo</t>
  </si>
  <si>
    <t>Keynote</t>
  </si>
  <si>
    <t>Kindred</t>
  </si>
  <si>
    <t>Kinetic</t>
  </si>
  <si>
    <t>Kit</t>
  </si>
  <si>
    <t>Knack</t>
  </si>
  <si>
    <t>Koi Lily</t>
  </si>
  <si>
    <t>Kuba</t>
  </si>
  <si>
    <t>Labyrinth</t>
  </si>
  <si>
    <t>Lakota</t>
  </si>
  <si>
    <t>Landscape</t>
  </si>
  <si>
    <t>Lara</t>
  </si>
  <si>
    <t>Laredo</t>
  </si>
  <si>
    <t>Lariat</t>
  </si>
  <si>
    <t>Lateral</t>
  </si>
  <si>
    <t>Latitude</t>
  </si>
  <si>
    <t>Lattice</t>
  </si>
  <si>
    <t>Launch</t>
  </si>
  <si>
    <t>Lavish</t>
  </si>
  <si>
    <t>Leap</t>
  </si>
  <si>
    <t>Leatheretta</t>
  </si>
  <si>
    <t>Ledger</t>
  </si>
  <si>
    <t>Legacy</t>
  </si>
  <si>
    <t>Legend</t>
  </si>
  <si>
    <t>Leisure</t>
  </si>
  <si>
    <t>Leno</t>
  </si>
  <si>
    <t>Lens</t>
  </si>
  <si>
    <t>Levity</t>
  </si>
  <si>
    <t>Liberty</t>
  </si>
  <si>
    <t>Line Drive</t>
  </si>
  <si>
    <t>Linea</t>
  </si>
  <si>
    <t>Linen</t>
  </si>
  <si>
    <t>Lineup</t>
  </si>
  <si>
    <t>Link</t>
  </si>
  <si>
    <t>Links</t>
  </si>
  <si>
    <t>Linnen</t>
  </si>
  <si>
    <t>Little Dot</t>
  </si>
  <si>
    <t>Live Wire</t>
  </si>
  <si>
    <t>Long Play</t>
  </si>
  <si>
    <t>Longhorn</t>
  </si>
  <si>
    <t>Loom</t>
  </si>
  <si>
    <t>Loop</t>
  </si>
  <si>
    <t>Lore</t>
  </si>
  <si>
    <t>Lusso</t>
  </si>
  <si>
    <t>Luster</t>
  </si>
  <si>
    <t>Lyric</t>
  </si>
  <si>
    <t>Mademoiselle</t>
  </si>
  <si>
    <t>Majorca</t>
  </si>
  <si>
    <t>Malibu</t>
  </si>
  <si>
    <t>Mandala</t>
  </si>
  <si>
    <t>Mandalay</t>
  </si>
  <si>
    <t>Manner</t>
  </si>
  <si>
    <t>Mantle</t>
  </si>
  <si>
    <t>Mantra</t>
  </si>
  <si>
    <t>Marathon</t>
  </si>
  <si>
    <t>Marmara</t>
  </si>
  <si>
    <t>Marquetry</t>
  </si>
  <si>
    <t>Mason</t>
  </si>
  <si>
    <t>Mason Stripe</t>
  </si>
  <si>
    <t>Mateo</t>
  </si>
  <si>
    <t>Matka</t>
  </si>
  <si>
    <t>Matrix</t>
  </si>
  <si>
    <t>Matter</t>
  </si>
  <si>
    <t>Maverick</t>
  </si>
  <si>
    <t>Maxwell</t>
  </si>
  <si>
    <t>Maze</t>
  </si>
  <si>
    <t>McQueen</t>
  </si>
  <si>
    <t>Meadow</t>
  </si>
  <si>
    <t>Meander</t>
  </si>
  <si>
    <t>Measure</t>
  </si>
  <si>
    <t>Median</t>
  </si>
  <si>
    <t>Medium</t>
  </si>
  <si>
    <t>Meld</t>
  </si>
  <si>
    <t>Melody</t>
  </si>
  <si>
    <t>Mercer</t>
  </si>
  <si>
    <t>Merchant</t>
  </si>
  <si>
    <t>Meridian</t>
  </si>
  <si>
    <t>Merit</t>
  </si>
  <si>
    <t>Meritage</t>
  </si>
  <si>
    <t>Messenger</t>
  </si>
  <si>
    <t>Metallo</t>
  </si>
  <si>
    <t>Meteor</t>
  </si>
  <si>
    <t>Method</t>
  </si>
  <si>
    <t>Metric</t>
  </si>
  <si>
    <t>Metro</t>
  </si>
  <si>
    <t>Metta</t>
  </si>
  <si>
    <t>Mia</t>
  </si>
  <si>
    <t>Micro</t>
  </si>
  <si>
    <t>Mid Century</t>
  </si>
  <si>
    <t>Midday</t>
  </si>
  <si>
    <t>Milano</t>
  </si>
  <si>
    <t>Mimic</t>
  </si>
  <si>
    <t>Mineral</t>
  </si>
  <si>
    <t>Mingle</t>
  </si>
  <si>
    <t>Missonly</t>
  </si>
  <si>
    <t>Moby</t>
  </si>
  <si>
    <t>Mode</t>
  </si>
  <si>
    <t>Modernist</t>
  </si>
  <si>
    <t>Mogul Epu</t>
  </si>
  <si>
    <t>Mohair</t>
  </si>
  <si>
    <t>Molecule</t>
  </si>
  <si>
    <t>Monarchy</t>
  </si>
  <si>
    <t>Monhegan</t>
  </si>
  <si>
    <t>Monolith</t>
  </si>
  <si>
    <t>Monroe</t>
  </si>
  <si>
    <t>Montage</t>
  </si>
  <si>
    <t>Monticello</t>
  </si>
  <si>
    <t>Moon Beam 2</t>
  </si>
  <si>
    <t>Moonscape</t>
  </si>
  <si>
    <t>Morgan</t>
  </si>
  <si>
    <t>Moritz</t>
  </si>
  <si>
    <t>Morocco</t>
  </si>
  <si>
    <t>Motive</t>
  </si>
  <si>
    <t>Motley</t>
  </si>
  <si>
    <t>Moxie</t>
  </si>
  <si>
    <t>Multiply</t>
  </si>
  <si>
    <t>Murmur</t>
  </si>
  <si>
    <t>Muse</t>
  </si>
  <si>
    <t>Mylar</t>
  </si>
  <si>
    <t>Nahouri</t>
  </si>
  <si>
    <t>Nakoda</t>
  </si>
  <si>
    <t>Nauga Soft</t>
  </si>
  <si>
    <t>Naugasoft</t>
  </si>
  <si>
    <t>Neo</t>
  </si>
  <si>
    <t>Nest</t>
  </si>
  <si>
    <t>Network</t>
  </si>
  <si>
    <t>New Deal</t>
  </si>
  <si>
    <t>Nexus</t>
  </si>
  <si>
    <t>Niche</t>
  </si>
  <si>
    <t>Nifty</t>
  </si>
  <si>
    <t>Nimble</t>
  </si>
  <si>
    <t>Nirvana</t>
  </si>
  <si>
    <t>No Strings Attached</t>
  </si>
  <si>
    <t>Noble</t>
  </si>
  <si>
    <t>Nomad</t>
  </si>
  <si>
    <t>Nonstop</t>
  </si>
  <si>
    <t>Notion</t>
  </si>
  <si>
    <t>Nuance</t>
  </si>
  <si>
    <t>Oath</t>
  </si>
  <si>
    <t>Ocean Drive</t>
  </si>
  <si>
    <t>Odessa</t>
  </si>
  <si>
    <t>Odyssey</t>
  </si>
  <si>
    <t>Officine</t>
  </si>
  <si>
    <t>Offset</t>
  </si>
  <si>
    <t>Olivia</t>
  </si>
  <si>
    <t>Omega</t>
  </si>
  <si>
    <t>Optic 10</t>
  </si>
  <si>
    <t>Opus</t>
  </si>
  <si>
    <t>Origami</t>
  </si>
  <si>
    <t>Origin</t>
  </si>
  <si>
    <t>Orion</t>
  </si>
  <si>
    <t>Otto</t>
  </si>
  <si>
    <t>Outback</t>
  </si>
  <si>
    <t>Outfit</t>
  </si>
  <si>
    <t>Outlander</t>
  </si>
  <si>
    <t>Outline</t>
  </si>
  <si>
    <t>Overpass</t>
  </si>
  <si>
    <t>Pace</t>
  </si>
  <si>
    <t>Pacifica</t>
  </si>
  <si>
    <t>Pagoda</t>
  </si>
  <si>
    <t>Pallet</t>
  </si>
  <si>
    <t>Panache</t>
  </si>
  <si>
    <t>Paradox</t>
  </si>
  <si>
    <t>Paramour</t>
  </si>
  <si>
    <t>Parquet</t>
  </si>
  <si>
    <t>Pashmina</t>
  </si>
  <si>
    <t>Passage</t>
  </si>
  <si>
    <t>Patent</t>
  </si>
  <si>
    <t>Pathway</t>
  </si>
  <si>
    <t>Patina</t>
  </si>
  <si>
    <t>Patio</t>
  </si>
  <si>
    <t>Pause</t>
  </si>
  <si>
    <t>Pave</t>
  </si>
  <si>
    <t>Paxton</t>
  </si>
  <si>
    <t>Pendlesome</t>
  </si>
  <si>
    <t>Pepper</t>
  </si>
  <si>
    <t>Pergola</t>
  </si>
  <si>
    <t>Perspective</t>
  </si>
  <si>
    <t>Persuasion</t>
  </si>
  <si>
    <t>Phoenix</t>
  </si>
  <si>
    <t>Photon</t>
  </si>
  <si>
    <t>Pigment</t>
  </si>
  <si>
    <t>Pinball</t>
  </si>
  <si>
    <t>Ping Pong</t>
  </si>
  <si>
    <t>Pinkerton</t>
  </si>
  <si>
    <t>Pioneer</t>
  </si>
  <si>
    <t>Pip</t>
  </si>
  <si>
    <t>Pitch</t>
  </si>
  <si>
    <t>Pivot</t>
  </si>
  <si>
    <t>Plaid All Over</t>
  </si>
  <si>
    <t>Plaited</t>
  </si>
  <si>
    <t>Platform</t>
  </si>
  <si>
    <t>Plaza</t>
  </si>
  <si>
    <t>Plenty</t>
  </si>
  <si>
    <t>Plexus</t>
  </si>
  <si>
    <t>Plush</t>
  </si>
  <si>
    <t>Pod</t>
  </si>
  <si>
    <t>Polished</t>
  </si>
  <si>
    <t>Polka</t>
  </si>
  <si>
    <t>Polo</t>
  </si>
  <si>
    <t>Polygon</t>
  </si>
  <si>
    <t>Portico</t>
  </si>
  <si>
    <t>Portrait</t>
  </si>
  <si>
    <t>Posh</t>
  </si>
  <si>
    <t>Power Grid</t>
  </si>
  <si>
    <t>Premier</t>
  </si>
  <si>
    <t>Prep School</t>
  </si>
  <si>
    <t>Prescription</t>
  </si>
  <si>
    <t>Prestige</t>
  </si>
  <si>
    <t>Prime</t>
  </si>
  <si>
    <t>Printwork Epu</t>
  </si>
  <si>
    <t>Prodigy</t>
  </si>
  <si>
    <t>Prompt</t>
  </si>
  <si>
    <t>Propel</t>
  </si>
  <si>
    <t>Providence</t>
  </si>
  <si>
    <t>Pumice</t>
  </si>
  <si>
    <t>Puzzle</t>
  </si>
  <si>
    <t>Quarry</t>
  </si>
  <si>
    <t>Quattro</t>
  </si>
  <si>
    <t>Quest</t>
  </si>
  <si>
    <t>Queue</t>
  </si>
  <si>
    <t>Quilt</t>
  </si>
  <si>
    <t>Quilted</t>
  </si>
  <si>
    <t>Radius</t>
  </si>
  <si>
    <t>Raffia</t>
  </si>
  <si>
    <t>Rail</t>
  </si>
  <si>
    <t>Ranchero</t>
  </si>
  <si>
    <t>Rattan</t>
  </si>
  <si>
    <t>Raya</t>
  </si>
  <si>
    <t>Razzle Dazzle</t>
  </si>
  <si>
    <t>Reality Check</t>
  </si>
  <si>
    <t>Rebel</t>
  </si>
  <si>
    <t>Reed</t>
  </si>
  <si>
    <t>Refuge</t>
  </si>
  <si>
    <t>Relativity</t>
  </si>
  <si>
    <t>Retreat</t>
  </si>
  <si>
    <t>Retrograde</t>
  </si>
  <si>
    <t>Reverb</t>
  </si>
  <si>
    <t>Revolve</t>
  </si>
  <si>
    <t>Rialto</t>
  </si>
  <si>
    <t>Riddle</t>
  </si>
  <si>
    <t>Rider</t>
  </si>
  <si>
    <t>Rill</t>
  </si>
  <si>
    <t>Ring</t>
  </si>
  <si>
    <t>Rise</t>
  </si>
  <si>
    <t>Ritz</t>
  </si>
  <si>
    <t>Rivera</t>
  </si>
  <si>
    <t>Rivet</t>
  </si>
  <si>
    <t>Roam</t>
  </si>
  <si>
    <t>Rogue</t>
  </si>
  <si>
    <t>Rogue II</t>
  </si>
  <si>
    <t>Roman</t>
  </si>
  <si>
    <t>Roster</t>
  </si>
  <si>
    <t>Round Trip</t>
  </si>
  <si>
    <t>Route</t>
  </si>
  <si>
    <t>Rubric</t>
  </si>
  <si>
    <t>Rugged</t>
  </si>
  <si>
    <t>Rumba</t>
  </si>
  <si>
    <t>Runner</t>
  </si>
  <si>
    <t>Runway</t>
  </si>
  <si>
    <t>Rush Hour</t>
  </si>
  <si>
    <t>Ryder</t>
  </si>
  <si>
    <t>Sail</t>
  </si>
  <si>
    <t>Salt Spring</t>
  </si>
  <si>
    <t>Samba</t>
  </si>
  <si>
    <t>San Remo</t>
  </si>
  <si>
    <t>San Simeon</t>
  </si>
  <si>
    <t>Sandbox</t>
  </si>
  <si>
    <t>Sandwashed</t>
  </si>
  <si>
    <t>Santa Fe</t>
  </si>
  <si>
    <t>Santorini</t>
  </si>
  <si>
    <t>Saori</t>
  </si>
  <si>
    <t>Satchel</t>
  </si>
  <si>
    <t>Score</t>
  </si>
  <si>
    <t>Scout</t>
  </si>
  <si>
    <t>Scramble</t>
  </si>
  <si>
    <t>Scuba</t>
  </si>
  <si>
    <t>Scute</t>
  </si>
  <si>
    <t>Scuttle</t>
  </si>
  <si>
    <t>Sea Willow</t>
  </si>
  <si>
    <t>Seaside</t>
  </si>
  <si>
    <t>Season</t>
  </si>
  <si>
    <t>Sendal</t>
  </si>
  <si>
    <t>Sequence</t>
  </si>
  <si>
    <t>Shabby and Chic</t>
  </si>
  <si>
    <t>Shadow</t>
  </si>
  <si>
    <t>Sharkskin</t>
  </si>
  <si>
    <t>Sherlock</t>
  </si>
  <si>
    <t>Sherlock 2</t>
  </si>
  <si>
    <t>Shibori</t>
  </si>
  <si>
    <t>Shift</t>
  </si>
  <si>
    <t>Shimmer</t>
  </si>
  <si>
    <t>Shimmer 2</t>
  </si>
  <si>
    <t>Shimmy</t>
  </si>
  <si>
    <t>Shuffle</t>
  </si>
  <si>
    <t>Shuttle</t>
  </si>
  <si>
    <t>Silica</t>
  </si>
  <si>
    <t>Silica Andy</t>
  </si>
  <si>
    <t>Silica Arc</t>
  </si>
  <si>
    <t>Silica Bauble</t>
  </si>
  <si>
    <t>Silica Bracket</t>
  </si>
  <si>
    <t>Silica Checker</t>
  </si>
  <si>
    <t>Silica Compass</t>
  </si>
  <si>
    <t>Silica Cusp</t>
  </si>
  <si>
    <t>Silica Deflect</t>
  </si>
  <si>
    <t>Silica Effloresce</t>
  </si>
  <si>
    <t>Silica Etc.</t>
  </si>
  <si>
    <t>Silica Etch</t>
  </si>
  <si>
    <t>Silica Fiona</t>
  </si>
  <si>
    <t>Silica Flick</t>
  </si>
  <si>
    <t>Silica Fresco</t>
  </si>
  <si>
    <t>Silica Fritz</t>
  </si>
  <si>
    <t>Silica Gidget</t>
  </si>
  <si>
    <t>Silica Hiatus</t>
  </si>
  <si>
    <t>Silica Hoop</t>
  </si>
  <si>
    <t>Silica Jig</t>
  </si>
  <si>
    <t>Silica Kip</t>
  </si>
  <si>
    <t>Silica Leather</t>
  </si>
  <si>
    <t>Silica Likely</t>
  </si>
  <si>
    <t>Silica Reach</t>
  </si>
  <si>
    <t>Silica Roam</t>
  </si>
  <si>
    <t>Silica Scout</t>
  </si>
  <si>
    <t>Silica Spoke</t>
  </si>
  <si>
    <t>Silica Strata</t>
  </si>
  <si>
    <t>Silica Stride</t>
  </si>
  <si>
    <t>Silica Tao</t>
  </si>
  <si>
    <t>Silica Tech</t>
  </si>
  <si>
    <t>Silica Thatch</t>
  </si>
  <si>
    <t>Silica Today Here Now</t>
  </si>
  <si>
    <t>Silica Triad</t>
  </si>
  <si>
    <t>Silica Waltz</t>
  </si>
  <si>
    <t>Silica Wifi</t>
  </si>
  <si>
    <t>Silicone Element</t>
  </si>
  <si>
    <t>Silverado</t>
  </si>
  <si>
    <t>Silverado 2</t>
  </si>
  <si>
    <t>Silvertex</t>
  </si>
  <si>
    <t>Sirocco</t>
  </si>
  <si>
    <t>Sketch</t>
  </si>
  <si>
    <t>Skip</t>
  </si>
  <si>
    <t>Skye</t>
  </si>
  <si>
    <t>Skyway</t>
  </si>
  <si>
    <t>Slice</t>
  </si>
  <si>
    <t>Small Talk</t>
  </si>
  <si>
    <t>Soft Spot</t>
  </si>
  <si>
    <t>Soho</t>
  </si>
  <si>
    <t>Solace</t>
  </si>
  <si>
    <t>Solitaire</t>
  </si>
  <si>
    <t>Sonata Stripe</t>
  </si>
  <si>
    <t>Sonic</t>
  </si>
  <si>
    <t>Sort</t>
  </si>
  <si>
    <t>Spacer Mesh</t>
  </si>
  <si>
    <t>Spectrum</t>
  </si>
  <si>
    <t>Spin</t>
  </si>
  <si>
    <t>Spirit Millennium</t>
  </si>
  <si>
    <t>Splendor</t>
  </si>
  <si>
    <t>Splice</t>
  </si>
  <si>
    <t>Sport</t>
  </si>
  <si>
    <t>Sport Jacket</t>
  </si>
  <si>
    <t>Spotlight</t>
  </si>
  <si>
    <t>Sprint</t>
  </si>
  <si>
    <t>Sprout</t>
  </si>
  <si>
    <t>Square One</t>
  </si>
  <si>
    <t>St Barts</t>
  </si>
  <si>
    <t>Staccato</t>
  </si>
  <si>
    <t>Stagecoach</t>
  </si>
  <si>
    <t>Stallion</t>
  </si>
  <si>
    <t>Starboard</t>
  </si>
  <si>
    <t>Stardust</t>
  </si>
  <si>
    <t>Stat-Con</t>
  </si>
  <si>
    <t>Static</t>
  </si>
  <si>
    <t>Stature</t>
  </si>
  <si>
    <t>Stellar</t>
  </si>
  <si>
    <t>Stitch in Time</t>
  </si>
  <si>
    <t>Story</t>
  </si>
  <si>
    <t>Storyboard</t>
  </si>
  <si>
    <t>Strand</t>
  </si>
  <si>
    <t>Streamline</t>
  </si>
  <si>
    <t>Stride</t>
  </si>
  <si>
    <t>Stroll</t>
  </si>
  <si>
    <t>Structure</t>
  </si>
  <si>
    <t>Strum</t>
  </si>
  <si>
    <t>Strut</t>
  </si>
  <si>
    <t>Study</t>
  </si>
  <si>
    <t>Sudden</t>
  </si>
  <si>
    <t>Suite</t>
  </si>
  <si>
    <t>Sukhala</t>
  </si>
  <si>
    <t>Summit</t>
  </si>
  <si>
    <t>Sunburst</t>
  </si>
  <si>
    <t>Sunny</t>
  </si>
  <si>
    <t>Surface</t>
  </si>
  <si>
    <t>Surge</t>
  </si>
  <si>
    <t>Swerve</t>
  </si>
  <si>
    <t>Swim</t>
  </si>
  <si>
    <t>Swipe</t>
  </si>
  <si>
    <t>Switch</t>
  </si>
  <si>
    <t>Swivel</t>
  </si>
  <si>
    <t>Sydney</t>
  </si>
  <si>
    <t>Syllabus</t>
  </si>
  <si>
    <t>Sync</t>
  </si>
  <si>
    <t>Synergy</t>
  </si>
  <si>
    <t>Syntax</t>
  </si>
  <si>
    <t>Tabloid</t>
  </si>
  <si>
    <t>Tack</t>
  </si>
  <si>
    <t>Tagline</t>
  </si>
  <si>
    <t>Tailor Made</t>
  </si>
  <si>
    <t>Takes Two To Tangle</t>
  </si>
  <si>
    <t>Talladega</t>
  </si>
  <si>
    <t>Tally</t>
  </si>
  <si>
    <t>Tango</t>
  </si>
  <si>
    <t>Tangram</t>
  </si>
  <si>
    <t>Tanner</t>
  </si>
  <si>
    <t>Telegraph</t>
  </si>
  <si>
    <t>Templeton</t>
  </si>
  <si>
    <t>Tempo</t>
  </si>
  <si>
    <t>Tribeca</t>
  </si>
  <si>
    <t>Trilogy</t>
  </si>
  <si>
    <t>Trio</t>
  </si>
  <si>
    <t>Triumph</t>
  </si>
  <si>
    <t>Trivia</t>
  </si>
  <si>
    <t>Trove</t>
  </si>
  <si>
    <t>Trundle</t>
  </si>
  <si>
    <t>Tuft</t>
  </si>
  <si>
    <t>Turnabout</t>
  </si>
  <si>
    <t>Turnaround</t>
  </si>
  <si>
    <t>Tweed</t>
  </si>
  <si>
    <t>Tweed Multi</t>
  </si>
  <si>
    <t>Tweedledee</t>
  </si>
  <si>
    <t>Tweedsmuir</t>
  </si>
  <si>
    <t>Twiggy</t>
  </si>
  <si>
    <t>Twinkle</t>
  </si>
  <si>
    <t>Twist</t>
  </si>
  <si>
    <t>Ulster Upholstery</t>
  </si>
  <si>
    <t>Ultrachevron</t>
  </si>
  <si>
    <t>Ultracrush</t>
  </si>
  <si>
    <t>Ultraflannel</t>
  </si>
  <si>
    <t>Ultraposh</t>
  </si>
  <si>
    <t>Uptown</t>
  </si>
  <si>
    <t>Urban</t>
  </si>
  <si>
    <t>Utopia</t>
  </si>
  <si>
    <t>Valet</t>
  </si>
  <si>
    <t>Vanderbilt</t>
  </si>
  <si>
    <t>Vanish</t>
  </si>
  <si>
    <t>Vapor</t>
  </si>
  <si>
    <t>Vector</t>
  </si>
  <si>
    <t>Veer</t>
  </si>
  <si>
    <t>Vellum</t>
  </si>
  <si>
    <t>Velocity</t>
  </si>
  <si>
    <t>Velour</t>
  </si>
  <si>
    <t>Venue</t>
  </si>
  <si>
    <t>Veranda</t>
  </si>
  <si>
    <t>Verge</t>
  </si>
  <si>
    <t>Vero</t>
  </si>
  <si>
    <t>Verona</t>
  </si>
  <si>
    <t>Verve</t>
  </si>
  <si>
    <t>Via</t>
  </si>
  <si>
    <t>Vibe</t>
  </si>
  <si>
    <t>Villa</t>
  </si>
  <si>
    <t>Vine</t>
  </si>
  <si>
    <t>Vintage</t>
  </si>
  <si>
    <t>Vitality</t>
  </si>
  <si>
    <t>Vivo</t>
  </si>
  <si>
    <t>Voltage</t>
  </si>
  <si>
    <t>Voyager</t>
  </si>
  <si>
    <t>Wabi Sabi</t>
  </si>
  <si>
    <t>Waistcoat</t>
  </si>
  <si>
    <t>Wander</t>
  </si>
  <si>
    <t>Watercolor</t>
  </si>
  <si>
    <t>Watson</t>
  </si>
  <si>
    <t>Waver</t>
  </si>
  <si>
    <t>Weaving Palettes</t>
  </si>
  <si>
    <t>Weft</t>
  </si>
  <si>
    <t>Wend</t>
  </si>
  <si>
    <t>Whirl</t>
  </si>
  <si>
    <t>Whisper</t>
  </si>
  <si>
    <t>Whit Epu</t>
  </si>
  <si>
    <t>Willow</t>
  </si>
  <si>
    <t>Windsor</t>
  </si>
  <si>
    <t>Winnly</t>
  </si>
  <si>
    <t>Wired</t>
  </si>
  <si>
    <t>Wish</t>
  </si>
  <si>
    <t>Wonder</t>
  </si>
  <si>
    <t>Worsted</t>
  </si>
  <si>
    <t>Wrangler</t>
  </si>
  <si>
    <t>Xanadu</t>
  </si>
  <si>
    <t>Yates</t>
  </si>
  <si>
    <t>Ybor</t>
  </si>
  <si>
    <t>Yorkville</t>
  </si>
  <si>
    <t>Zen</t>
  </si>
  <si>
    <t>Zodiac</t>
  </si>
  <si>
    <t>Finish</t>
  </si>
  <si>
    <t>Price/Yd</t>
  </si>
  <si>
    <t>https://arc-com.com/search/atmosphere</t>
  </si>
  <si>
    <t>https://arc-com.com/search/durango</t>
  </si>
  <si>
    <t>https://arc-com.com/Illusion_2/62093</t>
  </si>
  <si>
    <t>https://arc-com.com/search/insight</t>
  </si>
  <si>
    <t>https://arc-com.com/search/stallion</t>
  </si>
  <si>
    <t>https://arc-com.com/search/watson</t>
  </si>
  <si>
    <t>https://arc-com.com/Dakota_2/61696</t>
  </si>
  <si>
    <t>https://arc-com.com/search/emerson</t>
  </si>
  <si>
    <t>https://arc-com.com/search/encore</t>
  </si>
  <si>
    <t>https://arc-com.com/search/soho</t>
  </si>
  <si>
    <t>https://arc-com.com/search/ambiance</t>
  </si>
  <si>
    <t>https://arc-com.com/search/contour</t>
  </si>
  <si>
    <t>https://arc-com.com/search/cosmos</t>
  </si>
  <si>
    <t>https://arc-com.com/search/gamma</t>
  </si>
  <si>
    <t>https://arc-com.com/search/iona</t>
  </si>
  <si>
    <t>https://arc-com.com/search/sherlock</t>
  </si>
  <si>
    <t>https://arc-com.com/Sherlock_2/63134</t>
  </si>
  <si>
    <t>https://arc-com.com/Shimmer_2/62001</t>
  </si>
  <si>
    <t>https://arc-com.com/search/silverado</t>
  </si>
  <si>
    <t>https://arc-com.com/search/streamline</t>
  </si>
  <si>
    <t>https://arc-com.com/search/apollo</t>
  </si>
  <si>
    <t>https://arc-com.com/search/astor</t>
  </si>
  <si>
    <t>https://arc-com.com/search/bronco</t>
  </si>
  <si>
    <t>https://arc-com.com/search/crystal</t>
  </si>
  <si>
    <t>https://arc-com.com/search/engrave</t>
  </si>
  <si>
    <t>https://arc-com.com/search/hush</t>
  </si>
  <si>
    <t>https://arc-com.com/Intaglio_2/61410</t>
  </si>
  <si>
    <t>https://arc-com.com/search/morgan</t>
  </si>
  <si>
    <t>https://arc-com.com/search/odyssey</t>
  </si>
  <si>
    <t>https://arc-com.com/search/reality_check</t>
  </si>
  <si>
    <t>https://arc-com.com/search/shimmer</t>
  </si>
  <si>
    <t>https://arc-com.com/search/spectrum</t>
  </si>
  <si>
    <t>https://arc-com.com/search/sync</t>
  </si>
  <si>
    <t>https://arc-com.com/search/vanderbilt</t>
  </si>
  <si>
    <t>https://arc-com.com/search/aberdeen</t>
  </si>
  <si>
    <t>https://arc-com.com/search/arabesque</t>
  </si>
  <si>
    <t>https://arc-com.com/search/axis</t>
  </si>
  <si>
    <t>https://arc-com.com/search/burkina</t>
  </si>
  <si>
    <t>https://arc-com.com/search/cadence</t>
  </si>
  <si>
    <t>https://arc-com.com/search/compass</t>
  </si>
  <si>
    <t>https://arc-com.com/search/crescendo</t>
  </si>
  <si>
    <t>https://arc-com.com/search/daytona</t>
  </si>
  <si>
    <t>https://arc-com.com/search/grid</t>
  </si>
  <si>
    <t>https://arc-com.com/search/high_rise</t>
  </si>
  <si>
    <t>https://arc-com.com/search/intaglio</t>
  </si>
  <si>
    <t>https://arc-com.com/search/journey</t>
  </si>
  <si>
    <t>https://arc-com.com/search/kuba</t>
  </si>
  <si>
    <t>https://arc-com.com/search/legend</t>
  </si>
  <si>
    <t>https://arc-com.com/search/linea</t>
  </si>
  <si>
    <t>https://arc-com.com/search/majorca</t>
  </si>
  <si>
    <t>https://arc-com.com/search/mason_stripe</t>
  </si>
  <si>
    <t>https://arc-com.com/search/montage</t>
  </si>
  <si>
    <t>https://arc-com.com/search/morocco</t>
  </si>
  <si>
    <t>https://arc-com.com/search/nahouri</t>
  </si>
  <si>
    <t>https://arc-com.com/search/paxton</t>
  </si>
  <si>
    <t>https://arc-com.com/search/perspective</t>
  </si>
  <si>
    <t>https://arc-com.com/search/polished</t>
  </si>
  <si>
    <t>https://arc-com.com/search/radius</t>
  </si>
  <si>
    <t>https://arc-com.com/search/raya</t>
  </si>
  <si>
    <t>https://arc-com.com/search/santa_fe</t>
  </si>
  <si>
    <t>https://arc-com.com/search/santorini</t>
  </si>
  <si>
    <t>https://arc-com.com/search/sea_willow</t>
  </si>
  <si>
    <t>https://arc-com.com/search/skye</t>
  </si>
  <si>
    <t>https://arc-com.com/search/sonata_stripe</t>
  </si>
  <si>
    <t>https://arc-com.com/search/spin</t>
  </si>
  <si>
    <t>https://arc-com.com/search/staccato</t>
  </si>
  <si>
    <t>https://arc-com.com/search/sukhala</t>
  </si>
  <si>
    <t>https://arc-com.com/search/tally</t>
  </si>
  <si>
    <t>https://arc-com.com/search/vivo</t>
  </si>
  <si>
    <t>Pattern w/out Hyperlink</t>
  </si>
  <si>
    <t>https://www.architex-ljh.com/debonair-ablaze/</t>
  </si>
  <si>
    <t>https://www.architex-ljh.com/bobbin-amalfi/</t>
  </si>
  <si>
    <t>https://www.architex-ljh.com/brompton-banana/</t>
  </si>
  <si>
    <t>https://www.architex-ljh.com/loom-antique/</t>
  </si>
  <si>
    <t>https://www.architex-ljh.com/sport-jacket-casual/</t>
  </si>
  <si>
    <t>https://www.architex-ljh.com/yorkville-third-ave/</t>
  </si>
  <si>
    <t>https://www.architex-ljh.com/78-rpm-blues/</t>
  </si>
  <si>
    <t>https://www.architex-ljh.com/brick-and-mortar-citrine/</t>
  </si>
  <si>
    <t>https://www.architex-ljh.com/crossover-beryl/</t>
  </si>
  <si>
    <t>https://www.architex-ljh.com/dakar-aero/</t>
  </si>
  <si>
    <t>https://www.architex-ljh.com/dash-azure/</t>
  </si>
  <si>
    <t>https://www.architex-ljh.com/drizzle-beluga/</t>
  </si>
  <si>
    <t>https://www.architex-ljh.com/flagship-cobalt/</t>
  </si>
  <si>
    <t>https://www.architex-ljh.com/hint-breeze/</t>
  </si>
  <si>
    <t>https://www.architex-ljh.com/kainai-alberta/</t>
  </si>
  <si>
    <t>https://www.architex-ljh.com/outfit-aluminium/</t>
  </si>
  <si>
    <t>https://www.architex-ljh.com/stagecoach-aluminum/</t>
  </si>
  <si>
    <t>https://www.architex-ljh.com/takes-two-to-tangle-argos/</t>
  </si>
  <si>
    <t>https://www.architex-ljh.com/telegraph-biscuit/</t>
  </si>
  <si>
    <t>https://www.architex-ljh.com/b-and-b-blue-goose/</t>
  </si>
  <si>
    <t>https://www.architex-ljh.com/badlands-canyon/</t>
  </si>
  <si>
    <t>https://www.architex-ljh.com/berkshire-adbury/</t>
  </si>
  <si>
    <t>https://www.architex-ljh.com/biarritz-charcoal/</t>
  </si>
  <si>
    <t>https://www.architex-ljh.com/boheme-acadia/</t>
  </si>
  <si>
    <t>https://www.architex-ljh.com/cool-comfort-breeze/</t>
  </si>
  <si>
    <t>https://www.architex-ljh.com/english-leather-aurora/</t>
  </si>
  <si>
    <t>https://www.architex-ljh.com/english-suede-beluga/</t>
  </si>
  <si>
    <t>https://www.architex-ljh.com/foiled-bordeaux/</t>
  </si>
  <si>
    <t>https://www.architex-ljh.com/highway-gray/</t>
  </si>
  <si>
    <t>https://www.architex-ljh.com/hit-parade-cash/</t>
  </si>
  <si>
    <t>https://www.architex-ljh.com/how-dashing-agave/</t>
  </si>
  <si>
    <t>https://www.architex-ljh.com/james-dean-alloy/</t>
  </si>
  <si>
    <t>https://www.architex-ljh.com/lakota-argo/</t>
  </si>
  <si>
    <t>https://www.architex-ljh.com/leisure-breeze/</t>
  </si>
  <si>
    <t>https://www.architex-ljh.com/long-play-azure/</t>
  </si>
  <si>
    <t>https://www.architex-ljh.com/mantle-aluminum/</t>
  </si>
  <si>
    <t>https://www.architex-ljh.com/mcqueen-biscuit/</t>
  </si>
  <si>
    <t>https://www.architex-ljh.com/new-deal-convention/</t>
  </si>
  <si>
    <t>https://www.architex-ljh.com/pinkerton-billy-the-kid/</t>
  </si>
  <si>
    <t>https://www.architex-ljh.com/skyway-kettle/</t>
  </si>
  <si>
    <t>https://www.architex-ljh.com/templeton-admiral/</t>
  </si>
  <si>
    <t>https://www.architex-ljh.com/allure-attract/</t>
  </si>
  <si>
    <t>https://www.architex-ljh.com/anemone-fortify/</t>
  </si>
  <si>
    <t>https://www.architex-ljh.com/animal-armadillo/</t>
  </si>
  <si>
    <t>https://www.architex-ljh.com/bal-harbour-champagne/</t>
  </si>
  <si>
    <t>https://www.architex-ljh.com/beachcomb-fortify/</t>
  </si>
  <si>
    <t>https://www.architex-ljh.com/big-game-ashanti/</t>
  </si>
  <si>
    <t>https://www.architex-ljh.com/corddry-breeze/</t>
  </si>
  <si>
    <t>https://www.architex-ljh.com/dakota-acorn-tree/</t>
  </si>
  <si>
    <t>https://www.architex-ljh.com/deco-district-gunmetal/</t>
  </si>
  <si>
    <t>https://www.architex-ljh.com/draper-cash/</t>
  </si>
  <si>
    <t>https://www.architex-ljh.com/enthusiast-biking/</t>
  </si>
  <si>
    <t>https://www.architex-ljh.com/first-class-aster/</t>
  </si>
  <si>
    <t>https://www.architex-ljh.com/flower-market-breeze/</t>
  </si>
  <si>
    <t>https://www.architex-ljh.com/follow-the-leader-berry/</t>
  </si>
  <si>
    <t>https://www.architex-ljh.com/friendship-breeze/</t>
  </si>
  <si>
    <t>https://www.architex-ljh.com/heritage-caramel/</t>
  </si>
  <si>
    <t>https://www.architex-ljh.com/inline-assembly/</t>
  </si>
  <si>
    <t>https://www.architex-ljh.com/interlock-autumn/</t>
  </si>
  <si>
    <t>https://www.architex-ljh.com/intricato-americano/</t>
  </si>
  <si>
    <t>https://www.architex-ljh.com/koi-lily-fortify/</t>
  </si>
  <si>
    <t>https://www.architex-ljh.com/mademoiselle-coast/</t>
  </si>
  <si>
    <t>https://www.architex-ljh.com/mineral-cyan/</t>
  </si>
  <si>
    <t>https://www.architex-ljh.com/no-strings-attached-blush/</t>
  </si>
  <si>
    <t>https://www.architex-ljh.com/ocean-drive-golden/</t>
  </si>
  <si>
    <t>https://www.architex-ljh.com/paramour-aspen/</t>
  </si>
  <si>
    <t>https://www.architex-ljh.com/plaited-chill/</t>
  </si>
  <si>
    <t>https://www.architex-ljh.com/rebel-anthony/</t>
  </si>
  <si>
    <t>https://www.architex-ljh.com/sandwashed-avira/</t>
  </si>
  <si>
    <t>https://www.architex-ljh.com/ultrachevron-acorn/</t>
  </si>
  <si>
    <t>https://burchfabrics.com/vinyl/soho/aqua-green</t>
  </si>
  <si>
    <t>https://burchfabrics.com/vinyl/allante/cinnamon</t>
  </si>
  <si>
    <t>https://burchfabrics.com/vinyl/canyon/nugget</t>
  </si>
  <si>
    <t>https://burchfabrics.com/vinyl/classic/sage</t>
  </si>
  <si>
    <t>https://burchfabrics.com/vinyl/esprit/plum</t>
  </si>
  <si>
    <t>https://burchfabrics.com/vinyl/genesis/harvest</t>
  </si>
  <si>
    <t>https://burchfabrics.com/vinyl/glaze/sienna</t>
  </si>
  <si>
    <t>https://burchfabrics.com/vinyl/liberty/taupe</t>
  </si>
  <si>
    <t>https://burchfabrics.com/vinyl/motive/chambray</t>
  </si>
  <si>
    <t>https://burchfabrics.com/vinyl/origin/walnut</t>
  </si>
  <si>
    <t>https://burchfabrics.com/vinyl/san-remo/bourbon</t>
  </si>
  <si>
    <t>https://burchfabrics.com/vinyl/silvertex/raspberry</t>
  </si>
  <si>
    <t>https://burchfabrics.com/vinyl/spirit-millennium/espresso</t>
  </si>
  <si>
    <t>https://burchfabrics.com/vinyl/vector/chartreuse</t>
  </si>
  <si>
    <t>https://burchfabrics.com/vinyl/vintage/ale</t>
  </si>
  <si>
    <t>https://burchfabrics.com/seating/annex/honey</t>
  </si>
  <si>
    <t>https://burchfabrics.com/vinyl/bandwidth/mulberry</t>
  </si>
  <si>
    <t>https://burchfabrics.com/seating/escape/ripple</t>
  </si>
  <si>
    <t>https://burchfabrics.com/vinyl/outback/peach</t>
  </si>
  <si>
    <t>https://burchfabrics.com/vinyl/pioneer/pumice</t>
  </si>
  <si>
    <t>https://burchfabrics.com/seating/scramble/willow</t>
  </si>
  <si>
    <t>https://burchfabrics.com/seating/turnaround/sienna</t>
  </si>
  <si>
    <t>https://burchfabrics.com/seating/velour/maize</t>
  </si>
  <si>
    <t>https://burchfabrics.com/polyurethane/flicker/lake</t>
  </si>
  <si>
    <t>https://burchfabrics.com/polyurethane/journal/greystone</t>
  </si>
  <si>
    <t>https://burchfabrics.com/vinyl/parquet/cedar</t>
  </si>
  <si>
    <t>https://burchfabrics.com/polyurethane/patina/armour</t>
  </si>
  <si>
    <t>https://burchfabrics.com/seating/pivot/evergreen</t>
  </si>
  <si>
    <t>https://burchfabrics.com/vinyl/quilted/pebble</t>
  </si>
  <si>
    <t>https://burchfabrics.com/polyurethane/vellum/chive</t>
  </si>
  <si>
    <t>https://burchfabrics.com/vinyl/vibe/bombay-blue</t>
  </si>
  <si>
    <t>https://burchfabrics.com/polyurethane/wrangler/pier</t>
  </si>
  <si>
    <t>https://burchfabrics.com/seating/bevel/sherbet</t>
  </si>
  <si>
    <t>https://burchfabrics.com/seating/gamma/palmetto</t>
  </si>
  <si>
    <t>https://burchfabrics.com/silicone/meridian/turf</t>
  </si>
  <si>
    <t>https://www.cfstinson.com/Finishes/detail.jsp?lid=1001&amp;fid=2614</t>
  </si>
  <si>
    <t>https://www.cfstinson.com/Finishes/detail.jsp?lid=1001&amp;fid=833602</t>
  </si>
  <si>
    <t>https://www.cfstinson.com/Finishes/detail.jsp?lid=1001&amp;fid=832589</t>
  </si>
  <si>
    <t>https://www.cfstinson.com/Finishes/detail.jsp?lid=1001&amp;fid=828279</t>
  </si>
  <si>
    <t>https://www.cfstinson.com/Finishes/detail.jsp?lid=1001&amp;fid=591986</t>
  </si>
  <si>
    <t>https://www.cfstinson.com/Finishes/detail.jsp?lid=1001&amp;fid=821274</t>
  </si>
  <si>
    <t>https://www.cfstinson.com/Finishes/detail.jsp?lid=1001&amp;fid=834156</t>
  </si>
  <si>
    <t>https://www.cfstinson.com/Finishes/detail.jsp?lid=1001&amp;fid=835004</t>
  </si>
  <si>
    <t>https://www.cfstinson.com/Finishes/detail.jsp?lid=1001&amp;fid=832905</t>
  </si>
  <si>
    <t>https://www.cfstinson.com/Finishes/detail.jsp?lid=1001&amp;fid=830725</t>
  </si>
  <si>
    <t>https://www.cfstinson.com/Finishes/detail.jsp?lid=1001&amp;fid=837983</t>
  </si>
  <si>
    <t>https://www.cfstinson.com/Finishes/detail.jsp?lid=1001&amp;fid=834238</t>
  </si>
  <si>
    <t>https://www.cfstinson.com/Finishes/detail.jsp?lid=1001&amp;fid=828651</t>
  </si>
  <si>
    <t>https://www.cfstinson.com/Finishes/detail.jsp?lid=1001&amp;fid=403054</t>
  </si>
  <si>
    <t>https://www.designtex.com/ulster-upholstery.html</t>
  </si>
  <si>
    <t>https://www.designtex.com/aspect.html</t>
  </si>
  <si>
    <t>https://www.designtex.com/hyde.html</t>
  </si>
  <si>
    <t>https://www.designtex.com/prime.html</t>
  </si>
  <si>
    <t>https://www.designtex.com/rise.html</t>
  </si>
  <si>
    <t>https://www.designtex.com/hashtag.html</t>
  </si>
  <si>
    <t>https://www.designtex.com/iota.html</t>
  </si>
  <si>
    <t>https://www.designtex.com/metta.html</t>
  </si>
  <si>
    <t>https://www.designtex.com/trove.html</t>
  </si>
  <si>
    <t>https://www.designtex.com/tweed-multi.html</t>
  </si>
  <si>
    <t>https://www.designtex.com/alcazar.html</t>
  </si>
  <si>
    <t>https://www.designtex.com/fomo.html</t>
  </si>
  <si>
    <t>https://www.designtex.com/keen.html</t>
  </si>
  <si>
    <t>https://www.designtex.com/measure.html</t>
  </si>
  <si>
    <t>https://www.designtex.com/bark-cloth.html</t>
  </si>
  <si>
    <t>https://www.designtex.com/beguiled-by-the-wild-15.html</t>
  </si>
  <si>
    <t>https://www.designtex.com/big-dot.html</t>
  </si>
  <si>
    <t>https://www.designtex.com/big-texture.html</t>
  </si>
  <si>
    <t>https://www.designtex.com/billiard-cloth.html</t>
  </si>
  <si>
    <t>https://www.designtex.com/burrard-ground-cloth.html</t>
  </si>
  <si>
    <t>https://www.designtex.com/crosswind.html</t>
  </si>
  <si>
    <t>https://www.designtex.com/current.html</t>
  </si>
  <si>
    <t>https://www.designtex.com/distressed-texture.html</t>
  </si>
  <si>
    <t>https://www.designtex.com/gale.html</t>
  </si>
  <si>
    <t>https://www.designtex.com/hint.html</t>
  </si>
  <si>
    <t>https://www.designtex.com/kindred.html</t>
  </si>
  <si>
    <t>https://www.designtex.com/leap.html</t>
  </si>
  <si>
    <t>https://www.designtex.com/linnen.html</t>
  </si>
  <si>
    <t>https://www.designtex.com/little-dot.html</t>
  </si>
  <si>
    <t>https://www.designtex.com/luster.html</t>
  </si>
  <si>
    <t>https://www.designtex.com/mateo.html</t>
  </si>
  <si>
    <t>https://www.designtex.com/metallo.html</t>
  </si>
  <si>
    <t>https://www.designtex.com/nest.html</t>
  </si>
  <si>
    <t>https://www.designtex.com/pause.html</t>
  </si>
  <si>
    <t>https://www.designtex.com/pave.html</t>
  </si>
  <si>
    <t>https://www.designtex.com/rider.html</t>
  </si>
  <si>
    <t>https://www.designtex.com/silicone-element.html</t>
  </si>
  <si>
    <t>https://www.designtex.com/sketch.html</t>
  </si>
  <si>
    <t>https://www.designtex.com/vero.html</t>
  </si>
  <si>
    <t>https://www.maharam.com/products/muse/colors/015-seaglass</t>
  </si>
  <si>
    <t>https://www.maharam.com/products/drape-by-konstantin-grcic/colors/004-cog</t>
  </si>
  <si>
    <t>https://www.maharam.com/products/glen/colors/003-cyclone</t>
  </si>
  <si>
    <t>https://www.maharam.com/products/manner/colors/023-cottage</t>
  </si>
  <si>
    <t>https://www.maharam.com/products/meld/colors/023-clementine</t>
  </si>
  <si>
    <t>https://www.maharam.com/products/merit/colors/031-starfish</t>
  </si>
  <si>
    <t>https://www.maharam.com/products/messenger/colors/041-azure</t>
  </si>
  <si>
    <t>https://www.maharam.com/products/pallet/colors/007-argon</t>
  </si>
  <si>
    <t>https://www.maharam.com/products/murmur/colors/003-canopy</t>
  </si>
  <si>
    <t>https://www.maharam.com/products/article/colors/040-lei</t>
  </si>
  <si>
    <t>https://www.maharam.com/products/beryl/colors/009-treetop</t>
  </si>
  <si>
    <t>https://www.maharam.com/products/caper/colors/011-ribbon</t>
  </si>
  <si>
    <t>https://www.maharam.com/products/emit/colors/012-ravishing</t>
  </si>
  <si>
    <t>https://www.maharam.com/products/mantle/colors/024-oscillate</t>
  </si>
  <si>
    <t>https://www.maharam.com/products/medium/colors/046-thatched</t>
  </si>
  <si>
    <t>https://www.maharam.com/products/metric/colors/039-canary</t>
  </si>
  <si>
    <t>https://www.maharam.com/products/multiply/colors/007-sway</t>
  </si>
  <si>
    <t>https://www.maharam.com/products/trundle/colors/009-confetti</t>
  </si>
  <si>
    <t>https://www.maharam.com/products/boundary/colors/001-limestone</t>
  </si>
  <si>
    <t>https://www.maharam.com/products/chime/colors/003-morel</t>
  </si>
  <si>
    <t>https://www.maharam.com/products/coin/colors/006-exchange</t>
  </si>
  <si>
    <t>https://www.maharam.com/products/cycle/colors/005-limonada</t>
  </si>
  <si>
    <t>https://www.maharam.com/products/frequency/colors/002-rosehip</t>
  </si>
  <si>
    <t>https://www.maharam.com/products/gust/colors/012-herbivore</t>
  </si>
  <si>
    <t>https://www.maharam.com/products/instill/colors/017-synth</t>
  </si>
  <si>
    <t>https://www.maharam.com/products/lariat/colors/037-peridot</t>
  </si>
  <si>
    <t>https://www.maharam.com/products/loop/colors/010-penguin</t>
  </si>
  <si>
    <t>https://www.maharam.com/products/micro/colors/012-brew</t>
  </si>
  <si>
    <t>https://www.maharam.com/products/pepper/colors/007-essence</t>
  </si>
  <si>
    <t>https://www.maharam.com/products/pitch/colors/007-apple</t>
  </si>
  <si>
    <t>https://www.maharam.com/products/prompt/colors/018-tranquil</t>
  </si>
  <si>
    <t>https://www.maharam.com/products/scute/colors/001-vision</t>
  </si>
  <si>
    <t>https://www.maharam.com/products/sort/colors/001-persimmon</t>
  </si>
  <si>
    <t>https://www.maharam.com/products/stature/colors/004-hearth</t>
  </si>
  <si>
    <t>https://www.maharam.com/products/veer/colors/006-wavelength</t>
  </si>
  <si>
    <t>https://www.maharam.com/products/wend/colors/015-amaze</t>
  </si>
  <si>
    <t>https://www.maharam.com/products/willow/colors/001-piano</t>
  </si>
  <si>
    <t>https://www.maharam.com/products/bluff/colors/015-academy</t>
  </si>
  <si>
    <t>https://www.maharam.com/products/brio/colors/010-cherry</t>
  </si>
  <si>
    <t>https://www.maharam.com/products/buffer/colors/011-basmati</t>
  </si>
  <si>
    <t>https://www.maharam.com/products/chasm/colors/001-thermal</t>
  </si>
  <si>
    <t>https://www.maharam.com/products/clamber/colors/004-everglade</t>
  </si>
  <si>
    <t>https://www.maharam.com/products/compound/colors/019-fog</t>
  </si>
  <si>
    <t>https://www.maharam.com/products/cosset/colors/001-whistle</t>
  </si>
  <si>
    <t>https://www.maharam.com/products/equate/colors/007-windswept</t>
  </si>
  <si>
    <t>https://www.maharam.com/products/fathom/colors/002-delta</t>
  </si>
  <si>
    <t>https://www.maharam.com/products/feature/colors/008-tangerine</t>
  </si>
  <si>
    <t>https://www.maharam.com/products/fluent-crypton/colors/001-lynx</t>
  </si>
  <si>
    <t>https://www.maharam.com/products/fold-by-konstantin-grcic/colors/010-midnight</t>
  </si>
  <si>
    <t>https://www.maharam.com/products/gild/colors/001-rainforest</t>
  </si>
  <si>
    <t>https://www.maharam.com/products/grove/colors/004-lilypad</t>
  </si>
  <si>
    <t>https://www.maharam.com/products/ledger/colors/044-beryl</t>
  </si>
  <si>
    <t>https://www.maharam.com/products/lens/colors/006-cay</t>
  </si>
  <si>
    <t>https://www.maharam.com/products/levity/colors/005-strobe</t>
  </si>
  <si>
    <t>https://www.maharam.com/products/nimble/colors/006-bronzewing</t>
  </si>
  <si>
    <t>https://www.maharam.com/products/rail/colors/004-brash</t>
  </si>
  <si>
    <t>https://www.maharam.com/products/runner/colors/003-grove</t>
  </si>
  <si>
    <t>https://www.maharam.com/products/scuba/colors/017-electric</t>
  </si>
  <si>
    <t>https://www.maharam.com/products/scuttle/colors/002-elodea</t>
  </si>
  <si>
    <t>https://www.maharam.com/products/sendal/colors/007-crosswalk</t>
  </si>
  <si>
    <t>https://www.maharam.com/products/shadow/colors/011-combustion</t>
  </si>
  <si>
    <t>https://www.maharam.com/products/strum/colors/011-wheat</t>
  </si>
  <si>
    <t>https://www.maharam.com/products/sudden/colors/009-pop</t>
  </si>
  <si>
    <t>https://www.maharam.com/products/switch/colors/003-amplify</t>
  </si>
  <si>
    <t>https://morbern.com/product/morbern-allante/</t>
  </si>
  <si>
    <t>https://morbern.com/product/ambassador/</t>
  </si>
  <si>
    <t>https://morbern.com/product/maverick/</t>
  </si>
  <si>
    <t>https://morbern.com/product/abbey/</t>
  </si>
  <si>
    <t>https://morbern.com/product/arc/</t>
  </si>
  <si>
    <t>https://morbern.com/product/aristo/</t>
  </si>
  <si>
    <t>https://morbern.com/product/cinema/</t>
  </si>
  <si>
    <t>https://morbern.com/product/duration/</t>
  </si>
  <si>
    <t>https://morbern.com/product/hampton/</t>
  </si>
  <si>
    <t>https://morbern.com/product/nomad/</t>
  </si>
  <si>
    <t>https://morbern.com/product/surge/</t>
  </si>
  <si>
    <t>https://morbern.com/product/verve/</t>
  </si>
  <si>
    <t>https://morbern.com/product/vitality/</t>
  </si>
  <si>
    <t>Woven</t>
  </si>
  <si>
    <t>Coated</t>
  </si>
  <si>
    <t>Luna</t>
  </si>
  <si>
    <t>Aperto</t>
  </si>
  <si>
    <t>Blueprint</t>
  </si>
  <si>
    <t>Demi</t>
  </si>
  <si>
    <t>Hardcopy</t>
  </si>
  <si>
    <t>Layer</t>
  </si>
  <si>
    <t>Llinen</t>
  </si>
  <si>
    <t>Loggia</t>
  </si>
  <si>
    <t>Mouline</t>
  </si>
  <si>
    <t>Stacking Chairs</t>
  </si>
  <si>
    <t>Token</t>
  </si>
  <si>
    <t>Trapeze</t>
  </si>
  <si>
    <t>Triad</t>
  </si>
  <si>
    <t>Woohl</t>
  </si>
  <si>
    <t>https://www.lunatextiles.com/?s=aperto</t>
  </si>
  <si>
    <t>https://www.lunatextiles.com/?s=blueprint</t>
  </si>
  <si>
    <t>https://www.lunatextiles.com/?s=demi</t>
  </si>
  <si>
    <t>https://www.lunatextiles.com/?s=framework</t>
  </si>
  <si>
    <t>https://www.lunatextiles.com/fabric/uay001/</t>
  </si>
  <si>
    <t>https://www.lunatextiles.com/?s=llinen</t>
  </si>
  <si>
    <t>https://www.lunatextiles.com/fabric/msn-5881/</t>
  </si>
  <si>
    <t>https://www.lunatextiles.com/?s=metro</t>
  </si>
  <si>
    <t>https://www.lunatextiles.com/?s=mouline</t>
  </si>
  <si>
    <t>https://www.lunatextiles.com/?s=stacking+chairs</t>
  </si>
  <si>
    <t>https://www.lunatextiles.com/?s=trapeze</t>
  </si>
  <si>
    <t>https://www.lunatextiles.com/fabric/whl-5571/</t>
  </si>
  <si>
    <t>24/7 Flax</t>
  </si>
  <si>
    <t>Aquarius</t>
  </si>
  <si>
    <t>Blazer</t>
  </si>
  <si>
    <t>Canopy</t>
  </si>
  <si>
    <t>Era 66</t>
  </si>
  <si>
    <t>Halcyon Aspen</t>
  </si>
  <si>
    <t>Halcyon Blossom</t>
  </si>
  <si>
    <t>Halcyon Cedar</t>
  </si>
  <si>
    <t>Hemp</t>
  </si>
  <si>
    <t>Kyoto</t>
  </si>
  <si>
    <t>Main Line Flax</t>
  </si>
  <si>
    <t>Oceanic</t>
  </si>
  <si>
    <t>Port</t>
  </si>
  <si>
    <t>Regent</t>
  </si>
  <si>
    <t>Sumi</t>
  </si>
  <si>
    <t>Synergy 66</t>
  </si>
  <si>
    <t>Touch</t>
  </si>
  <si>
    <t>Track</t>
  </si>
  <si>
    <t>https://www.camirafabrics.com/us/fabrics/contract/port</t>
  </si>
  <si>
    <t>Ultrafabrics</t>
  </si>
  <si>
    <t>Brisa</t>
  </si>
  <si>
    <t>Brisa Distressed</t>
  </si>
  <si>
    <t>Fresco</t>
  </si>
  <si>
    <t>Spectra</t>
  </si>
  <si>
    <t>Pearlized</t>
  </si>
  <si>
    <t>Promessa</t>
  </si>
  <si>
    <t>Tottori</t>
  </si>
  <si>
    <t>Ultraleather</t>
  </si>
  <si>
    <t>Eco Tech</t>
  </si>
  <si>
    <t>Impasto</t>
  </si>
  <si>
    <t>Lino</t>
  </si>
  <si>
    <t>https://www.ultrafabricsinc.com/Collections/Breathable-Technology/Brisa</t>
  </si>
  <si>
    <t>https://www.ultrafabricsinc.com/Collections/Breathable-Technology/Brisa-Distressed</t>
  </si>
  <si>
    <t>https://www.ultrafabricsinc.com/Collections/Timeless-Grains/Coast</t>
  </si>
  <si>
    <t>https://www.ultrafabricsinc.com/Collections/Timeless-Grains/Pearlized</t>
  </si>
  <si>
    <t>https://www.ultrafabricsinc.com/Collections/Timeless-Grains/Promessa</t>
  </si>
  <si>
    <t>https://www.ultrafabricsinc.com/Collections/Timeless-Grains/Pumice</t>
  </si>
  <si>
    <t>https://www.ultrafabricsinc.com/Collections/Timeless-Grains/Tottori</t>
  </si>
  <si>
    <t>https://www.ultrafabricsinc.com/Collections/Timeless-Grains/Ultraleather</t>
  </si>
  <si>
    <t>https://www.ultrafabricsinc.com/Collections/Modern-Textures/Eco-Tech</t>
  </si>
  <si>
    <t>https://www.ultrafabricsinc.com/Collections/Modern-Textures/Wired</t>
  </si>
  <si>
    <t>https://www.ultrafabricsinc.com/Collections/UFSelect/Impasto</t>
  </si>
  <si>
    <t>https://www.ultrafabricsinc.com/Collections/UFSelect/Lino</t>
  </si>
  <si>
    <t>https://www.ultrafabricsinc.com/Collections/UFSelect/Montage</t>
  </si>
  <si>
    <t>https://www.ultrafabricsinc.com/Collections/Breathable-Technology/Brisa-Frontier</t>
  </si>
  <si>
    <t>https://www.ultrafabricsinc.com/Collections/Timeless-Grains/Summit</t>
  </si>
  <si>
    <t>Craggan Flax</t>
  </si>
  <si>
    <t>Silk</t>
  </si>
  <si>
    <t>Synergy Quilt Channel</t>
  </si>
  <si>
    <t>Synergy Quilt Chevron</t>
  </si>
  <si>
    <t>Synergy Quilt Hourglass</t>
  </si>
  <si>
    <t>Yoredale</t>
  </si>
  <si>
    <t>https://www.memosamples.com/momentum_textiles.shtml</t>
  </si>
  <si>
    <t>Product</t>
  </si>
  <si>
    <t>https://www.cfstinson.com/Finishes/browse.jsp?lid=1001&amp;ts=core&amp;srk=1639581778564&amp;amp;rt=Matching&amp;amp;rtp=true&amp;amp;lsc=239</t>
  </si>
  <si>
    <t>Camira</t>
  </si>
  <si>
    <t>Print</t>
  </si>
  <si>
    <t>Solid</t>
  </si>
  <si>
    <t>Angle</t>
  </si>
  <si>
    <t>https://arc-com.com/search/angle</t>
  </si>
  <si>
    <t>https://arc-com.com/Athena/64340</t>
  </si>
  <si>
    <t>https://arc-com.com/Aura/64240</t>
  </si>
  <si>
    <t>Price/Yd (CAD)</t>
  </si>
  <si>
    <t>Bocce</t>
  </si>
  <si>
    <t>https://arc-com.com/Bocce/64190</t>
  </si>
  <si>
    <t>https://arc-com.com/Calais_Stripe/64430</t>
  </si>
  <si>
    <t>Calais Stripe</t>
  </si>
  <si>
    <t>Cavo</t>
  </si>
  <si>
    <t>https://arc-com.com/Cavo/63200</t>
  </si>
  <si>
    <t>https://arc-com.com/Equinox/64280</t>
  </si>
  <si>
    <t>Lyre</t>
  </si>
  <si>
    <t>All</t>
  </si>
  <si>
    <t>https://arc-com.com/Moon_Beam/60581</t>
  </si>
  <si>
    <t>Paragon</t>
  </si>
  <si>
    <t>https://arc-com.com/Paragon/63900</t>
  </si>
  <si>
    <t>https://arc-com.com/Summit/64310</t>
  </si>
  <si>
    <t>Theory</t>
  </si>
  <si>
    <t>https://arc-com.com/Tick-Tock/63790</t>
  </si>
  <si>
    <t>Tick-Tock</t>
  </si>
  <si>
    <t>https://arc-com.com/Tiebele/63270</t>
  </si>
  <si>
    <t>Tiebele</t>
  </si>
  <si>
    <t>Transform</t>
  </si>
  <si>
    <t>https://arc-com.com/Transform/64130</t>
  </si>
  <si>
    <t>Traverse</t>
  </si>
  <si>
    <t>https://arc-com.com/Traverse/63440</t>
  </si>
  <si>
    <t>https://arc-com.com/Victoria/63970</t>
  </si>
  <si>
    <t>Victoria</t>
  </si>
  <si>
    <t>https://burchfabrics.com/vinyl/merit/mauve</t>
  </si>
  <si>
    <t>Sedona</t>
  </si>
  <si>
    <t>https://burchfabrics.com/vinyl/sketch/cerise</t>
  </si>
  <si>
    <t>https://burchfabrics.com/vinyl/persuasion/cortez</t>
  </si>
  <si>
    <t>https://burchfabrics.com/vinyl/phoenix/ruby</t>
  </si>
  <si>
    <t>Charisma</t>
  </si>
  <si>
    <t>Empire</t>
  </si>
  <si>
    <t>Everglades</t>
  </si>
  <si>
    <t>High Line</t>
  </si>
  <si>
    <t>https://burchfabrics.com/seating/high-line/grapefruit</t>
  </si>
  <si>
    <t>Marquis</t>
  </si>
  <si>
    <t>Morse Code</t>
  </si>
  <si>
    <t>Quantum</t>
  </si>
  <si>
    <t>Quartet</t>
  </si>
  <si>
    <t>Shockwave</t>
  </si>
  <si>
    <t>Tartan</t>
  </si>
  <si>
    <t>Terrazzo</t>
  </si>
  <si>
    <t>Thrive</t>
  </si>
  <si>
    <t>Tilt</t>
  </si>
  <si>
    <t>Toggle</t>
  </si>
  <si>
    <t>Trek</t>
  </si>
  <si>
    <t>https://burchfabrics.com/seating/trek/jungle</t>
  </si>
  <si>
    <t>Wayfarer</t>
  </si>
  <si>
    <t>Woodblock</t>
  </si>
  <si>
    <t>https://www.cfstinson.com/Finishes/detail.jsp?lid=1001&amp;fid=706279</t>
  </si>
  <si>
    <t>https://www.cfstinson.com/Finishes/detail.jsp?lid=1001&amp;fid=851759</t>
  </si>
  <si>
    <t>https://www.cfstinson.com/Finishes/detail.jsp?lid=1001&amp;fid=757014</t>
  </si>
  <si>
    <t>https://www.cfstinson.com/Finishes/detail.jsp?lid=1001&amp;fid=837436</t>
  </si>
  <si>
    <t>https://www.cfstinson.com/Finishes/detail.jsp?lid=1001&amp;fid=835139</t>
  </si>
  <si>
    <t>https://www.cfstinson.com/Finishes/detail.jsp?lid=1001&amp;fid=756996</t>
  </si>
  <si>
    <t>https://www.cfstinson.com/Finishes/detail.jsp?lid=1001&amp;fid=828684</t>
  </si>
  <si>
    <t>https://www.cfstinson.com/Finishes/detail.jsp?lid=1001&amp;fid=600378</t>
  </si>
  <si>
    <t>https://www.cfstinson.com/Finishes/detail.jsp?lid=1001&amp;fid=851501</t>
  </si>
  <si>
    <t>https://www.cfstinson.com/Finishes/detail.jsp?lid=1001&amp;fid=833597</t>
  </si>
  <si>
    <t>https://www.cfstinson.com/Finishes/detail.jsp?lid=1001&amp;fid=837019</t>
  </si>
  <si>
    <t>https://www.cfstinson.com/Finishes/detail.jsp?lid=1001&amp;fid=433099</t>
  </si>
  <si>
    <t>https://www.cfstinson.com/Finishes/detail.jsp?lid=1001&amp;fid=317589</t>
  </si>
  <si>
    <t>Cush</t>
  </si>
  <si>
    <t>https://www.cfstinson.com/Finishes/detail.jsp?lid=1001&amp;fid=852117</t>
  </si>
  <si>
    <t>https://www.cfstinson.com/Finishes/detail.jsp?lid=1001&amp;fid=639436</t>
  </si>
  <si>
    <t>Divvy</t>
  </si>
  <si>
    <t>https://www.cfstinson.com/Finishes/detail.jsp?lid=1001&amp;fid=833709</t>
  </si>
  <si>
    <t>https://www.cfstinson.com/Finishes/detail.jsp?lid=1001&amp;fid=639557</t>
  </si>
  <si>
    <t>Eddy</t>
  </si>
  <si>
    <t>https://www.cfstinson.com/Finishes/detail.jsp?lid=1001&amp;fid=851765</t>
  </si>
  <si>
    <t>https://www.cfstinson.com/Finishes/detail.jsp?lid=1001&amp;fid=829931</t>
  </si>
  <si>
    <t>Fenestra Too!</t>
  </si>
  <si>
    <t>https://www.cfstinson.com/Finishes/detail.jsp?lid=1001&amp;fid=851302</t>
  </si>
  <si>
    <t>Fidget</t>
  </si>
  <si>
    <t>https://www.cfstinson.com/Finishes/detail.jsp?lid=1001&amp;fid=858009</t>
  </si>
  <si>
    <t>https://www.cfstinson.com/Finishes/detail.jsp?lid=1001&amp;fid=736471</t>
  </si>
  <si>
    <t>Finley</t>
  </si>
  <si>
    <t>https://www.cfstinson.com/Finishes/detail.jsp?lid=1001&amp;fid=852139</t>
  </si>
  <si>
    <t>https://www.cfstinson.com/Finishes/detail.jsp?lid=1001&amp;fid=821896</t>
  </si>
  <si>
    <t>Gesture</t>
  </si>
  <si>
    <t>https://www.cfstinson.com/Finishes/detail.jsp?lid=1001&amp;fid=837195</t>
  </si>
  <si>
    <t>https://www.cfstinson.com/Finishes/detail.jsp?lid=1001&amp;fid=849711</t>
  </si>
  <si>
    <t>https://www.cfstinson.com/Finishes/detail.jsp?lid=1001&amp;fid=706844</t>
  </si>
  <si>
    <t>https://www.cfstinson.com/Finishes/detail.jsp?lid=1001&amp;fid=830688</t>
  </si>
  <si>
    <t>Harrison - MB</t>
  </si>
  <si>
    <t>https://www.cfstinson.com/Finishes/detail.jsp?lid=1001&amp;fid=853210</t>
  </si>
  <si>
    <t>https://www.cfstinson.com/Finishes/detail.jsp?lid=1001&amp;fid=834200</t>
  </si>
  <si>
    <t>https://www.cfstinson.com/Finishes/detail.jsp?lid=1001&amp;fid=746491</t>
  </si>
  <si>
    <t>https://www.cfstinson.com/Finishes/detail.jsp?lid=1001&amp;fid=851578</t>
  </si>
  <si>
    <t>https://www.cfstinson.com/Finishes/detail.jsp?lid=1001&amp;fid=706200</t>
  </si>
  <si>
    <t>Honeycomb Shag</t>
  </si>
  <si>
    <t>https://www.cfstinson.com/Finishes/detail.jsp?lid=1001&amp;fid=857990</t>
  </si>
  <si>
    <t>https://www.cfstinson.com/Finishes/detail.jsp?lid=1001&amp;fid=753026</t>
  </si>
  <si>
    <t>https://www.cfstinson.com/Finishes/detail.jsp?lid=1001&amp;fid=829016</t>
  </si>
  <si>
    <t>Inked</t>
  </si>
  <si>
    <t>https://www.cfstinson.com/Finishes/detail.jsp?lid=1001&amp;fid=852465</t>
  </si>
  <si>
    <t>Ishi</t>
  </si>
  <si>
    <t>https://www.cfstinson.com/Finishes/detail.jsp?lid=1001&amp;fid=852904</t>
  </si>
  <si>
    <t>https://www.cfstinson.com/Finishes/detail.jsp?lid=1001&amp;fid=270650</t>
  </si>
  <si>
    <t>https://www.cfstinson.com/Finishes/detail.jsp?lid=1001&amp;fid=833692</t>
  </si>
  <si>
    <t>https://www.cfstinson.com/Finishes/detail.jsp?lid=1001&amp;fid=851776</t>
  </si>
  <si>
    <t>https://www.cfstinson.com/Finishes/detail.jsp?lid=1001&amp;fid=799294</t>
  </si>
  <si>
    <t>Kingsman</t>
  </si>
  <si>
    <t>https://www.cfstinson.com/Finishes/detail.jsp?lid=1001&amp;fid=853150</t>
  </si>
  <si>
    <t>https://www.cfstinson.com/Finishes/detail.jsp?lid=1001&amp;fid=829915</t>
  </si>
  <si>
    <t>Lorelai - MB</t>
  </si>
  <si>
    <t>https://www.cfstinson.com/Finishes/detail.jsp?lid=1001&amp;fid=851784</t>
  </si>
  <si>
    <t>https://www.cfstinson.com/Finishes/detail.jsp?lid=1001&amp;fid=830966</t>
  </si>
  <si>
    <t>https://www.cfstinson.com/Finishes/detail.jsp?lid=1001&amp;fid=832924</t>
  </si>
  <si>
    <t>https://www.cfstinson.com/Finishes/detail.jsp?lid=1001&amp;fid=817267</t>
  </si>
  <si>
    <t>https://www.cfstinson.com/Finishes/detail.jsp?lid=1001&amp;fid=833052</t>
  </si>
  <si>
    <t>Menagerie</t>
  </si>
  <si>
    <t>https://www.cfstinson.com/Finishes/detail.jsp?lid=1001&amp;fid=852384</t>
  </si>
  <si>
    <t>https://www.cfstinson.com/Finishes/detail.jsp?lid=1001&amp;fid=833162</t>
  </si>
  <si>
    <t>https://www.cfstinson.com/Finishes/detail.jsp?lid=1001&amp;fid=788865</t>
  </si>
  <si>
    <t>https://www.cfstinson.com/Finishes/detail.jsp?lid=1001&amp;fid=639568</t>
  </si>
  <si>
    <t>Myth</t>
  </si>
  <si>
    <t>https://www.cfstinson.com/Finishes/detail.jsp?lid=1001&amp;fid=852184</t>
  </si>
  <si>
    <t>Nubbly</t>
  </si>
  <si>
    <t>https://www.cfstinson.com/Finishes/detail.jsp?lid=1001&amp;fid=853000</t>
  </si>
  <si>
    <t>https://www.cfstinson.com/Finishes/detail.jsp?lid=1001&amp;fid=836838</t>
  </si>
  <si>
    <t>https://www.cfstinson.com/Finishes/detail.jsp?lid=1001&amp;fid=833488</t>
  </si>
  <si>
    <t>https://www.cfstinson.com/Finishes/detail.jsp?lid=1001&amp;fid=761729</t>
  </si>
  <si>
    <t>https://www.cfstinson.com/Finishes/detail.jsp?lid=1001&amp;fid=505087</t>
  </si>
  <si>
    <t>https://www.cfstinson.com/Finishes/detail.jsp?lid=1001&amp;fid=828288</t>
  </si>
  <si>
    <t>https://www.cfstinson.com/Finishes/detail.jsp?lid=1001&amp;fid=828220</t>
  </si>
  <si>
    <t>https://www.cfstinson.com/Finishes/detail.jsp?lid=1001&amp;fid=686252</t>
  </si>
  <si>
    <t>https://www.cfstinson.com/Finishes/detail.jsp?lid=1001&amp;fid=491692</t>
  </si>
  <si>
    <t>https://www.cfstinson.com/Finishes/detail.jsp?lid=1001&amp;fid=833724</t>
  </si>
  <si>
    <t>https://www.cfstinson.com/Finishes/detail.jsp?lid=1001&amp;fid=819263</t>
  </si>
  <si>
    <t>https://www.cfstinson.com/Finishes/detail.jsp?lid=1001&amp;fid=701020</t>
  </si>
  <si>
    <t>https://www.cfstinson.com/Finishes/detail.jsp?lid=1001&amp;fid=746497</t>
  </si>
  <si>
    <t>Salinas</t>
  </si>
  <si>
    <t>Sarto</t>
  </si>
  <si>
    <t>https://www.cfstinson.com/Finishes/detail.jsp?lid=1001&amp;fid=852922</t>
  </si>
  <si>
    <t>https://www.cfstinson.com/Finishes/detail.jsp?lid=1001&amp;fid=837852</t>
  </si>
  <si>
    <t>https://www.cfstinson.com/Finishes/detail.jsp?lid=1001&amp;fid=757036</t>
  </si>
  <si>
    <t>Serene</t>
  </si>
  <si>
    <t>https://www.cfstinson.com/Finishes/detail.jsp?lid=1001&amp;fid=821881</t>
  </si>
  <si>
    <t>https://www.cfstinson.com/Finishes/detail.jsp?lid=1001&amp;fid=832576</t>
  </si>
  <si>
    <t>https://www.cfstinson.com/Finishes/detail.jsp?lid=1001&amp;fid=828662</t>
  </si>
  <si>
    <t>https://www.cfstinson.com/Finishes/detail.jsp?lid=1001&amp;fid=714553</t>
  </si>
  <si>
    <t>https://www.cfstinson.com/Finishes/detail.jsp?lid=1001&amp;fid=829911</t>
  </si>
  <si>
    <t>https://www.cfstinson.com/Finishes/detail.jsp?lid=1001&amp;fid=433828</t>
  </si>
  <si>
    <t>https://www.cfstinson.com/Finishes/detail.jsp?lid=1001&amp;fid=858090</t>
  </si>
  <si>
    <t>Switchboard</t>
  </si>
  <si>
    <t>https://www.cfstinson.com/Finishes/detail.jsp?lid=1001&amp;fid=543919</t>
  </si>
  <si>
    <t>https://www.cfstinson.com/Finishes/detail.jsp?lid=1001&amp;fid=837981</t>
  </si>
  <si>
    <t>System</t>
  </si>
  <si>
    <t>https://www.cfstinson.com/Finishes/detail.jsp?lid=1001&amp;fid=857978</t>
  </si>
  <si>
    <t>https://www.cfstinson.com/Finishes/detail.jsp?lid=1001&amp;fid=829870</t>
  </si>
  <si>
    <t>https://www.cfstinson.com/Finishes/detail.jsp?lid=1001&amp;fid=837879</t>
  </si>
  <si>
    <t>Tidbit</t>
  </si>
  <si>
    <t>https://www.cfstinson.com/Finishes/detail.jsp?lid=1001&amp;fid=828646</t>
  </si>
  <si>
    <t>Torus</t>
  </si>
  <si>
    <t>https://www.cfstinson.com/Finishes/detail.jsp?lid=1001&amp;fid=817430</t>
  </si>
  <si>
    <t>Touch Base</t>
  </si>
  <si>
    <t>https://www.cfstinson.com/Finishes/detail.jsp?lid=1001&amp;fid=833750</t>
  </si>
  <si>
    <t>Tranquility</t>
  </si>
  <si>
    <t>https://www.cfstinson.com/Finishes/detail.jsp?lid=1001&amp;fid=753199</t>
  </si>
  <si>
    <t>https://www.cfstinson.com/Finishes/detail.jsp?lid=1001&amp;fid=853068</t>
  </si>
  <si>
    <t>https://www.cfstinson.com/Finishes/detail.jsp?lid=1001&amp;fid=833041</t>
  </si>
  <si>
    <t>https://www.cfstinson.com/Finishes/detail.jsp?lid=1001&amp;fid=852388</t>
  </si>
  <si>
    <t>https://www.cfstinson.com/Finishes/detail.jsp?lid=1001&amp;fid=753018</t>
  </si>
  <si>
    <t>https://www.cfstinson.com/Finishes/detail.jsp?lid=1001&amp;fid=553588</t>
  </si>
  <si>
    <t>Zanzibar</t>
  </si>
  <si>
    <t>https://www.cfstinson.com/Finishes/detail.jsp?lid=1001&amp;fid=851744</t>
  </si>
  <si>
    <t>https://www.cfstinson.com/Finishes/detail.jsp?lid=1001&amp;fid=435306</t>
  </si>
  <si>
    <t>https://www.cfstinson.com/Finishes/detail.jsp?lid=1001&amp;fid=830999</t>
  </si>
  <si>
    <t>https://www.cfstinson.com/Finishes/detail.jsp?lid=1001&amp;fid=832477</t>
  </si>
  <si>
    <t>https://www.cfstinson.com/Finishes/detail.jsp?lid=1001&amp;fid=132837</t>
  </si>
  <si>
    <t>https://www.cfstinson.com/Finishes/detail.jsp?lid=1001&amp;fid=811213</t>
  </si>
  <si>
    <t>https://www.cfstinson.com/Finishes/detail.jsp?lid=1001&amp;fid=830573</t>
  </si>
  <si>
    <t>https://www.cfstinson.com/Finishes/detail.jsp?lid=1001&amp;fid=783075</t>
  </si>
  <si>
    <t>https://www.cfstinson.com/Finishes/detail.jsp?lid=1001&amp;fid=20547</t>
  </si>
  <si>
    <t>https://www.cfstinson.com/Finishes/detail.jsp?lid=1001&amp;fid=706865</t>
  </si>
  <si>
    <t>https://www.cfstinson.com/Finishes/detail.jsp?lid=1001&amp;fid=555020</t>
  </si>
  <si>
    <t>https://www.cfstinson.com/Finishes/detail.jsp?lid=1001&amp;fid=828720</t>
  </si>
  <si>
    <t>https://www.cfstinson.com/Finishes/detail.jsp?lid=1001&amp;fid=725887</t>
  </si>
  <si>
    <t>https://www.cfstinson.com/Finishes/detail.jsp?lid=1001&amp;fid=2483</t>
  </si>
  <si>
    <t>https://www.cfstinson.com/Finishes/detail.jsp?lid=1001&amp;fid=829961</t>
  </si>
  <si>
    <t>https://www.cfstinson.com/Finishes/detail.jsp?lid=1001&amp;fid=531501</t>
  </si>
  <si>
    <t>https://www.cfstinson.com/Finishes/detail.jsp?lid=1001&amp;fid=317622</t>
  </si>
  <si>
    <t>https://www.cfstinson.com/Finishes/detail.jsp?lid=1001&amp;fid=833653</t>
  </si>
  <si>
    <t>https://www.cfstinson.com/Finishes/detail.jsp?lid=1001&amp;fid=834270</t>
  </si>
  <si>
    <t>https://www.cfstinson.com/Finishes/detail.jsp?lid=1001&amp;fid=833135</t>
  </si>
  <si>
    <t>https://www.cfstinson.com/Finishes/detail.jsp?lid=1001&amp;fid=363276</t>
  </si>
  <si>
    <t>https://www.cfstinson.com/Finishes/detail.jsp?lid=1001&amp;fid=756985</t>
  </si>
  <si>
    <t>https://www.cfstinson.com/Finishes/detail.jsp?lid=1001&amp;fid=837709</t>
  </si>
  <si>
    <t>https://www.cfstinson.com/Finishes/detail.jsp?lid=1001&amp;fid=531491</t>
  </si>
  <si>
    <t>https://www.cfstinson.com/Finishes/detail.jsp?lid=1001&amp;fid=344042</t>
  </si>
  <si>
    <t>https://www.cfstinson.com/Finishes/detail.jsp?lid=1001&amp;fid=829809</t>
  </si>
  <si>
    <t>https://www.cfstinson.com/Finishes/detail.jsp?lid=1001&amp;fid=132830</t>
  </si>
  <si>
    <t>https://www.cfstinson.com/Finishes/detail.jsp?lid=1001&amp;fid=8991</t>
  </si>
  <si>
    <t>https://www.cfstinson.com/Finishes/detail.jsp?lid=1001&amp;fid=849717</t>
  </si>
  <si>
    <t>https://www.cfstinson.com/Finishes/detail.jsp?lid=1001&amp;fid=488232</t>
  </si>
  <si>
    <t>https://www.cfstinson.com/Finishes/detail.jsp?lid=1001&amp;fid=828736</t>
  </si>
  <si>
    <t>https://www.cfstinson.com/Finishes/detail.jsp?lid=1001&amp;fid=600030</t>
  </si>
  <si>
    <t>https://www.cfstinson.com/Finishes/detail.jsp?lid=1001&amp;fid=3153</t>
  </si>
  <si>
    <t>https://www.cfstinson.com/Finishes/detail.jsp?lid=1001&amp;fid=424467</t>
  </si>
  <si>
    <t>https://www.cfstinson.com/Finishes/detail.jsp?lid=1001&amp;fid=807357</t>
  </si>
  <si>
    <t>Odeon</t>
  </si>
  <si>
    <t>https://www.cfstinson.com/Finishes/detail.jsp?lid=1001&amp;fid=852931</t>
  </si>
  <si>
    <t>https://www.cfstinson.com/Finishes/detail.jsp?lid=1001&amp;fid=132858</t>
  </si>
  <si>
    <t>https://www.cfstinson.com/Finishes/detail.jsp?lid=1001&amp;fid=783089</t>
  </si>
  <si>
    <t>Orvilla</t>
  </si>
  <si>
    <t>https://www.cfstinson.com/Finishes/detail.jsp?lid=1001&amp;fid=853291</t>
  </si>
  <si>
    <t>https://www.cfstinson.com/Finishes/detail.jsp?lid=1001&amp;fid=837929</t>
  </si>
  <si>
    <t>https://www.cfstinson.com/Finishes/detail.jsp?lid=1001&amp;fid=829858</t>
  </si>
  <si>
    <t>https://www.cfstinson.com/Finishes/detail.jsp?lid=1001&amp;fid=851593</t>
  </si>
  <si>
    <t>https://www.cfstinson.com/Finishes/detail.jsp?lid=1001&amp;fid=849699</t>
  </si>
  <si>
    <t>https://www.cfstinson.com/Finishes/detail.jsp?lid=1001&amp;fid=853252</t>
  </si>
  <si>
    <t>https://www.cfstinson.com/Finishes/detail.jsp?lid=1001&amp;fid=140844</t>
  </si>
  <si>
    <t>https://www.cfstinson.com/Finishes/detail.jsp?lid=1001&amp;fid=2180</t>
  </si>
  <si>
    <t>https://www.cfstinson.com/Finishes/detail.jsp?lid=1001&amp;fid=435281</t>
  </si>
  <si>
    <t>https://www.cfstinson.com/Finishes/detail.jsp?lid=1001&amp;fid=23143</t>
  </si>
  <si>
    <t>https://www.cfstinson.com/Finishes/detail.jsp?lid=1001&amp;fid=689028</t>
  </si>
  <si>
    <t>https://www.cfstinson.com/Finishes/detail.jsp?lid=1001&amp;fid=139312</t>
  </si>
  <si>
    <t>https://www.cfstinson.com/Finishes/detail.jsp?lid=1001&amp;fid=3053</t>
  </si>
  <si>
    <t>https://www.cfstinson.com/Finishes/detail.jsp?lid=1001&amp;fid=847096</t>
  </si>
  <si>
    <t>https://www.cfstinson.com/Finishes/detail.jsp?lid=1001&amp;fid=838216</t>
  </si>
  <si>
    <t>https://www.cfstinson.com/Finishes/detail.jsp?lid=1001&amp;fid=838196</t>
  </si>
  <si>
    <t>https://www.cfstinson.com/Finishes/detail.jsp?lid=1001&amp;fid=471234</t>
  </si>
  <si>
    <t>https://www.cfstinson.com/Finishes/detail.jsp?lid=1001&amp;fid=20599</t>
  </si>
  <si>
    <t>https://www.cfstinson.com/Finishes/detail.jsp?lid=1001&amp;fid=838145</t>
  </si>
  <si>
    <t>https://www.cfstinson.com/Finishes/detail.jsp?lid=1001&amp;fid=6296</t>
  </si>
  <si>
    <t>https://www.cfstinson.com/Finishes/detail.jsp?lid=1001&amp;fid=828270</t>
  </si>
  <si>
    <t>https://www.cfstinson.com/Finishes/detail.jsp?lid=1001&amp;fid=441053</t>
  </si>
  <si>
    <t>https://www.cfstinson.com/Finishes/detail.jsp?lid=1001&amp;fid=435311</t>
  </si>
  <si>
    <t>https://www.cfstinson.com/Finishes/detail.jsp?lid=1001&amp;fid=800056</t>
  </si>
  <si>
    <t>https://www.cfstinson.com/Finishes/detail.jsp?lid=1001&amp;fid=833142</t>
  </si>
  <si>
    <t>https://www.cfstinson.com/Finishes/detail.jsp?lid=1001&amp;fid=1994</t>
  </si>
  <si>
    <t>https://www.cfstinson.com/Finishes/detail.jsp?lid=1001&amp;fid=78430</t>
  </si>
  <si>
    <t>https://www.cfstinson.com/Finishes/detail.jsp?lid=1001&amp;fid=789504</t>
  </si>
  <si>
    <t>Touchstone</t>
  </si>
  <si>
    <t>https://www.cfstinson.com/Finishes/detail.jsp?lid=1001&amp;fid=838132</t>
  </si>
  <si>
    <t>https://www.cfstinson.com/Finishes/detail.jsp?lid=1001&amp;fid=853162</t>
  </si>
  <si>
    <t>https://www.cfstinson.com/Finishes/detail.jsp?lid=1001&amp;fid=852940</t>
  </si>
  <si>
    <t>https://www.cfstinson.com/Finishes/detail.jsp?lid=1001&amp;fid=486332</t>
  </si>
  <si>
    <t>https://www.cfstinson.com/Finishes/detail.jsp?lid=1001&amp;fid=807366</t>
  </si>
  <si>
    <t>https://www.cfstinson.com/Finishes/detail.jsp?lid=1001&amp;fid=838237</t>
  </si>
  <si>
    <t>https://www.cfstinson.com/Finishes/detail.jsp?lid=1001&amp;fid=591973</t>
  </si>
  <si>
    <t>https://www.cfstinson.com/Finishes/detail.jsp?lid=1001&amp;fid=837081</t>
  </si>
  <si>
    <t>https://www.cfstinson.com/Finishes/detail.jsp?lid=1001&amp;fid=139366</t>
  </si>
  <si>
    <t>https://www.cfstinson.com/Finishes/detail.jsp?lid=1001&amp;fid=1940</t>
  </si>
  <si>
    <t>Terra</t>
  </si>
  <si>
    <t>Tiny Boucle</t>
  </si>
  <si>
    <t>https://www.designtex.com/tiny-boucle.html</t>
  </si>
  <si>
    <t>Tiny Herringbone</t>
  </si>
  <si>
    <t>https://www.designtex.com/tiny-herringbone.html</t>
  </si>
  <si>
    <t>https://www.designtex.com/vine.html</t>
  </si>
  <si>
    <t>Aperitif</t>
  </si>
  <si>
    <t>Bouquet</t>
  </si>
  <si>
    <t>Garden Party</t>
  </si>
  <si>
    <t>In Depth</t>
  </si>
  <si>
    <t>Jubilee</t>
  </si>
  <si>
    <t>Mesh</t>
  </si>
  <si>
    <t>Needlepoint</t>
  </si>
  <si>
    <t>Particle</t>
  </si>
  <si>
    <t>Petite Floret</t>
  </si>
  <si>
    <t>Petite Pastoral</t>
  </si>
  <si>
    <t>Plaid</t>
  </si>
  <si>
    <t>Serenity</t>
  </si>
  <si>
    <t>Tranquil</t>
  </si>
  <si>
    <t>Beck</t>
  </si>
  <si>
    <t>https://www.maharam.com/products/beck/colors/019-semblance</t>
  </si>
  <si>
    <t>Campana</t>
  </si>
  <si>
    <t>https://www.maharam.com/products/campana/colors/025-hayfield</t>
  </si>
  <si>
    <t>https://www.maharam.com/products/flint/colors/003-stucco</t>
  </si>
  <si>
    <t>https://www.maharam.com/products/gemma-by-sander-lak/colors/002-angelic</t>
  </si>
  <si>
    <t>https://www.maharam.com/products/gemma-multi-by-sander-lak/colors/012-candytuft</t>
  </si>
  <si>
    <t>Jasper</t>
  </si>
  <si>
    <t>https://www.maharam.com/products/jasper/colors/009-firelight</t>
  </si>
  <si>
    <t>Luce</t>
  </si>
  <si>
    <t>https://www.maharam.com/products/luce/colors/028-etruscan</t>
  </si>
  <si>
    <t>Metaphor</t>
  </si>
  <si>
    <t>https://www.maharam.com/products/metaphor/colors/044-wisteria</t>
  </si>
  <si>
    <t>Petra</t>
  </si>
  <si>
    <t>https://www.maharam.com/products/petra/colors/014-reindeer</t>
  </si>
  <si>
    <t>Elm</t>
  </si>
  <si>
    <t>https://www.maharam.com/products/elm/colors/012-foxtail</t>
  </si>
  <si>
    <t>https://www.maharam.com/products/enmesh/colors/007-autumn</t>
  </si>
  <si>
    <t>Festoon</t>
  </si>
  <si>
    <t>https://www.maharam.com/products/festoon/colors/006-vocoder</t>
  </si>
  <si>
    <t>https://www.maharam.com/products/rill/colors/001-scatter</t>
  </si>
  <si>
    <t>Serried</t>
  </si>
  <si>
    <t>https://www.maharam.com/products/serried/colors/001-granola</t>
  </si>
  <si>
    <t>https://www.mayerfabrics.com/item/abbey</t>
  </si>
  <si>
    <t>https://www.mayerfabrics.com/item/ankara</t>
  </si>
  <si>
    <t>https://www.mayerfabrics.com/item/botany</t>
  </si>
  <si>
    <t>https://www.mayerfabrics.com/item/channel</t>
  </si>
  <si>
    <t>https://www.mayerfabrics.com/item/continuum-10</t>
  </si>
  <si>
    <t>https://www.mayerfabrics.com/item/cosmopolitan</t>
  </si>
  <si>
    <t>https://www.mayerfabrics.com/item/cross-check</t>
  </si>
  <si>
    <t>https://www.mayerfabrics.com/item/duraweave-10</t>
  </si>
  <si>
    <t>https://www.mayerfabrics.com/item/echo</t>
  </si>
  <si>
    <t>https://www.mayerfabrics.com/item/elevation</t>
  </si>
  <si>
    <t>https://www.mayerfabrics.com/item/ephesus</t>
  </si>
  <si>
    <t>https://www.mayerfabrics.com/item/fanfare</t>
  </si>
  <si>
    <t>https://www.mayerfabrics.com/item/fedora</t>
  </si>
  <si>
    <t>https://www.mayerfabrics.com/item/form</t>
  </si>
  <si>
    <t>https://www.mayerfabrics.com/item/forte</t>
  </si>
  <si>
    <t>https://www.mayerfabrics.com/item/foundation-10</t>
  </si>
  <si>
    <t>https://www.mayerfabrics.com/item/function</t>
  </si>
  <si>
    <t>https://www.mayerfabrics.com/item/gatsby</t>
  </si>
  <si>
    <t>https://www.mayerfabrics.com/item/gem</t>
  </si>
  <si>
    <t>https://www.mayerfabrics.com/item/gravity</t>
  </si>
  <si>
    <t>https://www.mayerfabrics.com/item/havana</t>
  </si>
  <si>
    <t>https://www.mayerfabrics.com/item/haven</t>
  </si>
  <si>
    <t>https://www.mayerfabrics.com/item/hexagon</t>
  </si>
  <si>
    <t>https://www.mayerfabrics.com/item/jive</t>
  </si>
  <si>
    <t>https://www.mayerfabrics.com/item/kantha</t>
  </si>
  <si>
    <t>https://www.mayerfabrics.com/item/kensington</t>
  </si>
  <si>
    <t>https://www.mayerfabrics.com/item/labyrinth</t>
  </si>
  <si>
    <t>https://www.mayerfabrics.com/item/landscape</t>
  </si>
  <si>
    <t>https://www.mayerfabrics.com/item/lavish</t>
  </si>
  <si>
    <t>https://www.mayerfabrics.com/item/legacy</t>
  </si>
  <si>
    <t>https://www.mayerfabrics.com/item/malibu</t>
  </si>
  <si>
    <t>https://www.mayerfabrics.com/item/marathon</t>
  </si>
  <si>
    <t>https://www.mayerfabrics.com/item/marmara</t>
  </si>
  <si>
    <t>https://www.mayerfabrics.com/item/moonscape</t>
  </si>
  <si>
    <t>https://www.mayerfabrics.com/item/nirvana</t>
  </si>
  <si>
    <t>https://www.mayerfabrics.com/item/odessa</t>
  </si>
  <si>
    <t>https://www.mayerfabrics.com/item/optic-10</t>
  </si>
  <si>
    <t>https://www.mayerfabrics.com/item/patio</t>
  </si>
  <si>
    <t>https://www.mayerfabrics.com/item/plaza</t>
  </si>
  <si>
    <t>https://www.mayerfabrics.com/item/polygon</t>
  </si>
  <si>
    <t>https://www.mayerfabrics.com/item/quattro</t>
  </si>
  <si>
    <t>https://www.mayerfabrics.com/item/refuge</t>
  </si>
  <si>
    <t>https://www.mayerfabrics.com/item/relativity</t>
  </si>
  <si>
    <t>https://www.mayerfabrics.com/item/rumba</t>
  </si>
  <si>
    <t>https://www.mayerfabrics.com/item/samba</t>
  </si>
  <si>
    <t>https://www.mayerfabrics.com/item/saori</t>
  </si>
  <si>
    <t>https://www.mayerfabrics.com/item/scout</t>
  </si>
  <si>
    <t>https://www.mayerfabrics.com/item/spacer-mesh</t>
  </si>
  <si>
    <t>https://www.mayerfabrics.com/item/static</t>
  </si>
  <si>
    <t>https://www.mayerfabrics.com/item/sydney</t>
  </si>
  <si>
    <t>https://www.mayerfabrics.com/item/tango</t>
  </si>
  <si>
    <t>https://www.mayerfabrics.com/item/villa</t>
  </si>
  <si>
    <t>https://www.mayerfabrics.com/item/xanadu</t>
  </si>
  <si>
    <t>https://www.mayerfabrics.com/item/all-seasons</t>
  </si>
  <si>
    <t>https://www.mayerfabrics.com/item/antique</t>
  </si>
  <si>
    <t>https://www.mayerfabrics.com/item/apollo-silicone</t>
  </si>
  <si>
    <t>Arcade</t>
  </si>
  <si>
    <t>https://www.mayerfabrics.com/item/arcade</t>
  </si>
  <si>
    <t>https://www.mayerfabrics.com/item/balance</t>
  </si>
  <si>
    <t>https://www.mayerfabrics.com/item/caressa</t>
  </si>
  <si>
    <t>Carousel</t>
  </si>
  <si>
    <t>https://www.mayerfabrics.com/item/carousel</t>
  </si>
  <si>
    <t>https://www.mayerfabrics.com/item/catwalk</t>
  </si>
  <si>
    <t>https://www.mayerfabrics.com/item/chaps</t>
  </si>
  <si>
    <t>https://www.mayerfabrics.com/item/chequers</t>
  </si>
  <si>
    <t>https://www.mayerfabrics.com/item/cirque</t>
  </si>
  <si>
    <t>https://www.mayerfabrics.com/item/durango</t>
  </si>
  <si>
    <t>https://www.mayerfabrics.com/item/essence</t>
  </si>
  <si>
    <t>https://www.mayerfabrics.com/item/etch</t>
  </si>
  <si>
    <t>https://www.mayerfabrics.com/item/florentino</t>
  </si>
  <si>
    <t>https://www.mayerfabrics.com/item/galveston</t>
  </si>
  <si>
    <t>https://www.mayerfabrics.com/item/imprint</t>
  </si>
  <si>
    <t>https://www.mayerfabrics.com/item/interlace</t>
  </si>
  <si>
    <t>https://www.mayerfabrics.com/item/key-largo</t>
  </si>
  <si>
    <t>https://www.mayerfabrics.com/item/links</t>
  </si>
  <si>
    <t>https://www.mayerfabrics.com/item/longhorn</t>
  </si>
  <si>
    <t>https://www.mayerfabrics.com/item/matka</t>
  </si>
  <si>
    <t>https://www.mayerfabrics.com/item/matter</t>
  </si>
  <si>
    <t>https://www.mayerfabrics.com/item/maverick</t>
  </si>
  <si>
    <t>https://www.mayerfabrics.com/item/midway</t>
  </si>
  <si>
    <t>Midway</t>
  </si>
  <si>
    <t>https://www.mayerfabrics.com/item/milano</t>
  </si>
  <si>
    <t>https://www.mayerfabrics.com/item/mingle</t>
  </si>
  <si>
    <t>https://www.mayerfabrics.com/item/mode</t>
  </si>
  <si>
    <t>https://www.mayerfabrics.com/item/molecule</t>
  </si>
  <si>
    <t>https://www.mayerfabrics.com/item/neo</t>
  </si>
  <si>
    <t>https://www.mayerfabrics.com/item/niche</t>
  </si>
  <si>
    <t>https://www.mayerfabrics.com/item/noble</t>
  </si>
  <si>
    <t>https://www.mayerfabrics.com/item/nomad</t>
  </si>
  <si>
    <t>https://www.mayerfabrics.com/item/outback</t>
  </si>
  <si>
    <t>https://www.mayerfabrics.com/item/ranchero</t>
  </si>
  <si>
    <t>https://www.mayerfabrics.com/item/score</t>
  </si>
  <si>
    <t>https://www.mayerfabrics.com/item/silverweave</t>
  </si>
  <si>
    <t>https://www.mayerfabrics.com/item/sketch</t>
  </si>
  <si>
    <t>https://www.mayerfabrics.com/item/special-black-madrid</t>
  </si>
  <si>
    <t>https://www.mayerfabrics.com/item/special-black-oxen</t>
  </si>
  <si>
    <t>https://www.mayerfabrics.com/item/special-black-sierra</t>
  </si>
  <si>
    <t>https://www.mayerfabrics.com/item/special-black-wallaby</t>
  </si>
  <si>
    <t>https://www.mayerfabrics.com/item/splendor</t>
  </si>
  <si>
    <t>https://www.mayerfabrics.com/item/vector</t>
  </si>
  <si>
    <t>https://www.mayerfabrics.com/item/verona</t>
  </si>
  <si>
    <t>https://www.mayerfabrics.com/item/voyager</t>
  </si>
  <si>
    <t>https://www.mayerfabrics.com/item/zen</t>
  </si>
  <si>
    <t>Zip</t>
  </si>
  <si>
    <t>https://www.mayerfabrics.com/item/zip</t>
  </si>
  <si>
    <t>Anthology CV</t>
  </si>
  <si>
    <t>Borders</t>
  </si>
  <si>
    <t>Climb</t>
  </si>
  <si>
    <t>Crosswise</t>
  </si>
  <si>
    <t>Dome CV</t>
  </si>
  <si>
    <t>Eon Epu</t>
  </si>
  <si>
    <t>Evo CV</t>
  </si>
  <si>
    <t>Follow CV</t>
  </si>
  <si>
    <t>Frida CV</t>
  </si>
  <si>
    <t>Groove EPU</t>
  </si>
  <si>
    <t>Hyde CV</t>
  </si>
  <si>
    <t>Infinity C-Zero</t>
  </si>
  <si>
    <t>Lasanna CV</t>
  </si>
  <si>
    <t>Linen CV</t>
  </si>
  <si>
    <t>Merida</t>
  </si>
  <si>
    <t>Mikro</t>
  </si>
  <si>
    <t>Mixology CV</t>
  </si>
  <si>
    <t>Vanguard CV</t>
  </si>
  <si>
    <t>Tribeca CV</t>
  </si>
  <si>
    <t>Trefoil</t>
  </si>
  <si>
    <t>Tesla</t>
  </si>
  <si>
    <t>Subdivide</t>
  </si>
  <si>
    <t>Speakeasy CV</t>
  </si>
  <si>
    <t>Silica Bubbler</t>
  </si>
  <si>
    <t>Silica Blend</t>
  </si>
  <si>
    <t>Sensory CV</t>
  </si>
  <si>
    <t>Sanya CV</t>
  </si>
  <si>
    <t>Ronda</t>
  </si>
  <si>
    <t>Rombu</t>
  </si>
  <si>
    <t>Rani</t>
  </si>
  <si>
    <t>Poetic CV</t>
  </si>
  <si>
    <t>Pax</t>
  </si>
  <si>
    <t>Volar Bio</t>
  </si>
  <si>
    <t>https://www.ultrafabricsinc.com/Collections/Modern-Textures/Volar-Bio</t>
  </si>
  <si>
    <t>Comrade</t>
  </si>
  <si>
    <t>Embrace</t>
  </si>
  <si>
    <t>Overtone</t>
  </si>
  <si>
    <t>Postrio</t>
  </si>
  <si>
    <t>Solo</t>
  </si>
  <si>
    <t>Tenacity</t>
  </si>
  <si>
    <t>Wyndham</t>
  </si>
  <si>
    <t>Adare Manor</t>
  </si>
  <si>
    <t>https://www.architex-ljh.com/adare-manor-barraca/</t>
  </si>
  <si>
    <t>https://www.architex-ljh.com/affinity-aegean/</t>
  </si>
  <si>
    <t>Americas Cup</t>
  </si>
  <si>
    <t>https://www.architex-ljh.com/americas-cup-cambria/</t>
  </si>
  <si>
    <t>Antico</t>
  </si>
  <si>
    <t>https://www.architex-ljh.com/antico-aegean/</t>
  </si>
  <si>
    <t>https://www.architex-ljh.com/aphrodisiac-squash/</t>
  </si>
  <si>
    <t>https://www.architex-ljh.com/array-acacia/</t>
  </si>
  <si>
    <t>https://www.architex-ljh.com/astronomy-night/</t>
  </si>
  <si>
    <t>https://www.architex-ljh.com/aventura-pebble/</t>
  </si>
  <si>
    <t>https://www.architex-ljh.com/balcony-breeze/</t>
  </si>
  <si>
    <t>Bauble</t>
  </si>
  <si>
    <t>https://www.architex-ljh.com/bauble-azure/</t>
  </si>
  <si>
    <t>Bayside</t>
  </si>
  <si>
    <t>https://www.architex-ljh.com/bayside-chalk/</t>
  </si>
  <si>
    <t>https://www.architex-ljh.com/beehive-comb/</t>
  </si>
  <si>
    <t>https://www.architex-ljh.com/bergerac-bon-bon/</t>
  </si>
  <si>
    <t>Billow</t>
  </si>
  <si>
    <t>https://www.architex-ljh.com/billow-navagio-beach/</t>
  </si>
  <si>
    <t>https://www.architex-ljh.com/boston-bunker-hill/</t>
  </si>
  <si>
    <t>https://www.architex-ljh.com/boucle-chocolate-sky/</t>
  </si>
  <si>
    <t>Brigantine</t>
  </si>
  <si>
    <t>https://www.architex-ljh.com/brigantine-beluga/</t>
  </si>
  <si>
    <t>Buccaneer</t>
  </si>
  <si>
    <t>https://www.architex-ljh.com/buccaneer-amethyst/</t>
  </si>
  <si>
    <t>https://www.architex-ljh.com/buenos-aires-bamboo/</t>
  </si>
  <si>
    <t>https://www.architex-ljh.com/cancan-avril/</t>
  </si>
  <si>
    <t>https://www.architex-ljh.com/catch-me-if-you-can-moray/</t>
  </si>
  <si>
    <t>https://www.architex-ljh.com/champagne-celestial/</t>
  </si>
  <si>
    <t>https://www.architex-ljh.com/charlotte-dianthus/</t>
  </si>
  <si>
    <t>Chauffeur</t>
  </si>
  <si>
    <t>https://www.architex-ljh.com/chauffeur-black/</t>
  </si>
  <si>
    <t>https://www.architex-ljh.com/chenille-waistcoat-alter/</t>
  </si>
  <si>
    <t>https://www.architex-ljh.com/chronicle-bliss/</t>
  </si>
  <si>
    <t>Coalesce</t>
  </si>
  <si>
    <t>https://www.architex-ljh.com/coalesce-link/</t>
  </si>
  <si>
    <t>Coexist</t>
  </si>
  <si>
    <t>https://www.architex-ljh.com/coexist-concept/</t>
  </si>
  <si>
    <t>Collins Ave</t>
  </si>
  <si>
    <t>https://www.architex-ljh.com/collins-ave-dove/</t>
  </si>
  <si>
    <t>https://www.architex-ljh.com/dance-party-everly/</t>
  </si>
  <si>
    <t>Dante</t>
  </si>
  <si>
    <t>https://www.architex-ljh.com/dante-blu/</t>
  </si>
  <si>
    <t>District</t>
  </si>
  <si>
    <t>Duotone</t>
  </si>
  <si>
    <t>https://www.architex-ljh.com/duotone-cayenne/</t>
  </si>
  <si>
    <t>Edge</t>
  </si>
  <si>
    <t>https://www.architex-ljh.com/edge-binary/</t>
  </si>
  <si>
    <t>https://www.architex-ljh.com/element-chlorine/</t>
  </si>
  <si>
    <t>https://www.architex-ljh.com/enamored-amber-fields/</t>
  </si>
  <si>
    <t>Fabiana</t>
  </si>
  <si>
    <t>https://www.architex-ljh.com/fabiana-crema/</t>
  </si>
  <si>
    <t>Financier</t>
  </si>
  <si>
    <t>https://www.architex-ljh.com/financier-copper/</t>
  </si>
  <si>
    <t>Flannela</t>
  </si>
  <si>
    <t>https://www.architex-ljh.com/flannela-argenta/</t>
  </si>
  <si>
    <t>https://www.architex-ljh.com/flow-glow/</t>
  </si>
  <si>
    <t>https://www.architex-ljh.com/folio-binding/</t>
  </si>
  <si>
    <t>https://www.architex-ljh.com/front-desk-kent/</t>
  </si>
  <si>
    <t>https://www.architex-ljh.com/furstenberg-sunlit/</t>
  </si>
  <si>
    <t>Galleon</t>
  </si>
  <si>
    <t>https://www.architex-ljh.com/galleon-barley/</t>
  </si>
  <si>
    <t>Gia</t>
  </si>
  <si>
    <t>https://www.architex-ljh.com/gia-grigio/</t>
  </si>
  <si>
    <t>Glissette</t>
  </si>
  <si>
    <t>https://www.architex-ljh.com/glissette-cloud/</t>
  </si>
  <si>
    <t>Grenelle</t>
  </si>
  <si>
    <t>https://www.architex-ljh.com/grenelle-anthracite/</t>
  </si>
  <si>
    <t>https://www.architex-ljh.com/griffin-nature/</t>
  </si>
  <si>
    <t>https://www.architex-ljh.com/haberdasher-bobbin/</t>
  </si>
  <si>
    <t>https://www.architex-ljh.com/hampstead-keats/</t>
  </si>
  <si>
    <t>Harbor Lights</t>
  </si>
  <si>
    <t>https://www.architex-ljh.com/harbor-lights-59th-street/</t>
  </si>
  <si>
    <t>https://www.architex-ljh.com/high-noon-crazy-horse/</t>
  </si>
  <si>
    <t>Icon</t>
  </si>
  <si>
    <t>https://www.architex-ljh.com/icon-austen/</t>
  </si>
  <si>
    <t>https://www.architex-ljh.com/intersect-hyper/</t>
  </si>
  <si>
    <t>Javelin</t>
  </si>
  <si>
    <t>https://www.architex-ljh.com/javelin-charcoal/</t>
  </si>
  <si>
    <t>https://www.architex-ljh.com/lavish-brown/</t>
  </si>
  <si>
    <t>Luca</t>
  </si>
  <si>
    <t>https://www.architex-ljh.com/luca-melone/</t>
  </si>
  <si>
    <t>Lucy In The Sky</t>
  </si>
  <si>
    <t>https://www.architex-ljh.com/lucy-in-the-sky-turnstile/</t>
  </si>
  <si>
    <t>https://www.architex-ljh.com/lusso-armani/</t>
  </si>
  <si>
    <t>https://www.architex-ljh.com/luster-azure/</t>
  </si>
  <si>
    <t>Marais</t>
  </si>
  <si>
    <t>https://www.architex-ljh.com/marais-nature/</t>
  </si>
  <si>
    <t>https://www.architex-ljh.com/merchant-blackberry/</t>
  </si>
  <si>
    <t>https://www.architex-ljh.com/midday-breeze/</t>
  </si>
  <si>
    <t>https://www.architex-ljh.com/missonly-cabernet/</t>
  </si>
  <si>
    <t>https://www.architex-ljh.com/monarchy-orange/</t>
  </si>
  <si>
    <t>Montmartre</t>
  </si>
  <si>
    <t>https://www.architex-ljh.com/montmartre-antracite/</t>
  </si>
  <si>
    <t>https://www.architex-ljh.com/moxie-canvas/</t>
  </si>
  <si>
    <t>https://www.architex-ljh.com/nakoda-bearspaw/</t>
  </si>
  <si>
    <t>https://www.architex-ljh.com/officine-beryl/</t>
  </si>
  <si>
    <t>Paola</t>
  </si>
  <si>
    <t>https://www.architex-ljh.com/paola-marina/</t>
  </si>
  <si>
    <t>https://www.architex-ljh.com/particle-coffee/</t>
  </si>
  <si>
    <t>https://www.architex-ljh.com/pendlesome-chaps/</t>
  </si>
  <si>
    <t>Peony</t>
  </si>
  <si>
    <t>https://www.architex-ljh.com/peony-terra/</t>
  </si>
  <si>
    <t>https://www.architex-ljh.com/pergola-bisque/</t>
  </si>
  <si>
    <t>https://www.architex-ljh.com/piscina-club/</t>
  </si>
  <si>
    <t>https://www.architex-ljh.com/pivot-orange/</t>
  </si>
  <si>
    <t>Pixel</t>
  </si>
  <si>
    <t>https://www.architex-ljh.com/pixel-powder/</t>
  </si>
  <si>
    <t>https://www.architex-ljh.com/plaid-all-over-aberdeen/</t>
  </si>
  <si>
    <t>https://www.architex-ljh.com/platform-brick/</t>
  </si>
  <si>
    <t>https://www.architex-ljh.com/plenty-chocolate/</t>
  </si>
  <si>
    <t>Presence</t>
  </si>
  <si>
    <t>https://www.architex-ljh.com/presence-space/</t>
  </si>
  <si>
    <t>https://www.architex-ljh.com/prestige-cocoa-bean/</t>
  </si>
  <si>
    <t>Pureapex</t>
  </si>
  <si>
    <t>https://www.architex-ljh.com/pureapex-dune/</t>
  </si>
  <si>
    <t>Pureasana</t>
  </si>
  <si>
    <t>https://www.architex-ljh.com/pureasana-eclipse/</t>
  </si>
  <si>
    <t>Purebrindle</t>
  </si>
  <si>
    <t>https://www.architex-ljh.com/purebrindle-cement/</t>
  </si>
  <si>
    <t>Purechallis</t>
  </si>
  <si>
    <t>https://www.architex-ljh.com/purechallis-aluminium/</t>
  </si>
  <si>
    <t>Purechenille</t>
  </si>
  <si>
    <t>https://www.architex-ljh.com/purechenille-chai/</t>
  </si>
  <si>
    <t>Purechic</t>
  </si>
  <si>
    <t>https://www.architex-ljh.com/purechic-birch/</t>
  </si>
  <si>
    <t>https://www.architex-ljh.com/purecoco-ash/</t>
  </si>
  <si>
    <t>Purecoco</t>
  </si>
  <si>
    <t>Purecorduroy</t>
  </si>
  <si>
    <t>https://www.architex-ljh.com/purecorduroy-jade/</t>
  </si>
  <si>
    <t>Purecurlicue</t>
  </si>
  <si>
    <t>https://www.architex-ljh.com/purecurlicue-almond/</t>
  </si>
  <si>
    <t>Puredeco</t>
  </si>
  <si>
    <t>https://www.architex-ljh.com/puredeco-charcoal/</t>
  </si>
  <si>
    <t>Purefelt</t>
  </si>
  <si>
    <t>https://www.architex-ljh.com/purefelt-charcoal/</t>
  </si>
  <si>
    <t>Purefleece</t>
  </si>
  <si>
    <t>https://www.architex-ljh.com/purefleece-brick/</t>
  </si>
  <si>
    <t>Pureflow</t>
  </si>
  <si>
    <t>https://www.architex-ljh.com/pureflow-eclipse/</t>
  </si>
  <si>
    <t>Pureglint</t>
  </si>
  <si>
    <t>https://www.architex-ljh.com/pureglint-mouse/</t>
  </si>
  <si>
    <t>Puregratitude</t>
  </si>
  <si>
    <t>https://www.architex-ljh.com/puregratitude-ocean/</t>
  </si>
  <si>
    <t>Pureherringbone</t>
  </si>
  <si>
    <t>https://www.architex-ljh.com/pureherringbone-otter/</t>
  </si>
  <si>
    <t>Purehopsack</t>
  </si>
  <si>
    <t>https://www.architex-ljh.com/purehopsack-ash/</t>
  </si>
  <si>
    <t>Purekimbo</t>
  </si>
  <si>
    <t>https://www.architex-ljh.com/purekimbo-ash/</t>
  </si>
  <si>
    <t>Purelinen</t>
  </si>
  <si>
    <t>https://www.architex-ljh.com/purelinen-bamboo/</t>
  </si>
  <si>
    <t>Puremeditation</t>
  </si>
  <si>
    <t>https://www.architex-ljh.com/puremeditation-fresh/</t>
  </si>
  <si>
    <t>Puremindfulness</t>
  </si>
  <si>
    <t>https://www.architex-ljh.com/puremindfulness-mineral/</t>
  </si>
  <si>
    <t>Puremod</t>
  </si>
  <si>
    <t>https://www.architex-ljh.com/puremod-cream/</t>
  </si>
  <si>
    <t>Puremontrose</t>
  </si>
  <si>
    <t>https://www.architex-ljh.com/puremontrose-beaver/</t>
  </si>
  <si>
    <t>Purenubuck</t>
  </si>
  <si>
    <t>https://www.architex-ljh.com/purenubuck-monarch/</t>
  </si>
  <si>
    <t>Purepanama</t>
  </si>
  <si>
    <t>https://www.architex-ljh.com/purepanama-cream/</t>
  </si>
  <si>
    <t>Purepeace</t>
  </si>
  <si>
    <t>https://www.architex-ljh.com/purepeace-ocean/</t>
  </si>
  <si>
    <t>Pureplait</t>
  </si>
  <si>
    <t>https://www.architex-ljh.com/pureplait-beaver/</t>
  </si>
  <si>
    <t>Purepoint</t>
  </si>
  <si>
    <t>https://www.architex-ljh.com/purepoint-berry/</t>
  </si>
  <si>
    <t>Pureshimmer</t>
  </si>
  <si>
    <t>https://www.architex-ljh.com/pureshimmer-caramel/</t>
  </si>
  <si>
    <t>Puretwill</t>
  </si>
  <si>
    <t>https://www.architex-ljh.com/puretwill-griffin/</t>
  </si>
  <si>
    <t>Purevelour</t>
  </si>
  <si>
    <t>https://www.architex-ljh.com/purevelour-avocado/</t>
  </si>
  <si>
    <t>Purevelvet</t>
  </si>
  <si>
    <t>https://www.architex-ljh.com/purevelvet-blossom/</t>
  </si>
  <si>
    <t>Purevogue</t>
  </si>
  <si>
    <t>https://www.architex-ljh.com/purevogue-amber/</t>
  </si>
  <si>
    <t>Pureweave</t>
  </si>
  <si>
    <t>https://www.architex-ljh.com/pureweave-caviar/</t>
  </si>
  <si>
    <t>Purewicker</t>
  </si>
  <si>
    <t>https://www.architex-ljh.com/purewicker-cloud/</t>
  </si>
  <si>
    <t>https://www.architex-ljh.com/reed-anthracite/</t>
  </si>
  <si>
    <t>Reef</t>
  </si>
  <si>
    <t>https://www.architex-ljh.com/sandbox-can/</t>
  </si>
  <si>
    <t>Schooner</t>
  </si>
  <si>
    <t>https://www.architex-ljh.com/schooner-champlain/</t>
  </si>
  <si>
    <t>Seine</t>
  </si>
  <si>
    <t>https://www.architex-ljh.com/seine-azure/</t>
  </si>
  <si>
    <t>Set Sail</t>
  </si>
  <si>
    <t>https://www.architex-ljh.com/set-sail-aegean/</t>
  </si>
  <si>
    <t>https://www.architex-ljh.com/shabby-and-chic-cabbage/</t>
  </si>
  <si>
    <t>https://www.architex-ljh.com/slow-dance-cash/</t>
  </si>
  <si>
    <t>https://www.architex-ljh.com/soft-spot-chambray/</t>
  </si>
  <si>
    <t>Space Oddity</t>
  </si>
  <si>
    <t>https://www.architex-ljh.com/space-oddity-bowie/</t>
  </si>
  <si>
    <t>https://www.architex-ljh.com/spotlight-steel/</t>
  </si>
  <si>
    <t>https://www.architex-ljh.com/st-barts-citrus/</t>
  </si>
  <si>
    <t>https://www.architex-ljh.com/stage-bill-annie/</t>
  </si>
  <si>
    <t>https://www.architex-ljh.com/starboard-roatan/</t>
  </si>
  <si>
    <t>Stylist</t>
  </si>
  <si>
    <t>https://www.architex-ljh.com/stylist-aluminium/</t>
  </si>
  <si>
    <t>Submariner</t>
  </si>
  <si>
    <t>https://www.architex-ljh.com/submariner-adriatic/</t>
  </si>
  <si>
    <t>Sultan</t>
  </si>
  <si>
    <t>https://www.architex-ljh.com/sultan-bronze/</t>
  </si>
  <si>
    <t>https://www.architex-ljh.com/surface-taupe/</t>
  </si>
  <si>
    <t>Textura</t>
  </si>
  <si>
    <t>https://www.architex-ljh.com/textura-emulsion/</t>
  </si>
  <si>
    <t>Theatre District</t>
  </si>
  <si>
    <t>https://www.architex-ljh.com/theatre-district-almond/</t>
  </si>
  <si>
    <t>Topsy Turvy</t>
  </si>
  <si>
    <t>https://www.architex-ljh.com/topsy-turvy-cupcake/</t>
  </si>
  <si>
    <t>Toronto</t>
  </si>
  <si>
    <t>https://www.architex-ljh.com/toronto-charcoal/</t>
  </si>
  <si>
    <t>https://www.architex-ljh.com/triumph-ash/</t>
  </si>
  <si>
    <t>https://www.architex-ljh.com/turnabout-cash/</t>
  </si>
  <si>
    <t>https://www.architex-ljh.com/tweedledee-blueberry/</t>
  </si>
  <si>
    <t>https://www.architex-ljh.com/tweedsmuir-cement/</t>
  </si>
  <si>
    <t>https://www.architex-ljh.com/ultracrush-brown/</t>
  </si>
  <si>
    <t>https://www.architex-ljh.com/ultraflannel-fog/</t>
  </si>
  <si>
    <t>https://www.architex-ljh.com/ultraposh-eucalyptus-leaf/</t>
  </si>
  <si>
    <t>https://www.architex-ljh.com/venue-angora/</t>
  </si>
  <si>
    <t>https://www.architex-ljh.com/verve-coffee/</t>
  </si>
  <si>
    <t>https://www.architex-ljh.com/waistcoat-cloud/</t>
  </si>
  <si>
    <t>Wardrobe</t>
  </si>
  <si>
    <t>https://www.architex-ljh.com/wardrobe-zinc/</t>
  </si>
  <si>
    <t>Wisteria</t>
  </si>
  <si>
    <t>https://www.architex-ljh.com/wisteria-apple/</t>
  </si>
  <si>
    <t>Abbey Road</t>
  </si>
  <si>
    <t>https://www.architex-ljh.com/abbey-road-breeze/</t>
  </si>
  <si>
    <t>https://www.architex-ljh.com/andromeda-crown/</t>
  </si>
  <si>
    <t>https://www.architex-ljh.com/autobahn-crossing/</t>
  </si>
  <si>
    <t>https://www.architex-ljh.com/bamboozled-harness/</t>
  </si>
  <si>
    <t>Bargello</t>
  </si>
  <si>
    <t>https://www.architex-ljh.com/bargello-semblance/</t>
  </si>
  <si>
    <t>https://www.architex-ljh.com/bermuda-elys-harbour/</t>
  </si>
  <si>
    <t>https://www.architex-ljh.com/big-bird-canary/</t>
  </si>
  <si>
    <t>https://www.architex-ljh.com/chain-link-aloe/</t>
  </si>
  <si>
    <t>Clydesdale</t>
  </si>
  <si>
    <t>https://www.architex-ljh.com/clydesdale-blueberry/</t>
  </si>
  <si>
    <t>Corinthian</t>
  </si>
  <si>
    <t>https://www.architex-ljh.com/corinthian-avenger/</t>
  </si>
  <si>
    <t>Couture</t>
  </si>
  <si>
    <t>https://www.architex-ljh.com/couture-brun/</t>
  </si>
  <si>
    <t>https://www.architex-ljh.com/daydream-catch/</t>
  </si>
  <si>
    <t>https://www.architex-ljh.com/dublin-robin-egg/</t>
  </si>
  <si>
    <t>https://www.architex-ljh.com/dupioni-casbah/</t>
  </si>
  <si>
    <t>https://www.architex-ljh.com/evolution-adaptation/</t>
  </si>
  <si>
    <t>https://www.architex-ljh.com/filly-palomino/</t>
  </si>
  <si>
    <t>https://www.architex-ljh.com/fridays-cosmo/</t>
  </si>
  <si>
    <t>https://www.architex-ljh.com/glint-baked/</t>
  </si>
  <si>
    <t>Grasscloth</t>
  </si>
  <si>
    <t>https://www.architex-ljh.com/grasscloth-aegean/</t>
  </si>
  <si>
    <t>Holmes</t>
  </si>
  <si>
    <t>https://www.architex-ljh.com/hush-gainsboro/</t>
  </si>
  <si>
    <t>https://www.architex-ljh.com/jackpot-planet-hollywood/</t>
  </si>
  <si>
    <t>Kent</t>
  </si>
  <si>
    <t>https://www.architex-ljh.com/kent-chambray/</t>
  </si>
  <si>
    <t>Kettering</t>
  </si>
  <si>
    <t>https://www.architex-ljh.com/kettering-baron/</t>
  </si>
  <si>
    <t>https://www.architex-ljh.com/leatheretta-buckaroo/</t>
  </si>
  <si>
    <t>https://www.architex-ljh.com/line-drive-seagreen/</t>
  </si>
  <si>
    <t>https://www.architex-ljh.com/mid-century-aalto/</t>
  </si>
  <si>
    <t>https://www.architex-ljh.com/milano-bigli/</t>
  </si>
  <si>
    <t>https://www.architex-ljh.com/mingle-breeze/</t>
  </si>
  <si>
    <t>Moda</t>
  </si>
  <si>
    <t>https://www.architex-ljh.com/moda-borsa/</t>
  </si>
  <si>
    <t>https://www.architex-ljh.com/monolith-creme/</t>
  </si>
  <si>
    <t>Muslin</t>
  </si>
  <si>
    <t>https://www.architex-ljh.com/muslin-alloy/</t>
  </si>
  <si>
    <t>Mustang</t>
  </si>
  <si>
    <t>https://www.architex-ljh.com/mustang-coal/</t>
  </si>
  <si>
    <t>Organza</t>
  </si>
  <si>
    <t>https://www.architex-ljh.com/organza-ash/</t>
  </si>
  <si>
    <t>https://www.architex-ljh.com/pagoda-bask/</t>
  </si>
  <si>
    <t>https://www.architex-ljh.com/patent-antique/</t>
  </si>
  <si>
    <t>Pearlescent</t>
  </si>
  <si>
    <t>https://www.architex-ljh.com/pearlescent-owl/</t>
  </si>
  <si>
    <t>Percheron</t>
  </si>
  <si>
    <t>https://www.architex-ljh.com/percheron-aegean/</t>
  </si>
  <si>
    <t>Poplin</t>
  </si>
  <si>
    <t>https://www.architex-ljh.com/poplin-punch/</t>
  </si>
  <si>
    <t>Porter</t>
  </si>
  <si>
    <t>https://www.architex-ljh.com/porter-melon/</t>
  </si>
  <si>
    <t>https://www.architex-ljh.com/prescription-dunbar/</t>
  </si>
  <si>
    <t>https://www.architex-ljh.com/propel-chocolate/</t>
  </si>
  <si>
    <t>https://www.architex-ljh.com/quilt-keepsake/</t>
  </si>
  <si>
    <t>Reel Leather</t>
  </si>
  <si>
    <t>https://www.architex-ljh.com/reel-leather-bordeaux/</t>
  </si>
  <si>
    <t>Relax</t>
  </si>
  <si>
    <t>https://www.architex-ljh.com/relax-peppercorn/</t>
  </si>
  <si>
    <t>https://www.architex-ljh.com/rugged-airborne/</t>
  </si>
  <si>
    <t>https://www.architex-ljh.com/ryder-arlington/</t>
  </si>
  <si>
    <t>https://www.architex-ljh.com/salt-spring-vitalize/</t>
  </si>
  <si>
    <t>Science</t>
  </si>
  <si>
    <t>https://www.architex-ljh.com/science-chalk/</t>
  </si>
  <si>
    <t>Seamstress</t>
  </si>
  <si>
    <t>https://www.architex-ljh.com/seamstress-storm/</t>
  </si>
  <si>
    <t>https://www.architex-ljh.com/seaside-mocha/</t>
  </si>
  <si>
    <t>https://www.architex-ljh.com/sharkskin-bramble/</t>
  </si>
  <si>
    <t>Shine</t>
  </si>
  <si>
    <t>https://www.architex-ljh.com/shine-gold-flake/</t>
  </si>
  <si>
    <t>Silicone Swayed</t>
  </si>
  <si>
    <t>https://www.architex-ljh.com/silicone-swayed-jet/</t>
  </si>
  <si>
    <t>https://www.architex-ljh.com/static-aegean/</t>
  </si>
  <si>
    <t>Steed</t>
  </si>
  <si>
    <t>https://www.architex-ljh.com/steed-amaretto/</t>
  </si>
  <si>
    <t>Straight Talk</t>
  </si>
  <si>
    <t>https://www.architex-ljh.com/straight-talk-speech/</t>
  </si>
  <si>
    <t>https://www.architex-ljh.com/swerve-beechnut/</t>
  </si>
  <si>
    <t>https://www.architex-ljh.com/tailor-made-fresque/</t>
  </si>
  <si>
    <t>Theorem</t>
  </si>
  <si>
    <t>https://www.architex-ljh.com/theorem-brass/</t>
  </si>
  <si>
    <t>Thoroughbred</t>
  </si>
  <si>
    <t>https://www.architex-ljh.com/thoroughbred-alloy/</t>
  </si>
  <si>
    <t>https://www.architex-ljh.com/twinkle-orion/</t>
  </si>
  <si>
    <t>Unwind</t>
  </si>
  <si>
    <t>https://www.architex-ljh.com/unwind-iron/</t>
  </si>
  <si>
    <t>https://www.architex-ljh.com/urban-atlanta/</t>
  </si>
  <si>
    <t>https://www.architex-ljh.com/wish-mantra/</t>
  </si>
  <si>
    <t>https://www.architex-ljh.com/worsted-horizon/</t>
  </si>
  <si>
    <t>Carnegie</t>
  </si>
  <si>
    <t>https://carnegiefabrics.com/acapella#878=17576</t>
  </si>
  <si>
    <t>Alex</t>
  </si>
  <si>
    <t>https://carnegiefabrics.com/alex-101210-upholstery#878=18914</t>
  </si>
  <si>
    <t>https://carnegiefabrics.com/allure-6468-upholstery#878=17606</t>
  </si>
  <si>
    <t>https://carnegiefabrics.com/baja-embroider-6095s-upholstery#878=17558</t>
  </si>
  <si>
    <t>Basket</t>
  </si>
  <si>
    <t>https://carnegiefabrics.com/bedrock-6904-upholstery#878=17561</t>
  </si>
  <si>
    <t>Bijoux</t>
  </si>
  <si>
    <t>https://carnegiefabrics.com/bijoux-6868-upholstery#878=17591</t>
  </si>
  <si>
    <t>Boggle</t>
  </si>
  <si>
    <t>https://carnegiefabrics.com/boggle-6968-upholstery#878=17579</t>
  </si>
  <si>
    <t>Boomerang Print</t>
  </si>
  <si>
    <t>https://carnegiefabrics.com/boomerang-print-6954-upholstery#878=17567</t>
  </si>
  <si>
    <t>Brushstroke</t>
  </si>
  <si>
    <t>https://carnegiefabrics.com/brushstroke-6560-upholstery#878=17558</t>
  </si>
  <si>
    <t>Buff</t>
  </si>
  <si>
    <t>https://carnegiefabrics.com/buff-6518-upholstery#878=17684</t>
  </si>
  <si>
    <t>Collage</t>
  </si>
  <si>
    <t>Colorado</t>
  </si>
  <si>
    <t>Constant</t>
  </si>
  <si>
    <t>https://carnegiefabrics.com/constant-6456-upholstery#878=17657</t>
  </si>
  <si>
    <t>Countryside</t>
  </si>
  <si>
    <t>https://carnegiefabrics.com/countryside-6552-upholstery#878=17561</t>
  </si>
  <si>
    <t>Covet</t>
  </si>
  <si>
    <t>https://carnegiefabrics.com/covet-6418-upholstery#878=17801</t>
  </si>
  <si>
    <t>Dapple</t>
  </si>
  <si>
    <t>https://carnegiefabrics.com/dapple-6572-upholstery#878=17558</t>
  </si>
  <si>
    <t>Dune</t>
  </si>
  <si>
    <t>https://carnegiefabrics.com/elite-6412-upholstery#878=17588</t>
  </si>
  <si>
    <t>https://carnegiefabrics.com/equinox-6568-upholstery</t>
  </si>
  <si>
    <t>Escapade</t>
  </si>
  <si>
    <t>https://carnegiefabrics.com/escapade#878=17576</t>
  </si>
  <si>
    <t>https://carnegiefabrics.com/everest-signature-6035s-upholstery#878=17564</t>
  </si>
  <si>
    <t>https://carnegiefabrics.com/flash-back-s-6615s-upholstery#878=17702</t>
  </si>
  <si>
    <t>https://carnegiefabrics.com/flux-s-6557s-upholstery#878=17825</t>
  </si>
  <si>
    <t>https://carnegiefabrics.com/fractal-emboss-s-6261s-upholstery#878=18776</t>
  </si>
  <si>
    <t>https://carnegiefabrics.com/fragment-emboss-s-6263s-upholstery#878=18914</t>
  </si>
  <si>
    <t>https://carnegiefabrics.com/haze-6041s-upholstery#878=17585</t>
  </si>
  <si>
    <t>Hinge</t>
  </si>
  <si>
    <t>https://carnegiefabrics.com/hinge#878=17579</t>
  </si>
  <si>
    <t>https://carnegiefabrics.com/6066-upholstery#878=17618</t>
  </si>
  <si>
    <t>https://carnegiefabrics.com/honeycomb#878=17567</t>
  </si>
  <si>
    <t>https://carnegiefabrics.com/improv#878=17567</t>
  </si>
  <si>
    <t>Instinct</t>
  </si>
  <si>
    <t>https://carnegiefabrics.com/instinct#878=17558</t>
  </si>
  <si>
    <t>Jigsaw</t>
  </si>
  <si>
    <t>https://carnegiefabrics.com/jigsaw#878=17561</t>
  </si>
  <si>
    <t>https://carnegiefabrics.com/labyrinth-6746-upholstery#878=17558</t>
  </si>
  <si>
    <t>Lexicon</t>
  </si>
  <si>
    <t>https://carnegiefabrics.com/lexicon#878=17561</t>
  </si>
  <si>
    <t>https://carnegiefabrics.com/limestone-6107s-upholstery#878=17558</t>
  </si>
  <si>
    <t>https://carnegiefabrics.com/linen-6291s-upholstery#878=17561</t>
  </si>
  <si>
    <t>Lush</t>
  </si>
  <si>
    <t>Maxim</t>
  </si>
  <si>
    <t>Maxwell Print</t>
  </si>
  <si>
    <t>https://carnegiefabrics.com/maxwell-print-6380-upholstery</t>
  </si>
  <si>
    <t>Maxwell Street</t>
  </si>
  <si>
    <t>https://carnegiefabrics.com/maxwell-street-6416-upholstery#878=17594</t>
  </si>
  <si>
    <t>https://carnegiefabrics.com/maze-6550-upholstery#878=17645</t>
  </si>
  <si>
    <t>Maze Print</t>
  </si>
  <si>
    <t>https://carnegiefabrics.com/maze-print#878=17861</t>
  </si>
  <si>
    <t>Meraki Stripe</t>
  </si>
  <si>
    <t>https://carnegiefabrics.com/meraki-stripe#878=17558</t>
  </si>
  <si>
    <t>Merge</t>
  </si>
  <si>
    <t>https://carnegiefabrics.com/mesh-s-6547s-upholstery#878=17597</t>
  </si>
  <si>
    <t>https://carnegiefabrics.com/meteor-s-6427s-upholstery#878=23181</t>
  </si>
  <si>
    <t>https://carnegiefabrics.com/mineral-6508-upholstery#878=17558</t>
  </si>
  <si>
    <t>https://carnegiefabrics.com/mojave-matte-6091-upholstery#878=18518</t>
  </si>
  <si>
    <t>Moto</t>
  </si>
  <si>
    <t>https://carnegiefabrics.com/moto-6084-upholstery#878=17588</t>
  </si>
  <si>
    <t>https://carnegiefabrics.com/odyssey#878=17588</t>
  </si>
  <si>
    <t>Orenda Plaid</t>
  </si>
  <si>
    <t>https://carnegiefabrics.com/orenda-plaid#878=17558</t>
  </si>
  <si>
    <t>https://carnegiefabrics.com/origin-6238-upholstery#878=17609</t>
  </si>
  <si>
    <t>https://carnegiefabrics.com/outline-6526-upholstery#878=17558</t>
  </si>
  <si>
    <t>Panorama</t>
  </si>
  <si>
    <t>https://carnegiefabrics.com/panorama-6036-upholstery#878=17564</t>
  </si>
  <si>
    <t>https://carnegiefabrics.com/parchment-emboss-6305s-upholstery#878=18869</t>
  </si>
  <si>
    <t>https://carnegiefabrics.com/perspective#878=17573</t>
  </si>
  <si>
    <t>Primary</t>
  </si>
  <si>
    <t>https://carnegiefabrics.com/primary-6902-upholstery</t>
  </si>
  <si>
    <t>https://carnegiefabrics.com/prism-s-6621s-upholstery#878=18053</t>
  </si>
  <si>
    <t>https://carnegiefabrics.com/puzzle-6438-upholstery#878=17615</t>
  </si>
  <si>
    <t>https://carnegiefabrics.com/quarry-s-6619s-upholstery#878=17888</t>
  </si>
  <si>
    <t>Quartz</t>
  </si>
  <si>
    <t>https://carnegiefabrics.com/quartz-6434-upholstery#878=17558</t>
  </si>
  <si>
    <t>Relay</t>
  </si>
  <si>
    <t>https://carnegiefabrics.com/relay-6222-upholstery#878=17744</t>
  </si>
  <si>
    <t>https://carnegiefabrics.com/reverb-6900-upholstery#878=17573</t>
  </si>
  <si>
    <t>Reverie</t>
  </si>
  <si>
    <t>Revolve Print</t>
  </si>
  <si>
    <t>https://carnegiefabrics.com/revolve-print#878=17858</t>
  </si>
  <si>
    <t>https://carnegiefabrics.com/revolve-6372-upholstery#878=17561</t>
  </si>
  <si>
    <t>https://carnegiefabrics.com/roads-signature-6047s-upholstery#878=17714</t>
  </si>
  <si>
    <t>https://carnegiefabrics.com/sahara-matte-6089s-upholstery#878=18527</t>
  </si>
  <si>
    <t>Sanibel</t>
  </si>
  <si>
    <t>https://carnegiefabrics.com/sanibel-6974-upholstery#878=17573</t>
  </si>
  <si>
    <t>Savile</t>
  </si>
  <si>
    <t>https://carnegiefabrics.com/savile#878=17711</t>
  </si>
  <si>
    <t>Scholar</t>
  </si>
  <si>
    <t>https://carnegiefabrics.com/scholar#878=17603</t>
  </si>
  <si>
    <t>https://carnegiefabrics.com/shatter-signature-6045-upholstery#878=17684</t>
  </si>
  <si>
    <t>Shoreline</t>
  </si>
  <si>
    <t>Siltech Grain</t>
  </si>
  <si>
    <t>https://carnegiefabrics.com/grain-6300-upholstery#878=17582</t>
  </si>
  <si>
    <t>Siltech Press</t>
  </si>
  <si>
    <t>https://carnegiefabrics.com/press-6298-upholstery#878=17936</t>
  </si>
  <si>
    <t>Solstice</t>
  </si>
  <si>
    <t>https://carnegiefabrics.com/solstice-6998-upholstery#878=17576</t>
  </si>
  <si>
    <t>Sonata</t>
  </si>
  <si>
    <t>https://carnegiefabrics.com/sonata-6860-upholstery#878=17582</t>
  </si>
  <si>
    <t>Sonnet</t>
  </si>
  <si>
    <t>https://carnegiefabrics.com/6269-upholstery#878=17591</t>
  </si>
  <si>
    <t>https://carnegiefabrics.com/stratton-6993s-upholstery#878=17585</t>
  </si>
  <si>
    <t>https://carnegiefabrics.com/strie-s-6423s-upholstery#878=18893</t>
  </si>
  <si>
    <t>https://carnegiefabrics.com/sumi-6086-upholstery#878=17564</t>
  </si>
  <si>
    <t>https://carnegiefabrics.com/switch-6237s-upholstery</t>
  </si>
  <si>
    <t>Tandem</t>
  </si>
  <si>
    <t>https://carnegiefabrics.com/tandem#878=17558</t>
  </si>
  <si>
    <t>Tartan Print</t>
  </si>
  <si>
    <t>https://carnegiefabrics.com/tartan-print#878=17867</t>
  </si>
  <si>
    <t>https://carnegiefabrics.com/tartan#878=17558</t>
  </si>
  <si>
    <t>https://carnegiefabrics.com/theory-6142-upholstery#878=17687</t>
  </si>
  <si>
    <t>https://carnegiefabrics.com/tilt-6192-upholstery</t>
  </si>
  <si>
    <t>Topknot</t>
  </si>
  <si>
    <t>https://carnegiefabrics.com/topknot-7358-upholstery#878=19130</t>
  </si>
  <si>
    <t>https://carnegiefabrics.com/touch-6366-upholstery#878=17660</t>
  </si>
  <si>
    <t>https://carnegiefabrics.com/trace-6039s-upholstery#878=17558</t>
  </si>
  <si>
    <t>Triad Stripe</t>
  </si>
  <si>
    <t>https://carnegiefabrics.com/triad-stripe-6258-upholstery#878=17675</t>
  </si>
  <si>
    <t>https://carnegiefabrics.com/triad-6256-upholstery#878=17657</t>
  </si>
  <si>
    <t>https://carnegiefabrics.com/veneer-emboss-s-6925s-upholstery#878=18863</t>
  </si>
  <si>
    <t>Reach out with collection name for grade</t>
  </si>
  <si>
    <t>Posh Textiles</t>
  </si>
  <si>
    <t>Absecon Mills</t>
  </si>
  <si>
    <t>Standard Textiles</t>
  </si>
  <si>
    <t>HBF Textiles</t>
  </si>
  <si>
    <t>Knoll Textiles</t>
  </si>
  <si>
    <t>Edelman Leather</t>
  </si>
  <si>
    <t>Garrett Leather</t>
  </si>
  <si>
    <t>LebaTex</t>
  </si>
  <si>
    <t>https://interiors.standardtextile.com/fabrics</t>
  </si>
  <si>
    <t>https://abseconmills.com/pattern-gallery</t>
  </si>
  <si>
    <t>https://www.hbftextiles.com/products/allproducts</t>
  </si>
  <si>
    <t>https://www.knoll.com/shop/knolltextiles/upholstery/all-upholstery?pUse=Upholstery&amp;isStackPage=yes</t>
  </si>
  <si>
    <t>https://www.edelmanleather.com/products/upholstery-leather/products</t>
  </si>
  <si>
    <t>https://www.garrettleather.com/catalog/product.html</t>
  </si>
  <si>
    <t>https://www.lebatex.com/collections/all</t>
  </si>
  <si>
    <t>Folie</t>
  </si>
  <si>
    <t>Pallas</t>
  </si>
  <si>
    <t>https://ennisfabrics.com/collections/pvc-upholstery-fabrics/products/apex</t>
  </si>
  <si>
    <t>Ascent</t>
  </si>
  <si>
    <t>https://ennisfabrics.com/collections/pvc-upholstery-fabrics/products/ascent</t>
  </si>
  <si>
    <t>https://ennisfabrics.com/collections/pvc-upholstery-fabrics/products/burkshire</t>
  </si>
  <si>
    <t>Carbon</t>
  </si>
  <si>
    <t>https://ennisfabrics.com/collections/pvc-upholstery-fabrics/products/carbon</t>
  </si>
  <si>
    <t>https://ennisfabrics.com/collections/pvc-upholstery-fabrics/products/challenger</t>
  </si>
  <si>
    <t>https://ennisfabrics.com/collections/pvc-upholstery-fabrics/products/chamea-ii</t>
  </si>
  <si>
    <t>Elysium</t>
  </si>
  <si>
    <t>https://ennisfabrics.com/collections/pvc-upholstery-fabrics/products/elysium</t>
  </si>
  <si>
    <t>https://ennisfabrics.com/collections/pvc-upholstery-fabrics/products/english-pub</t>
  </si>
  <si>
    <t>https://ennisfabrics.com/collections/pvc-upholstery-fabrics/products/gaucho</t>
  </si>
  <si>
    <t>https://ennisfabrics.com/collections/pvc-upholstery-fabrics/products/gemini</t>
  </si>
  <si>
    <t>Geoquilt</t>
  </si>
  <si>
    <t>https://ennisfabrics.com/collections/pvc-upholstery-fabrics/products/geoquilt</t>
  </si>
  <si>
    <t>https://ennisfabrics.com/collections/pvc-upholstery-fabrics/products/gilded</t>
  </si>
  <si>
    <t>https://ennisfabrics.com/collections/pvc-upholstery-fabrics/products/glaze</t>
  </si>
  <si>
    <t>Linum</t>
  </si>
  <si>
    <t>https://ennisfabrics.com/collections/pvc-upholstery-fabrics/products/linum</t>
  </si>
  <si>
    <t>https://ennisfabrics.com/collections/pvc-upholstery-fabrics/products/nauga-soft</t>
  </si>
  <si>
    <t>https://ennisfabrics.com/collections/pvc-upholstery-fabrics/products/rogue-ii</t>
  </si>
  <si>
    <t>Sealskin</t>
  </si>
  <si>
    <t>https://ennisfabrics.com/collections/pvc-upholstery-fabrics/products/sealskin?variant=42470772637883</t>
  </si>
  <si>
    <t>https://ennisfabrics.com/collections/pvc-upholstery-fabrics/products/silvertex</t>
  </si>
  <si>
    <t>Spirit Millennium US</t>
  </si>
  <si>
    <t>https://ennisfabrics.com/collections/pvc-upholstery-fabrics/products/spirit-milm-us</t>
  </si>
  <si>
    <t>Stipple</t>
  </si>
  <si>
    <t>https://ennisfabrics.com/collections/pvc-upholstery-fabrics/products/stipple</t>
  </si>
  <si>
    <t>https://ennisfabrics.com/collections/pvc-upholstery-fabrics/products/talladega</t>
  </si>
  <si>
    <t>https://ennisfabrics.com/collections/pvc-upholstery-fabrics/products/whisper</t>
  </si>
  <si>
    <t>https://ennisfabrics.com/collections/pvc-upholstery-fabrics/products/zodiac</t>
  </si>
  <si>
    <t>https://ennisfabrics.com/collections/pu-vegan-leather-silicone-upholstery/products/abilene</t>
  </si>
  <si>
    <t>https://ennisfabrics.com/collections/pu-vegan-leather-silicone-upholstery/products/amarillo</t>
  </si>
  <si>
    <t>https://ennisfabrics.com/collections/pu-vegan-leather-silicone-upholstery/products/brisa</t>
  </si>
  <si>
    <t>https://ennisfabrics.com/collections/pu-vegan-leather-silicone-upholstery/products/claro</t>
  </si>
  <si>
    <t>https://ennisfabrics.com/collections/pu-vegan-leather-silicone-upholstery/products/ultraleather</t>
  </si>
  <si>
    <t>https://ennisfabrics.com/collections/silicone/products/envision</t>
  </si>
  <si>
    <t>Ennis</t>
  </si>
  <si>
    <t>https://ennisfabrics.com/collections/contract-rated-woven-fabrics-30-000dr/products/aerotex</t>
  </si>
  <si>
    <t>Angelica</t>
  </si>
  <si>
    <t>https://ennisfabrics.com/collections/contract-rated-woven-fabrics-30-000dr/products/angelica</t>
  </si>
  <si>
    <t>https://ennisfabrics.com/collections/contract-rated-woven-fabrics-30-000dr/products/chateau</t>
  </si>
  <si>
    <t>https://ennisfabrics.com/collections/contract-rated-woven-fabrics-30-000dr/products/comrade</t>
  </si>
  <si>
    <t>Corinthian Soft</t>
  </si>
  <si>
    <t>https://ennisfabrics.com/collections/contract-rated-woven-fabrics-30-000dr/products/corinthian-soft</t>
  </si>
  <si>
    <t>https://ennisfabrics.com/collections/contract-rated-woven-fabrics-30-000dr/products/dynasty</t>
  </si>
  <si>
    <t>https://ennisfabrics.com/collections/contract-rated-woven-fabrics-30-000dr/products/endurepel-aristocrat</t>
  </si>
  <si>
    <t>https://ennisfabrics.com/collections/contract-rated-woven-fabrics-30-000dr/products/endurepel-boca</t>
  </si>
  <si>
    <t>https://ennisfabrics.com/collections/contract-rated-woven-fabrics-30-000dr/products/endurepel-bondi</t>
  </si>
  <si>
    <t>https://ennisfabrics.com/collections/contract-rated-woven-fabrics-30-000dr/products/endurepel-cocoon</t>
  </si>
  <si>
    <t>https://ennisfabrics.com/collections/contract-rated-woven-fabrics-30-000dr/products/endurepel-duel</t>
  </si>
  <si>
    <t>https://ennisfabrics.com/collections/contract-rated-woven-fabrics-30-000dr/products/endurepel-elizabeth</t>
  </si>
  <si>
    <t>https://ennisfabrics.com/collections/contract-rated-woven-fabrics-30-000dr/products/endurepel-foundation</t>
  </si>
  <si>
    <t>https://ennisfabrics.com/collections/contract-rated-woven-fabrics-30-000dr/products/endurepel-heavenly</t>
  </si>
  <si>
    <t>https://ennisfabrics.com/collections/contract-rated-woven-fabrics-30-000dr/products/endurepel-intrigue</t>
  </si>
  <si>
    <t>https://ennisfabrics.com/collections/contract-rated-woven-fabrics-30-000dr/products/endurepel-jeffery</t>
  </si>
  <si>
    <t>https://ennisfabrics.com/collections/contract-rated-woven-fabrics-30-000dr/products/endurepel-loft</t>
  </si>
  <si>
    <t>https://ennisfabrics.com/collections/contract-rated-woven-fabrics-30-000dr/products/endurepel-louis</t>
  </si>
  <si>
    <t>https://ennisfabrics.com/collections/contract-rated-woven-fabrics-30-000dr/products/endurepel-mccoy</t>
  </si>
  <si>
    <t>https://ennisfabrics.com/collections/contract-rated-woven-fabrics-30-000dr/products/endurepel-medley</t>
  </si>
  <si>
    <t>https://ennisfabrics.com/collections/contract-rated-woven-fabrics-30-000dr/products/endurepel-mia</t>
  </si>
  <si>
    <t>https://ennisfabrics.com/collections/contract-rated-woven-fabrics-30-000dr/products/endurepel-monroe</t>
  </si>
  <si>
    <t>https://ennisfabrics.com/collections/contract-rated-woven-fabrics-30-000dr/products/endurepel-moritz</t>
  </si>
  <si>
    <t>https://ennisfabrics.com/collections/contract-rated-woven-fabrics-30-000dr/products/endurepel-muse</t>
  </si>
  <si>
    <t>https://ennisfabrics.com/collections/contract-rated-woven-fabrics-30-000dr/products/endurepel-nomad</t>
  </si>
  <si>
    <t>https://ennisfabrics.com/collections/contract-rated-woven-fabrics-30-000dr/products/endurepel-pace</t>
  </si>
  <si>
    <t>https://ennisfabrics.com/collections/contract-rated-woven-fabrics-30-000dr/products/endurepel-quarry</t>
  </si>
  <si>
    <t>https://ennisfabrics.com/collections/contract-rated-woven-fabrics-30-000dr/products/endurepel-royal</t>
  </si>
  <si>
    <t>https://ennisfabrics.com/collections/contract-rated-woven-fabrics-30-000dr/products/endurepel-sabi</t>
  </si>
  <si>
    <t>https://ennisfabrics.com/collections/contract-rated-woven-fabrics-30-000dr/products/endurepel-tiffany</t>
  </si>
  <si>
    <t>Filbert</t>
  </si>
  <si>
    <t>https://ennisfabrics.com/collections/contract-rated-woven-fabrics-30-000dr/products/filbert</t>
  </si>
  <si>
    <t>https://ennisfabrics.com/collections/contract-rated-woven-fabrics-30-000dr/products/franklin</t>
  </si>
  <si>
    <t>G-Grain</t>
  </si>
  <si>
    <t>https://ennisfabrics.com/collections/contract-rated-woven-fabrics-30-000dr/products/g-grain</t>
  </si>
  <si>
    <t>Grand Prix</t>
  </si>
  <si>
    <t>https://ennisfabrics.com/collections/contract-rated-woven-fabrics-30-000dr/products/grand-prix</t>
  </si>
  <si>
    <t>Holly</t>
  </si>
  <si>
    <t>https://ennisfabrics.com/collections/contract-rated-woven-fabrics-30-000dr/products/holly</t>
  </si>
  <si>
    <t>https://ennisfabrics.com/collections/contract-rated-woven-fabrics-30-000dr/products/loggia</t>
  </si>
  <si>
    <t>https://ennisfabrics.com/collections/contract-rated-woven-fabrics-30-000dr/products/meritage</t>
  </si>
  <si>
    <t>Midship</t>
  </si>
  <si>
    <t>https://ennisfabrics.com/collections/contract-rated-woven-fabrics-30-000dr/products/midship</t>
  </si>
  <si>
    <t>https://ennisfabrics.com/collections/contract-rated-woven-fabrics-30-000dr/products/monroe</t>
  </si>
  <si>
    <t>https://ennisfabrics.com/collections/contract-rated-woven-fabrics-30-000dr/products/monticello</t>
  </si>
  <si>
    <t>https://ennisfabrics.com/collections/contract-rated-woven-fabrics-30-000dr/products/moritz</t>
  </si>
  <si>
    <t>Myrtle</t>
  </si>
  <si>
    <t>https://ennisfabrics.com/collections/contract-rated-woven-fabrics-30-000dr/products/myrtle</t>
  </si>
  <si>
    <t>https://ennisfabrics.com/collections/contract-rated-woven-fabrics-30-000dr/products/orion</t>
  </si>
  <si>
    <t>Oris</t>
  </si>
  <si>
    <t>https://ennisfabrics.com/collections/contract-rated-woven-fabrics-30-000dr/products/oris</t>
  </si>
  <si>
    <t>https://ennisfabrics.com/collections/contract-rated-woven-fabrics-30-000dr/products/overtone</t>
  </si>
  <si>
    <t>Oxen Soft</t>
  </si>
  <si>
    <t>https://ennisfabrics.com/collections/contract-rated-woven-fabrics-30-000dr/products/oxen-soft</t>
  </si>
  <si>
    <t>https://ennisfabrics.com/collections/contract-rated-woven-fabrics-30-000dr/products/pace</t>
  </si>
  <si>
    <t>Parody</t>
  </si>
  <si>
    <t>https://ennisfabrics.com/collections/contract-rated-woven-fabrics-30-000dr/products/portico</t>
  </si>
  <si>
    <t>https://ennisfabrics.com/collections/contract-rated-woven-fabrics-30-000dr/products/postrio</t>
  </si>
  <si>
    <t>Sequoia</t>
  </si>
  <si>
    <t>https://ennisfabrics.com/collections/contract-rated-woven-fabrics-30-000dr/products/sequoia</t>
  </si>
  <si>
    <t>Sierra</t>
  </si>
  <si>
    <t>https://ennisfabrics.com/collections/contract-rated-woven-fabrics-30-000dr/products/sierra</t>
  </si>
  <si>
    <t>Sierra Soft</t>
  </si>
  <si>
    <t>Simtex</t>
  </si>
  <si>
    <t>https://ennisfabrics.com/collections/contract-rated-woven-fabrics-30-000dr/products/solo</t>
  </si>
  <si>
    <t>https://ennisfabrics.com/collections/contract-rated-woven-fabrics-30-000dr/products/tenacity</t>
  </si>
  <si>
    <t>Topiary</t>
  </si>
  <si>
    <t>https://ennisfabrics.com/collections/contract-rated-woven-fabrics-30-000dr/products/topiary</t>
  </si>
  <si>
    <t>Tradewinds</t>
  </si>
  <si>
    <t>Vincent</t>
  </si>
  <si>
    <t>https://ennisfabrics.com/collections/contract-rated-woven-fabrics-30-000dr/products/vincent</t>
  </si>
  <si>
    <t>https://ennisfabrics.com/collections/contract-rated-woven-fabrics-30-000dr/products/yates</t>
  </si>
  <si>
    <t>Zander</t>
  </si>
  <si>
    <t>https://ennisfabrics.com/collections/contract-rated-woven-fabrics-30-000dr/products/zander</t>
  </si>
  <si>
    <t>https://ennisfabrics.com/collections/contract-rated-woven-fabrics-30-000dr/products/meridian?variant=42470727909563</t>
  </si>
  <si>
    <t>https://arc-com.com/search/bali</t>
  </si>
  <si>
    <t>Caress</t>
  </si>
  <si>
    <t>https://arc-com.com/search/caress</t>
  </si>
  <si>
    <t>Ceramica</t>
  </si>
  <si>
    <t>https://arc-com.com/search/ceramica</t>
  </si>
  <si>
    <t>https://arc-com.com/search/cutting_edge</t>
  </si>
  <si>
    <t>https://arc-com.com/search/embrace</t>
  </si>
  <si>
    <t>https://arc-com.com/search/evolution</t>
  </si>
  <si>
    <t>https://arc-com.com/search/flora</t>
  </si>
  <si>
    <t>https://arc-com.com/search/fragment</t>
  </si>
  <si>
    <t>Francesca Wool</t>
  </si>
  <si>
    <t>https://arc-com.com/search/francesca_wool</t>
  </si>
  <si>
    <t>Francesca Wool II</t>
  </si>
  <si>
    <t>https://arc-com.com/search/Francesca_Wool_2</t>
  </si>
  <si>
    <t>https://arc-com.com/search/glam</t>
  </si>
  <si>
    <t>I Pattern</t>
  </si>
  <si>
    <t>https://arc-com.com/search/I_pattern</t>
  </si>
  <si>
    <t>Infastructure</t>
  </si>
  <si>
    <t>https://arc-com.com/search/Infrastructure</t>
  </si>
  <si>
    <t>Parentheses</t>
  </si>
  <si>
    <t>https://arc-com.com/search/parentheses</t>
  </si>
  <si>
    <t>https://arc-com.com/Patina/64720</t>
  </si>
  <si>
    <t>Pound</t>
  </si>
  <si>
    <t>https://arc-com.com/search/pound</t>
  </si>
  <si>
    <t>Provence</t>
  </si>
  <si>
    <t>https://arc-com.com/search/provence</t>
  </si>
  <si>
    <t>https://arc-com.com/search/quest</t>
  </si>
  <si>
    <t>Rio</t>
  </si>
  <si>
    <t>https://arc-com.com/search/rio</t>
  </si>
  <si>
    <t>Rodeo &amp; Rodeo 2</t>
  </si>
  <si>
    <t>https://arc-com.com/search/Rodeo_and_Rodeo_2</t>
  </si>
  <si>
    <t>Samsara</t>
  </si>
  <si>
    <t>https://arc-com.com/search/samsara</t>
  </si>
  <si>
    <t>Sanganeri</t>
  </si>
  <si>
    <t>https://arc-com.com/search/sanganeri</t>
  </si>
  <si>
    <t>Solar</t>
  </si>
  <si>
    <t>https://arc-com.com/search/solar</t>
  </si>
  <si>
    <t>Sphere</t>
  </si>
  <si>
    <t>https://arc-com.com/search/sphere</t>
  </si>
  <si>
    <t>Talavera</t>
  </si>
  <si>
    <t>https://arc-com.com/search/talavera</t>
  </si>
  <si>
    <t>The Plaid</t>
  </si>
  <si>
    <t>https://arc-com.com/search/the_plaid</t>
  </si>
  <si>
    <t>Top Notch</t>
  </si>
  <si>
    <t>https://arc-com.com/search/top_notch</t>
  </si>
  <si>
    <t>Tudor Rose</t>
  </si>
  <si>
    <t>Typography</t>
  </si>
  <si>
    <t>https://arc-com.com/search/tudor_rose</t>
  </si>
  <si>
    <t>https://arc-com.com/search/typography</t>
  </si>
  <si>
    <t>Venture</t>
  </si>
  <si>
    <t>Volt</t>
  </si>
  <si>
    <t>https://arc-com.com/search/volt</t>
  </si>
  <si>
    <t>Welsh Check</t>
  </si>
  <si>
    <t>https://arc-com.com/search/welsh_check</t>
  </si>
  <si>
    <t>X Pattern</t>
  </si>
  <si>
    <t>https://arc-com.com/search/x_pattern</t>
  </si>
  <si>
    <t>York Plaid</t>
  </si>
  <si>
    <t>https://arc-com.com/search/york_plaid</t>
  </si>
  <si>
    <t>https://arc-com.com/search/zip</t>
  </si>
  <si>
    <t>Adler</t>
  </si>
  <si>
    <t>https://www.designtex.com/adler.html</t>
  </si>
  <si>
    <t>Alphabet</t>
  </si>
  <si>
    <t>https://www.designtex.com/alphabet.html</t>
  </si>
  <si>
    <t>Amwell</t>
  </si>
  <si>
    <t>https://www.designtex.com/amwell.html</t>
  </si>
  <si>
    <t>Appleseed</t>
  </si>
  <si>
    <t>https://www.designtex.com/appleseed.html</t>
  </si>
  <si>
    <t>Arne</t>
  </si>
  <si>
    <t>https://www.designtex.com/arne.html</t>
  </si>
  <si>
    <t>Atria</t>
  </si>
  <si>
    <t>https://www.designtex.com/atria.html</t>
  </si>
  <si>
    <t>Barcelona Crypton</t>
  </si>
  <si>
    <t>https://www.designtex.com/barcelona-crypton.html</t>
  </si>
  <si>
    <t>Birdseye</t>
  </si>
  <si>
    <t>https://www.designtex.com/birdseye.html</t>
  </si>
  <si>
    <t>BitDrift</t>
  </si>
  <si>
    <t>https://www.designtex.com/bitdrift.html</t>
  </si>
  <si>
    <t>Bixby Macro</t>
  </si>
  <si>
    <t>https://www.designtex.com/bixby-macro.html</t>
  </si>
  <si>
    <t>Bloomer</t>
  </si>
  <si>
    <t>https://www.designtex.com/bloomer.html</t>
  </si>
  <si>
    <t>Boucle Houndstooth</t>
  </si>
  <si>
    <t>Boucle Melange</t>
  </si>
  <si>
    <t>Brushed Flannel</t>
  </si>
  <si>
    <t>https://www.designtex.com/boucle-melange.html</t>
  </si>
  <si>
    <t>https://www.designtex.com/boucle-houndstooth.html</t>
  </si>
  <si>
    <t>https://www.designtex.com/brushed-flannel.html</t>
  </si>
  <si>
    <t>Building Blocks</t>
  </si>
  <si>
    <t>https://www.designtex.com/building-blocks.html</t>
  </si>
  <si>
    <t>Burrard</t>
  </si>
  <si>
    <t>https://www.designtex.com/burrard.html</t>
  </si>
  <si>
    <t>Chamonix Crypton</t>
  </si>
  <si>
    <t>https://www.designtex.com/chamonix-crypton.html</t>
  </si>
  <si>
    <t>Chenille Chevron</t>
  </si>
  <si>
    <t>https://www.designtex.com/chenille-chevron.html</t>
  </si>
  <si>
    <t>Chunky Tweed</t>
  </si>
  <si>
    <t>Circle Jacquard</t>
  </si>
  <si>
    <t>https://www.designtex.com/chunky-tweed.html</t>
  </si>
  <si>
    <t>https://www.designtex.com/circle-jacquard.html</t>
  </si>
  <si>
    <t>Clerkenwell</t>
  </si>
  <si>
    <t>https://www.designtex.com/clerkenwell.html</t>
  </si>
  <si>
    <t>Cloud Velvet</t>
  </si>
  <si>
    <t>https://www.designtex.com/cloud-velvet.html</t>
  </si>
  <si>
    <t>Corded</t>
  </si>
  <si>
    <t>https://www.designtex.com/corded.html</t>
  </si>
  <si>
    <t>CrissCross</t>
  </si>
  <si>
    <t>Crossweave</t>
  </si>
  <si>
    <t>https://www.designtex.com/crisscross.html</t>
  </si>
  <si>
    <t>https://www.designtex.com/crossweave.html</t>
  </si>
  <si>
    <t>Cubitt</t>
  </si>
  <si>
    <t>https://www.designtex.com/cubitt.html</t>
  </si>
  <si>
    <t>https://www.designtex.com/dapple.html</t>
  </si>
  <si>
    <t>Double Weave</t>
  </si>
  <si>
    <t>https://www.designtex.com/double-weave.html</t>
  </si>
  <si>
    <t>Everywhere Texture</t>
  </si>
  <si>
    <t>https://www.designtex.com/everywhere-texture.html</t>
  </si>
  <si>
    <t>Felt 2mm</t>
  </si>
  <si>
    <t>https://www.designtex.com/felt-2mm.html</t>
  </si>
  <si>
    <t>Five Cities</t>
  </si>
  <si>
    <t>https://www.designtex.com/five-cities.html</t>
  </si>
  <si>
    <t>https://www.designtex.com/flow.html</t>
  </si>
  <si>
    <t>Gamut</t>
  </si>
  <si>
    <t>https://www.designtex.com/gamut.html</t>
  </si>
  <si>
    <t>Geometric II</t>
  </si>
  <si>
    <t>https://www.designtex.com/geometric-ii.html</t>
  </si>
  <si>
    <t>Glimmer</t>
  </si>
  <si>
    <t>Handsome Plaid</t>
  </si>
  <si>
    <t>https://www.designtex.com/handsome-plaid.html</t>
  </si>
  <si>
    <t>Hatchmark</t>
  </si>
  <si>
    <t>https://www.designtex.com/hatchmark.html</t>
  </si>
  <si>
    <t>Heather</t>
  </si>
  <si>
    <t>https://www.designtex.com/heather.html</t>
  </si>
  <si>
    <t>Helsinki Crypton</t>
  </si>
  <si>
    <t>https://www.designtex.com/helsinki-crypton.html</t>
  </si>
  <si>
    <t>Hem Stitch</t>
  </si>
  <si>
    <t>https://www.designtex.com/hem-stitch.html</t>
  </si>
  <si>
    <t>Hillside</t>
  </si>
  <si>
    <t>https://www.designtex.com/hillside.html</t>
  </si>
  <si>
    <t>https://www.designtex.com/holmes.html</t>
  </si>
  <si>
    <t>https://www.designtex.com/imprint.html</t>
  </si>
  <si>
    <t>Interlude</t>
  </si>
  <si>
    <t>https://www.designtex.com/interlude.html</t>
  </si>
  <si>
    <t>Interplay</t>
  </si>
  <si>
    <t>https://www.designtex.com/interplay.html</t>
  </si>
  <si>
    <t>Jumper</t>
  </si>
  <si>
    <t>https://www.designtex.com/jumper.html</t>
  </si>
  <si>
    <t>Kin</t>
  </si>
  <si>
    <t>https://www.designtex.com/kin.html</t>
  </si>
  <si>
    <t>Kith</t>
  </si>
  <si>
    <t>https://www.designtex.com/kith.html</t>
  </si>
  <si>
    <t>Lake Placid Crypton</t>
  </si>
  <si>
    <t>https://www.designtex.com/lake-placid-crypton.html</t>
  </si>
  <si>
    <t>Lambert</t>
  </si>
  <si>
    <t>https://www.designtex.com/lambert.html</t>
  </si>
  <si>
    <t>Large Scale Geometric</t>
  </si>
  <si>
    <t>https://www.designtex.com/large-scale-geometric.html</t>
  </si>
  <si>
    <t>https://www.designtex.com/layer.html</t>
  </si>
  <si>
    <t>Line Variations</t>
  </si>
  <si>
    <t>https://www.designtex.com/line-variations.html</t>
  </si>
  <si>
    <t>Loop to Loop</t>
  </si>
  <si>
    <t>https://www.designtex.com/loop-to-loop.html</t>
  </si>
  <si>
    <t>Lounge</t>
  </si>
  <si>
    <t>https://www.designtex.com/lounge.html</t>
  </si>
  <si>
    <t>Lumi</t>
  </si>
  <si>
    <t>https://www.designtex.com/lumi.html</t>
  </si>
  <si>
    <t>Melange</t>
  </si>
  <si>
    <t>https://www.designtex.com/melange.html</t>
  </si>
  <si>
    <t>Mexico City Crypton</t>
  </si>
  <si>
    <t>https://www.designtex.com/mexico-city-crypton.html</t>
  </si>
  <si>
    <t>Mod</t>
  </si>
  <si>
    <t>Moahir Plus</t>
  </si>
  <si>
    <t>https://www.designtex.com/mohair-plus.html</t>
  </si>
  <si>
    <t>Montreal Crypton</t>
  </si>
  <si>
    <t>https://www.designtex.com/montreal-crypton.html</t>
  </si>
  <si>
    <t>Moquette</t>
  </si>
  <si>
    <t>https://www.designtex.com/moquette.html</t>
  </si>
  <si>
    <t>Myddleton</t>
  </si>
  <si>
    <t>https://www.designtex.com/myddleton.html</t>
  </si>
  <si>
    <t>Net</t>
  </si>
  <si>
    <t>https://www.designtex.com/net.html</t>
  </si>
  <si>
    <t>Nook</t>
  </si>
  <si>
    <t>https://www.designtex.com/nook.html</t>
  </si>
  <si>
    <t>https://www.designtex.com/particle.html</t>
  </si>
  <si>
    <t>Pennant</t>
  </si>
  <si>
    <t>https://www.designtex.com/pennant.html</t>
  </si>
  <si>
    <t>Pennant Celliant</t>
  </si>
  <si>
    <t>https://www.designtex.com/pennant-celiant.html</t>
  </si>
  <si>
    <t>Phenomena</t>
  </si>
  <si>
    <t>https://www.designtex.com/phenomena.html</t>
  </si>
  <si>
    <t>Picnic</t>
  </si>
  <si>
    <t>https://www.designtex.com/picnic.html</t>
  </si>
  <si>
    <t>https://www.designtex.com/pixel.html</t>
  </si>
  <si>
    <t>Pixel Cloud</t>
  </si>
  <si>
    <t>https://www.designtex.com/pixel-cloud.html</t>
  </si>
  <si>
    <t>https://www.designtex.com/plaid.html</t>
  </si>
  <si>
    <t>https://www.designtex.com/plexus.html</t>
  </si>
  <si>
    <t>Plus</t>
  </si>
  <si>
    <t>Plush Grid</t>
  </si>
  <si>
    <t>https://www.designtex.com/plush-grid.html</t>
  </si>
  <si>
    <t>https://www.designtex.com/queue.html</t>
  </si>
  <si>
    <t>Raia</t>
  </si>
  <si>
    <t>Rainwater</t>
  </si>
  <si>
    <t>https://www.designtex.com/raia.html</t>
  </si>
  <si>
    <t>https://www.designtex.com/rainwater.html</t>
  </si>
  <si>
    <t>Rein</t>
  </si>
  <si>
    <t>https://www.designtex.com/rein.html</t>
  </si>
  <si>
    <t>Reppweave</t>
  </si>
  <si>
    <t>https://www.designtex.com/reppweave.html</t>
  </si>
  <si>
    <t>Rocket</t>
  </si>
  <si>
    <t>https://www.designtex.com/rocket.html</t>
  </si>
  <si>
    <t>https://www.designtex.com/sail.html</t>
  </si>
  <si>
    <t>Sapporo Crypton</t>
  </si>
  <si>
    <t>https://www.designtex.com/sapporo-crypton.html</t>
  </si>
  <si>
    <t>Silicone Nappa</t>
  </si>
  <si>
    <t>https://www.designtex.com/silicone-nappa.html</t>
  </si>
  <si>
    <t>Social Dance</t>
  </si>
  <si>
    <t>https://www.designtex.com/social-dance.html</t>
  </si>
  <si>
    <t>Speckle Boucle</t>
  </si>
  <si>
    <t>https://www.designtex.com/speckle-boucle.html</t>
  </si>
  <si>
    <t>Standard</t>
  </si>
  <si>
    <t>Starburst</t>
  </si>
  <si>
    <t>https://www.designtex.com/standard.html</t>
  </si>
  <si>
    <t>https://www.designtex.com/starburst.html</t>
  </si>
  <si>
    <t>Stitch</t>
  </si>
  <si>
    <t>https://www.designtex.com/stitch.html</t>
  </si>
  <si>
    <t>Stratum</t>
  </si>
  <si>
    <t>https://www.designtex.com/stratum.html</t>
  </si>
  <si>
    <t>https://www.designtex.com/sunburst.html</t>
  </si>
  <si>
    <t>Tack Cloth</t>
  </si>
  <si>
    <t>https://www.designtex.com/tack-cloth.html</t>
  </si>
  <si>
    <t>https://www.designtex.com/tilt.html</t>
  </si>
  <si>
    <t>Ulster</t>
  </si>
  <si>
    <t>https://www.designtex.com/ulster.html</t>
  </si>
  <si>
    <t>Velvet Corduroy</t>
  </si>
  <si>
    <t>https://www.designtex.com/velvet-corduroy.html</t>
  </si>
  <si>
    <t>W</t>
  </si>
  <si>
    <t>https://www.designtex.com/w.html</t>
  </si>
  <si>
    <t>https://www.designtex.com/wend.html</t>
  </si>
  <si>
    <t>Woolish</t>
  </si>
  <si>
    <t>Woven Texture</t>
  </si>
  <si>
    <t>https://www.designtex.com/woven-texture.html</t>
  </si>
  <si>
    <t>Wrap</t>
  </si>
  <si>
    <t>https://www.designtex.com/wrap.html</t>
  </si>
  <si>
    <t>Artisan</t>
  </si>
  <si>
    <t>https://www.cfstinson.com/Finishes/browse.jsp?lid=1001&amp;ts=artisan&amp;srk=1669395826743&amp;amp;rt=Matching&amp;amp;rtp=true&amp;amp;lsc=239</t>
  </si>
  <si>
    <t>Concourse</t>
  </si>
  <si>
    <t>https://www.cfstinson.com/Finishes/browse.jsp?lid=1001&amp;ts=concourse&amp;srk=1669396007248&amp;amp;rt=Matching&amp;amp;rtp=true&amp;amp;lsc=239</t>
  </si>
  <si>
    <t>https://www.cfstinson.com/Finishes/browse.jsp?lid=1001&amp;ts=district&amp;srk=1669396092684&amp;amp;rt=Matching&amp;amp;rtp=true&amp;amp;lsc=239</t>
  </si>
  <si>
    <t>https://www.cfstinson.com/Finishes/browse.jsp?lid=1001&amp;ts=divvy&amp;srk=1669396102532&amp;amp;rt=Matching&amp;amp;rtp=true&amp;amp;lsc=239</t>
  </si>
  <si>
    <t>https://www.cfstinson.com/Finishes/browse.jsp?lid=1001&amp;ts=eddy&amp;srk=1669396141132&amp;amp;rt=Matching&amp;amp;rtp=true&amp;amp;lsc=239</t>
  </si>
  <si>
    <t>https://www.cfstinson.com/Finishes/browse.jsp?lid=1001&amp;ts=feature&amp;srk=1669396248224&amp;amp;rt=Matching&amp;amp;rtp=true&amp;amp;lsc=239</t>
  </si>
  <si>
    <t>Glimpse</t>
  </si>
  <si>
    <t>https://www.cfstinson.com/Finishes/browse.jsp?lid=1001&amp;ts=glimpse&amp;srk=1669396339641&amp;amp;rt=Matching&amp;amp;rtp=true&amp;amp;lsc=239</t>
  </si>
  <si>
    <t>Lexie</t>
  </si>
  <si>
    <t>https://www.cfstinson.com/Finishes/browse.jsp?lid=1001&amp;ts=lexie&amp;srk=1669396437938&amp;amp;rt=Matching&amp;amp;rtp=true&amp;amp;lsc=239</t>
  </si>
  <si>
    <t>Metropolis</t>
  </si>
  <si>
    <t>https://www.cfstinson.com/Finishes/browse.jsp?lid=1001&amp;ts=metropolis&amp;srk=1669403337146&amp;amp;rt=Matching&amp;amp;rtp=true&amp;amp;lsc=239</t>
  </si>
  <si>
    <t>https://www.cfstinson.com/Finishes/detail.jsp?lid=1001&amp;fid=834263</t>
  </si>
  <si>
    <t>https://www.cfstinson.com/Finishes/browse.jsp?lid=1001&amp;ts=modernist&amp;srk=1669403609000&amp;amp;rt=Matching&amp;amp;rtp=true&amp;amp;lsc=239</t>
  </si>
  <si>
    <t>Night Life</t>
  </si>
  <si>
    <t>https://www.cfstinson.com/Finishes/browse.jsp?lid=1001&amp;ts=night%20life&amp;srk=1669403998031&amp;amp;rt=Matching&amp;amp;rtp=true&amp;amp;lsc=239</t>
  </si>
  <si>
    <t>https://www.cfstinson.com/Finishes/browse.jsp?lid=1001&amp;ts=prodigy&amp;srk=1669404126108&amp;amp;rt=Matching&amp;amp;rtp=true&amp;amp;lsc=239</t>
  </si>
  <si>
    <t>Rhythm</t>
  </si>
  <si>
    <t>https://www.cfstinson.com/Finishes/browse.jsp?lid=1001&amp;ts=rhythm&amp;srk=1669404187139&amp;amp;rt=Matching&amp;amp;rtp=true&amp;amp;lsc=239</t>
  </si>
  <si>
    <t>Roadmap</t>
  </si>
  <si>
    <t>https://www.cfstinson.com/Finishes/browse.jsp?lid=1001&amp;ts=roadmap&amp;srk=1669404220604&amp;amp;rt=Matching&amp;amp;rtp=true&amp;amp;lsc=239</t>
  </si>
  <si>
    <t>https://www.cfstinson.com/Finishes/browse.jsp?lid=1001&amp;ts=salinas&amp;srk=1669404254144&amp;amp;rt=Matching&amp;amp;rtp=true&amp;amp;lsc=239</t>
  </si>
  <si>
    <t>https://www.cfstinson.com/Finishes/browse.jsp?lid=1001&amp;ts=san%20simeon&amp;srk=1669404342228&amp;amp;rt=Matching&amp;amp;rtp=true&amp;amp;lsc=239</t>
  </si>
  <si>
    <t>https://www.cfstinson.com/Finishes/browse.jsp?lid=1001&amp;ts=serene&amp;srk=1669404393475&amp;amp;rt=Matching&amp;amp;rtp=true&amp;amp;lsc=239</t>
  </si>
  <si>
    <t>https://www.cfstinson.com/Finishes/browse.jsp?lid=1001&amp;ts=shuffle&amp;srk=1669404440767&amp;amp;rt=Matching&amp;amp;rtp=true&amp;amp;lsc=239</t>
  </si>
  <si>
    <t>Stuff</t>
  </si>
  <si>
    <t>https://www.cfstinson.com/Finishes/browse.jsp?lid=1001&amp;ts=stuff&amp;srk=1669404530203&amp;amp;rt=Matching&amp;amp;rtp=true&amp;amp;lsc=239</t>
  </si>
  <si>
    <t>Truss</t>
  </si>
  <si>
    <t>https://www.cfstinson.com/Finishes/browse.jsp?lid=1001&amp;ts=truss&amp;srk=1669405088373&amp;amp;rt=Matching&amp;amp;rtp=true&amp;amp;lsc=239</t>
  </si>
  <si>
    <t>Stratford</t>
  </si>
  <si>
    <t>https://www.cfstinson.com/Finishes/browse.jsp?lid=1001&amp;ts=stratford&amp;srk=1669405308178&amp;amp;rt=Matching&amp;amp;rtp=true&amp;amp;lsc=239</t>
  </si>
  <si>
    <t>Alamo</t>
  </si>
  <si>
    <t>Arbor</t>
  </si>
  <si>
    <t>https://www.cfstinson.com/Finishes/browse.jsp?lid=1001&amp;ts=arbor&amp;srk=1669407661921&amp;amp;rt=Matching&amp;amp;rtp=true&amp;amp;lsc=239</t>
  </si>
  <si>
    <t>Bandwidth</t>
  </si>
  <si>
    <t>https://www.cfstinson.com/Finishes/browse.jsp?lid=1001&amp;ts=bandwidth&amp;srk=1669407726965&amp;amp;rt=Matching&amp;amp;rtp=true&amp;amp;lsc=239</t>
  </si>
  <si>
    <t>Box Chain</t>
  </si>
  <si>
    <t>https://www.cfstinson.com/Finishes/browse.jsp?lid=1001&amp;ts=box%20chain&amp;srk=1669407977380&amp;amp;rt=Matching&amp;amp;rtp=true&amp;amp;lsc=239</t>
  </si>
  <si>
    <t>https://www.cfstinson.com/Finishes/browse.jsp?lid=1001&amp;ts=lattice&amp;srk=1669408297310&amp;amp;rt=Matching&amp;amp;rtp=true&amp;amp;lsc=239</t>
  </si>
  <si>
    <t>Lunaria</t>
  </si>
  <si>
    <t>https://www.cfstinson.com/Finishes/detail.jsp?lid=1001&amp;fid=853468</t>
  </si>
  <si>
    <t>Riverstone</t>
  </si>
  <si>
    <t>https://www.cfstinson.com/Finishes/browse.jsp?lid=1001&amp;ts=riverstone&amp;srk=1669408535171&amp;amp;rt=Matching&amp;amp;rtp=true&amp;amp;lsc=239</t>
  </si>
  <si>
    <t>https://www.cfstinson.com/Finishes/browse.jsp?lid=1001&amp;ts=tilt&amp;srk=1669408648850&amp;amp;rt=Matching&amp;amp;rtp=true&amp;amp;lsc=239</t>
  </si>
  <si>
    <t>La Scalina</t>
  </si>
  <si>
    <t>https://www.cfstinson.com/Finishes/browse.jsp?lid=1001&amp;ts=la%20scalina&amp;srk=1669409950185&amp;amp;rt=Matching&amp;amp;rtp=true&amp;amp;lsc=239</t>
  </si>
  <si>
    <t>https://www.cfstinson.com/Finishes/browse.jsp?lid=1001&amp;ts=origami&amp;srk=1669410017386&amp;amp;rt=Matching&amp;amp;rtp=true&amp;amp;lsc=239</t>
  </si>
  <si>
    <t>Scoprena</t>
  </si>
  <si>
    <t>https://www.cfstinson.com/Finishes/browse.jsp?lid=1001&amp;ts=scoprena&amp;srk=1669410106427&amp;amp;rt=Matching&amp;amp;rtp=true&amp;amp;lsc=239</t>
  </si>
  <si>
    <t>3D Grid</t>
  </si>
  <si>
    <t>Aldo</t>
  </si>
  <si>
    <t>Almanac</t>
  </si>
  <si>
    <t>Audubon</t>
  </si>
  <si>
    <t>Banter</t>
  </si>
  <si>
    <t>Bloko</t>
  </si>
  <si>
    <t>Camber</t>
  </si>
  <si>
    <t>Caravan</t>
  </si>
  <si>
    <t>Carlo</t>
  </si>
  <si>
    <t>Chipper</t>
  </si>
  <si>
    <t>Crossing Colors</t>
  </si>
  <si>
    <t>Docket</t>
  </si>
  <si>
    <t>Drawing Lines</t>
  </si>
  <si>
    <t>Explore</t>
  </si>
  <si>
    <t>Fold</t>
  </si>
  <si>
    <t>Lina</t>
  </si>
  <si>
    <t>Lucio</t>
  </si>
  <si>
    <t>Mapping Ideas</t>
  </si>
  <si>
    <t>Marathon C-Zero</t>
  </si>
  <si>
    <t>Mezzanine</t>
  </si>
  <si>
    <t>Millennium C-Zero</t>
  </si>
  <si>
    <t>Odyssey C-Zero</t>
  </si>
  <si>
    <t>Painting Strokes</t>
  </si>
  <si>
    <t>Perk</t>
  </si>
  <si>
    <t>Pierre</t>
  </si>
  <si>
    <t>Places Spaces Faces</t>
  </si>
  <si>
    <t>Plan</t>
  </si>
  <si>
    <t>Quince</t>
  </si>
  <si>
    <t>Site Line</t>
  </si>
  <si>
    <t>Sketching Air</t>
  </si>
  <si>
    <t>Smart Soft</t>
  </si>
  <si>
    <t>Tactic</t>
  </si>
  <si>
    <t>Tech Weave</t>
  </si>
  <si>
    <t>Tufted</t>
  </si>
  <si>
    <t>Well Well Well</t>
  </si>
  <si>
    <t>Why Why Why</t>
  </si>
  <si>
    <t>Cotton CV</t>
  </si>
  <si>
    <t>Fidget CV</t>
  </si>
  <si>
    <t>Improv CV</t>
  </si>
  <si>
    <t>Jackpot CV</t>
  </si>
  <si>
    <t>Keeper CV</t>
  </si>
  <si>
    <t>Lasso CV</t>
  </si>
  <si>
    <t>Leafdot CV</t>
  </si>
  <si>
    <t>Note CV</t>
  </si>
  <si>
    <t>Ringer CV</t>
  </si>
  <si>
    <t>Row</t>
  </si>
  <si>
    <t>Silica Excursion</t>
  </si>
  <si>
    <t>Silica Suede</t>
  </si>
  <si>
    <t>Tradewinds CV</t>
  </si>
  <si>
    <t>Abode</t>
  </si>
  <si>
    <t>Abroad</t>
  </si>
  <si>
    <t>Airwave</t>
  </si>
  <si>
    <t>Akimbo</t>
  </si>
  <si>
    <t>All-Star</t>
  </si>
  <si>
    <t>Amble</t>
  </si>
  <si>
    <t>Apogee</t>
  </si>
  <si>
    <t>Arlo</t>
  </si>
  <si>
    <t>Atrium</t>
  </si>
  <si>
    <t>Beso</t>
  </si>
  <si>
    <t>Boho</t>
  </si>
  <si>
    <t>Bookends</t>
  </si>
  <si>
    <t>Boundless FR</t>
  </si>
  <si>
    <t>Capiz</t>
  </si>
  <si>
    <t>Coco</t>
  </si>
  <si>
    <t>Crafted</t>
  </si>
  <si>
    <t>Diego</t>
  </si>
  <si>
    <t>Dissolve</t>
  </si>
  <si>
    <t>Enamour</t>
  </si>
  <si>
    <t>Enhance</t>
  </si>
  <si>
    <t>Europa</t>
  </si>
  <si>
    <t>Fable</t>
  </si>
  <si>
    <t>Felted Circles</t>
  </si>
  <si>
    <t>Fino</t>
  </si>
  <si>
    <t>Foster</t>
  </si>
  <si>
    <t>Foundry</t>
  </si>
  <si>
    <t>Gallant</t>
  </si>
  <si>
    <t>Gateway</t>
  </si>
  <si>
    <t>Hemisphere</t>
  </si>
  <si>
    <t>Homage</t>
  </si>
  <si>
    <t>James</t>
  </si>
  <si>
    <t>Karmic</t>
  </si>
  <si>
    <t>Kite</t>
  </si>
  <si>
    <t>Klee</t>
  </si>
  <si>
    <t>Knotted</t>
  </si>
  <si>
    <t>Luz</t>
  </si>
  <si>
    <t>Maddox</t>
  </si>
  <si>
    <t>Mainstay</t>
  </si>
  <si>
    <t>Maslin</t>
  </si>
  <si>
    <t>Matchmaker</t>
  </si>
  <si>
    <t>Mila</t>
  </si>
  <si>
    <t>Namesake</t>
  </si>
  <si>
    <t>Oomph</t>
  </si>
  <si>
    <t>Picaro</t>
  </si>
  <si>
    <t>Playlist</t>
  </si>
  <si>
    <t>Plush Life</t>
  </si>
  <si>
    <t>Preppy</t>
  </si>
  <si>
    <t>Ravi</t>
  </si>
  <si>
    <t>Remark</t>
  </si>
  <si>
    <t>Savor</t>
  </si>
  <si>
    <t>Sera</t>
  </si>
  <si>
    <t>Silk Rain</t>
  </si>
  <si>
    <t>Smitten</t>
  </si>
  <si>
    <t>Soutache</t>
  </si>
  <si>
    <t>Spindle</t>
  </si>
  <si>
    <t>Swirlscape</t>
  </si>
  <si>
    <t>Taza</t>
  </si>
  <si>
    <t>Theo</t>
  </si>
  <si>
    <t>Tides</t>
  </si>
  <si>
    <t>Timeless</t>
  </si>
  <si>
    <t>Tipsy</t>
  </si>
  <si>
    <t>Tomorrow</t>
  </si>
  <si>
    <t>Topstitch</t>
  </si>
  <si>
    <t>Trig</t>
  </si>
  <si>
    <t>Truly</t>
  </si>
  <si>
    <t>Twinkling</t>
  </si>
  <si>
    <t>Vara</t>
  </si>
  <si>
    <t>Vinci</t>
  </si>
  <si>
    <t>Wonderland FR</t>
  </si>
  <si>
    <t>Woolie</t>
  </si>
  <si>
    <t>Alhambra 401</t>
  </si>
  <si>
    <t>Allover 372</t>
  </si>
  <si>
    <t>Anywhere 371</t>
  </si>
  <si>
    <t>Aquavit 536</t>
  </si>
  <si>
    <t>Archipelago 537</t>
  </si>
  <si>
    <t>Beachcomber II 482</t>
  </si>
  <si>
    <t>Blurred Plaid 527</t>
  </si>
  <si>
    <t>Bold Plaid 530</t>
  </si>
  <si>
    <t>Calypso II 483</t>
  </si>
  <si>
    <t>Chameleon 520</t>
  </si>
  <si>
    <t>Chant</t>
  </si>
  <si>
    <t>Clip 544</t>
  </si>
  <si>
    <t>Coffee Berry II 480</t>
  </si>
  <si>
    <t>Color Works 543</t>
  </si>
  <si>
    <t>Confetti 450</t>
  </si>
  <si>
    <t>Cozy 456</t>
  </si>
  <si>
    <t>Crossing Lines 407</t>
  </si>
  <si>
    <t>Delano</t>
  </si>
  <si>
    <t>Destinations 315</t>
  </si>
  <si>
    <t>Domani 357</t>
  </si>
  <si>
    <t>Felt Melange</t>
  </si>
  <si>
    <t>Fern II 486</t>
  </si>
  <si>
    <t>Flicker 500</t>
  </si>
  <si>
    <t>Fling 497</t>
  </si>
  <si>
    <t>Folklore 455</t>
  </si>
  <si>
    <t>Fragments 540</t>
  </si>
  <si>
    <t>Gradient 492</t>
  </si>
  <si>
    <t>Hacienda II 481</t>
  </si>
  <si>
    <t>Honeycomb 521</t>
  </si>
  <si>
    <t>Icon 494</t>
  </si>
  <si>
    <t>Illumina</t>
  </si>
  <si>
    <t>Imperial Mohair</t>
  </si>
  <si>
    <t>Just Add Plaid 501</t>
  </si>
  <si>
    <t>Lana</t>
  </si>
  <si>
    <t>Landmark 503</t>
  </si>
  <si>
    <t>Lapland 531</t>
  </si>
  <si>
    <t>Layers 408</t>
  </si>
  <si>
    <t>Light 522</t>
  </si>
  <si>
    <t>Linguine II 484</t>
  </si>
  <si>
    <t>Marathon 460</t>
  </si>
  <si>
    <t>Measure 436</t>
  </si>
  <si>
    <t>Mezzotint 545</t>
  </si>
  <si>
    <t>Mix 477</t>
  </si>
  <si>
    <t>Mossy 474</t>
  </si>
  <si>
    <t>Northern Lights 470</t>
  </si>
  <si>
    <t>Obi Stripe 444</t>
  </si>
  <si>
    <t>Ona</t>
  </si>
  <si>
    <t>Ovals 542</t>
  </si>
  <si>
    <t>Overshot 475</t>
  </si>
  <si>
    <t>Palazzo 360</t>
  </si>
  <si>
    <t>Palette 476</t>
  </si>
  <si>
    <t>Plaza 502</t>
  </si>
  <si>
    <t>Prato</t>
  </si>
  <si>
    <t>Rustic 528</t>
  </si>
  <si>
    <t>Sartorial</t>
  </si>
  <si>
    <t>Seacoast 538</t>
  </si>
  <si>
    <t>Silk Struktur</t>
  </si>
  <si>
    <t>Sprinter 464</t>
  </si>
  <si>
    <t>Staircase 541</t>
  </si>
  <si>
    <t>Sunbeam 523</t>
  </si>
  <si>
    <t>Sweater 533</t>
  </si>
  <si>
    <t>Terrace 493</t>
  </si>
  <si>
    <t>Tivoli 534</t>
  </si>
  <si>
    <t>Triangles 491</t>
  </si>
  <si>
    <t>Villa II 487</t>
  </si>
  <si>
    <t>Wish 485</t>
  </si>
  <si>
    <t>Wool Boucle 512</t>
  </si>
  <si>
    <t>Wool Multi 513</t>
  </si>
  <si>
    <t>Wool Structure 511</t>
  </si>
  <si>
    <t>Wool Weave 510</t>
  </si>
  <si>
    <t>Woven Felt</t>
  </si>
  <si>
    <t>Everywhere Epu 495</t>
  </si>
  <si>
    <t>https://www.lunatextiles.com/fabric/cco-5591/</t>
  </si>
  <si>
    <t>Cozy</t>
  </si>
  <si>
    <t>https://www.lunatextiles.com/fabric/sco-5203/</t>
  </si>
  <si>
    <t>Dimension Mohair</t>
  </si>
  <si>
    <t>https://www.lunatextiles.com/fabric/ddm-5098/</t>
  </si>
  <si>
    <t>Hatch</t>
  </si>
  <si>
    <t>https://www.lunatextiles.com/fabric/lht-2182/</t>
  </si>
  <si>
    <t>https://www.lunatextiles.com/fabric/ula006/</t>
  </si>
  <si>
    <t>Memphis</t>
  </si>
  <si>
    <t>https://www.lunatextiles.com/fabric/ume202/</t>
  </si>
  <si>
    <t>Micro Bubbly</t>
  </si>
  <si>
    <t>https://www.lunatextiles.com/fabric/ncm-4041/</t>
  </si>
  <si>
    <t>Snug</t>
  </si>
  <si>
    <t>https://www.lunatextiles.com/fabric/sng-5341/</t>
  </si>
  <si>
    <t>Winsome</t>
  </si>
  <si>
    <t>https://www.lunatextiles.com/fabric/swi-5215/</t>
  </si>
  <si>
    <t>Vertices</t>
  </si>
  <si>
    <t>Jambi Stripe Too!</t>
  </si>
  <si>
    <t>https://www.cfstinson.com/Finishes/browse.jsp?lid=1001&amp;ts=runway&amp;srk=1672240293052&amp;amp;rt=Matching&amp;amp;rtp=true&amp;amp;lsc=239</t>
  </si>
  <si>
    <t>https://www.cfstinson.com/Finishes/browse.jsp?lid=1001&amp;ts=touchstone&amp;srk=1672240727780&amp;amp;rt=Matching&amp;amp;rtp=true&amp;amp;lsc=239</t>
  </si>
  <si>
    <t>Affinity | Affinity 2.0</t>
  </si>
  <si>
    <t>Lumiere</t>
  </si>
  <si>
    <t>Material</t>
  </si>
  <si>
    <t>100% Silicone</t>
  </si>
  <si>
    <t>100% Polyurethane</t>
  </si>
  <si>
    <t>98% Polyurethane, 2% Silicone</t>
  </si>
  <si>
    <t>95% Polyurethane, 5% Silicone</t>
  </si>
  <si>
    <t>100% Vinyl</t>
  </si>
  <si>
    <t>90% Vinyl, 10% Urethane</t>
  </si>
  <si>
    <t>55% Polyester, 45% Polyurethane</t>
  </si>
  <si>
    <t>50% Nylon, 50% Polyurethane</t>
  </si>
  <si>
    <t>99% PVC, 1% Polyurethane</t>
  </si>
  <si>
    <t>71% Polyurethane, 29% Silicone</t>
  </si>
  <si>
    <t>100% Non-Phthalate Vinyl</t>
  </si>
  <si>
    <t>100% Vinyl with Urethane Top Coat</t>
  </si>
  <si>
    <t>55% TPE, 35% Polyester, 10% Cotton</t>
  </si>
  <si>
    <t>55% TPE, 45% Nylon</t>
  </si>
  <si>
    <t>88% Vinyl Face, 12% Polyester Backing</t>
  </si>
  <si>
    <t>80% Vinyl Face, 20% Mixed Backing</t>
  </si>
  <si>
    <t>45% Silicone Face, 55% Polyester Backing</t>
  </si>
  <si>
    <t>80% Vinyl Face, 20% Polyester Backing</t>
  </si>
  <si>
    <t>81% Vinyl Face, 19% Polyester Backing</t>
  </si>
  <si>
    <t>78% Vinyl Face, 22% Polyester Backing</t>
  </si>
  <si>
    <t>86% Vinyl Face, 14% Polyester Backing</t>
  </si>
  <si>
    <t>70% Vinyl Face, 30% Polyester Backing</t>
  </si>
  <si>
    <t>85% Vinyl Face, 15% Polyester Backing</t>
  </si>
  <si>
    <t>65% Vinyl Face, 35% Polyester Backing</t>
  </si>
  <si>
    <t>100% Polyurethane / PVC Free</t>
  </si>
  <si>
    <t>100% EPU Polyurethane</t>
  </si>
  <si>
    <t>Atlas</t>
  </si>
  <si>
    <t>Canvas 2</t>
  </si>
  <si>
    <t>Clara 2</t>
  </si>
  <si>
    <t>Coda 2</t>
  </si>
  <si>
    <t>Kvadrat</t>
  </si>
  <si>
    <t>Divina 3</t>
  </si>
  <si>
    <t>Divina MD</t>
  </si>
  <si>
    <t>Divina Melange 3</t>
  </si>
  <si>
    <t>Fiord 2</t>
  </si>
  <si>
    <t>Floyd</t>
  </si>
  <si>
    <t>Haku</t>
  </si>
  <si>
    <t>Hallingdal 65</t>
  </si>
  <si>
    <t>Hero 2</t>
  </si>
  <si>
    <t>Jaali</t>
  </si>
  <si>
    <t>Melange Nap</t>
  </si>
  <si>
    <t>Raas</t>
  </si>
  <si>
    <t>Recheck</t>
  </si>
  <si>
    <t>Reflect</t>
  </si>
  <si>
    <t>Remix 3</t>
  </si>
  <si>
    <t>Savanna</t>
  </si>
  <si>
    <t>Sisu</t>
  </si>
  <si>
    <t>Steelcut 3</t>
  </si>
  <si>
    <t>Steelcut Beat</t>
  </si>
  <si>
    <t>Steelcut Quartet</t>
  </si>
  <si>
    <t>Steelcut Trio 3</t>
  </si>
  <si>
    <t>Still</t>
  </si>
  <si>
    <t>Tonica 2</t>
  </si>
  <si>
    <t>Tonus 4</t>
  </si>
  <si>
    <t>Twill Weave</t>
  </si>
  <si>
    <t>Apparel</t>
  </si>
  <si>
    <t>Arda</t>
  </si>
  <si>
    <t>Gentle 2</t>
  </si>
  <si>
    <t>Husk</t>
  </si>
  <si>
    <t>Mizmaze</t>
  </si>
  <si>
    <t>Mosaic 2</t>
  </si>
  <si>
    <t>Planum</t>
  </si>
  <si>
    <t>Sprinkles</t>
  </si>
  <si>
    <t>Uniform Melange</t>
  </si>
  <si>
    <t>Argo 2</t>
  </si>
  <si>
    <t>Balder 3</t>
  </si>
  <si>
    <t>Byram</t>
  </si>
  <si>
    <t>Helia</t>
  </si>
  <si>
    <t>Ria</t>
  </si>
  <si>
    <t>Sonar 3</t>
  </si>
  <si>
    <t>Sunniva 3</t>
  </si>
  <si>
    <t>Vanir</t>
  </si>
  <si>
    <t>Vidar 4</t>
  </si>
  <si>
    <t>https://www.kvadrat.dk/en/products/upholstery/1310-atlas</t>
  </si>
  <si>
    <t>https://www.kvadrat.dk/en/products/upholstery/1221-canvas-2</t>
  </si>
  <si>
    <t>https://www.kvadrat.dk/en/products/upholstery/2967-clara-2</t>
  </si>
  <si>
    <t>https://www.kvadrat.dk/en/products/upholstery/1005-coda-2</t>
  </si>
  <si>
    <t>https://www.kvadrat.dk/en/products/upholstery/1200-divina-3</t>
  </si>
  <si>
    <t>https://www.kvadrat.dk/en/products/upholstery/1219-divina-md</t>
  </si>
  <si>
    <t>https://www.kvadrat.dk/en/products/upholstery/1213-divina-melange-3</t>
  </si>
  <si>
    <t>https://www.kvadrat.dk/en/products/upholstery/1279-fiord-2</t>
  </si>
  <si>
    <t>https://www.kvadrat.dk/en/products/upholstery/1276-floyd</t>
  </si>
  <si>
    <t>https://www.kvadrat.dk/en/products/upholstery/8086-haku</t>
  </si>
  <si>
    <t>https://www.kvadrat.dk/en/products/upholstery/1000-hallingdal-65</t>
  </si>
  <si>
    <t>https://www.kvadrat.dk/en/products/upholstery/8112-hero-2</t>
  </si>
  <si>
    <t>https://www.kvadrat.dk/en/products/upholstery/1323-jaali</t>
  </si>
  <si>
    <t>https://www.kvadrat.dk/en/products/upholstery/1293-melange-nap</t>
  </si>
  <si>
    <t>https://www.kvadrat.dk/en/products/upholstery/7913-raas</t>
  </si>
  <si>
    <t>https://www.kvadrat.dk/en/products/upholstery/1291-recheck</t>
  </si>
  <si>
    <t>https://www.kvadrat.dk/en/products/upholstery/7798-reflect</t>
  </si>
  <si>
    <t>https://www.kvadrat.dk/en/products/upholstery/1263-reflex</t>
  </si>
  <si>
    <t>https://www.kvadrat.dk/en/products/upholstery/2968-remix-3</t>
  </si>
  <si>
    <t>https://www.kvadrat.dk/en/products/upholstery/8097-sabi</t>
  </si>
  <si>
    <t>https://www.kvadrat.dk/en/products/upholstery/8088-sisu</t>
  </si>
  <si>
    <t>https://www.kvadrat.dk/en/products/upholstery/2223-steelcut-3</t>
  </si>
  <si>
    <t>https://www.kvadrat.dk/en/products/upholstery/1010-steelcut-beat</t>
  </si>
  <si>
    <t>https://www.kvadrat.dk/en/products/upholstery/1014-steelcut-quartet</t>
  </si>
  <si>
    <t>https://www.kvadrat.dk/en/products/upholstery/2965-steelcut-trio-3</t>
  </si>
  <si>
    <t>https://www.kvadrat.dk/en/products/upholstery/7917-still</t>
  </si>
  <si>
    <t>https://www.kvadrat.dk/en/products/upholstery/2953-tonica-2</t>
  </si>
  <si>
    <t>https://www.kvadrat.dk/en/products/upholstery/1110-tonus-4</t>
  </si>
  <si>
    <t>https://www.kvadrat.dk/en/products/upholstery/1287-twill-weave</t>
  </si>
  <si>
    <t>https://www.kvadrat.dk/en/products/upholstery/2128-waterborn</t>
  </si>
  <si>
    <t>https://www.kvadrat.dk/en/products/upholstery/13031-arda</t>
  </si>
  <si>
    <t>https://www.kvadrat.dk/en/products/upholstery/13018-gentle-2</t>
  </si>
  <si>
    <t>https://www.kvadrat.dk/en/products/upholstery/13022-husk</t>
  </si>
  <si>
    <t>https://www.kvadrat.dk/en/products/upholstery/13030-mizmaze</t>
  </si>
  <si>
    <t>https://www.kvadrat.dk/en/products/upholstery/600087-mosaic</t>
  </si>
  <si>
    <t>https://www.kvadrat.dk/en/products/upholstery/13023-planum</t>
  </si>
  <si>
    <t>https://www.kvadrat.dk/en/products/upholstery/13002-razzle-dazzle</t>
  </si>
  <si>
    <t>https://www.kvadrat.dk/en/products/upholstery/13003-sprinkles</t>
  </si>
  <si>
    <t>https://www.kvadrat.dk/en/products/upholstery/13005-triangle</t>
  </si>
  <si>
    <t>https://www.kvadrat.dk/en/products/upholstery/13004-uniform-melange</t>
  </si>
  <si>
    <t>https://www.kvadrat.dk/en/products/upholstery/7826-argo-2</t>
  </si>
  <si>
    <t>https://www.kvadrat.dk/en/products/upholstery/8482-balder-3</t>
  </si>
  <si>
    <t>https://www.kvadrat.dk/en/products/upholstery/8076-byram</t>
  </si>
  <si>
    <t>https://www.kvadrat.dk/en/products/upholstery/1261-fuse</t>
  </si>
  <si>
    <t>https://www.kvadrat.dk/en/products/upholstery/1340-helia</t>
  </si>
  <si>
    <t>https://www.kvadrat.dk/en/products/upholstery/1286-ria</t>
  </si>
  <si>
    <t>https://www.kvadrat.dk/en/products/upholstery/7828-sonar-3</t>
  </si>
  <si>
    <t>https://www.kvadrat.dk/en/products/upholstery/8568-sunniva-3</t>
  </si>
  <si>
    <t>https://www.kvadrat.dk/en/products/upholstery/8091-vanir</t>
  </si>
  <si>
    <t>https://www.kvadrat.dk/en/products/upholstery/8484-vidar-4</t>
  </si>
  <si>
    <t>Atom</t>
  </si>
  <si>
    <t>https://www.kvadrat.dk/en/products/upholstery/8573-atom</t>
  </si>
  <si>
    <t>Concertex</t>
  </si>
  <si>
    <t>https://www.concertex.com/product/detail.php?itemname=Flux&amp;color=SPLASH</t>
  </si>
  <si>
    <t>Onward</t>
  </si>
  <si>
    <t>https://www.concertex.com/product/detail.php?itemname=Onward&amp;color=FLINT</t>
  </si>
  <si>
    <t>Revive</t>
  </si>
  <si>
    <t>https://www.concertex.com/product/detail.php?itemname=Revive&amp;color=RAFFIA</t>
  </si>
  <si>
    <t>https://www.concertex.com/product/detail.php?itemname=Twist&amp;color=CLEMENTINE</t>
  </si>
  <si>
    <t>https://www.concertex.com/product/detail.php?itemname=Wander&amp;color=WATERSHED</t>
  </si>
  <si>
    <t>Arion Stripes</t>
  </si>
  <si>
    <t>https://www.concertex.com/product/detail.php?itemname=Arion%20Stripes&amp;color=MIST</t>
  </si>
  <si>
    <t>Cambridge</t>
  </si>
  <si>
    <t>https://www.concertex.com/product/detail.php?itemname=Cambridge&amp;color=PIER</t>
  </si>
  <si>
    <t>https://www.concertex.com/product/detail.php?itemname=Connection&amp;color=Terracotta</t>
  </si>
  <si>
    <t>Crushed</t>
  </si>
  <si>
    <t>https://www.concertex.com/product/detail.php?itemname=Crushed&amp;color=SMOKE</t>
  </si>
  <si>
    <t>Cubist</t>
  </si>
  <si>
    <t>https://www.concertex.com/product/detail.php?itemname=Cubist&amp;color=FLINT</t>
  </si>
  <si>
    <t>Deco</t>
  </si>
  <si>
    <t>https://www.concertex.com/product/detail.php?itemname=Deco&amp;color=CARIBBEAN</t>
  </si>
  <si>
    <t>Granite</t>
  </si>
  <si>
    <t>https://www.concertex.com/product/detail.php?itemname=Granite&amp;color=SLATE</t>
  </si>
  <si>
    <t>https://www.concertex.com/product/detail.php?itemname=Grove&amp;color=NIGHT</t>
  </si>
  <si>
    <t>https://www.concertex.com/product/detail.php?itemname=Guardian&amp;color=COBALT</t>
  </si>
  <si>
    <t>https://www.concertex.com/product/detail.php?itemname=Jasper&amp;color=LAGOON</t>
  </si>
  <si>
    <t>https://www.concertex.com/product/detail.php?itemname=Loop&amp;color=Merino</t>
  </si>
  <si>
    <t>https://www.concertex.com/product/detail.php?itemname=Lumiere&amp;color=TURQUOISE</t>
  </si>
  <si>
    <t>Marble</t>
  </si>
  <si>
    <t>https://www.concertex.com/product/detail.php?itemname=Marble&amp;color=MULBERRY</t>
  </si>
  <si>
    <t>https://www.concertex.com/product/detail.php?itemname=Odyssey&amp;color=LAKESHORE</t>
  </si>
  <si>
    <t>Piazza</t>
  </si>
  <si>
    <t>https://www.concertex.com/product/detail.php?itemname=Piazza&amp;color=ORO</t>
  </si>
  <si>
    <t>Sanctuary</t>
  </si>
  <si>
    <t>https://www.concertex.com/product/detail.php?itemname=Sanctuary&amp;color=FOG</t>
  </si>
  <si>
    <t>Scatter</t>
  </si>
  <si>
    <t>https://www.concertex.com/product/detail.php?itemname=Scatter&amp;color=MOON%20ROCK</t>
  </si>
  <si>
    <t>Soave</t>
  </si>
  <si>
    <t>Speckle</t>
  </si>
  <si>
    <t>https://www.concertex.com/product/detail.php?itemname=Speckle&amp;color=CINDER</t>
  </si>
  <si>
    <t>https://www.concertex.com/product/detail.php?itemname=Spectra&amp;color=FOLIAGE</t>
  </si>
  <si>
    <t>https://www.concertex.com/product/detail.php?itemname=Terra&amp;color=MOONSTONE</t>
  </si>
  <si>
    <t>https://www.concertex.com/product/detail.php?itemname=Trek&amp;color=Blush</t>
  </si>
  <si>
    <t>https://www.concertex.com/product/detail.php?itemname=Triumph&amp;color=OAT</t>
  </si>
  <si>
    <t>100% CPU Polyurethane</t>
  </si>
  <si>
    <t>100% Phthalate Free Vinyl</t>
  </si>
  <si>
    <t>Alter</t>
  </si>
  <si>
    <t>Andes</t>
  </si>
  <si>
    <t>Argon</t>
  </si>
  <si>
    <t>Ascot</t>
  </si>
  <si>
    <t>Asteria</t>
  </si>
  <si>
    <t>Bonita</t>
  </si>
  <si>
    <t>Castle</t>
  </si>
  <si>
    <t>Chakra</t>
  </si>
  <si>
    <t>Chester</t>
  </si>
  <si>
    <t>Dalliance</t>
  </si>
  <si>
    <t>Delirium</t>
  </si>
  <si>
    <t>Dresden</t>
  </si>
  <si>
    <t>Drive</t>
  </si>
  <si>
    <t>Ebb N Flow</t>
  </si>
  <si>
    <t>Eclat</t>
  </si>
  <si>
    <t>Granular</t>
  </si>
  <si>
    <t>Inception</t>
  </si>
  <si>
    <t>Isle</t>
  </si>
  <si>
    <t>Lorie</t>
  </si>
  <si>
    <t>Lyon</t>
  </si>
  <si>
    <t>Manta</t>
  </si>
  <si>
    <t>Meru</t>
  </si>
  <si>
    <t>Napoli</t>
  </si>
  <si>
    <t>Nappa</t>
  </si>
  <si>
    <t>Natuur</t>
  </si>
  <si>
    <t>Oasis</t>
  </si>
  <si>
    <t>Orb</t>
  </si>
  <si>
    <t>98% Polyester, 2% Silicone</t>
  </si>
  <si>
    <t>Pascal</t>
  </si>
  <si>
    <t>Pebbled</t>
  </si>
  <si>
    <t>Plume</t>
  </si>
  <si>
    <t>Rendezvous</t>
  </si>
  <si>
    <t>Ripple</t>
  </si>
  <si>
    <t>Riva</t>
  </si>
  <si>
    <t>Savile Row</t>
  </si>
  <si>
    <t>Scoria</t>
  </si>
  <si>
    <t>Scotia</t>
  </si>
  <si>
    <t>Sebago</t>
  </si>
  <si>
    <t>Serpent</t>
  </si>
  <si>
    <t>Thalia</t>
  </si>
  <si>
    <t>Thera</t>
  </si>
  <si>
    <t>Topo</t>
  </si>
  <si>
    <t>Valiant</t>
  </si>
  <si>
    <t>Verdant</t>
  </si>
  <si>
    <t>Vibrato</t>
  </si>
  <si>
    <t>Viper</t>
  </si>
  <si>
    <t>Warp</t>
  </si>
  <si>
    <t>Weathered Metal</t>
  </si>
  <si>
    <t>Alexandria</t>
  </si>
  <si>
    <t>Alina</t>
  </si>
  <si>
    <t>Amaris</t>
  </si>
  <si>
    <t>Arielle</t>
  </si>
  <si>
    <t>Atlantis</t>
  </si>
  <si>
    <t>Beatriz</t>
  </si>
  <si>
    <t>Burel</t>
  </si>
  <si>
    <t>Camile</t>
  </si>
  <si>
    <t>Cassel</t>
  </si>
  <si>
    <t>Cecile</t>
  </si>
  <si>
    <t>Devon</t>
  </si>
  <si>
    <t>Ellis</t>
  </si>
  <si>
    <t>Ember</t>
  </si>
  <si>
    <t>Exeter</t>
  </si>
  <si>
    <t>Fabulous</t>
  </si>
  <si>
    <t>Finch</t>
  </si>
  <si>
    <t>Grandeur</t>
  </si>
  <si>
    <t>Jerome</t>
  </si>
  <si>
    <t>https://www.poshtextiles.com/alexandria-antique</t>
  </si>
  <si>
    <t>https://www.poshtextiles.com/alina-carmine</t>
  </si>
  <si>
    <t>https://www.poshtextiles.com/amaris-carmine</t>
  </si>
  <si>
    <t>https://www.poshtextiles.com/arielle-indigo</t>
  </si>
  <si>
    <t>https://www.poshtextiles.com/atlantis-beige</t>
  </si>
  <si>
    <t>https://www.poshtextiles.com/beatriz-cadet</t>
  </si>
  <si>
    <t>https://www.poshtextiles.com/burel-cream</t>
  </si>
  <si>
    <t>https://www.poshtextiles.com/camile-indigo</t>
  </si>
  <si>
    <t>https://www.poshtextiles.com/cassel-gold</t>
  </si>
  <si>
    <t>https://www.poshtextiles.com/cecile-carmine</t>
  </si>
  <si>
    <t>https://www.poshtextiles.com/devon-charcoal</t>
  </si>
  <si>
    <t>https://www.poshtextiles.com/ellis-charcoal</t>
  </si>
  <si>
    <t>https://www.poshtextiles.com/ember-earth</t>
  </si>
  <si>
    <t>https://www.poshtextiles.com/exeter-fog</t>
  </si>
  <si>
    <t>https://www.poshtextiles.com/fabulous-moss</t>
  </si>
  <si>
    <t>https://www.poshtextiles.com/finch-cadet</t>
  </si>
  <si>
    <t>https://www.poshtextiles.com/glimmer-almond</t>
  </si>
  <si>
    <t>https://www.poshtextiles.com/grandeur-beige</t>
  </si>
  <si>
    <t>https://www.poshtextiles.com/griffin-denim</t>
  </si>
  <si>
    <t>https://www.poshtextiles.com/hashtag-cadet</t>
  </si>
  <si>
    <t>https://www.poshtextiles.com/jerome-emerald</t>
  </si>
  <si>
    <t>Amaze</t>
  </si>
  <si>
    <t>Omni</t>
  </si>
  <si>
    <t>Josette</t>
  </si>
  <si>
    <t>Jules</t>
  </si>
  <si>
    <t>Juno</t>
  </si>
  <si>
    <t>Kingsway</t>
  </si>
  <si>
    <t>Lamar</t>
  </si>
  <si>
    <t>Lizette</t>
  </si>
  <si>
    <t>Madeline</t>
  </si>
  <si>
    <t>Maltese</t>
  </si>
  <si>
    <t>Morton</t>
  </si>
  <si>
    <t>Mulan</t>
  </si>
  <si>
    <t>Nova</t>
  </si>
  <si>
    <t>Radiance</t>
  </si>
  <si>
    <t>Ralph</t>
  </si>
  <si>
    <t>Regal</t>
  </si>
  <si>
    <t>Remy</t>
  </si>
  <si>
    <t>Riverdale</t>
  </si>
  <si>
    <t>Rosemont</t>
  </si>
  <si>
    <t>Sansa</t>
  </si>
  <si>
    <t>Skipper</t>
  </si>
  <si>
    <t>Springfield</t>
  </si>
  <si>
    <t>Talon</t>
  </si>
  <si>
    <t>Ziva</t>
  </si>
  <si>
    <t>Minera</t>
  </si>
  <si>
    <t>Winsley</t>
  </si>
  <si>
    <t>https://www.poshtextiles.com/amaze-amber</t>
  </si>
  <si>
    <t>https://www.poshtextiles.com/omni-bark</t>
  </si>
  <si>
    <t>https://www.poshtextiles.com/josette-emerald</t>
  </si>
  <si>
    <t>https://www.poshtextiles.com/jules-indigo</t>
  </si>
  <si>
    <t>https://www.poshtextiles.com/juno-charcoal</t>
  </si>
  <si>
    <t>https://www.poshtextiles.com/kingsway-cadet</t>
  </si>
  <si>
    <t>https://www.poshtextiles.com/lamar-cream</t>
  </si>
  <si>
    <t>https://www.poshtextiles.com/lizette-emerald</t>
  </si>
  <si>
    <t>https://www.poshtextiles.com/maltese-indigo</t>
  </si>
  <si>
    <t>https://www.poshtextiles.com/morton-cadet</t>
  </si>
  <si>
    <t>https://www.poshtextiles.com/mulan-iris</t>
  </si>
  <si>
    <t>https://www.poshtextiles.com/nova-earth</t>
  </si>
  <si>
    <t>https://www.poshtextiles.com/radiance-amber</t>
  </si>
  <si>
    <t>https://www.poshtextiles.com/ralph-alpine</t>
  </si>
  <si>
    <t>https://www.poshtextiles.com/regal-aqua</t>
  </si>
  <si>
    <t>https://www.poshtextiles.com/remy-berry</t>
  </si>
  <si>
    <t>https://www.poshtextiles.com/riverdale-aqua</t>
  </si>
  <si>
    <t>https://www.poshtextiles.com/rosemont-aqua</t>
  </si>
  <si>
    <t>https://www.poshtextiles.com/sansa-almond</t>
  </si>
  <si>
    <t>https://www.poshtextiles.com/skipper-cadet</t>
  </si>
  <si>
    <t>https://www.poshtextiles.com/sonnet-charcoal</t>
  </si>
  <si>
    <t>https://www.poshtextiles.com/springfield-denim</t>
  </si>
  <si>
    <t>https://www.poshtextiles.com/talon-antique</t>
  </si>
  <si>
    <t>https://www.poshtextiles.com/ziva-cadet</t>
  </si>
  <si>
    <t>https://www.poshtextiles.com/minera-denim</t>
  </si>
  <si>
    <t>https://www.poshtextiles.com/winsley-cadet</t>
  </si>
  <si>
    <t>Any Products with Curves</t>
  </si>
  <si>
    <t>https://lunatextiles.com/fabric/ury307/</t>
  </si>
  <si>
    <t>Wide Wale</t>
  </si>
  <si>
    <t>https://lunatextiles.com/fabric/uww211/</t>
  </si>
  <si>
    <t>https://lunatextiles.com/fabric/uds004/</t>
  </si>
  <si>
    <t>https://lunatextiles.com/fabric/ugu003/</t>
  </si>
  <si>
    <t>Main Line Twist</t>
  </si>
  <si>
    <t>Coda</t>
  </si>
  <si>
    <t>https://momentumtextilesandwalls.com/products/09553124</t>
  </si>
  <si>
    <t>Crespo</t>
  </si>
  <si>
    <t>https://momentumtextilesandwalls.com/products/09583187</t>
  </si>
  <si>
    <t>Ego</t>
  </si>
  <si>
    <t>Expression</t>
  </si>
  <si>
    <t>Feltro</t>
  </si>
  <si>
    <t>Fletcher</t>
  </si>
  <si>
    <t>Glassworks</t>
  </si>
  <si>
    <t>Lark</t>
  </si>
  <si>
    <t>Mello</t>
  </si>
  <si>
    <t>Nestle</t>
  </si>
  <si>
    <t>Nubble</t>
  </si>
  <si>
    <t>https://momentumtextilesandwalls.com/products/09536371</t>
  </si>
  <si>
    <t>Parachute</t>
  </si>
  <si>
    <t>Paradiso</t>
  </si>
  <si>
    <t>Piper</t>
  </si>
  <si>
    <t>Artisanal Epu</t>
  </si>
  <si>
    <t>Carson CV</t>
  </si>
  <si>
    <t>Mixer Epu</t>
  </si>
  <si>
    <t>Twill Epu</t>
  </si>
  <si>
    <t>Whisp</t>
  </si>
  <si>
    <t>Abruzzo</t>
  </si>
  <si>
    <t>Antares</t>
  </si>
  <si>
    <t>Artful</t>
  </si>
  <si>
    <t>Casita</t>
  </si>
  <si>
    <t>Crown Jewel</t>
  </si>
  <si>
    <t>Cyber</t>
  </si>
  <si>
    <t>Enzo</t>
  </si>
  <si>
    <t>Getaway</t>
  </si>
  <si>
    <t>Gimme</t>
  </si>
  <si>
    <t>Hideaway</t>
  </si>
  <si>
    <t>Hilo</t>
  </si>
  <si>
    <t>Luxique</t>
  </si>
  <si>
    <t>Mainland</t>
  </si>
  <si>
    <t>Multitone</t>
  </si>
  <si>
    <t>Outing</t>
  </si>
  <si>
    <t>Razzle</t>
  </si>
  <si>
    <t>https://momentumtextilesandwalls.com/products/09336842</t>
  </si>
  <si>
    <t>Rocca</t>
  </si>
  <si>
    <t>Shelter</t>
  </si>
  <si>
    <t>Todos</t>
  </si>
  <si>
    <t>Vibes</t>
  </si>
  <si>
    <t>Vivant</t>
  </si>
  <si>
    <t>Waterfall</t>
  </si>
  <si>
    <t>Align Uph</t>
  </si>
  <si>
    <t>Ayano CV</t>
  </si>
  <si>
    <t>Basket CV</t>
  </si>
  <si>
    <t>Chimera CV</t>
  </si>
  <si>
    <t>Essex Uph</t>
  </si>
  <si>
    <t>Gibraltar Uph</t>
  </si>
  <si>
    <t>Grant</t>
  </si>
  <si>
    <t>King</t>
  </si>
  <si>
    <t>Lorraine Uph</t>
  </si>
  <si>
    <t>Lugano</t>
  </si>
  <si>
    <t>Nexus Uph</t>
  </si>
  <si>
    <t>Opulence Uph</t>
  </si>
  <si>
    <t>Porto CV</t>
  </si>
  <si>
    <t>Reedwork CV</t>
  </si>
  <si>
    <t>Riata</t>
  </si>
  <si>
    <t>Rustic</t>
  </si>
  <si>
    <t>Silk Striae</t>
  </si>
  <si>
    <t>Sloane CV</t>
  </si>
  <si>
    <t>Steinbeck</t>
  </si>
  <si>
    <t>Sullivan</t>
  </si>
  <si>
    <t>Vega Uph</t>
  </si>
  <si>
    <t>Modern Plaid 546</t>
  </si>
  <si>
    <t>Thick And Thin 547</t>
  </si>
  <si>
    <t>Tweedy 548</t>
  </si>
  <si>
    <t>Special Black - Madrid</t>
  </si>
  <si>
    <t>Special Black - Oxen</t>
  </si>
  <si>
    <t>Special Black - Sierra</t>
  </si>
  <si>
    <t>Special Black - Wallaby</t>
  </si>
  <si>
    <t>Acuco</t>
  </si>
  <si>
    <t>Beaux</t>
  </si>
  <si>
    <t>Belmont</t>
  </si>
  <si>
    <t>Boteh</t>
  </si>
  <si>
    <t>Caspian</t>
  </si>
  <si>
    <t>Comalapa</t>
  </si>
  <si>
    <t>Curator</t>
  </si>
  <si>
    <t>Delmar</t>
  </si>
  <si>
    <t>Discovery</t>
  </si>
  <si>
    <t>Editor</t>
  </si>
  <si>
    <t>Empire Silicone</t>
  </si>
  <si>
    <t>80%Vinyl - Phthalate Free face, 20% Polyester backing</t>
  </si>
  <si>
    <t>31% Vinyl - Phthalate Free face, 69% Polyester backing</t>
  </si>
  <si>
    <t>58% Sio Silicone face, 42% Polyester backing</t>
  </si>
  <si>
    <t>Fitz</t>
  </si>
  <si>
    <t>Haarlem</t>
  </si>
  <si>
    <t>Harper</t>
  </si>
  <si>
    <t>Huipil</t>
  </si>
  <si>
    <t>Jekyll &amp; Hyde</t>
  </si>
  <si>
    <t>Lancaster</t>
  </si>
  <si>
    <t>80% Vinyl - Phthalate Free face, 20% Polyester backing</t>
  </si>
  <si>
    <t>Metal Strips</t>
  </si>
  <si>
    <t>Milagro</t>
  </si>
  <si>
    <t>Prospect</t>
  </si>
  <si>
    <t>Puno</t>
  </si>
  <si>
    <t>Retro</t>
  </si>
  <si>
    <t>Seville</t>
  </si>
  <si>
    <t>Signs</t>
  </si>
  <si>
    <t>Soleil</t>
  </si>
  <si>
    <t>78% Vinyl - Phthalate Free face, 22% Recycled Polyester backing</t>
  </si>
  <si>
    <t>Spartan</t>
  </si>
  <si>
    <t>Spokes</t>
  </si>
  <si>
    <t>Sula</t>
  </si>
  <si>
    <t>Vertex</t>
  </si>
  <si>
    <t>Vintage Mohair</t>
  </si>
  <si>
    <t>Webster</t>
  </si>
  <si>
    <t>Whirligig</t>
  </si>
  <si>
    <t>Wilson</t>
  </si>
  <si>
    <t>Wool Boucle</t>
  </si>
  <si>
    <t>Alchemist</t>
  </si>
  <si>
    <t>Ellipse</t>
  </si>
  <si>
    <t>Seismic</t>
  </si>
  <si>
    <t>Tiny Bubbles</t>
  </si>
  <si>
    <t>Acacia</t>
  </si>
  <si>
    <t>https://ennisfabrics.com/collections/contract/products/acacia</t>
  </si>
  <si>
    <t>Bewitch</t>
  </si>
  <si>
    <t>https://ennisfabrics.com/collections/contract/products/bewitch</t>
  </si>
  <si>
    <t>Boca</t>
  </si>
  <si>
    <t>https://ennisfabrics.com/collections/contract/products/boca</t>
  </si>
  <si>
    <t>https://ennisfabrics.com/collections/contract/products/bondi</t>
  </si>
  <si>
    <t>Captivate</t>
  </si>
  <si>
    <t>https://ennisfabrics.com/collections/contract/products/captivate</t>
  </si>
  <si>
    <t>Ciao</t>
  </si>
  <si>
    <t>https://ennisfabrics.com/collections/contract/products/ciao</t>
  </si>
  <si>
    <t>Crypton Denali</t>
  </si>
  <si>
    <t>https://ennisfabrics.com/collections/contract/products/crypton-denali</t>
  </si>
  <si>
    <t>Crypton Remy</t>
  </si>
  <si>
    <t>https://ennisfabrics.com/collections/contract/products/crypton-remy</t>
  </si>
  <si>
    <t>Crypton Stardust</t>
  </si>
  <si>
    <t>https://ennisfabrics.com/collections/contract/products/crypton-stardust</t>
  </si>
  <si>
    <t>Crypton Yates</t>
  </si>
  <si>
    <t>https://ennisfabrics.com/collections/contract/products/crypton-yates</t>
  </si>
  <si>
    <t>https://ennisfabrics.com/collections/contract/products/delmar</t>
  </si>
  <si>
    <t>Denali</t>
  </si>
  <si>
    <t>https://ennisfabrics.com/collections/contract/products/denali</t>
  </si>
  <si>
    <t>Elizabeth</t>
  </si>
  <si>
    <t>Endurepel Franklin</t>
  </si>
  <si>
    <t>https://ennisfabrics.com/collections/contract/products/endurepel-franklin</t>
  </si>
  <si>
    <t>Endurepel Fusion</t>
  </si>
  <si>
    <t>https://ennisfabrics.com/collections/contract/products/endurepel-fusion</t>
  </si>
  <si>
    <t>Endurepel Harper</t>
  </si>
  <si>
    <t>https://ennisfabrics.com/collections/contract/products/endurepel-harper</t>
  </si>
  <si>
    <t>Gyre</t>
  </si>
  <si>
    <t>https://ennisfabrics.com/collections/contract/products/gyre</t>
  </si>
  <si>
    <t>Harley</t>
  </si>
  <si>
    <t>https://ennisfabrics.com/collections/contract/products/harley</t>
  </si>
  <si>
    <t>Heavenly</t>
  </si>
  <si>
    <t>https://ennisfabrics.com/collections/contract/products/heavenly</t>
  </si>
  <si>
    <t>Intrigue</t>
  </si>
  <si>
    <t>https://ennisfabrics.com/collections/contract/products/intrigue</t>
  </si>
  <si>
    <t>Jeffery</t>
  </si>
  <si>
    <t>https://ennisfabrics.com/collections/contract/products/jeffery</t>
  </si>
  <si>
    <t>Juniper</t>
  </si>
  <si>
    <t>https://ennisfabrics.com/collections/contract/products/juniper</t>
  </si>
  <si>
    <t>Lisburn</t>
  </si>
  <si>
    <t>Loft</t>
  </si>
  <si>
    <t>https://ennisfabrics.com/collections/contract/products/loft</t>
  </si>
  <si>
    <t>Louis</t>
  </si>
  <si>
    <t>https://ennisfabrics.com/collections/contract/products/louis</t>
  </si>
  <si>
    <t>https://ennisfabrics.com/collections/contract/products/madeline</t>
  </si>
  <si>
    <t>Marabella</t>
  </si>
  <si>
    <t>https://ennisfabrics.com/collections/contract/products/marabella</t>
  </si>
  <si>
    <t>McCoy</t>
  </si>
  <si>
    <t>https://ennisfabrics.com/collections/contract/products/mccoy</t>
  </si>
  <si>
    <t>Milly</t>
  </si>
  <si>
    <t>https://ennisfabrics.com/collections/contract/products/milly</t>
  </si>
  <si>
    <t>https://ennisfabrics.com/collections/contract/products/muse</t>
  </si>
  <si>
    <t>Nixie</t>
  </si>
  <si>
    <t>https://ennisfabrics.com/collections/contract/products/nixie</t>
  </si>
  <si>
    <t>https://ennisfabrics.com/collections/contract/products/quarry</t>
  </si>
  <si>
    <t>Quentin</t>
  </si>
  <si>
    <t>https://ennisfabrics.com/collections/contract/products/quentin</t>
  </si>
  <si>
    <t>Rascal</t>
  </si>
  <si>
    <t>https://ennisfabrics.com/collections/contract/products/ripple</t>
  </si>
  <si>
    <t>Royal</t>
  </si>
  <si>
    <t>https://ennisfabrics.com/collections/contract/products/royal</t>
  </si>
  <si>
    <t>Spritz</t>
  </si>
  <si>
    <t>https://ennisfabrics.com/collections/contract/products/spritz</t>
  </si>
  <si>
    <t>Sycamore</t>
  </si>
  <si>
    <t>https://ennisfabrics.com/collections/contract/products/sycamore</t>
  </si>
  <si>
    <t>Thalassa</t>
  </si>
  <si>
    <t>https://ennisfabrics.com/collections/contract/products/thalasa</t>
  </si>
  <si>
    <t>Tiffany</t>
  </si>
  <si>
    <t>Trinket</t>
  </si>
  <si>
    <t>https://ennisfabrics.com/collections/contract/products/trinket</t>
  </si>
  <si>
    <t>https://ennisfabrics.com/collections/contract/products/urban</t>
  </si>
  <si>
    <t>Vonn</t>
  </si>
  <si>
    <t>Wink</t>
  </si>
  <si>
    <t>https://ennisfabrics.com/collections/contract/products/wink</t>
  </si>
  <si>
    <t>https://carnegiefabrics.com/acadia#878=17660</t>
  </si>
  <si>
    <t>https://carnegiefabrics.com/cane-embroider-6273s-upholstery#878=18638</t>
  </si>
  <si>
    <t>Casanova</t>
  </si>
  <si>
    <t>https://carnegiefabrics.com/casanova#878=17570</t>
  </si>
  <si>
    <t>https://carnegiefabrics.com/choreography-6180-upholstery#878=17570</t>
  </si>
  <si>
    <t>Dance Floor</t>
  </si>
  <si>
    <t>https://carnegiefabrics.com/dance-floor-6262-upholstery#878=17558</t>
  </si>
  <si>
    <t>https://carnegiefabrics.com/denali#878=17585</t>
  </si>
  <si>
    <t>Dotty</t>
  </si>
  <si>
    <t>https://carnegiefabrics.com/dotty#878=17564</t>
  </si>
  <si>
    <t>https://carnegiefabrics.com/dover-6123s-upholstery#878=17591</t>
  </si>
  <si>
    <t>https://carnegiefabrics.com/ellipse-embroider-6105s-upholstery#878=17618</t>
  </si>
  <si>
    <t>Fizzy</t>
  </si>
  <si>
    <t>https://carnegiefabrics.com/fizzy-6264-upholstery#878=17576</t>
  </si>
  <si>
    <t>Folklore</t>
  </si>
  <si>
    <t>https://carnegiefabrics.com/folklore-6178-upholstery#878=17561</t>
  </si>
  <si>
    <t>https://carnegiefabrics.com/forge-couture-6099s-upholstery#878=18548</t>
  </si>
  <si>
    <t>https://carnegiefabrics.com/galway-6125s-upholstery#878=17627</t>
  </si>
  <si>
    <t>Gumption</t>
  </si>
  <si>
    <t>https://carnegiefabrics.com/gumption-6266-upholstery#878=17582</t>
  </si>
  <si>
    <t>Helix Print</t>
  </si>
  <si>
    <t>https://carnegiefabrics.com/helix-print#878=17561</t>
  </si>
  <si>
    <t>Juno Print</t>
  </si>
  <si>
    <t>https://carnegiefabrics.com/juno-print#878=17558</t>
  </si>
  <si>
    <t>54% Acrylic, 46% Polyester</t>
  </si>
  <si>
    <t>Kismet</t>
  </si>
  <si>
    <t>https://carnegiefabrics.com/kismet-6282-upholstery#878=17570</t>
  </si>
  <si>
    <t>https://carnegiefabrics.com/luna-6502-upholstery#878=17558</t>
  </si>
  <si>
    <t>https://carnegiefabrics.com/maison-embroider-6135s-upholstery#878=18548</t>
  </si>
  <si>
    <t>56% Polyester, 44% Acrylic</t>
  </si>
  <si>
    <t>https://carnegiefabrics.com/monocle-embroider-6197-upholstery#878=18728</t>
  </si>
  <si>
    <t>https://carnegiefabrics.com/mustang#878=17558</t>
  </si>
  <si>
    <t>98% Polycarbonate Polyurethane, 2% Silicone</t>
  </si>
  <si>
    <t>Page Turner</t>
  </si>
  <si>
    <t>https://carnegiefabrics.com/page-turner#878=17558</t>
  </si>
  <si>
    <t>Palomino</t>
  </si>
  <si>
    <t>https://carnegiefabrics.com/palomino-6210-upholstery#878=17567</t>
  </si>
  <si>
    <t>https://carnegiefabrics.com/paramour-6176-upholstery#878=17561</t>
  </si>
  <si>
    <t>Repose</t>
  </si>
  <si>
    <t>https://carnegiefabrics.com/repose-6274-upholstery#878=17582</t>
  </si>
  <si>
    <t>https://carnegiefabrics.com/satellite-embroider-6103s-upholstery#878=17561</t>
  </si>
  <si>
    <t>https://carnegiefabrics.com/sleet-embroider-6299s-upholstery</t>
  </si>
  <si>
    <t>https://carnegiefabrics.com/switch-embroider-6195s-upholstery#878=17651</t>
  </si>
  <si>
    <t>Tone</t>
  </si>
  <si>
    <t>https://carnegiefabrics.com/tone-6276-upholstery#878=17564</t>
  </si>
  <si>
    <t>Vestige</t>
  </si>
  <si>
    <t>https://carnegiefabrics.com/vestige#878=17570</t>
  </si>
  <si>
    <t>https://carnegiefabrics.com/wicker-matte-6097s-upholstery#878=17564</t>
  </si>
  <si>
    <t>https://carnegiefabrics.com/windsor-6131s-upholstery#878=17663</t>
  </si>
  <si>
    <t>Zion</t>
  </si>
  <si>
    <t>https://carnegiefabrics.com/zion#878=17675</t>
  </si>
  <si>
    <t>Baubles</t>
  </si>
  <si>
    <t>Confetti</t>
  </si>
  <si>
    <t>Doodle</t>
  </si>
  <si>
    <t>https://www.concertex.com/product/detail.php?itemname=Doodle&amp;color=Tide</t>
  </si>
  <si>
    <t>Hopscotch</t>
  </si>
  <si>
    <t>https://www.concertex.com/product/detail.php?itemname=Hopscotch&amp;color=Playground</t>
  </si>
  <si>
    <t>https://www.concertex.com/product/detail.php?itemname=Maze&amp;color=Rose</t>
  </si>
  <si>
    <t>Recess</t>
  </si>
  <si>
    <t>https://www.concertex.com/product/detail.php?itemname=Recess&amp;color=Quarry</t>
  </si>
  <si>
    <t>Adele</t>
  </si>
  <si>
    <t>https://www.pallastextiles.com/patterns/adele/stone</t>
  </si>
  <si>
    <t>Allusion</t>
  </si>
  <si>
    <t>https://www.pallastextiles.com/patterns/allusion/silver</t>
  </si>
  <si>
    <t>https://www.pallastextiles.com/patterns/amari/marine</t>
  </si>
  <si>
    <t>Ample</t>
  </si>
  <si>
    <t>https://www.pallastextiles.com/patterns/ample/nickel</t>
  </si>
  <si>
    <t>Aphrodite</t>
  </si>
  <si>
    <t>https://www.pallastextiles.com/patterns/aphrodite/platinum</t>
  </si>
  <si>
    <t>https://www.pallastextiles.com/patterns/arc/fresco</t>
  </si>
  <si>
    <t>Arch</t>
  </si>
  <si>
    <t>https://www.pallastextiles.com/patterns/arch/boreal</t>
  </si>
  <si>
    <t>Arjuna</t>
  </si>
  <si>
    <t>https://www.pallastextiles.com/patterns/arjuna/chumee</t>
  </si>
  <si>
    <t>100% Poly Vinyl Chloride</t>
  </si>
  <si>
    <t>Asha</t>
  </si>
  <si>
    <t>https://www.pallastextiles.com/patterns/asha/cobalt</t>
  </si>
  <si>
    <t>Ballad</t>
  </si>
  <si>
    <t>https://www.pallastextiles.com/patterns/basket/mist</t>
  </si>
  <si>
    <t>Bedford</t>
  </si>
  <si>
    <t>Bend</t>
  </si>
  <si>
    <t>https://www.pallastextiles.com/patterns/bend/silo</t>
  </si>
  <si>
    <t>Chic</t>
  </si>
  <si>
    <t>Construct</t>
  </si>
  <si>
    <t>Craft</t>
  </si>
  <si>
    <t>Deflection</t>
  </si>
  <si>
    <t>Déjà Vu</t>
  </si>
  <si>
    <t>Ethos</t>
  </si>
  <si>
    <t>Fracture</t>
  </si>
  <si>
    <t>Fresh</t>
  </si>
  <si>
    <t>Frieze</t>
  </si>
  <si>
    <t>Halftone</t>
  </si>
  <si>
    <t>Jet Set</t>
  </si>
  <si>
    <t>Lull</t>
  </si>
  <si>
    <t>Magique</t>
  </si>
  <si>
    <t>Marbles</t>
  </si>
  <si>
    <t>Mix</t>
  </si>
  <si>
    <t>Mosaic</t>
  </si>
  <si>
    <t>Mystere</t>
  </si>
  <si>
    <t>Ode</t>
  </si>
  <si>
    <t>Ooh La Lana</t>
  </si>
  <si>
    <t>Patagonia</t>
  </si>
  <si>
    <t>Petals</t>
  </si>
  <si>
    <t>Pinch Pleat</t>
  </si>
  <si>
    <t>Popcorn</t>
  </si>
  <si>
    <t>Promenade</t>
  </si>
  <si>
    <t>Prose</t>
  </si>
  <si>
    <t>Purl</t>
  </si>
  <si>
    <t>Reflection</t>
  </si>
  <si>
    <t>Rove</t>
  </si>
  <si>
    <t>Sandstone</t>
  </si>
  <si>
    <t>Shear</t>
  </si>
  <si>
    <t>Simile</t>
  </si>
  <si>
    <t>Sisal</t>
  </si>
  <si>
    <t>Stippling</t>
  </si>
  <si>
    <t>Suji Stripe</t>
  </si>
  <si>
    <t>Sway</t>
  </si>
  <si>
    <t>Tech</t>
  </si>
  <si>
    <t>Tessellation</t>
  </si>
  <si>
    <t>Threads</t>
  </si>
  <si>
    <t>Translation</t>
  </si>
  <si>
    <t>Trapunto</t>
  </si>
  <si>
    <t>Verse</t>
  </si>
  <si>
    <t>Vignette</t>
  </si>
  <si>
    <t>https://www.maharam.com/products/a-band-apart-by-sarah-morris/colors/001-unique</t>
  </si>
  <si>
    <t>https://www.maharam.com/products/agency-by-sarah-morris/colors/004-sienna</t>
  </si>
  <si>
    <t>Alpaca Epingle</t>
  </si>
  <si>
    <t>https://www.maharam.com/products/alpaca-epingle/colors/002-slate</t>
  </si>
  <si>
    <t>Alpaca Velvet</t>
  </si>
  <si>
    <t>https://www.maharam.com/products/alpaca-velvet/colors/008-squash</t>
  </si>
  <si>
    <t>https://www.maharam.com/products/ample/colors/010-dandelion</t>
  </si>
  <si>
    <t>https://www.maharam.com/products/amulet-by-sonnhild-kestler/colors/003-lapis</t>
  </si>
  <si>
    <t>https://www.maharam.com/products/anagram/colors/003-electric</t>
  </si>
  <si>
    <t>https://www.maharam.com/products/analog/colors/009-machinist</t>
  </si>
  <si>
    <t>https://www.maharam.com/products/angles-by-paul-smith/colors/005-aquamarine</t>
  </si>
  <si>
    <t>https://www.maharam.com/products/apex-2/colors/009-croton</t>
  </si>
  <si>
    <t>Apt</t>
  </si>
  <si>
    <t>https://www.maharam.com/products/apt/colors/029-bloom</t>
  </si>
  <si>
    <t>https://www.maharam.com/products/arabesque-by-alexander-girard-1954/colors/007-marine-and-turquoise</t>
  </si>
  <si>
    <t>https://www.maharam.com/products/arcade/colors/003-medley</t>
  </si>
  <si>
    <t>https://www.maharam.com/products/aria/colors/019-lush</t>
  </si>
  <si>
    <t>https://www.maharam.com/products/assembled-check-by-paul-smith/colors/004-posy</t>
  </si>
  <si>
    <t>https://www.maharam.com/products/bavaria-by-studio-job/colors/001-unique</t>
  </si>
  <si>
    <t>https://www.maharam.com/products/bavaria-stripe-by-studio-job/colors/002-unique</t>
  </si>
  <si>
    <t>https://www.maharam.com/products/bespoke-stripe-by-paul-smith/colors/001-navy</t>
  </si>
  <si>
    <t>https://www.maharam.com/products/big-stripe-by-paul-smith/colors/002-spring</t>
  </si>
  <si>
    <t>Bind</t>
  </si>
  <si>
    <t>https://www.maharam.com/products/bind/colors/003-tornado</t>
  </si>
  <si>
    <t>https://www.maharam.com/products/blended-stripe-by-paul-smith/colors/002-prairie</t>
  </si>
  <si>
    <t>https://www.maharam.com/products/bond/colors/001-moccasin</t>
  </si>
  <si>
    <t>https://www.maharam.com/products/borders-by-hella-jongerius/colors/003-charcoal</t>
  </si>
  <si>
    <t>https://www.maharam.com/products/bright-angle-by-scholten-baijings/colors/004-evergreen</t>
  </si>
  <si>
    <t>https://www.maharam.com/products/bright-cube-by-scholten-baijings/colors/003-aqua</t>
  </si>
  <si>
    <t>https://www.maharam.com/products/bright-grid-by-scholten-baijings/colors/002-hi-lite</t>
  </si>
  <si>
    <t>Brushed Camel</t>
  </si>
  <si>
    <t>https://www.maharam.com/products/brushed-camel/colors/001-albino</t>
  </si>
  <si>
    <t>Brushed Cashmere</t>
  </si>
  <si>
    <t>https://www.maharam.com/products/brushed-cashmere/colors/001-slight</t>
  </si>
  <si>
    <t>https://www.maharam.com/products/canopy/colors/005-bixbite</t>
  </si>
  <si>
    <t>Cashmere Ripple</t>
  </si>
  <si>
    <t>https://www.maharam.com/products/cashmere-ripple/colors/002-plank</t>
  </si>
  <si>
    <t>https://www.maharam.com/products/checker-by-alexander-girard-1965/colors/012-magenta-orange</t>
  </si>
  <si>
    <t>https://www.maharam.com/products/checker-split-by-alexander-girard-1965/colors/001-black-white</t>
  </si>
  <si>
    <t>https://www.maharam.com/products/chroma-by-hella-jongerius/colors/002-pepper</t>
  </si>
  <si>
    <t>Circles by Alexander Girard</t>
  </si>
  <si>
    <t>https://www.maharam.com/products/circles-by-alexander-girard-1952-2/colors/008-ecru-and-royal</t>
  </si>
  <si>
    <t>Circles by Charles &amp; Ray Eames</t>
  </si>
  <si>
    <t>https://www.maharam.com/products/circles-by-charles-and-ray-eames-1947/colors/004-engine</t>
  </si>
  <si>
    <t>Coach Cloth</t>
  </si>
  <si>
    <t>https://www.maharam.com/products/coach-cloth/colors/009-mars</t>
  </si>
  <si>
    <t>https://www.maharam.com/products/colorfield-by-hella-jongerius/colors/001-pumice</t>
  </si>
  <si>
    <t>https://www.maharam.com/products/concord-stripe-by-paul-smith/colors/001-tegu</t>
  </si>
  <si>
    <t>https://www.maharam.com/products/confetti-by-hella-jongerius/colors/009-moon</t>
  </si>
  <si>
    <t>Cotton Velvet</t>
  </si>
  <si>
    <t>https://www.maharam.com/products/cotton-velvet-2/colors/033-delphinium</t>
  </si>
  <si>
    <t>https://www.maharam.com/products/cove/colors/006-altitude</t>
  </si>
  <si>
    <t>Croft</t>
  </si>
  <si>
    <t>https://www.maharam.com/products/croft/colors/002-scribe</t>
  </si>
  <si>
    <t>Cumulus</t>
  </si>
  <si>
    <t>https://www.maharam.com/products/cumulus/colors/001-lenticular</t>
  </si>
  <si>
    <t>https://www.maharam.com/products/darning-sampler-by-scholten-baijings/colors/006-thunder</t>
  </si>
  <si>
    <t>https://www.maharam.com/products/darning-sampler-large-by-scholten-baijings/colors/003-gild</t>
  </si>
  <si>
    <t>https://www.maharam.com/products/darning-sampler-plaid-by-scholten-baijings/colors/001-confection</t>
  </si>
  <si>
    <t>Deconstructed Rose</t>
  </si>
  <si>
    <t>https://www.maharam.com/products/deconstructed-rose/colors/001-golden</t>
  </si>
  <si>
    <t>https://www.maharam.com/products/dot-pattern-by-charles-and-ray-eames-1947/colors/001-document</t>
  </si>
  <si>
    <t>https://www.maharam.com/products/dots-by-paul-smith/colors/006-carambola</t>
  </si>
  <si>
    <t>https://www.maharam.com/products/double-triangles-by-alexander-girard-1952/colors/001-black-white</t>
  </si>
  <si>
    <t>Eave</t>
  </si>
  <si>
    <t>https://www.maharam.com/products/eave/colors/014-sparks</t>
  </si>
  <si>
    <t>https://www.maharam.com/products/eden-by-hella-jongerius/colors/004-thicket</t>
  </si>
  <si>
    <t>https://www.maharam.com/products/edges-by-alexander-girard-1961/colors/003-emerald-on-gray</t>
  </si>
  <si>
    <t>https://www.maharam.com/products/entwine/colors/001-quench</t>
  </si>
  <si>
    <t>https://www.maharam.com/products/epingle-stripe-by-paul-smith/colors/005-olive</t>
  </si>
  <si>
    <t>https://www.maharam.com/products/etch-by-hella-jongerius/colors/001-rosewood</t>
  </si>
  <si>
    <t>https://www.maharam.com/products/exaggerated-plaid-by-paul-smith/colors/002-brae</t>
  </si>
  <si>
    <t>https://www.maharam.com/products/facets-by-alexander-girard-1952/colors/001-black-white</t>
  </si>
  <si>
    <t>Factor</t>
  </si>
  <si>
    <t>https://www.maharam.com/products/factor/colors/012-windbound</t>
  </si>
  <si>
    <t>Felix</t>
  </si>
  <si>
    <t>https://www.maharam.com/products/felix/colors/014-darling</t>
  </si>
  <si>
    <t>Firma</t>
  </si>
  <si>
    <t>https://www.maharam.com/products/firma/colors/030-lineage</t>
  </si>
  <si>
    <t>https://www.maharam.com/products/flex/colors/005-weaver</t>
  </si>
  <si>
    <t>Flurry</t>
  </si>
  <si>
    <t>https://www.maharam.com/products/flurry/colors/003-deity</t>
  </si>
  <si>
    <t>Fluted Silk</t>
  </si>
  <si>
    <t>https://www.maharam.com/products/fluted-silk/colors/002-tarnish</t>
  </si>
  <si>
    <t>https://www.maharam.com/products/flutter-by-hella-jongerius/colors/004-raven</t>
  </si>
  <si>
    <t>https://www.maharam.com/products/foliage-by-hella-jongerius/colors/002-clover</t>
  </si>
  <si>
    <t>Fore</t>
  </si>
  <si>
    <t>https://www.maharam.com/products/fore/colors/004-boreal</t>
  </si>
  <si>
    <t>https://www.maharam.com/products/fruit-by-hella-jongerius/colors/007-russet</t>
  </si>
  <si>
    <t>https://www.maharam.com/products/gale/colors/006-variegated</t>
  </si>
  <si>
    <t>Gemma</t>
  </si>
  <si>
    <t>https://www.maharam.com/products/geometri-by-verner-panton-1960/colors/004-white-black</t>
  </si>
  <si>
    <t>https://www.maharam.com/products/glaze-by-hella-jongerius/colors/006-malta</t>
  </si>
  <si>
    <t>https://www.maharam.com/products/hearth/colors/002-sherbet</t>
  </si>
  <si>
    <t>https://www.maharam.com/products/herringbone-stripe-by-paul-smith/colors/002-espresso</t>
  </si>
  <si>
    <t>Hewn</t>
  </si>
  <si>
    <t>https://www.maharam.com/products/hewn/colors/006-cider</t>
  </si>
  <si>
    <t>https://www.maharam.com/products/hive/colors/005-mythical</t>
  </si>
  <si>
    <t>Horsehair Basket</t>
  </si>
  <si>
    <t>https://www.maharam.com/products/horsehair-basket/colors/001-night</t>
  </si>
  <si>
    <t>Horsehair Check</t>
  </si>
  <si>
    <t>https://www.maharam.com/products/horsehair-check/colors/002-black-bone</t>
  </si>
  <si>
    <t>Horsehair Striae</t>
  </si>
  <si>
    <t>https://www.maharam.com/products/horsehair-striae/colors/003-tambour</t>
  </si>
  <si>
    <t>Houndstooth</t>
  </si>
  <si>
    <t>https://www.maharam.com/products/houndstooth-by-paul-smith/colors/001-oat</t>
  </si>
  <si>
    <t>https://www.maharam.com/products/hours-by-hella-jongerius/colors/001-day</t>
  </si>
  <si>
    <t>Huddle</t>
  </si>
  <si>
    <t>https://www.maharam.com/products/huddle/colors/002-pottery</t>
  </si>
  <si>
    <t>Idle</t>
  </si>
  <si>
    <t>https://www.maharam.com/products/idle/colors/001-tone</t>
  </si>
  <si>
    <t>Imbue</t>
  </si>
  <si>
    <t>https://www.maharam.com/products/imbue/colors/006-wise</t>
  </si>
  <si>
    <t>https://www.maharam.com/products/industry-by-studio-job/colors/001-unique</t>
  </si>
  <si>
    <t>https://www.maharam.com/products/inlay-by-hella-jongerius/colors/004-indigo</t>
  </si>
  <si>
    <t>Isa</t>
  </si>
  <si>
    <t>https://www.maharam.com/products/isa/colors/014-foretell</t>
  </si>
  <si>
    <t>https://www.maharam.com/products/jacobs-coat-by-alexander-girard-1959/colors/001-multicolored-bright</t>
  </si>
  <si>
    <t>https://www.maharam.com/products/lanalux-by-alexander-girard-1970/colors/004-crimson</t>
  </si>
  <si>
    <t>https://www.maharam.com/products/layers-garden-by-hella-jongerius/colors/004-chocolate-lilac</t>
  </si>
  <si>
    <t>https://www.maharam.com/products/layers-garden-double-by-hella-jongerius/colors/001-ash-quartz-grass</t>
  </si>
  <si>
    <t>https://www.maharam.com/products/layers-park-by-hella-jongerius/colors/003-poppy-melon</t>
  </si>
  <si>
    <t>https://www.maharam.com/products/layers-park-double-by-hella-jongerius/colors/002-sienna-ginger-rose</t>
  </si>
  <si>
    <t>https://www.maharam.com/products/layers-vineyard-large-by-hella-jongerius/colors/001-ivory-onyx</t>
  </si>
  <si>
    <t>https://www.maharam.com/products/layers-vineyard-small-by-hella-jongerius/colors/004-jade-turquoise</t>
  </si>
  <si>
    <t>League</t>
  </si>
  <si>
    <t>https://www.maharam.com/products/league/colors/011-salad</t>
  </si>
  <si>
    <t>https://www.maharam.com/products/lift-by-konstantin-grcic/colors/007-morph</t>
  </si>
  <si>
    <t>Limn</t>
  </si>
  <si>
    <t>https://www.maharam.com/products/limn/colors/003-tectonic</t>
  </si>
  <si>
    <t>Linden</t>
  </si>
  <si>
    <t>https://www.maharam.com/products/linden/colors/004-shamrock</t>
  </si>
  <si>
    <t>Linen Basket</t>
  </si>
  <si>
    <t>https://www.maharam.com/products/linen-basket/colors/003-lilt</t>
  </si>
  <si>
    <t>Linen Velvet</t>
  </si>
  <si>
    <t>https://www.maharam.com/products/linen-velvet/colors/006-chevron</t>
  </si>
  <si>
    <t>Massive Paisley</t>
  </si>
  <si>
    <t>https://www.maharam.com/products/massive-paisley/colors/006-night</t>
  </si>
  <si>
    <t>Mechanism</t>
  </si>
  <si>
    <t>https://www.maharam.com/products/mechanism/colors/001-mercury</t>
  </si>
  <si>
    <t>https://www.maharam.com/products/mela-by-sonnhild-kestler/colors/004-indigo</t>
  </si>
  <si>
    <t>Melange Tweed</t>
  </si>
  <si>
    <t>https://www.maharam.com/products/melange-tweed/colors/002-bramble</t>
  </si>
  <si>
    <t>https://www.maharam.com/products/mesh-by-scholten-baijings/colors/002-taupe-chartreuse</t>
  </si>
  <si>
    <t>https://www.maharam.com/products/metered-stripe-by-paul-smith/colors/009-monarch</t>
  </si>
  <si>
    <t>https://www.maharam.com/products/method/colors/021-shortcake</t>
  </si>
  <si>
    <t>https://www.maharam.com/products/mexidot-by-alexander-girard-1963/colors/006-turquoise-and-orange-dark</t>
  </si>
  <si>
    <t>https://www.maharam.com/products/mikado-by-alexander-girard-1954/colors/004-pink</t>
  </si>
  <si>
    <t>https://www.maharam.com/products/millerstripe-by-alexander-girard-1973/colors/001-multicolored-bright</t>
  </si>
  <si>
    <t>https://www.maharam.com/products/mingled-plaid-by-paul-smith/colors/002-fawn</t>
  </si>
  <si>
    <t>https://www.maharam.com/products/minicheck-by-alexander-girard-1952/colors/001-black-white</t>
  </si>
  <si>
    <t>Mohair Extreme</t>
  </si>
  <si>
    <t>https://www.maharam.com/products/mohair-extreme/colors/001-lynx</t>
  </si>
  <si>
    <t>Mohair Supreme</t>
  </si>
  <si>
    <t>https://www.maharam.com/products/mohair-supreme/colors/154-rooftop</t>
  </si>
  <si>
    <t>Monk's Wool</t>
  </si>
  <si>
    <t>https://www.maharam.com/products/monk-s-wool/colors/001-tusk</t>
  </si>
  <si>
    <t>https://www.maharam.com/products/monsoon-by-sonnhild-kestler/colors/008-clove</t>
  </si>
  <si>
    <t>https://www.maharam.com/products/names-by-alexander-girard-1957/colors/001-crimson-on-white</t>
  </si>
  <si>
    <t>https://www.maharam.com/products/nestle/colors/002-antique</t>
  </si>
  <si>
    <t>https://www.maharam.com/products/optik-by-verner-panton-1969/colors/006-white-black</t>
  </si>
  <si>
    <t>https://www.maharam.com/products/ottoman-stripe-by-paul-smith/colors/001-brass</t>
  </si>
  <si>
    <t>https://www.maharam.com/products/overlapping-stripe-by-paul-smith/colors/004-garland</t>
  </si>
  <si>
    <t>Oxbow</t>
  </si>
  <si>
    <t>https://www.maharam.com/products/oxbow/colors/014-nouveau</t>
  </si>
  <si>
    <t>https://www.maharam.com/products/paisley-brocade-by-paul-smith/colors/003-abundant</t>
  </si>
  <si>
    <t>Parched Silk</t>
  </si>
  <si>
    <t>https://www.maharam.com/products/parched-silk/colors/003-glove</t>
  </si>
  <si>
    <t>https://www.maharam.com/products/parquet-2/colors/012-precipitation</t>
  </si>
  <si>
    <t>https://www.maharam.com/products/passage/colors/010-maple</t>
  </si>
  <si>
    <t>Passel</t>
  </si>
  <si>
    <t>https://www.maharam.com/products/passel/colors/001-coati</t>
  </si>
  <si>
    <t>Pasture</t>
  </si>
  <si>
    <t>https://www.maharam.com/products/pasture/colors/001-nuzzle</t>
  </si>
  <si>
    <t>Pebble Wool</t>
  </si>
  <si>
    <t>https://www.maharam.com/products/pebble-wool/colors/019-cordial</t>
  </si>
  <si>
    <t>Pebble Wool Multi</t>
  </si>
  <si>
    <t>https://www.maharam.com/products/pebble-wool-multi/colors/005-moss</t>
  </si>
  <si>
    <t>https://www.maharam.com/products/pepitas-by-alexander-girard-1952/colors/005-yellow-and-dark-gray</t>
  </si>
  <si>
    <t>https://www.maharam.com/products/perspective-by-paul-smith/colors/003-feldspar</t>
  </si>
  <si>
    <t>https://www.maharam.com/products/platform/colors/007-activity</t>
  </si>
  <si>
    <t>https://www.maharam.com/products/plume/colors/001-ciabatta</t>
  </si>
  <si>
    <t>https://www.maharam.com/products/point-by-paul-smith/colors/017-cobalt</t>
  </si>
  <si>
    <t>Pressed Linen</t>
  </si>
  <si>
    <t>https://www.maharam.com/products/pressed-linen/colors/004-chinchilla</t>
  </si>
  <si>
    <t>Pressed Plaid</t>
  </si>
  <si>
    <t>https://www.maharam.com/products/pressed-plaid/colors/002-sunset</t>
  </si>
  <si>
    <t>https://www.maharam.com/products/prism-by-paul-smith/colors/007-vector</t>
  </si>
  <si>
    <t>https://www.maharam.com/products/quatrefoil-by-alexander-girard-1954/colors/001-silver</t>
  </si>
  <si>
    <t>Quay</t>
  </si>
  <si>
    <t>https://www.maharam.com/products/quay-2/colors/053-algae</t>
  </si>
  <si>
    <t>Range</t>
  </si>
  <si>
    <t>https://www.maharam.com/products/range-2/colors/006-deepwater</t>
  </si>
  <si>
    <t>https://www.maharam.com/products/ratio-by-scholten-baijings/colors/003-sunset</t>
  </si>
  <si>
    <t>https://www.maharam.com/products/reef-by-hella-jongerius/colors/003-coral</t>
  </si>
  <si>
    <t>https://www.maharam.com/products/relay/colors/012-pursue</t>
  </si>
  <si>
    <t>https://www.maharam.com/products/ribbed-weave-by-paul-smith/colors/008-carnation</t>
  </si>
  <si>
    <t>https://www.maharam.com/products/roam/colors/002-beeswax</t>
  </si>
  <si>
    <t>https://www.maharam.com/products/roman/colors/001-vesper</t>
  </si>
  <si>
    <t>https://www.maharam.com/products/route/colors/002-furnace</t>
  </si>
  <si>
    <t>Scape</t>
  </si>
  <si>
    <t>https://www.maharam.com/products/scape/colors/005-nighthawk</t>
  </si>
  <si>
    <t>https://www.maharam.com/products/segmented-stripe-by-paul-smith/colors/001-parchment</t>
  </si>
  <si>
    <t>https://www.maharam.com/products/sequential-stripe-by-paul-smith/colors/004-pennant</t>
  </si>
  <si>
    <t>https://www.maharam.com/products/shake-by-bertjan-pot/colors/001-flick</t>
  </si>
  <si>
    <t>https://www.maharam.com/products/shift-by-scholten-baijings/colors/007-laser</t>
  </si>
  <si>
    <t>Sift</t>
  </si>
  <si>
    <t>https://www.maharam.com/products/sift/colors/003-treat</t>
  </si>
  <si>
    <t>Silk Canvas</t>
  </si>
  <si>
    <t>https://www.maharam.com/products/silk-canvas/colors/002-slight</t>
  </si>
  <si>
    <t>Site</t>
  </si>
  <si>
    <t>https://www.maharam.com/products/site/colors/012-quirky</t>
  </si>
  <si>
    <t>https://www.maharam.com/products/small-dot-pattern-by-charles-and-ray-eames-1947/colors/007-red</t>
  </si>
  <si>
    <t>https://www.maharam.com/products/songbird-by-paul-smith/colors/004-finch</t>
  </si>
  <si>
    <t>Spare</t>
  </si>
  <si>
    <t>https://www.maharam.com/products/spare/colors/001-luxe</t>
  </si>
  <si>
    <t>https://www.maharam.com/products/spindle-by-hella-jongerius/colors/001-tokay</t>
  </si>
  <si>
    <t>https://www.maharam.com/products/stripes-by-paul-smith/colors/008-staccato-stripe</t>
  </si>
  <si>
    <t>https://www.maharam.com/products/structure/colors/008-nature</t>
  </si>
  <si>
    <t>https://www.maharam.com/products/study/colors/001-cavalier</t>
  </si>
  <si>
    <t>Sundry</t>
  </si>
  <si>
    <t>https://www.maharam.com/products/sundry/colors/001-lemur</t>
  </si>
  <si>
    <t>https://www.maharam.com/products/superweave-by-alexander-girard-1966/colors/001-orange-and-pink</t>
  </si>
  <si>
    <t>Swathe</t>
  </si>
  <si>
    <t>https://www.maharam.com/products/swathe/colors/005-jungle</t>
  </si>
  <si>
    <t>Taper</t>
  </si>
  <si>
    <t>https://www.maharam.com/products/taper/colors/005-lightning</t>
  </si>
  <si>
    <t>Taut Linen</t>
  </si>
  <si>
    <t>https://www.maharam.com/products/taut-linen/colors/010-emblem</t>
  </si>
  <si>
    <t>https://www.maharam.com/products/tempo/colors/007-swimming</t>
  </si>
  <si>
    <t>https://www.maharam.com/products/terra-by-sander-lak/colors/003-tandem</t>
  </si>
  <si>
    <t>Tessera</t>
  </si>
  <si>
    <t>https://www.maharam.com/products/tessera/colors/006-rewild</t>
  </si>
  <si>
    <t>https://www.maharam.com/products/the-firm-by-sarah-morris/colors/003-unique</t>
  </si>
  <si>
    <t>https://www.maharam.com/products/toostripe-by-alexander-girard-1965/colors/001-orange-dark-crimson-dark</t>
  </si>
  <si>
    <t>https://www.maharam.com/products/tracery-by-scholten-baijings/colors/010-papaya</t>
  </si>
  <si>
    <t>Tress</t>
  </si>
  <si>
    <t>https://www.maharam.com/products/tress/colors/002-flourish</t>
  </si>
  <si>
    <t>Trestle</t>
  </si>
  <si>
    <t>https://www.maharam.com/products/trestle/colors/003-fuse</t>
  </si>
  <si>
    <t>Trigon</t>
  </si>
  <si>
    <t>https://www.maharam.com/products/trigon/colors/001-clarinet</t>
  </si>
  <si>
    <t>Turret</t>
  </si>
  <si>
    <t>https://www.maharam.com/products/turret/colors/012-seiche</t>
  </si>
  <si>
    <t>https://www.maharam.com/products/twist-by-bertjan-pot/colors/001-bang</t>
  </si>
  <si>
    <t>https://www.maharam.com/products/unisol-by-verner-panton-1965/colors/001-black-white</t>
  </si>
  <si>
    <t>Valley</t>
  </si>
  <si>
    <t>https://www.maharam.com/products/valley/colors/005-roots</t>
  </si>
  <si>
    <t>Valor</t>
  </si>
  <si>
    <t>https://www.maharam.com/products/valor/colors/005-spicy</t>
  </si>
  <si>
    <t>Veld</t>
  </si>
  <si>
    <t>https://www.maharam.com/products/veld/colors/009-starry</t>
  </si>
  <si>
    <t>https://www.maharam.com/products/velvet-stripe-by-paul-smith/colors/006-charcoal</t>
  </si>
  <si>
    <t>https://www.maharam.com/products/washi-by-hella-jongerius/colors/003-luminary</t>
  </si>
  <si>
    <t>Wide Corduroy</t>
  </si>
  <si>
    <t>https://www.maharam.com/products/wide-corduroy/colors/001-sanguine</t>
  </si>
  <si>
    <t>https://www.maharam.com/products/wool-check-by-paul-smith/colors/005-iris</t>
  </si>
  <si>
    <t>Wool Striae</t>
  </si>
  <si>
    <t>https://www.maharam.com/products/wool-striae/colors/007-fern</t>
  </si>
  <si>
    <t>Wool Velvet</t>
  </si>
  <si>
    <t>https://www.maharam.com/products/wool-velvet/colors/003-flagstone</t>
  </si>
  <si>
    <t>Academy</t>
  </si>
  <si>
    <t>https://burchfabrics.com/polyurethane/academy/cadet</t>
  </si>
  <si>
    <t>Thesis</t>
  </si>
  <si>
    <t>Bouclé</t>
  </si>
  <si>
    <t>https://burchfabrics.com/vinyl/carrara/dark-green</t>
  </si>
  <si>
    <t>https://burchfabrics.com/vinyl/matrix/dijon</t>
  </si>
  <si>
    <t>https://burchfabrics.com/vinyl/nexus/lichen</t>
  </si>
  <si>
    <t>Pillar</t>
  </si>
  <si>
    <t>https://burchfabrics.com/vinyl/prodigy/equestrian</t>
  </si>
  <si>
    <t>Wisp</t>
  </si>
  <si>
    <t>Zipline</t>
  </si>
  <si>
    <t>Accolade</t>
  </si>
  <si>
    <t>Amalfi</t>
  </si>
  <si>
    <t>Ambient</t>
  </si>
  <si>
    <t>https://burchfabrics.com/seating/ambient/mist</t>
  </si>
  <si>
    <t>Astoria</t>
  </si>
  <si>
    <t>https://burchfabrics.com/seating/astoria/caribbean</t>
  </si>
  <si>
    <t>Billiard</t>
  </si>
  <si>
    <t>https://burchfabrics.com/seating/botanica/fresca</t>
  </si>
  <si>
    <t>Calypso</t>
  </si>
  <si>
    <t>https://burchfabrics.com/seating/calypso/seabreeze</t>
  </si>
  <si>
    <t>Capri</t>
  </si>
  <si>
    <t>Cheer</t>
  </si>
  <si>
    <t>Cloud Nine</t>
  </si>
  <si>
    <t>https://burchfabrics.com/seating/dash/amethyst</t>
  </si>
  <si>
    <t>Estate</t>
  </si>
  <si>
    <t>Fleur</t>
  </si>
  <si>
    <t>Glee</t>
  </si>
  <si>
    <t>Gramercy</t>
  </si>
  <si>
    <t>https://burchfabrics.com/seating/gramercy/ochre</t>
  </si>
  <si>
    <t>Hither</t>
  </si>
  <si>
    <t>Ibiza</t>
  </si>
  <si>
    <t>https://burchfabrics.com/seating/ibiza/bellini</t>
  </si>
  <si>
    <t>Ikat</t>
  </si>
  <si>
    <t>https://burchfabrics.com/seating/ikat/chartreuse</t>
  </si>
  <si>
    <t>Intermission</t>
  </si>
  <si>
    <t>https://burchfabrics.com/seating/intermission/canyon</t>
  </si>
  <si>
    <t>Lago</t>
  </si>
  <si>
    <t>https://burchfabrics.com/seating/lago/hibiscus</t>
  </si>
  <si>
    <t>Madras</t>
  </si>
  <si>
    <t>https://burchfabrics.com/seating/madras/mosaic</t>
  </si>
  <si>
    <t>Matte</t>
  </si>
  <si>
    <t>Memento</t>
  </si>
  <si>
    <t>Moxy</t>
  </si>
  <si>
    <t>https://burchfabrics.com/seating/moxy/confetti</t>
  </si>
  <si>
    <t>Neptune</t>
  </si>
  <si>
    <t>https://burchfabrics.com/seating/neptune/surf</t>
  </si>
  <si>
    <t>Ovation</t>
  </si>
  <si>
    <t>Palazzo</t>
  </si>
  <si>
    <t>https://burchfabrics.com/seating/palazzo/ginger</t>
  </si>
  <si>
    <t>Palmetto</t>
  </si>
  <si>
    <t>Parlour</t>
  </si>
  <si>
    <t>https://burchfabrics.com/seating/parlour/cornflower</t>
  </si>
  <si>
    <t>Patchwork</t>
  </si>
  <si>
    <t>Pedigree</t>
  </si>
  <si>
    <t>Rivulet</t>
  </si>
  <si>
    <t>Shearling</t>
  </si>
  <si>
    <t>https://burchfabrics.com/seating/shearling/cassis</t>
  </si>
  <si>
    <t>Solid Ground</t>
  </si>
  <si>
    <t>https://burchfabrics.com/seating/solid-ground/keylime</t>
  </si>
  <si>
    <t>Sublime</t>
  </si>
  <si>
    <t>Triton</t>
  </si>
  <si>
    <t>Tulum</t>
  </si>
  <si>
    <t>Viceroy</t>
  </si>
  <si>
    <t>https://burchfabrics.com/seating/viceroy/woodrose</t>
  </si>
  <si>
    <t>Victory</t>
  </si>
  <si>
    <t>Warwick</t>
  </si>
  <si>
    <t>https://burchfabrics.com/seating/warwick/sky</t>
  </si>
  <si>
    <t>https://www.poshtextiles.com/chester-denim</t>
  </si>
  <si>
    <t>Alpine</t>
  </si>
  <si>
    <t>https://arc-com.com/Alpine/65030</t>
  </si>
  <si>
    <t>Everest</t>
  </si>
  <si>
    <t>https://arc-com.com/Everest/64910</t>
  </si>
  <si>
    <t>https://arc-com.com/Mustang/64804</t>
  </si>
  <si>
    <t>100% Polycarbonate Polyurethane</t>
  </si>
  <si>
    <t>Orinoco</t>
  </si>
  <si>
    <t>https://arc-com.com/Orinoco/64780</t>
  </si>
  <si>
    <t>Pinnacle</t>
  </si>
  <si>
    <t>https://arc-com.com/Pinnacle/64570</t>
  </si>
  <si>
    <t>https://arc-com.com/Pixel/64700</t>
  </si>
  <si>
    <t>River</t>
  </si>
  <si>
    <t>https://arc-com.com/River/64940</t>
  </si>
  <si>
    <t>https://arc-com.com/Sedona/64770</t>
  </si>
  <si>
    <t>https://arc-com.com/Seville/64681</t>
  </si>
  <si>
    <t>https://arc-com.com/Speckle/65050</t>
  </si>
  <si>
    <t>Splash</t>
  </si>
  <si>
    <t>https://arc-com.com/Splash/64960</t>
  </si>
  <si>
    <t>Stetson</t>
  </si>
  <si>
    <t>https://arc-com.com/Stetson/64890</t>
  </si>
  <si>
    <t>https://arc-com.com/Wrangler/64826</t>
  </si>
  <si>
    <t>https://www.architex-ljh.com/aberdeen-rope/</t>
  </si>
  <si>
    <t>Adlon</t>
  </si>
  <si>
    <t>https://www.architex-ljh.com/adlon-bleu/</t>
  </si>
  <si>
    <t>Admiral</t>
  </si>
  <si>
    <t>https://www.architex-ljh.com/admiral-cobalt/</t>
  </si>
  <si>
    <t>Aficionado</t>
  </si>
  <si>
    <t>https://www.architex-ljh.com/aficionado-carolina/</t>
  </si>
  <si>
    <t>Alcantara</t>
  </si>
  <si>
    <t>https://www.architex-ljh.com/alcantara-aston-martin/</t>
  </si>
  <si>
    <t>Amagansett</t>
  </si>
  <si>
    <t>https://www.architex-ljh.com/amagansett-arbor/</t>
  </si>
  <si>
    <t>https://www.architex-ljh.com/amenity-adobe/</t>
  </si>
  <si>
    <t>Angora Mohair</t>
  </si>
  <si>
    <t>https://www.architex-ljh.com/angora-mohair-amalfi/</t>
  </si>
  <si>
    <t>Annual</t>
  </si>
  <si>
    <t>https://www.architex-ljh.com/annual-cadiz/</t>
  </si>
  <si>
    <t>Aperture</t>
  </si>
  <si>
    <t>https://www.architex-ljh.com/aperture-breeze/</t>
  </si>
  <si>
    <t>Artesima</t>
  </si>
  <si>
    <t>https://www.architex-ljh.com/artesima-braun/</t>
  </si>
  <si>
    <t>Askrigg</t>
  </si>
  <si>
    <t>https://www.architex-ljh.com/askrigg-taupe/</t>
  </si>
  <si>
    <t>Awaken</t>
  </si>
  <si>
    <t>https://www.architex-ljh.com/awaken-canyon/</t>
  </si>
  <si>
    <t>https://www.architex-ljh.com/balance-fluorite/</t>
  </si>
  <si>
    <t>Barnard</t>
  </si>
  <si>
    <t>https://www.architex-ljh.com/barnard-amanat/</t>
  </si>
  <si>
    <t>Beaucoup</t>
  </si>
  <si>
    <t>https://www.architex-ljh.com/beaucoup-light-rose/</t>
  </si>
  <si>
    <t>Bellevue</t>
  </si>
  <si>
    <t>https://www.architex-ljh.com/bellevue-sovereign/</t>
  </si>
  <si>
    <t>Bibury</t>
  </si>
  <si>
    <t>https://www.architex-ljh.com/bibury-lichen/</t>
  </si>
  <si>
    <t>Biscayne</t>
  </si>
  <si>
    <t>https://www.architex-ljh.com/biscayne-chimera/</t>
  </si>
  <si>
    <t>https://www.architex-ljh.com/bliss-biscuit/</t>
  </si>
  <si>
    <t>https://www.architex-ljh.com/boardwalk-atlantic-city/</t>
  </si>
  <si>
    <t>Boyle</t>
  </si>
  <si>
    <t>https://www.architex-ljh.com/boyle-chervil/</t>
  </si>
  <si>
    <t>Bozeman</t>
  </si>
  <si>
    <t>https://www.architex-ljh.com/bozeman-bark/</t>
  </si>
  <si>
    <t>Brera</t>
  </si>
  <si>
    <t>https://www.architex-ljh.com/brera-chestnut/</t>
  </si>
  <si>
    <t>Brisco</t>
  </si>
  <si>
    <t>https://www.architex-ljh.com/brisco-charcoal/</t>
  </si>
  <si>
    <t>Britannia</t>
  </si>
  <si>
    <t>https://www.architex-ljh.com/britannia-biscotti/</t>
  </si>
  <si>
    <t>https://www.architex-ljh.com/brixton-brick/</t>
  </si>
  <si>
    <t>Bryn Mawr</t>
  </si>
  <si>
    <t>https://www.architex-ljh.com/bryn-mawr-balch/</t>
  </si>
  <si>
    <t>Cabin</t>
  </si>
  <si>
    <t>https://www.architex-ljh.com/cabin-cadiz/</t>
  </si>
  <si>
    <t>Caledonian</t>
  </si>
  <si>
    <t>https://www.architex-ljh.com/caledonian-alabaster/</t>
  </si>
  <si>
    <t>Calf</t>
  </si>
  <si>
    <t>https://www.architex-ljh.com/calf-alabaster/</t>
  </si>
  <si>
    <t>Calyx</t>
  </si>
  <si>
    <t>https://www.architex-ljh.com/calyx-cadiz/</t>
  </si>
  <si>
    <t>Cane</t>
  </si>
  <si>
    <t>https://www.architex-ljh.com/cane-night/</t>
  </si>
  <si>
    <t>https://www.architex-ljh.com/chambray-bee-hive/</t>
  </si>
  <si>
    <t>Chesham</t>
  </si>
  <si>
    <t>https://www.architex-ljh.com/chesham-pavestone/</t>
  </si>
  <si>
    <t>Chetlenham</t>
  </si>
  <si>
    <t>https://www.architex-ljh.com/chetlenham-lichen/</t>
  </si>
  <si>
    <t>Chindi</t>
  </si>
  <si>
    <t>https://www.architex-ljh.com/chindi-apricot/</t>
  </si>
  <si>
    <t>https://www.architex-ljh.com/classic-birch/</t>
  </si>
  <si>
    <t>Cleo</t>
  </si>
  <si>
    <t>https://www.architex-ljh.com/cleo-carbon/</t>
  </si>
  <si>
    <t>Clipper</t>
  </si>
  <si>
    <t>https://www.architex-ljh.com/clipper-apt/</t>
  </si>
  <si>
    <t>https://www.architex-ljh.com/cloud-nine-cardamom/</t>
  </si>
  <si>
    <t>Coachella</t>
  </si>
  <si>
    <t>https://www.architex-ljh.com/coachella-sharkskin/</t>
  </si>
  <si>
    <t>Coconut Grove</t>
  </si>
  <si>
    <t>Community</t>
  </si>
  <si>
    <t>https://www.architex-ljh.com/community-space/</t>
  </si>
  <si>
    <t>https://www.architex-ljh.com/connect-celestial/</t>
  </si>
  <si>
    <t>Connery</t>
  </si>
  <si>
    <t>https://www.architex-ljh.com/connery-amethyst/</t>
  </si>
  <si>
    <t>https://www.architex-ljh.com/cozy-blanket/</t>
  </si>
  <si>
    <t>https://www.architex-ljh.com/craft-community/</t>
  </si>
  <si>
    <t>Crepon</t>
  </si>
  <si>
    <t>https://www.architex-ljh.com/crepon-caribbean/</t>
  </si>
  <si>
    <t>https://www.architex-ljh.com/crescendo-cadet/</t>
  </si>
  <si>
    <t>Cruise</t>
  </si>
  <si>
    <t>https://www.architex-ljh.com/cruise-caribbean/</t>
  </si>
  <si>
    <t>Cupertino</t>
  </si>
  <si>
    <t>https://www.architex-ljh.com/cupertino-alves/</t>
  </si>
  <si>
    <t>Danbury</t>
  </si>
  <si>
    <t>https://www.architex-ljh.com/danbury-ash/</t>
  </si>
  <si>
    <t>https://www.architex-ljh.com/dapple-balsa/</t>
  </si>
  <si>
    <t>Debutante</t>
  </si>
  <si>
    <t>https://www.architex-ljh.com/debutante-blanc/</t>
  </si>
  <si>
    <t>Deepdale</t>
  </si>
  <si>
    <t>https://www.architex-ljh.com/deepdale-gull-grey/</t>
  </si>
  <si>
    <t>Diamant</t>
  </si>
  <si>
    <t>https://www.architex-ljh.com/diamant-carbon/</t>
  </si>
  <si>
    <t>Division</t>
  </si>
  <si>
    <t>https://www.architex-ljh.com/division-chopin-theatre/</t>
  </si>
  <si>
    <t>Dusk</t>
  </si>
  <si>
    <t>https://www.architex-ljh.com/dusk-gull/</t>
  </si>
  <si>
    <t>Ease</t>
  </si>
  <si>
    <t>https://www.architex-ljh.com/ease-forgive/</t>
  </si>
  <si>
    <t>Echelon</t>
  </si>
  <si>
    <t>https://www.architex-ljh.com/echelon-bay/</t>
  </si>
  <si>
    <t>https://www.architex-ljh.com/editor-bailey/</t>
  </si>
  <si>
    <t>Edwardian</t>
  </si>
  <si>
    <t>https://www.architex-ljh.com/edwardian-burgundy/</t>
  </si>
  <si>
    <t>Elegant</t>
  </si>
  <si>
    <t>https://www.architex-ljh.com/elegant-bahama/</t>
  </si>
  <si>
    <t>Emergent</t>
  </si>
  <si>
    <t>https://www.architex-ljh.com/emergent-balsa/</t>
  </si>
  <si>
    <t>https://www.architex-ljh.com/escapade-amber/</t>
  </si>
  <si>
    <t>Excel</t>
  </si>
  <si>
    <t>https://www.architex-ljh.com/excel-coral/</t>
  </si>
  <si>
    <t>https://www.architex-ljh.com/excursion-aster/</t>
  </si>
  <si>
    <t>https://www.architex-ljh.com/flex-beach/</t>
  </si>
  <si>
    <t>https://www.architex-ljh.com/frolic-acai/</t>
  </si>
  <si>
    <t>Gargrave</t>
  </si>
  <si>
    <t>https://www.architex-ljh.com/gargrave-heather/</t>
  </si>
  <si>
    <t>https://www.architex-ljh.com/gemma-ash/</t>
  </si>
  <si>
    <t>Gilded Age</t>
  </si>
  <si>
    <t>https://www.architex-ljh.com/gilded-age-carnegie/</t>
  </si>
  <si>
    <t>Glamis</t>
  </si>
  <si>
    <t>https://www.architex-ljh.com/glamis-graphite/</t>
  </si>
  <si>
    <t>Gloucester</t>
  </si>
  <si>
    <t>https://www.architex-ljh.com/gloucester-crafted/</t>
  </si>
  <si>
    <t>Greenwich</t>
  </si>
  <si>
    <t>https://www.architex-ljh.com/greenwich-bronze/</t>
  </si>
  <si>
    <t>Hanbel</t>
  </si>
  <si>
    <t>https://www.architex-ljh.com/hanbel-cobalt/</t>
  </si>
  <si>
    <t>Happy</t>
  </si>
  <si>
    <t>https://www.architex-ljh.com/happy-blissful/</t>
  </si>
  <si>
    <t>Haute Seat</t>
  </si>
  <si>
    <t>https://www.architex-ljh.com/haute-seat-ultra-marine/</t>
  </si>
  <si>
    <t>Hawes</t>
  </si>
  <si>
    <t>https://www.architex-ljh.com/hawes-natural/</t>
  </si>
  <si>
    <t>Healthy</t>
  </si>
  <si>
    <t>https://www.architex-ljh.com/healthy-active/</t>
  </si>
  <si>
    <t>https://www.architex-ljh.com/hero-bison/</t>
  </si>
  <si>
    <t>Hero</t>
  </si>
  <si>
    <t>Himalayan</t>
  </si>
  <si>
    <t>https://www.architex-ljh.com/himalayan-annapurna/</t>
  </si>
  <si>
    <t>https://www.architex-ljh.com/hive-aspen/</t>
  </si>
  <si>
    <t>Holloway</t>
  </si>
  <si>
    <t>https://www.architex-ljh.com/holloway-lime/</t>
  </si>
  <si>
    <t>Hurlingham</t>
  </si>
  <si>
    <t>https://www.architex-ljh.com/hurlingham-flannel/</t>
  </si>
  <si>
    <t>https://www.architex-ljh.com/ikat-acacia/</t>
  </si>
  <si>
    <t>Indio</t>
  </si>
  <si>
    <t>https://www.architex-ljh.com/indio-chervil/</t>
  </si>
  <si>
    <t>Inner Circle</t>
  </si>
  <si>
    <t>https://www.architex-ljh.com/inner-circle-community/</t>
  </si>
  <si>
    <t>Inspire</t>
  </si>
  <si>
    <t>https://www.architex-ljh.com/inspire-architecture/</t>
  </si>
  <si>
    <t>Inverness</t>
  </si>
  <si>
    <t>https://www.architex-ljh.com/inverness-granite/</t>
  </si>
  <si>
    <t>Isla</t>
  </si>
  <si>
    <t>https://www.architex-ljh.com/isla-brick/</t>
  </si>
  <si>
    <t>https://www.architex-ljh.com/jasper-ash/</t>
  </si>
  <si>
    <t>https://www.architex-ljh.com/kindred-family/</t>
  </si>
  <si>
    <t>Kingham</t>
  </si>
  <si>
    <t>https://www.architex-ljh.com/kingham-natural/</t>
  </si>
  <si>
    <t>https://www.architex-ljh.com/kismet-black/</t>
  </si>
  <si>
    <t>Knowledge</t>
  </si>
  <si>
    <t>https://www.architex-ljh.com/knowledge-calm/</t>
  </si>
  <si>
    <t>Laceum</t>
  </si>
  <si>
    <t>https://www.architex-ljh.com/laceum-alencon/</t>
  </si>
  <si>
    <t>Laguna</t>
  </si>
  <si>
    <t>https://www.architex-ljh.com/laguna-coral/</t>
  </si>
  <si>
    <t>Lanai</t>
  </si>
  <si>
    <t>https://www.architex-ljh.com/lanai-sea-green/</t>
  </si>
  <si>
    <t>Las Palmas</t>
  </si>
  <si>
    <t>https://www.architex-ljh.com/las-palmas-curacao/</t>
  </si>
  <si>
    <t>Layers</t>
  </si>
  <si>
    <t>https://www.architex-ljh.com/layers-everglade/</t>
  </si>
  <si>
    <t>Leatherly</t>
  </si>
  <si>
    <t>https://www.architex-ljh.com/leatherly-bark/</t>
  </si>
  <si>
    <t>100% Upcycled Leather</t>
  </si>
  <si>
    <t>Lennon</t>
  </si>
  <si>
    <t>https://www.architex-ljh.com/lennon-come-together/</t>
  </si>
  <si>
    <t>https://www.architex-ljh.com/linea-buff/</t>
  </si>
  <si>
    <t>Macallan</t>
  </si>
  <si>
    <t>https://www.architex-ljh.com/macallan-rosewood/</t>
  </si>
  <si>
    <t>Madore</t>
  </si>
  <si>
    <t>https://www.architex-ljh.com/madore-cardinal/</t>
  </si>
  <si>
    <t>Mahony</t>
  </si>
  <si>
    <t>https://www.architex-ljh.com/mahony-oak-park/</t>
  </si>
  <si>
    <t>Malham</t>
  </si>
  <si>
    <t>https://www.architex-ljh.com/malham-natural/</t>
  </si>
  <si>
    <t>Manifest</t>
  </si>
  <si>
    <t>https://www.architex-ljh.com/manifest-abundance/</t>
  </si>
  <si>
    <t>Manzanita</t>
  </si>
  <si>
    <t>https://www.architex-ljh.com/manzanita-blue-palo-verde/</t>
  </si>
  <si>
    <t>Marcona</t>
  </si>
  <si>
    <t>https://www.architex-ljh.com/marcona-cinnamon/</t>
  </si>
  <si>
    <t>Maroc</t>
  </si>
  <si>
    <t>https://www.architex-ljh.com/maroc-blue-spice/</t>
  </si>
  <si>
    <t>Marylebone</t>
  </si>
  <si>
    <t>https://www.architex-ljh.com/marylebone-verdigris/</t>
  </si>
  <si>
    <t>https://www.architex-ljh.com/maxim-cloud/</t>
  </si>
  <si>
    <t>https://www.architex-ljh.com/meridian-aegean/</t>
  </si>
  <si>
    <t>Mime</t>
  </si>
  <si>
    <t>https://www.architex-ljh.com/mime-bijou/</t>
  </si>
  <si>
    <t>Montauk</t>
  </si>
  <si>
    <t>https://www.architex-ljh.com/montauk-cliff/</t>
  </si>
  <si>
    <t>Natura</t>
  </si>
  <si>
    <t>https://www.architex-ljh.com/natura-gargoyle/</t>
  </si>
  <si>
    <t>https://www.architex-ljh.com/nest-juniper/</t>
  </si>
  <si>
    <t>https://www.architex-ljh.com/noble-aqua/</t>
  </si>
  <si>
    <t>Nourish</t>
  </si>
  <si>
    <t>https://www.architex-ljh.com/nourish-apple/</t>
  </si>
  <si>
    <t>Optimum</t>
  </si>
  <si>
    <t>https://www.architex-ljh.com/optimum-aurora/</t>
  </si>
  <si>
    <t>https://www.architex-ljh.com/otto-braun/</t>
  </si>
  <si>
    <t>Palm Desert</t>
  </si>
  <si>
    <t>https://www.architex-ljh.com/palm-desert-beach/</t>
  </si>
  <si>
    <t>Palo Alto</t>
  </si>
  <si>
    <t>https://www.architex-ljh.com/palo-alto-addison/</t>
  </si>
  <si>
    <t>https://www.architex-ljh.com/paragon-ash/</t>
  </si>
  <si>
    <t>https://www.architex-ljh.com/pathway-celeste/</t>
  </si>
  <si>
    <t>Pelle</t>
  </si>
  <si>
    <t>https://www.architex-ljh.com/pelle-avanti/</t>
  </si>
  <si>
    <t>https://www.architex-ljh.com/piazza-antelope/</t>
  </si>
  <si>
    <t>Pinna</t>
  </si>
  <si>
    <t>https://www.architex-ljh.com/pinna-balsa/</t>
  </si>
  <si>
    <t>Pinwale</t>
  </si>
  <si>
    <t>https://www.architex-ljh.com/pinwale-clay/</t>
  </si>
  <si>
    <t>Pinyon</t>
  </si>
  <si>
    <t>https://www.architex-ljh.com/pinyon-fennel/</t>
  </si>
  <si>
    <t>Pisa</t>
  </si>
  <si>
    <t>https://www.architex-ljh.com/pisa-camposanto/</t>
  </si>
  <si>
    <t>Pisco</t>
  </si>
  <si>
    <t>https://www.architex-ljh.com/pisco-charcoal/</t>
  </si>
  <si>
    <t>Plateau</t>
  </si>
  <si>
    <t>https://www.architex-ljh.com/plateau-beach/</t>
  </si>
  <si>
    <t>Plunge</t>
  </si>
  <si>
    <t>https://www.architex-ljh.com/plunge-cadiz/</t>
  </si>
  <si>
    <t>Poise</t>
  </si>
  <si>
    <t>https://www.architex-ljh.com/poise-cactus/</t>
  </si>
  <si>
    <t>Port of Call</t>
  </si>
  <si>
    <t>https://www.architex-ljh.com/port-of-call-moorea/</t>
  </si>
  <si>
    <t>Positano</t>
  </si>
  <si>
    <t>Posy</t>
  </si>
  <si>
    <t>https://www.architex-ljh.com/posy-clary-sage/</t>
  </si>
  <si>
    <t>Printemps</t>
  </si>
  <si>
    <t>https://www.architex-ljh.com/printemps-dew/</t>
  </si>
  <si>
    <t>Privateer</t>
  </si>
  <si>
    <t>https://www.architex-ljh.com/privateer-ballast/</t>
  </si>
  <si>
    <t>Purebotanica</t>
  </si>
  <si>
    <t>https://www.architex-ljh.com/purebotanica-basil/</t>
  </si>
  <si>
    <t>Radiant</t>
  </si>
  <si>
    <t>https://www.architex-ljh.com/radiant-beach/</t>
  </si>
  <si>
    <t>Rainbow</t>
  </si>
  <si>
    <t>https://www.architex-ljh.com/rainbow-autumn/</t>
  </si>
  <si>
    <t>Resort</t>
  </si>
  <si>
    <t>https://www.architex-ljh.com/resort-aruba/</t>
  </si>
  <si>
    <t>Revel</t>
  </si>
  <si>
    <t>https://www.architex-ljh.com/revel-aegean/</t>
  </si>
  <si>
    <t>Richmond</t>
  </si>
  <si>
    <t>https://www.architex-ljh.com/richmond-abyss/</t>
  </si>
  <si>
    <t>https://www.architex-ljh.com/riva-beige/</t>
  </si>
  <si>
    <t>Sag Harbor</t>
  </si>
  <si>
    <t>https://www.architex-ljh.com/sag-harbor-bay/</t>
  </si>
  <si>
    <t>Salter</t>
  </si>
  <si>
    <t>https://www.architex-ljh.com/salter-apple/</t>
  </si>
  <si>
    <t>Savant</t>
  </si>
  <si>
    <t>https://www.architex-ljh.com/savant-bronze/</t>
  </si>
  <si>
    <t>https://www.architex-ljh.com/seabed-bondi-beach/</t>
  </si>
  <si>
    <t>Serena</t>
  </si>
  <si>
    <t>https://www.architex-ljh.com/serena-charcoal/</t>
  </si>
  <si>
    <t>https://www.architex-ljh.com/shoreline-bavaro-beach/</t>
  </si>
  <si>
    <t>Shower</t>
  </si>
  <si>
    <t>https://www.architex-ljh.com/shower-bondi-beach/</t>
  </si>
  <si>
    <t>Sightsee</t>
  </si>
  <si>
    <t>https://www.architex-ljh.com/sightsee-quarry/</t>
  </si>
  <si>
    <t>https://www.architex-ljh.com/skipper-cobalt/</t>
  </si>
  <si>
    <t>Sojourn</t>
  </si>
  <si>
    <t>https://www.architex-ljh.com/sojourn-arctic/</t>
  </si>
  <si>
    <t>Soothe</t>
  </si>
  <si>
    <t>https://www.architex-ljh.com/soothe-sun-shower/</t>
  </si>
  <si>
    <t>Sound Bite</t>
  </si>
  <si>
    <t>https://www.architex-ljh.com/sound-bite-encore/</t>
  </si>
  <si>
    <t>Spencer</t>
  </si>
  <si>
    <t>https://www.architex-ljh.com/spencer-chicago/</t>
  </si>
  <si>
    <t>https://www.architex-ljh.com/spritz-funghi/</t>
  </si>
  <si>
    <t>Stage Bill</t>
  </si>
  <si>
    <t>Starlight</t>
  </si>
  <si>
    <t>https://www.architex-ljh.com/starlight-beach/</t>
  </si>
  <si>
    <t>Stoneham</t>
  </si>
  <si>
    <t>https://www.architex-ljh.com/stoneham-dark-grey/</t>
  </si>
  <si>
    <t>Subculture</t>
  </si>
  <si>
    <t>https://www.architex-ljh.com/subculture-fawn/</t>
  </si>
  <si>
    <t>https://www.architex-ljh.com/sullivan-chicago/</t>
  </si>
  <si>
    <t>https://www.architex-ljh.com/sun-kissed-fresno/</t>
  </si>
  <si>
    <t>Sunfair</t>
  </si>
  <si>
    <t>https://www.architex-ljh.com/sunfair-celery/</t>
  </si>
  <si>
    <t>Sunnyvale</t>
  </si>
  <si>
    <t>https://www.architex-ljh.com/sunnyvale-bayshore/</t>
  </si>
  <si>
    <t>Suri</t>
  </si>
  <si>
    <t>https://www.architex-ljh.com/suri-ash/</t>
  </si>
  <si>
    <t>Sutherland</t>
  </si>
  <si>
    <t>https://www.architex-ljh.com/sutherland-aegean/</t>
  </si>
  <si>
    <t>Sybarite</t>
  </si>
  <si>
    <t>https://www.architex-ljh.com/sybarite-bliss/</t>
  </si>
  <si>
    <t>Tampa Bay</t>
  </si>
  <si>
    <t>https://www.architex-ljh.com/tampa-bay-ethiopia/</t>
  </si>
  <si>
    <t>https://www.architex-ljh.com/tessellation-bayleaf/</t>
  </si>
  <si>
    <t>Thornton</t>
  </si>
  <si>
    <t>https://www.architex-ljh.com/thornton-heirloom/</t>
  </si>
  <si>
    <t>https://www.architex-ljh.com/timeless-apple/</t>
  </si>
  <si>
    <t>https://www.architex-ljh.com/trapeze-carbon/</t>
  </si>
  <si>
    <t>Tuatara</t>
  </si>
  <si>
    <t>https://www.architex-ljh.com/tuatara-aqua/</t>
  </si>
  <si>
    <t>Tussar</t>
  </si>
  <si>
    <t>https://www.architex-ljh.com/tussar-cement/</t>
  </si>
  <si>
    <t>Twickenham</t>
  </si>
  <si>
    <t>https://www.architex-ljh.com/twickenham-camel/</t>
  </si>
  <si>
    <t>Twilight Time</t>
  </si>
  <si>
    <t>https://www.architex-ljh.com/twilight-time-amber/</t>
  </si>
  <si>
    <t>Unity</t>
  </si>
  <si>
    <t>https://www.architex-ljh.com/unity-beach/</t>
  </si>
  <si>
    <t>Valais</t>
  </si>
  <si>
    <t>https://www.architex-ljh.com/valais-charcoal/</t>
  </si>
  <si>
    <t>Valencia</t>
  </si>
  <si>
    <t>https://www.architex-ljh.com/valencia-celeste/</t>
  </si>
  <si>
    <t>Vassar</t>
  </si>
  <si>
    <t>https://www.architex-ljh.com/vassar-cothren/</t>
  </si>
  <si>
    <t>Veloce</t>
  </si>
  <si>
    <t>https://www.architex-ljh.com/veloce-chocolate/</t>
  </si>
  <si>
    <t>Westminster</t>
  </si>
  <si>
    <t>https://www.architex-ljh.com/westminster-clove/</t>
  </si>
  <si>
    <t>Whitehall</t>
  </si>
  <si>
    <t>https://www.architex-ljh.com/whitehall-blush/</t>
  </si>
  <si>
    <t>Winfield</t>
  </si>
  <si>
    <t>https://www.architex-ljh.com/winfield-helium/</t>
  </si>
  <si>
    <t>Yellowstone</t>
  </si>
  <si>
    <t>https://www.architex-ljh.com/yellowstone-mineral/</t>
  </si>
  <si>
    <t>Zenith</t>
  </si>
  <si>
    <t>https://www.architex-ljh.com/zenith-azure/</t>
  </si>
  <si>
    <t>https://www.cfstinson.com/Finishes/detail.jsp?lid=1001&amp;fid=864791</t>
  </si>
  <si>
    <t>Apprentice</t>
  </si>
  <si>
    <t>https://www.cfstinson.com/Finishes/detail.jsp?lid=1001&amp;fid=864807</t>
  </si>
  <si>
    <t>https://www.cfstinson.com/Finishes/detail.jsp?lid=1001&amp;fid=868610</t>
  </si>
  <si>
    <t>Bijou</t>
  </si>
  <si>
    <t>https://www.cfstinson.com/Finishes/detail.jsp?lid=1001&amp;fid=864634</t>
  </si>
  <si>
    <t>https://www.cfstinson.com/Finishes/detail.jsp?lid=1001&amp;fid=864799</t>
  </si>
  <si>
    <t>https://www.cfstinson.com/Finishes/detail.jsp?lid=1001&amp;fid=864772</t>
  </si>
  <si>
    <t>Dynamic</t>
  </si>
  <si>
    <t>https://www.cfstinson.com/Finishes/detail.jsp?lid=1001&amp;fid=864828</t>
  </si>
  <si>
    <t>Faux Bois</t>
  </si>
  <si>
    <t>https://www.cfstinson.com/Finishes/detail.jsp?lid=1001&amp;fid=868156</t>
  </si>
  <si>
    <t>https://www.cfstinson.com/Finishes/detail.jsp?lid=1001&amp;fid=865355</t>
  </si>
  <si>
    <t>Mixed Media</t>
  </si>
  <si>
    <t>https://www.cfstinson.com/Finishes/detail.jsp?lid=1001&amp;fid=864760</t>
  </si>
  <si>
    <t>Plaid-itude</t>
  </si>
  <si>
    <t>https://www.cfstinson.com/Finishes/detail.jsp?lid=1001&amp;fid=869028</t>
  </si>
  <si>
    <t>https://www.cfstinson.com/Finishes/detail.jsp?lid=1001&amp;fid=864645</t>
  </si>
  <si>
    <t>https://www.cfstinson.com/Finishes/detail.jsp?lid=1001&amp;fid=868152</t>
  </si>
  <si>
    <t>https://www.cfstinson.com/Finishes/detail.jsp?lid=1001&amp;fid=864857</t>
  </si>
  <si>
    <t>Turn</t>
  </si>
  <si>
    <t>https://www.cfstinson.com/Finishes/detail.jsp?lid=1001&amp;fid=865533</t>
  </si>
  <si>
    <t>Upgrade</t>
  </si>
  <si>
    <t>https://www.cfstinson.com/Finishes/detail.jsp?lid=1001&amp;fid=869010</t>
  </si>
  <si>
    <t>Blink Ombre</t>
  </si>
  <si>
    <t>https://www.cfstinson.com/Finishes/detail.jsp?lid=1001&amp;fid=864400</t>
  </si>
  <si>
    <t>Pebble Trail</t>
  </si>
  <si>
    <t>https://www.cfstinson.com/Finishes/detail.jsp?lid=1001&amp;fid=865543</t>
  </si>
  <si>
    <t>Tinker</t>
  </si>
  <si>
    <t>https://www.cfstinson.com/Finishes/detail.jsp?lid=1001&amp;fid=864657</t>
  </si>
  <si>
    <t>Watercolor Grid</t>
  </si>
  <si>
    <t>https://www.cfstinson.com/Finishes/detail.jsp?lid=1001&amp;fid=861969</t>
  </si>
  <si>
    <t>https://www.cfstinson.com/Finishes/detail.jsp?lid=1001&amp;fid=865523</t>
  </si>
  <si>
    <t>Textured</t>
  </si>
  <si>
    <t>https://www.camirafabrics.com/us/contract/fabrics/247-flax</t>
  </si>
  <si>
    <t>https://www.camirafabrics.com/us/contract/fabrics/aquarius</t>
  </si>
  <si>
    <t>https://www.camirafabrics.com/us/contract/fabrics/blazer</t>
  </si>
  <si>
    <t>https://www.camirafabrics.com/us/contract/fabrics/craggan-flax</t>
  </si>
  <si>
    <t>https://www.camirafabrics.com/us/contract/fabrics/era</t>
  </si>
  <si>
    <t>https://www.camirafabrics.com/us/contract/fabrics/era-66</t>
  </si>
  <si>
    <t>https://www.camirafabrics.com/us/contract/fabrics/gravity</t>
  </si>
  <si>
    <t>https://www.camirafabrics.com/us/contract/fabrics/halcyon-aspen</t>
  </si>
  <si>
    <t>https://www.camirafabrics.com/us/contract/fabrics/halcyon-blossom</t>
  </si>
  <si>
    <t>https://www.camirafabrics.com/us/contract/fabrics/halcyon-cedar</t>
  </si>
  <si>
    <t>https://www.camirafabrics.com/us/contract/fabrics/hemp</t>
  </si>
  <si>
    <t>https://www.camirafabrics.com/us/contract/fabrics/kyoto</t>
  </si>
  <si>
    <t>https://www.camirafabrics.com/us/contract/fabrics/main-line-flax</t>
  </si>
  <si>
    <t>https://www.camirafabrics.com/us/contract/fabrics/main-line-twist</t>
  </si>
  <si>
    <t>https://www.camirafabrics.com/us/contract/fabrics/oceanic</t>
  </si>
  <si>
    <t>https://www.camirafabrics.com/us/contract/fabrics/quest</t>
  </si>
  <si>
    <t>https://www.camirafabrics.com/us/contract/fabrics/regent</t>
  </si>
  <si>
    <t>Revolutionary by Camira</t>
  </si>
  <si>
    <t>https://www.camirafabrics.com/us/contract/fabrics/revolutionary-by-camira</t>
  </si>
  <si>
    <t>https://www.camirafabrics.com/us/contract/fabrics/rivet</t>
  </si>
  <si>
    <t>https://www.camirafabrics.com/us/contract/fabrics/silk</t>
  </si>
  <si>
    <t>https://www.camirafabrics.com/us/contract/fabrics/sumi</t>
  </si>
  <si>
    <t>https://www.camirafabrics.com/us/contract/fabrics/synergy</t>
  </si>
  <si>
    <t>https://www.camirafabrics.com/us/contract/fabrics/synergy-66</t>
  </si>
  <si>
    <t>https://www.camirafabrics.com/us/contract/fabrics/synergy-quilt-channel</t>
  </si>
  <si>
    <t>https://www.camirafabrics.com/us/contract/fabrics/synergy-quilt-chevron</t>
  </si>
  <si>
    <t>https://www.camirafabrics.com/us/contract/fabrics/synergy-quilt-hourglass</t>
  </si>
  <si>
    <t>https://www.camirafabrics.com/us/contract/fabrics/track</t>
  </si>
  <si>
    <t>https://www.camirafabrics.com/us/contract/fabrics/yoredale</t>
  </si>
  <si>
    <t>Alle</t>
  </si>
  <si>
    <t>https://www.kvadrat.dk/en/products/upholstery/1016-alle</t>
  </si>
  <si>
    <t>Aaren</t>
  </si>
  <si>
    <t>https://www.kvadrat.dk/en/products/upholstery/8098-aaren</t>
  </si>
  <si>
    <t>Einar</t>
  </si>
  <si>
    <t>https://www.kvadrat.dk/en/products/upholstery/1250-einar</t>
  </si>
  <si>
    <t>Hero Heather</t>
  </si>
  <si>
    <t>https://www.kvadrat.dk/en/products/upholstery/1024-hero-heather</t>
  </si>
  <si>
    <t>Naveli</t>
  </si>
  <si>
    <t>https://www.kvadrat.dk/en/products/upholstery/1025-naveli</t>
  </si>
  <si>
    <t>Re-Wool 2</t>
  </si>
  <si>
    <t>Rumor</t>
  </si>
  <si>
    <t>https://www.kvadrat.dk/en/products/upholstery/13032-rumor</t>
  </si>
  <si>
    <t>Suunta</t>
  </si>
  <si>
    <t>https://www.kvadrat.dk/en/products/upholstery/13025-suunta</t>
  </si>
  <si>
    <t>Triangle</t>
  </si>
  <si>
    <t>Reflex</t>
  </si>
  <si>
    <t>51% Polyacrylic, 49% Polyester</t>
  </si>
  <si>
    <t>77% Recycled Polyester, 23% Nylon</t>
  </si>
  <si>
    <t>100% Polyester</t>
  </si>
  <si>
    <t>79% Polyester, 21% Acrylic</t>
  </si>
  <si>
    <t>49% Recycled Polyester, 27% Polyester, 24% Nylon</t>
  </si>
  <si>
    <t>82% Polyester, 18% Nylon</t>
  </si>
  <si>
    <t>73% Sunbrella Acrylic, 27% Sunbrella Polyester</t>
  </si>
  <si>
    <t>100% Recycled Nylon</t>
  </si>
  <si>
    <t>100% Recycled Polyester</t>
  </si>
  <si>
    <t>83% Polyester, 17% Nylon</t>
  </si>
  <si>
    <t>93% Polyester, 7% Polyacrylic</t>
  </si>
  <si>
    <t>66% Polyacrylic, 34% Polyester</t>
  </si>
  <si>
    <t>74% Recycled Polyester, 26% Nylon</t>
  </si>
  <si>
    <t>63% Sunbrella Acrylic, 37% Sunbrella Polyester</t>
  </si>
  <si>
    <t>53% Viscose, 47% Polyester</t>
  </si>
  <si>
    <t>68% Recycled Polyester, 32% Polyester</t>
  </si>
  <si>
    <t>100% Polyester, 24% SEAQUAL Yarn</t>
  </si>
  <si>
    <t>63% Polyester, 37% Acrylic</t>
  </si>
  <si>
    <t>100% Sunbrella Acrylic</t>
  </si>
  <si>
    <t>52% Wool, 48% Acrylic</t>
  </si>
  <si>
    <t>78% Recycled Polyester, 22% Nylon</t>
  </si>
  <si>
    <t>70% Wool, 20% Polyester, 5% Acrylic, 5% Nylon</t>
  </si>
  <si>
    <t>64% Polyester, 36% Polyacrylic</t>
  </si>
  <si>
    <t>67% Recycled Polyester, 33% Nylon</t>
  </si>
  <si>
    <t>58% Trevira, 42% Polyester</t>
  </si>
  <si>
    <t>80% Polyester, 19% Recycled Polyester, 1% Nylon</t>
  </si>
  <si>
    <t>64% Polyester, 36% Acrylic</t>
  </si>
  <si>
    <t>58% Acrylic, 42% Polyester</t>
  </si>
  <si>
    <t>66% Polyester, 13% Recycled Polyester, 21% Nylon</t>
  </si>
  <si>
    <t>45% Polyester, 34% Acrylic, 15% Cotton, 6% Viscose</t>
  </si>
  <si>
    <t>72% Recycled Polyester, 28% Nylon</t>
  </si>
  <si>
    <t>80% Recycled Polyester, 20% Polyester</t>
  </si>
  <si>
    <t>59% Recycled Polyester, 22% Nylon, 19% Polyester</t>
  </si>
  <si>
    <t>70% Polyacrylic, 30% Polyester</t>
  </si>
  <si>
    <t>97% Polyester, 3% Nylon</t>
  </si>
  <si>
    <t>60% Polyacrylic, 40% Polyester</t>
  </si>
  <si>
    <t>66% Polyester, 34% Viscose</t>
  </si>
  <si>
    <t>79% Recycled Polyester, 21% Nylon</t>
  </si>
  <si>
    <t>73% Polyester, 27% Nylon</t>
  </si>
  <si>
    <t>57% Polyester, 25% Viscose, 18% Cotton</t>
  </si>
  <si>
    <t>73% Recycled Polyester, 27% Nylon</t>
  </si>
  <si>
    <t>73% Polyester, 27% Viscose</t>
  </si>
  <si>
    <t>50% Polyester, 50% Acrylic</t>
  </si>
  <si>
    <t>88% Polyester, 7% Acrylic, 3% Polyurethane, 2% Silicone</t>
  </si>
  <si>
    <t>69% Sunbrella Acrylic, 31% Sunbrella Polyester</t>
  </si>
  <si>
    <t>98% Sunbrella Acrylic, 2% Polyester</t>
  </si>
  <si>
    <t>85% Polyester, 15% Acrylic</t>
  </si>
  <si>
    <t>87% Polyester, 13% Acrylic</t>
  </si>
  <si>
    <t>80% Recycled Polyester, 16% Nylon, 4% Polyester</t>
  </si>
  <si>
    <t>63% Polyester, 37% Viscose</t>
  </si>
  <si>
    <t>53% Polyacrylic, 47% Polyester</t>
  </si>
  <si>
    <t>57% Polyacrylic, 43% Polyester</t>
  </si>
  <si>
    <t>52% Cotton, 48% Polyester</t>
  </si>
  <si>
    <t>58% Polyester, 42% Acrylic</t>
  </si>
  <si>
    <t>68% Olefin, 32% Polyester</t>
  </si>
  <si>
    <t>75% Polyacrylic, 25% Polyester</t>
  </si>
  <si>
    <t>56% Polyester, 44% Polyacrylic</t>
  </si>
  <si>
    <t>55% Acrylic, 45% Polyester</t>
  </si>
  <si>
    <t>100% Wool</t>
  </si>
  <si>
    <t>66% Acrylic, 18% Polyester, 16% Cotton</t>
  </si>
  <si>
    <t>100% FR Polyester</t>
  </si>
  <si>
    <t>88% Polyester, 12% Tekloom</t>
  </si>
  <si>
    <t>73% Polyester, 27% Polyacrylic</t>
  </si>
  <si>
    <t>85% Polyester, 15% Cotton</t>
  </si>
  <si>
    <t>100% Mohair</t>
  </si>
  <si>
    <t>73% Polyester, 27% Acrylic</t>
  </si>
  <si>
    <t>60% Acrylic, 40% Polyester</t>
  </si>
  <si>
    <t>73% Cotton, 27% Polyester</t>
  </si>
  <si>
    <t>68% Recycled Polyester, 20% Polyester, 8% Organic Cotton, 6% Cotton</t>
  </si>
  <si>
    <t>84% Rayon, 15% Cotton, 1% Nylon</t>
  </si>
  <si>
    <t>44% Acrylic, 35% Polypropylene, 13% Polyester, 8% Viscose</t>
  </si>
  <si>
    <t>90% Wool, 10% Polyamide</t>
  </si>
  <si>
    <t>58% Viscose, 26% Polyester, 16% Cotton</t>
  </si>
  <si>
    <t>100% Linen</t>
  </si>
  <si>
    <t>100% Acrylic</t>
  </si>
  <si>
    <t>52% Polyester, 48% Acrylic</t>
  </si>
  <si>
    <t>85% Polyester, 15% Viscose</t>
  </si>
  <si>
    <t>45% Polyester, 36% Acrylic, 19% Viscose</t>
  </si>
  <si>
    <t>97% Polyester, 3% Cotton</t>
  </si>
  <si>
    <t>95% Polyester, 5% Polyamide</t>
  </si>
  <si>
    <t>82% Wool, 18% Polyamide</t>
  </si>
  <si>
    <t>95% Polyester, 5% Cotton</t>
  </si>
  <si>
    <t>53% Polypropylene, 47% Polyester</t>
  </si>
  <si>
    <t>96% Polyester, 4% Acrylic</t>
  </si>
  <si>
    <t>67% Polyacrylic, 33% Polyester</t>
  </si>
  <si>
    <t>52% Polyester, 25% Viscose, 23% Cotton</t>
  </si>
  <si>
    <t>54% Polyester, 46% Acrylic</t>
  </si>
  <si>
    <t>63% Acrylic, 32% Polyester, 5% Nylon</t>
  </si>
  <si>
    <t>71% Viscose, 29% Cotton</t>
  </si>
  <si>
    <t>66% Acrylic, 34% Polyester</t>
  </si>
  <si>
    <t>52% Polyester, 48% Cotton</t>
  </si>
  <si>
    <t>59% Acrylic, 41% Polyester</t>
  </si>
  <si>
    <t>61% Viscose, 26% Polyester, 13% Cotton</t>
  </si>
  <si>
    <t>44% Cotton, 30% Polyester, 20% Acrylic, 4% Viscose, 1% Metallic Fiber, 1% Polyamide</t>
  </si>
  <si>
    <t>67% Polyester, 33% Cotton</t>
  </si>
  <si>
    <t>100% Polypropylene</t>
  </si>
  <si>
    <t>51% Wool, 30% Viscose, 19% Polyester</t>
  </si>
  <si>
    <t>88% Recycled Polyester, 12% Polyester</t>
  </si>
  <si>
    <t>43% Cotton, 37% Viscose, 20% Polyester</t>
  </si>
  <si>
    <t>67% Recycled Polyester, 33% Polyester</t>
  </si>
  <si>
    <t>66% Recycled Polyester, 20% Polyester, 8% Organic Cotton, 6% Cotton</t>
  </si>
  <si>
    <t>82% Polyester, 13% Cotton, 5% Linen</t>
  </si>
  <si>
    <t>59% Polyester, 41% Acrylic</t>
  </si>
  <si>
    <t>64% Polyester, 36% Recycled Polyester</t>
  </si>
  <si>
    <t>79% Recycled Nylon, 21% Nylon</t>
  </si>
  <si>
    <t>85% Rayon, 15% Polyester</t>
  </si>
  <si>
    <t>88% Viscose, 12% Polyester</t>
  </si>
  <si>
    <t>62% Viscose, 32% Polyester, 6% Cotton</t>
  </si>
  <si>
    <t>59% Viscose, 24% Cotton, 17% Polyester</t>
  </si>
  <si>
    <t>55% Recycled Polyester, 23% Polyester, 22% Nylon</t>
  </si>
  <si>
    <t>52% Polyester, 24% SEAQUAL Polyester, 24% Recycled Polyester</t>
  </si>
  <si>
    <t>53% Polyester, 40% Acrylic, 7% Viscose</t>
  </si>
  <si>
    <t>84% Polyester, 15% Viscose, 1% Other</t>
  </si>
  <si>
    <t>44% Cotton, 32% Viscose, 24% Acrylic</t>
  </si>
  <si>
    <t>100% Trevira CS</t>
  </si>
  <si>
    <t>67% Acrylic, 33% Polyester</t>
  </si>
  <si>
    <t>95% Polyester, 5% Polyester</t>
  </si>
  <si>
    <t>57% Acrylic, 42% Polyester, 1% Viscose</t>
  </si>
  <si>
    <t>69% Acrylic, 31% Polyester</t>
  </si>
  <si>
    <t>76% Viscose, 24% Polyester</t>
  </si>
  <si>
    <t>70% Acrylic, 30% Polyester</t>
  </si>
  <si>
    <t>72% FR Polyester, 28% FR Polyolefin</t>
  </si>
  <si>
    <t>71% Polyester, 20% SEAQUAL Polyester, 9% Recycled Polyester</t>
  </si>
  <si>
    <t>65% Polyester, 35% Acrylic</t>
  </si>
  <si>
    <t>44% Cotton, 30% Nylon, 26% Recycled Polyester</t>
  </si>
  <si>
    <t>80% Polyester, 20% Cotton</t>
  </si>
  <si>
    <t>38% Viscose, 30% Polyester, 12% Acrylic, 11% Wool, 9% Nylon</t>
  </si>
  <si>
    <t>51% Polyester, 30% Acrylic, 19% Polypropylene</t>
  </si>
  <si>
    <t>49% Polyester, 32% Viscose, 13% Linen, 6% Cotton</t>
  </si>
  <si>
    <t>52% Acrylic, 48% Polyester</t>
  </si>
  <si>
    <t>45% Polyester, 42% Acrylic, 10% Viscose, 3% Nylon</t>
  </si>
  <si>
    <t>67% Polyester, 33% Polyacrylic</t>
  </si>
  <si>
    <t>74% Polyester, 26% Viscose</t>
  </si>
  <si>
    <t>87% Polyester, 13% Tekloom</t>
  </si>
  <si>
    <t>61% Polyester, 39% Acrylic</t>
  </si>
  <si>
    <t>65% Recycled Polyester, 32% Organic Cotton, 3% Linen</t>
  </si>
  <si>
    <t>61% Polyester, 36% Cotton, 2% Linen, 1% Acrylic</t>
  </si>
  <si>
    <t>90% Polyester, 10% Cotton</t>
  </si>
  <si>
    <t>90% Polyester, 10% Nylon</t>
  </si>
  <si>
    <t>73% Polyester, 27% Olefin</t>
  </si>
  <si>
    <t>91% Polyester, 9% Viscose</t>
  </si>
  <si>
    <t>82% Recycled Nylon, 18% Nylon</t>
  </si>
  <si>
    <t>96% Polyester, 4% Linen</t>
  </si>
  <si>
    <t>97% Polyester, 2% Viscose, 1% Linen</t>
  </si>
  <si>
    <t>100% Olefin</t>
  </si>
  <si>
    <t>53% Viscose, 28% Linen, 19% Polyester</t>
  </si>
  <si>
    <t>74% Polyester, 26% Acrylic</t>
  </si>
  <si>
    <t>76% Polyester, 24% Viscose</t>
  </si>
  <si>
    <t>83% Polyester, 17% Cotton</t>
  </si>
  <si>
    <t>55% Polyester, 35% Acrylic, 10% Polyamide</t>
  </si>
  <si>
    <t>50% Polyester, 35% Acrylic, 15% Polyamide</t>
  </si>
  <si>
    <t>51% Polyester, 49% Acrylic</t>
  </si>
  <si>
    <t>66% Polypropylene, 25% Polyamide, 9% Polyester</t>
  </si>
  <si>
    <t>81% Polyester, 19% Cotton</t>
  </si>
  <si>
    <t>82% Polyester, 18% Cotton</t>
  </si>
  <si>
    <t>66% Recycled Polyester, 8% Organic Cotton, 6% Cotton</t>
  </si>
  <si>
    <t>76% Polyester, 21% Viscose, 3% Cotton</t>
  </si>
  <si>
    <t>50% Acrylic, 50% Polyester</t>
  </si>
  <si>
    <t>67% Acrylic, 32% Polyester, 1% Viscose</t>
  </si>
  <si>
    <t>60% Polyester, 40% Polyacrylic</t>
  </si>
  <si>
    <t>Seabed</t>
  </si>
  <si>
    <t>53% Cotton, 47% Viscose</t>
  </si>
  <si>
    <t>38% Recycled Polyester, 36% Cotton, 26% Nylon</t>
  </si>
  <si>
    <t>64% Polyester, 21% Cotton, 15% Polyacrylic</t>
  </si>
  <si>
    <t>51% Acrylic, 44% Polyester, 5% Viscose</t>
  </si>
  <si>
    <t>84% Recycled Polyester, 16% Organic Cotton</t>
  </si>
  <si>
    <t>95% Polyester, 5% Linen</t>
  </si>
  <si>
    <t>69% Polyester, 17% Cotton, 14% Polyacrylic</t>
  </si>
  <si>
    <t>Sun Kissed</t>
  </si>
  <si>
    <t>47% Polyester, 38% Viscose, 15% Acrylic</t>
  </si>
  <si>
    <t>70% Polyester, 30% Viscose</t>
  </si>
  <si>
    <t>53% Acrylic, 47% Polyester</t>
  </si>
  <si>
    <t>60% Polyester, 40% Recycled Polyester</t>
  </si>
  <si>
    <t>45% Polyester, 37% Polyacrylic, 18% Linen</t>
  </si>
  <si>
    <t>72% Polyester, 28% Acrylic</t>
  </si>
  <si>
    <t>52% Acrylic, 26% Polyamide, 15% Polyester, 7% Cotton</t>
  </si>
  <si>
    <t>49% Acrylic, 36% Polyester, 15% Cotton</t>
  </si>
  <si>
    <t>37% Acrylic, 26% Polyamide, 23% Polyester, 14% Cotton</t>
  </si>
  <si>
    <t>54% Acrylic, 25% Polyamide, 14% Polyester, 7% Cotton</t>
  </si>
  <si>
    <t>43% Viscose, 35% Linen, 22% Polyester</t>
  </si>
  <si>
    <t>58% Polyester, 30% Viscose, 6% Cotton, 6% Linen</t>
  </si>
  <si>
    <t>53% Acrylic, 35% Polyester, 9% Cotton, 3% Viscose</t>
  </si>
  <si>
    <t>81% Polyester, 19% Polypropylene</t>
  </si>
  <si>
    <t>100% HI-UV Polyester</t>
  </si>
  <si>
    <t>63% Recycled Polyester, 37% Polyester</t>
  </si>
  <si>
    <t>51% Polyester, 42% Acrylic, 7% Viscose</t>
  </si>
  <si>
    <t>64% Acrylic, 33% Polyester, 3% Viscose</t>
  </si>
  <si>
    <t>68% Polyester, 27% Acrylic, 5% Viscose</t>
  </si>
  <si>
    <t>94% Polyester, 6% Recycled Polyester</t>
  </si>
  <si>
    <t>95% Polyester, 5% Recycled Polyester</t>
  </si>
  <si>
    <t>45% Wool, 30% Cotton, 15% Polyester, 10% Acrylic</t>
  </si>
  <si>
    <t>93% Polyester, 4% Polyurethane, 3% Silicone</t>
  </si>
  <si>
    <t>61% Recycled Polyester, 39% Polyester</t>
  </si>
  <si>
    <t>82% Recycled Polyester, 18% Nylon</t>
  </si>
  <si>
    <t>64% Acrylic, 36% Polyester</t>
  </si>
  <si>
    <t>100% Recycled Olefin</t>
  </si>
  <si>
    <t>65% Acrylic, 35% Polyester</t>
  </si>
  <si>
    <t>52% Recycled Polyester, 48% Polyester</t>
  </si>
  <si>
    <t>43% Polyester, 35% Recycled Polyester, 22% Acrylic</t>
  </si>
  <si>
    <t>51% Polyester, 21% Cotton, 18% Rayon, 10% Acrylic</t>
  </si>
  <si>
    <t>59% Polyester, 41% Olefin</t>
  </si>
  <si>
    <t>72% Olefin, 28% Polyester</t>
  </si>
  <si>
    <t>56% Polyester, 26% SEAQUAL, 17% Recycled Polyester, 1% Nylon</t>
  </si>
  <si>
    <t>74% Polyester, 20% SEAQUAL, 6% Recycled Polyester</t>
  </si>
  <si>
    <t>76% Polyester, 24% SEAQUAL</t>
  </si>
  <si>
    <t>88% Polyester, 10% Polyurethane, 2% Silicone</t>
  </si>
  <si>
    <t>92% Polyester, 6% Polyurethane, 2% Silicone</t>
  </si>
  <si>
    <t>91% Polyester, 7% Polyurethane, 2% Silicone</t>
  </si>
  <si>
    <t>84% Polyester, 16% Recycled Polyester</t>
  </si>
  <si>
    <t>92% Polyester, 8% Recycled Polyester</t>
  </si>
  <si>
    <t>88% Polyester, 12% Recycled Polyester</t>
  </si>
  <si>
    <t>76% Polyester, 24% Acrylic</t>
  </si>
  <si>
    <t>94% Polyester, 4% Polyurethane, 2% Silicone</t>
  </si>
  <si>
    <t>89% Polyester, 9% Polyurethane, 2% Silicone</t>
  </si>
  <si>
    <t>93% Polyester, 7% Cotton</t>
  </si>
  <si>
    <t>53% Polyester, 47% Cotton</t>
  </si>
  <si>
    <t>82% Polyester, 18% Recycled Polyester</t>
  </si>
  <si>
    <t>87% Recycled Polyester, 13% Nylon</t>
  </si>
  <si>
    <t>79% Polyester, 11% Olefin, 10% Nylon</t>
  </si>
  <si>
    <t>68% Polyester, 29% Viscose, 3% Cotton</t>
  </si>
  <si>
    <t>51% Recycled Polyester, 49% Polyester</t>
  </si>
  <si>
    <t>55% Polyester, 38% Acrylic, 7% Viscose</t>
  </si>
  <si>
    <t>48% Acrylic, 41% Polyester, 11% Viscose</t>
  </si>
  <si>
    <t>53% Polyester, 27% Acrylic, 20% Olefin</t>
  </si>
  <si>
    <t>34% Polyester, 33% Acrylic, 20% Viscose, 11% Nylon, 2% Linen</t>
  </si>
  <si>
    <t>52% Polyester, 30% Recycled Polyester, 18% Nylon</t>
  </si>
  <si>
    <t>57% Polyester, 31% Olefin, 11% Polyester, 1% Nylon</t>
  </si>
  <si>
    <t>69% Polyester, 31% Recycled Polyester</t>
  </si>
  <si>
    <t>73% Polyester, 16% Nylon, 11% Recycled Polyester</t>
  </si>
  <si>
    <t>81% Recycled Polyester, 19% Nylon</t>
  </si>
  <si>
    <t>61% Recycled Polyester, 24% Polyester, 15% Nylon</t>
  </si>
  <si>
    <t>83% Recycled Polyester, 17% Nylon</t>
  </si>
  <si>
    <t>50% Olefin, 40% Polyester, 10% Recycled Polyester</t>
  </si>
  <si>
    <t>90% Polyester, 10% Viscose</t>
  </si>
  <si>
    <t>50% Acrylic, 28% Polyester, 17% Viscose, 5% Linen</t>
  </si>
  <si>
    <t>99% Sunbrella Acrylic, 1% Polyester</t>
  </si>
  <si>
    <t>73% Sunbrella Acrylic, 27% Polyester</t>
  </si>
  <si>
    <t>74% Polyester, 26% Recycled Polyester</t>
  </si>
  <si>
    <t>84% Polyester, 12% Cotton, 4% Acrylic</t>
  </si>
  <si>
    <t>48% Polyester, 51% Recycled Polyester, 1% Nylon</t>
  </si>
  <si>
    <t>62% Polyester, 38% Recycled Polyester</t>
  </si>
  <si>
    <t>67% Polyester, 33% Recycled Polyester</t>
  </si>
  <si>
    <t>73% Olefin, 27% Polyester</t>
  </si>
  <si>
    <t>80% Polyester, 20% Recycled Polyester</t>
  </si>
  <si>
    <t>74% Polyester, 26% Nylon</t>
  </si>
  <si>
    <t>91% Polyester, 9% Recycled Polyester</t>
  </si>
  <si>
    <t>61% Polyester, 39% Olefin</t>
  </si>
  <si>
    <t>77% Polyester, 23% Cotton</t>
  </si>
  <si>
    <t>48% Polyester, 52% Recycled Polyester</t>
  </si>
  <si>
    <t>81% Polyester, 19% Recycled Polyester</t>
  </si>
  <si>
    <t>57% Polyester, 43% Acrylic</t>
  </si>
  <si>
    <t>88% Polyester, 12% Nylon</t>
  </si>
  <si>
    <t>85% Polyester, 15% Linen</t>
  </si>
  <si>
    <t>75% Polyester, 25% Cotton</t>
  </si>
  <si>
    <t>55% Recycled Polyester, 45% Polyester</t>
  </si>
  <si>
    <t>77% Polyester, 23% Recycled Polyester</t>
  </si>
  <si>
    <t>78% Polyester, 22% Cotton</t>
  </si>
  <si>
    <t>65% Recycled Polyester, 35% Polyester</t>
  </si>
  <si>
    <t>62% Recycled Polyester, 38% Polyester</t>
  </si>
  <si>
    <t>80% Olefin, 20% Polyester</t>
  </si>
  <si>
    <t>57% Cotton, 43% Polyester</t>
  </si>
  <si>
    <t>59% Polyester, 41% Recycled Polyester</t>
  </si>
  <si>
    <t>86% Polyester, 14% Recycled Polyester</t>
  </si>
  <si>
    <t>76% Polyester, 24% Nylon</t>
  </si>
  <si>
    <t>78% Olefin, 22% Polyester</t>
  </si>
  <si>
    <t>90% Polyester, 10% Recycled Polyester</t>
  </si>
  <si>
    <t>63% Polyester, 37% Cotton</t>
  </si>
  <si>
    <t>70% Recycled Polyester, 30% Nylon</t>
  </si>
  <si>
    <t>60% Recycled Polyester, 40% Polyester</t>
  </si>
  <si>
    <t>54% Nylon, 35% Wool, 11% Flax</t>
  </si>
  <si>
    <t>100% Pure New Wool</t>
  </si>
  <si>
    <t>85% Wool, 10% Flax, 5% Nylon</t>
  </si>
  <si>
    <t>76% Polyester, 24% Recycled Polyester</t>
  </si>
  <si>
    <t>70% Pure New Wool, 30% Hemp</t>
  </si>
  <si>
    <t>75% Pure New Wool, 25% Flax</t>
  </si>
  <si>
    <t>100% Recycled Polyester, 50% SEAQUAL Yarn</t>
  </si>
  <si>
    <t>100% Recycled Polyester, 75% SEAQUAL Yarn</t>
  </si>
  <si>
    <t>65% Virgin Wool, 26% Recycled Wool, 5% Recycled Nylon, 4% Nylon</t>
  </si>
  <si>
    <t>70% Pure New Wool, 19% Flax, 11% Silk</t>
  </si>
  <si>
    <t>90% Wool, 10% Nylon</t>
  </si>
  <si>
    <t>95% Pure New Wool, 5% Nylon</t>
  </si>
  <si>
    <t>95% Wool, 3% Polyester, 2% Nylon</t>
  </si>
  <si>
    <t>50% Polyester, 50% Recycled Polyester</t>
  </si>
  <si>
    <t>80% Polyester, 20% Acrylic</t>
  </si>
  <si>
    <t>97% Polyester, 3% Silicone</t>
  </si>
  <si>
    <t>97% Polyester, 3% Viscose</t>
  </si>
  <si>
    <t>67% Sunbrella Acrylic, 33% Sunbrella Polyester</t>
  </si>
  <si>
    <t>92% Polyester, 8% Acrylic</t>
  </si>
  <si>
    <t>85% Recycled Polyester, 15% Polyester</t>
  </si>
  <si>
    <t>56% Polyester, 38% Acrylic, 6% Viscose</t>
  </si>
  <si>
    <t>73% Acrylic, 27% Polyester</t>
  </si>
  <si>
    <t>100% Thermoplastic Elastomer</t>
  </si>
  <si>
    <t>65% Polyester, 22% Nylon, 13% Recycled Polyester</t>
  </si>
  <si>
    <t>59% Sunbrella Acrylic, 41% Sunbrella Polyester</t>
  </si>
  <si>
    <t>44% Recycled Polyester, 28% Nylon, 28% Polyester</t>
  </si>
  <si>
    <t>65% Polyester, 22% Nylon, 13% Acrylic</t>
  </si>
  <si>
    <t>59% Recycled Polyester, 25% Nylon, 16% Polyester</t>
  </si>
  <si>
    <t>54% Polyester, 46% Recycled Polyester</t>
  </si>
  <si>
    <t>66% Acrylic, 34% Polyamide</t>
  </si>
  <si>
    <t>70% Sunbrella Acrylic, 30% Sunbrella Polyester</t>
  </si>
  <si>
    <t>72% Polyester, 16% Nylon, 12% Acrylic</t>
  </si>
  <si>
    <t>71% Sunbrella Acrylic, 29% Sunbrella Polyester</t>
  </si>
  <si>
    <t>97% Sunbrella Acrylic, 3% Polyester</t>
  </si>
  <si>
    <t>74% Sunbrella Acrylic, 26% Sunbrella Polyester</t>
  </si>
  <si>
    <t>60% Polyester, 25% Nylon, 15% Recycled Polyester</t>
  </si>
  <si>
    <t>67% Sunbrella Polyester, 33% Sunbrella Acrylic</t>
  </si>
  <si>
    <t>55% Polyester, 45% Recycled Polyester</t>
  </si>
  <si>
    <t>Xorel Acadia</t>
  </si>
  <si>
    <t>100% Xorel</t>
  </si>
  <si>
    <t>Xorel Denali</t>
  </si>
  <si>
    <t>Xorel Abacus Embroider</t>
  </si>
  <si>
    <t>Xorel Ashford</t>
  </si>
  <si>
    <t>Xorel Baja Embroider</t>
  </si>
  <si>
    <t>Xorel Bamboo Signature</t>
  </si>
  <si>
    <t>Xorel Bloom Emboss</t>
  </si>
  <si>
    <t>Xorel Bontanical Signature</t>
  </si>
  <si>
    <t>Xorel Cane Embroider</t>
  </si>
  <si>
    <t>Xorel Chesterfield Signature</t>
  </si>
  <si>
    <t>Xorel Circuit</t>
  </si>
  <si>
    <t>Xorel Cover</t>
  </si>
  <si>
    <t>Xorel Dash</t>
  </si>
  <si>
    <t>Xorel Deco Embroider</t>
  </si>
  <si>
    <t>Xorel Dover</t>
  </si>
  <si>
    <t>Xorel Ellipse Embroider</t>
  </si>
  <si>
    <t>Xorel Everest Signature</t>
  </si>
  <si>
    <t>Xorel Flash Back</t>
  </si>
  <si>
    <t>Xorel Flux</t>
  </si>
  <si>
    <t>Xorel Forge Couture</t>
  </si>
  <si>
    <t>Xorel Fractal Emboss</t>
  </si>
  <si>
    <t>Xorel Fragment Emboss</t>
  </si>
  <si>
    <t>Xorel Galway</t>
  </si>
  <si>
    <t>Xorel Haze</t>
  </si>
  <si>
    <t>Xorel Kaleidoscope</t>
  </si>
  <si>
    <t>Xorel Linen</t>
  </si>
  <si>
    <t>Xorel Limestone</t>
  </si>
  <si>
    <t>Xorel Maison Embroider</t>
  </si>
  <si>
    <t>Xorel Mesh</t>
  </si>
  <si>
    <t>Xorel Meteor</t>
  </si>
  <si>
    <t>Xorel Mojave Matte</t>
  </si>
  <si>
    <t>Xorel Monocle Embroider</t>
  </si>
  <si>
    <t>Xorel Parchment Emboss</t>
  </si>
  <si>
    <t>Xorel Prism</t>
  </si>
  <si>
    <t>Xorel Quarry</t>
  </si>
  <si>
    <t>Xorel Roads Signature</t>
  </si>
  <si>
    <t>Xorel Sahara Matte</t>
  </si>
  <si>
    <t>Xorel Satellite Embroider</t>
  </si>
  <si>
    <t>Xorel Shatter Signature</t>
  </si>
  <si>
    <t>Xorel Sleet Embroider</t>
  </si>
  <si>
    <t>Xorel Spire</t>
  </si>
  <si>
    <t>Xorel Stratton</t>
  </si>
  <si>
    <t>Xorel Strie</t>
  </si>
  <si>
    <t>Xorel Switch</t>
  </si>
  <si>
    <t>Xorel Switch Embroider</t>
  </si>
  <si>
    <t>Xorel Trace</t>
  </si>
  <si>
    <t>Xorel Veneer Emboss</t>
  </si>
  <si>
    <t>Xorel Wicker Matte</t>
  </si>
  <si>
    <t>Xorel Windsor</t>
  </si>
  <si>
    <t>https://ennisfabrics.com/collections/contract/products/arlo</t>
  </si>
  <si>
    <t>Endurepel Shield - 100% Polyester</t>
  </si>
  <si>
    <t>Cornerblock</t>
  </si>
  <si>
    <t>https://ennisfabrics.com/collections/contract/products/cornerblock</t>
  </si>
  <si>
    <t>Craze</t>
  </si>
  <si>
    <t>https://ennisfabrics.com/collections/contract/products/craze</t>
  </si>
  <si>
    <t>Crypton - 94% Polyester, 5% Linen, 1% Nylon</t>
  </si>
  <si>
    <t>https://ennisfabrics.com/products/antoinette?_pos=1&amp;_psq=antoinette&amp;_ss=e&amp;_v=1.0</t>
  </si>
  <si>
    <t>66% Rayon, 34% Polyester</t>
  </si>
  <si>
    <t>74% Polyester, 16% Cotton, 10% Rayon</t>
  </si>
  <si>
    <t>Endurepel McCoy</t>
  </si>
  <si>
    <t>Crypton - 95% Polyester, 5% Linen</t>
  </si>
  <si>
    <t>Crypton - 38% Polyester, 23% SEAQUAL Polyester, 20% Olefin, 19% Recycled Polyester</t>
  </si>
  <si>
    <t>94% Polyester, 5% Linen, 1% Nylon</t>
  </si>
  <si>
    <t>65% Polyester, 35% Viscose</t>
  </si>
  <si>
    <t>Endurepel Shield - 65% Polyester, 35% Viscose</t>
  </si>
  <si>
    <t>Endurepel Shield - 82% Polyester, 18% Rayon</t>
  </si>
  <si>
    <t>Endurepel Shield - 92% Polyester, 8% Nylon</t>
  </si>
  <si>
    <t>Endurepel Shield - 50% Polyester, 50% Cotton</t>
  </si>
  <si>
    <t>Crypton - 82% Polyester, 18% Recycled Polyester</t>
  </si>
  <si>
    <t>78% Polyester, 22% SEAQUAL Polyester</t>
  </si>
  <si>
    <t>92% Polyester, 8% Nylon</t>
  </si>
  <si>
    <t>100% Thermoplastic Olefin</t>
  </si>
  <si>
    <t>39% Recycled Polyester, 34% Polyester, 27% SEAQUAL Polyester</t>
  </si>
  <si>
    <t>Endurepel Shield - 96% Polyester, 4% Acrylic</t>
  </si>
  <si>
    <t>93% Polyester, 7% Acrylic</t>
  </si>
  <si>
    <t>Crypton - 59% Polyester, 23% SEAQUAL Polyester, 18% Recycled Polyester</t>
  </si>
  <si>
    <t>Crypton - 76% Polyester, 24% SEAQUAL Polyester</t>
  </si>
  <si>
    <t>58% Rayon, 42% Polyester</t>
  </si>
  <si>
    <t>82% Polyester, 18% Rayon</t>
  </si>
  <si>
    <t>65% Rayon, 35% Polyester</t>
  </si>
  <si>
    <t>66% Rayon, 29% Polyester, 5% Linen</t>
  </si>
  <si>
    <t>95.5% Polyester, 3.5% Rayon, 1% Cotton</t>
  </si>
  <si>
    <t>85% Wool, 10% Viscose, 5% Nylon</t>
  </si>
  <si>
    <t>92% Wool, 8% Nylon</t>
  </si>
  <si>
    <t>60% Polyester, 21% Wool, 11% Nylon, 7% Polyester, 1% Elastane</t>
  </si>
  <si>
    <t>70% Wool, 21% Polyester, 9% Nylon</t>
  </si>
  <si>
    <t>90% Wool, 8% Nylon, 2% Polyester</t>
  </si>
  <si>
    <t>68% Wool, 26% Cotton, 6% Nylon</t>
  </si>
  <si>
    <t>100% Kids Mohair</t>
  </si>
  <si>
    <t>60% Wool, 20% Polyester, 20% Nylon</t>
  </si>
  <si>
    <t>70% Alpaca, 30% Mohair</t>
  </si>
  <si>
    <t>50% Polyester, 45% Wool, 5% Nylon</t>
  </si>
  <si>
    <t>65% Wool, 23% Cotton, 8% Viscose, 4% Nylon</t>
  </si>
  <si>
    <t>70% Wool, 30% Viscose</t>
  </si>
  <si>
    <t>100% Cotton</t>
  </si>
  <si>
    <t>47% Wool, 32% Polyacrylic, 15% Viscose, 4% Nyon, 2% Polyester</t>
  </si>
  <si>
    <t>97% Wool, 3% Recycled Nylon</t>
  </si>
  <si>
    <t>75% Polyester, 15% Wool, 9% Nylon, 1% Elastane</t>
  </si>
  <si>
    <t>97% Wool, 3% Nylon</t>
  </si>
  <si>
    <t>60% Polyester, 30% Wool, 10% Nylon</t>
  </si>
  <si>
    <t>58% Polyester, 27% Wool, 9% Nylon, 6% Elastane</t>
  </si>
  <si>
    <t>44% Wool, 42% Polyester, 14% Nylon</t>
  </si>
  <si>
    <t>87% Wool, 8% Viscose, 5% Nylon</t>
  </si>
  <si>
    <t>84% Wool, 12% Viscose, 4% Nylon</t>
  </si>
  <si>
    <t>45% Recycled Wool, 45% Wool, 10% Nylon</t>
  </si>
  <si>
    <t xml:space="preserve">72% Recycled Polyester, 21% Wool, 7% Nylon </t>
  </si>
  <si>
    <t>34% Polyester, 31% Wool, 26% Polyacrylic, 4% Cotton, 3% Nylon, 2% Linen</t>
  </si>
  <si>
    <t>91% Norwegian Wool, 8% New Zealand Wool, 1% Nylon</t>
  </si>
  <si>
    <t>59% Wool, 25% Viscose, 9% Linen, 5% Nylon, 2% Polyester</t>
  </si>
  <si>
    <t>58% Wool, 25% Viscose, 8% Linen, 5% Nylon, 4% Polyester</t>
  </si>
  <si>
    <t>54% Recycled Polyester, 35% Wool, 11% Nylon</t>
  </si>
  <si>
    <t>90% Wool, 10% Helanca</t>
  </si>
  <si>
    <t>65% Polyester, 17% Wool, 13% Polyester, 5% Nylon</t>
  </si>
  <si>
    <t>68% Wool, 22% Nylon, 10% Polyester</t>
  </si>
  <si>
    <t>94% Wool, 6% Nylon</t>
  </si>
  <si>
    <t>44% Nylon, 26% Rayon, 18% Polyester, 12% Linen</t>
  </si>
  <si>
    <t>79% Polyester, 21% Nylon</t>
  </si>
  <si>
    <t>84% Wool, 16% Nylon</t>
  </si>
  <si>
    <t>100% Polyolefin</t>
  </si>
  <si>
    <t>43% Polyester, 35% Wool, 20% Cotton, 2% Nylon</t>
  </si>
  <si>
    <t>70% Recycled Polyester, 30% Polyester</t>
  </si>
  <si>
    <t>54% Cotton, 46% Mohair</t>
  </si>
  <si>
    <t>44% Wool, 21% Acrylic, 17% Nylon, 10% Recycled Cotton, 6% Recycled Polyester, 2% Polyester</t>
  </si>
  <si>
    <t>https://lunatextiles.com/fabric/hcy-5532/</t>
  </si>
  <si>
    <t>35% Wool, 33% Cotton, 32% Nylon</t>
  </si>
  <si>
    <t>30% Wool, 30% Polyester, 25% Acrylic, 13% Cotton, 2% Nylon</t>
  </si>
  <si>
    <t>45% Linen, 28% Nylon, 16% Viscose, 11% Polyester</t>
  </si>
  <si>
    <t>53% Orangic Cotton, 47% Cotton</t>
  </si>
  <si>
    <t>35% Cotton, 25% Polyester, 14% Rayon, 10% Wool, 8% Acrylic, 6% Linen, 2% Nylon</t>
  </si>
  <si>
    <t>50% Recycled Polyester, 50% Polyester</t>
  </si>
  <si>
    <t>56.5% Polyester, 43.5% Recycled Polyester</t>
  </si>
  <si>
    <t>85% Wool, 15% Nylon</t>
  </si>
  <si>
    <t>77% Polyester, 17% Nylon, 6% Recycled Polyester</t>
  </si>
  <si>
    <t>61% Acrylic, 39% Polyester</t>
  </si>
  <si>
    <t>A Band Apart by Sarah Morris</t>
  </si>
  <si>
    <t>Agency by Sarah Morris</t>
  </si>
  <si>
    <t>100% Alpaca</t>
  </si>
  <si>
    <t>Amulet by Sonnhild Kestler</t>
  </si>
  <si>
    <t>71% Cotton, 29% Nylon</t>
  </si>
  <si>
    <t>42% Cotton, 32% Polyester, 26% Nylon</t>
  </si>
  <si>
    <t>72% Acrylic, 28% Polyester</t>
  </si>
  <si>
    <t>44% Cotton, 28% Nylon, 28% Wool</t>
  </si>
  <si>
    <t>Arabesque by Alexander Girard</t>
  </si>
  <si>
    <t>71% Acrylic, 29% Polyester</t>
  </si>
  <si>
    <t>73% Polyester, 27% Cotton</t>
  </si>
  <si>
    <t>Assembled Check by Paul Smith</t>
  </si>
  <si>
    <t>Bavaria by Studio Job</t>
  </si>
  <si>
    <t>Bavaria Stripe by Studio Jobs</t>
  </si>
  <si>
    <t>78% Wool, 22% Nylon</t>
  </si>
  <si>
    <t>Bespoke Stripe by Paul Smith</t>
  </si>
  <si>
    <t>Big Stripe by Paul Smith</t>
  </si>
  <si>
    <t>Blended Strip by Paul Smith</t>
  </si>
  <si>
    <t>Borders by Hella Jongerius</t>
  </si>
  <si>
    <t>98% Wool, 2% Polyester</t>
  </si>
  <si>
    <t>Bright Angle by Scholten &amp; Baijings</t>
  </si>
  <si>
    <t>40% Cotton, 33% Polyester, 27% Nylon</t>
  </si>
  <si>
    <t>Bright Cube by Scholten &amp; Baijings</t>
  </si>
  <si>
    <t>Bright Grid by Scholten &amp; Baijings</t>
  </si>
  <si>
    <t>39% Cotton, 32% Polyester, 29% Nylon</t>
  </si>
  <si>
    <t>100% Camelhair</t>
  </si>
  <si>
    <t>100% Cashmere</t>
  </si>
  <si>
    <t>81% Recycled Polyester, 19% Antimony-Free Polyester</t>
  </si>
  <si>
    <t>Checker by Alexander Girard</t>
  </si>
  <si>
    <t>77% Cotton, 23% Polyester</t>
  </si>
  <si>
    <t>Checker Split by Alexander Girard</t>
  </si>
  <si>
    <t>Chroma by Hella Jongerius</t>
  </si>
  <si>
    <t>47% Cotton, 30% Linen, 23% Nylon</t>
  </si>
  <si>
    <t>70% Cotton, 30% Polyester</t>
  </si>
  <si>
    <t>57% Recycled Polyester, 43% Polyester</t>
  </si>
  <si>
    <t>Colorfield by Hella Jongerius</t>
  </si>
  <si>
    <t>Concord Stripe by Paul Smith</t>
  </si>
  <si>
    <t>49% Recycled Polyester, 35% Acrylic, 16% Polyester</t>
  </si>
  <si>
    <t>Confetti by Hella Jongerius</t>
  </si>
  <si>
    <t>51% Cotton, 27% Nylon, 22% Wool</t>
  </si>
  <si>
    <t>30% Polyester, 27% Linen, 25% Rayon, 18% Cotton</t>
  </si>
  <si>
    <t>52% Linen, 42% Wool, 6% Nylon</t>
  </si>
  <si>
    <t>Darning Sampler by Scholten &amp; Baijings</t>
  </si>
  <si>
    <t>42% Recycled Polyester, 33% Cotton, 25% Nylon</t>
  </si>
  <si>
    <t>Darning Sampler Large by Scholten &amp; Baijings</t>
  </si>
  <si>
    <t>75% Cotton, 25% Nylon</t>
  </si>
  <si>
    <t>Darning Sampler Plaid by Scholten &amp; Baijings</t>
  </si>
  <si>
    <t>90% Cotton, 10% Nylon</t>
  </si>
  <si>
    <t>Dot Pattern by Charles &amp; Ray Eames</t>
  </si>
  <si>
    <t>71% Cotton, 29% Polyester</t>
  </si>
  <si>
    <t>Dots by Paul Smith</t>
  </si>
  <si>
    <t>52% Cotton, 36% Nylon, 12% Recycled Polyester</t>
  </si>
  <si>
    <t>Double Triangles by Alexander Girard</t>
  </si>
  <si>
    <t>Eden by Hella Jongerius</t>
  </si>
  <si>
    <t>Edges by Alexander Girard</t>
  </si>
  <si>
    <t>66% Cotton, 30% Nylon, 4% Polyester</t>
  </si>
  <si>
    <t>52% Cotton, 21% Acrylic, 13% Rayon, 6% Linen, 5% Polyester, 3% Nylon</t>
  </si>
  <si>
    <t>Epingle Stripe by Paul Smith</t>
  </si>
  <si>
    <t>Etch by Hella Jongerius</t>
  </si>
  <si>
    <t>49% Rayon, 28% Recycled Nylon, 23% Cotton</t>
  </si>
  <si>
    <t>Exaggerated Plaid by Paul Smith</t>
  </si>
  <si>
    <t>Facets by Alexander Girard</t>
  </si>
  <si>
    <t>49% Recycled Polyester, 28% Acrylic, 23% Nylon</t>
  </si>
  <si>
    <t>100% Reycled Polyester</t>
  </si>
  <si>
    <t>50% Antimony-Free Polyester, 36% Recycled Polyester, 8% Polyester, 6% Polyolefin</t>
  </si>
  <si>
    <t>Crypton - 52% Polyester, 48% Recycled Polyester</t>
  </si>
  <si>
    <t>35% Cotton, 25% Polyester, 10% Acrylic, 10% Rayon, 10% Wool, 8% Linen, 2% Nylon</t>
  </si>
  <si>
    <t>85% Silk, 8% Cotton, 7% Acrylic</t>
  </si>
  <si>
    <t>Flutter by Hella Jongerius</t>
  </si>
  <si>
    <t>86% Wool, 10% Nylon, 4% Polyester</t>
  </si>
  <si>
    <t>Foliage by Hella Jongerius</t>
  </si>
  <si>
    <t>70% Wool, 30% Linen</t>
  </si>
  <si>
    <t>85% Polyester, 15% Recycled Polyester</t>
  </si>
  <si>
    <t>Fruit by Hella Jongerius</t>
  </si>
  <si>
    <t>55% Cotton, 32% Nylon, 13% Recycled Polyester</t>
  </si>
  <si>
    <t>81% Polyolefin, 19% Acrylic</t>
  </si>
  <si>
    <t>Gemma by Sander Lak</t>
  </si>
  <si>
    <t>Gemma Multi by Sander Lak</t>
  </si>
  <si>
    <t>37% Rayon, 35% Cotton, 28% Recycled Nylon</t>
  </si>
  <si>
    <t>Glaze by Hella Jongerius</t>
  </si>
  <si>
    <t>32% Wool, 31% Acrylic, 30% Cotton, 7% Polyester</t>
  </si>
  <si>
    <t>Herringbone Stripe by Paul Smith</t>
  </si>
  <si>
    <t>55% Linen, 45% Wool</t>
  </si>
  <si>
    <t>68% Horsehair, 32% Waxed Linen</t>
  </si>
  <si>
    <t>68% Horsehair, 32% Cotton</t>
  </si>
  <si>
    <t>72% Cotton, 28% Nylon</t>
  </si>
  <si>
    <t>Hours by Hella Jongerius</t>
  </si>
  <si>
    <t>95% Wool, 3% Nylon, 2% Rayon</t>
  </si>
  <si>
    <t>41% Wool, 31% Rayon, 27% Cotton, 1% Nylon</t>
  </si>
  <si>
    <t>70% Rayon, 30% Polyester</t>
  </si>
  <si>
    <t>Industry by Studio Job</t>
  </si>
  <si>
    <t>Inlay by Hella Jongerius</t>
  </si>
  <si>
    <t>80% Cotton, 20% Nylon</t>
  </si>
  <si>
    <t>Jacobs Coat by Alexander Girard</t>
  </si>
  <si>
    <t>55% Wool, 27% Nylon, 18% Cotton</t>
  </si>
  <si>
    <t>Lanalux by Alexander Girard</t>
  </si>
  <si>
    <t>96% Wool, 3% Nylon, 1% Polyester</t>
  </si>
  <si>
    <t>Layers Garden by Hella Jongerius</t>
  </si>
  <si>
    <t>Layers Garden Double by Hella Jongerius</t>
  </si>
  <si>
    <t>Layers Park by Hella Jongerius</t>
  </si>
  <si>
    <t>95% Wool, 3% Nylon, 2% Polyester</t>
  </si>
  <si>
    <t>Layers Park Double by Hella Jongerius</t>
  </si>
  <si>
    <t>Layers Vineyard Large by Hella Jongerius</t>
  </si>
  <si>
    <t>Layers Vineyard Small by Hella Jongerius</t>
  </si>
  <si>
    <t>92% Wool, 5% Polyester, 3% Nylon</t>
  </si>
  <si>
    <t>66% Polyester, 34% Recycled Polyester</t>
  </si>
  <si>
    <t>Lift by Konstantin Grcic</t>
  </si>
  <si>
    <t>39% Rayon, 33% Recycled Nylon, 28% Cotton</t>
  </si>
  <si>
    <t>61% Polyester, 19% Viscose, 16% Acrylic, 4% Wool</t>
  </si>
  <si>
    <t>91% Linen, 7% Cotton, 2% Nylon</t>
  </si>
  <si>
    <t>74% Recycled Polyester, 26% Polyester</t>
  </si>
  <si>
    <t>75% Recycled Polyester, 20% Polyester, 5% Nylon</t>
  </si>
  <si>
    <t>59% Recycled Polyester, 37% Polyester, 4% Spandex</t>
  </si>
  <si>
    <t>76% Polyester, 24% Cotton</t>
  </si>
  <si>
    <t>Mela by Sonnhild Kestler</t>
  </si>
  <si>
    <t>70% Cotton, 19% Nylon, 11% Recycled Polyester</t>
  </si>
  <si>
    <t>76% Recycled Polyester, 24% Polyester</t>
  </si>
  <si>
    <t>Mesh by Scholten &amp; Baijings</t>
  </si>
  <si>
    <t>64% Cotton, 21% Nylon, 14% Recycled Polyester, 1% Polyester</t>
  </si>
  <si>
    <t>78% Recycled Polyester, 15% Polyester, 7% Nylon</t>
  </si>
  <si>
    <t>Metered Stripe by Paul Smith</t>
  </si>
  <si>
    <t>52% Recycled Polyester, 28% Acrylic, 20% Polyester</t>
  </si>
  <si>
    <t>88% SEAQUAL Polyester, 12% Recycled Poleyster</t>
  </si>
  <si>
    <t>Mexidot by Alexander Girard</t>
  </si>
  <si>
    <t>Mikado by Alexander Girard</t>
  </si>
  <si>
    <t>79% Cotton, 21% Polyester</t>
  </si>
  <si>
    <t>Millerstripe by Alexander Girard</t>
  </si>
  <si>
    <t>Mingled Plaid by Paul Smith</t>
  </si>
  <si>
    <t>78% Cotton, 22% Polyester</t>
  </si>
  <si>
    <t>96% Wool, 4% Nylon</t>
  </si>
  <si>
    <t>Moonsoon by Sonnhild Kestler</t>
  </si>
  <si>
    <t>65% Cotton, 35% Nylon</t>
  </si>
  <si>
    <t>Names by Alexander Girard</t>
  </si>
  <si>
    <t>39% Wool, 28% Cotton, 20% Rayon, 13% Acrylic</t>
  </si>
  <si>
    <t>Optik by Verner Panton</t>
  </si>
  <si>
    <t>76% Cotton, 24% Polyester</t>
  </si>
  <si>
    <t>Ottoman Stripe by Paul Smith</t>
  </si>
  <si>
    <t>43% Rayon, 29% Cotton, 28% Recycled Nylon</t>
  </si>
  <si>
    <t>72% Wool, 28% Nylon</t>
  </si>
  <si>
    <t>73% Cotton, 23% Nylon, 4% Recycled Polyester</t>
  </si>
  <si>
    <t>63% Silk, 37% Linen</t>
  </si>
  <si>
    <t>Overlapping Stripe by Paul Smith</t>
  </si>
  <si>
    <t>Paisley Brocade by Paul Smith</t>
  </si>
  <si>
    <t>54% Wool, 24% Acrylic, 17% Mohair, 3% Polyester, 2% Nylon</t>
  </si>
  <si>
    <t>Pepitas by Alexander Girard</t>
  </si>
  <si>
    <t>52% Polyester, 31% Recycled Polyester, 17% Nylon</t>
  </si>
  <si>
    <t>Perspective by Paul Smith</t>
  </si>
  <si>
    <t>43% Cotton, 33% Rayon, 12% Recycled Polyester, 12% Nylon</t>
  </si>
  <si>
    <t>70% Wool, 19% Linen, 11% Nylon</t>
  </si>
  <si>
    <t>53% Rayon, 30% Linen, 16% Cotton, 1% Nylon</t>
  </si>
  <si>
    <t>Point by Paul Smith</t>
  </si>
  <si>
    <t>97% Rayon, 3% Nylon</t>
  </si>
  <si>
    <t>46% Linen, 44% Rayon, 10% Nylon</t>
  </si>
  <si>
    <t>Prism by Paul Smith</t>
  </si>
  <si>
    <t>69% Cotton, 18% Nylon, 13% Recycled Polyester</t>
  </si>
  <si>
    <t>Quatrefoil by Alexander Girard</t>
  </si>
  <si>
    <t>66% Recycled Cotton, 27% Polyester,  6% Rayon, 1% Nylon</t>
  </si>
  <si>
    <t>84% Recycled Polyester, 16% Nylon</t>
  </si>
  <si>
    <t>63% Polyolefin, 37% Acrylic</t>
  </si>
  <si>
    <t>Ratio by Scholten &amp; Baijings</t>
  </si>
  <si>
    <t>Reef by Hella Jongerius</t>
  </si>
  <si>
    <t>56% Cotton, 30% Nylon, 14% Recycled Polyester</t>
  </si>
  <si>
    <t>51% Rayon, 29% Wool, 9% Cotton, 9% Linen, 2% Nylon</t>
  </si>
  <si>
    <t>70% Recycled Wool, 15% Polyester, 10% Nylon, 5% Cellulose</t>
  </si>
  <si>
    <t>55% Recycled Polyester, 28% Nylon, 17% Cotton</t>
  </si>
  <si>
    <t>39% Nylon, 35% Wool, 26% Recycled Polyester</t>
  </si>
  <si>
    <t>Sequential Stripe by Paul Smith</t>
  </si>
  <si>
    <t>Segmented Stripe by Paul Smith</t>
  </si>
  <si>
    <t>78% Recycled Polyester, 22% Polyester</t>
  </si>
  <si>
    <t>65% Cotton, 20% Polyester, 15% Nylon</t>
  </si>
  <si>
    <t>Shake by Bertjan Pot</t>
  </si>
  <si>
    <t>Shift by Scholten &amp; Baijings</t>
  </si>
  <si>
    <t>66% Cotton, 20% Nylon, 14% Polyester</t>
  </si>
  <si>
    <t>43% Cotton, 33% Polyester, 9% Rayon, 8% Linen, 7% Nylon</t>
  </si>
  <si>
    <t>68% Silk, 32% Linen</t>
  </si>
  <si>
    <t>Small Dot Pattern by Charles &amp; Ray Eames</t>
  </si>
  <si>
    <t>Songbird by Paul Smith</t>
  </si>
  <si>
    <t>46% Wool, 28% Nylon, 23% Cotton, 3% Rayon</t>
  </si>
  <si>
    <t>Spindle by Hella Jongerius</t>
  </si>
  <si>
    <t>Stripes by Paul Smith</t>
  </si>
  <si>
    <t>30% Recycled Polyester, 20% Nylon, 18% Rayon, 16% Polyester, 16% Wool</t>
  </si>
  <si>
    <t>Superweave by Alexander Girard</t>
  </si>
  <si>
    <t>55% Rayon, 23% Linen, 15% Polyester, 7% Acrylic</t>
  </si>
  <si>
    <t>62% Recycled Polyester, 19% Cotton, 19% Nylon</t>
  </si>
  <si>
    <t>91% Linen, 9% Nylon</t>
  </si>
  <si>
    <t>Terra by Sander Lak</t>
  </si>
  <si>
    <t>35% Recycled Polyester, 30% Nylon, 18% Acrylic, 17% Polyester</t>
  </si>
  <si>
    <t>Toostripe by Alexander Girard</t>
  </si>
  <si>
    <t>Tracery by Scholten &amp; Baijings</t>
  </si>
  <si>
    <t>34% Nylon, 26% Wool, 21% Polyester, 19% Cotton</t>
  </si>
  <si>
    <t>39% Linen, 34% Rayon, 25% Cotton, 2% Polyester</t>
  </si>
  <si>
    <t>36% Acrylic, 32% Wool, 23% Cotton, 9% Polyester</t>
  </si>
  <si>
    <t>Twist by Bertjan Pot</t>
  </si>
  <si>
    <t>Unisol by Verner Panton</t>
  </si>
  <si>
    <t>61% Rayon, 21% Polyester, 18% Cotton</t>
  </si>
  <si>
    <t>66% Recycled Polyester, 34% Polyester</t>
  </si>
  <si>
    <t>35% Polyester, 23% Cotton, 20% Wool, 17% Acrylic, 5% Nylon</t>
  </si>
  <si>
    <t>Velvet Stripe by Paul Smith</t>
  </si>
  <si>
    <t>Washi by Hella Jongerius</t>
  </si>
  <si>
    <t>55% Cotton, 22% Nylon, 15% Linen, 8% Recycled Polyester</t>
  </si>
  <si>
    <t>61% Polyester, 39% Recycled Polyester</t>
  </si>
  <si>
    <t>Wool Check by Paul Smith</t>
  </si>
  <si>
    <t>65% Sunbrella Acrylic, 35% Sunbrella Polyester</t>
  </si>
  <si>
    <t>55% Acrylic, 40% Polyester, 5% Viscose</t>
  </si>
  <si>
    <t>98% Olefin, 2% Polyester</t>
  </si>
  <si>
    <t>58% Acrylic, 34% Polyester, 6% Cotton, 2% Viscose</t>
  </si>
  <si>
    <t>76% Polyester, 24% SEAQUAL Polyester</t>
  </si>
  <si>
    <t>99% Sunbrella Acrylic, 1% Sunbrella Polyester</t>
  </si>
  <si>
    <t>96% Recycled Polyester, 4% Polyester</t>
  </si>
  <si>
    <t>61% Polyester, 30% Acrylic, 9% Viscose</t>
  </si>
  <si>
    <t>Crypton - 88% Polyester, 12% Nylon</t>
  </si>
  <si>
    <t>Crypton - 100% Recycled Polyester</t>
  </si>
  <si>
    <t>Crypton - 84% Polyester, 16% Rayon</t>
  </si>
  <si>
    <t>98% Sunbrella Acrylic, 2% Sunbrella Polyester</t>
  </si>
  <si>
    <t>51% Olefin, 49% Polyester</t>
  </si>
  <si>
    <t>70% Polypropylene, 30% Polyester</t>
  </si>
  <si>
    <t>80% Recycled Polyester, 20% Rayon</t>
  </si>
  <si>
    <t>61% Sunbrella Acrylic, 39% Sunbrella Polyester</t>
  </si>
  <si>
    <t>https://www.mayerfabrics.com/item/icon</t>
  </si>
  <si>
    <t>55% Sunbrella Acrylic, 45% Sunbrella Polyester</t>
  </si>
  <si>
    <t>97% Olefin, 3% Polyester</t>
  </si>
  <si>
    <t>40% Polyester, 32% Acrylic, 22% Viscose, 6% Linen</t>
  </si>
  <si>
    <t>59% Polyester, 35% Acrylic, 6% Viscose</t>
  </si>
  <si>
    <t>68% Sunbrella Acrylic, 32% Sunbrella Polyester</t>
  </si>
  <si>
    <t>99% Nylon, 1% Carbon Fiber</t>
  </si>
  <si>
    <t>60% Recycled Polyester, 40% Rayon</t>
  </si>
  <si>
    <t>75% Recycled Polyester, 25% Polyester</t>
  </si>
  <si>
    <t>67% Olefin, 33% Polyester</t>
  </si>
  <si>
    <t>39% Polyester, 25% Viscose, 15% Cotton, 15% Acrylic, 6% Linen</t>
  </si>
  <si>
    <t>Crypton - 50% Olefin, 50% Polyester</t>
  </si>
  <si>
    <t>55% Nylon, 45% Wool</t>
  </si>
  <si>
    <t>67% Cotton, 17% Nylon, 16% Recycled Polyester</t>
  </si>
  <si>
    <t>63% Olefin, 37% Polyester</t>
  </si>
  <si>
    <t>49% Olefin, 27% Polyester, 24% Recycled Polyester</t>
  </si>
  <si>
    <t>86% Polyester, 14% Olefin</t>
  </si>
  <si>
    <t>Crypton - 59% Recycled Polyester, 41% Polyester</t>
  </si>
  <si>
    <t>49% Polyester, 43% Acrylic, 8% Viscose Rayon</t>
  </si>
  <si>
    <t>77% Cotton, 23% Nylon</t>
  </si>
  <si>
    <t>53% Polyester, 47% Acrylic</t>
  </si>
  <si>
    <t>Crypton - 65% Recycled Polyester, 20% Polyester, 15% Nylon</t>
  </si>
  <si>
    <t>60% Polyester, 34% Acrylic, 6% Viscose Rayon</t>
  </si>
  <si>
    <t>84% Olefin, 16% Polyester</t>
  </si>
  <si>
    <t>92% Polyester, 8% Viscose</t>
  </si>
  <si>
    <t>Crypton - 61% Recycled Polyester, 39% Polyester</t>
  </si>
  <si>
    <t>34% Nylon, 30% Cotton, 28% Linen, 8% Recycled Polyester</t>
  </si>
  <si>
    <t>58% Recycled Polyester, 42% Polyester</t>
  </si>
  <si>
    <t>29% Polyester, 29% Rayon, 18% Olefin, 16% Recycled Polyester, 8% Cotton</t>
  </si>
  <si>
    <t>56% Recycled Polyester, 38% Polyester, 6% Rayon</t>
  </si>
  <si>
    <t>98% Polyester, 2% Linen</t>
  </si>
  <si>
    <t>60% Recycled Polyester, 27% Cotton, 13% Nylon</t>
  </si>
  <si>
    <t>40% Cotton, 39% Rayon, 10% Polyester, 8% Wool, 3% Nylon</t>
  </si>
  <si>
    <t>70% Recycled Polyolefin, 30% Polyester</t>
  </si>
  <si>
    <t>71% Recycled Polyester, 29% Polyester</t>
  </si>
  <si>
    <t>73% Recycled Polyester, 27% Polyester</t>
  </si>
  <si>
    <t>80% Trevira FR, 20% FR Polyester</t>
  </si>
  <si>
    <t>64% Recycled Polyester, 36% Polyester</t>
  </si>
  <si>
    <t>76% Recycled Polyester, 24% Nylon</t>
  </si>
  <si>
    <t>55% Polyester, 28% Nylon, 18% Recycled Polyester</t>
  </si>
  <si>
    <t>78% Cotton, 22% Nylon</t>
  </si>
  <si>
    <t>53% Recycled Polyester, 47% Polyester</t>
  </si>
  <si>
    <t>85% Recycled Polyester, 15% Nylon</t>
  </si>
  <si>
    <t>52% Acrylic, 29% Polyester, 13% Cotton, 6% Linen</t>
  </si>
  <si>
    <t>55% Olefin, 42% Recycled Polyester, 3% Polyester</t>
  </si>
  <si>
    <t>71% Recycled Polyester, 29% Nylon</t>
  </si>
  <si>
    <t>62% Polyester, 22% Recycled Polyester, 16% Nylon</t>
  </si>
  <si>
    <t>56% Recycled Polyester, 44% Polyester</t>
  </si>
  <si>
    <t>66% Acrylic, 32% Polyester, 2% Viscose</t>
  </si>
  <si>
    <t>68% Polyester, 32% Acrylic</t>
  </si>
  <si>
    <t>72% Polyester, 28% Cotton</t>
  </si>
  <si>
    <t>81% Cotton, 19% Nylon</t>
  </si>
  <si>
    <t>75% Recycled Polyester, 25% Nylon</t>
  </si>
  <si>
    <t>89% Recycled Polyester, 11% Polyester</t>
  </si>
  <si>
    <t>69% Polyester, 31% Rayon</t>
  </si>
  <si>
    <t>86% Recycled Polyester, 14% Nylon</t>
  </si>
  <si>
    <t>67% Cotton, 33% Nylon</t>
  </si>
  <si>
    <t>70% Cotton, 30% Nylon</t>
  </si>
  <si>
    <t>85% Polyester, 15% Viscose Rayon</t>
  </si>
  <si>
    <t>55% Acrylic, 36% Polyester, 9% Viscose Rayon</t>
  </si>
  <si>
    <t>49% Polyester, 44% Acrylic, 7% Viscose</t>
  </si>
  <si>
    <t>80% Wool, 20% Nylon</t>
  </si>
  <si>
    <t>75% Recycled Wool, 25% Nylon</t>
  </si>
  <si>
    <t xml:space="preserve"> Crypton - 77% Recycled Polyester, 23% Polyester</t>
  </si>
  <si>
    <t>51% Acrylic, 49% Polyester</t>
  </si>
  <si>
    <t>42% Polyester, 31% Rayon, 13% Linen, 11% Acrylic, 3% Cotton</t>
  </si>
  <si>
    <t>70% Cotton, 26% Nylon, 4% Rayon</t>
  </si>
  <si>
    <t>88% Polyester, 12% Acrylic</t>
  </si>
  <si>
    <t>50% Polyester, 27% Recycled Polyester, 23% Nylon</t>
  </si>
  <si>
    <t>76% Cotton, 24% Nylon</t>
  </si>
  <si>
    <t>68% Recycled Polyester, 17% Polyester, 15% Nylon</t>
  </si>
  <si>
    <t>100% Polpropylene</t>
  </si>
  <si>
    <t>62% Recycled Polyester, 28% Nylon, 10% Polyester</t>
  </si>
  <si>
    <t>57% Polyester, 37% Cotton, 6% Rayon</t>
  </si>
  <si>
    <t>87% Polyester, 13% Olefin</t>
  </si>
  <si>
    <t>60% Nylon, 40% Polyester</t>
  </si>
  <si>
    <t>100% Viscose Rayon</t>
  </si>
  <si>
    <t>61% Recycled Polyester, 39% Rayon</t>
  </si>
  <si>
    <t>49% Acrylic, 27% Polyester, 24% Wool</t>
  </si>
  <si>
    <t>Crypton - 57% Recycled Polyester, 43% Polyester</t>
  </si>
  <si>
    <t>100% Lambswool</t>
  </si>
  <si>
    <t>72% Recycled Polyester, 19% Viscose Rayon, 8% Linen, 1% Polyester</t>
  </si>
  <si>
    <t>69% Recycled Polyester, 31% Polyester</t>
  </si>
  <si>
    <t>54% Cotton, 24% Nylon, 22% Recycled Polyester</t>
  </si>
  <si>
    <t>52% Polyester, 41% Acrylic, 7% Viscose Rayon</t>
  </si>
  <si>
    <t>Lines On Stripes 490</t>
  </si>
  <si>
    <t>88% Cotton, 12% Polyester</t>
  </si>
  <si>
    <t>53% Polyester, 40% Acrylic, 7% Viscose Rayon</t>
  </si>
  <si>
    <t>48% Acrylic, 41% Polyester, 11% Viscose Rayon</t>
  </si>
  <si>
    <t>60% Rayon, 40% Polyester</t>
  </si>
  <si>
    <t>58% Polyester, 42% Recycled Polyester</t>
  </si>
  <si>
    <t>72% Recycled Polyester, 28% Polyester</t>
  </si>
  <si>
    <t>38% Polyester, 34% Recycled Polyester, 28% Nylon</t>
  </si>
  <si>
    <t>50% Acrylic, 25% Polyester, 25% Wool</t>
  </si>
  <si>
    <t>78% Recycled Cotton, 20% Recycled Polyester, 2% Nylon</t>
  </si>
  <si>
    <t>52% Olefin, 48% Polyester</t>
  </si>
  <si>
    <t>64% Recycled Cotton, 16% Recycled Polyester, 14% Rayon, 3% Nylon, 3% Wool</t>
  </si>
  <si>
    <t>57% Polyester, 43% Rayon</t>
  </si>
  <si>
    <t>69% Recycled Polyester, 31% Nylon</t>
  </si>
  <si>
    <t>59% Polyester, 18% Acrylic, 17% Cotton, 6% Viscose Rayon</t>
  </si>
  <si>
    <t>75% Recycled Olefin, 19% Recycled Polyester, 6% Polyester</t>
  </si>
  <si>
    <t>Crypton - 50% Recycled Polyester, 50% Polyester</t>
  </si>
  <si>
    <t>70% Wool, 25% Nylon, 5% Wool</t>
  </si>
  <si>
    <t>94% Polyester, 6% Polyacrylic</t>
  </si>
  <si>
    <t>85% Polyester, 15% Polyacrylic</t>
  </si>
  <si>
    <t>36% Nylon, 36% Wool, 14% Cotton, 14% Recycled Polyester</t>
  </si>
  <si>
    <t>51% Cotton, 33% Recycled Polyester, 16% Nylon</t>
  </si>
  <si>
    <t>58% Polyester, 36% Acrylic, 6% Viscose Rayon</t>
  </si>
  <si>
    <t>59% Cotton, 22% Nylon, 19% Recycled Polyester</t>
  </si>
  <si>
    <t>64% Recycled Polyester, 28% Nylon, 8% Polyester</t>
  </si>
  <si>
    <t>83% Recycled Polyester, 17% Polyester</t>
  </si>
  <si>
    <t>56% Wool, 29% Cotton, 15% Acrylic</t>
  </si>
  <si>
    <t>70% Recycled Wool, 15% Nylon, 15% Recycled Jute</t>
  </si>
  <si>
    <t>59% Polyester, 41% Rayon</t>
  </si>
  <si>
    <t>57% Cotton, 30% Nylon, 13% Polyester</t>
  </si>
  <si>
    <t>55% Recycled Cotton, 12% Recycled Polyester, 13% Nylon</t>
  </si>
  <si>
    <t>45% Recycled Polyester, 41% Recycled Cotton, 14% Nylon</t>
  </si>
  <si>
    <t>78% Wool, 22% Cotton</t>
  </si>
  <si>
    <t>40% Cotton, 30% Viscose, 19% Polyamide, 11% Polyester</t>
  </si>
  <si>
    <t>55% Olefin, 45% Polyester</t>
  </si>
  <si>
    <t>78% Polyester, 22% Recycled Polyester</t>
  </si>
  <si>
    <t>59% Polyester, 35% Acrylic, 6% Viscose Rayon</t>
  </si>
  <si>
    <t>53% Acrylic, 37% Cotton, 7% Polyester, 3% Linen</t>
  </si>
  <si>
    <t>43% Recycled Polyester, 34% Polyester, 23% Nylon</t>
  </si>
  <si>
    <t>51% Rayon, 27% Polyester, 22% Silk</t>
  </si>
  <si>
    <t>84% Recycled Polyester, 16% Polyester</t>
  </si>
  <si>
    <t>75% Recycled Polyester, 22% Nylon, 3% Polyester</t>
  </si>
  <si>
    <t>Crypton - 50% Polyester, 50% Recycled Polyester</t>
  </si>
  <si>
    <t>51% Polyester, 42% Acrylic, 7% Viscose Rayon</t>
  </si>
  <si>
    <t>84% Polyester, 15% Recycled Polyester, 1% Nylon</t>
  </si>
  <si>
    <t>71% Recycled Polyester, 18% Nylon, 11% Polyester</t>
  </si>
  <si>
    <t>44% Polyester, 37% Recycled Polyester, 19% Nylon</t>
  </si>
  <si>
    <t>55% Polyester, 38% Acrylic, 7% Rayon</t>
  </si>
  <si>
    <t>58% Cotton, 31% Nylon, 11% Polyester</t>
  </si>
  <si>
    <t>40% Wool, 25% Cotton, 25% Polyester, 10% Acrylic</t>
  </si>
  <si>
    <t>58% Polyester, 29% Polypropylene, 13% Viscose Rayon</t>
  </si>
  <si>
    <t>68% Recycled Cotton, 17% Recycled Polyester, 10% Rayon, 3% Nylon, 2% Wool</t>
  </si>
  <si>
    <t>100% Bella-Dura Polyolefin</t>
  </si>
  <si>
    <t>39% Polyester, 36% Recycled Polyester, 25% Nylon</t>
  </si>
  <si>
    <t>61% Olefin, 39% Polyester</t>
  </si>
  <si>
    <t>39% Olefin, 34% Cotton, 27% Polyester</t>
  </si>
  <si>
    <t>Tradition C-Zero</t>
  </si>
  <si>
    <t>79% Recycled Polyester, 21% Polyester</t>
  </si>
  <si>
    <t>72% Sunbrella Acrylic, 28% Sunbrella Polyester</t>
  </si>
  <si>
    <t>59% Polyester, 41% Cotton</t>
  </si>
  <si>
    <t>33% Cotton, 28% Acrylic, 27% Wool, 12% Polyester</t>
  </si>
  <si>
    <t>68% Acrylic, 32% Polyester</t>
  </si>
  <si>
    <t>Crypton - 95% Recycled Polyester, 5% Polyester</t>
  </si>
  <si>
    <t>81% Polyester, 19% Viscose</t>
  </si>
  <si>
    <t>55% Acrylic, 36% Polyester, 9% Viscose</t>
  </si>
  <si>
    <t>Crypton - 63% Recycled Polyester, 37% Polyester</t>
  </si>
  <si>
    <t>54% Cotton, 30% Nylon, 16% Recycled Polyester</t>
  </si>
  <si>
    <t>82% Cotton, 18% Nylon</t>
  </si>
  <si>
    <t>84% Wool, 11% Nylon, 5% Polyester</t>
  </si>
  <si>
    <t>98% Wool, 2% Nylon</t>
  </si>
  <si>
    <t>66% Polyester, 34% Nylon</t>
  </si>
  <si>
    <t>31% Recycled Polyester, 21% Nylon, 19% Cotton, 15% Rayon, 14% Wool</t>
  </si>
  <si>
    <t>Amari</t>
  </si>
  <si>
    <t>95% Acrylic, 5% Recycled Polyester</t>
  </si>
  <si>
    <t>64% UV Polyester, 23% Recycled Polyester, 13% Polyester</t>
  </si>
  <si>
    <t>96% Recycled Polyester, 4% Nylon</t>
  </si>
  <si>
    <t>73% Polyester, 27% Recycled Polyester</t>
  </si>
  <si>
    <t>45% Recycled Cotton, 24% Cotton, 18% Polyester, 13% Olefin</t>
  </si>
  <si>
    <t>87% Polyester, 13% Recycled Polyester</t>
  </si>
  <si>
    <t>77% Polyester, 12% Nylon, 11% Recycled Polyester</t>
  </si>
  <si>
    <t>43% Acrylic, 32% Recycled Cotton, 18% Polyester, 7% Polyester</t>
  </si>
  <si>
    <t>100% Bella-Dura Olefin</t>
  </si>
  <si>
    <t>56% Polyester, 34% Recycled Polyester, 10% Nylon</t>
  </si>
  <si>
    <t>46% Recycled Polyester, 29% Polyester, 25% Nylon</t>
  </si>
  <si>
    <t>77% Polyester, 23% Nylon</t>
  </si>
  <si>
    <t>74% Polyacrylic, 26% Polyester</t>
  </si>
  <si>
    <t>52% Polyester, 36% Recycled Polyester, 12% Nylon</t>
  </si>
  <si>
    <t>69% Polyester, 18% Recycled Polyester, 13% Nylon</t>
  </si>
  <si>
    <t>87% Polyester, 12% Recycled Polyester, 1% Nylon</t>
  </si>
  <si>
    <t>59% Recycled Polyester, 23% Polyester, 18% Nylon</t>
  </si>
  <si>
    <t>40% Polyester, 35% Nylon, 25% Recycled Polyester</t>
  </si>
  <si>
    <t>47% Olefin, 45% Recycled Polyester, 8% Polyester</t>
  </si>
  <si>
    <t>38% Recycled Polyester, 36% Polyester, 26% Nylon</t>
  </si>
  <si>
    <t>68% Polyester, 32% Upcycled Cotton</t>
  </si>
  <si>
    <t>60% UV Polyester, 40% Polyester</t>
  </si>
  <si>
    <t>41% Polyester, 28% Acrylic, 12% Upcycled Cotton, 8% Cotton, 6% Linen, 5% Wool</t>
  </si>
  <si>
    <t>58% Polyester, 31% Recycled Polyester, 11% Nylon</t>
  </si>
  <si>
    <t>50% Recycled Polyester, 28% Acrylic</t>
  </si>
  <si>
    <t>70% Cotton, 25% Polyester, 5% Polyester</t>
  </si>
  <si>
    <t>87% Polyester, 13% Rayon</t>
  </si>
  <si>
    <t>46% Recycled Polyester, 30% Acryic, 24% Nylon</t>
  </si>
  <si>
    <t>73% UV Polyester, 16% Recycled Polyester, 11% Nylon</t>
  </si>
  <si>
    <t>63% Polyester, 37% Recycled Polyester</t>
  </si>
  <si>
    <t>58% Polyester, 42% Polyacrylic</t>
  </si>
  <si>
    <t>66% Recycled Polyester, 34% Cotton</t>
  </si>
  <si>
    <t>100% UV Polyester</t>
  </si>
  <si>
    <t>64% Polyester, 36% Upcycled Cotton</t>
  </si>
  <si>
    <t>66% Recycled Polyester, 33% Polyester, 1% Nylon</t>
  </si>
  <si>
    <t>99% Polyester, 1% Nylon</t>
  </si>
  <si>
    <t>89% Polyester, 10% Recycled Polyester, 1% Nylon</t>
  </si>
  <si>
    <t>50% Recycled Polyester, 31% Nylon, 19% Acrylic</t>
  </si>
  <si>
    <t>61% Polyester, 39% Polypropylene</t>
  </si>
  <si>
    <t>65% Recycled Polyester, 20% Polyester, 15% Nylon</t>
  </si>
  <si>
    <t>75% UV Polyester, 25% Recycled Polyester</t>
  </si>
  <si>
    <t>57% Acrylic, 28% Nylon, 15% Polyester</t>
  </si>
  <si>
    <t>75% Viscose, 24% Polyester, 1% Acrylic</t>
  </si>
  <si>
    <t>100% IFR Polyester</t>
  </si>
  <si>
    <t>65% Polyester, 35% Cotton</t>
  </si>
  <si>
    <t>71% Polyester, 15% Cotton, 7% Linen, 7% Viscose</t>
  </si>
  <si>
    <t>98% Recycled Olefin, 2% Polyester</t>
  </si>
  <si>
    <t>36% Polyester, 24% Nylon, 20% Viscose, 20% Cotton</t>
  </si>
  <si>
    <t>42% Polyester, 34% Nylon, 24% Viscose</t>
  </si>
  <si>
    <t>51% Polyester, 49% Viscose</t>
  </si>
  <si>
    <t>63% Acrylic, 37% Polyester</t>
  </si>
  <si>
    <t>100% IFR Polyespar</t>
  </si>
  <si>
    <t>83% Polyester, 17% Acrylic</t>
  </si>
  <si>
    <t>54% Polyester, 46% Viscose</t>
  </si>
  <si>
    <t>71% Polyester, 29% Viscose</t>
  </si>
  <si>
    <t>55% Polyester, 45% Viscose</t>
  </si>
  <si>
    <t>100% Polyester Velvet</t>
  </si>
  <si>
    <t>81% Polyester, 19% Nylon</t>
  </si>
  <si>
    <t>64% Polyester, 18% Cotton, 9% Linen, 9% Viscose</t>
  </si>
  <si>
    <t>90% Viscose, 8.35% Polyster, 1.5% Acrylic</t>
  </si>
  <si>
    <t>Crypton - 83% Recycled Polyester, 17% Polyester</t>
  </si>
  <si>
    <t>36% Sunbrella Polyester, 34% Sunbrella Acrylic, 30% PVC Coated Polyester</t>
  </si>
  <si>
    <t>78% UV Olefin, 22% UV Polyester</t>
  </si>
  <si>
    <t>78% Cotton, 19% Polyester, 3% Nylon</t>
  </si>
  <si>
    <t>60% Sunbrella Acrylic, 40% Sunbrella Polyester</t>
  </si>
  <si>
    <t>60% Polyester, 40% Olefin</t>
  </si>
  <si>
    <t>44% Recycled Polyester, 37% Acrylic, 19% Nylon</t>
  </si>
  <si>
    <t>84% Polyester, 16% Rayon</t>
  </si>
  <si>
    <t>61% Recycled Polyester, 25% Polyester, 14% Nylon</t>
  </si>
  <si>
    <t>84% Olefin, 12% Nylon, 4% Polyester</t>
  </si>
  <si>
    <t>50% Polyester, 25% Nylon, 25% Acrylic</t>
  </si>
  <si>
    <t>56% Wool, 25% Nylon, 19% Recycled Polyester</t>
  </si>
  <si>
    <t>Crypton - 68% Polyester, 32% Recycled Polyester</t>
  </si>
  <si>
    <t>Crypton - 68% Recycled Polyester, 20% Polyester, 12% Nylon</t>
  </si>
  <si>
    <t>Crypton - 65% Recycled Polyester, 35% Polyester</t>
  </si>
  <si>
    <t>70% Polyester, 30% Nylon</t>
  </si>
  <si>
    <t>50% Recycled Polyester, 27% Polyester, 23% Nylon</t>
  </si>
  <si>
    <t>58.8% Polyester, 41.2% Recycled Polyester</t>
  </si>
  <si>
    <t>68% Polyester, 32% Cotton</t>
  </si>
  <si>
    <t>85% Polyester, 14% Recycled Polyester, 1% Nylon</t>
  </si>
  <si>
    <t>83% Polyester, 17% Recycled Polyester</t>
  </si>
  <si>
    <t>37% Cotton, 35% Recycled Polyester, 28% Nylon</t>
  </si>
  <si>
    <t>71% UV Olefin, 29% UV Polyester</t>
  </si>
  <si>
    <t>63% Polyester, 37% Olefin</t>
  </si>
  <si>
    <t>49% Polyester, 22% Recycled Polyester, 29% Nylon</t>
  </si>
  <si>
    <t>74% Recycled Polyester, 16% Nylon, 10% Polyester</t>
  </si>
  <si>
    <t>54% Recycled Polyester, 23% Nylon, 14% Polyester, 9% Acrylic</t>
  </si>
  <si>
    <t>52% Polyester, 20% Recycled Polyester, 28% Nylon</t>
  </si>
  <si>
    <t>74% Olefin, 26% Polyester</t>
  </si>
  <si>
    <t>Crypton - 86% Polyester, 17% Nylon</t>
  </si>
  <si>
    <t>56% Recycled Polyester, 29% Polyester, 19% Nylon</t>
  </si>
  <si>
    <t>78% Polyester, 22% Polyacrylic</t>
  </si>
  <si>
    <t>62% Cotton, 29% Nylon, 9% Recycled Polyester</t>
  </si>
  <si>
    <t>79% Polyester, 11% Recycled Polyester, 10% Nylon</t>
  </si>
  <si>
    <t>35% Acrylic, 34% Recycled Polyester, 31% Nylon</t>
  </si>
  <si>
    <t>53% Polyester, 47% Recycled Polyester</t>
  </si>
  <si>
    <t>Crypton - 69% Polyester, 31% Acrylic</t>
  </si>
  <si>
    <t>Crypton - 60% Recycled Polyester, 40% Polyester</t>
  </si>
  <si>
    <t>Crypton - 53% Recycled Polyester, 31% Polyester, 16% Nylon</t>
  </si>
  <si>
    <t>97% Polyester, 3% Recycled Polyester</t>
  </si>
  <si>
    <t>69.5% Sunbrella Acrylic, 30.5% Sunbrella Polyester</t>
  </si>
  <si>
    <t>39% Olefin, 39% Recycled Polyester, 22% Polyester</t>
  </si>
  <si>
    <t>76% Olefin, 22% Recycled Polyester, 2% Polyester</t>
  </si>
  <si>
    <t>64% Sunbrella Acrylic, 36% Sunbrella Polyester</t>
  </si>
  <si>
    <t>83% Cotton, 16% Polyester, 1% Nylon</t>
  </si>
  <si>
    <t>58% Cotton, 28% Nylon, 14% Recycled Polyester</t>
  </si>
  <si>
    <t>49% Rayon, 26% Cotton, 25% Nylon</t>
  </si>
  <si>
    <t>Crypton - 94% Polyester, 6% Recycled Polyester</t>
  </si>
  <si>
    <t>70% Polyester, 30% Olefin</t>
  </si>
  <si>
    <t>92% Recycled Polyester, 8% Polyester</t>
  </si>
  <si>
    <t>Crypton - 65% Polyester, 35% Recycled Polyester</t>
  </si>
  <si>
    <t>43% Olefin, 30% Polyester, 27% Recycled Polyester</t>
  </si>
  <si>
    <t>Crypton - 65% Polyester, 22% Nylon, 13% Recycled Polyester</t>
  </si>
  <si>
    <t>55% Polyester, 29% Nylon, 16% Recycled Polyester</t>
  </si>
  <si>
    <t>68% Recycled Polyester, 25% Nylon, 7% Polyester</t>
  </si>
  <si>
    <t>88% Polyester, 12% Tekloom TPE</t>
  </si>
  <si>
    <t>81% Recycled Polyester, 19% Polyester</t>
  </si>
  <si>
    <t>95% Polyester, 5% Acrylic</t>
  </si>
  <si>
    <t>69% Sunbrella Acrylic, 30% Sunbrella Polyester, 1% Polyester</t>
  </si>
  <si>
    <t>63% Sunbrella Acrylic, 37% Polyester</t>
  </si>
  <si>
    <t>57% Polyester, 43% Recycled Polyester</t>
  </si>
  <si>
    <t>75% Recycled Upholstery, 25% Nylon</t>
  </si>
  <si>
    <t>60% Recycled Polyester, 40% Acrylic</t>
  </si>
  <si>
    <t>82% Recycled Polyester, 18% Polyester</t>
  </si>
  <si>
    <t>61% Polyester, 34% Rayon, 5% Linen</t>
  </si>
  <si>
    <t>70% Cotton, 15% Nylon, 15% Polyester</t>
  </si>
  <si>
    <t>45% Acrylic, 36% Polyester, 14% Polypropylene, 5% Rayon</t>
  </si>
  <si>
    <t>41% Polyester, 25% Acrylic, 25% Cotton, 9% Rayon</t>
  </si>
  <si>
    <t>56% Acrylic, 44% Polyester</t>
  </si>
  <si>
    <t>78% Acrylic, 22% Polyester</t>
  </si>
  <si>
    <t>99% Recycled Polyester, 1% Polyester</t>
  </si>
  <si>
    <t>67% Cotton, 18% Polyester, 10% Acrylic, 5% Rayon</t>
  </si>
  <si>
    <t>81% Acrylic, 19% Polyester</t>
  </si>
  <si>
    <t>36% Wool, 35% Cotton, 23% Rayon, 6% Nylon</t>
  </si>
  <si>
    <t>62% Cotton, 25% Recycled Polyester, 13% Nylon</t>
  </si>
  <si>
    <t>70% Polyester, 23% Acrylic, 7% Rayon</t>
  </si>
  <si>
    <t>87% Recycled Polyester, 13% Polyester</t>
  </si>
  <si>
    <t>68% Polyester, 32% Recycled Cotton</t>
  </si>
  <si>
    <t>Crypton - 99% Polyester, 1% Linen</t>
  </si>
  <si>
    <t>51% Cotton, 49% Mohair</t>
  </si>
  <si>
    <t>56% Polyester, 44% Rayon</t>
  </si>
  <si>
    <t>94% Acrylic, 6% Polyester</t>
  </si>
  <si>
    <t>47% Acrylic, 42% Polyester, 11% Rayon</t>
  </si>
  <si>
    <t>Crypton - 94% Polyester, 6% Linen</t>
  </si>
  <si>
    <t>63% Recycled Olefin, 37% Polyester</t>
  </si>
  <si>
    <t>47% Polyester, 35% Acrylic, 18% Wool</t>
  </si>
  <si>
    <t>98% Recycled Polyester, 2% Nylon</t>
  </si>
  <si>
    <t>67% Polyester, 33% Acrylic</t>
  </si>
  <si>
    <t>81% Polyester, 19% Rayon</t>
  </si>
  <si>
    <t>100% Recyceld Polyester</t>
  </si>
  <si>
    <t>Crypton - 82% Recycled Polyester, 18% Nylon</t>
  </si>
  <si>
    <t>81% UV Polyester, 15% Recycled Polyester, 2% Polyester, 1% Nylon</t>
  </si>
  <si>
    <t>100% Polyurethane / Silicone</t>
  </si>
  <si>
    <t>https://shop.designtex.com/angle/</t>
  </si>
  <si>
    <t>Check</t>
  </si>
  <si>
    <t>https://shop.designtex.com/check/</t>
  </si>
  <si>
    <t>Curve</t>
  </si>
  <si>
    <t>https://shop.designtex.com/curve/</t>
  </si>
  <si>
    <t>Glamp</t>
  </si>
  <si>
    <t>https://shop.designtex.com/glamp/</t>
  </si>
  <si>
    <t>85% Acrylic, 15% Polyester</t>
  </si>
  <si>
    <t>Grenoble Crypton</t>
  </si>
  <si>
    <t>https://shop.designtex.com/grenoble-crypton/</t>
  </si>
  <si>
    <t>https://shop.designtex.com/habitat/</t>
  </si>
  <si>
    <t>Ink</t>
  </si>
  <si>
    <t>https://shop.designtex.com/ink/</t>
  </si>
  <si>
    <t>76% Polyester, 17% Nylon, 7% Recycled Polyester</t>
  </si>
  <si>
    <t>Line Up</t>
  </si>
  <si>
    <t>https://shop.designtex.com/line-up/</t>
  </si>
  <si>
    <t>London Crypton</t>
  </si>
  <si>
    <t>https://shop.designtex.com/london-crypton/</t>
  </si>
  <si>
    <t>Mackintosh</t>
  </si>
  <si>
    <t>https://shop.designtex.com/mackintosh/</t>
  </si>
  <si>
    <t>https://shop.designtex.com/motley/</t>
  </si>
  <si>
    <t>Nagano Crypton</t>
  </si>
  <si>
    <t>https://shop.designtex.com/nagano-crypton/</t>
  </si>
  <si>
    <t>Oslo Crypton</t>
  </si>
  <si>
    <t>https://shop.designtex.com/oslo-crypton/</t>
  </si>
  <si>
    <t>https://shop.designtex.com/overtone/</t>
  </si>
  <si>
    <t>Piezo</t>
  </si>
  <si>
    <t>https://shop.designtex.com/piezo/</t>
  </si>
  <si>
    <t>River Lea</t>
  </si>
  <si>
    <t>https://shop.designtex.com/river-lea/</t>
  </si>
  <si>
    <t>86% Polyester, 14% Acrylic</t>
  </si>
  <si>
    <t>Rome Crypton</t>
  </si>
  <si>
    <t>https://shop.designtex.com/rome-crypton/</t>
  </si>
  <si>
    <t>Roundel</t>
  </si>
  <si>
    <t>https://shop.designtex.com/roundel/</t>
  </si>
  <si>
    <t>Salt Lake Crypton</t>
  </si>
  <si>
    <t>https://shop.designtex.com/salt-lake-crypton/</t>
  </si>
  <si>
    <t>Sidetrack</t>
  </si>
  <si>
    <t>https://shop.designtex.com/sidetrack/</t>
  </si>
  <si>
    <t>Silicone Lane</t>
  </si>
  <si>
    <t>https://shop.designtex.com/silicone-lane/</t>
  </si>
  <si>
    <t>Silicone Level</t>
  </si>
  <si>
    <t>https://shop.designtex.com/silicone-level/</t>
  </si>
  <si>
    <t>Silicone Range</t>
  </si>
  <si>
    <t>https://shop.designtex.com/silicone-range/</t>
  </si>
  <si>
    <t>Silicone Reveal</t>
  </si>
  <si>
    <t>https://shop.designtex.com/silicone-reveal/</t>
  </si>
  <si>
    <t>Silicone Roundabout</t>
  </si>
  <si>
    <t>https://shop.designtex.com/silicone-roundabout/</t>
  </si>
  <si>
    <t>Silicone Skyline</t>
  </si>
  <si>
    <t>https://shop.designtex.com/silicone-skyline/</t>
  </si>
  <si>
    <t>https://shop.designtex.com/spin/</t>
  </si>
  <si>
    <t>Stamp</t>
  </si>
  <si>
    <t>https://shop.designtex.com/stamp/</t>
  </si>
  <si>
    <t>Stockholm Crypton</t>
  </si>
  <si>
    <t>https://shop.designtex.com/stockholm-crypton/</t>
  </si>
  <si>
    <t>https://shop.designtex.com/tangram/</t>
  </si>
  <si>
    <t>The Thames</t>
  </si>
  <si>
    <t>https://shop.designtex.com/the-thames/</t>
  </si>
  <si>
    <t>Tour</t>
  </si>
  <si>
    <t>https://shop.designtex.com/tour/</t>
  </si>
  <si>
    <t>Traveler</t>
  </si>
  <si>
    <t>https://shop.designtex.com/traveler/</t>
  </si>
  <si>
    <t>Trouvaille</t>
  </si>
  <si>
    <t>https://shop.designtex.com/trouvaille/</t>
  </si>
  <si>
    <t>Wildflower</t>
  </si>
  <si>
    <t>https://shop.designtex.com/wildflower/</t>
  </si>
  <si>
    <t>57% Acrylic, 43% Polyester</t>
  </si>
  <si>
    <t>https://momentumtextilesandwalls.com/products/09198770</t>
  </si>
  <si>
    <t>Abeam</t>
  </si>
  <si>
    <t>https://momentumtextilesandwalls.com/products/09586025</t>
  </si>
  <si>
    <t>https://momentumtextilesandwalls.com/products/09164923</t>
  </si>
  <si>
    <t>https://momentumtextilesandwalls.com/products/09163218</t>
  </si>
  <si>
    <t>https://momentumtextilesandwalls.com/products/09135168</t>
  </si>
  <si>
    <t>https://momentumtextilesandwalls.com/products/09131824</t>
  </si>
  <si>
    <t>https://momentumtextilesandwalls.com/products/09129602</t>
  </si>
  <si>
    <t>https://momentumtextilesandwalls.com/products/09133265</t>
  </si>
  <si>
    <t>https://momentumtextilesandwalls.com/products/09155628</t>
  </si>
  <si>
    <t>https://momentumtextilesandwalls.com/products/09307219</t>
  </si>
  <si>
    <t>https://momentumtextilesandwalls.com/products/09517385</t>
  </si>
  <si>
    <t>Blossoms Time</t>
  </si>
  <si>
    <t>https://momentumtextilesandwalls.com/products/09597080</t>
  </si>
  <si>
    <t>https://momentumtextilesandwalls.com/products/09192577</t>
  </si>
  <si>
    <t>https://momentumtextilesandwalls.com/products/09537163</t>
  </si>
  <si>
    <t>https://momentumtextilesandwalls.com/products/09166936</t>
  </si>
  <si>
    <t>https://momentumtextilesandwalls.com/products/09216689</t>
  </si>
  <si>
    <t>https://momentumtextilesandwalls.com/products/09216557</t>
  </si>
  <si>
    <t>https://momentumtextilesandwalls.com/products/09155331</t>
  </si>
  <si>
    <t>https://momentumtextilesandwalls.com/products/09139172</t>
  </si>
  <si>
    <t>https://momentumtextilesandwalls.com/products/09165891</t>
  </si>
  <si>
    <t>Chekhov</t>
  </si>
  <si>
    <t>https://momentumtextilesandwalls.com/products/09569921</t>
  </si>
  <si>
    <t>https://momentumtextilesandwalls.com/products/09136268</t>
  </si>
  <si>
    <t>https://momentumtextilesandwalls.com/products/09155496</t>
  </si>
  <si>
    <t>Chit Chat</t>
  </si>
  <si>
    <t>https://momentumtextilesandwalls.com/products/09601535</t>
  </si>
  <si>
    <t>43% Recycled Polyester, 35% Nylon, 22% Acrylic</t>
  </si>
  <si>
    <t>https://momentumtextilesandwalls.com/products/09194194</t>
  </si>
  <si>
    <t>https://momentumtextilesandwalls.com/products/09215831</t>
  </si>
  <si>
    <t>https://momentumtextilesandwalls.com/products/09134860</t>
  </si>
  <si>
    <t>https://momentumtextilesandwalls.com/products/09293722</t>
  </si>
  <si>
    <t>https://momentumtextilesandwalls.com/products/09462627</t>
  </si>
  <si>
    <t>https://momentumtextilesandwalls.com/products/09194095</t>
  </si>
  <si>
    <t>https://momentumtextilesandwalls.com/products/09141768</t>
  </si>
  <si>
    <t>https://momentumtextilesandwalls.com/products/09194293</t>
  </si>
  <si>
    <t>Curl</t>
  </si>
  <si>
    <t>https://momentumtextilesandwalls.com/products/09605737</t>
  </si>
  <si>
    <t>https://momentumtextilesandwalls.com/products/09134893</t>
  </si>
  <si>
    <t>https://momentumtextilesandwalls.com/products/09178376</t>
  </si>
  <si>
    <t>Deka</t>
  </si>
  <si>
    <t>https://momentumtextilesandwalls.com/products/09542806</t>
  </si>
  <si>
    <t>https://momentumtextilesandwalls.com/products/09143506</t>
  </si>
  <si>
    <t>Dream Catchers</t>
  </si>
  <si>
    <t>https://momentumtextilesandwalls.com/products/09597553</t>
  </si>
  <si>
    <t>https://momentumtextilesandwalls.com/products/09128282</t>
  </si>
  <si>
    <t>https://momentumtextilesandwalls.com/products/09170907</t>
  </si>
  <si>
    <t>https://momentumtextilesandwalls.com/products/09137808</t>
  </si>
  <si>
    <t>https://momentumtextilesandwalls.com/products/09582956</t>
  </si>
  <si>
    <t>https://momentumtextilesandwalls.com/products/09126258</t>
  </si>
  <si>
    <t>https://momentumtextilesandwalls.com/products/09171028</t>
  </si>
  <si>
    <t>https://momentumtextilesandwalls.com/products/09202510</t>
  </si>
  <si>
    <t>https://momentumtextilesandwalls.com/products/09092664</t>
  </si>
  <si>
    <t>https://momentumtextilesandwalls.com/products/09564212</t>
  </si>
  <si>
    <t>Eyes IN Reflection</t>
  </si>
  <si>
    <t>https://momentumtextilesandwalls.com/products/09597619</t>
  </si>
  <si>
    <t>https://momentumtextilesandwalls.com/products/09535315</t>
  </si>
  <si>
    <t>Finnegan</t>
  </si>
  <si>
    <t>https://momentumtextilesandwalls.com/products/09570009</t>
  </si>
  <si>
    <t>70% Wool, 20% Nylon, 10% Polyester</t>
  </si>
  <si>
    <t>https://momentumtextilesandwalls.com/products/09553014</t>
  </si>
  <si>
    <t>Flitter</t>
  </si>
  <si>
    <t>https://momentumtextilesandwalls.com/products/09586135</t>
  </si>
  <si>
    <t>https://momentumtextilesandwalls.com/products/09204512</t>
  </si>
  <si>
    <t>https://momentumtextilesandwalls.com/products/09121209</t>
  </si>
  <si>
    <t>https://momentumtextilesandwalls.com/products/09180268</t>
  </si>
  <si>
    <t>https://momentumtextilesandwalls.com/products/09135344</t>
  </si>
  <si>
    <t>https://momentumtextilesandwalls.com/products/09123398</t>
  </si>
  <si>
    <t>https://momentumtextilesandwalls.com/products/09563376</t>
  </si>
  <si>
    <t>https://momentumtextilesandwalls.com/products/09204644</t>
  </si>
  <si>
    <t>https://momentumtextilesandwalls.com/products/09191191</t>
  </si>
  <si>
    <t>https://momentumtextilesandwalls.com/products/09192643</t>
  </si>
  <si>
    <t>https://momentumtextilesandwalls.com/products/09212069</t>
  </si>
  <si>
    <t>https://momentumtextilesandwalls.com/products/09542938</t>
  </si>
  <si>
    <t>https://momentumtextilesandwalls.com/products/09145387</t>
  </si>
  <si>
    <t>https://momentumtextilesandwalls.com/products/09147950</t>
  </si>
  <si>
    <t>https://momentumtextilesandwalls.com/products/09462770</t>
  </si>
  <si>
    <t>https://momentumtextilesandwalls.com/products/09204457</t>
  </si>
  <si>
    <t>https://momentumtextilesandwalls.com/products/09063547</t>
  </si>
  <si>
    <t>https://momentumtextilesandwalls.com/products/09127765</t>
  </si>
  <si>
    <t>https://momentumtextilesandwalls.com/products/09148159</t>
  </si>
  <si>
    <t>https://momentumtextilesandwalls.com/products/09178255</t>
  </si>
  <si>
    <t>https://momentumtextilesandwalls.com/products/09195151</t>
  </si>
  <si>
    <t>Kepler</t>
  </si>
  <si>
    <t>https://momentumtextilesandwalls.com/products/09595254</t>
  </si>
  <si>
    <t>https://momentumtextilesandwalls.com/products/09113289</t>
  </si>
  <si>
    <t>https://momentumtextilesandwalls.com/products/09536514</t>
  </si>
  <si>
    <t>https://momentumtextilesandwalls.com/products/09216865</t>
  </si>
  <si>
    <t>https://momentumtextilesandwalls.com/products/09178321</t>
  </si>
  <si>
    <t>https://momentumtextilesandwalls.com/products/09164527</t>
  </si>
  <si>
    <t>https://momentumtextilesandwalls.com/products/09135036</t>
  </si>
  <si>
    <t>https://momentumtextilesandwalls.com/products/09164637</t>
  </si>
  <si>
    <t>https://momentumtextilesandwalls.com/products/09216172</t>
  </si>
  <si>
    <t>https://momentumtextilesandwalls.com/products/09169202</t>
  </si>
  <si>
    <t>https://momentumtextilesandwalls.com/products/09601733</t>
  </si>
  <si>
    <t>https://momentumtextilesandwalls.com/products/09543290</t>
  </si>
  <si>
    <t>https://momentumtextilesandwalls.com/products/09517066</t>
  </si>
  <si>
    <t>https://momentumtextilesandwalls.com/products/09583099</t>
  </si>
  <si>
    <t>https://momentumtextilesandwalls.com/products/09155243</t>
  </si>
  <si>
    <t>https://momentumtextilesandwalls.com/products/09129107</t>
  </si>
  <si>
    <t>https://momentumtextilesandwalls.com/products/09306504</t>
  </si>
  <si>
    <t>https://momentumtextilesandwalls.com/products/09142351</t>
  </si>
  <si>
    <t>https://momentumtextilesandwalls.com/products/09132143</t>
  </si>
  <si>
    <t>https://momentumtextilesandwalls.com/products/09544863</t>
  </si>
  <si>
    <t>https://momentumtextilesandwalls.com/products/09536987</t>
  </si>
  <si>
    <t>https://momentumtextilesandwalls.com/products/09216425</t>
  </si>
  <si>
    <t>https://momentumtextilesandwalls.com/products/09076021</t>
  </si>
  <si>
    <t>https://momentumtextilesandwalls.com/products/09137302</t>
  </si>
  <si>
    <t>https://momentumtextilesandwalls.com/products/09164857</t>
  </si>
  <si>
    <t>https://momentumtextilesandwalls.com/products/09307032</t>
  </si>
  <si>
    <t>https://momentumtextilesandwalls.com/products/09548801</t>
  </si>
  <si>
    <t>https://momentumtextilesandwalls.com/products/09180444</t>
  </si>
  <si>
    <t>https://momentumtextilesandwalls.com/products/09462374</t>
  </si>
  <si>
    <t>https://momentumtextilesandwalls.com/products/09216128</t>
  </si>
  <si>
    <t>https://momentumtextilesandwalls.com/products/09488620</t>
  </si>
  <si>
    <t>https://momentumtextilesandwalls.com/products/09509762</t>
  </si>
  <si>
    <t>https://momentumtextilesandwalls.com/products/09204259</t>
  </si>
  <si>
    <t>https://momentumtextilesandwalls.com/products/09210892</t>
  </si>
  <si>
    <t>https://momentumtextilesandwalls.com/products/09121286</t>
  </si>
  <si>
    <t>https://momentumtextilesandwalls.com/products/09194348</t>
  </si>
  <si>
    <t>https://momentumtextilesandwalls.com/products/09204006</t>
  </si>
  <si>
    <t>https://momentumtextilesandwalls.com/products/09517968</t>
  </si>
  <si>
    <t>https://momentumtextilesandwalls.com/products/09517715</t>
  </si>
  <si>
    <t>https://momentumtextilesandwalls.com/products/09582835</t>
  </si>
  <si>
    <t>Shire</t>
  </si>
  <si>
    <t>https://momentumtextilesandwalls.com/products/09570075</t>
  </si>
  <si>
    <t>52% Wool, 48% Polyester</t>
  </si>
  <si>
    <t>Shower ME with Flowers</t>
  </si>
  <si>
    <t>https://momentumtextilesandwalls.com/products/09597674</t>
  </si>
  <si>
    <t>https://momentumtextilesandwalls.com/products/09209165</t>
  </si>
  <si>
    <t>https://momentumtextilesandwalls.com/products/09169125</t>
  </si>
  <si>
    <t>https://momentumtextilesandwalls.com/products/09158411</t>
  </si>
  <si>
    <t>https://momentumtextilesandwalls.com/products/09192786</t>
  </si>
  <si>
    <t>https://momentumtextilesandwalls.com/products/09147972</t>
  </si>
  <si>
    <t>https://momentumtextilesandwalls.com/products/09126995</t>
  </si>
  <si>
    <t>Starfall</t>
  </si>
  <si>
    <t>https://momentumtextilesandwalls.com/products/09607651</t>
  </si>
  <si>
    <t>https://momentumtextilesandwalls.com/products/09195283</t>
  </si>
  <si>
    <t>https://momentumtextilesandwalls.com/products/09204094</t>
  </si>
  <si>
    <t>https://momentumtextilesandwalls.com/products/09162415</t>
  </si>
  <si>
    <t>https://momentumtextilesandwalls.com/products/09505835</t>
  </si>
  <si>
    <t>https://momentumtextilesandwalls.com/products/09216799</t>
  </si>
  <si>
    <t>https://momentumtextilesandwalls.com/products/09493449</t>
  </si>
  <si>
    <t>https://momentumtextilesandwalls.com/products/09145761</t>
  </si>
  <si>
    <t>https://momentumtextilesandwalls.com/products/09306713</t>
  </si>
  <si>
    <t>https://momentumtextilesandwalls.com/products/09148247</t>
  </si>
  <si>
    <t>https://momentumtextilesandwalls.com/products/09204985</t>
  </si>
  <si>
    <t>https://momentumtextilesandwalls.com/products/09137896</t>
  </si>
  <si>
    <t>https://momentumtextilesandwalls.com/products/09205260</t>
  </si>
  <si>
    <t>https://momentumtextilesandwalls.com/products/09205029</t>
  </si>
  <si>
    <t>Top Talent</t>
  </si>
  <si>
    <t>https://momentumtextilesandwalls.com/products/09605297</t>
  </si>
  <si>
    <t>https://momentumtextilesandwalls.com/products/09195954</t>
  </si>
  <si>
    <t>https://momentumtextilesandwalls.com/products/09488488</t>
  </si>
  <si>
    <t>https://momentumtextilesandwalls.com/products/09135080</t>
  </si>
  <si>
    <t>https://momentumtextilesandwalls.com/products/09142285</t>
  </si>
  <si>
    <t>https://momentumtextilesandwalls.com/products/09177914</t>
  </si>
  <si>
    <t>https://momentumtextilesandwalls.com/products/09178035</t>
  </si>
  <si>
    <t>https://momentumtextilesandwalls.com/products/09493251</t>
  </si>
  <si>
    <t>https://momentumtextilesandwalls.com/products/09176495</t>
  </si>
  <si>
    <t>https://momentumtextilesandwalls.com/products/09159247</t>
  </si>
  <si>
    <t>https://momentumtextilesandwalls.com/products/09531872</t>
  </si>
  <si>
    <t>https://momentumtextilesandwalls.com/products/09159412</t>
  </si>
  <si>
    <t>https://momentumtextilesandwalls.com/products/09159764</t>
  </si>
  <si>
    <t>https://momentumtextilesandwalls.com/products/09540287</t>
  </si>
  <si>
    <t>https://momentumtextilesandwalls.com/products/09137588</t>
  </si>
  <si>
    <t>https://momentumtextilesandwalls.com/products/09507958</t>
  </si>
  <si>
    <t>https://momentumtextilesandwalls.com/products/09176561</t>
  </si>
  <si>
    <t>https://momentumtextilesandwalls.com/products/09159874</t>
  </si>
  <si>
    <t>https://momentumtextilesandwalls.com/products/09193633</t>
  </si>
  <si>
    <t>https://momentumtextilesandwalls.com/products/09200750</t>
  </si>
  <si>
    <t>https://momentumtextilesandwalls.com/products/09210243</t>
  </si>
  <si>
    <t>https://momentumtextilesandwalls.com/products/09210100</t>
  </si>
  <si>
    <t>Hum</t>
  </si>
  <si>
    <t>https://momentumtextilesandwalls.com/products/09605605</t>
  </si>
  <si>
    <t>https://momentumtextilesandwalls.com/products/09212564</t>
  </si>
  <si>
    <t>https://momentumtextilesandwalls.com/products/09119306</t>
  </si>
  <si>
    <t>https://momentumtextilesandwalls.com/products/09139436</t>
  </si>
  <si>
    <t>https://momentumtextilesandwalls.com/products/09215501</t>
  </si>
  <si>
    <t>https://momentumtextilesandwalls.com/products/09212883</t>
  </si>
  <si>
    <t>https://momentumtextilesandwalls.com/products/09213224</t>
  </si>
  <si>
    <t>https://momentumtextilesandwalls.com/products/09126830</t>
  </si>
  <si>
    <t>https://momentumtextilesandwalls.com/products/09213422</t>
  </si>
  <si>
    <t>https://momentumtextilesandwalls.com/products/09504812</t>
  </si>
  <si>
    <t>Promise</t>
  </si>
  <si>
    <t>https://momentumtextilesandwalls.com/products/09586454</t>
  </si>
  <si>
    <t>https://momentumtextilesandwalls.com/products/09176374</t>
  </si>
  <si>
    <t>https://momentumtextilesandwalls.com/products/09487157</t>
  </si>
  <si>
    <t>https://momentumtextilesandwalls.com/products/09487278</t>
  </si>
  <si>
    <t>https://momentumtextilesandwalls.com/products/09531641</t>
  </si>
  <si>
    <t>https://momentumtextilesandwalls.com/products/09293293</t>
  </si>
  <si>
    <t>https://momentumtextilesandwalls.com/products/09154902</t>
  </si>
  <si>
    <t>https://momentumtextilesandwalls.com/products/09213785</t>
  </si>
  <si>
    <t>https://momentumtextilesandwalls.com/products/09168641</t>
  </si>
  <si>
    <t>https://momentumtextilesandwalls.com/products/09487344</t>
  </si>
  <si>
    <t>https://momentumtextilesandwalls.com/products/09159544</t>
  </si>
  <si>
    <t>https://momentumtextilesandwalls.com/products/09168520</t>
  </si>
  <si>
    <t>https://momentumtextilesandwalls.com/products/09173107</t>
  </si>
  <si>
    <t>https://momentumtextilesandwalls.com/products/09517517</t>
  </si>
  <si>
    <t>https://momentumtextilesandwalls.com/products/09201344</t>
  </si>
  <si>
    <t>https://momentumtextilesandwalls.com/products/09555467</t>
  </si>
  <si>
    <t>Beeline Epu</t>
  </si>
  <si>
    <t>https://momentumtextilesandwalls.com/products/09152878</t>
  </si>
  <si>
    <t>https://momentumtextilesandwalls.com/products/09134343</t>
  </si>
  <si>
    <t>Canter Epu</t>
  </si>
  <si>
    <t>https://momentumtextilesandwalls.com/products/09130482</t>
  </si>
  <si>
    <t>https://momentumtextilesandwalls.com/products/09582670</t>
  </si>
  <si>
    <t>https://momentumtextilesandwalls.com/products/09146861</t>
  </si>
  <si>
    <t>Chime CV</t>
  </si>
  <si>
    <t>https://momentumtextilesandwalls.com/products/09520850</t>
  </si>
  <si>
    <t>Cordovan Epu</t>
  </si>
  <si>
    <t>https://momentumtextilesandwalls.com/products/09597773</t>
  </si>
  <si>
    <t>https://momentumtextilesandwalls.com/products/09538802</t>
  </si>
  <si>
    <t>https://momentumtextilesandwalls.com/products/09162811</t>
  </si>
  <si>
    <t>Dexter Epu</t>
  </si>
  <si>
    <t>https://momentumtextilesandwalls.com/products/09500995</t>
  </si>
  <si>
    <t>https://momentumtextilesandwalls.com/products/09500115</t>
  </si>
  <si>
    <t>https://momentumtextilesandwalls.com/products/09202675</t>
  </si>
  <si>
    <t>https://momentumtextilesandwalls.com/products/09134772</t>
  </si>
  <si>
    <t>https://momentumtextilesandwalls.com/products/09480172</t>
  </si>
  <si>
    <t>https://momentumtextilesandwalls.com/products/09538626</t>
  </si>
  <si>
    <t>https://momentumtextilesandwalls.com/products/09508739</t>
  </si>
  <si>
    <t>https://momentumtextilesandwalls.com/products/09517165</t>
  </si>
  <si>
    <t>https://momentumtextilesandwalls.com/products/09176880</t>
  </si>
  <si>
    <t>https://momentumtextilesandwalls.com/products/09505098</t>
  </si>
  <si>
    <t>https://momentumtextilesandwalls.com/products/09502315</t>
  </si>
  <si>
    <t>https://momentumtextilesandwalls.com/products/09517242</t>
  </si>
  <si>
    <t>https://momentumtextilesandwalls.com/products/09532389</t>
  </si>
  <si>
    <t>https://momentumtextilesandwalls.com/products/09527109</t>
  </si>
  <si>
    <t>https://momentumtextilesandwalls.com/products/09508838</t>
  </si>
  <si>
    <t>https://momentumtextilesandwalls.com/products/09529529</t>
  </si>
  <si>
    <t>https://momentumtextilesandwalls.com/products/09178112</t>
  </si>
  <si>
    <t>https://momentumtextilesandwalls.com/products/09501985</t>
  </si>
  <si>
    <t>https://momentumtextilesandwalls.com/products/09555016</t>
  </si>
  <si>
    <t>https://momentumtextilesandwalls.com/products/09499917</t>
  </si>
  <si>
    <t>https://momentumtextilesandwalls.com/products/09462154</t>
  </si>
  <si>
    <t>Native Epu</t>
  </si>
  <si>
    <t>https://momentumtextilesandwalls.com/products/09595012</t>
  </si>
  <si>
    <t>https://momentumtextilesandwalls.com/products/09166078</t>
  </si>
  <si>
    <t>https://momentumtextilesandwalls.com/products/09512534</t>
  </si>
  <si>
    <t>https://momentumtextilesandwalls.com/products/09503943</t>
  </si>
  <si>
    <t>https://momentumtextilesandwalls.com/products/09485804</t>
  </si>
  <si>
    <t>Renew</t>
  </si>
  <si>
    <t>https://momentumtextilesandwalls.com/products/09613569</t>
  </si>
  <si>
    <t>50% Bio-Attributed PVC, 50% Vinyl</t>
  </si>
  <si>
    <t>https://momentumtextilesandwalls.com/products/09517682</t>
  </si>
  <si>
    <t>https://momentumtextilesandwalls.com/products/09155826</t>
  </si>
  <si>
    <t>https://momentumtextilesandwalls.com/products/09523380</t>
  </si>
  <si>
    <t>https://momentumtextilesandwalls.com/products/09499785</t>
  </si>
  <si>
    <t>https://momentumtextilesandwalls.com/products/09551705</t>
  </si>
  <si>
    <t>Silica Altair</t>
  </si>
  <si>
    <t>https://momentumtextilesandwalls.com/products/09585442</t>
  </si>
  <si>
    <t>https://momentumtextilesandwalls.com/products/09172469</t>
  </si>
  <si>
    <t>https://momentumtextilesandwalls.com/products/09198363</t>
  </si>
  <si>
    <t>https://momentumtextilesandwalls.com/products/09489533</t>
  </si>
  <si>
    <t>https://momentumtextilesandwalls.com/products/09508629</t>
  </si>
  <si>
    <t>https://momentumtextilesandwalls.com/products/09198121</t>
  </si>
  <si>
    <t>https://momentumtextilesandwalls.com/products/09512666</t>
  </si>
  <si>
    <t>https://momentumtextilesandwalls.com/products/09192302</t>
  </si>
  <si>
    <t>https://momentumtextilesandwalls.com/products/09170445</t>
  </si>
  <si>
    <t>https://momentumtextilesandwalls.com/products/09172315</t>
  </si>
  <si>
    <t>https://momentumtextilesandwalls.com/products/09171446</t>
  </si>
  <si>
    <t>https://momentumtextilesandwalls.com/products/09176286</t>
  </si>
  <si>
    <t>https://momentumtextilesandwalls.com/products/09193809</t>
  </si>
  <si>
    <t>https://momentumtextilesandwalls.com/products/09157894</t>
  </si>
  <si>
    <t>https://momentumtextilesandwalls.com/products/09512776</t>
  </si>
  <si>
    <t>https://momentumtextilesandwalls.com/products/09172645</t>
  </si>
  <si>
    <t>https://momentumtextilesandwalls.com/products/09191840</t>
  </si>
  <si>
    <t>https://momentumtextilesandwalls.com/products/09194612</t>
  </si>
  <si>
    <t>https://momentumtextilesandwalls.com/products/09171182</t>
  </si>
  <si>
    <t>https://momentumtextilesandwalls.com/products/09198176</t>
  </si>
  <si>
    <t>https://momentumtextilesandwalls.com/products/09169444</t>
  </si>
  <si>
    <t>https://momentumtextilesandwalls.com/products/09169367</t>
  </si>
  <si>
    <t>https://momentumtextilesandwalls.com/products/09191697</t>
  </si>
  <si>
    <t>https://momentumtextilesandwalls.com/products/09191917</t>
  </si>
  <si>
    <t>https://momentumtextilesandwalls.com/products/09141559</t>
  </si>
  <si>
    <t>https://momentumtextilesandwalls.com/products/09198286</t>
  </si>
  <si>
    <t>https://momentumtextilesandwalls.com/products/09171336</t>
  </si>
  <si>
    <t>Silica Rhythms Surround You</t>
  </si>
  <si>
    <t>https://momentumtextilesandwalls.com/products/09597498</t>
  </si>
  <si>
    <t>https://momentumtextilesandwalls.com/products/09170335</t>
  </si>
  <si>
    <t>https://momentumtextilesandwalls.com/products/09174075</t>
  </si>
  <si>
    <t>https://momentumtextilesandwalls.com/products/09198473</t>
  </si>
  <si>
    <t>https://momentumtextilesandwalls.com/products/09168773</t>
  </si>
  <si>
    <t>https://momentumtextilesandwalls.com/products/09509234</t>
  </si>
  <si>
    <t>https://momentumtextilesandwalls.com/products/09492404</t>
  </si>
  <si>
    <t>https://momentumtextilesandwalls.com/products/09143583</t>
  </si>
  <si>
    <t>https://momentumtextilesandwalls.com/products/09177694</t>
  </si>
  <si>
    <t>https://momentumtextilesandwalls.com/products/09192093</t>
  </si>
  <si>
    <t>https://momentumtextilesandwalls.com/products/09203203</t>
  </si>
  <si>
    <t>https://momentumtextilesandwalls.com/products/09171204</t>
  </si>
  <si>
    <t>https://momentumtextilesandwalls.com/products/09190828</t>
  </si>
  <si>
    <t>https://momentumtextilesandwalls.com/products/09514998</t>
  </si>
  <si>
    <t>https://momentumtextilesandwalls.com/products/09218526</t>
  </si>
  <si>
    <t>Textura CV</t>
  </si>
  <si>
    <t>https://momentumtextilesandwalls.com/products/09587180</t>
  </si>
  <si>
    <t>https://momentumtextilesandwalls.com/products/09532444</t>
  </si>
  <si>
    <t>https://momentumtextilesandwalls.com/products/09484979</t>
  </si>
  <si>
    <t>https://momentumtextilesandwalls.com/products/09554565</t>
  </si>
  <si>
    <t>https://momentumtextilesandwalls.com/products/09486849</t>
  </si>
  <si>
    <t>https://momentumtextilesandwalls.com/products/09561253</t>
  </si>
  <si>
    <t>https://momentumtextilesandwalls.com/products/09145255</t>
  </si>
  <si>
    <t>https://momentumtextilesandwalls.com/products/09554235</t>
  </si>
  <si>
    <t>https://momentumtextilesandwalls.com/products/09210705</t>
  </si>
  <si>
    <t>https://momentumtextilesandwalls.com/products/09214225</t>
  </si>
  <si>
    <t>https://momentumtextilesandwalls.com/products/09214489</t>
  </si>
  <si>
    <t>https://momentumtextilesandwalls.com/products/09546238</t>
  </si>
  <si>
    <t>https://momentumtextilesandwalls.com/products/09165000</t>
  </si>
  <si>
    <t>https://momentumtextilesandwalls.com/products/09146146</t>
  </si>
  <si>
    <t>https://momentumtextilesandwalls.com/products/09503415</t>
  </si>
  <si>
    <t>https://momentumtextilesandwalls.com/products/09174735</t>
  </si>
  <si>
    <t>https://momentumtextilesandwalls.com/products/09156464</t>
  </si>
  <si>
    <t>https://momentumtextilesandwalls.com/products/09308781</t>
  </si>
  <si>
    <t>https://momentumtextilesandwalls.com/products/09139656</t>
  </si>
  <si>
    <t>https://momentumtextilesandwalls.com/products/09531993</t>
  </si>
  <si>
    <t>Arriero</t>
  </si>
  <si>
    <t>https://momentumtextilesandwalls.com/products/09351219</t>
  </si>
  <si>
    <t>100% Cork</t>
  </si>
  <si>
    <t>https://momentumtextilesandwalls.com/products/09564828</t>
  </si>
  <si>
    <t>https://momentumtextilesandwalls.com/products/09129932</t>
  </si>
  <si>
    <t>https://momentumtextilesandwalls.com/products/09513073</t>
  </si>
  <si>
    <t>https://momentumtextilesandwalls.com/products/09129954</t>
  </si>
  <si>
    <t>https://momentumtextilesandwalls.com/products/09502887</t>
  </si>
  <si>
    <t>https://momentumtextilesandwalls.com/products/09219296</t>
  </si>
  <si>
    <t>https://momentumtextilesandwalls.com/products/09196229</t>
  </si>
  <si>
    <t>Cannes</t>
  </si>
  <si>
    <t>https://momentumtextilesandwalls.com/products/09312851</t>
  </si>
  <si>
    <t>52% Cotton, 33% Nylon, 15% Recycled Polyester</t>
  </si>
  <si>
    <t>https://momentumtextilesandwalls.com/products/09174031</t>
  </si>
  <si>
    <t>https://momentumtextilesandwalls.com/products/09547019</t>
  </si>
  <si>
    <t>Coatbridge</t>
  </si>
  <si>
    <t>https://momentumtextilesandwalls.com/products/09512820</t>
  </si>
  <si>
    <t>https://momentumtextilesandwalls.com/products/09598554</t>
  </si>
  <si>
    <t>https://momentumtextilesandwalls.com/products/09184272</t>
  </si>
  <si>
    <t>Crackle</t>
  </si>
  <si>
    <t>https://momentumtextilesandwalls.com/products/09593725</t>
  </si>
  <si>
    <t>https://momentumtextilesandwalls.com/products/09503008</t>
  </si>
  <si>
    <t>https://momentumtextilesandwalls.com/products/09316239</t>
  </si>
  <si>
    <t>https://momentumtextilesandwalls.com/products/09316734</t>
  </si>
  <si>
    <t>https://momentumtextilesandwalls.com/products/09515427</t>
  </si>
  <si>
    <t>https://momentumtextilesandwalls.com/products/09537823</t>
  </si>
  <si>
    <t>https://momentumtextilesandwalls.com/products/09318549</t>
  </si>
  <si>
    <t>53% Rayon, 43% Polyester, 4% Nylon</t>
  </si>
  <si>
    <t>https://momentumtextilesandwalls.com/products/09172876</t>
  </si>
  <si>
    <t>https://momentumtextilesandwalls.com/products/09174911</t>
  </si>
  <si>
    <t>https://momentumtextilesandwalls.com/products/09549428</t>
  </si>
  <si>
    <t>https://momentumtextilesandwalls.com/products/09182292</t>
  </si>
  <si>
    <t>https://momentumtextilesandwalls.com/products/09532114</t>
  </si>
  <si>
    <t>https://momentumtextilesandwalls.com/products/09513282</t>
  </si>
  <si>
    <t>Fika</t>
  </si>
  <si>
    <t>https://momentumtextilesandwalls.com/products/09580371</t>
  </si>
  <si>
    <t>58% Acrylic, 25% Polyester, 17% Cotton</t>
  </si>
  <si>
    <t>https://momentumtextilesandwalls.com/products/09156618</t>
  </si>
  <si>
    <t>https://momentumtextilesandwalls.com/products/09513436</t>
  </si>
  <si>
    <t>https://momentumtextilesandwalls.com/products/09537229</t>
  </si>
  <si>
    <t>https://momentumtextilesandwalls.com/products/09139953</t>
  </si>
  <si>
    <t>https://momentumtextilesandwalls.com/products/09550253</t>
  </si>
  <si>
    <t>https://momentumtextilesandwalls.com/products/09563585</t>
  </si>
  <si>
    <t>Grandeur Uph</t>
  </si>
  <si>
    <t>https://momentumtextilesandwalls.com/products/09352341</t>
  </si>
  <si>
    <t>80% Polyester, 20% Nylon</t>
  </si>
  <si>
    <t>https://momentumtextilesandwalls.com/products/09492976</t>
  </si>
  <si>
    <t>75% Polyester, 25% Nylon</t>
  </si>
  <si>
    <t>https://momentumtextilesandwalls.com/products/09546315</t>
  </si>
  <si>
    <t>https://momentumtextilesandwalls.com/products/09546436</t>
  </si>
  <si>
    <t>https://momentumtextilesandwalls.com/products/09499114</t>
  </si>
  <si>
    <t>https://momentumtextilesandwalls.com/products/09184107</t>
  </si>
  <si>
    <t>Jargon Uph</t>
  </si>
  <si>
    <t>https://momentumtextilesandwalls.com/products/09352814</t>
  </si>
  <si>
    <t>https://momentumtextilesandwalls.com/products/09499598</t>
  </si>
  <si>
    <t>https://momentumtextilesandwalls.com/products/09499290</t>
  </si>
  <si>
    <t>https://momentumtextilesandwalls.com/products/09219659</t>
  </si>
  <si>
    <t>https://momentumtextilesandwalls.com/products/09214313</t>
  </si>
  <si>
    <t>Kosa</t>
  </si>
  <si>
    <t>https://momentumtextilesandwalls.com/products/09588841</t>
  </si>
  <si>
    <t>https://momentumtextilesandwalls.com/products/09182149</t>
  </si>
  <si>
    <t>Lolly</t>
  </si>
  <si>
    <t>https://momentumtextilesandwalls.com/products/09580514</t>
  </si>
  <si>
    <t>https://momentumtextilesandwalls.com/products/09499400</t>
  </si>
  <si>
    <t>https://momentumtextilesandwalls.com/products/09551958</t>
  </si>
  <si>
    <t>https://momentumtextilesandwalls.com/products/09156739</t>
  </si>
  <si>
    <t>https://momentumtextilesandwalls.com/products/09514690</t>
  </si>
  <si>
    <t>https://momentumtextilesandwalls.com/products/09550132</t>
  </si>
  <si>
    <t>https://momentumtextilesandwalls.com/products/09140096</t>
  </si>
  <si>
    <t>https://momentumtextilesandwalls.com/products/09156134</t>
  </si>
  <si>
    <t>https://momentumtextilesandwalls.com/products/09165275</t>
  </si>
  <si>
    <t>https://momentumtextilesandwalls.com/products/09183997</t>
  </si>
  <si>
    <t>https://momentumtextilesandwalls.com/products/09512963</t>
  </si>
  <si>
    <t>https://momentumtextilesandwalls.com/products/09214566</t>
  </si>
  <si>
    <t>Mix Collage</t>
  </si>
  <si>
    <t>https://momentumtextilesandwalls.com/products/09594440</t>
  </si>
  <si>
    <t>https://momentumtextilesandwalls.com/products/09594638</t>
  </si>
  <si>
    <t>69% Acrylic, 22% Polyester, 9% Recycled Olefin</t>
  </si>
  <si>
    <t>Mohair Classic</t>
  </si>
  <si>
    <t>https://momentumtextilesandwalls.com/products/09331870</t>
  </si>
  <si>
    <t>https://momentumtextilesandwalls.com/products/09564894</t>
  </si>
  <si>
    <t>Nadi</t>
  </si>
  <si>
    <t>https://momentumtextilesandwalls.com/products/09589116</t>
  </si>
  <si>
    <t>https://momentumtextilesandwalls.com/products/09163834</t>
  </si>
  <si>
    <t>https://momentumtextilesandwalls.com/products/09174394</t>
  </si>
  <si>
    <t>https://momentumtextilesandwalls.com/products/09550627</t>
  </si>
  <si>
    <t>Panache Uph</t>
  </si>
  <si>
    <t>https://momentumtextilesandwalls.com/products/09353914</t>
  </si>
  <si>
    <t>https://momentumtextilesandwalls.com/products/09156970</t>
  </si>
  <si>
    <t>Pivot Uph</t>
  </si>
  <si>
    <t>https://momentumtextilesandwalls.com/products/09358644</t>
  </si>
  <si>
    <t>71.9% Acrylic, 28.1% Polyester</t>
  </si>
  <si>
    <t>https://momentumtextilesandwalls.com/products/09165110</t>
  </si>
  <si>
    <t>https://momentumtextilesandwalls.com/products/09544049</t>
  </si>
  <si>
    <t>Pose</t>
  </si>
  <si>
    <t>https://momentumtextilesandwalls.com/products/09594473</t>
  </si>
  <si>
    <t>55% Recycled Olefin, 24% Polyester, 21% Acrylic</t>
  </si>
  <si>
    <t>https://momentumtextilesandwalls.com/products/09219824</t>
  </si>
  <si>
    <t>Radar</t>
  </si>
  <si>
    <t>https://momentumtextilesandwalls.com/products/09336644</t>
  </si>
  <si>
    <t>69% Polyester, 31% Nylon</t>
  </si>
  <si>
    <t>https://momentumtextilesandwalls.com/products/09173976</t>
  </si>
  <si>
    <t>Ravenna Uph</t>
  </si>
  <si>
    <t>https://momentumtextilesandwalls.com/products/09354024</t>
  </si>
  <si>
    <t>https://momentumtextilesandwalls.com/products/09527384</t>
  </si>
  <si>
    <t>https://momentumtextilesandwalls.com/products/09547613</t>
  </si>
  <si>
    <t>https://momentumtextilesandwalls.com/products/09535469</t>
  </si>
  <si>
    <t>https://momentumtextilesandwalls.com/products/09144859</t>
  </si>
  <si>
    <t>https://momentumtextilesandwalls.com/products/09549241</t>
  </si>
  <si>
    <t>https://momentumtextilesandwalls.com/products/09214445</t>
  </si>
  <si>
    <t>Secco</t>
  </si>
  <si>
    <t>https://momentumtextilesandwalls.com/products/09594308</t>
  </si>
  <si>
    <t>69% Acrylic, 24% Polyester, 7% Cotton</t>
  </si>
  <si>
    <t>https://momentumtextilesandwalls.com/products/09172788</t>
  </si>
  <si>
    <t>https://momentumtextilesandwalls.com/products/09563464</t>
  </si>
  <si>
    <t>https://momentumtextilesandwalls.com/products/09170126</t>
  </si>
  <si>
    <t>https://momentumtextilesandwalls.com/products/09174669</t>
  </si>
  <si>
    <t>https://momentumtextilesandwalls.com/products/09141317</t>
  </si>
  <si>
    <t>https://momentumtextilesandwalls.com/products/09140877</t>
  </si>
  <si>
    <t>https://momentumtextilesandwalls.com/products/09219692</t>
  </si>
  <si>
    <t>https://momentumtextilesandwalls.com/products/09181951</t>
  </si>
  <si>
    <t>https://momentumtextilesandwalls.com/products/09492789</t>
  </si>
  <si>
    <t>https://momentumtextilesandwalls.com/products/09535942</t>
  </si>
  <si>
    <t>https://momentumtextilesandwalls.com/products/09165209</t>
  </si>
  <si>
    <t>https://momentumtextilesandwalls.com/products/09145871</t>
  </si>
  <si>
    <t>https://momentumtextilesandwalls.com/products/09515317</t>
  </si>
  <si>
    <t>https://momentumtextilesandwalls.com/products/09535733</t>
  </si>
  <si>
    <t>https://momentumtextilesandwalls.com/products/09165363</t>
  </si>
  <si>
    <t>https://momentumtextilesandwalls.com/products/09550308</t>
  </si>
  <si>
    <t>https://momentumtextilesandwalls.com/products/09214291</t>
  </si>
  <si>
    <t>https://momentumtextilesandwalls.com/products/09219582</t>
  </si>
  <si>
    <t>https://momentumtextilesandwalls.com/products/09219890</t>
  </si>
  <si>
    <t>https://momentumtextilesandwalls.com/products/09525866</t>
  </si>
  <si>
    <t>https://momentumtextilesandwalls.com/products/09218988</t>
  </si>
  <si>
    <t>https://momentumtextilesandwalls.com/products/09219373</t>
  </si>
  <si>
    <t>https://momentumtextilesandwalls.com/products/09219516</t>
  </si>
  <si>
    <t>https://momentumtextilesandwalls.com/products/09536019</t>
  </si>
  <si>
    <t>https://momentumtextilesandwalls.com/products/09550506</t>
  </si>
  <si>
    <t>https://momentumtextilesandwalls.com/products/09503184</t>
  </si>
  <si>
    <t>https://momentumtextilesandwalls.com/products/09562188</t>
  </si>
  <si>
    <t>https://momentumtextilesandwalls.com/products/09157014</t>
  </si>
  <si>
    <t>https://momentumtextilesandwalls.com/products/09564256</t>
  </si>
  <si>
    <t>https://momentumtextilesandwalls.com/products/09346357</t>
  </si>
  <si>
    <t>https://momentumtextilesandwalls.com/products/09196328</t>
  </si>
  <si>
    <t>https://momentumtextilesandwalls.com/products/09533115</t>
  </si>
  <si>
    <t>Zealous</t>
  </si>
  <si>
    <t>https://momentumtextilesandwalls.com/products/09347259</t>
  </si>
  <si>
    <t>https://momentumtextilesandwalls.com/products/09347369</t>
  </si>
  <si>
    <t>56.84% Recycled Polyester, 43.16% Recycled Nylon</t>
  </si>
  <si>
    <t>Zoetic</t>
  </si>
  <si>
    <t>https://momentumtextilesandwalls.com/products/09347424</t>
  </si>
  <si>
    <t>https://momentumtextilesandwalls.com/products/09307615</t>
  </si>
  <si>
    <t>https://momentumtextilesandwalls.com/products/09309881</t>
  </si>
  <si>
    <t>https://momentumtextilesandwalls.com/products/09576202</t>
  </si>
  <si>
    <t>Celebrity CV</t>
  </si>
  <si>
    <t>https://momentumtextilesandwalls.com/products/09599929</t>
  </si>
  <si>
    <t>https://momentumtextilesandwalls.com/products/09576345</t>
  </si>
  <si>
    <t>https://momentumtextilesandwalls.com/products/09352011</t>
  </si>
  <si>
    <t>https://momentumtextilesandwalls.com/products/09322410</t>
  </si>
  <si>
    <t>Gobi</t>
  </si>
  <si>
    <t>https://momentumtextilesandwalls.com/products/09599181</t>
  </si>
  <si>
    <t>https://momentumtextilesandwalls.com/products/09323433</t>
  </si>
  <si>
    <t>https://momentumtextilesandwalls.com/products/09324709</t>
  </si>
  <si>
    <t>Jot Uph</t>
  </si>
  <si>
    <t>https://momentumtextilesandwalls.com/products/09327525</t>
  </si>
  <si>
    <t>https://momentumtextilesandwalls.com/products/09328427</t>
  </si>
  <si>
    <t>https://momentumtextilesandwalls.com/products/09329505</t>
  </si>
  <si>
    <t>https://momentumtextilesandwalls.com/products/09329989</t>
  </si>
  <si>
    <t>Nashville CV</t>
  </si>
  <si>
    <t>https://momentumtextilesandwalls.com/products/09599412</t>
  </si>
  <si>
    <t>Nevada</t>
  </si>
  <si>
    <t>https://momentumtextilesandwalls.com/products/09599313</t>
  </si>
  <si>
    <t>https://momentumtextilesandwalls.com/products/09358468</t>
  </si>
  <si>
    <t>https://momentumtextilesandwalls.com/products/09333641</t>
  </si>
  <si>
    <t>https://momentumtextilesandwalls.com/products/09334004</t>
  </si>
  <si>
    <t>https://momentumtextilesandwalls.com/products/09546161</t>
  </si>
  <si>
    <t>https://momentumtextilesandwalls.com/products/09579535</t>
  </si>
  <si>
    <t>https://momentumtextilesandwalls.com/products/09337337</t>
  </si>
  <si>
    <t>https://momentumtextilesandwalls.com/products/09367015</t>
  </si>
  <si>
    <t>https://momentumtextilesandwalls.com/products/09579909</t>
  </si>
  <si>
    <t>https://momentumtextilesandwalls.com/products/09580008</t>
  </si>
  <si>
    <t>https://momentumtextilesandwalls.com/products/09340318</t>
  </si>
  <si>
    <t>https://momentumtextilesandwalls.com/products/09354453</t>
  </si>
  <si>
    <t>https://momentumtextilesandwalls.com/products/09344421</t>
  </si>
  <si>
    <t>https://momentumtextilesandwalls.com/products/09344795</t>
  </si>
  <si>
    <t>Vitality Uph</t>
  </si>
  <si>
    <t>https://momentumtextilesandwalls.com/products/09345686</t>
  </si>
  <si>
    <t>https://momentumtextilesandwalls.com/products/09182996</t>
  </si>
  <si>
    <t>https://momentumtextilesandwalls.com/products/09193215</t>
  </si>
  <si>
    <t>https://momentumtextilesandwalls.com/products/09186934</t>
  </si>
  <si>
    <t>https://momentumtextilesandwalls.com/products/09526713</t>
  </si>
  <si>
    <t>https://momentumtextilesandwalls.com/products/09526482</t>
  </si>
  <si>
    <t>https://momentumtextilesandwalls.com/products/09197439</t>
  </si>
  <si>
    <t>https://momentumtextilesandwalls.com/products/09500566</t>
  </si>
  <si>
    <t>https://momentumtextilesandwalls.com/products/09507364</t>
  </si>
  <si>
    <t>https://momentumtextilesandwalls.com/products/09197626</t>
  </si>
  <si>
    <t>https://momentumtextilesandwalls.com/products/09467115</t>
  </si>
  <si>
    <t>https://momentumtextilesandwalls.com/products/09134035</t>
  </si>
  <si>
    <t>https://momentumtextilesandwalls.com/products/09539253</t>
  </si>
  <si>
    <t>https://momentumtextilesandwalls.com/products/09197274</t>
  </si>
  <si>
    <t>https://momentumtextilesandwalls.com/products/09189673</t>
  </si>
  <si>
    <t>https://momentumtextilesandwalls.com/products/09181621</t>
  </si>
  <si>
    <t>https://momentumtextilesandwalls.com/products/09193006</t>
  </si>
  <si>
    <t>https://momentumtextilesandwalls.com/products/09148390</t>
  </si>
  <si>
    <t>https://momentumtextilesandwalls.com/products/09189090</t>
  </si>
  <si>
    <t>https://momentumtextilesandwalls.com/products/09183172</t>
  </si>
  <si>
    <t>Everyday 550</t>
  </si>
  <si>
    <t>https://momentumtextilesandwalls.com/products/09568678</t>
  </si>
  <si>
    <t>https://momentumtextilesandwalls.com/products/09160402</t>
  </si>
  <si>
    <t>https://momentumtextilesandwalls.com/products/09160017</t>
  </si>
  <si>
    <t>https://momentumtextilesandwalls.com/products/09197197</t>
  </si>
  <si>
    <t>https://momentumtextilesandwalls.com/products/09215413</t>
  </si>
  <si>
    <t>https://momentumtextilesandwalls.com/products/09217492</t>
  </si>
  <si>
    <t>https://momentumtextilesandwalls.com/products/09182039</t>
  </si>
  <si>
    <t>Forest Floor 553</t>
  </si>
  <si>
    <t>https://momentumtextilesandwalls.com/products/09587851</t>
  </si>
  <si>
    <t>62% Acrylic, 35% Recycled Olefin, 3% Polyester</t>
  </si>
  <si>
    <t>https://momentumtextilesandwalls.com/products/09531058</t>
  </si>
  <si>
    <t>https://momentumtextilesandwalls.com/products/09209396</t>
  </si>
  <si>
    <t>https://momentumtextilesandwalls.com/products/09197318</t>
  </si>
  <si>
    <t>https://momentumtextilesandwalls.com/products/09467269</t>
  </si>
  <si>
    <t>https://momentumtextilesandwalls.com/products/09209715</t>
  </si>
  <si>
    <t>https://momentumtextilesandwalls.com/products/09080047</t>
  </si>
  <si>
    <t>https://momentumtextilesandwalls.com/products/09028589</t>
  </si>
  <si>
    <t>Jazzy 549</t>
  </si>
  <si>
    <t>https://momentumtextilesandwalls.com/products/09569096</t>
  </si>
  <si>
    <t>https://momentumtextilesandwalls.com/products/09215270</t>
  </si>
  <si>
    <t>https://momentumtextilesandwalls.com/products/09150403</t>
  </si>
  <si>
    <t>https://momentumtextilesandwalls.com/products/09217756</t>
  </si>
  <si>
    <t>https://momentumtextilesandwalls.com/products/09507650</t>
  </si>
  <si>
    <t>https://momentumtextilesandwalls.com/products/09193105</t>
  </si>
  <si>
    <t>https://momentumtextilesandwalls.com/products/09488213</t>
  </si>
  <si>
    <t>https://momentumtextilesandwalls.com/products/09209814</t>
  </si>
  <si>
    <t>https://momentumtextilesandwalls.com/products/09197714</t>
  </si>
  <si>
    <t>https://momentumtextilesandwalls.com/products/09193270</t>
  </si>
  <si>
    <t>https://momentumtextilesandwalls.com/products/09189607</t>
  </si>
  <si>
    <t>https://momentumtextilesandwalls.com/products/09539572</t>
  </si>
  <si>
    <t>https://momentumtextilesandwalls.com/products/09201245</t>
  </si>
  <si>
    <t>https://momentumtextilesandwalls.com/products/09560109</t>
  </si>
  <si>
    <t>https://momentumtextilesandwalls.com/products/09190993</t>
  </si>
  <si>
    <t>https://momentumtextilesandwalls.com/products/09191334</t>
  </si>
  <si>
    <t>https://momentumtextilesandwalls.com/products/09193358</t>
  </si>
  <si>
    <t>https://momentumtextilesandwalls.com/products/09109098</t>
  </si>
  <si>
    <t>https://momentumtextilesandwalls.com/products/09531234</t>
  </si>
  <si>
    <t>https://momentumtextilesandwalls.com/products/09201179</t>
  </si>
  <si>
    <t>https://momentumtextilesandwalls.com/products/09183095</t>
  </si>
  <si>
    <t>https://momentumtextilesandwalls.com/products/09201036</t>
  </si>
  <si>
    <t>Pixel Flower 551</t>
  </si>
  <si>
    <t>https://momentumtextilesandwalls.com/products/09588115</t>
  </si>
  <si>
    <t>https://momentumtextilesandwalls.com/products/09217646</t>
  </si>
  <si>
    <t>https://momentumtextilesandwalls.com/products/09150051</t>
  </si>
  <si>
    <t>https://momentumtextilesandwalls.com/products/09170522</t>
  </si>
  <si>
    <t>https://momentumtextilesandwalls.com/products/09176209</t>
  </si>
  <si>
    <t>Raindrops 552</t>
  </si>
  <si>
    <t>https://momentumtextilesandwalls.com/products/09588159</t>
  </si>
  <si>
    <t>68% Acrylic, 20% Polyester, 12% Recycled Olefin</t>
  </si>
  <si>
    <t>https://momentumtextilesandwalls.com/products/09186461</t>
  </si>
  <si>
    <t>https://momentumtextilesandwalls.com/products/09153274</t>
  </si>
  <si>
    <t>https://momentumtextilesandwalls.com/products/09526581</t>
  </si>
  <si>
    <t>https://momentumtextilesandwalls.com/products/09152647</t>
  </si>
  <si>
    <t>Soft Stripe 554</t>
  </si>
  <si>
    <t>https://momentumtextilesandwalls.com/products/09588456</t>
  </si>
  <si>
    <t>51% Acrylic, 32% Polyester, 15% Recycled Olefin, 2% Viscose</t>
  </si>
  <si>
    <t>https://momentumtextilesandwalls.com/products/09184668</t>
  </si>
  <si>
    <t>https://momentumtextilesandwalls.com/products/09531135</t>
  </si>
  <si>
    <t>https://momentumtextilesandwalls.com/products/09488367</t>
  </si>
  <si>
    <t>https://momentumtextilesandwalls.com/products/09513535</t>
  </si>
  <si>
    <t>https://momentumtextilesandwalls.com/products/09209539</t>
  </si>
  <si>
    <t>https://momentumtextilesandwalls.com/products/09560219</t>
  </si>
  <si>
    <t>https://momentumtextilesandwalls.com/products/09514932</t>
  </si>
  <si>
    <t>https://momentumtextilesandwalls.com/products/09209682</t>
  </si>
  <si>
    <t>https://momentumtextilesandwalls.com/products/09561792</t>
  </si>
  <si>
    <t>https://momentumtextilesandwalls.com/products/09197780</t>
  </si>
  <si>
    <t>https://momentumtextilesandwalls.com/products/09197879</t>
  </si>
  <si>
    <t>https://momentumtextilesandwalls.com/products/09293623</t>
  </si>
  <si>
    <t>https://momentumtextilesandwalls.com/products/09350911</t>
  </si>
  <si>
    <t>https://momentumtextilesandwalls.com/products/09219934</t>
  </si>
  <si>
    <t>https://momentumtextilesandwalls.com/products/09218845</t>
  </si>
  <si>
    <t>https://momentumtextilesandwalls.com/products/09175813</t>
  </si>
  <si>
    <t>https://momentumtextilesandwalls.com/products/09212212</t>
  </si>
  <si>
    <t>https://www.mayerfabrics.com/item/acuco</t>
  </si>
  <si>
    <t>https://www.mayerfabrics.com/item/adler</t>
  </si>
  <si>
    <t>All Seasons</t>
  </si>
  <si>
    <t>https://www.mayerfabrics.com/item/amalfi</t>
  </si>
  <si>
    <t>https://www.mayerfabrics.com/item/arc</t>
  </si>
  <si>
    <t>https://www.mayerfabrics.com/item/bali</t>
  </si>
  <si>
    <t>https://www.mayerfabrics.com/item/beaux</t>
  </si>
  <si>
    <t>Belize</t>
  </si>
  <si>
    <t>https://www.mayerfabrics.com/item/belize</t>
  </si>
  <si>
    <t>91% Recycled Olefin, 9% Polyester</t>
  </si>
  <si>
    <t>https://www.mayerfabrics.com/item/belmont</t>
  </si>
  <si>
    <t>https://www.mayerfabrics.com/item/bloom</t>
  </si>
  <si>
    <t>69% Polyacrylic, 31% Polyester</t>
  </si>
  <si>
    <t>https://www.mayerfabrics.com/item/boteh</t>
  </si>
  <si>
    <t>Caressa</t>
  </si>
  <si>
    <t>https://www.mayerfabrics.com/item/caspian</t>
  </si>
  <si>
    <t>https://www.mayerfabrics.com/item/centric</t>
  </si>
  <si>
    <t>Chaps</t>
  </si>
  <si>
    <t>https://www.mayerfabrics.com/item/collage</t>
  </si>
  <si>
    <t>https://www.mayerfabrics.com/item/comalapa</t>
  </si>
  <si>
    <t>https://www.mayerfabrics.com/item/connect</t>
  </si>
  <si>
    <t>https://www.mayerfabrics.com/item/curator</t>
  </si>
  <si>
    <t>https://www.mayerfabrics.com/item/delano</t>
  </si>
  <si>
    <t>https://www.mayerfabrics.com/item/delmar</t>
  </si>
  <si>
    <t>https://www.mayerfabrics.com/item/denali</t>
  </si>
  <si>
    <t>https://www.mayerfabrics.com/item/discovery</t>
  </si>
  <si>
    <t>https://www.mayerfabrics.com/item/editor</t>
  </si>
  <si>
    <t>https://www.mayerfabrics.com/item/empire-silicone</t>
  </si>
  <si>
    <t>Explorer</t>
  </si>
  <si>
    <t>https://www.mayerfabrics.com/item/explorer</t>
  </si>
  <si>
    <t>70% PVC Free, 30% Polyester</t>
  </si>
  <si>
    <t>https://www.mayerfabrics.com/item/fitz</t>
  </si>
  <si>
    <t>https://www.mayerfabrics.com/item/flora</t>
  </si>
  <si>
    <t>https://www.mayerfabrics.com/item/fractal</t>
  </si>
  <si>
    <t>https://www.mayerfabrics.com/item/haarlem</t>
  </si>
  <si>
    <t>https://www.mayerfabrics.com/item/harper</t>
  </si>
  <si>
    <t>https://www.mayerfabrics.com/item/huipil</t>
  </si>
  <si>
    <t>https://www.mayerfabrics.com/item/infinity</t>
  </si>
  <si>
    <t>https://www.mayerfabrics.com/item/jekyll-and-hyde</t>
  </si>
  <si>
    <t>Kinsey</t>
  </si>
  <si>
    <t>https://www.mayerfabrics.com/item/kinsey</t>
  </si>
  <si>
    <t>Lachlan</t>
  </si>
  <si>
    <t>https://www.mayerfabrics.com/item/lachlan</t>
  </si>
  <si>
    <t>https://www.mayerfabrics.com/item/lancaster</t>
  </si>
  <si>
    <t>Leoni</t>
  </si>
  <si>
    <t>https://www.mayerfabrics.com/item/leoni</t>
  </si>
  <si>
    <t>https://www.mayerfabrics.com/item/loop</t>
  </si>
  <si>
    <t>Ludlow</t>
  </si>
  <si>
    <t>https://www.mayerfabrics.com/item/ludlow</t>
  </si>
  <si>
    <t>https://www.mayerfabrics.com/item/lyric</t>
  </si>
  <si>
    <t>https://www.mayerfabrics.com/item/mandala</t>
  </si>
  <si>
    <t>https://www.mayerfabrics.com/item/metal-strips</t>
  </si>
  <si>
    <t>https://www.mayerfabrics.com/item/milagro</t>
  </si>
  <si>
    <t>Mira</t>
  </si>
  <si>
    <t>https://www.mayerfabrics.com/item/mira</t>
  </si>
  <si>
    <t>37% Olefin, 35% Recycled Polyester, 28% Polyester</t>
  </si>
  <si>
    <t>NImble</t>
  </si>
  <si>
    <t>https://www.mayerfabrics.com/item/nimble</t>
  </si>
  <si>
    <t>Crypton - 97% Polyester, 3% Viscose</t>
  </si>
  <si>
    <t>Nylo-Stat</t>
  </si>
  <si>
    <t>https://www.mayerfabrics.com/item/nylo-stat</t>
  </si>
  <si>
    <t>https://www.mayerfabrics.com/item/omega</t>
  </si>
  <si>
    <t>https://www.mayerfabrics.com/item/paradox</t>
  </si>
  <si>
    <t>https://www.mayerfabrics.com/item/porter</t>
  </si>
  <si>
    <t>https://www.mayerfabrics.com/item/prospect</t>
  </si>
  <si>
    <t>https://www.mayerfabrics.com/item/puno</t>
  </si>
  <si>
    <t>https://www.mayerfabrics.com/item/retro</t>
  </si>
  <si>
    <t>Ritzi</t>
  </si>
  <si>
    <t>https://www.mayerfabrics.com/item/ritzi</t>
  </si>
  <si>
    <t>94% Polyester, 4% TPU, 2% Silicone</t>
  </si>
  <si>
    <t>Riviera</t>
  </si>
  <si>
    <t>https://www.mayerfabrics.com/item/riviera</t>
  </si>
  <si>
    <t>96% Recycled Olefin, 4% Polyester</t>
  </si>
  <si>
    <t>https://www.mayerfabrics.com/item/ryder</t>
  </si>
  <si>
    <t>https://www.mayerfabrics.com/item/sanctuary</t>
  </si>
  <si>
    <t>https://www.mayerfabrics.com/item/seville</t>
  </si>
  <si>
    <t>https://www.mayerfabrics.com/item/shift</t>
  </si>
  <si>
    <t>https://www.mayerfabrics.com/item/signs</t>
  </si>
  <si>
    <t>Silverweave</t>
  </si>
  <si>
    <t>https://www.mayerfabrics.com/item/soleil</t>
  </si>
  <si>
    <t>https://www.mayerfabrics.com/item/sonnet</t>
  </si>
  <si>
    <t>https://www.mayerfabrics.com/item/spartan</t>
  </si>
  <si>
    <t>https://www.mayerfabrics.com/item/spokes</t>
  </si>
  <si>
    <t>https://www.mayerfabrics.com/item/sula</t>
  </si>
  <si>
    <t>https://www.mayerfabrics.com/item/truss</t>
  </si>
  <si>
    <t>https://www.mayerfabrics.com/item/tulum</t>
  </si>
  <si>
    <t>92% Recycled Olefin, 8% Polyester</t>
  </si>
  <si>
    <t>https://www.mayerfabrics.com/item/utopia</t>
  </si>
  <si>
    <t>https://www.mayerfabrics.com/item/valley</t>
  </si>
  <si>
    <t>https://www.mayerfabrics.com/item/vertex</t>
  </si>
  <si>
    <t>https://www.mayerfabrics.com/item/vintage-mohair</t>
  </si>
  <si>
    <t>Vista</t>
  </si>
  <si>
    <t>https://www.mayerfabrics.com/item/vista</t>
  </si>
  <si>
    <t>55% Polyester, 45% Polyacrylic</t>
  </si>
  <si>
    <t>https://www.mayerfabrics.com/item/webster</t>
  </si>
  <si>
    <t>https://www.mayerfabrics.com/item/whirligig</t>
  </si>
  <si>
    <t>https://www.mayerfabrics.com/item/wilson</t>
  </si>
  <si>
    <t>https://www.mayerfabrics.com/item/wool-boucle</t>
  </si>
  <si>
    <t>Ahti</t>
  </si>
  <si>
    <t>https://www.pallastextiles.com/patterns/ahti/antelope</t>
  </si>
  <si>
    <t>https://www.pallastextiles.com/patterns/allure/london-fog</t>
  </si>
  <si>
    <t>90% Polyurethane, 10% Silicone</t>
  </si>
  <si>
    <t>https://www.pallastextiles.com/patterns/ballad/newsprint</t>
  </si>
  <si>
    <t>https://www.pallastextiles.com/patterns/bedford/ettore</t>
  </si>
  <si>
    <t>https://www.pallastextiles.com/patterns/brio/calcite</t>
  </si>
  <si>
    <t>https://www.pallastextiles.com/patterns/chic/celebrity-silver</t>
  </si>
  <si>
    <t>https://www.pallastextiles.com/patterns/coco/corset</t>
  </si>
  <si>
    <t>https://www.pallastextiles.com/patterns/craft/chalk</t>
  </si>
  <si>
    <t>https://www.pallastextiles.com/patterns/curio/shade</t>
  </si>
  <si>
    <t>https://www.pallastextiles.com/patterns/deflection/pewter</t>
  </si>
  <si>
    <t>https://www.pallastextiles.com/patterns/deja-vu/shell</t>
  </si>
  <si>
    <t>https://www.pallastextiles.com/patterns/demi/magnolia</t>
  </si>
  <si>
    <t>https://www.pallastextiles.com/patterns/drift/dune</t>
  </si>
  <si>
    <t>https://www.pallastextiles.com/patterns/essence/mirage</t>
  </si>
  <si>
    <t>https://www.pallastextiles.com/patterns/ethos/basalt</t>
  </si>
  <si>
    <t>https://www.pallastextiles.com/patterns/flow/gris</t>
  </si>
  <si>
    <t>https://www.pallastextiles.com/patterns/folie/cashmere</t>
  </si>
  <si>
    <t>https://www.pallastextiles.com/patterns/fracture/carbon</t>
  </si>
  <si>
    <t>https://www.pallastextiles.com/patterns/fresh/coin</t>
  </si>
  <si>
    <t>https://www.pallastextiles.com/patterns/frieze/hubert</t>
  </si>
  <si>
    <t>https://www.pallastextiles.com/patterns/fuse/ash</t>
  </si>
  <si>
    <t>https://www.pallastextiles.com/patterns/glam/stylish-silver</t>
  </si>
  <si>
    <t>https://www.pallastextiles.com/patterns/glitz/sartorial-slate</t>
  </si>
  <si>
    <t>https://www.pallastextiles.com/patterns/graph/night</t>
  </si>
  <si>
    <t>https://www.pallastextiles.com/patterns/groove/smoke</t>
  </si>
  <si>
    <t>https://www.pallastextiles.com/patterns/halftone/duridium</t>
  </si>
  <si>
    <t>Hali</t>
  </si>
  <si>
    <t>https://www.pallastextiles.com/patterns/hali/kahsa</t>
  </si>
  <si>
    <t>https://www.pallastextiles.com/patterns/haven/brown-sugar</t>
  </si>
  <si>
    <t>https://www.pallastextiles.com/patterns/imbue/cliff</t>
  </si>
  <si>
    <t>https://www.pallastextiles.com/patterns/iota/caribou</t>
  </si>
  <si>
    <t>https://www.pallastextiles.com/patterns/isla/mist</t>
  </si>
  <si>
    <t>61% Polyester, 26% SEAQUAL, 13% Nylon</t>
  </si>
  <si>
    <t>Kai</t>
  </si>
  <si>
    <t>https://www.pallastextiles.com/patterns/kai/shale</t>
  </si>
  <si>
    <t>68% Olefin, 32% Recycled Polyester</t>
  </si>
  <si>
    <t>Llyr</t>
  </si>
  <si>
    <t>https://www.pallastextiles.com/patterns/llyr/selene</t>
  </si>
  <si>
    <t>80% Recycled Polyester, 20% Nylon</t>
  </si>
  <si>
    <t>https://www.pallastextiles.com/patterns/lore/granite</t>
  </si>
  <si>
    <t>https://www.pallastextiles.com/patterns/lull/dust</t>
  </si>
  <si>
    <t>https://www.pallastextiles.com/patterns/lyric/acier</t>
  </si>
  <si>
    <t>https://www.pallastextiles.com/patterns/magique/flint</t>
  </si>
  <si>
    <t>https://www.pallastextiles.com/patterns/marbles/grown-ups</t>
  </si>
  <si>
    <t>Maren</t>
  </si>
  <si>
    <t>https://www.pallastextiles.com/patterns/maren/pebble</t>
  </si>
  <si>
    <t>https://www.pallastextiles.com/patterns/merge/mineral</t>
  </si>
  <si>
    <t>https://www.pallastextiles.com/patterns/mesh/tin</t>
  </si>
  <si>
    <t>https://www.pallastextiles.com/patterns/mix/pewter</t>
  </si>
  <si>
    <t>https://www.pallastextiles.com/patterns/mod/dust</t>
  </si>
  <si>
    <t>https://www.pallastextiles.com/patterns/mode/enoki</t>
  </si>
  <si>
    <t>https://www.pallastextiles.com/patterns/mosaic/hematite</t>
  </si>
  <si>
    <t>https://www.pallastextiles.com/patterns/mystere/oriel</t>
  </si>
  <si>
    <t>https://www.pallastextiles.com/patterns/nomad/beachcomber</t>
  </si>
  <si>
    <t>https://www.pallastextiles.com/patterns/ode/grit</t>
  </si>
  <si>
    <t>https://www.pallastextiles.com/patterns/ooh-la-lana/mist</t>
  </si>
  <si>
    <t>https://www.pallastextiles.com/patterns/origin/fog</t>
  </si>
  <si>
    <t>https://www.pallastextiles.com/patterns/panache/fog</t>
  </si>
  <si>
    <t>https://www.pallastextiles.com/patterns/patagonia/zebra</t>
  </si>
  <si>
    <t>https://www.pallastextiles.com/patterns/petals/alabaster</t>
  </si>
  <si>
    <t>https://www.pallastextiles.com/patterns/pinch-pleat/ice</t>
  </si>
  <si>
    <t>https://www.pallastextiles.com/patterns/plush/pewter</t>
  </si>
  <si>
    <t>https://www.pallastextiles.com/patterns/popcorn/sea-salted</t>
  </si>
  <si>
    <t>https://www.pallastextiles.com/patterns/posh/silhouette-silver</t>
  </si>
  <si>
    <t>https://www.pallastextiles.com/patterns/promenade/navy</t>
  </si>
  <si>
    <t>https://www.pallastextiles.com/patterns/prose/parchment</t>
  </si>
  <si>
    <t>https://www.pallastextiles.com/patterns/purl/thatch</t>
  </si>
  <si>
    <t>https://www.pallastextiles.com/patterns/revel/drizzle</t>
  </si>
  <si>
    <t>https://www.pallastextiles.com/patterns/reverie/salt</t>
  </si>
  <si>
    <t>https://www.pallastextiles.com/patterns/rogue/trill</t>
  </si>
  <si>
    <t>https://www.pallastextiles.com/patterns/rove/hint</t>
  </si>
  <si>
    <t>https://www.pallastextiles.com/patterns/sandstone/bark</t>
  </si>
  <si>
    <t>https://www.pallastextiles.com/patterns/shear/parchment</t>
  </si>
  <si>
    <t>https://www.pallastextiles.com/patterns/sherlock/cloak</t>
  </si>
  <si>
    <t>https://www.pallastextiles.com/patterns/shift/color-wheel</t>
  </si>
  <si>
    <t>https://www.pallastextiles.com/patterns/simile/brume</t>
  </si>
  <si>
    <t>https://www.pallastextiles.com/patterns/sisal/cotton</t>
  </si>
  <si>
    <t>https://www.pallastextiles.com/patterns/sonnet/cerulean</t>
  </si>
  <si>
    <t>https://www.pallastextiles.com/patterns/stippling/royale</t>
  </si>
  <si>
    <t>https://www.pallastextiles.com/patterns/stitch/sparrow</t>
  </si>
  <si>
    <t>https://www.pallastextiles.com/patterns/suji-stripe/solstice</t>
  </si>
  <si>
    <t>https://www.pallastextiles.com/patterns/surface/flint</t>
  </si>
  <si>
    <t>https://www.pallastextiles.com/patterns/sway/mist</t>
  </si>
  <si>
    <t>https://www.pallastextiles.com/patterns/tartan/dash</t>
  </si>
  <si>
    <t>https://www.pallastextiles.com/patterns/tech/shadow</t>
  </si>
  <si>
    <t>https://www.pallastextiles.com/patterns/terra/morion</t>
  </si>
  <si>
    <t>https://www.pallastextiles.com/patterns/threads/evening</t>
  </si>
  <si>
    <t>https://www.pallastextiles.com/patterns/tilt/skylight</t>
  </si>
  <si>
    <t>https://www.pallastextiles.com/patterns/translation/shadow</t>
  </si>
  <si>
    <t>https://www.pallastextiles.com/patterns/trapunto/haystack</t>
  </si>
  <si>
    <t>https://www.pallastextiles.com/patterns/trek/cliff</t>
  </si>
  <si>
    <t>https://www.pallastextiles.com/patterns/veer/cloud</t>
  </si>
  <si>
    <t>https://www.pallastextiles.com/patterns/verse/glacier</t>
  </si>
  <si>
    <t>https://www.pallastextiles.com/patterns/vertices/taupe</t>
  </si>
  <si>
    <t>https://www.pallastextiles.com/patterns/vignette/carmine</t>
  </si>
  <si>
    <t>https://www.pallastextiles.com/patterns/wander/sapphire</t>
  </si>
  <si>
    <t>https://carnegiefabrics.com/colorado-6884-upholstery#878=17570</t>
  </si>
  <si>
    <t>Precision</t>
  </si>
  <si>
    <t>https://carnegiefabrics.com/precision-6332-upholstery#878=17633</t>
  </si>
  <si>
    <t>90% Urethane, 10% Silicone</t>
  </si>
  <si>
    <t>https://carnegiefabrics.com/abacus-embroider-s-6185s-upholstery</t>
  </si>
  <si>
    <t>Xorel Amalfi</t>
  </si>
  <si>
    <t>https://carnegiefabrics.com/xorel-amalfi-6137-upholstery#878=17600</t>
  </si>
  <si>
    <t>100% IFR Xorel</t>
  </si>
  <si>
    <t>https://carnegiefabrics.com/ashford-6129s-upholstery</t>
  </si>
  <si>
    <t>https://carnegiefabrics.com/bamboo-signature-6037s-upholstery</t>
  </si>
  <si>
    <t>https://carnegiefabrics.com/bloom-emboss-6279s-upholstery#878=17618</t>
  </si>
  <si>
    <t>https://carnegiefabrics.com/botanical-signature-6043s-upholstery</t>
  </si>
  <si>
    <t>Xorel Calabria</t>
  </si>
  <si>
    <t>https://carnegiefabrics.com/xorel-calabria-6139s-upholstery#878=17708</t>
  </si>
  <si>
    <t>Xorel Caspian</t>
  </si>
  <si>
    <t>https://carnegiefabrics.com/xorel-caspian-6141-upholstery#878=17633</t>
  </si>
  <si>
    <t>Xorel Catania</t>
  </si>
  <si>
    <t>https://carnegiefabrics.com/xorel-catania-6147-upholstery</t>
  </si>
  <si>
    <t>https://carnegiefabrics.com/chesterfield-signature-6063s-upholstery</t>
  </si>
  <si>
    <t>https://carnegiefabrics.com/circuit-6877s-upholstery</t>
  </si>
  <si>
    <t>Xorel Comet</t>
  </si>
  <si>
    <t>https://carnegiefabrics.com/comet-6033s-upholstery#878=17588</t>
  </si>
  <si>
    <t>https://carnegiefabrics.com/cover-6121s-upholstery</t>
  </si>
  <si>
    <t>https://carnegiefabrics.com/dash-s-6603s-upholstery#878=17660</t>
  </si>
  <si>
    <t>https://carnegiefabrics.com/6265s-upholstery</t>
  </si>
  <si>
    <t>https://carnegiefabrics.com/anagram-6770-upholstery</t>
  </si>
  <si>
    <t>https://carnegiefabrics.com/bespoke-6244-upholstery</t>
  </si>
  <si>
    <t>https://carnegiefabrics.com/boomerang-6764-upholstery</t>
  </si>
  <si>
    <t>Choreography Print</t>
  </si>
  <si>
    <t>https://carnegiefabrics.com/formation-6852-upholstery#878=17558</t>
  </si>
  <si>
    <t>https://carnegiefabrics.com/pigment-6506-upholstery#878=17603</t>
  </si>
  <si>
    <t>Xorel Ion</t>
  </si>
  <si>
    <t>https://carnegiefabrics.com/xorel-ion-6151s-upholstery#878=17672</t>
  </si>
  <si>
    <t>https://carnegiefabrics.com/kaleidoscope-s-6253s-upholstery</t>
  </si>
  <si>
    <t>Xorel Marseille</t>
  </si>
  <si>
    <t>https://carnegiefabrics.com/xorel-marseille-6133s-upholstery#878=17681</t>
  </si>
  <si>
    <t>Bouquet Print</t>
  </si>
  <si>
    <t>https://carnegiefabrics.com/bouquet-print-6402-upholstery#878=17570</t>
  </si>
  <si>
    <t>76% Polyurethane, 24% Silicone</t>
  </si>
  <si>
    <t>Elysees Print</t>
  </si>
  <si>
    <t>https://carnegiefabrics.com/elysees-print-6406-upholstery#878=17558</t>
  </si>
  <si>
    <t>Thimble Print</t>
  </si>
  <si>
    <t>https://carnegiefabrics.com/thimble-print-6404-upholstery#878=17567</t>
  </si>
  <si>
    <t>Halles</t>
  </si>
  <si>
    <t>https://carnegiefabrics.com/halles-6460-upholstery</t>
  </si>
  <si>
    <t>Xorel Zion</t>
  </si>
  <si>
    <t>https://burchfabrics.com/polyurethane/mylar/cider</t>
  </si>
  <si>
    <t>https://burchfabrics.com/polyurethane/scholar/tumbleweed</t>
  </si>
  <si>
    <t>https://burchfabrics.com/polyurethane/solace/henna</t>
  </si>
  <si>
    <t>https://burchfabrics.com/polyurethane/thesis/russet</t>
  </si>
  <si>
    <t>https://burchfabrics.com/vinyl/alfresco/tropic</t>
  </si>
  <si>
    <t>https://burchfabrics.com/vinyl/aspect/lake</t>
  </si>
  <si>
    <t>Bandit</t>
  </si>
  <si>
    <t>https://burchfabrics.com/vinyl/bandit/lantern</t>
  </si>
  <si>
    <t>https://burchfabrics.com/vinyl/boucle/aloe</t>
  </si>
  <si>
    <t>https://burchfabrics.com/vinyl/crosshatch/moss</t>
  </si>
  <si>
    <t>https://burchfabrics.com/vinyl/echo/nordic</t>
  </si>
  <si>
    <t>https://burchfabrics.com/vinyl/jackpot/cypress</t>
  </si>
  <si>
    <t>https://burchfabrics.com/vinyl/ledger/fern</t>
  </si>
  <si>
    <t>https://burchfabrics.com/vinyl/mimic/marsh</t>
  </si>
  <si>
    <t>https://burchfabrics.com/vinyl/palomino/desert</t>
  </si>
  <si>
    <t>https://burchfabrics.com/vinyl/pillar/salmon</t>
  </si>
  <si>
    <t>https://burchfabrics.com/vinyl/rebel/curry</t>
  </si>
  <si>
    <t>https://burchfabrics.com/vinyl/reverb/meteor</t>
  </si>
  <si>
    <t>https://burchfabrics.com/vinyl/rivet/aquamarine</t>
  </si>
  <si>
    <t>https://burchfabrics.com/vinyl/sedona/tumbleweed</t>
  </si>
  <si>
    <t>https://burchfabrics.com/vinyl/tranquil/apricot</t>
  </si>
  <si>
    <t>https://burchfabrics.com/vinyl/veranda/sapphire</t>
  </si>
  <si>
    <t>https://burchfabrics.com/vinyl/whisper/terracotta</t>
  </si>
  <si>
    <t>https://burchfabrics.com/vinyl/wisp/crocodile</t>
  </si>
  <si>
    <t>https://burchfabrics.com/vinyl/zipline/coin</t>
  </si>
  <si>
    <t>https://burchfabrics.com/seating/accolade/peacock</t>
  </si>
  <si>
    <t>https://burchfabrics.com/seating/amalfi/alfresco</t>
  </si>
  <si>
    <t>https://burchfabrics.com/seating/antique/palmetto</t>
  </si>
  <si>
    <t>https://burchfabrics.com/seating/argyle/fern</t>
  </si>
  <si>
    <t>https://burchfabrics.com/seating/artifact/chai</t>
  </si>
  <si>
    <t>https://burchfabrics.com/seating/bali/flora</t>
  </si>
  <si>
    <t>https://burchfabrics.com/seating/ballad/coraline</t>
  </si>
  <si>
    <t>Crypton - 53% Polyester, 47% Olefin</t>
  </si>
  <si>
    <t>https://burchfabrics.com/seating/basis/sea</t>
  </si>
  <si>
    <t>https://burchfabrics.com/seating/batik/sprout</t>
  </si>
  <si>
    <t>https://burchfabrics.com/seating/beeline/crystal</t>
  </si>
  <si>
    <t>https://burchfabrics.com/seating/bespoke/fern</t>
  </si>
  <si>
    <t>https://burchfabrics.com/seating/billiard/chambray</t>
  </si>
  <si>
    <t>Bon Bon</t>
  </si>
  <si>
    <t>https://burchfabrics.com/seating/bon-bon/limoncello</t>
  </si>
  <si>
    <t>Crypton - 42% Acrylic, 33% Olefin, 25% Polyester</t>
  </si>
  <si>
    <t>Botanica</t>
  </si>
  <si>
    <t>https://burchfabrics.com/seating/canopy/breeze</t>
  </si>
  <si>
    <t>https://burchfabrics.com/seating/capri/tangelo</t>
  </si>
  <si>
    <t>https://burchfabrics.com/seating/cashmere/neo-mint</t>
  </si>
  <si>
    <t>https://burchfabrics.com/seating/chambray/opal</t>
  </si>
  <si>
    <t>https://burchfabrics.com/seating/charisma/goldenrod</t>
  </si>
  <si>
    <t>https://burchfabrics.com/seating/chateau/honey</t>
  </si>
  <si>
    <t>https://burchfabrics.com/seating/cheer/persimmon</t>
  </si>
  <si>
    <t>https://burchfabrics.com/seating/chorus/calypso</t>
  </si>
  <si>
    <t>https://burchfabrics.com/seating/chronicle/salmon</t>
  </si>
  <si>
    <t>https://burchfabrics.com/seating/cinema/sage</t>
  </si>
  <si>
    <t>https://burchfabrics.com/seating/cloud-nine/cornsilk</t>
  </si>
  <si>
    <t>https://burchfabrics.com/seating/course/sprout</t>
  </si>
  <si>
    <t>https://burchfabrics.com/seating/cove/auric</t>
  </si>
  <si>
    <t>https://burchfabrics.com/seating/dapper/turmeric</t>
  </si>
  <si>
    <t>https://burchfabrics.com/seating/demo/glacier</t>
  </si>
  <si>
    <t>https://burchfabrics.com/seating/denali/olympia</t>
  </si>
  <si>
    <t>Dorset</t>
  </si>
  <si>
    <t>https://burchfabrics.com/seating/dorset/cliffside</t>
  </si>
  <si>
    <t>https://burchfabrics.com/seating/drift/ocean</t>
  </si>
  <si>
    <t>https://burchfabrics.com/seating/elevate/sahara</t>
  </si>
  <si>
    <t>https://burchfabrics.com/seating/empire/english-garden</t>
  </si>
  <si>
    <t>https://burchfabrics.com/seating/encore/eucalyptus</t>
  </si>
  <si>
    <t>https://burchfabrics.com/seating/ensemble/cypress</t>
  </si>
  <si>
    <t>Crypton - 97% Olefin, 3% Polyester</t>
  </si>
  <si>
    <t>https://burchfabrics.com/seating/estate/beach-glass</t>
  </si>
  <si>
    <t>https://burchfabrics.com/seating/everglades/bluestone</t>
  </si>
  <si>
    <t>https://burchfabrics.com/seating/filter/dill</t>
  </si>
  <si>
    <t>https://burchfabrics.com/seating/fleck/honeycomb</t>
  </si>
  <si>
    <t>https://burchfabrics.com/seating/fleur/coral</t>
  </si>
  <si>
    <t>https://burchfabrics.com/seating/flint/olive</t>
  </si>
  <si>
    <t>https://burchfabrics.com/seating/folio/calypso</t>
  </si>
  <si>
    <t>https://burchfabrics.com/seating/formation/latte</t>
  </si>
  <si>
    <t>Frontier</t>
  </si>
  <si>
    <t>https://burchfabrics.com/seating/frontier/river</t>
  </si>
  <si>
    <t>Crypton - 59% Polyester, 41% Recycled Polyester</t>
  </si>
  <si>
    <t>https://burchfabrics.com/seating/gabardine/cobalt</t>
  </si>
  <si>
    <t>https://burchfabrics.com/seating/gala/sage</t>
  </si>
  <si>
    <t>https://burchfabrics.com/seating/glamour/medallion</t>
  </si>
  <si>
    <t>https://burchfabrics.com/seating/glee/harvest</t>
  </si>
  <si>
    <t>https://burchfabrics.com/seating/haiku/clay</t>
  </si>
  <si>
    <t>https://burchfabrics.com/seating/halo/mink</t>
  </si>
  <si>
    <t>https://burchfabrics.com/seating/harmony/peony</t>
  </si>
  <si>
    <t>https://burchfabrics.com/seating/hatch/duckweed</t>
  </si>
  <si>
    <t>https://burchfabrics.com/seating/heritage/fresco</t>
  </si>
  <si>
    <t>https://burchfabrics.com/seating/hither/seaglass</t>
  </si>
  <si>
    <t>https://burchfabrics.com/seating/holmes/paradise</t>
  </si>
  <si>
    <t>Crypton - 70% Polyester, 30% Recycled Polyester</t>
  </si>
  <si>
    <t>https://burchfabrics.com/seating/homestead/spa</t>
  </si>
  <si>
    <t>https://burchfabrics.com/seating/houndstooth/butterscotch</t>
  </si>
  <si>
    <t>https://burchfabrics.com/seating/illusion/peony</t>
  </si>
  <si>
    <t>Java</t>
  </si>
  <si>
    <t>https://burchfabrics.com/seating/java/daybreak</t>
  </si>
  <si>
    <t>https://burchfabrics.com/seating/jitterbug/chai</t>
  </si>
  <si>
    <t>Kodiak</t>
  </si>
  <si>
    <t>https://burchfabrics.com/seating/kodiak/prickly-pear</t>
  </si>
  <si>
    <t>97% Polyester, 3% Olefin</t>
  </si>
  <si>
    <t>https://burchfabrics.com/seating/labyrinth/rosewater</t>
  </si>
  <si>
    <t>https://burchfabrics.com/seating/linen/eggshell</t>
  </si>
  <si>
    <t>https://burchfabrics.com/seating/loom/silverado</t>
  </si>
  <si>
    <t>https://burchfabrics.com/seating/luna/rose</t>
  </si>
  <si>
    <t>https://burchfabrics.com/seating/luster/delft</t>
  </si>
  <si>
    <t>Maison</t>
  </si>
  <si>
    <t>https://burchfabrics.com/seating/maison/creme</t>
  </si>
  <si>
    <t>https://burchfabrics.com/seating/mandalay/cobalt</t>
  </si>
  <si>
    <t>https://burchfabrics.com/seating/mantra/field</t>
  </si>
  <si>
    <t>https://burchfabrics.com/seating/marquis/seaglass</t>
  </si>
  <si>
    <t>https://burchfabrics.com/seating/matte/celeste</t>
  </si>
  <si>
    <t>https://burchfabrics.com/seating/maze/seafoam</t>
  </si>
  <si>
    <t>https://burchfabrics.com/seating/meander/marine</t>
  </si>
  <si>
    <t>Medley</t>
  </si>
  <si>
    <t>https://burchfabrics.com/seating/medley/soar</t>
  </si>
  <si>
    <t>Crypton - 100% Olefin</t>
  </si>
  <si>
    <t>https://burchfabrics.com/seating/melody/oat</t>
  </si>
  <si>
    <t>https://burchfabrics.com/seating/memento/cardigan</t>
  </si>
  <si>
    <t>https://burchfabrics.com/seating/mercer/silver-lining</t>
  </si>
  <si>
    <t>https://burchfabrics.com/seating/merge/kindling</t>
  </si>
  <si>
    <t>https://burchfabrics.com/seating/metric/leaf</t>
  </si>
  <si>
    <t>https://burchfabrics.com/seating/mezzanine/moonlight</t>
  </si>
  <si>
    <t>https://burchfabrics.com/seating/milano/marigold</t>
  </si>
  <si>
    <t>https://burchfabrics.com/seating/mohair/foliage</t>
  </si>
  <si>
    <t>https://burchfabrics.com/seating/morse-code/botanical</t>
  </si>
  <si>
    <t>https://burchfabrics.com/seating/motley/quarry</t>
  </si>
  <si>
    <t>https://burchfabrics.com/seating/noble/jungle</t>
  </si>
  <si>
    <t>https://burchfabrics.com/seating/nonstop/surf</t>
  </si>
  <si>
    <t>https://burchfabrics.com/seating/nook/haze</t>
  </si>
  <si>
    <t>Nordic</t>
  </si>
  <si>
    <t>https://burchfabrics.com/seating/nordic/seafoam</t>
  </si>
  <si>
    <t>https://burchfabrics.com/seating/notion/key-lime</t>
  </si>
  <si>
    <t>https://burchfabrics.com/seating/opus/frost</t>
  </si>
  <si>
    <t>https://burchfabrics.com/seating/ovation/blossom</t>
  </si>
  <si>
    <t>Oxford</t>
  </si>
  <si>
    <t>https://burchfabrics.com/seating/oxford/marmalade</t>
  </si>
  <si>
    <t>https://burchfabrics.com/seating/palmetto/tranquility</t>
  </si>
  <si>
    <t>https://burchfabrics.com/seating/pashmina/sienna</t>
  </si>
  <si>
    <t>https://burchfabrics.com/seating/patchwork/breeze</t>
  </si>
  <si>
    <t>https://burchfabrics.com/seating/pedigree/capri</t>
  </si>
  <si>
    <t>https://burchfabrics.com/seating/polka/tropic</t>
  </si>
  <si>
    <t>https://burchfabrics.com/seating/portico/desert-sky</t>
  </si>
  <si>
    <t>https://burchfabrics.com/seating/portrait/seascape</t>
  </si>
  <si>
    <t>https://burchfabrics.com/seating/prep-school/ecru</t>
  </si>
  <si>
    <t>https://burchfabrics.com/seating/prestige/daffodil</t>
  </si>
  <si>
    <t>https://burchfabrics.com/seating/quantum/caribbean</t>
  </si>
  <si>
    <t>https://burchfabrics.com/seating/quartet/seabreeze</t>
  </si>
  <si>
    <t>https://burchfabrics.com/seating/raffia/honey-wheat</t>
  </si>
  <si>
    <t>https://burchfabrics.com/seating/riddle/everglades</t>
  </si>
  <si>
    <t>https://burchfabrics.com/seating/rio/meadow</t>
  </si>
  <si>
    <t>https://burchfabrics.com/seating/rivulet/clay</t>
  </si>
  <si>
    <t>https://burchfabrics.com/seating/roam/tropic</t>
  </si>
  <si>
    <t>https://burchfabrics.com/seating/rush-hour/harvest</t>
  </si>
  <si>
    <t>https://burchfabrics.com/seating/shibori/miso</t>
  </si>
  <si>
    <t>https://burchfabrics.com/seating/shimmer/cider</t>
  </si>
  <si>
    <t>https://burchfabrics.com/seating/shockwave/blossom</t>
  </si>
  <si>
    <t>https://burchfabrics.com/seating/sonic/calypso</t>
  </si>
  <si>
    <t>https://burchfabrics.com/seating/sprout/champagne</t>
  </si>
  <si>
    <t>https://burchfabrics.com/seating/stellar/whimsy</t>
  </si>
  <si>
    <t>https://burchfabrics.com/seating/stride/denim</t>
  </si>
  <si>
    <t>https://burchfabrics.com/seating/sublime/seafoam</t>
  </si>
  <si>
    <t>https://burchfabrics.com/seating/suite/patina</t>
  </si>
  <si>
    <t>https://burchfabrics.com/seating/syllabus/pacific</t>
  </si>
  <si>
    <t>https://burchfabrics.com/seating/tabloid/cruise</t>
  </si>
  <si>
    <t>https://burchfabrics.com/seating/tagline/mint</t>
  </si>
  <si>
    <t>https://burchfabrics.com/seating/tartan/robin-egg</t>
  </si>
  <si>
    <t>https://burchfabrics.com/seating/terrazzo/lilac</t>
  </si>
  <si>
    <t>https://burchfabrics.com/seating/tilt/pottery</t>
  </si>
  <si>
    <t>https://burchfabrics.com/seating/triton/aruba</t>
  </si>
  <si>
    <t>https://burchfabrics.com/seating/tulum/orca</t>
  </si>
  <si>
    <t>https://burchfabrics.com/seating/uptown/riverview</t>
  </si>
  <si>
    <t>https://burchfabrics.com/seating/valet/butter-pecan</t>
  </si>
  <si>
    <t>https://burchfabrics.com/seating/verge/pumice</t>
  </si>
  <si>
    <t>https://burchfabrics.com/seating/via/butterscotch</t>
  </si>
  <si>
    <t>https://burchfabrics.com/seating/victory/aruba</t>
  </si>
  <si>
    <t>https://burchfabrics.com/seating/villa/jungle</t>
  </si>
  <si>
    <t>https://burchfabrics.com/seating/wabi-sabi/lagoon</t>
  </si>
  <si>
    <t>https://burchfabrics.com/seating/watercolor/hummingbird</t>
  </si>
  <si>
    <t>https://burchfabrics.com/seating/wayfarer/heritage</t>
  </si>
  <si>
    <t>Wilder</t>
  </si>
  <si>
    <t>https://burchfabrics.com/seating/wilder/chalet</t>
  </si>
  <si>
    <t>https://burchfabrics.com/seating/woodblock/palmetto</t>
  </si>
  <si>
    <t>Yukon</t>
  </si>
  <si>
    <t>https://burchfabrics.com/seating/yukon/trail</t>
  </si>
  <si>
    <t>75% Polyester, 24% Recycled Polyester, 1% Nylon</t>
  </si>
  <si>
    <t>https://burchfabrics.com/seating/zion/topaz</t>
  </si>
  <si>
    <t>USD Pricing</t>
  </si>
  <si>
    <t>Apella</t>
  </si>
  <si>
    <t>https://www.architex-ljh.com/apella-brun/</t>
  </si>
  <si>
    <t>https://www.architex-ljh.com/bijou-alloy/</t>
  </si>
  <si>
    <t>Birdie</t>
  </si>
  <si>
    <t>https://www.architex-ljh.com/birdie-aegean/</t>
  </si>
  <si>
    <t>Bombora</t>
  </si>
  <si>
    <t>https://www.architex-ljh.com/bombora-autumn/</t>
  </si>
  <si>
    <t>Brilliance</t>
  </si>
  <si>
    <t>https://www.architex-ljh.com/brilliance-aegean/</t>
  </si>
  <si>
    <t>Burlington</t>
  </si>
  <si>
    <t>https://www.architex-ljh.com/burlington-barrel/</t>
  </si>
  <si>
    <t>60% Polyester, 27% Acrylic, 13% Cotton</t>
  </si>
  <si>
    <t>Calamus</t>
  </si>
  <si>
    <t>https://www.architex-ljh.com/calamus-autumn/</t>
  </si>
  <si>
    <t>Camellia</t>
  </si>
  <si>
    <t>https://www.architex-ljh.com/camellia-ocean/</t>
  </si>
  <si>
    <t>Cantina</t>
  </si>
  <si>
    <t>https://www.architex-ljh.com/cantina-black/</t>
  </si>
  <si>
    <t>https://www.architex-ljh.com/catwalk-avedon/</t>
  </si>
  <si>
    <t>Chaise</t>
  </si>
  <si>
    <t>https://www.architex-ljh.com/chaise-aqua/</t>
  </si>
  <si>
    <t>Chamomile</t>
  </si>
  <si>
    <t>https://www.architex-ljh.com/chamomile-dream/</t>
  </si>
  <si>
    <t>Charleston</t>
  </si>
  <si>
    <t>https://www.architex-ljh.com/charleston-absinthe/</t>
  </si>
  <si>
    <t>51% Polyester, 22% Viscose, 22% Cotton, 5% Linen</t>
  </si>
  <si>
    <t>Clarity</t>
  </si>
  <si>
    <t>https://www.architex-ljh.com/clarita-basil/</t>
  </si>
  <si>
    <t>https://www.architex-ljh.com/cosmos-eucalyptus/</t>
  </si>
  <si>
    <t>Dogwood</t>
  </si>
  <si>
    <t>https://www.architex-ljh.com/dogwood-gray/</t>
  </si>
  <si>
    <t>Eloquent</t>
  </si>
  <si>
    <t>https://www.architex-ljh.com/eloquent-aspen/</t>
  </si>
  <si>
    <t>Enigma</t>
  </si>
  <si>
    <t>https://www.architex-ljh.com/enigma-charcoal/</t>
  </si>
  <si>
    <t>Epiphany</t>
  </si>
  <si>
    <t>https://www.architex-ljh.com/epiphany-blush/</t>
  </si>
  <si>
    <t>Crypton - 93% Polyester, 7% Linen</t>
  </si>
  <si>
    <t>https://www.architex-ljh.com/etch-aegean/</t>
  </si>
  <si>
    <t>https://www.architex-ljh.com/ethos-carbon/</t>
  </si>
  <si>
    <t>Euphoria</t>
  </si>
  <si>
    <t>https://www.architex-ljh.com/euphoria-birch/</t>
  </si>
  <si>
    <t>Extravaganza</t>
  </si>
  <si>
    <t>https://www.architex-ljh.com/extravaganza-blush/</t>
  </si>
  <si>
    <t>60% Polyester, 40% Viscose</t>
  </si>
  <si>
    <t>Fab Four</t>
  </si>
  <si>
    <t>https://www.architex-ljh.com/fab-four-antracite/</t>
  </si>
  <si>
    <t>Fine Point Velvet</t>
  </si>
  <si>
    <t>https://www.architex-ljh.com/fine-point-velvet-amber/</t>
  </si>
  <si>
    <t>92% Cotton, 8% Modacrylic</t>
  </si>
  <si>
    <t>Galway</t>
  </si>
  <si>
    <t>https://www.architex-ljh.com/galway-mustard/</t>
  </si>
  <si>
    <t>Geode</t>
  </si>
  <si>
    <t>https://www.architex-ljh.com/geode-bronze/</t>
  </si>
  <si>
    <t>George</t>
  </si>
  <si>
    <t>https://www.architex-ljh.com/george-burgundy/</t>
  </si>
  <si>
    <t>Glossed Linen</t>
  </si>
  <si>
    <t>https://www.architex-ljh.com/glossed-linen-avalon/</t>
  </si>
  <si>
    <t>High Tide</t>
  </si>
  <si>
    <t>https://www.architex-ljh.com/high-tide-cascade/</t>
  </si>
  <si>
    <t>Crypton - 71% Polyester, 29% Recycled Polyester</t>
  </si>
  <si>
    <t>Impeccable</t>
  </si>
  <si>
    <t>https://www.architex-ljh.com/impeccable-blizzard/</t>
  </si>
  <si>
    <t>John</t>
  </si>
  <si>
    <t>https://www.architex-ljh.com/john-burgundy/</t>
  </si>
  <si>
    <t>Kinsale</t>
  </si>
  <si>
    <t>https://www.architex-ljh.com/kinsale-snow/</t>
  </si>
  <si>
    <t>Lake Como</t>
  </si>
  <si>
    <t>https://www.architex-ljh.com/lake-como-adda/</t>
  </si>
  <si>
    <t>70% Polyester, 20% Linen, 10% Cotton</t>
  </si>
  <si>
    <t>Crypton - 65% Polyester, 35% Acrylic</t>
  </si>
  <si>
    <t>Crypton - 55% Polyester, 45% Acrylic</t>
  </si>
  <si>
    <t>https://www.architex-ljh.com/lush-midnight/</t>
  </si>
  <si>
    <t>Marquisette</t>
  </si>
  <si>
    <t>https://www.architex-ljh.com/marquisette-alize/</t>
  </si>
  <si>
    <t>80% Polyurethane, 20% Polyester</t>
  </si>
  <si>
    <t>https://www.architex-ljh.com/meadow-straw/</t>
  </si>
  <si>
    <t>Miramar</t>
  </si>
  <si>
    <t>https://www.architex-ljh.com/miramar-barista/</t>
  </si>
  <si>
    <t>Mockaire</t>
  </si>
  <si>
    <t>https://www.architex-ljh.com/mockaire-aqua/</t>
  </si>
  <si>
    <t>87% Polyester, 13% Linen</t>
  </si>
  <si>
    <t>Northampton</t>
  </si>
  <si>
    <t>https://www.architex-ljh.com/northampton-anthracite/</t>
  </si>
  <si>
    <t>Olive Branch</t>
  </si>
  <si>
    <t>https://www.architex-ljh.com/olive-branch-atlantis/</t>
  </si>
  <si>
    <t>Crypton - 77% Recycled Polyester, 23% Nylon</t>
  </si>
  <si>
    <t>Palm Beach</t>
  </si>
  <si>
    <t>https://www.architex-ljh.com/palm-beach-cloud/</t>
  </si>
  <si>
    <t>Paul</t>
  </si>
  <si>
    <t>https://www.architex-ljh.com/paul-indigo/</t>
  </si>
  <si>
    <t>Peak</t>
  </si>
  <si>
    <t>https://www.architex-ljh.com/peak-field/</t>
  </si>
  <si>
    <t>Picnique</t>
  </si>
  <si>
    <t>https://www.architex-ljh.com/picnique-aquamint/</t>
  </si>
  <si>
    <t>Piscina</t>
  </si>
  <si>
    <t>https://www.architex-ljh.com/reflection-atlantis/</t>
  </si>
  <si>
    <t>Crypton - 80% Recycled Polyester, 20% Nylon</t>
  </si>
  <si>
    <t>Ringo</t>
  </si>
  <si>
    <t>https://www.architex-ljh.com/ringo-eau-de-nil/</t>
  </si>
  <si>
    <t>Rodin</t>
  </si>
  <si>
    <t>https://www.architex-ljh.com/rodin-brun/</t>
  </si>
  <si>
    <t>Slow Dance</t>
  </si>
  <si>
    <t>South Beach</t>
  </si>
  <si>
    <t>https://www.architex-ljh.com/south-beach-blush/</t>
  </si>
  <si>
    <t>Southgate</t>
  </si>
  <si>
    <t>https://www.architex-ljh.com/southgate-kindling/</t>
  </si>
  <si>
    <t>Streamer</t>
  </si>
  <si>
    <t>https://www.architex-ljh.com/streamer-blue/</t>
  </si>
  <si>
    <t>String Theory</t>
  </si>
  <si>
    <t>https://www.architex-ljh.com/string-theory-atlantis/</t>
  </si>
  <si>
    <t>Suedely</t>
  </si>
  <si>
    <t>https://www.architex-ljh.com/suedely-anthracite/</t>
  </si>
  <si>
    <t>82% Polyester, 18% Upcycled Leather</t>
  </si>
  <si>
    <t>Teamwork</t>
  </si>
  <si>
    <t>https://www.architex-ljh.com/teamwork-fresco/</t>
  </si>
  <si>
    <t>Telfair</t>
  </si>
  <si>
    <t>https://www.architex-ljh.com/telfair-aqua/</t>
  </si>
  <si>
    <t>Tricolore</t>
  </si>
  <si>
    <t>https://www.architex-ljh.com/tricolore-violet/</t>
  </si>
  <si>
    <t>https://www.architex-ljh.com/tufted-broody/</t>
  </si>
  <si>
    <t>Ultratweed</t>
  </si>
  <si>
    <t>https://www.architex-ljh.com/ultratweed-emerald/</t>
  </si>
  <si>
    <t>Unforgettable</t>
  </si>
  <si>
    <t>https://www.architex-ljh.com/unforgettable-cherry/</t>
  </si>
  <si>
    <t>Venetian</t>
  </si>
  <si>
    <t>https://www.architex-ljh.com/venetian-aqua/</t>
  </si>
  <si>
    <t>Waler</t>
  </si>
  <si>
    <t>https://www.architex-ljh.com/waler-kiwi/</t>
  </si>
  <si>
    <t>Wicklow</t>
  </si>
  <si>
    <t>https://www.architex-ljh.com/wicklow-beige/</t>
  </si>
  <si>
    <t>Winslow</t>
  </si>
  <si>
    <t>https://www.architex-ljh.com/winslow-arabica/</t>
  </si>
  <si>
    <t>Berkshire 2.0</t>
  </si>
  <si>
    <t>California</t>
  </si>
  <si>
    <t>Montana</t>
  </si>
  <si>
    <t>Wyoming</t>
  </si>
  <si>
    <t>https://www.ldiinteriors.com/collections/envirowoven/tuft/coast/</t>
  </si>
  <si>
    <t>Toile</t>
  </si>
  <si>
    <t>https://www.ldiinteriors.com/collections/envirowoven/toile/brook/</t>
  </si>
  <si>
    <t>https://www.ldiinteriors.com/collections/envirowoven/tweed/sandbar/</t>
  </si>
  <si>
    <t>Ame</t>
  </si>
  <si>
    <t>https://www.kvadrat.dk/en/products/upholstery/1015-ame</t>
  </si>
  <si>
    <t>Autumn</t>
  </si>
  <si>
    <t>https://www.kvadrat.dk/en/products/upholstery/1045-autumn</t>
  </si>
  <si>
    <t>Guest</t>
  </si>
  <si>
    <t>https://www.kvadrat.dk/en/products/upholstery/1058-guest</t>
  </si>
  <si>
    <t>Serpentine</t>
  </si>
  <si>
    <t>https://www.kvadrat.dk/en/products/upholstery/1004-serpentine</t>
  </si>
  <si>
    <t>https://www.kvadrat.dk/en/products/upholstery/1017-sport</t>
  </si>
  <si>
    <t>100% Ocean Bound Polyester</t>
  </si>
  <si>
    <t>Airy</t>
  </si>
  <si>
    <t>https://shop.designtex.com/airy/</t>
  </si>
  <si>
    <t>https://shop.designtex.com/basket/</t>
  </si>
  <si>
    <t>70% Recycled Wool, 20% Polyester, 5% Nylon, 5% Acrylic</t>
  </si>
  <si>
    <t>Billiard Panel</t>
  </si>
  <si>
    <t>https://shop.designtex.com/billiard-panel/</t>
  </si>
  <si>
    <t>Circulate</t>
  </si>
  <si>
    <t>https://shop.designtex.com/circulate/</t>
  </si>
  <si>
    <t>76% Polyester, 17% Olefin, 7% Nylon</t>
  </si>
  <si>
    <t>Clad Celliant</t>
  </si>
  <si>
    <t>https://shop.designtex.com/clad-celliant/</t>
  </si>
  <si>
    <t>Cozy Texture</t>
  </si>
  <si>
    <t>https://shop.designtex.com/cozy-texture/</t>
  </si>
  <si>
    <t>Dovetail</t>
  </si>
  <si>
    <t>https://shop.designtex.com/dovetail/</t>
  </si>
  <si>
    <t>https://shop.designtex.com/ease/</t>
  </si>
  <si>
    <t>Facet</t>
  </si>
  <si>
    <t>https://shop.designtex.com/facet/</t>
  </si>
  <si>
    <t>https://shop.designtex.com/fresco/</t>
  </si>
  <si>
    <t>https://shop.designtex.com/glimmer/</t>
  </si>
  <si>
    <t>https://shop.designtex.com/idle/</t>
  </si>
  <si>
    <t>https://shop.designtex.com/limn/</t>
  </si>
  <si>
    <t>Micro Tweed</t>
  </si>
  <si>
    <t>https://shop.designtex.com/micro-tweed/</t>
  </si>
  <si>
    <t>70% Reyccled Wool, 20% Polyester, 5% Nylon, 5% Acrylic</t>
  </si>
  <si>
    <t>Mirth</t>
  </si>
  <si>
    <t>https://shop.designtex.com/mirth/</t>
  </si>
  <si>
    <t>56% Recycled Polyester, 26% Polyester, 18% Nylon</t>
  </si>
  <si>
    <t>Pentimento</t>
  </si>
  <si>
    <t>https://shop.designtex.com/pentimento/</t>
  </si>
  <si>
    <t>57% Recycled Polyester, 22% Acrylic, 21% Nylon</t>
  </si>
  <si>
    <t>https://shop.designtex.com/pepper/</t>
  </si>
  <si>
    <t>Ribbon</t>
  </si>
  <si>
    <t>https://shop.designtex.com/ribbon/</t>
  </si>
  <si>
    <t>Road Trip</t>
  </si>
  <si>
    <t>https://shop.designtex.com/road-trip/</t>
  </si>
  <si>
    <t>Salsa</t>
  </si>
  <si>
    <t>https://shop.designtex.com/salsa/</t>
  </si>
  <si>
    <t>Silicone Cheer</t>
  </si>
  <si>
    <t>https://shop.designtex.com/silicone-cheer/</t>
  </si>
  <si>
    <t>Silicone Glee</t>
  </si>
  <si>
    <t>https://shop.designtex.com/silicone-glee/</t>
  </si>
  <si>
    <t>Spree</t>
  </si>
  <si>
    <t>https://shop.designtex.com/spree/</t>
  </si>
  <si>
    <t>Swift</t>
  </si>
  <si>
    <t>https://shop.designtex.com/swift/</t>
  </si>
  <si>
    <t>Tweedy Twill</t>
  </si>
  <si>
    <t>https://shop.designtex.com/tweedy-twill/</t>
  </si>
  <si>
    <t>https://shop.designtex.com/vertex/</t>
  </si>
  <si>
    <t>38% Acrylic, 37% Recycled Polyester, 25% Nylon</t>
  </si>
  <si>
    <t>Wayside</t>
  </si>
  <si>
    <t>https://shop.designtex.com/wayside/</t>
  </si>
  <si>
    <t>https://shop.designtex.com/wonder/</t>
  </si>
  <si>
    <t>60% Recycled Polyester, 18% Acrylic, 18% Nylon, 4% Polyester</t>
  </si>
  <si>
    <t>https://arc-com.com/Andromeda/65173</t>
  </si>
  <si>
    <t>https://arc-com.com/Atlas/64740</t>
  </si>
  <si>
    <t>Crypton - 83% Polyester, 17% Nylon</t>
  </si>
  <si>
    <t>https://arc-com.com/Capri/65200</t>
  </si>
  <si>
    <t>https://arc-com.com/Couture/65157</t>
  </si>
  <si>
    <t>Horizon</t>
  </si>
  <si>
    <t>https://arc-com.com/Horizon/65134</t>
  </si>
  <si>
    <t>Hush 2</t>
  </si>
  <si>
    <t>https://arc-com.com/Hush_and_Hush_2/62110</t>
  </si>
  <si>
    <t>https://arc-com.com/Metro/65085</t>
  </si>
  <si>
    <t>49% Recycled Polyester, 31% Polyester, 20% Nylon</t>
  </si>
  <si>
    <t>Crypton - 61% Polyester, 27% Cotton, 11% Rayon, 1% Nylon</t>
  </si>
  <si>
    <t>Moon Phase</t>
  </si>
  <si>
    <t>https://arc-com.com/Moon_Phase/65186</t>
  </si>
  <si>
    <t>30% Nylon, 28% Polyester, 28% Acrylic, 14% Recycled Polyester</t>
  </si>
  <si>
    <t>Crypton - 41% Recycled Polyester, 41% Polyester, 18% Nylon</t>
  </si>
  <si>
    <t>Olympus</t>
  </si>
  <si>
    <t>https://arc-com.com/Olympus/65220</t>
  </si>
  <si>
    <t>Rover</t>
  </si>
  <si>
    <t>https://arc-com.com/Rover/65195</t>
  </si>
  <si>
    <t>45% Polyester, 34% Nylon, 21% Acrylic</t>
  </si>
  <si>
    <t>Seascape</t>
  </si>
  <si>
    <t>https://arc-com.com/Seascape_/65090</t>
  </si>
  <si>
    <t>Crypton - 80% Recycled Polyester, 20% Polyester</t>
  </si>
  <si>
    <t>Silk Road</t>
  </si>
  <si>
    <t>https://arc-com.com/Silk_Road/65100</t>
  </si>
  <si>
    <t>https://arc-com.com/Threads/65140</t>
  </si>
  <si>
    <t>Crypton - 66% Polyester, 31% Recycled Polyester</t>
  </si>
  <si>
    <t>Crypton - 56% Recycled Polyester, 23% Polyester, 21% Nylon</t>
  </si>
  <si>
    <t>https://arc-com.com/Twinkle/65340</t>
  </si>
  <si>
    <t>Manhattan</t>
  </si>
  <si>
    <t>https://www.camirafabrics.com/us/contract/fabrics/manhattan</t>
  </si>
  <si>
    <t>Monochrome Sett</t>
  </si>
  <si>
    <t>https://www.camirafabrics.com/us/contract/fabrics/monochrome-sett</t>
  </si>
  <si>
    <t>75% Wool, 25% Flax</t>
  </si>
  <si>
    <t>Patternmaker</t>
  </si>
  <si>
    <t>https://www.camirafabrics.com/us/contract/fabrics/patternmaker</t>
  </si>
  <si>
    <t>Penta</t>
  </si>
  <si>
    <t>https://www.camirafabrics.com/us/contract/fabrics/penta</t>
  </si>
  <si>
    <t>https://www.camirafabrics.com/us/contract/fabrics/replay-zero</t>
  </si>
  <si>
    <t>https://www.camirafabrics.com/us/contract/fabrics/sprint</t>
  </si>
  <si>
    <t>https://www.camirafabrics.com/us/contract/fabrics/touch</t>
  </si>
  <si>
    <t>Corner Curve</t>
  </si>
  <si>
    <t>https://lunatextiles.com/fabric/ucc005/</t>
  </si>
  <si>
    <t>45% Cotton, 24% Recycled Cotton, 13% Nylon, 12% Wool, 6% Recycled Polyester</t>
  </si>
  <si>
    <t>https://lunatextiles.com/fabric/ufl001/</t>
  </si>
  <si>
    <t>Optik</t>
  </si>
  <si>
    <t>https://lunatextiles.com/fabric/upk939/</t>
  </si>
  <si>
    <t>Spellbound</t>
  </si>
  <si>
    <t>Terrene</t>
  </si>
  <si>
    <t>https://lunatextiles.com/fabric/ute001/</t>
  </si>
  <si>
    <t>70% Nylon, 18% Polyester, 12% Linen</t>
  </si>
  <si>
    <t>Algebra</t>
  </si>
  <si>
    <t>https://www.maharam.com/maharam/products/algebra/colors/009-wintermint</t>
  </si>
  <si>
    <t>Angles by Paul Smith</t>
  </si>
  <si>
    <t>Beyond by Jacob Hasimoto</t>
  </si>
  <si>
    <t>https://www.maharam.com/maharam/products/beyond-by-jacob-hashimoto/colors/001-array</t>
  </si>
  <si>
    <t>Brindle</t>
  </si>
  <si>
    <t>https://www.maharam.com/maharam/products/brindle/colors/003-torch</t>
  </si>
  <si>
    <t>Broadcast</t>
  </si>
  <si>
    <t>https://www.maharam.com/maharam/products/broadcast/colors/005-status</t>
  </si>
  <si>
    <t>https://www.maharam.com/maharam/products/cadence/colors/019-muddled</t>
  </si>
  <si>
    <t>Chapter</t>
  </si>
  <si>
    <t>https://www.maharam.com/maharam/products/chapter/colors/002-sandcastle</t>
  </si>
  <si>
    <t>https://www.maharam.com/maharam/products/connect/colors/009-zesty</t>
  </si>
  <si>
    <t>100% Polyurethane/Silicone</t>
  </si>
  <si>
    <t>Distill</t>
  </si>
  <si>
    <t>https://www.maharam.com/maharam/products/distill/colors/008-azaleas</t>
  </si>
  <si>
    <t>Fold by Konstantin Grcic</t>
  </si>
  <si>
    <t>Geometri by Verner Panton, 1960</t>
  </si>
  <si>
    <t>Houndstooth by Paul Smith</t>
  </si>
  <si>
    <t>https://www.maharam.com/maharam/products/keen/colors/004-oatmeal</t>
  </si>
  <si>
    <t>61% Polyester, 39% Polyolefin</t>
  </si>
  <si>
    <t>Ladder Stripe by Paul Smith</t>
  </si>
  <si>
    <t>https://www.maharam.com/maharam/products/ladder-stripe-by-paul-smith/colors/004-path</t>
  </si>
  <si>
    <t>96% Recycled Polyeester, 4% Polyester</t>
  </si>
  <si>
    <t>RePlay Zero</t>
  </si>
  <si>
    <t>Boucle Two Way</t>
  </si>
  <si>
    <t>https://www.cfstinson.com/Finishes/detail.jsp?lid=1001&amp;fid=869888</t>
  </si>
  <si>
    <t>64% Polypropylene, 36% Polyester</t>
  </si>
  <si>
    <t>Graffiti</t>
  </si>
  <si>
    <t>https://www.cfstinson.com/Finishes/detail.jsp?lid=1001&amp;fid=869792</t>
  </si>
  <si>
    <t>53% Polyester, 32% Recycled Polyester, 15% Nylon</t>
  </si>
  <si>
    <t>https://www.cfstinson.com/Finishes/detail.jsp?lid=1001&amp;fid=870282</t>
  </si>
  <si>
    <t>63% Polyester, 37% Polyolefin</t>
  </si>
  <si>
    <t>Sylvan</t>
  </si>
  <si>
    <t>https://www.cfstinson.com/Finishes/detail.jsp?lid=1001&amp;fid=869680</t>
  </si>
  <si>
    <t>Crypton - 45% Polyester, 32% Recycled Polyester, 23% Nylon</t>
  </si>
  <si>
    <t>Gabby</t>
  </si>
  <si>
    <t>https://www.cfstinson.com/Finishes/detail.jsp?lid=1001&amp;fid=869771</t>
  </si>
  <si>
    <t>Sentiero</t>
  </si>
  <si>
    <t>https://www.cfstinson.com/Finishes/detail.jsp?lid=1001&amp;fid=869688</t>
  </si>
  <si>
    <t>https://www.concertex.com/products/aura/placid</t>
  </si>
  <si>
    <t>Cirrus</t>
  </si>
  <si>
    <t>https://www.concertex.com/products/cirrus/forest</t>
  </si>
  <si>
    <t>Cobble</t>
  </si>
  <si>
    <t>https://www.concertex.com/products/cobble/sunset</t>
  </si>
  <si>
    <t>Ether</t>
  </si>
  <si>
    <t>https://www.concertex.com/products/ether/maritime</t>
  </si>
  <si>
    <t>https://www.concertex.com/products/frontier/marlin</t>
  </si>
  <si>
    <t>https://www.concertex.com/products/gaia-tekloom/stella</t>
  </si>
  <si>
    <t>Gaia</t>
  </si>
  <si>
    <t>Hanabi</t>
  </si>
  <si>
    <t>https://www.concertex.com/products/hanabi/willow</t>
  </si>
  <si>
    <t>Helios</t>
  </si>
  <si>
    <t>https://www.concertex.com/products/helios/blossom</t>
  </si>
  <si>
    <t>Hex</t>
  </si>
  <si>
    <t>https://www.concertex.com/products/hex-tekloom/sage</t>
  </si>
  <si>
    <t>Intersection</t>
  </si>
  <si>
    <t>https://www.concertex.com/products/intersection/nocturne</t>
  </si>
  <si>
    <t>Kauai</t>
  </si>
  <si>
    <t>https://www.concertex.com/products/kauai/pitch</t>
  </si>
  <si>
    <t>https://www.concertex.com/products/lanai/fawn</t>
  </si>
  <si>
    <t>https://www.concertex.com/products/metropolis/paris</t>
  </si>
  <si>
    <t>https://www.concertex.com/products/mosaic/truffle</t>
  </si>
  <si>
    <t>https://www.concertex.com/products/pathway/cashew</t>
  </si>
  <si>
    <t>Salina</t>
  </si>
  <si>
    <t>https://www.concertex.com/products/salina/waterfall</t>
  </si>
  <si>
    <t>https://www.concertex.com/products/vista/grasslands</t>
  </si>
  <si>
    <t>45% Recycled Polyster, 25% Acrylic, 19% Nylon, 11% Polyester</t>
  </si>
  <si>
    <t>Checker</t>
  </si>
  <si>
    <t>https://shop.designtex.com/checker/</t>
  </si>
  <si>
    <t>Windsong</t>
  </si>
  <si>
    <t>https://ennisfabrics.com/collections/contract/products/windsong</t>
  </si>
  <si>
    <t>Islander</t>
  </si>
  <si>
    <t>https://ennisfabrics.com/collections/contract/products/islander</t>
  </si>
  <si>
    <t>Air Knit</t>
  </si>
  <si>
    <t>https://ennisfabrics.com/collections/contract/products/air-knit</t>
  </si>
  <si>
    <t>Armada</t>
  </si>
  <si>
    <t>https://ennisfabrics.com/collections/contract/products/armada</t>
  </si>
  <si>
    <t>Beluga</t>
  </si>
  <si>
    <t>https://ennisfabrics.com/collections/contract/products/beluga</t>
  </si>
  <si>
    <t>Felicity</t>
  </si>
  <si>
    <t>https://ennisfabrics.com/collections/contract/products/felicity</t>
  </si>
  <si>
    <t>Medina</t>
  </si>
  <si>
    <t>https://ennisfabrics.com/collections/contract/products/medina</t>
  </si>
  <si>
    <t>https://ennisfabrics.com/collections/contract/products/harper</t>
  </si>
  <si>
    <t>Anchor</t>
  </si>
  <si>
    <t>https://ennisfabrics.com/collections/contract/products/anchor</t>
  </si>
  <si>
    <t>https://ennisfabrics.com/collections/contract/products/remy</t>
  </si>
  <si>
    <t>Scoop</t>
  </si>
  <si>
    <t>Molly</t>
  </si>
  <si>
    <t>https://ennisfabrics.com/collections/contract/products/molly</t>
  </si>
  <si>
    <t>Lido</t>
  </si>
  <si>
    <t>https://ennisfabrics.com/collections/contract/products/lido</t>
  </si>
  <si>
    <t>Ophelia</t>
  </si>
  <si>
    <t>https://ennisfabrics.com/collections/contract/products/ophelia</t>
  </si>
  <si>
    <t>https://ennisfabrics.com/collections/contract/products/token</t>
  </si>
  <si>
    <t>74% Rayon, 26% Polyester</t>
  </si>
  <si>
    <t>Cocoon</t>
  </si>
  <si>
    <t>https://ennisfabrics.com/collections/contract/products/cocoon</t>
  </si>
  <si>
    <t>Marvel</t>
  </si>
  <si>
    <t>https://ennisfabrics.com/collections/contract/products/marvel</t>
  </si>
  <si>
    <t>https://ennisfabrics.com/collections/contract/products/bloom</t>
  </si>
  <si>
    <t>Aureole</t>
  </si>
  <si>
    <t>https://ennisfabrics.com/collections/contract/products/aureole</t>
  </si>
  <si>
    <t>92% Polyester, 8% Linen</t>
  </si>
  <si>
    <t>Boost</t>
  </si>
  <si>
    <t>https://ennisfabrics.com/collections/contract/products/boost</t>
  </si>
  <si>
    <t>Gavin</t>
  </si>
  <si>
    <t>https://ennisfabrics.com/collections/contract/products/gavin</t>
  </si>
  <si>
    <t>Abbott</t>
  </si>
  <si>
    <t>https://ennisfabrics.com/collections/contract/products/abbott</t>
  </si>
  <si>
    <t>Lucca</t>
  </si>
  <si>
    <t>https://ennisfabrics.com/collections/contract/products/lucca</t>
  </si>
  <si>
    <t>Alister</t>
  </si>
  <si>
    <t>https://ennisfabrics.com/collections/contract/products/alister</t>
  </si>
  <si>
    <t>49% Viscose, 46% Cotton, 5% Polyester</t>
  </si>
  <si>
    <t>https://ennisfabrics.com/collections/contract/products/carrara</t>
  </si>
  <si>
    <t>80% Viscose, 20% Polyester</t>
  </si>
  <si>
    <t>Wild Thing</t>
  </si>
  <si>
    <t>https://ennisfabrics.com/collections/contract/products/wild-thing?variant=42470825001147</t>
  </si>
  <si>
    <t>55% Cotton, 45% Polyester</t>
  </si>
  <si>
    <t>Lorenzo</t>
  </si>
  <si>
    <t>https://ennisfabrics.com/collections/contract/products/lorenzo</t>
  </si>
  <si>
    <t>Stella</t>
  </si>
  <si>
    <t>https://ennisfabrics.com/collections/contract/products/stella</t>
  </si>
  <si>
    <t>Arlie</t>
  </si>
  <si>
    <t>https://ennisfabrics.com/collections/contract/products/arlie</t>
  </si>
  <si>
    <t>https://ennisfabrics.com/collections/contract/products/brisa-distressed</t>
  </si>
  <si>
    <t>Calero</t>
  </si>
  <si>
    <t>https://ennisfabrics.com/collections/contract/products/calero</t>
  </si>
  <si>
    <t>77% Rayon, 23% Polyester</t>
  </si>
  <si>
    <t>https://ennisfabrics.com/collections/contract/products/eden</t>
  </si>
  <si>
    <t>https://ennisfabrics.com/collections/contract/products/gesture</t>
  </si>
  <si>
    <t>Dover</t>
  </si>
  <si>
    <t>https://ennisfabrics.com/collections/contract/products/dover</t>
  </si>
  <si>
    <t>Abaco</t>
  </si>
  <si>
    <t>https://ennisfabrics.com/collections/contract/products/abaco</t>
  </si>
  <si>
    <t>Cambria</t>
  </si>
  <si>
    <t>https://ennisfabrics.com/collections/contract/products/cambria</t>
  </si>
  <si>
    <t>Graddy</t>
  </si>
  <si>
    <t>https://ennisfabrics.com/collections/contract/products/promessa</t>
  </si>
  <si>
    <t>Biscotti</t>
  </si>
  <si>
    <t>https://ennisfabrics.com/collections/contract/products/biscotti</t>
  </si>
  <si>
    <t>57% Rayon, 43% Polyester</t>
  </si>
  <si>
    <t>Meeko</t>
  </si>
  <si>
    <t>https://ennisfabrics.com/collections/contract/products/meeko</t>
  </si>
  <si>
    <t>72% Poleyster, 28% Cotton</t>
  </si>
  <si>
    <t>https://ennisfabrics.com/collections/contract/products/venue</t>
  </si>
  <si>
    <t>https://ennisfabrics.com/collections/contract/products/unwind</t>
  </si>
  <si>
    <t>Collier</t>
  </si>
  <si>
    <t>https://ennisfabrics.com/collections/contract/products/collier</t>
  </si>
  <si>
    <t>Brando</t>
  </si>
  <si>
    <t>https://ennisfabrics.com/collections/contract/products/brandon</t>
  </si>
  <si>
    <t>Convergence</t>
  </si>
  <si>
    <t>https://ennisfabrics.com/collections/contract/products/convergence</t>
  </si>
  <si>
    <t>Adorn</t>
  </si>
  <si>
    <t>https://ennisfabrics.com/collections/contract/products/adorn</t>
  </si>
  <si>
    <t>53% Polyester, 26% Linen, 21% Viscose</t>
  </si>
  <si>
    <t>Avignon</t>
  </si>
  <si>
    <t>https://ennisfabrics.com/collections/contract/products/avignon</t>
  </si>
  <si>
    <t>76% Rayon, 24% Polyester</t>
  </si>
  <si>
    <t>Carson</t>
  </si>
  <si>
    <t>https://ennisfabrics.com/collections/contract/products/carson</t>
  </si>
  <si>
    <t>Rivot</t>
  </si>
  <si>
    <t>https://ennisfabrics.com/collections/contract/products/rivot</t>
  </si>
  <si>
    <t>https://ennisfabrics.com/collections/contract/products/oasis</t>
  </si>
  <si>
    <t>Magic</t>
  </si>
  <si>
    <t>https://ennisfabrics.com/collections/contract/products/magic</t>
  </si>
  <si>
    <t>Antic</t>
  </si>
  <si>
    <t>https://ennisfabrics.com/collections/contract/products/antic</t>
  </si>
  <si>
    <t>Edisto</t>
  </si>
  <si>
    <t>https://ennisfabrics.com/collections/contract/products/edisto</t>
  </si>
  <si>
    <t>Mystique</t>
  </si>
  <si>
    <t>https://ennisfabrics.com/collections/contract/products/mystique</t>
  </si>
  <si>
    <t>Chaperone</t>
  </si>
  <si>
    <t>https://ennisfabrics.com/collections/contract/products/chaperone</t>
  </si>
  <si>
    <t>73% Rayon, 27% Polyester</t>
  </si>
  <si>
    <t>Ellerby</t>
  </si>
  <si>
    <t>https://ennisfabrics.com/collections/contract/products/ellerby</t>
  </si>
  <si>
    <t>https://ennisfabrics.com/collections/contract/products/array</t>
  </si>
  <si>
    <t>https://ennisfabrics.com/collections/contract/products/spellbound</t>
  </si>
  <si>
    <t>https://ennisfabrics.com/collections/contract/products/bungalow</t>
  </si>
  <si>
    <t>Cabi</t>
  </si>
  <si>
    <t>https://ennisfabrics.com/collections/contract/products/cabi</t>
  </si>
  <si>
    <t>Saber</t>
  </si>
  <si>
    <t>https://ennisfabrics.com/collections/contract/products/saber</t>
  </si>
  <si>
    <t>Poetic</t>
  </si>
  <si>
    <t>https://ennisfabrics.com/collections/contract/products/poetic</t>
  </si>
  <si>
    <t>Piccolo</t>
  </si>
  <si>
    <t>https://ennisfabrics.com/products/piccolo</t>
  </si>
  <si>
    <t>Tic Tac</t>
  </si>
  <si>
    <t>https://ennisfabrics.com/products/tic-tac</t>
  </si>
  <si>
    <t>Julep</t>
  </si>
  <si>
    <t>https://ennisfabrics.com/products/julep</t>
  </si>
  <si>
    <t>Fortress</t>
  </si>
  <si>
    <t>https://ennisfabrics.com/products/fortress</t>
  </si>
  <si>
    <t>Intent</t>
  </si>
  <si>
    <t>https://ennisfabrics.com/products/intent</t>
  </si>
  <si>
    <t>Blair</t>
  </si>
  <si>
    <t>https://ennisfabrics.com/products/blair</t>
  </si>
  <si>
    <t>https://ennisfabrics.com/products/domain</t>
  </si>
  <si>
    <t>Enduratex Independence</t>
  </si>
  <si>
    <t>https://ennisfabrics.com/products/enduratex-independence</t>
  </si>
  <si>
    <t>Enduratex Verona</t>
  </si>
  <si>
    <t>https://ennisfabrics.com/products/enduratex-verona</t>
  </si>
  <si>
    <t>Enduratex Madrid</t>
  </si>
  <si>
    <t>https://ennisfabrics.com/products/madrid-1</t>
  </si>
  <si>
    <t>Enduratex Soho</t>
  </si>
  <si>
    <t>https://ennisfabrics.com/products/enduratex-soho</t>
  </si>
  <si>
    <t>100% PVC</t>
  </si>
  <si>
    <t>Enduratex Heidi</t>
  </si>
  <si>
    <t>https://ennisfabrics.com/products/enduratex-heidi</t>
  </si>
  <si>
    <t>Enduratex Oxen</t>
  </si>
  <si>
    <t>https://ennisfabrics.com/products/enduratex-oxen</t>
  </si>
  <si>
    <t>Enduratex Corinthian</t>
  </si>
  <si>
    <t>https://ennisfabrics.com/products/corinthian</t>
  </si>
  <si>
    <t>Enduratex Phantom</t>
  </si>
  <si>
    <t>https://ennisfabrics.com/products/enduratex-phantom</t>
  </si>
  <si>
    <t>Enduratex Wallaby</t>
  </si>
  <si>
    <t>https://ennisfabrics.com/products/enduratex-wallaby</t>
  </si>
  <si>
    <t>Enduratex Doeskin</t>
  </si>
  <si>
    <t>https://ennisfabrics.com/products/doeskin</t>
  </si>
  <si>
    <t>Enduratex Mercedes</t>
  </si>
  <si>
    <t>https://ennisfabrics.com/products/mercedes</t>
  </si>
  <si>
    <t>Enduratex Prizm</t>
  </si>
  <si>
    <t>https://ennisfabrics.com/products/enduratex-prizm</t>
  </si>
  <si>
    <t>Enduratex Longitude</t>
  </si>
  <si>
    <t>https://ennisfabrics.com/products/enduratex-longitude</t>
  </si>
  <si>
    <t>Enduratex Montana</t>
  </si>
  <si>
    <t>https://ennisfabrics.com/products/montana</t>
  </si>
  <si>
    <t>Enduratex Chainmaille</t>
  </si>
  <si>
    <t>https://ennisfabrics.com/products/chainmaille</t>
  </si>
  <si>
    <t>Enduratex Sierra Montana</t>
  </si>
  <si>
    <t>https://ennisfabrics.com/products/sierra-montana</t>
  </si>
  <si>
    <t>Enduratex Hampton Perforated</t>
  </si>
  <si>
    <t>https://ennisfabrics.com/products/enduratex-hampton</t>
  </si>
  <si>
    <t>Enduratex Milled Pebble</t>
  </si>
  <si>
    <t>https://ennisfabrics.com/products/enduratex-milled-pebble</t>
  </si>
  <si>
    <t>Enduratex Hampton Trim</t>
  </si>
  <si>
    <t>https://ennisfabrics.com/products/enduratex-hampton-trim</t>
  </si>
  <si>
    <t>Enduratex Sierra Leathermate</t>
  </si>
  <si>
    <t>https://ennisfabrics.com/products/sierra-leathermate</t>
  </si>
  <si>
    <t>Enduratex Grand Vista</t>
  </si>
  <si>
    <t>https://ennisfabrics.com/products/enduratex-grand-vista</t>
  </si>
  <si>
    <t>Enduratex Vaquero</t>
  </si>
  <si>
    <t>https://ennisfabrics.com/products/vaquero</t>
  </si>
  <si>
    <t>Album</t>
  </si>
  <si>
    <t>https://www.maharam.com/maharam/products/album/colors/008-powder</t>
  </si>
  <si>
    <t>50% Linen, 30% Cotton, 20% Recycled Polyester</t>
  </si>
  <si>
    <t>Alphabet Twill by Alexander Girard</t>
  </si>
  <si>
    <t>https://www.maharam.com/maharam/products/alphabet-twill-by-alexander-girard-1952/colors/006-light-turquoise-on-dark-crimson</t>
  </si>
  <si>
    <t>69% Cotton, 31% Nylon</t>
  </si>
  <si>
    <t>Drape by Konstantin Grcic</t>
  </si>
  <si>
    <t>Midair by Jacob Hasimoto</t>
  </si>
  <si>
    <t>https://www.maharam.com/maharam/products/midair-by-jacob-hashimoto/colors/006-pod</t>
  </si>
  <si>
    <t>67% Cotton, 19% Nylon, 14% Recycled Polyester</t>
  </si>
  <si>
    <t>Minicheck by Alexander Girard</t>
  </si>
  <si>
    <t>Note</t>
  </si>
  <si>
    <t>https://www.maharam.com/maharam/products/note/colors/014-antiquity</t>
  </si>
  <si>
    <t>Nova by Sander Lak</t>
  </si>
  <si>
    <t>https://www.maharam.com/maharam/products/nova-by-sander-lak/colors/006-nucleus</t>
  </si>
  <si>
    <t>Quell</t>
  </si>
  <si>
    <t>https://www.maharam.com/maharam/products/quell/colors/004-sheer</t>
  </si>
  <si>
    <t>55% Rayon, 24% Linen, 21% Acrylic</t>
  </si>
  <si>
    <t>Ravel</t>
  </si>
  <si>
    <t>https://www.maharam.com/maharam/products/ravel/colors/003-tangled</t>
  </si>
  <si>
    <t>Repeat Classic by Hella Jongerius</t>
  </si>
  <si>
    <t>https://www.maharam.com/maharam/products/repeat-classic-by-hella-jongerius/colors/001-unique</t>
  </si>
  <si>
    <t>50% Cotton, 26% Polyester, 24% Rayon</t>
  </si>
  <si>
    <t>Repeat Classic Print by Hella Jongerius</t>
  </si>
  <si>
    <t>https://www.maharam.com/maharam/products/repeat-classic-print-by-hella-jongerius/colors/001-unique</t>
  </si>
  <si>
    <t>Repeat Classic Stripe by Hella Jongerius</t>
  </si>
  <si>
    <t>https://www.maharam.com/maharam/products/repeat-classic-stripe-by-hella-jongerius/colors/005-peacock</t>
  </si>
  <si>
    <t>47% Cotton, 27% Rayon, 26% Polyester</t>
  </si>
  <si>
    <t>Repeat Dot by Hella Jongerius</t>
  </si>
  <si>
    <t>https://www.maharam.com/maharam/products/repeat-dot-by-hella-jongerius/colors/001-unique</t>
  </si>
  <si>
    <t>55% Cotton, 24% Polyester, 21% Rayon</t>
  </si>
  <si>
    <t>Repeat Dot Print by Hella Jongerius</t>
  </si>
  <si>
    <t>https://www.maharam.com/maharam/products/repeat-dot-print-by-hella-jongerius/colors/001-unique</t>
  </si>
  <si>
    <t>Repeat Dot Ring by Hella Jongerius</t>
  </si>
  <si>
    <t>https://www.maharam.com/maharam/products/repeat-dot-ring-by-hella-jongerius/colors/005-coral</t>
  </si>
  <si>
    <t>75% Cotton, 25% Polyester</t>
  </si>
  <si>
    <t>Rowan</t>
  </si>
  <si>
    <t>https://www.maharam.com/maharam/products/rowan/colors/027-pixie</t>
  </si>
  <si>
    <t>77% Wool, 12% Nylon, 6% Acrylic, 5% Linen</t>
  </si>
  <si>
    <t>Silva</t>
  </si>
  <si>
    <t>https://www.maharam.com/maharam/products/silva/colors/002-universe</t>
  </si>
  <si>
    <t>https://www.maharam.com/maharam/products/sojourn/colors/009-oxidized</t>
  </si>
  <si>
    <t>Stepped Plaid by Paul Smith</t>
  </si>
  <si>
    <t>https://www.maharam.com/maharam/products/stepped-plaid-by-paul-smith/colors/006-cenote</t>
  </si>
  <si>
    <t>The Firm by Sarah Morris</t>
  </si>
  <si>
    <t>Voyage</t>
  </si>
  <si>
    <t>https://www.maharam.com/maharam/products/voyage/colors/034-thicket</t>
  </si>
  <si>
    <t>Aegean</t>
  </si>
  <si>
    <t>https://www.maharam.com/knoll-textiles/products/aegean/colors/002-lemon</t>
  </si>
  <si>
    <t>40% Rayon, 35% Acrylic, 15% Recycled Cotton, 10% Polyester</t>
  </si>
  <si>
    <t>Alter Ego</t>
  </si>
  <si>
    <t>https://www.maharam.com/knoll-textiles/products/alter-ego/colors/012-tulip</t>
  </si>
  <si>
    <t>Amore</t>
  </si>
  <si>
    <t>https://www.maharam.com/knoll-textiles/products/amore/colors/005-cupid</t>
  </si>
  <si>
    <t>Arezzo</t>
  </si>
  <si>
    <t>https://www.maharam.com/knoll-textiles/products/arezzo/colors/006-spritz</t>
  </si>
  <si>
    <t>100% Rayon</t>
  </si>
  <si>
    <t>Arrondissement</t>
  </si>
  <si>
    <t>https://www.maharam.com/knoll-textiles/products/arrondissement/colors/001-champagne</t>
  </si>
  <si>
    <t>Atelier</t>
  </si>
  <si>
    <t>https://www.maharam.com/knoll-textiles/products/atelier/colors/002-confetti</t>
  </si>
  <si>
    <t>https://www.maharam.com/knoll-textiles/products/atlas/colors/013-crimson</t>
  </si>
  <si>
    <t>Aurora, 1985</t>
  </si>
  <si>
    <t>https://www.maharam.com/knoll-textiles/products/aurora-1985/colors/002-persimmon</t>
  </si>
  <si>
    <t>45% Recycled Wool, 35% Polyester, 15% Nylon, 5% Rayon</t>
  </si>
  <si>
    <t>Bella</t>
  </si>
  <si>
    <t>https://www.maharam.com/knoll-textiles/products/bella/colors/001-dove</t>
  </si>
  <si>
    <t>33% Rayon, 33% Wool, 18% Nylon, 16% Cotton</t>
  </si>
  <si>
    <t>Biscayne by Alejandro Cardenas</t>
  </si>
  <si>
    <t>https://www.maharam.com/knoll-textiles/products/biscayne-by-alejandro-cardenas/colors/005-largo</t>
  </si>
  <si>
    <t>46% Polyester, 28% Nylon, 26% Cotton</t>
  </si>
  <si>
    <t>https://www.maharam.com/knoll-textiles/products/boundary-2/colors/001-canvas</t>
  </si>
  <si>
    <t>Brigadoon, 1988</t>
  </si>
  <si>
    <t>https://www.maharam.com/knoll-textiles/products/brigadoon-1988/colors/003-emerald</t>
  </si>
  <si>
    <t>Buzz</t>
  </si>
  <si>
    <t>https://www.maharam.com/knoll-textiles/products/buzz/colors/008-flash</t>
  </si>
  <si>
    <t>67% Recycled Wool, 25% Recycled Nylon, 4% Polyester, 4% Silk</t>
  </si>
  <si>
    <t>Byron by Rodarte</t>
  </si>
  <si>
    <t>https://www.maharam.com/knoll-textiles/products/byron-by-rodarte/colors/003-jewel</t>
  </si>
  <si>
    <t>53% Polyester, 27% Cotton, 20% Silk</t>
  </si>
  <si>
    <t>Caliper</t>
  </si>
  <si>
    <t>https://www.maharam.com/knoll-textiles/products/caliper/colors/008-mood</t>
  </si>
  <si>
    <t>Cameo</t>
  </si>
  <si>
    <t>https://www.maharam.com/knoll-textiles/products/cameo/colors/007-sunspray</t>
  </si>
  <si>
    <t>75% Cotton, 25% Rayon</t>
  </si>
  <si>
    <t>Cato, 1961</t>
  </si>
  <si>
    <t>https://www.maharam.com/knoll-textiles/products/cato-1961/colors/019-fire-red</t>
  </si>
  <si>
    <t>86% Wool, 14% Rayon</t>
  </si>
  <si>
    <t>https://www.maharam.com/knoll-textiles/products/catwalk/colors/006-season</t>
  </si>
  <si>
    <t>81% Wool, 14% Nylon, 2% Acrylic, 2% Cotton, 1% Polyester</t>
  </si>
  <si>
    <t>Chameleon</t>
  </si>
  <si>
    <t>https://www.maharam.com/knoll-textiles/products/chameleon/colors/011-amaretto</t>
  </si>
  <si>
    <t>37% Cotton, 18% Alpaca, 18% Mohair, 15% Wool, 12% Nylon</t>
  </si>
  <si>
    <t>Chiseled</t>
  </si>
  <si>
    <t>https://www.maharam.com/knoll-textiles/products/chiseled/colors/007-gemstone</t>
  </si>
  <si>
    <t>Circa</t>
  </si>
  <si>
    <t>https://www.maharam.com/knoll-textiles/products/circa/colors/008-bordeaux</t>
  </si>
  <si>
    <t>51% Rayon, 32% Polyester, 17% Cotton</t>
  </si>
  <si>
    <t>Circle Point</t>
  </si>
  <si>
    <t>https://www.maharam.com/knoll-textiles/products/circle-point/colors/003-daffodil</t>
  </si>
  <si>
    <t>66% Polyester, 18% Nylon, 16% Polyolefin</t>
  </si>
  <si>
    <t>Classic Boucle, 1994</t>
  </si>
  <si>
    <t>https://www.maharam.com/knoll-textiles/products/classic-boucle-1994/colors/026-chartreuse</t>
  </si>
  <si>
    <t>63% Wool, 25% Recycled Nylon, 12% Nylon</t>
  </si>
  <si>
    <t>https://www.maharam.com/knoll-textiles/products/cleo/colors/005-fox</t>
  </si>
  <si>
    <t>37% Recycled Cotton, 28% Polyester, 25% Rayon, 10% Recycled Acrylic</t>
  </si>
  <si>
    <t>Code</t>
  </si>
  <si>
    <t>https://www.maharam.com/knoll-textiles/products/code/colors/007-basalt</t>
  </si>
  <si>
    <t>64% Polyester, 29% Cotton, 7% Nylon</t>
  </si>
  <si>
    <t>Color Collage</t>
  </si>
  <si>
    <t>https://www.maharam.com/knoll-textiles/products/color-collage/colors/006-equator</t>
  </si>
  <si>
    <t>74% Cotton, 12% Acrylic, 6% Polyester, 5% Nylon, 3% Rayon</t>
  </si>
  <si>
    <t>Color Field</t>
  </si>
  <si>
    <t>https://www.maharam.com/knoll-textiles/products/color-field/colors/009-wind</t>
  </si>
  <si>
    <t>https://www.maharam.com/knoll-textiles/products/contour/colors/008-wavelet</t>
  </si>
  <si>
    <t>Cozy Cord</t>
  </si>
  <si>
    <t>https://www.maharam.com/knoll-textiles/products/cozy-cord/colors/002-musk</t>
  </si>
  <si>
    <t>Crossroad</t>
  </si>
  <si>
    <t>https://www.maharam.com/knoll-textiles/products/crossroad/colors/003-honey-bee</t>
  </si>
  <si>
    <t xml:space="preserve">57% Recycled Polyester, 43% Polyester </t>
  </si>
  <si>
    <t>Cummings by Rodarte</t>
  </si>
  <si>
    <t>https://www.maharam.com/knoll-textiles/products/cummings-by-rodarte/colors/004-shadow</t>
  </si>
  <si>
    <t>63% Cotton, 37% Silk</t>
  </si>
  <si>
    <t>Currents</t>
  </si>
  <si>
    <t>55% Recycled Polyester, 23% Acrylic, 22% Nylon</t>
  </si>
  <si>
    <t>https://www.maharam.com/knoll-textiles/products/currents/colors/003-snapdragon</t>
  </si>
  <si>
    <t>Dactyl</t>
  </si>
  <si>
    <t>https://www.maharam.com/knoll-textiles/products/dactyl/colors/005-beckon</t>
  </si>
  <si>
    <t>26% Polyester, 26% Recycled Polyester, 26% Acrylic, 22% Nylon</t>
  </si>
  <si>
    <t>https://www.maharam.com/knoll-textiles/products/dapper-2/colors/008-affair</t>
  </si>
  <si>
    <t>Day Tripper</t>
  </si>
  <si>
    <t>52% Wool, 26% Polyester, 22% Nylon</t>
  </si>
  <si>
    <t>https://www.maharam.com/knoll-textiles/products/day-tripper/colors/003-sightsee</t>
  </si>
  <si>
    <t>Delite</t>
  </si>
  <si>
    <t>https://www.maharam.com/knoll-textiles/products/delite/colors/018-cozy</t>
  </si>
  <si>
    <t>Digi Velvet by Maria Cornejo</t>
  </si>
  <si>
    <t>https://www.maharam.com/knoll-textiles/products/digi-velvet-by-maria-cornejo/colors/003-ruby</t>
  </si>
  <si>
    <t>83% Cotton, 17% Polyester</t>
  </si>
  <si>
    <t>Diva</t>
  </si>
  <si>
    <t>https://www.maharam.com/knoll-textiles/products/diva/colors/017-songbird</t>
  </si>
  <si>
    <t>55% Polyester, 45% Acrylic</t>
  </si>
  <si>
    <t>Doily by Nick Cave</t>
  </si>
  <si>
    <t>https://www.maharam.com/knoll-textiles/products/doily-by-nick-cave/colors/001-twilight</t>
  </si>
  <si>
    <t>Dottie</t>
  </si>
  <si>
    <t>https://www.maharam.com/knoll-textiles/products/dottie/colors/002-clearwater</t>
  </si>
  <si>
    <t>Durand</t>
  </si>
  <si>
    <t>https://www.maharam.com/knoll-textiles/products/durand/colors/001-moonlight</t>
  </si>
  <si>
    <t>39% Polyester, 37% Recycled Polyester, 24% Nylon</t>
  </si>
  <si>
    <t>Dynamic, 1971</t>
  </si>
  <si>
    <t>https://www.maharam.com/knoll-textiles/products/dynamic-1971/colors/004-lapis</t>
  </si>
  <si>
    <t>95% Wool, 5% Nylon</t>
  </si>
  <si>
    <t>Eclat Weave by Anni Albers, 1974</t>
  </si>
  <si>
    <t>https://www.maharam.com/knoll-textiles/products/eclat-weave-by-anni-albers-1974/colors/002-scarlet</t>
  </si>
  <si>
    <t>34% Cotton, 34% Rayon, 32% Polyester</t>
  </si>
  <si>
    <t>https://www.maharam.com/knoll-textiles/products/entwine-2/colors/007-mermaid</t>
  </si>
  <si>
    <t>63% Recycled Cotton, 37% Polyester</t>
  </si>
  <si>
    <t>https://www.maharam.com/knoll-textiles/products/facet/colors/012-lichen</t>
  </si>
  <si>
    <t>77% Recycled Polyester, 23% Polyester</t>
  </si>
  <si>
    <t>Fancy Twill</t>
  </si>
  <si>
    <t>https://www.maharam.com/knoll-textiles/products/fancy-twill/colors/001-putty</t>
  </si>
  <si>
    <t>53% Cotton, 37% Wool, 10% Nylon</t>
  </si>
  <si>
    <t>Feeling Plaid</t>
  </si>
  <si>
    <t>https://www.maharam.com/knoll-textiles/products/feeling-plaid/colors/002-feeling-happy</t>
  </si>
  <si>
    <t>55% Rayon, 42% Wool, 3% Nylon</t>
  </si>
  <si>
    <t>Ferry</t>
  </si>
  <si>
    <t>https://www.maharam.com/knoll-textiles/products/ferry/colors/005-port</t>
  </si>
  <si>
    <t>Firefly</t>
  </si>
  <si>
    <t>https://www.maharam.com/knoll-textiles/products/firefly/colors/002-watercolor</t>
  </si>
  <si>
    <t>52% Polyester, 48% Rayon</t>
  </si>
  <si>
    <t>Floressence</t>
  </si>
  <si>
    <t>https://www.maharam.com/knoll-textiles/products/floressence/colors/006-blackbird</t>
  </si>
  <si>
    <t>56% Rayon, 44% Polyester</t>
  </si>
  <si>
    <t>Flower Power</t>
  </si>
  <si>
    <t>https://www.maharam.com/knoll-textiles/products/flower-power/colors/001-lemon-drop</t>
  </si>
  <si>
    <t>57% Recycled Polyester, 26% Nylon, 17% Acrylic</t>
  </si>
  <si>
    <t>Guise by Nick Cave</t>
  </si>
  <si>
    <t>https://www.maharam.com/knoll-textiles/products/guise-by-nick-cave/colors/002-rose</t>
  </si>
  <si>
    <t>35% Polyester, 30% Wool, 20% Cotton, 13% Nylon, 2% Stainless Steel</t>
  </si>
  <si>
    <t>https://www.maharam.com/knoll-textiles/products/homage/colors/006-shadow</t>
  </si>
  <si>
    <t>Hourglass</t>
  </si>
  <si>
    <t>https://www.maharam.com/knoll-textiles/products/hourglass/colors/018-aegean</t>
  </si>
  <si>
    <t>77% Recycled Polyester, 15% Polyester, 8% Nylon</t>
  </si>
  <si>
    <t>Hummingbird</t>
  </si>
  <si>
    <t>https://www.maharam.com/knoll-textiles/products/hummingbird/colors/008-forage</t>
  </si>
  <si>
    <t>62% Wool, 20% Recycled Polyester, 18% Nylon</t>
  </si>
  <si>
    <t>https://www.maharam.com/knoll-textiles/products/imprint/colors/002-tide-pool</t>
  </si>
  <si>
    <t>79% Polyester, 21% Cotton</t>
  </si>
  <si>
    <t>In Step</t>
  </si>
  <si>
    <t>https://www.maharam.com/knoll-textiles/products/in-step/colors/004-emerald</t>
  </si>
  <si>
    <t>In Stitches</t>
  </si>
  <si>
    <t>https://www.maharam.com/knoll-textiles/products/in-stitches/colors/001-neon-stitch</t>
  </si>
  <si>
    <t>80% Wool, 12% Nylon, 8% Silk</t>
  </si>
  <si>
    <t>Infinite</t>
  </si>
  <si>
    <t>https://www.maharam.com/knoll-textiles/products/infinite/colors/019-nutmeg</t>
  </si>
  <si>
    <t>https://www.maharam.com/knoll-textiles/products/instinct/colors/010-cranberry</t>
  </si>
  <si>
    <t>Island</t>
  </si>
  <si>
    <t>https://www.maharam.com/knoll-textiles/products/island/colors/002-bluff</t>
  </si>
  <si>
    <t>Ita by Maria Cornejo</t>
  </si>
  <si>
    <t>https://www.maharam.com/knoll-textiles/products/ita-by-maria-cornejo/colors/003-red</t>
  </si>
  <si>
    <t>Its Complicated</t>
  </si>
  <si>
    <t>https://www.maharam.com/knoll-textiles/products/its-complicated/colors/004-wave-crest</t>
  </si>
  <si>
    <t>https://www.maharam.com/knoll-textiles/products/journey/colors/004-twist</t>
  </si>
  <si>
    <t>Keaton</t>
  </si>
  <si>
    <t>https://www.maharam.com/knoll-textiles/products/keaton/colors/003-chalet</t>
  </si>
  <si>
    <t>51% Polyester, 49% Rayon</t>
  </si>
  <si>
    <t>Kiln</t>
  </si>
  <si>
    <t>https://www.maharam.com/knoll-textiles/products/kiln/colors/009-verdure</t>
  </si>
  <si>
    <t>Knoll Felt</t>
  </si>
  <si>
    <t>https://www.maharam.com/knoll-textiles/products/knoll-felt/colors/009-rouge</t>
  </si>
  <si>
    <t>Knoll Hopsack</t>
  </si>
  <si>
    <t>https://www.maharam.com/knoll-textiles/products/knoll-hopsack/colors/014-silver</t>
  </si>
  <si>
    <t>Knoll Velvet, 1970</t>
  </si>
  <si>
    <t>https://www.maharam.com/knoll-textiles/products/knoll-velvet-1970/colors/049-sage</t>
  </si>
  <si>
    <t>Limani</t>
  </si>
  <si>
    <t>https://www.maharam.com/knoll-textiles/products/limani/colors/004-amber</t>
  </si>
  <si>
    <t>Little Devil</t>
  </si>
  <si>
    <t>https://www.maharam.com/knoll-textiles/products/little-devil/colors/015-potion</t>
  </si>
  <si>
    <t>84% Polyester, 14% Acrylic, 2% Rayon</t>
  </si>
  <si>
    <t>Looped In</t>
  </si>
  <si>
    <t>https://www.maharam.com/knoll-textiles/products/looped-in/colors/003-foliage</t>
  </si>
  <si>
    <t>Lowell by Rodarte</t>
  </si>
  <si>
    <t>https://www.maharam.com/knoll-textiles/products/lowell-by-rodarte/colors/004-calm</t>
  </si>
  <si>
    <t>28% Polyester, 23% Wool, 17% Acrylic, 15% Cotton, 10% Rayon, 5% Linen, 2% Nylon</t>
  </si>
  <si>
    <t>48% Mohair, 42% Wool, 10% Nylon</t>
  </si>
  <si>
    <t>https://www.maharam.com/knoll-textiles/products/melange/colors/003-sprout</t>
  </si>
  <si>
    <t>88% Wool, 12% Nylon</t>
  </si>
  <si>
    <t>Mod Plaid</t>
  </si>
  <si>
    <t>https://www.maharam.com/knoll-textiles/products/mod-plaid/colors/001-edie</t>
  </si>
  <si>
    <t>58% Rayon, 39% Cotton, 3% Nylon</t>
  </si>
  <si>
    <t>Modern Tweed</t>
  </si>
  <si>
    <t>https://www.maharam.com/knoll-textiles/products/modern-tweed/colors/001-canvas</t>
  </si>
  <si>
    <t>47% Cotton, 23% Rayon, 14% Polyester, 8% Acrylic, 8% Wool</t>
  </si>
  <si>
    <t>Nature Walk by Ruth Adler Schnee</t>
  </si>
  <si>
    <t>https://www.maharam.com/knoll-textiles/products/nature-walk-by-ruth-adler-schnee/colors/001-butterfly-wing</t>
  </si>
  <si>
    <t>North Island</t>
  </si>
  <si>
    <t>https://www.maharam.com/knoll-textiles/products/north-island/colors/008-falcon</t>
  </si>
  <si>
    <t>Off the Grid</t>
  </si>
  <si>
    <t>https://www.maharam.com/knoll-textiles/products/off-the-grid/colors/004-wilderness</t>
  </si>
  <si>
    <t>Olympia</t>
  </si>
  <si>
    <t>https://www.maharam.com/knoll-textiles/products/olympia/colors/023-grit</t>
  </si>
  <si>
    <t>https://www.maharam.com/knoll-textiles/products/pathway/colors/006-avenue</t>
  </si>
  <si>
    <t>Placid</t>
  </si>
  <si>
    <t>https://www.maharam.com/knoll-textiles/products/placid/colors/003-flareon</t>
  </si>
  <si>
    <t>Plaid On</t>
  </si>
  <si>
    <t>https://www.maharam.com/knoll-textiles/products/plaid-on/colors/001-quarry</t>
  </si>
  <si>
    <t>Prairie</t>
  </si>
  <si>
    <t>https://www.maharam.com/knoll-textiles/products/prairie-2/colors/012-trail</t>
  </si>
  <si>
    <t>https://www.maharam.com/knoll-textiles/products/premier/colors/007-capri</t>
  </si>
  <si>
    <t>Prestini by Toni Prestini, 1947</t>
  </si>
  <si>
    <t>https://www.maharam.com/knoll-textiles/products/prestini-by-toni-prestini-1947/colors/004-yellow-white</t>
  </si>
  <si>
    <t>Prince Hairy</t>
  </si>
  <si>
    <t>https://www.maharam.com/knoll-textiles/products/prince-hairy/colors/001-regal</t>
  </si>
  <si>
    <t>47% Wool, 20% Mohair, 19% Alpaca, 14% Nylon</t>
  </si>
  <si>
    <t>Puff by Nick Cave</t>
  </si>
  <si>
    <t>https://www.maharam.com/knoll-textiles/products/puff-by-nick-cave/colors/004-lemon</t>
  </si>
  <si>
    <t>Pullman</t>
  </si>
  <si>
    <t>https://www.maharam.com/knoll-textiles/products/pullman/colors/005-atrium</t>
  </si>
  <si>
    <t>53% Acrylic, 29% Polyester, 18% Cotton</t>
  </si>
  <si>
    <t>https://www.maharam.com/knoll-textiles/products/rebel/colors/001-amber</t>
  </si>
  <si>
    <t>53% Cotton, 24% Polyester, 19% Acrylic, 4% Nylon</t>
  </si>
  <si>
    <t>https://www.maharam.com/knoll-textiles/products/retreat/colors/001-bungalow</t>
  </si>
  <si>
    <t>47% Recycled Polyester, 28% Acrylic, 25% Nylon</t>
  </si>
  <si>
    <t>Rivers</t>
  </si>
  <si>
    <t>https://www.maharam.com/knoll-textiles/products/rivers/colors/003-splash</t>
  </si>
  <si>
    <t>Rivington</t>
  </si>
  <si>
    <t>https://www.maharam.com/knoll-textiles/products/rivington/colors/010-orchard</t>
  </si>
  <si>
    <t>38% Wool, 28% Acrylic, 28% Cotton, 6% Polyester</t>
  </si>
  <si>
    <t>Sandis by Proenza Schouler</t>
  </si>
  <si>
    <t>https://www.maharam.com/knoll-textiles/products/sandis-by-proenza-schouler/colors/003-nightfall</t>
  </si>
  <si>
    <t>67% Cotton, 33% Linen</t>
  </si>
  <si>
    <t>Seurat</t>
  </si>
  <si>
    <t>https://www.maharam.com/knoll-textiles/products/seurat/colors/005-circus</t>
  </si>
  <si>
    <t>59% Cotton, 24% Wool, 10% Nylon, 7% Polyester</t>
  </si>
  <si>
    <t>Shadow Play</t>
  </si>
  <si>
    <t>https://www.maharam.com/knoll-textiles/products/shadow-play/colors/003-zest</t>
  </si>
  <si>
    <t>Sherman by Irma Boom</t>
  </si>
  <si>
    <t>https://www.maharam.com/knoll-textiles/products/sherman-by-irma-boom/colors/002-tiger-eye</t>
  </si>
  <si>
    <t>33% Acrylic, 30% Cotton, 21% Wool, 8% Alpaca, 8% Nylon</t>
  </si>
  <si>
    <t>Smart</t>
  </si>
  <si>
    <t>https://www.maharam.com/knoll-textiles/products/smart/colors/011-bayou</t>
  </si>
  <si>
    <t>https://www.maharam.com/knoll-textiles/products/sonnet/colors/009-butterscotch</t>
  </si>
  <si>
    <t>Stretch Appeal</t>
  </si>
  <si>
    <t>https://www.maharam.com/knoll-textiles/products/stretch-appeal/colors/009-mist</t>
  </si>
  <si>
    <t>78% Wool, 20% Mohair, 2% Polyurethane</t>
  </si>
  <si>
    <t>Striae Stripe</t>
  </si>
  <si>
    <t>https://www.maharam.com/knoll-textiles/products/striae-stripe/colors/004-fire</t>
  </si>
  <si>
    <t>Stripe It</t>
  </si>
  <si>
    <t>https://www.maharam.com/knoll-textiles/products/stripe-it/colors/005-rugby</t>
  </si>
  <si>
    <t>https://www.maharam.com/knoll-textiles/products/summit/colors/015-moss</t>
  </si>
  <si>
    <t>47% Polyester, 45% Acrylic, 8% Rayon</t>
  </si>
  <si>
    <t>Tara by Maria Cornejo</t>
  </si>
  <si>
    <t>https://www.maharam.com/knoll-textiles/products/tara-by-maria-cornejo/colors/003-scarlet</t>
  </si>
  <si>
    <t>Tempest</t>
  </si>
  <si>
    <t>https://www.maharam.com/knoll-textiles/products/tempest/colors/009-electric</t>
  </si>
  <si>
    <t>46% Cotton, 36% Polyester, 10% Rayon, 8% Acrylic</t>
  </si>
  <si>
    <t>Texnet</t>
  </si>
  <si>
    <t>https://www.maharam.com/knoll-textiles/products/texnet/colors/008-crimson</t>
  </si>
  <si>
    <t>Tinge</t>
  </si>
  <si>
    <t>https://www.maharam.com/knoll-textiles/products/tinge-2/colors/009-turquoise</t>
  </si>
  <si>
    <t>Topos</t>
  </si>
  <si>
    <t>https://www.maharam.com/knoll-textiles/products/topos/colors/004-blossom</t>
  </si>
  <si>
    <t>Twist Tie</t>
  </si>
  <si>
    <t>https://www.maharam.com/knoll-textiles/products/twist-tie/colors/003-dusk-blue</t>
  </si>
  <si>
    <t>38% Cotton, 27% Wool, 25% Rayon, 10% Nylon</t>
  </si>
  <si>
    <t>Ultrasuede</t>
  </si>
  <si>
    <t>https://www.maharam.com/knoll-textiles/products/ultrasuede/colors/037-cerulean</t>
  </si>
  <si>
    <t>80% Polyester, 20% Polyurethane</t>
  </si>
  <si>
    <t>Utmost II</t>
  </si>
  <si>
    <t>https://www.maharam.com/knoll-textiles/products/utmost-ii/colors/010-bluebird</t>
  </si>
  <si>
    <t>https://www.maharam.com/knoll-textiles/products/utopia/colors/012-siren</t>
  </si>
  <si>
    <t>Utrillo by Irma Boom</t>
  </si>
  <si>
    <t>https://www.maharam.com/knoll-textiles/products/utrillo-by-irma-boom/colors/001-french-chalk</t>
  </si>
  <si>
    <t>91% Wool, 9% Nylon</t>
  </si>
  <si>
    <t>Vast</t>
  </si>
  <si>
    <t>https://www.maharam.com/knoll-textiles/products/vast/colors/009-horizon</t>
  </si>
  <si>
    <t>https://www.maharam.com/knoll-textiles/products/venue/colors/003-celery</t>
  </si>
  <si>
    <t>89% Polyester, 11% Recycled Polyester</t>
  </si>
  <si>
    <t>Vert by Nick Cave</t>
  </si>
  <si>
    <t>https://www.maharam.com/knoll-textiles/products/vert-by-nick-cave/colors/002-bamboo</t>
  </si>
  <si>
    <t>35% Recycled Polyester, 32% Recycled Cotton, 20% Rayon, 13% Polyester</t>
  </si>
  <si>
    <t>Vibe II</t>
  </si>
  <si>
    <t>https://www.maharam.com/knoll-textiles/products/vibe-ii/colors/007-bewitched</t>
  </si>
  <si>
    <t>Vice Versa</t>
  </si>
  <si>
    <t>https://www.maharam.com/knoll-textiles/products/vice-versa/colors/004-sea-breeze</t>
  </si>
  <si>
    <t>55% Acrylic, 24% Nylon, 21% Recycled Polyester</t>
  </si>
  <si>
    <t>Westwood</t>
  </si>
  <si>
    <t>https://www.maharam.com/knoll-textiles/products/westwood/colors/005-navy</t>
  </si>
  <si>
    <t>Whip</t>
  </si>
  <si>
    <t>https://www.maharam.com/knoll-textiles/products/whip/colors/015-tuscany</t>
  </si>
  <si>
    <t>https://www.maharam.com/knoll-textiles/products/wild-thing/colors/002-electric</t>
  </si>
  <si>
    <t>Winnow</t>
  </si>
  <si>
    <t>https://www.maharam.com/knoll-textiles/products/winnow/colors/008-ochre</t>
  </si>
  <si>
    <t>Woodland II</t>
  </si>
  <si>
    <t>https://www.maharam.com/knoll-textiles/products/woodland-ii/colors/003-blue-spruce</t>
  </si>
  <si>
    <t>World Piece</t>
  </si>
  <si>
    <t>https://www.maharam.com/knoll-textiles/products/world-piece/colors/002-reef</t>
  </si>
  <si>
    <t>76% Cotton, 24% Rayon</t>
  </si>
  <si>
    <t>Wow Factor</t>
  </si>
  <si>
    <t>https://www.maharam.com/knoll-textiles/products/wow-factor/colors/001-heaven</t>
  </si>
  <si>
    <t>75% Wool, 25% Polyester</t>
  </si>
  <si>
    <t>Pop UP</t>
  </si>
  <si>
    <t>Colorloop</t>
  </si>
  <si>
    <t>https://momentumtextilesandwalls.com/products/09605473</t>
  </si>
  <si>
    <t>70% Polyester, 30% Recycled Polyester</t>
  </si>
  <si>
    <t>Faux MO</t>
  </si>
  <si>
    <t>Witzel CV</t>
  </si>
  <si>
    <t>https://momentumtextilesandwalls.com/products/09555258</t>
  </si>
  <si>
    <t>Yarnplay CV</t>
  </si>
  <si>
    <t>https://momentumtextilesandwalls.com/products/09538670</t>
  </si>
  <si>
    <t>Zipped</t>
  </si>
  <si>
    <t>https://momentumtextilesandwalls.com/products/09176000</t>
  </si>
  <si>
    <t>Santa FE Sun 290</t>
  </si>
  <si>
    <t>Actuate</t>
  </si>
  <si>
    <t>Luum</t>
  </si>
  <si>
    <t>https://store.luumtextiles.ca/collections/all-products-filter/products/4073-actuate</t>
  </si>
  <si>
    <t>Adage</t>
  </si>
  <si>
    <t>https://store.luumtextiles.ca/products/4069-01-a166</t>
  </si>
  <si>
    <t>82% Polyester, 14% Cotton, 4% Acrylic</t>
  </si>
  <si>
    <t>Adaptation</t>
  </si>
  <si>
    <t>https://store.luumtextiles.ca/products/4129-01-a128</t>
  </si>
  <si>
    <t>Amalgam</t>
  </si>
  <si>
    <t>https://store.luumtextiles.ca/products/4051-01-k106</t>
  </si>
  <si>
    <t>https://store.luumtextiles.ca/products/4034-01-t220</t>
  </si>
  <si>
    <t>77% Polyester, 17% Cotton, 6% Acrylic</t>
  </si>
  <si>
    <t>Angulo</t>
  </si>
  <si>
    <t>https://store.luumtextiles.ca/collections/all-products-filter/products/4038-angulo</t>
  </si>
  <si>
    <t>Arc Angle</t>
  </si>
  <si>
    <t>https://store.luumtextiles.ca/collections/all-products-filter/products/4062-arc-angle</t>
  </si>
  <si>
    <t>50% Polyester, 50% Nylon Stitching</t>
  </si>
  <si>
    <t>Artopia</t>
  </si>
  <si>
    <t>https://store.luumtextiles.ca/products/1023-01-r230</t>
  </si>
  <si>
    <t>Barberpole Basket</t>
  </si>
  <si>
    <t>https://store.luumtextiles.ca/products/4114-01-b388</t>
  </si>
  <si>
    <t>35% Cotton, 28% Wool, 26% Recycled Cotton, 7% Recycled Polyester, 4% Nylon</t>
  </si>
  <si>
    <t>Beaded Stripe</t>
  </si>
  <si>
    <t>https://store.luumtextiles.ca/collections/all-products-filter/products/4018-beaded-stripe</t>
  </si>
  <si>
    <t>Bitstream</t>
  </si>
  <si>
    <t>https://store.luumtextiles.ca/products/4066-01-b160</t>
  </si>
  <si>
    <t>Cognition</t>
  </si>
  <si>
    <t>https://store.luumtextiles.ca/collections/all-products-filter/products/4130-cognition</t>
  </si>
  <si>
    <t>61% Polypropylene, 39% Acrylic</t>
  </si>
  <si>
    <t>Complect</t>
  </si>
  <si>
    <t>https://store.luumtextiles.ca/products/1032-01-c293</t>
  </si>
  <si>
    <t>https://store.luumtextiles.ca/products/4079-01-c511</t>
  </si>
  <si>
    <t>Constrast Slub</t>
  </si>
  <si>
    <t>https://store.luumtextiles.ca/products/4115-01-f428</t>
  </si>
  <si>
    <t>62% Cotton, 17% Polyester, 17% Viscose, 7% Linen</t>
  </si>
  <si>
    <t>Cross Dye</t>
  </si>
  <si>
    <t>https://store.luumtextiles.ca/products/4009-01-c120</t>
  </si>
  <si>
    <t>Crossgrain</t>
  </si>
  <si>
    <t>https://store.luumtextiles.ca/products/4089-01-c163</t>
  </si>
  <si>
    <t>Cult Classic</t>
  </si>
  <si>
    <t>https://store.luumtextiles.ca/products/1031-01-c246</t>
  </si>
  <si>
    <t>Datastorm</t>
  </si>
  <si>
    <t>https://store.luumtextiles.ca/products/4125-01-d196</t>
  </si>
  <si>
    <t>Decoy</t>
  </si>
  <si>
    <t>https://store.luumtextiles.ca/products/4087-01-d150</t>
  </si>
  <si>
    <t>Demi Boucle</t>
  </si>
  <si>
    <t>https://store.luumtextiles.ca/products/2005-01-d433</t>
  </si>
  <si>
    <t>Digi Tweed</t>
  </si>
  <si>
    <t>https://store.luumtextiles.ca/products/4058-01-d310</t>
  </si>
  <si>
    <t>Doyenne</t>
  </si>
  <si>
    <t>https://store.luumtextiles.ca/products/4078-01-y100</t>
  </si>
  <si>
    <t>61.5% Polyester, 38.5% Recycled Polyester</t>
  </si>
  <si>
    <t>Duo Chrome</t>
  </si>
  <si>
    <t>https://store.luumtextiles.ca/products/4076-01-d130</t>
  </si>
  <si>
    <t>Ecotone</t>
  </si>
  <si>
    <t>https://store.luumtextiles.ca/products/4092-01-e136</t>
  </si>
  <si>
    <t>https://store.luumtextiles.ca/products/4101-01-e417</t>
  </si>
  <si>
    <t>45% Cotton, 40% Recycled Wool, 10% Recycled Polyester, 3% Recycled Acrylic, 2% Recycled Nylon</t>
  </si>
  <si>
    <t>Ephemera</t>
  </si>
  <si>
    <t>https://store.luumtextiles.ca/products/4065-01-e108</t>
  </si>
  <si>
    <t>Equilux</t>
  </si>
  <si>
    <t>https://store.luumtextiles.ca/products/4060-01-e100</t>
  </si>
  <si>
    <t>54% Rayon, 43% Wool, 3% Nylon</t>
  </si>
  <si>
    <t>Everyday Boucle</t>
  </si>
  <si>
    <t>https://store.luumtextiles.ca/products/4111-01-e216</t>
  </si>
  <si>
    <t>35% Recycled Wool, 27% Recycled Acrylic, 17% Acrylic, 8% Wool, 7% Recycled Polyester, 6% Polyester</t>
  </si>
  <si>
    <t>Fine Grain</t>
  </si>
  <si>
    <t>https://store.luumtextiles.ca/products/4046-01-f401</t>
  </si>
  <si>
    <t>Fleece</t>
  </si>
  <si>
    <t>https://store.luumtextiles.ca/products/4084-01-m191</t>
  </si>
  <si>
    <t>60% Wool, 24% Polyester, 16% Cotton</t>
  </si>
  <si>
    <t>Formwork</t>
  </si>
  <si>
    <t>https://store.luumtextiles.ca/products/4102-01-f136</t>
  </si>
  <si>
    <t>Full Wool</t>
  </si>
  <si>
    <t>https://store.luumtextiles.ca/products/4008-02-f207</t>
  </si>
  <si>
    <t>Fundamentals</t>
  </si>
  <si>
    <t>https://store.luumtextiles.ca/products/4001-01-e505</t>
  </si>
  <si>
    <t>Geoglyph</t>
  </si>
  <si>
    <t>https://store.luumtextiles.ca/products/4107-01-g270</t>
  </si>
  <si>
    <t>98% Polypropylene, 2% Polyester</t>
  </si>
  <si>
    <t>Graph Speck</t>
  </si>
  <si>
    <t>https://store.luumtextiles.ca/products/4106-01-g250</t>
  </si>
  <si>
    <t>51% Recycled Wool, 39% Recycled Acrylic, 10% Recycled Polyester</t>
  </si>
  <si>
    <t>Graviton</t>
  </si>
  <si>
    <t>https://store.luumtextiles.ca/collections/all-products-filter/products/1034-graviton</t>
  </si>
  <si>
    <t>Grid State</t>
  </si>
  <si>
    <t>https://store.luumtextiles.ca/products/4090-01-g132</t>
  </si>
  <si>
    <t>Haptic</t>
  </si>
  <si>
    <t>https://store.luumtextiles.ca/collections/all-products-filter/products/4093-haptic</t>
  </si>
  <si>
    <t>Heather Felt</t>
  </si>
  <si>
    <t>https://store.luumtextiles.ca/products/4007-01-h510</t>
  </si>
  <si>
    <t>Heather Tech</t>
  </si>
  <si>
    <t>https://store.luumtextiles.ca/products/4059-01-t162</t>
  </si>
  <si>
    <t>Herringbone Hybrid</t>
  </si>
  <si>
    <t>https://store.luumtextiles.ca/products/4121-01-h154</t>
  </si>
  <si>
    <t>100% Tekloom</t>
  </si>
  <si>
    <t>High Frequency</t>
  </si>
  <si>
    <t>https://store.luumtextiles.ca/products/2003-01-h713</t>
  </si>
  <si>
    <t>87% Recycled Polyester, 12% Polyester, 1% Nylon</t>
  </si>
  <si>
    <t>https://store.luumtextiles.ca/products/4035-01-h100</t>
  </si>
  <si>
    <t>35% Wool, 21% Nylon, 18% Polyester, 14% Silk, 12% Cotton</t>
  </si>
  <si>
    <t>Hyped Up</t>
  </si>
  <si>
    <t>https://store.luumtextiles.ca/products/4122-01-h489</t>
  </si>
  <si>
    <t>Interstice</t>
  </si>
  <si>
    <t>https://store.luumtextiles.ca/products/4061-01-r307</t>
  </si>
  <si>
    <t>85% Polyester, 12% Cotton, 3% Acrylic</t>
  </si>
  <si>
    <t>Intraweb</t>
  </si>
  <si>
    <t>https://store.luumtextiles.ca/products/2002-01-t397</t>
  </si>
  <si>
    <t>Knurl</t>
  </si>
  <si>
    <t>https://store.luumtextiles.ca/collections/all-products-filter/products/4050-knurl</t>
  </si>
  <si>
    <t>63% Polyester, 17% Cotton, 15% Nylon, 5% Acrylic</t>
  </si>
  <si>
    <t>Limitless Loop</t>
  </si>
  <si>
    <t>https://store.luumtextiles.ca/products/4116-01-l460</t>
  </si>
  <si>
    <t>Lithoprint</t>
  </si>
  <si>
    <t>https://store.luumtextiles.ca/products/4128-01-l380</t>
  </si>
  <si>
    <t>Macrotweed</t>
  </si>
  <si>
    <t>https://store.luumtextiles.ca/products/4072-01-m316</t>
  </si>
  <si>
    <t>Marl Cloth</t>
  </si>
  <si>
    <t>https://store.luumtextiles.ca/products/4010-01-f314</t>
  </si>
  <si>
    <t>57% Recycled Polyester, 42% Polyester, 1% Nylon</t>
  </si>
  <si>
    <t>https://store.luumtextiles.ca/products/2006-01-m237</t>
  </si>
  <si>
    <t>Megacheck</t>
  </si>
  <si>
    <t>https://store.luumtextiles.ca/products/4110-01-m328</t>
  </si>
  <si>
    <t>Melange Check</t>
  </si>
  <si>
    <t>https://store.luumtextiles.ca/products/4100-01-m534</t>
  </si>
  <si>
    <t>Meta Texture</t>
  </si>
  <si>
    <t>https://store.luumtextiles.ca/products/4063-01-m224</t>
  </si>
  <si>
    <t>Milieu</t>
  </si>
  <si>
    <t>https://store.luumtextiles.ca/collections/all-products-filter/products/2001-milieu</t>
  </si>
  <si>
    <t>90% Recyced Polyester, 10% Polyester</t>
  </si>
  <si>
    <t>Mitered</t>
  </si>
  <si>
    <t>https://store.luumtextiles.ca/collections/all-products-filter/products/4086-mitered</t>
  </si>
  <si>
    <t>49% Wool, 38% Recycled Cotton, 10% Polyester, 3% Nylon</t>
  </si>
  <si>
    <t>Modulus</t>
  </si>
  <si>
    <t>https://store.luumtextiles.ca/collections/all-products-filter/products/4057-modulus</t>
  </si>
  <si>
    <t>Monotex</t>
  </si>
  <si>
    <t>https://store.luumtextiles.ca/products/4053-01-g106</t>
  </si>
  <si>
    <t>Navigate</t>
  </si>
  <si>
    <t>https://store.luumtextiles.ca/collections/all-products-filter/products/4052-navigate</t>
  </si>
  <si>
    <t>Oeuvre</t>
  </si>
  <si>
    <t>https://store.luumtextiles.ca/products/4077-01-v520</t>
  </si>
  <si>
    <t>30% Wool, 22% Polyester, 18% Cotton, 18% Nylon, 12% Silk</t>
  </si>
  <si>
    <t>Outpress</t>
  </si>
  <si>
    <t>https://store.luumtextiles.ca/products/4049-01-c237</t>
  </si>
  <si>
    <t>82.67% Polyester, 17.33% Nylon</t>
  </si>
  <si>
    <t>Particulate</t>
  </si>
  <si>
    <t>https://store.luumtextiles.ca/products/4109-01-p212</t>
  </si>
  <si>
    <t>Pebble Melange</t>
  </si>
  <si>
    <t>https://store.luumtextiles.ca/products/4108-01-p186</t>
  </si>
  <si>
    <t>Percept</t>
  </si>
  <si>
    <t>https://store.luumtextiles.ca/products/4040-01-p107</t>
  </si>
  <si>
    <t>Photogram</t>
  </si>
  <si>
    <t>https://store.luumtextiles.ca/products/4094-01-p160</t>
  </si>
  <si>
    <t>55% Poleyster, 45% Recycled Polyester</t>
  </si>
  <si>
    <t>Refraction</t>
  </si>
  <si>
    <t>https://store.luumtextiles.ca/products/4047-01-lm06</t>
  </si>
  <si>
    <t>https://store.luumtextiles.ca/products/4112-01-r388</t>
  </si>
  <si>
    <t>55% Wool, 30% Recycled Cotton, 7% Recycled Polyester, 5% Cotton, 3% Nylon</t>
  </si>
  <si>
    <t>Scale Factor</t>
  </si>
  <si>
    <t>https://store.luumtextiles.ca/products/4088-01-s257</t>
  </si>
  <si>
    <t>Scattergraph</t>
  </si>
  <si>
    <t>https://store.luumtextiles.ca/products/4126-01-s524</t>
  </si>
  <si>
    <t>36% Polyester, 33% Nylon, 21% Acrylic, 10% Recycled Polyester</t>
  </si>
  <si>
    <t>Schema</t>
  </si>
  <si>
    <t>https://store.luumtextiles.ca/products/4071-01-s497</t>
  </si>
  <si>
    <t>Second Nature</t>
  </si>
  <si>
    <t>https://store.luumtextiles.ca/products/4080-01-s426</t>
  </si>
  <si>
    <t>78% Wool, 21% Nylon, 1% Polyester</t>
  </si>
  <si>
    <t>Sgraffito</t>
  </si>
  <si>
    <t>https://store.luumtextiles.ca/products/4120-01-s376</t>
  </si>
  <si>
    <t>Simplicity</t>
  </si>
  <si>
    <t>https://store.luumtextiles.ca/products/2008-01-s262</t>
  </si>
  <si>
    <t>Soft Static</t>
  </si>
  <si>
    <t>https://store.luumtextiles.ca/products/4118-01-s432</t>
  </si>
  <si>
    <t>77% Recycled Polyester, 22% Polyester, 1% Nylon</t>
  </si>
  <si>
    <t>Spectral Array</t>
  </si>
  <si>
    <t>https://store.luumtextiles.ca/products/4103-01-s417</t>
  </si>
  <si>
    <t>Stimuli</t>
  </si>
  <si>
    <t>https://store.luumtextiles.ca/products/4033-01-s145</t>
  </si>
  <si>
    <t>Structured Stripe</t>
  </si>
  <si>
    <t>https://store.luumtextiles.ca/products/4075-01-s335</t>
  </si>
  <si>
    <t>Super Shearling</t>
  </si>
  <si>
    <t>https://store.luumtextiles.ca/products/4119-01-s181</t>
  </si>
  <si>
    <t>60% Wool, 28% Recycled Nylon, 12% Nylon</t>
  </si>
  <si>
    <t>Superspun</t>
  </si>
  <si>
    <t>https://store.luumtextiles.ca/products/4064-01-s442</t>
  </si>
  <si>
    <t>Synaptic</t>
  </si>
  <si>
    <t>https://store.luumtextiles.ca/products/4030-01-s135</t>
  </si>
  <si>
    <t>Texture Map</t>
  </si>
  <si>
    <t>https://store.luumtextiles.ca/products/2004-01-t541</t>
  </si>
  <si>
    <t>Tilt Shift Redux</t>
  </si>
  <si>
    <t>https://store.luumtextiles.ca/products/4098-01-t440</t>
  </si>
  <si>
    <t>Top Coat</t>
  </si>
  <si>
    <t>https://store.luumtextiles.ca/products/4083-01-t418</t>
  </si>
  <si>
    <t>Touch Tone</t>
  </si>
  <si>
    <t>https://store.luumtextiles.ca/products/4117-01-t297</t>
  </si>
  <si>
    <t>Trichroma</t>
  </si>
  <si>
    <t>https://store.luumtextiles.ca/products/4127-01-t319</t>
  </si>
  <si>
    <t>Twisted Tweed</t>
  </si>
  <si>
    <t>https://store.luumtextiles.ca/products/4096-01-t278</t>
  </si>
  <si>
    <t>Ultra Durable</t>
  </si>
  <si>
    <t>https://store.luumtextiles.ca/products/4021-01-v490</t>
  </si>
  <si>
    <t>Unbounded</t>
  </si>
  <si>
    <t>https://store.luumtextiles.ca/products/2007-01-u100</t>
  </si>
  <si>
    <t>50% Polyester, 49% Recycled Polyester, 1% Nylon</t>
  </si>
  <si>
    <t>https://store.luumtextiles.ca/products/4082-01-v221</t>
  </si>
  <si>
    <t>Velvet Underground</t>
  </si>
  <si>
    <t>https://store.luumtextiles.ca/products/4015-01-v310</t>
  </si>
  <si>
    <t>Wavefield</t>
  </si>
  <si>
    <t>https://store.luumtextiles.ca/products/4091-01-w480</t>
  </si>
  <si>
    <t>68% Polyester, 32% Recycled Polyester</t>
  </si>
  <si>
    <t>Wool Fleck</t>
  </si>
  <si>
    <t>https://store.luumtextiles.ca/products/4099-01-w128</t>
  </si>
  <si>
    <t>Wooly Wooly</t>
  </si>
  <si>
    <t>https://store.luumtextiles.ca/products/4123-01-w422</t>
  </si>
  <si>
    <t>32% Polyester, 25% Wool, 25% Acrylic, 18% Cotton</t>
  </si>
  <si>
    <t>https://www.ldiinteriors.com/product/basket/</t>
  </si>
  <si>
    <t>https://www.ldiinteriors.com/product/california/</t>
  </si>
  <si>
    <t>https://www.ldiinteriors.com/product/berkshire-2-0/</t>
  </si>
  <si>
    <t>https://www.ldiinteriors.com/product/montana/</t>
  </si>
  <si>
    <t>https://www.ldiinteriors.com/product/aperitif/</t>
  </si>
  <si>
    <t>https://www.ldiinteriors.com/product/alchemist/</t>
  </si>
  <si>
    <t>https://www.ldiinteriors.com/product/blur/</t>
  </si>
  <si>
    <t>https://www.ldiinteriors.com/product/bouquet/</t>
  </si>
  <si>
    <t>https://www.ldiinteriors.com/product/breeze/</t>
  </si>
  <si>
    <t>https://www.ldiinteriors.com/product/canopy/</t>
  </si>
  <si>
    <t>https://www.ldiinteriors.com/product/champagne/</t>
  </si>
  <si>
    <t>https://www.ldiinteriors.com/product/ellipse/</t>
  </si>
  <si>
    <t>https://www.ldiinteriors.com/product/folio/</t>
  </si>
  <si>
    <t>https://www.ldiinteriors.com/product/frequency/</t>
  </si>
  <si>
    <t>https://www.ldiinteriors.com/product/frolic/</t>
  </si>
  <si>
    <t>https://www.ldiinteriors.com/product/garden-party/</t>
  </si>
  <si>
    <t>https://www.ldiinteriors.com/product/habitat/</t>
  </si>
  <si>
    <t>https://www.ldiinteriors.com/product/harmony/</t>
  </si>
  <si>
    <t>https://www.ldiinteriors.com/product/in-depth/</t>
  </si>
  <si>
    <t>https://www.ldiinteriors.com/product/jubilee/</t>
  </si>
  <si>
    <t>https://www.ldiinteriors.com/product/linen/</t>
  </si>
  <si>
    <t>https://www.ldiinteriors.com/product/lunaria/</t>
  </si>
  <si>
    <t>https://www.ldiinteriors.com/product/mesh/</t>
  </si>
  <si>
    <t>https://www.ldiinteriors.com/product/mingle/</t>
  </si>
  <si>
    <t>https://www.ldiinteriors.com/product/needlepoint/</t>
  </si>
  <si>
    <t>https://www.ldiinteriors.com/product/petite-floret/</t>
  </si>
  <si>
    <t>https://www.ldiinteriors.com/product/petite-pastoral/</t>
  </si>
  <si>
    <t>https://www.ldiinteriors.com/product/providence/</t>
  </si>
  <si>
    <t>https://www.ldiinteriors.com/product/quilted/</t>
  </si>
  <si>
    <t>https://www.ldiinteriors.com/product/seismic/</t>
  </si>
  <si>
    <t>https://www.ldiinteriors.com/product/serenity/</t>
  </si>
  <si>
    <t>https://www.ldiinteriors.com/product/tiny-bubbles/</t>
  </si>
  <si>
    <t>https://www.ldiinteriors.com/product/tranquil/</t>
  </si>
  <si>
    <t>https://www.ldiinteriors.com/product/twist/</t>
  </si>
  <si>
    <t>https://www.ldiinteriors.com/product/wyoming/</t>
  </si>
  <si>
    <t>https://www.ldiinteriors.com/product/boucle/</t>
  </si>
  <si>
    <t>Battleboro</t>
  </si>
  <si>
    <t>https://www.ldiinteriors.com/product/brattleboro/</t>
  </si>
  <si>
    <t>Cable Knit</t>
  </si>
  <si>
    <t>https://www.ldiinteriors.com/product/cable-knit/</t>
  </si>
  <si>
    <t>Entwined</t>
  </si>
  <si>
    <t>https://www.ldiinteriors.com/product/entwined/</t>
  </si>
  <si>
    <t>Holistic</t>
  </si>
  <si>
    <t>https://www.ldiinteriors.com/product/holistic/</t>
  </si>
  <si>
    <t>Junction</t>
  </si>
  <si>
    <t>https://www.ldiinteriors.com/product/junction/</t>
  </si>
  <si>
    <t>Kashmir</t>
  </si>
  <si>
    <t>https://www.ldiinteriors.com/product/kashmir/</t>
  </si>
  <si>
    <t>Oxford Cloth</t>
  </si>
  <si>
    <t>https://www.ldiinteriors.com/product/oxford-cloth/</t>
  </si>
  <si>
    <t>https://www.ldiinteriors.com/product/shimmer/</t>
  </si>
  <si>
    <t>https://www.ldiinteriors.com/product/static/</t>
  </si>
  <si>
    <t>https://www.ldiinteriors.com/product/stipple/</t>
  </si>
  <si>
    <t>https://www.ldiinteriors.com/product/synergy/</t>
  </si>
  <si>
    <t>Tattersall</t>
  </si>
  <si>
    <t>https://www.ldiinteriors.com/product/tattersall/</t>
  </si>
  <si>
    <t>Threaded</t>
  </si>
  <si>
    <t>https://www.ldiinteriors.com/product/threaded/</t>
  </si>
  <si>
    <t>https://carnegiefabrics.com/article-6324-upholstery</t>
  </si>
  <si>
    <t>Aspen</t>
  </si>
  <si>
    <t>70% Recycled Wool, 20% Polyester, 5% Acyrlic, 5% Nylon</t>
  </si>
  <si>
    <t>https://carnegiefabrics.com/aspen</t>
  </si>
  <si>
    <t>Jolin</t>
  </si>
  <si>
    <t>https://carnegiefabrics.com/joli-6420-upholstery#878=17558</t>
  </si>
  <si>
    <t>Moreland</t>
  </si>
  <si>
    <t>https://carnegiefabrics.com/moreland-6476-upholstery</t>
  </si>
  <si>
    <t>Parallelogram</t>
  </si>
  <si>
    <t>https://carnegiefabrics.com/parallelogram-6570-upholstery</t>
  </si>
  <si>
    <t>Proof</t>
  </si>
  <si>
    <t>https://carnegiefabrics.com/proof-6328-upholstery</t>
  </si>
  <si>
    <t>Xorel Nebula</t>
  </si>
  <si>
    <t>https://carnegiefabrics.com/xorel-nebula-6149s-upholstery</t>
  </si>
  <si>
    <t>100% Xorel®
25% Biobased, 75% PE</t>
  </si>
  <si>
    <t>Bazaar</t>
  </si>
  <si>
    <t>https://burchfabrics.com/seating/bazaar/jewel</t>
  </si>
  <si>
    <t xml:space="preserve">	100% Polyester</t>
  </si>
  <si>
    <t>https://burchfabrics.com/seating/blazer/woolen</t>
  </si>
  <si>
    <t xml:space="preserve">	39% Olefin, 39% Polyester, 22% Polyester UV</t>
  </si>
  <si>
    <t>https://burchfabrics.com/seating/boho/mermaid</t>
  </si>
  <si>
    <t>Briar</t>
  </si>
  <si>
    <t>https://burchfabrics.com/seating/briar/kensington</t>
  </si>
  <si>
    <t>https://burchfabrics.com/seating/cardigan/valor</t>
  </si>
  <si>
    <t>Cardigan</t>
  </si>
  <si>
    <t>54% Polyester, 27% Post Consumer Recycled Polyester, 19% Olefin</t>
  </si>
  <si>
    <t>https://burchfabrics.com/seating/cheshire/piccadilly</t>
  </si>
  <si>
    <t>Cheshire</t>
  </si>
  <si>
    <t xml:space="preserve">	71% Post Consumer Recycled Polyester, 17% Polyester, 11% Olefin</t>
  </si>
  <si>
    <t>https://burchfabrics.com/seating/deco/moonstone</t>
  </si>
  <si>
    <t>44% Polyester, 33% Post Consumer Recycled Polyester, 23% Polyester UV</t>
  </si>
  <si>
    <t>https://burchfabrics.com/seating/enigma/jade</t>
  </si>
  <si>
    <t xml:space="preserve">	59% Polyester, 25% Post Consumer Recycled Polyester, 16% Nylon</t>
  </si>
  <si>
    <t>https://burchfabrics.com/seating/epic/wonder</t>
  </si>
  <si>
    <t>Fairfax</t>
  </si>
  <si>
    <t>https://burchfabrics.com/seating/fairfax/seabreeze</t>
  </si>
  <si>
    <t>53% Olefin, 41% Acrylic, 6% Polyester</t>
  </si>
  <si>
    <t>https://burchfabrics.com/seating/folklore/rose</t>
  </si>
  <si>
    <t xml:space="preserve">	86% Post Consumer Recycled Polyester, 14% Polyester</t>
  </si>
  <si>
    <t>https://burchfabrics.com/seating/hatch/peony</t>
  </si>
  <si>
    <t>https://burchfabrics.com/seating/ibiza/sand-dollar</t>
  </si>
  <si>
    <t xml:space="preserve">	100% Polyester UV</t>
  </si>
  <si>
    <t>https://burchfabrics.com/seating/indio/aqua</t>
  </si>
  <si>
    <t>https://burchfabrics.com/seating/jubilee/oasis</t>
  </si>
  <si>
    <t>https://burchfabrics.com/seating/legend/twilight</t>
  </si>
  <si>
    <t>61% Post Consumer Recycled Polyester, 22% Polyester UV, 17% Polyester</t>
  </si>
  <si>
    <t>https://burchfabrics.com/seating/posy/patina</t>
  </si>
  <si>
    <t>https://burchfabrics.com/seating/samba/lunar</t>
  </si>
  <si>
    <t>https://burchfabrics.com/seating/serenity/aloe</t>
  </si>
  <si>
    <t>65% Polyester, 35% Olefin</t>
  </si>
  <si>
    <t>Novel</t>
  </si>
  <si>
    <t>https://burchfabrics.com/polyurethane/novel/mermaid</t>
  </si>
  <si>
    <t>https://burchfabrics.com/vinyl/acadia/plum</t>
  </si>
  <si>
    <t>Acadia</t>
  </si>
  <si>
    <t>https://burchfabrics.com/vinyl/badlands/cowboy</t>
  </si>
  <si>
    <t>Bryce</t>
  </si>
  <si>
    <t>https://burchfabrics.com/vinyl/bryce/moon</t>
  </si>
  <si>
    <t>https://burchfabrics.com/vinyl/preston/mulberry</t>
  </si>
  <si>
    <t>Preston</t>
  </si>
  <si>
    <t>https://www.mayerfabrics.com/item/annex/644-004</t>
  </si>
  <si>
    <t>Anti Static Vinyl</t>
  </si>
  <si>
    <t>https://www.mayerfabrics.com/item/anti-static-vinyl/AV-004</t>
  </si>
  <si>
    <t>Chev</t>
  </si>
  <si>
    <t>https://www.mayerfabrics.com/item/chev</t>
  </si>
  <si>
    <t>https://www.mayerfabrics.com/item/cosmos</t>
  </si>
  <si>
    <t>Focus</t>
  </si>
  <si>
    <t>https://www.mayerfabrics.com/item/focus/FO-006</t>
  </si>
  <si>
    <t>Gadget</t>
  </si>
  <si>
    <t>https://www.mayerfabrics.com/item/gadget</t>
  </si>
  <si>
    <t>https://www.mayerfabrics.com/item/gaia/GI-013</t>
  </si>
  <si>
    <t>Palermo II</t>
  </si>
  <si>
    <t>https://www.mayerfabrics.com/item/palermo-ii</t>
  </si>
  <si>
    <t>Pavilion</t>
  </si>
  <si>
    <t>https://www.mayerfabrics.com/item/pavilion</t>
  </si>
  <si>
    <t>Tellus</t>
  </si>
  <si>
    <t>https://www.mayerfabrics.com/item/tellus/TE-024</t>
  </si>
  <si>
    <t>Ultrahide</t>
  </si>
  <si>
    <t>https://www.mayerfabrics.com/item/ultrahide/UH-004</t>
  </si>
  <si>
    <t>Universe</t>
  </si>
  <si>
    <t>https://www.mayerfabrics.com/item/universe</t>
  </si>
  <si>
    <t>100% Post-Consumer Recycled Polyester</t>
  </si>
  <si>
    <t>https://www.mayerfabrics.com/item/fleck</t>
  </si>
  <si>
    <t>94% Polyester/4% TPU/2% Silicone</t>
  </si>
  <si>
    <t>https://www.mayerfabrics.com/item/fuse</t>
  </si>
  <si>
    <t>44% Polyester/33% Solution Dyed Nylon/23% Post-Consumer Recycled Polyester</t>
  </si>
  <si>
    <t>https://www.mayerfabrics.com/item/note</t>
  </si>
  <si>
    <t>74% Polyacrylic/26% Polyester</t>
  </si>
  <si>
    <t>68% Polyacrylic/32% Polyester</t>
  </si>
  <si>
    <t>https://www.mayerfabrics.com/item/pivot</t>
  </si>
  <si>
    <t>Saxony</t>
  </si>
  <si>
    <t>https://www.mayerfabrics.com/item/saxony/336-008</t>
  </si>
  <si>
    <t>https://www.mayerfabrics.com/item/sylvan</t>
  </si>
  <si>
    <t>https://www.mayerfabrics.com/item/twist</t>
  </si>
  <si>
    <t>70% Post-Consumer Recycled Polyester/30% Polyester</t>
  </si>
  <si>
    <t>Veridan</t>
  </si>
  <si>
    <t>https://www.mayerfabrics.com/item/veridian</t>
  </si>
  <si>
    <t>59% Polyester/41% Viscose</t>
  </si>
  <si>
    <t>Technicolor</t>
  </si>
  <si>
    <t>https://www.kvadrat.dk/en/products/upholstery/1070-technicolour</t>
  </si>
  <si>
    <t>100% British Wool</t>
  </si>
  <si>
    <t>Forest View</t>
  </si>
  <si>
    <t>https://www.kvadrat.dk/en/products/upholstery/1074-forestview</t>
  </si>
  <si>
    <t>Mylla</t>
  </si>
  <si>
    <t>https://www.kvadrat.dk/en/products/upholstery/13033-mylla</t>
  </si>
  <si>
    <t>Myr</t>
  </si>
  <si>
    <t>https://www.kvadrat.dk/en/products/upholstery/13034-myr</t>
  </si>
  <si>
    <t>55% Polyester, 41% Polyurethane, 4% Silicone</t>
  </si>
  <si>
    <t>RePlay Zero 66</t>
  </si>
  <si>
    <t>https://www.camirafabrics.com/us/contract/fabrics/replay-zero-66</t>
  </si>
  <si>
    <t>100% Post Consumer Recycled Polyester</t>
  </si>
  <si>
    <t>ReSKU 2.0</t>
  </si>
  <si>
    <t>https://www.camirafabrics.com/us/contract/fabrics/resku-20</t>
  </si>
  <si>
    <t>66% Recycled Wool, 21% Flax, 13% Recycled Nylon</t>
  </si>
  <si>
    <t>https://www.pallastextiles.com/patterns/jet-set/evening/</t>
  </si>
  <si>
    <t>https://www.pallastextiles.com/patterns/hue/silver</t>
  </si>
  <si>
    <t>https://www.pallastextiles.com/patterns/halftone/venetian-school/</t>
  </si>
  <si>
    <t>https://www.pallastextiles.com/patterns/dune/tahitian/</t>
  </si>
  <si>
    <t>100% Hyphyn™ Biodegradable Vinyl</t>
  </si>
  <si>
    <t>https://www.pallastextiles.com/patterns/echo/coraline</t>
  </si>
  <si>
    <t>Ever</t>
  </si>
  <si>
    <t>https://www.pallastextiles.com/patterns/ever/crimson/</t>
  </si>
  <si>
    <t>https://www.pallastextiles.com/patterns/facet/symphony/</t>
  </si>
  <si>
    <t>Lumen</t>
  </si>
  <si>
    <t>https://www.pallastextiles.com/patterns/lumen/powder</t>
  </si>
  <si>
    <t>Monsoon</t>
  </si>
  <si>
    <t>https://www.pallastextiles.com/patterns/monsoon/mistraline</t>
  </si>
  <si>
    <t>https://www.pallastextiles.com/patterns/solstice/eclipse</t>
  </si>
  <si>
    <t>Vale</t>
  </si>
  <si>
    <t>https://www.pallastextiles.com/patterns/vale/limestone/</t>
  </si>
  <si>
    <t>Zephyr</t>
  </si>
  <si>
    <t>https://www.pallastextiles.com/patterns/zephyr/celesta</t>
  </si>
  <si>
    <t>https://www.cfstinson.com/Finishes/detail.jsp?lid=1001&amp;fid=544186</t>
  </si>
  <si>
    <t>https://www.cfstinson.com/Finishes/detail.jsp?lid=1001&amp;fid=828704</t>
  </si>
  <si>
    <t>Armature Too</t>
  </si>
  <si>
    <t>https://www.cfstinson.com/Finishes/detail.jsp?lid=1001&amp;fid=873106</t>
  </si>
  <si>
    <t>https://www.cfstinson.com/Finishes/detail.jsp?lid=1001&amp;fid=849661</t>
  </si>
  <si>
    <t>https://www.cfstinson.com/Finishes/detail.jsp?lid=1001&amp;fid=851454</t>
  </si>
  <si>
    <t>https://www.cfstinson.com/Finishes/detail.jsp?lid=1001&amp;fid=3246</t>
  </si>
  <si>
    <t>Avant 2.0</t>
  </si>
  <si>
    <t>Bubblerake 2.0</t>
  </si>
  <si>
    <t>Bari 2.0</t>
  </si>
  <si>
    <t>Cassidy 2.0</t>
  </si>
  <si>
    <t>Channel 2.0</t>
  </si>
  <si>
    <t>Cirque 2.0</t>
  </si>
  <si>
    <t>Citadel 2.0</t>
  </si>
  <si>
    <t>Clean Slate 2.0</t>
  </si>
  <si>
    <t>Criss Cross 2.0</t>
  </si>
  <si>
    <t>Fizz 2.0</t>
  </si>
  <si>
    <t>Frequency 2.0</t>
  </si>
  <si>
    <t>Fuse 2.0</t>
  </si>
  <si>
    <t>https://www.cfstinson.com/Finishes/detail.jsp?lid=1001&amp;fid=725860</t>
  </si>
  <si>
    <t>https://www.cfstinson.com/Finishes/detail.jsp?lid=1001&amp;fid=826409</t>
  </si>
  <si>
    <t>https://www.cfstinson.com/Finishes/detail.jsp?lid=1001&amp;fid=15294</t>
  </si>
  <si>
    <t>https://www.cfstinson.com/Finishes/detail.jsp?lid=1001&amp;fid=686276</t>
  </si>
  <si>
    <t>Grille 2.0</t>
  </si>
  <si>
    <t>Juxy</t>
  </si>
  <si>
    <t>Kusari 2.0</t>
  </si>
  <si>
    <t>https://www.cfstinson.com/Finishes/detail.jsp?lid=1001&amp;fid=4355</t>
  </si>
  <si>
    <t>Lava 2.0</t>
  </si>
  <si>
    <t>Level 2.0</t>
  </si>
  <si>
    <t>Loophole</t>
  </si>
  <si>
    <t>https://www.cfstinson.com/Finishes/detail.jsp?lid=1001&amp;fid=828756</t>
  </si>
  <si>
    <t>Martini 2.0</t>
  </si>
  <si>
    <t>Mica 2.0</t>
  </si>
  <si>
    <t>Moccasin 2.0</t>
  </si>
  <si>
    <t>Modena 2.0</t>
  </si>
  <si>
    <t>Montana 2.0</t>
  </si>
  <si>
    <t>Natural World 2.0</t>
  </si>
  <si>
    <t>Nishiki 2.0</t>
  </si>
  <si>
    <t>Orbit 2.0</t>
  </si>
  <si>
    <t>Oxford 2.0</t>
  </si>
  <si>
    <t>Perspective 2.0</t>
  </si>
  <si>
    <t>https://www.cfstinson.com/Finishes/detail.jsp?lid=1001&amp;fid=821911</t>
  </si>
  <si>
    <t xml:space="preserve">Promenade </t>
  </si>
  <si>
    <t>Raffia 2.0</t>
  </si>
  <si>
    <t>https://www.cfstinson.com/Finishes/detail.jsp?lid=1001&amp;fid=2157</t>
  </si>
  <si>
    <t>Rally 2.0</t>
  </si>
  <si>
    <t>Revolve 2.0</t>
  </si>
  <si>
    <t>Ripple 2.0</t>
  </si>
  <si>
    <t>Scout 2.0</t>
  </si>
  <si>
    <t>Script 2.0</t>
  </si>
  <si>
    <t>Sentry - HC 2.0</t>
  </si>
  <si>
    <t>Shantung 2.0</t>
  </si>
  <si>
    <t>Sleek 2.0</t>
  </si>
  <si>
    <t>Smoothie 2.0</t>
  </si>
  <si>
    <t>Tendril 2.0</t>
  </si>
  <si>
    <t>Tessuto 2.0</t>
  </si>
  <si>
    <t>Vortexia 2.0</t>
  </si>
  <si>
    <t>Walk the Line 2.0</t>
  </si>
  <si>
    <t>Waterwand 2.0</t>
  </si>
  <si>
    <t>Wicker 2.0</t>
  </si>
  <si>
    <t>Ziggy 2.0</t>
  </si>
  <si>
    <t>Ainsley</t>
  </si>
  <si>
    <t>https://www.cfstinson.com/Finishes/detail.jsp?lid=1001&amp;fid=872232</t>
  </si>
  <si>
    <t>Block Draw</t>
  </si>
  <si>
    <t>66% Sunbrella® Solution Dyed Acrylic, 34% Sunbrella® Solution Dyed Polyester</t>
  </si>
  <si>
    <t>https://www.cfstinson.com/Finishes/detail.jsp?lid=1001&amp;fid=872557</t>
  </si>
  <si>
    <t>https://www.cfstinson.com/Finishes/detail.jsp?lid=1001&amp;fid=872544</t>
  </si>
  <si>
    <t>61% Post Consumer Recycled Polyester, 39% Olefin</t>
  </si>
  <si>
    <t>Bridge</t>
  </si>
  <si>
    <t>https://www.cfstinson.com/Finishes/detail.jsp?lid=1001&amp;fid=872440</t>
  </si>
  <si>
    <t>64% Post Consumer Recycled Polyester, 36% Nylon</t>
  </si>
  <si>
    <t>Brit</t>
  </si>
  <si>
    <t>https://www.cfstinson.com/Finishes/detail.jsp?lid=1001&amp;fid=871516</t>
  </si>
  <si>
    <t>https://www.cfstinson.com/Finishes/detail.jsp?lid=1001&amp;fid=870297</t>
  </si>
  <si>
    <t>82% Post Consumer Recycled Polyester, 17% Polyester, 1% Nylon</t>
  </si>
  <si>
    <t>https://www.cfstinson.com/Finishes/detail.jsp?lid=1001&amp;fid=870285</t>
  </si>
  <si>
    <t>76% Post Consumer Recycled Polyester, 24% Polyester</t>
  </si>
  <si>
    <t>https://www.cfstinson.com/Finishes/detail.jsp?lid=1001&amp;fid=873131</t>
  </si>
  <si>
    <t>Cloud Line</t>
  </si>
  <si>
    <t>85% Polyester, 15% Nylon</t>
  </si>
  <si>
    <t>https://www.cfstinson.com/Finishes/detail.jsp?lid=1001&amp;fid=870877</t>
  </si>
  <si>
    <t xml:space="preserve">52% Polyester, 48% Post Consumer Recycled Polyester </t>
  </si>
  <si>
    <t>Color Wheel</t>
  </si>
  <si>
    <t>https://www.cfstinson.com/Finishes/detail.jsp?lid=1001&amp;fid=872450</t>
  </si>
  <si>
    <t>70% Polyester, 30% Polyacrylic</t>
  </si>
  <si>
    <t>Curve Appeal</t>
  </si>
  <si>
    <t>https://www.cfstinson.com/Finishes/detail.jsp?lid=1001&amp;fid=872769</t>
  </si>
  <si>
    <t>https://www.cfstinson.com/Finishes/detail.jsp?lid=1001&amp;fid=869676</t>
  </si>
  <si>
    <t>Digital</t>
  </si>
  <si>
    <t>https://www.cfstinson.com/Finishes/detail.jsp?lid=1001&amp;fid=872453</t>
  </si>
  <si>
    <t>62% Sunbrella® Solution Dyed Acrylic, 38% Sunbrella® Solution Dyed Polyester</t>
  </si>
  <si>
    <t>https://www.cfstinson.com/Finishes/detail.jsp?lid=1001&amp;fid=873111</t>
  </si>
  <si>
    <t>46% Post Consumer Recycled Polyester, 36% Polyester, 18% Nylon</t>
  </si>
  <si>
    <t>https://www.cfstinson.com/Finishes/detail.jsp?lid=1001&amp;fid=872935</t>
  </si>
  <si>
    <t>88% Polyester, 12% Tekloom® TPE</t>
  </si>
  <si>
    <t>Gambit</t>
  </si>
  <si>
    <t>https://www.cfstinson.com/Finishes/detail.jsp?lid=1001&amp;fid=872734</t>
  </si>
  <si>
    <t>https://www.cfstinson.com/Finishes/detail.jsp?lid=1001&amp;fid=871353</t>
  </si>
  <si>
    <t>63% Sunbrella® Solutions Dyed Acrylic, 37% Sunbrella® Solution Dyed Polyester</t>
  </si>
  <si>
    <t>https://www.cfstinson.com/Finishes/detail.jsp?lid=1001&amp;fid=871364</t>
  </si>
  <si>
    <t>49% Polyester, 28% Post Consumer Recycled Polyester, 23% Solution Dyed Nylon</t>
  </si>
  <si>
    <t>https://www.cfstinson.com/Finishes/detail.jsp?lid=1001&amp;fid=858015</t>
  </si>
  <si>
    <t>https://www.cfstinson.com/Finishes/detail.jsp?lid=1001&amp;fid=871523</t>
  </si>
  <si>
    <t>Pierce</t>
  </si>
  <si>
    <t>https://www.cfstinson.com/Finishes/detail.jsp?lid=1001&amp;fid=872317</t>
  </si>
  <si>
    <t>Plushious</t>
  </si>
  <si>
    <t>Primavera</t>
  </si>
  <si>
    <t>https://www.cfstinson.com/Finishes/detail.jsp?lid=1001&amp;fid=872953</t>
  </si>
  <si>
    <t>https://www.cfstinson.com/Finishes/detail.jsp?lid=1001&amp;fid=870850</t>
  </si>
  <si>
    <t xml:space="preserve">67% Polyester, 33% Post Consumer Recycled Polyester </t>
  </si>
  <si>
    <t>Skipping Stones</t>
  </si>
  <si>
    <t>https://www.cfstinson.com/Finishes/detail.jsp?lid=1001&amp;fid=871360</t>
  </si>
  <si>
    <t>50% Post Consumer Recycled Polyester, 30% Solution Dyed Nylon, 20% Solution Dyed Acrylic</t>
  </si>
  <si>
    <t>https://www.cfstinson.com/Finishes/detail.jsp?lid=1001&amp;fid=836856</t>
  </si>
  <si>
    <t>Polyester Base Fabric with Nylon Embroidery</t>
  </si>
  <si>
    <t>https://www.cfstinson.com/Finishes/detail.jsp?lid=1001&amp;fid=870865</t>
  </si>
  <si>
    <t>59% Polyester, 30% SEAQUAL® YARN, 11% Nylon</t>
  </si>
  <si>
    <t>Blend</t>
  </si>
  <si>
    <t>https://www.cfstinson.com/Finishes/detail.jsp?lid=1001&amp;fid=871429</t>
  </si>
  <si>
    <t>https://www.cfstinson.com/Finishes/detail.jsp?lid=1001&amp;fid=1558</t>
  </si>
  <si>
    <t>Cassiopeia</t>
  </si>
  <si>
    <t>https://www.cfstinson.com/Finishes/detail.jsp?lid=1001&amp;fid=870999</t>
  </si>
  <si>
    <t>Cesto</t>
  </si>
  <si>
    <t>https://www.cfstinson.com/Finishes/detail.jsp?lid=1001&amp;fid=871215</t>
  </si>
  <si>
    <t>https://www.cfstinson.com/Finishes/detail.jsp?lid=1001&amp;fid=872496</t>
  </si>
  <si>
    <t>Hyphyn™ Biodegradable Vinyl</t>
  </si>
  <si>
    <t>Eli</t>
  </si>
  <si>
    <t>https://www.cfstinson.com/Finishes/detail.jsp?lid=1001&amp;fid=175143</t>
  </si>
  <si>
    <t>Core 2.0</t>
  </si>
  <si>
    <t>Flip</t>
  </si>
  <si>
    <t>https://www.cfstinson.com/Finishes/detail.jsp?lid=1001&amp;fid=871497</t>
  </si>
  <si>
    <t>https://www.cfstinson.com/Finishes/detail.jsp?lid=1001&amp;fid=852467</t>
  </si>
  <si>
    <t>https://www.cfstinson.com/Finishes/detail.jsp?lid=1001&amp;fid=871010</t>
  </si>
  <si>
    <t>Obi Stripe</t>
  </si>
  <si>
    <t>https://www.cfstinson.com/Finishes/detail.jsp?lid=1001&amp;fid=872428</t>
  </si>
  <si>
    <t>Painted Moon</t>
  </si>
  <si>
    <t>https://www.cfstinson.com/Finishes/detail.jsp?lid=1001&amp;fid=871334</t>
  </si>
  <si>
    <t>Parasail</t>
  </si>
  <si>
    <t>https://www.cfstinson.com/Finishes/detail.jsp?lid=1001&amp;fid=870990</t>
  </si>
  <si>
    <t>Sand Wave</t>
  </si>
  <si>
    <t>https://www.cfstinson.com/Finishes/detail.jsp?lid=1001&amp;fid=872796</t>
  </si>
  <si>
    <t>Sea of Clouds</t>
  </si>
  <si>
    <t>https://www.cfstinson.com/Finishes/detail.jsp?lid=1001&amp;fid=871299</t>
  </si>
  <si>
    <t>https://www.cfstinson.com/Finishes/detail.jsp?lid=1001&amp;fid=871294</t>
  </si>
  <si>
    <t>Swizzle</t>
  </si>
  <si>
    <t>https://www.cfstinson.com/Finishes/detail.jsp?lid=1001&amp;fid=870908</t>
  </si>
  <si>
    <t>https://www.cfstinson.com/Finishes/detail.jsp?lid=1001&amp;fid=872529</t>
  </si>
  <si>
    <t xml:space="preserve">Willow Wave </t>
  </si>
  <si>
    <t>https://www.cfstinson.com/Finishes/detail.jsp?lid=1001&amp;fid=872473</t>
  </si>
  <si>
    <t>https://lunatextiles.com/fabric/uar201/</t>
  </si>
  <si>
    <t xml:space="preserve"> 54% Acrylic, 23% Polyester, 23% Recycled Polyester</t>
  </si>
  <si>
    <t>45% Cotton, 24% Recycled Cotton, 13% Nylon, 12% Wool, 6% Post-Consumer Recycled Polyester</t>
  </si>
  <si>
    <t>https://lunatextiles.com/fabric/ufb007/</t>
  </si>
  <si>
    <t>64% Acrylic, 27% Polyester, 9% Recycled Polyester</t>
  </si>
  <si>
    <t>Chenille Appeal</t>
  </si>
  <si>
    <t>https://store.luumtextiles.com/collections/all-products-filter/products/4145-10-c187</t>
  </si>
  <si>
    <t>62% Post Consumer Recycled Polyester, 20% Polyester, 18% Post Consumer Recycled Polyester</t>
  </si>
  <si>
    <t>Earthbound</t>
  </si>
  <si>
    <t>https://store.luumtextiles.com/collections/all-products-filter/products/4146-14-e165</t>
  </si>
  <si>
    <t>54% Recycled Wool, 28% Recycled Acrylic, 7% Recycled Polyester, 8% Polyester, 3% Nylon</t>
  </si>
  <si>
    <t>Oblique Argyle</t>
  </si>
  <si>
    <t>https://store.luumtextiles.com/collections/all-products-filter/products/4131-06-q360</t>
  </si>
  <si>
    <t>60% Acrylic, 21% Polyester, 19% Post Consumer Recycled Polyester</t>
  </si>
  <si>
    <t>Stability</t>
  </si>
  <si>
    <t>https://store.luumtextiles.com/collections/all-products-filter/products/2010-17-t350</t>
  </si>
  <si>
    <t>75% Pre and Post Consumer Recycled Wool, 15% Polyester, 10% Nylon</t>
  </si>
  <si>
    <t>Subtle Stria</t>
  </si>
  <si>
    <t>https://store.luumtextiles.com/collections/all-products-filter/products/4133-15-s357</t>
  </si>
  <si>
    <t>45% Recycled Wool, 34% Recycled Acrylic, 9.5% Recycled Polyester, 2.5% Polyester, 6% Wool, 2% Alpaca, 1% Nylon</t>
  </si>
  <si>
    <t>Surface Level</t>
  </si>
  <si>
    <t>https://store.luumtextiles.com/collections/all-products-filter/products/2011-11-l476</t>
  </si>
  <si>
    <t>53% Post Consumer Recycled Polyester, 47% Olefin</t>
  </si>
  <si>
    <t xml:space="preserve">Welded 2 </t>
  </si>
  <si>
    <t>https://store.luumtextiles.com/collections/all-products-filter/products/4135-04-w503</t>
  </si>
  <si>
    <t>100% Tekloom® TPE</t>
  </si>
  <si>
    <t>https://store.luumtextiles.com/collections/all-products-filter/products/4121-04-h157</t>
  </si>
  <si>
    <t>100% Tekloom TPE</t>
  </si>
  <si>
    <t>Perfect Balance</t>
  </si>
  <si>
    <t>https://store.luumtextiles.com/collections/all-products-filter/products/4132-06-p824</t>
  </si>
  <si>
    <t>https://www.concertex.com/products/arc/surge</t>
  </si>
  <si>
    <t>https://www.concertex.com/products/arcade/spaceship</t>
  </si>
  <si>
    <t>https://www.concertex.com/products/soave/oak</t>
  </si>
  <si>
    <t>https://www.concertex.com/products/aberdeen/eggshell</t>
  </si>
  <si>
    <t>https://www.concertex.com/products/affinity/harbor</t>
  </si>
  <si>
    <t>https://www.concertex.com/products/alter/indigo</t>
  </si>
  <si>
    <t>https://www.concertex.com/products/andes/storm</t>
  </si>
  <si>
    <t>https://www.concertex.com/products/argon/hunter</t>
  </si>
  <si>
    <t>https://www.concertex.com/products/ascend/midnight</t>
  </si>
  <si>
    <t>https://www.concertex.com/products/ascot/kingfisher</t>
  </si>
  <si>
    <t>https://www.concertex.com/products/asteria/latte</t>
  </si>
  <si>
    <t>https://www.concertex.com/products/baubles/dive</t>
  </si>
  <si>
    <t>https://www.concertex.com/products/bliss/antique-gold</t>
  </si>
  <si>
    <t>https://www.concertex.com/products/bloom/eucalyptus</t>
  </si>
  <si>
    <t>https://www.concertex.com/products/canyon/sage</t>
  </si>
  <si>
    <t>https://www.concertex.com/products/castle/cirrus</t>
  </si>
  <si>
    <t>https://www.concertex.com/products/chakra/beeswax</t>
  </si>
  <si>
    <t>https://www.concertex.com/products/chester/phantom</t>
  </si>
  <si>
    <t>https://www.concertex.com/products/confetti/tide</t>
  </si>
  <si>
    <t>https://www.concertex.com/products/core/camel</t>
  </si>
  <si>
    <t>https://www.concertex.com/products/dalliance/sea-glass</t>
  </si>
  <si>
    <t>https://www.concertex.com/products/delirium/graphite</t>
  </si>
  <si>
    <t>https://www.concertex.com/products/dresden/mudslide</t>
  </si>
  <si>
    <t>https://www.concertex.com/products/drive/mineral</t>
  </si>
  <si>
    <t>https://www.concertex.com/products/dublin/canyon</t>
  </si>
  <si>
    <t>https://www.concertex.com/products/ebb-n-flow/cocoa</t>
  </si>
  <si>
    <t>https://www.concertex.com/products/eclat/heather</t>
  </si>
  <si>
    <t>https://www.concertex.com/products/flare/rust</t>
  </si>
  <si>
    <t>https://www.concertex.com/products/flow/pewter</t>
  </si>
  <si>
    <t>https://www.concertex.com/products/granular/fog</t>
  </si>
  <si>
    <t>https://www.concertex.com/products/heritage/seal</t>
  </si>
  <si>
    <t>https://www.concertex.com/products/highlands/harvest</t>
  </si>
  <si>
    <t>https://www.concertex.com/products/inception/pewter</t>
  </si>
  <si>
    <t>https://www.concertex.com/products/interlock/pine</t>
  </si>
  <si>
    <t>https://www.concertex.com/products/isle/branch</t>
  </si>
  <si>
    <t>https://www.concertex.com/products/journey/tidal</t>
  </si>
  <si>
    <t>https://www.concertex.com/products/jubilee/indigo</t>
  </si>
  <si>
    <t>https://www.concertex.com/products/latitude/stream</t>
  </si>
  <si>
    <t>https://www.concertex.com/products/lyon/shell</t>
  </si>
  <si>
    <t>https://www.concertex.com/products/lorie/shadow</t>
  </si>
  <si>
    <t>https://www.concertex.com/products/manta/celadon</t>
  </si>
  <si>
    <t>https://www.concertex.com/products/meru/emerald</t>
  </si>
  <si>
    <t>https://www.concertex.com/products/morse-code/sea-green</t>
  </si>
  <si>
    <t>https://www.concertex.com/products/napoli/mushroom</t>
  </si>
  <si>
    <t>https://www.concertex.com/products/nappa/azure</t>
  </si>
  <si>
    <t>https://www.concertex.com/products/natuur/rustic</t>
  </si>
  <si>
    <t>https://www.concertex.com/products/oasis/shore</t>
  </si>
  <si>
    <t>https://www.concertex.com/products/orb/nova</t>
  </si>
  <si>
    <t>https://www.concertex.com/products/pascal/fireside</t>
  </si>
  <si>
    <t>https://www.concertex.com/products/pixel/mercury</t>
  </si>
  <si>
    <t>https://www.concertex.com/products/polo/avalon</t>
  </si>
  <si>
    <t>https://www.concertex.com/products/rendezvous/hunter</t>
  </si>
  <si>
    <t>https://www.concertex.com/products/rise/blue</t>
  </si>
  <si>
    <t>https://www.concertex.com/products/riva/sky</t>
  </si>
  <si>
    <t>https://www.concertex.com/products/sarto/pewter</t>
  </si>
  <si>
    <t>https://www.concertex.com/products/savile-row/maritime</t>
  </si>
  <si>
    <t>https://www.concertex.com/products/scoria/ash</t>
  </si>
  <si>
    <t>https://www.concertex.com/products/scotia/marble</t>
  </si>
  <si>
    <t>https://www.concertex.com/products/sebago/bordeaux</t>
  </si>
  <si>
    <t>https://www.concertex.com/products/serene/gravity</t>
  </si>
  <si>
    <t>https://www.concertex.com/products/serpent/porcelain</t>
  </si>
  <si>
    <t>https://www.concertex.com/products/skye/resort</t>
  </si>
  <si>
    <t>https://www.concertex.com/products/solitaire/ink</t>
  </si>
  <si>
    <t>https://www.concertex.com/products/thera/arabica</t>
  </si>
  <si>
    <t>https://www.concertex.com/products/topo/indigo</t>
  </si>
  <si>
    <t>https://www.concertex.com/products/tribeca/parsley</t>
  </si>
  <si>
    <t>https://www.concertex.com/products/trove/clipper</t>
  </si>
  <si>
    <t>https://www.concertex.com/products/valiant/grape</t>
  </si>
  <si>
    <t>https://www.concertex.com/products/vector/sand</t>
  </si>
  <si>
    <t>https://www.concertex.com/products/verdant/seacliff</t>
  </si>
  <si>
    <t>https://www.concertex.com/products/verve/ale</t>
  </si>
  <si>
    <t>https://www.concertex.com/products/vibrato/saddle</t>
  </si>
  <si>
    <t>https://www.concertex.com/products/viper/deep-red</t>
  </si>
  <si>
    <t>https://www.concertex.com/products/voltage/latte</t>
  </si>
  <si>
    <t>https://www.concertex.com/products/voyager/porcelain</t>
  </si>
  <si>
    <t>https://www.concertex.com/products/warp/peacock</t>
  </si>
  <si>
    <t>https://www.concertex.com/products/wayfarer/cloud</t>
  </si>
  <si>
    <t>https://www.concertex.com/products/weathered-metal/basil</t>
  </si>
  <si>
    <t>Camo</t>
  </si>
  <si>
    <t>https://www.concertex.com/products/camo/island</t>
  </si>
  <si>
    <t>76% Bio-Attributed Polyurethane, 24% Silicone</t>
  </si>
  <si>
    <t>https://www.concertex.com/products/daydream/greige</t>
  </si>
  <si>
    <t>https://www.concertex.com/products/ellipse/concord</t>
  </si>
  <si>
    <t>https://www.concertex.com/products/entwine/cashew</t>
  </si>
  <si>
    <t>Escher</t>
  </si>
  <si>
    <t>https://www.concertex.com/products/escher/iron</t>
  </si>
  <si>
    <t>40% Polyester, 32% Nylon, 28% PC Recycled Polyester</t>
  </si>
  <si>
    <t>https://www.concertex.com/products/gem/opal</t>
  </si>
  <si>
    <t>https://www.concertex.com/products/houndstooth/terracotta</t>
  </si>
  <si>
    <t>https://www.concertex.com/products/hue/clay</t>
  </si>
  <si>
    <t>https://www.concertex.com/products/mimic/pebble</t>
  </si>
  <si>
    <t>Mirage</t>
  </si>
  <si>
    <t>https://www.concertex.com/products/mirage-tekloom/palm</t>
  </si>
  <si>
    <t>https://www.concertex.com/products/montage/tourmaline</t>
  </si>
  <si>
    <t>73% Recycled Olefin, 23% Acrylic, 4% Polyester</t>
  </si>
  <si>
    <t>https://www.concertex.com/products/sendal/meadow</t>
  </si>
  <si>
    <t>https://www.architex-ljh.com/caracas-cream/</t>
  </si>
  <si>
    <t>Clarita</t>
  </si>
  <si>
    <t>57 Chevron</t>
  </si>
  <si>
    <t>https://www.architex-ljh.com/57-chevron-agave/</t>
  </si>
  <si>
    <t>Chesterfield</t>
  </si>
  <si>
    <t>https://www.architex-ljh.com/chesterfield-ash/</t>
  </si>
  <si>
    <t>93% Polyester, 7% Nylon</t>
  </si>
  <si>
    <t>https://www.architex-ljh.com/coconut-grove-paver/</t>
  </si>
  <si>
    <t>Deshaies</t>
  </si>
  <si>
    <t>https://www.architex-ljh.com/deshaies-ashbury/</t>
  </si>
  <si>
    <t>Detty</t>
  </si>
  <si>
    <t>https://www.architex-ljh.com/detty-alfalfa/</t>
  </si>
  <si>
    <t>https://www.architex-ljh.com/dress-code-charcoal/</t>
  </si>
  <si>
    <t>Dress Code</t>
  </si>
  <si>
    <t>68% Polyacrylic, 32% Polyester</t>
  </si>
  <si>
    <t xml:space="preserve">Fairfax </t>
  </si>
  <si>
    <t>https://www.architex-ljh.com/fairfax-meadow/</t>
  </si>
  <si>
    <t>52% Viscose, 23% Polyester, 21% Cotton, 4% Linen</t>
  </si>
  <si>
    <t>Flourish</t>
  </si>
  <si>
    <t>https://www.architex-ljh.com/flourish-shoal-beach/</t>
  </si>
  <si>
    <t>100% PreConsumer Recycled Solution Dyed Nylon</t>
  </si>
  <si>
    <t>Hofmann</t>
  </si>
  <si>
    <t>https://www.architex-ljh.com/hofmann-cassava/</t>
  </si>
  <si>
    <t>47% Polyester, 45% Post-Consumer Recycled Polyester, 8% Linen</t>
  </si>
  <si>
    <t>Holyoke</t>
  </si>
  <si>
    <t>https://www.architex-ljh.com/holyoke-wald/</t>
  </si>
  <si>
    <t>89% Wool, 11% Polyamide</t>
  </si>
  <si>
    <t>Larkspur</t>
  </si>
  <si>
    <t>https://www.architex-ljh.com/larkspur-pinot/</t>
  </si>
  <si>
    <t>77% Viscose, 23% Polyester</t>
  </si>
  <si>
    <t>Larue</t>
  </si>
  <si>
    <t>https://www.architex-ljh.com/larue-airforce/</t>
  </si>
  <si>
    <t>Marin</t>
  </si>
  <si>
    <t>https://www.architex-ljh.com/marin-pacific/</t>
  </si>
  <si>
    <t>Marino</t>
  </si>
  <si>
    <t>https://www.architex-ljh.com/marino-coffee-toffee/</t>
  </si>
  <si>
    <t>50% Post-Consumer Recycled Polyester, 50% Polyester</t>
  </si>
  <si>
    <t>Purebryce</t>
  </si>
  <si>
    <t>https://www.architex-ljh.com/purebryce-ash/</t>
  </si>
  <si>
    <t>56% Post-Consumer Recycled Polyester, 44% Polyester</t>
  </si>
  <si>
    <t>Puredenali</t>
  </si>
  <si>
    <t>https://www.architex-ljh.com/puredenali-earth/</t>
  </si>
  <si>
    <t>Pureglenwood</t>
  </si>
  <si>
    <t>https://www.architex-ljh.com/pureglenwood-iron/</t>
  </si>
  <si>
    <t>55% Post-Consumer Recycled Polyester, 45% Polyester</t>
  </si>
  <si>
    <t>Purekeystone</t>
  </si>
  <si>
    <t>https://www.architex-ljh.com/purekeystone-horizon/</t>
  </si>
  <si>
    <t>57% Post-Consumer Recycled Polyester, 43% Polyester</t>
  </si>
  <si>
    <t>Puresabino</t>
  </si>
  <si>
    <t>https://www.architex-ljh.com/puresabino-caviar/</t>
  </si>
  <si>
    <t>Puretallulah</t>
  </si>
  <si>
    <t>https://www.architex-ljh.com/puretallulah-peacock/</t>
  </si>
  <si>
    <t>63% Acrylic, 18% Post-Consumer Recycled Polyester, 16% Recycled Polypropylene, 3% Polyester</t>
  </si>
  <si>
    <t>Pureteton</t>
  </si>
  <si>
    <t>https://www.architex-ljh.com/pureteton-vintage/</t>
  </si>
  <si>
    <t>https://www.architex-ljh.com/reel-alpaca-blue/</t>
  </si>
  <si>
    <t>Reel Alpaca</t>
  </si>
  <si>
    <t>https://www.architex-ljh.com/reel-mohair-acqua/</t>
  </si>
  <si>
    <t>Reel Mohair</t>
  </si>
  <si>
    <t>https://www.architex-ljh.com/reel-suede-russet/</t>
  </si>
  <si>
    <t>Reel Suede</t>
  </si>
  <si>
    <t>Reid</t>
  </si>
  <si>
    <t>https://www.architex-ljh.com/reid-pistachio/</t>
  </si>
  <si>
    <t>Shetland</t>
  </si>
  <si>
    <t>https://www.architex-ljh.com/shetland-kennebeck/</t>
  </si>
  <si>
    <t>Terroir</t>
  </si>
  <si>
    <t>https://www.architex-ljh.com/terroir-charcoal/</t>
  </si>
  <si>
    <t>54% Cotton, 46% Viscose</t>
  </si>
  <si>
    <t>https://www.architex-ljh.com/tiburon-pacific/</t>
  </si>
  <si>
    <t>Tiburon</t>
  </si>
  <si>
    <t>Your Bird Can Sing</t>
  </si>
  <si>
    <t>https://www.architex-ljh.com/your-bird-can-sing-paul/</t>
  </si>
  <si>
    <t>Abracadabra</t>
  </si>
  <si>
    <t>https://www.architex-ljh.com/abracadabra-bordeaux/</t>
  </si>
  <si>
    <t>Bergen</t>
  </si>
  <si>
    <t>https://www.architex-ljh.com/bergen-biscotti/</t>
  </si>
  <si>
    <t>https://www.architex-ljh.com/tweed-bordeaux/</t>
  </si>
  <si>
    <t>https://www.architex-ljh.com/groove-butterscotch/</t>
  </si>
  <si>
    <t>https://www.architex-ljh.com/holmes-paget/</t>
  </si>
  <si>
    <t>Knit Pick</t>
  </si>
  <si>
    <t>https://www.architex-ljh.com/knit-pick-bark/</t>
  </si>
  <si>
    <t>Membership</t>
  </si>
  <si>
    <t>https://www.architex-ljh.com/membership-benefits/</t>
  </si>
  <si>
    <t>Mulberry</t>
  </si>
  <si>
    <t>https://www.architex-ljh.com/mulberry-cornsilk/</t>
  </si>
  <si>
    <t>Oslo</t>
  </si>
  <si>
    <t>https://www.architex-ljh.com/oslo-autumn/</t>
  </si>
  <si>
    <t>https://www.architex-ljh.com/pennant-bonfire/</t>
  </si>
  <si>
    <t>Pollux</t>
  </si>
  <si>
    <t>https://www.architex-ljh.com/pollux-gamma/</t>
  </si>
  <si>
    <t>Roulette</t>
  </si>
  <si>
    <t>https://www.architex-ljh.com/roulette-brickle/</t>
  </si>
  <si>
    <t>https://www.architex-ljh.com/thesis-clementine/</t>
  </si>
  <si>
    <t>Tortona</t>
  </si>
  <si>
    <t>https://www.architex-ljh.com/tortona-black/</t>
  </si>
  <si>
    <t>Tramline</t>
  </si>
  <si>
    <t>https://www.architex-ljh.com/tramline-oasis/</t>
  </si>
  <si>
    <t xml:space="preserve">3D Grid </t>
  </si>
  <si>
    <t>67% Cotton, 17% Nylon, 16% Post Consumer Recycled Polyester</t>
  </si>
  <si>
    <t>Becloud</t>
  </si>
  <si>
    <t>https://momentumtextilesandwalls.com/products/09615923</t>
  </si>
  <si>
    <t>https://momentumtextilesandwalls.com/products/09598136</t>
  </si>
  <si>
    <t xml:space="preserve">Dipper </t>
  </si>
  <si>
    <t>https://momentumtextilesandwalls.com/products/09617452</t>
  </si>
  <si>
    <t>73% Post Consumer Recycled Polyester, 27% Nylon</t>
  </si>
  <si>
    <t>https://momentumtextilesandwalls.com/products/09616363</t>
  </si>
  <si>
    <t>Faceted Fields</t>
  </si>
  <si>
    <t>https://momentumtextilesandwalls.com/products/09623568</t>
  </si>
  <si>
    <t>46% Acrylic, 37% Polyester, 14% Cotton, 3% Viscose</t>
  </si>
  <si>
    <t>Julian</t>
  </si>
  <si>
    <t>https://momentumtextilesandwalls.com/products/09627957</t>
  </si>
  <si>
    <t>51% Cotton, 28% Polyester, 21% Acrylic</t>
  </si>
  <si>
    <t>Lute</t>
  </si>
  <si>
    <t>https://momentumtextilesandwalls.com/products/09612920</t>
  </si>
  <si>
    <t>https://momentumtextilesandwalls.com/products/09618068/specs</t>
  </si>
  <si>
    <t>35% Acrylic, 30% Polyester, 19% Recycled Olefin, 16% Post Consumer Recycled Polyester</t>
  </si>
  <si>
    <t>Picket</t>
  </si>
  <si>
    <t>https://momentumtextilesandwalls.com/products/09622072</t>
  </si>
  <si>
    <t>50% Polyester, 43% Acrylic, 7% Viscose</t>
  </si>
  <si>
    <t>Ponti</t>
  </si>
  <si>
    <t>https://momentumtextilesandwalls.com/products/09616781</t>
  </si>
  <si>
    <t>Ramona</t>
  </si>
  <si>
    <t>https://momentumtextilesandwalls.com/products/09628100</t>
  </si>
  <si>
    <t>47% Wool, 39% Polyester, 14% Nylon</t>
  </si>
  <si>
    <t>Soledad</t>
  </si>
  <si>
    <t>https://momentumtextilesandwalls.com/products/09628287</t>
  </si>
  <si>
    <t>60% Polyester, 40% Cotton</t>
  </si>
  <si>
    <t>Souza</t>
  </si>
  <si>
    <t>https://momentumtextilesandwalls.com/products/09616517</t>
  </si>
  <si>
    <t>77% Polyester, 23% Viscose</t>
  </si>
  <si>
    <t>Wavelet</t>
  </si>
  <si>
    <t>https://momentumtextilesandwalls.com/products/09621577</t>
  </si>
  <si>
    <t>Zara</t>
  </si>
  <si>
    <t>Farra</t>
  </si>
  <si>
    <t>https://momentumtextilesandwalls.com/products/09618189</t>
  </si>
  <si>
    <t>Flitter Print</t>
  </si>
  <si>
    <t>https://momentumtextilesandwalls.com/products/09617881</t>
  </si>
  <si>
    <t>Glassworks Print</t>
  </si>
  <si>
    <t>https://momentumtextilesandwalls.com/products/09626967</t>
  </si>
  <si>
    <t>Kepler Print</t>
  </si>
  <si>
    <t>https://momentumtextilesandwalls.com/products/09617595</t>
  </si>
  <si>
    <t>Meld Print</t>
  </si>
  <si>
    <t>https://momentumtextilesandwalls.com/products/09627055</t>
  </si>
  <si>
    <t>Terrraleather</t>
  </si>
  <si>
    <t>https://momentumtextilesandwalls.com/products/09625669</t>
  </si>
  <si>
    <t>100% Hyphyn Biodegradable Vinyl</t>
  </si>
  <si>
    <t>Terrapebble</t>
  </si>
  <si>
    <t>https://momentumtextilesandwalls.com/products/09625867</t>
  </si>
  <si>
    <t>Tiburg</t>
  </si>
  <si>
    <t>https://momentumtextilesandwalls.com/products/09342078/specs</t>
  </si>
  <si>
    <t>https://www.maharam.com/maharam/products/mode/colors/071-baccata</t>
  </si>
  <si>
    <t>Ribbed Weave by Paul Smith</t>
  </si>
  <si>
    <t>Catalog</t>
  </si>
  <si>
    <t>https://www.maharam.com/maharam/products/catalog/colors/019-ilano</t>
  </si>
  <si>
    <t>https://www.maharam.com/knoll-textiles/products/currents/colors/005-ink-wash</t>
  </si>
  <si>
    <t>55% Post-Consumer Recycled Polyester, 23% Solution-Dyed Acrylic, 22% Solution-Dyed Nylon</t>
  </si>
  <si>
    <t>Delta</t>
  </si>
  <si>
    <t>https://www.maharam.com/maharam/products/delta/colors/024-highlight</t>
  </si>
  <si>
    <t>100% Post-Industrial Recycled Solution-Dyed Polyolefin</t>
  </si>
  <si>
    <t>Easel</t>
  </si>
  <si>
    <t>https://www.maharam.com/knoll-textiles/products/easel/colors/008-idyllic</t>
  </si>
  <si>
    <t>84% Post-Consumer Recycled Polyester, 16% Polyester</t>
  </si>
  <si>
    <t>https://www.maharam.com/maharam/products/glen/colors/003-cyclone</t>
  </si>
  <si>
    <t>51% Post-Consumer Recycled Polyester, 49% Polyester</t>
  </si>
  <si>
    <t>Grange</t>
  </si>
  <si>
    <t>https://www.maharam.com/maharam/products/grange/colors/008-abloom</t>
  </si>
  <si>
    <t>70% Post-Industrial Recycled Cotton, 30% Post-Consumer Recycled Polyester</t>
  </si>
  <si>
    <t xml:space="preserve">Grange Basket </t>
  </si>
  <si>
    <t>https://www.maharam.com/maharam/products/grange-basket/colors/009-seacliff</t>
  </si>
  <si>
    <t xml:space="preserve">Grange Twill </t>
  </si>
  <si>
    <t>https://www.maharam.com/maharam/products/grange-twill/colors/006-cadet</t>
  </si>
  <si>
    <t>Pico</t>
  </si>
  <si>
    <t>https://www.maharam.com/knoll-textiles/products/pico/colors/004-wallflower</t>
  </si>
  <si>
    <t>53% Post-Consumer Recycled Polyester, 25% Solution-Dyed Acrylic, 22% Polyester</t>
  </si>
  <si>
    <t>Tenet</t>
  </si>
  <si>
    <t>https://www.maharam.com/maharam/products/tenet/colors/011-papaya</t>
  </si>
  <si>
    <t>Plain</t>
  </si>
  <si>
    <t>Brisa Frontier</t>
  </si>
  <si>
    <t>Ellora</t>
  </si>
  <si>
    <t>https://www.ultrafabricsinc.com/collections/breathable-technology/ellora</t>
  </si>
  <si>
    <t>Brisa Forecast</t>
  </si>
  <si>
    <t>https://www.ultrafabricsinc.com/collections/breathable-technology/brisa-forecast</t>
  </si>
  <si>
    <t>Montage Pro</t>
  </si>
  <si>
    <t>https://www.ultrafabricsinc.com/collections/ufselect/montage-pro</t>
  </si>
  <si>
    <t>https://arc-com.com/search/Empress_and_Empress_2</t>
  </si>
  <si>
    <t>Empress &amp; Empress 2</t>
  </si>
  <si>
    <t>Britannica</t>
  </si>
  <si>
    <t>https://arc-com.com/search/Britannica</t>
  </si>
  <si>
    <t xml:space="preserve">100% Vinyl </t>
  </si>
  <si>
    <t>Cloud Forest</t>
  </si>
  <si>
    <t>https://arc-com.com/search/Cloud_Forest</t>
  </si>
  <si>
    <t>https://arc-com.com/search/Eden</t>
  </si>
  <si>
    <t>75% Post Consumer Recycled Polyester, 25% Post Industrial Recycled Polyester</t>
  </si>
  <si>
    <t>https://arc-com.com/search/Encore</t>
  </si>
  <si>
    <t>https://arc-com.com/search/Fusion</t>
  </si>
  <si>
    <t>https://arc-com.com/search/Maverick</t>
  </si>
  <si>
    <t>Premiere Wool</t>
  </si>
  <si>
    <t>80% Cotton, 20% Polyester</t>
  </si>
  <si>
    <t>https://arc-com.com/search/Premiere_Wool_</t>
  </si>
  <si>
    <t>Rainfall</t>
  </si>
  <si>
    <t>https://arc-com.com/search/Rainfall</t>
  </si>
  <si>
    <t>Ranger</t>
  </si>
  <si>
    <t>https://arc-com.com/search/ranger</t>
  </si>
  <si>
    <t>89% Polyester, 11% Post Consumer Recycled Polyester</t>
  </si>
  <si>
    <t>https://arc-com.com/search/Revive</t>
  </si>
  <si>
    <t>Shadow Flower</t>
  </si>
  <si>
    <t>https://arc-com.com/search/Shadow_Flower</t>
  </si>
  <si>
    <t>95% Polycarbonate Polyurethane, 5% Silicon</t>
  </si>
  <si>
    <t xml:space="preserve">Arc Com </t>
  </si>
  <si>
    <t>https://arc-com.com/search/terra</t>
  </si>
  <si>
    <t>https://ennisfabrics.com/collections/contract/products/lisburn?variant=44542375788731</t>
  </si>
  <si>
    <t>https://ennisfabrics.com/products/nuance?variant=42470742294715</t>
  </si>
  <si>
    <t>https://ennisfabrics.com/collections/contract/products/elizabeth?variant=42467264626875</t>
  </si>
  <si>
    <t>https://ennisfabrics.com/collections/contract/products/embrace?variant=42467269509307</t>
  </si>
  <si>
    <t>https://ennisfabrics.com/products/foundation?variant=42467324494011</t>
  </si>
  <si>
    <t>https://ennisfabrics.com/products/fusion</t>
  </si>
  <si>
    <t>https://ennisfabrics.com/products/graddy?variant=43903689195707</t>
  </si>
  <si>
    <t>https://ennisfabrics.com/products/mia?variant=42470728335547</t>
  </si>
  <si>
    <t>https://ennisfabrics.com/collections/contract/products/nomad?variant=42470738133179</t>
  </si>
  <si>
    <t>https://ennisfabrics.com/products/parody?variant=42470749241531</t>
  </si>
  <si>
    <t>https://ennisfabrics.com/products/posh</t>
  </si>
  <si>
    <t>https://ennisfabrics.com/collections/contract/products/rascal?variant=42470761005243</t>
  </si>
  <si>
    <t>https://ennisfabrics.com/collections/contract/products/scoop?variant=42470771491003</t>
  </si>
  <si>
    <t>https://ennisfabrics.com/collections/contract/products/staccato?variant=42470788399291</t>
  </si>
  <si>
    <t>https://ennisfabrics.com/products/stardust?variant=42470789808315</t>
  </si>
  <si>
    <t>https://ennisfabrics.com/collections/contract/products/tiffany?variant=42470799966395</t>
  </si>
  <si>
    <t>https://ennisfabrics.com/collections/contract/products/vonn?variant=42470820708539</t>
  </si>
  <si>
    <t>https://ennisfabrics.com/products/wyndham?variant=42470828376251</t>
  </si>
  <si>
    <t>https://ennisfabrics.com/products/sierra-soft?variant=42470776897723</t>
  </si>
  <si>
    <t>Angora</t>
  </si>
  <si>
    <t>https://ennisfabrics.com/products/angora</t>
  </si>
  <si>
    <t>Aristocrat</t>
  </si>
  <si>
    <t>https://ennisfabrics.com/products/aristocrat</t>
  </si>
  <si>
    <t>https://ennisfabrics.com/products/aura?variant=42467129196731</t>
  </si>
  <si>
    <t>69% Rayon, 21% Polyester, 10% Linen</t>
  </si>
  <si>
    <t>https://ennisfabrics.com/products/banter</t>
  </si>
  <si>
    <t>Cayman</t>
  </si>
  <si>
    <t>https://ennisfabrics.com/products/cayman?variant=47081658056891</t>
  </si>
  <si>
    <t>Emily</t>
  </si>
  <si>
    <t>https://ennisfabrics.com/products/emily</t>
  </si>
  <si>
    <t>Emma</t>
  </si>
  <si>
    <t>https://ennisfabrics.com/products/emma</t>
  </si>
  <si>
    <t>Fauvist</t>
  </si>
  <si>
    <t>https://ennisfabrics.com/products/fauvist</t>
  </si>
  <si>
    <t>Getcha</t>
  </si>
  <si>
    <t>https://ennisfabrics.com/products/getcha</t>
  </si>
  <si>
    <t>Locket</t>
  </si>
  <si>
    <t>https://ennisfabrics.com/products/locket</t>
  </si>
  <si>
    <t xml:space="preserve">52% Cotton, 48% Polyester </t>
  </si>
  <si>
    <t xml:space="preserve"> </t>
  </si>
  <si>
    <t>Prelude</t>
  </si>
  <si>
    <t>https://ennisfabrics.com/products/prelude?variant=47081660121275</t>
  </si>
  <si>
    <t>Tatum</t>
  </si>
  <si>
    <t>https://ennisfabrics.com/products/tatum</t>
  </si>
  <si>
    <t>Trellage</t>
  </si>
  <si>
    <t>https://ennisfabrics.com/products/treillage</t>
  </si>
  <si>
    <t>64% Rayon, 28% Polyester, 8% Linen</t>
  </si>
  <si>
    <t>Arlington</t>
  </si>
  <si>
    <t>https://poshtextiles.com/arlington-charcoal</t>
  </si>
  <si>
    <t>87% Polyester, 13% Cotton</t>
  </si>
  <si>
    <t>https://poshtextiles.com/bloom-coral</t>
  </si>
  <si>
    <t>98% Recycled Solution Dyed Olefin, 2% Polyester</t>
  </si>
  <si>
    <t>Bridgewater</t>
  </si>
  <si>
    <t>https://poshtextiles.com/bridgewater-coco</t>
  </si>
  <si>
    <t>Chevronix</t>
  </si>
  <si>
    <t>https://poshtextiles.com/chevronix-ecru</t>
  </si>
  <si>
    <t>Clairmont</t>
  </si>
  <si>
    <t>https://poshtextiles.com/clairmont-charcoal</t>
  </si>
  <si>
    <t>18% Recycled Pet, 16% Recycled Solution Dyed Olefin, 63% Acrylic, 3% Polyester</t>
  </si>
  <si>
    <t>https://poshtextiles.com/grove-charcoal</t>
  </si>
  <si>
    <t>73% Recycled Solution Dyed Olefin, 17% Recycled PET, 10% Polyester</t>
  </si>
  <si>
    <t>https://poshtextiles.com/hayden-charcoal</t>
  </si>
  <si>
    <t>Hayden</t>
  </si>
  <si>
    <t>Kaleidoscope</t>
  </si>
  <si>
    <t>https://poshtextiles.com/kaleidoscope-coco</t>
  </si>
  <si>
    <t>64% Polyester, 24% SEAQUAL, 12% Recycled Polyester</t>
  </si>
  <si>
    <t>Llyod</t>
  </si>
  <si>
    <t>https://poshtextiles.com/lloyd-cadet</t>
  </si>
  <si>
    <t>59% Polyester, 23% Acrylic, 13% Viscose, 5% Linen</t>
  </si>
  <si>
    <t>https://poshtextiles.com/lush-denim</t>
  </si>
  <si>
    <t>100% Recycled Solution Dyed Olefin</t>
  </si>
  <si>
    <t>Moonglade</t>
  </si>
  <si>
    <t>https://poshtextiles.com/moonglade-coral</t>
  </si>
  <si>
    <t>Nebulous</t>
  </si>
  <si>
    <t>https://poshtextiles.com/nebulous-charcoal</t>
  </si>
  <si>
    <t>Nefertit</t>
  </si>
  <si>
    <t>https://poshtextiles.com/nefertiti-almond</t>
  </si>
  <si>
    <t>Rippled</t>
  </si>
  <si>
    <t>https://poshtextiles.com/rippled-teal</t>
  </si>
  <si>
    <t>50% Polyester, 50% Viscose</t>
  </si>
  <si>
    <t>Riverbank</t>
  </si>
  <si>
    <t>https://poshtextiles.com/riverbank-denim</t>
  </si>
  <si>
    <t>Spoondrift</t>
  </si>
  <si>
    <t>https://poshtextiles.com/spoondrift-coral</t>
  </si>
  <si>
    <t>97% Recycled Solution Dyed Olefin, 3% Polyester</t>
  </si>
  <si>
    <t>Trinity</t>
  </si>
  <si>
    <t>https://poshtextiles.com/trinity-denim</t>
  </si>
  <si>
    <t>https://poshtextiles.com/verdant-denim</t>
  </si>
  <si>
    <t>82% Polyester, 18% Acrylic</t>
  </si>
  <si>
    <t>10 weeks</t>
  </si>
  <si>
    <t>?</t>
  </si>
  <si>
    <t>7 weeks</t>
  </si>
  <si>
    <t>https://ennisfabrics.com/products/tradewinds</t>
  </si>
  <si>
    <t>https://ennisfabrics.com/products/simtex</t>
  </si>
  <si>
    <t>??</t>
  </si>
  <si>
    <t xml:space="preserve">100% Silicone </t>
  </si>
  <si>
    <t>95% Polycarbonate Polyurethane, 5% Silicone</t>
  </si>
  <si>
    <t>45% Polyurethane Polycarbonate, 55% Polyester backing</t>
  </si>
  <si>
    <t xml:space="preserve">	100% Polyurethane</t>
  </si>
  <si>
    <t>10 Weeks</t>
  </si>
  <si>
    <t>15+ weeks</t>
  </si>
  <si>
    <t>10+ weeks</t>
  </si>
  <si>
    <t xml:space="preserve">100% Polycarbonate Polyurethane </t>
  </si>
  <si>
    <t>15 weeks</t>
  </si>
  <si>
    <t>Attache</t>
  </si>
  <si>
    <t>https://www.cfstinson.com/Finishes/detail.jsp?lid=1001&amp;fid=860859</t>
  </si>
  <si>
    <t>Chaos</t>
  </si>
  <si>
    <t>https://www.cfstinson.com/Finishes/detail.jsp?lid=1001&amp;fid=829801</t>
  </si>
  <si>
    <t>Composite</t>
  </si>
  <si>
    <t>https://www.cfstinson.com/Finishes/detail.jsp?lid=1001&amp;fid=871474</t>
  </si>
  <si>
    <t>Didi</t>
  </si>
  <si>
    <t>https://www.cfstinson.com/Finishes/detail.jsp?lid=1001&amp;fid=833537</t>
  </si>
  <si>
    <t>https://www.cfstinson.com/Finishes/detail.jsp?lid=1001&amp;fid=830655</t>
  </si>
  <si>
    <t>Fiddlesticks</t>
  </si>
  <si>
    <t>https://www.cfstinson.com/Finishes/detail.jsp?lid=1001&amp;fid=868190</t>
  </si>
  <si>
    <t>https://www.cfstinson.com/Finishes/detail.jsp?lid=1001&amp;fid=868096</t>
  </si>
  <si>
    <t>Galileo 2.0</t>
  </si>
  <si>
    <t>https://www.cfstinson.com/Finishes/detail.jsp?lid=1001&amp;fid=828294</t>
  </si>
  <si>
    <t>Jax</t>
  </si>
  <si>
    <t>https://www.cfstinson.com/Finishes/detail.jsp?lid=1001&amp;fid=872420</t>
  </si>
  <si>
    <t>Katsura</t>
  </si>
  <si>
    <t>https://www.cfstinson.com/Finishes/detail.jsp?lid=1001&amp;fid=871417</t>
  </si>
  <si>
    <t>Petal Dots</t>
  </si>
  <si>
    <t>https://www.cfstinson.com/Finishes/detail.jsp?lid=1001&amp;fid=850899</t>
  </si>
  <si>
    <t>Rain Pool</t>
  </si>
  <si>
    <t>https://www.cfstinson.com/Finishes/detail.jsp?lid=1001&amp;fid=869454</t>
  </si>
  <si>
    <t>https://www.cfstinson.com/Finishes/detail.jsp?lid=1001&amp;fid=871269</t>
  </si>
  <si>
    <t>Silicone - Avail</t>
  </si>
  <si>
    <t>https://www.cfstinson.com/Finishes/detail.jsp?lid=1001&amp;fid=830615</t>
  </si>
  <si>
    <t>Stage</t>
  </si>
  <si>
    <t>https://www.cfstinson.com/Finishes/detail.jsp?lid=1001&amp;fid=861897</t>
  </si>
  <si>
    <t>https://www.cfstinson.com/Finishes/detail.jsp?lid=1001&amp;fid=862214</t>
  </si>
  <si>
    <t>5 weeks </t>
  </si>
  <si>
    <t>https://www.cfstinson.com/Finishes/detail.jsp?lid=1001&amp;fid=868050</t>
  </si>
  <si>
    <t>15+ Weeks</t>
  </si>
  <si>
    <t>https://www.concertex.com/products/bonita/canyon</t>
  </si>
  <si>
    <t>https://www.concertex.com/products/pebbled/cashew</t>
  </si>
  <si>
    <t>https://www.concertex.com/products/thalia/flax</t>
  </si>
  <si>
    <t>5 years</t>
  </si>
  <si>
    <t>Blossom</t>
  </si>
  <si>
    <t>https://shop.designtex.com/blossom/</t>
  </si>
  <si>
    <t>https://shop.designtex.com/ethos/</t>
  </si>
  <si>
    <t>https://shop.designtex.com/mosaic/?sku=9555-002</t>
  </si>
  <si>
    <t>Mote</t>
  </si>
  <si>
    <t>https://shop.designtex.com/mote/</t>
  </si>
  <si>
    <t>Press</t>
  </si>
  <si>
    <t>https://shop.designtex.com/press/</t>
  </si>
  <si>
    <t>https://shop.designtex.com/terrene/</t>
  </si>
  <si>
    <t>Wanderer</t>
  </si>
  <si>
    <t>https://shop.designtex.com/wanderer/</t>
  </si>
  <si>
    <t>Acre</t>
  </si>
  <si>
    <t>https://shop.designtex.com/acre/</t>
  </si>
  <si>
    <t>38% Polyester, 62% Polyester</t>
  </si>
  <si>
    <t>https://shop.designtex.com/amble/</t>
  </si>
  <si>
    <t>62% Acrylic, 38% Polyester</t>
  </si>
  <si>
    <t>Clew</t>
  </si>
  <si>
    <t>https://shop.designtex.com/clew/</t>
  </si>
  <si>
    <t>38% Polyester, 62% Polyester </t>
  </si>
  <si>
    <t>Convene</t>
  </si>
  <si>
    <t>https://shop.designtex.com/convene/?sku=8102-752</t>
  </si>
  <si>
    <t>Fenn Crypton</t>
  </si>
  <si>
    <t>https://shop.designtex.com/fenn-crypton/</t>
  </si>
  <si>
    <t>In The Cloud</t>
  </si>
  <si>
    <t>https://shop.designtex.com/in-the-cloud/?sku=8093-302</t>
  </si>
  <si>
    <t>Little Leaf Crypton</t>
  </si>
  <si>
    <t>https://shop.designtex.com/little-leaf-crypton/?sku=7990-702</t>
  </si>
  <si>
    <t>18% Nylon, 82% Polyester</t>
  </si>
  <si>
    <t>Marl</t>
  </si>
  <si>
    <t>https://shop.designtex.com/marl/</t>
  </si>
  <si>
    <t>40% Acrylic, 53% Olefin, 7% Polyester</t>
  </si>
  <si>
    <t>Marra</t>
  </si>
  <si>
    <t>https://shop.designtex.com/marra/?sku=7942-004</t>
  </si>
  <si>
    <t>https://shop.designtex.com/marvel/</t>
  </si>
  <si>
    <t>1% Nylon, 63% Polyester, 36% Polyester</t>
  </si>
  <si>
    <t>Nico</t>
  </si>
  <si>
    <t>https://shop.designtex.com/nico/</t>
  </si>
  <si>
    <t>Petal Play Crypton</t>
  </si>
  <si>
    <t>https://shop.designtex.com/petal-play-crypton/</t>
  </si>
  <si>
    <t>20% Nylon, 13% Polyester, 67% Polyester</t>
  </si>
  <si>
    <t>Polychrome</t>
  </si>
  <si>
    <t>https://shop.designtex.com/polychrome/</t>
  </si>
  <si>
    <t>Ridge Crypton</t>
  </si>
  <si>
    <t>https://shop.designtex.com/ridge-crypton/</t>
  </si>
  <si>
    <t>80% Polyester, 20% Polyester</t>
  </si>
  <si>
    <t>Template</t>
  </si>
  <si>
    <t>https://shop.designtex.com/template/</t>
  </si>
  <si>
    <t>20% Acrylic, 31% Nylon, 49% Polyester</t>
  </si>
  <si>
    <t>https://shop.designtex.com/woolish/</t>
  </si>
  <si>
    <t>15% Polyester, 85% Polyester</t>
  </si>
  <si>
    <t>Hydrolysis / Warranty</t>
  </si>
  <si>
    <t>50% TPE, 50% Polyester</t>
  </si>
  <si>
    <t>5 year hyrolysis / 3 year warranty</t>
  </si>
  <si>
    <t xml:space="preserve">81% Vinyl 19% Recycled Polyester </t>
  </si>
  <si>
    <t>3 years</t>
  </si>
  <si>
    <t>16 weeks</t>
  </si>
  <si>
    <t>7 Weeks</t>
  </si>
  <si>
    <t>60% Polyurethane Polycarbonate, 40% Polyester backing</t>
  </si>
  <si>
    <t>62% Polyurethane, 3% Silicone, 35% Polyester Backing</t>
  </si>
  <si>
    <t>43% Polyurethane Polycarbonate, 57% Polyester backing</t>
  </si>
  <si>
    <t>40% Polyurethane, 60% Polyester Backing</t>
  </si>
  <si>
    <t>70% Polyurethane, 30% Silicone</t>
  </si>
  <si>
    <t>76% Bio-sourced Polyurethane, 24% Silicone</t>
  </si>
  <si>
    <t>62% Polyurethane, 38% Polyester</t>
  </si>
  <si>
    <t>93% Polyurethane, 7% Silicone</t>
  </si>
  <si>
    <t>46% Polyurethane, 2% Silicone, 52% Polyester Backing</t>
  </si>
  <si>
    <t>51% Polyurethane, 32% Polyester, 17% Cotton</t>
  </si>
  <si>
    <t>62% Polyurethane, 38% Polyester Backing</t>
  </si>
  <si>
    <t>45% Polyurethane, 55% Polyester Backing</t>
  </si>
  <si>
    <t>24% Polyurethane, 76% Polyester Backing</t>
  </si>
  <si>
    <t xml:space="preserve">76% Vinyl, 3% Polyurethane, 21% Polyester </t>
  </si>
  <si>
    <t xml:space="preserve">88% Polycarbonate Polyurethane, 12% Silicone </t>
  </si>
  <si>
    <t>63% Polyurethane, 2% Silicone , 35% Polyester Backing</t>
  </si>
  <si>
    <t>62% Polyurethane , 38% Polyester Backing</t>
  </si>
  <si>
    <t>40% Polyurethane , 60% Polyester Backing</t>
  </si>
  <si>
    <t>80% Vinyl - Phthalate Free face, 15% Polyester/5% Cotton</t>
  </si>
  <si>
    <t>80% Hyphyn™  Vinyl face, 20% Hyphyn™  Polyester backing</t>
  </si>
  <si>
    <t>80% Hyphyn™  Vinyl face, 20% Hyphyn™ Polyester backing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</si>
</sst>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Ubuntu"/>
      <family val="2"/>
    </font>
    <font>
      <sz val="10"/>
      <name val="Ubuntu"/>
      <family val="2"/>
    </font>
    <font>
      <u/>
      <sz val="10"/>
      <name val="Ubuntu"/>
      <family val="2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5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/>
    <xf numFmtId="0" fontId="6" fillId="0" borderId="0" xfId="2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2" applyFont="1" applyFill="1" applyAlignment="1">
      <alignment horizontal="left" vertical="center"/>
    </xf>
    <xf numFmtId="0" fontId="3" fillId="0" borderId="0" xfId="0" applyFont="1" applyAlignment="1">
      <alignment horizontal="left"/>
    </xf>
    <xf numFmtId="0" fontId="0" fillId="0" borderId="0" xfId="2" applyFont="1" applyFill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0" xfId="2" applyFill="1" applyAlignment="1">
      <alignment horizontal="left" vertical="center"/>
    </xf>
    <xf numFmtId="0" fontId="7" fillId="0" borderId="0" xfId="0" applyFont="1" applyAlignment="1">
      <alignment horizontal="left" vertical="center"/>
    </xf>
    <xf numFmtId="44" fontId="0" fillId="0" borderId="0" xfId="0" applyNumberFormat="1" applyAlignment="1">
      <alignment horizontal="left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/>
    </xf>
    <xf numFmtId="0" fontId="0" fillId="0" borderId="0" xfId="2" applyFont="1" applyAlignment="1">
      <alignment horizontal="left"/>
    </xf>
    <xf numFmtId="0" fontId="0" fillId="0" borderId="0" xfId="2" applyFont="1" applyAlignment="1">
      <alignment horizontal="left" vertical="center"/>
    </xf>
    <xf numFmtId="0" fontId="0" fillId="3" borderId="0" xfId="0" applyFill="1" applyAlignment="1">
      <alignment horizontal="left" vertical="center"/>
    </xf>
    <xf numFmtId="44" fontId="0" fillId="0" borderId="0" xfId="1" applyFont="1" applyFill="1" applyAlignment="1">
      <alignment horizontal="left" vertical="center"/>
    </xf>
    <xf numFmtId="44" fontId="0" fillId="0" borderId="0" xfId="1" applyFont="1" applyAlignment="1">
      <alignment horizontal="left"/>
    </xf>
    <xf numFmtId="44" fontId="0" fillId="3" borderId="0" xfId="1" applyFont="1" applyFill="1" applyAlignment="1">
      <alignment horizontal="left" vertical="center"/>
    </xf>
    <xf numFmtId="8" fontId="0" fillId="0" borderId="0" xfId="1" applyNumberFormat="1" applyFont="1" applyFill="1" applyAlignment="1">
      <alignment horizontal="left" vertical="center"/>
    </xf>
    <xf numFmtId="0" fontId="0" fillId="0" borderId="2" xfId="0" applyBorder="1" applyAlignment="1">
      <alignment horizontal="left" wrapText="1"/>
    </xf>
    <xf numFmtId="0" fontId="0" fillId="3" borderId="0" xfId="0" applyFill="1" applyAlignment="1">
      <alignment horizontal="left" wrapText="1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7" fillId="0" borderId="2" xfId="0" applyFont="1" applyBorder="1" applyAlignment="1">
      <alignment horizontal="left" wrapText="1"/>
    </xf>
    <xf numFmtId="0" fontId="7" fillId="0" borderId="0" xfId="0" applyFont="1" applyAlignment="1">
      <alignment horizontal="left" wrapText="1"/>
    </xf>
    <xf numFmtId="0" fontId="7" fillId="0" borderId="0" xfId="2" applyFont="1" applyAlignment="1">
      <alignment horizontal="left" wrapText="1"/>
    </xf>
    <xf numFmtId="0" fontId="4" fillId="0" borderId="0" xfId="0" applyFont="1" applyAlignment="1">
      <alignment horizontal="left" vertical="center"/>
    </xf>
    <xf numFmtId="44" fontId="7" fillId="0" borderId="0" xfId="1" applyFont="1" applyFill="1" applyAlignment="1">
      <alignment horizontal="left" vertical="center"/>
    </xf>
    <xf numFmtId="44" fontId="4" fillId="0" borderId="0" xfId="1" applyFont="1" applyFill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0" fillId="0" borderId="0" xfId="0" applyAlignment="1"/>
    <xf numFmtId="0" fontId="3" fillId="0" borderId="0" xfId="0" applyFont="1" applyAlignment="1"/>
    <xf numFmtId="0" fontId="3" fillId="3" borderId="0" xfId="0" applyFont="1" applyFill="1" applyAlignment="1"/>
    <xf numFmtId="0" fontId="0" fillId="0" borderId="0" xfId="2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2" applyFont="1" applyFill="1" applyBorder="1" applyAlignment="1" applyProtection="1">
      <alignment horizontal="left" vertical="center"/>
    </xf>
    <xf numFmtId="0" fontId="4" fillId="3" borderId="0" xfId="0" applyFont="1" applyFill="1" applyAlignment="1">
      <alignment vertical="center"/>
    </xf>
    <xf numFmtId="0" fontId="7" fillId="3" borderId="0" xfId="0" applyFont="1" applyFill="1" applyAlignment="1">
      <alignment horizontal="left" vertical="center"/>
    </xf>
    <xf numFmtId="0" fontId="0" fillId="4" borderId="0" xfId="2" applyFont="1" applyFill="1" applyBorder="1" applyAlignment="1" applyProtection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2" applyFont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4" borderId="0" xfId="0" applyFill="1" applyAlignment="1"/>
    <xf numFmtId="0" fontId="0" fillId="4" borderId="0" xfId="0" applyFill="1" applyAlignment="1">
      <alignment horizontal="left"/>
    </xf>
    <xf numFmtId="44" fontId="3" fillId="0" borderId="0" xfId="1" applyFont="1" applyAlignment="1"/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7" fillId="0" borderId="1" xfId="2" applyFont="1" applyFill="1" applyBorder="1" applyAlignment="1">
      <alignment horizontal="left" vertical="center"/>
    </xf>
  </cellXfs>
  <cellStyles count="3">
    <cellStyle name="Currency" xfId="1" builtinId="4"/>
    <cellStyle name="Hyperlink" xfId="2" builtinId="8"/>
    <cellStyle name="Normal" xfId="0" builtinId="0"/>
  </cellStyles>
  <dxfs count="55">
    <dxf>
      <font>
        <strike val="0"/>
        <outline val="0"/>
        <shadow val="0"/>
        <u val="none"/>
        <vertAlign val="baseline"/>
        <sz val="10"/>
        <color auto="1"/>
        <name val="Ubuntu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Ubuntu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Ubuntu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Ubuntu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Ubuntu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buntu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Ubuntu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Ubuntu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Ubuntu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Ubuntu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/>
        <vertAlign val="baseline"/>
        <sz val="10"/>
        <color auto="1"/>
        <name val="Ubuntu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Ubuntu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Ubuntu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Ubuntu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Ubuntu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/>
        <vertAlign val="baseline"/>
        <sz val="10"/>
        <color auto="1"/>
        <name val="Ubuntu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Ubuntu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Ubuntu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Ubuntu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Ubuntu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Ubuntu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Ubuntu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Ubuntu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Ubuntu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/>
        <vertAlign val="baseline"/>
        <sz val="10"/>
        <color auto="1"/>
        <name val="Ubuntu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Ubuntu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Ubuntu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Ubuntu"/>
        <family val="2"/>
        <scheme val="none"/>
      </font>
      <alignment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Table Style 1" pivot="0" count="13" xr9:uid="{C908E531-C1E5-43FC-9CF7-6BD9768EBF7F}">
      <tableStyleElement type="wholeTable" dxfId="54"/>
      <tableStyleElement type="headerRow" dxfId="53"/>
      <tableStyleElement type="totalRow" dxfId="52"/>
      <tableStyleElement type="firstColumn" dxfId="51"/>
      <tableStyleElement type="lastColumn" dxfId="50"/>
      <tableStyleElement type="firstRowStripe" dxfId="49"/>
      <tableStyleElement type="secondRowStripe" dxfId="48"/>
      <tableStyleElement type="firstColumnStripe" dxfId="47"/>
      <tableStyleElement type="secondColumnStripe" dxfId="46"/>
      <tableStyleElement type="firstHeaderCell" dxfId="45"/>
      <tableStyleElement type="lastHeaderCell" dxfId="44"/>
      <tableStyleElement type="firstTotalCell" dxfId="43"/>
      <tableStyleElement type="lastTotalCell" dxfId="4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C383F31-85C9-45C3-8FA0-AD5524896483}" name="Table1" displayName="Table1" ref="A1:J2672" totalsRowShown="0" headerRowDxfId="41" dataDxfId="40" headerRowCellStyle="Normal" dataCellStyle="Normal">
  <autoFilter ref="A1:J2672" xr:uid="{4C383F31-85C9-45C3-8FA0-AD5524896483}">
    <filterColumn colId="2">
      <filters>
        <filter val="1"/>
        <filter val="10"/>
        <filter val="11"/>
        <filter val="12"/>
        <filter val="2"/>
        <filter val="3"/>
        <filter val="4"/>
        <filter val="5"/>
        <filter val="6"/>
        <filter val="7"/>
        <filter val="8"/>
        <filter val="9"/>
      </filters>
    </filterColumn>
  </autoFilter>
  <sortState xmlns:xlrd2="http://schemas.microsoft.com/office/spreadsheetml/2017/richdata2" ref="A2:J2672">
    <sortCondition ref="C1:C2672"/>
  </sortState>
  <tableColumns count="10">
    <tableColumn id="1" xr3:uid="{FB9BE94D-E18A-4F78-ABC2-97B2F10BC8A9}" name="Pattern w/out Hyperlink" dataDxfId="39" dataCellStyle="Normal"/>
    <tableColumn id="8" xr3:uid="{5247091D-1C2C-4889-B4E8-73C8C0C99774}" name="Pattern" dataDxfId="38" dataCellStyle="Normal">
      <calculatedColumnFormula>HYPERLINK(Table1[[#This Row],[Link]], Table1[[#This Row],[Pattern w/out Hyperlink]])</calculatedColumnFormula>
    </tableColumn>
    <tableColumn id="2" xr3:uid="{541623AF-3E4B-4C89-9ABA-5CE2E1F60E83}" name="Grade" dataDxfId="37" dataCellStyle="Normal">
      <calculatedColumnFormula>IF(F2&lt;=$L$1,$K$1,IF(AND(F2&gt;=$L$2,F2&lt;=$M$2),$K$2,IF(AND(F2&gt;=$L$3,F2&lt;=$M$3),$K$3,IF(AND(F2&gt;=$L$4,F2&lt;=$M$4),$K$4,IF(AND(F2&gt;=$L$5,F2&lt;=$M$5),$K$5,IF(AND(F2&gt;=$L$6,F2&lt;=$M$6),$K$6,IF(AND(F2&gt;=$L$7,F2&lt;=$M$7),$K$7,IF(AND(F2&gt;=$L$8,F2&lt;=$M$8),$K$8,IF(AND(F2&gt;=$L$9,F2&lt;=$M$9),$K$9,IF(AND(F2&gt;$L$10,F2&lt;=$M$10),$K$10,IF(AND(F2&gt;=$L$11,F2&lt;=$M$11),$K$11,IF(AND(F2&gt;=$L$12,F2&lt;=$M$12),$K$12,IF(AND(F2&gt;=$L$13,F2&lt;=$M$13),$K$13,IF(AND(F2&gt;=$L$14,F2&lt;=$M$14),$K$14,IF(AND(F2&gt;=#REF!,F2&lt;=#REF!),#REF!,IF(AND(F2&gt;=$L$15,F2&lt;=$M$15),$K$15,IF(AND(F2&gt;=$L$16,F2&lt;=$M$16),$K$16,IF(AND(F2&gt;=$L$17,F2&lt;=$M$17),$K$17,IF(AND(F2&gt;=$L$18,F2&lt;=$M$18),$K$18,IF(AND(F2&gt;=$L$19,F2&lt;=$M$19),$K$19,IF(AND(F2&gt;=$L$20,F2&lt;=$M$20),$K$20,IF(AND(F2&gt;=$L$21,F2&lt;=$M$21),$K$21,IF(AND(F2&gt;=$L$22,F2&lt;=$M$22),$K$22,IF(AND(F2&gt;=$L$23,F2&lt;=$M$23),$K$23,IF(AND(F2&gt;=$L$24,F2&lt;=$M$24),$K$24,IF(AND(F2&gt;=$L$25,F2&lt;=$M$25),$K$25,IF(AND(F2&gt;=$L$26,F2&lt;=$M$26),$K$26,IF(AND(F2&gt;=$L$27,F2&lt;=$M$27),$K$27,IF(AND(F2&gt;=$L$28,F2&lt;=$M$28),$K$28,IF(AND(F2&gt;=$L$29,F2&lt;=$M$29),$K$29,IF(AND(F2&gt;=$L$30,F2&lt;=$M$30),$K$30,IF(AND(F2&gt;=$L$31,F2&lt;=$M$31),$K$31,""))))))))))))))))))))))))))))))))</calculatedColumnFormula>
    </tableColumn>
    <tableColumn id="3" xr3:uid="{0D02B2BC-C305-4E3E-80C9-FA28A874F214}" name="Supplier" dataDxfId="36" dataCellStyle="Normal"/>
    <tableColumn id="4" xr3:uid="{86D2BEEB-1CE8-4F55-A415-B0BFFD85DE1F}" name="Finish" dataDxfId="35" dataCellStyle="Normal"/>
    <tableColumn id="5" xr3:uid="{FA0E632E-8ADB-465A-9848-57B27D463E16}" name="Price/Yd (CAD)" dataDxfId="34" dataCellStyle="Normal">
      <calculatedColumnFormula>Table1[[#This Row],[USD Pricing]]*Exchange!$A$1</calculatedColumnFormula>
    </tableColumn>
    <tableColumn id="11" xr3:uid="{FCBE3AB4-64DE-4D8A-9039-59A568CE5C6D}" name="USD Pricing" dataDxfId="33" dataCellStyle="Normal"/>
    <tableColumn id="6" xr3:uid="{E8145A84-2704-4590-BC2B-1782E46D10F6}" name="Link" dataDxfId="32" dataCellStyle="Normal"/>
    <tableColumn id="7" xr3:uid="{8D79E918-6057-4465-9F9F-F2B4C50374B0}" name="Print" dataDxfId="31" dataCellStyle="Normal"/>
    <tableColumn id="9" xr3:uid="{B87D695A-78C1-4719-B17F-5925BFF5017A}" name="Material" dataDxfId="30" dataCellStyle="Normal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665361C-2646-4EC3-8217-B692A8EDAF0F}" name="Table4" displayName="Table4" ref="A1:K1111" headerRowDxfId="2" dataDxfId="0" totalsRowDxfId="1" headerRowCellStyle="Normal">
  <autoFilter ref="A1:K1111" xr:uid="{E665361C-2646-4EC3-8217-B692A8EDAF0F}"/>
  <sortState xmlns:xlrd2="http://schemas.microsoft.com/office/spreadsheetml/2017/richdata2" ref="A2:K1111">
    <sortCondition ref="C1:C1111"/>
  </sortState>
  <tableColumns count="11">
    <tableColumn id="1" xr3:uid="{D08106D8-E7D1-468E-80CE-2568D6C73BE7}" name="Pattern w/out Hyperlink" totalsRowLabel="Total" dataDxfId="13" totalsRowDxfId="14"/>
    <tableColumn id="2" xr3:uid="{7B58F078-7398-43E4-8B9A-3419AEF6678F}" name="Pattern" dataDxfId="12">
      <calculatedColumnFormula>HYPERLINK(Table4[[#This Row],[Link]],Table4[[#This Row],[Pattern w/out Hyperlink]])</calculatedColumnFormula>
    </tableColumn>
    <tableColumn id="3" xr3:uid="{63BB3A14-108D-47D2-9D04-89326C7EEF73}" name="Grade" dataDxfId="11">
      <calculatedColumnFormula>IF(F2&lt;=$N$1,$M$1,IF(AND(F2&gt;=$N$2,F2&lt;=$O$2),$M$2,IF(AND(F2&gt;=$N$3,F2&lt;=$O$3),$M$3,IF(AND(F2&gt;=$N$4,F2&lt;=$O$4),$M$4,IF(AND(F2&gt;=$N$5,F2&lt;=$O$5),$M$5,IF(AND(F2&gt;=$N$6,F2&lt;=$O$6),$M$6,IF(AND(F2&gt;=$N$7,F2&lt;=$O$7),$M$7,IF(AND(F2&gt;=$N$8,F2&lt;=$O$8),$M$8,IF(AND(F2&gt;$N$9,F2&lt;=$O$9),$M$9,IF(AND(F2&gt;=$N$10,F2&lt;=$O$10),$M$10,IF(AND(F2&gt;=$N$11,F2&lt;=$O$11),$M$11,IF(AND(F2&gt;=$N$12,F2&lt;=$O$12),$M$12,IF(AND(F2&gt;=$N$13,F2&lt;=$O$13),$M$13,IF(AND(F2&gt;=$N$14,F2&lt;=$O$14),$M$14,IF(AND(F2&gt;=$N$15,F2&lt;=$O$15),$M$15,IF(AND(F2&gt;=$N$16,F2&lt;=$O$16),$M$16,IF(AND(F2&gt;=$N$17,F2&lt;=$O$17),$M$17,IF(AND(F2&gt;=$N$18,F2&lt;=$O$18),$M$18,IF(AND(F2&gt;=$M$19,F2&gt;=$N$19),$O$19,IF(AND(F2&gt;=$N$19,F2&lt;=$O$19),$M$19,IF(AND(F2&gt;=$N$20,F2&lt;=$O$20),$M$20,IF(AND(F2&gt;=$N$21,F2&lt;=$O$21),$M$21,IF(AND(F2&gt;=$N$22,F2&lt;=$O$22),$M$22,IF(AND(F2&gt;=$N$23,F2&lt;=$O$23),$M$23,IF(AND(F2&gt;=$N$24,F2&lt;=$O$24),$M$24,IF(AND(F2&gt;=$N$25,F2&lt;=$O$25),$M$25,IF(AND(F2&gt;=$N$26,F2&lt;=$O$26),$M$26,IF(AND(F2&gt;=$N$27,F2&lt;=$O$27),$M$27,IF(AND(F2&gt;=$N$28,F2&lt;=$O$28),$M$28,IF(AND(F2&gt;=$N$29,F2&lt;=$O$29),$M$29))))))))))))))))))))))))))))))</calculatedColumnFormula>
    </tableColumn>
    <tableColumn id="4" xr3:uid="{469A6878-F42E-4688-B0D0-2FD7F88E3E07}" name="Supplier" dataDxfId="10"/>
    <tableColumn id="5" xr3:uid="{8B2D3F26-265E-4797-9916-1D5C6542ED69}" name="Finish" dataDxfId="9"/>
    <tableColumn id="6" xr3:uid="{43440349-5F06-4547-8D27-BAAEADC34BF5}" name="Price/Yd (CAD)" dataDxfId="8" dataCellStyle="Currency"/>
    <tableColumn id="10" xr3:uid="{2A514BF7-429B-4140-890A-A42BC3D12442}" name="USD Pricing" dataDxfId="7" dataCellStyle="Currency"/>
    <tableColumn id="7" xr3:uid="{2F1C4D42-031B-4431-B664-F5ECB229EE38}" name="Link" dataDxfId="6"/>
    <tableColumn id="8" xr3:uid="{34F890AA-D60A-4BC0-935C-8759793E9236}" name="Print" dataDxfId="5"/>
    <tableColumn id="9" xr3:uid="{C10E1A87-606B-42FA-8C8A-964565185560}" name="Material" totalsRowFunction="count" dataDxfId="4"/>
    <tableColumn id="14" xr3:uid="{30CBBA8E-D7D9-438E-80EE-F344644E0084}" name="Hydrolysis / Warranty" dataDxfId="3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8998FB-A735-491F-A05B-951805A1CC8C}" name="Table43" displayName="Table43" ref="A1:G5" totalsRowShown="0" headerRowDxfId="29" dataDxfId="28">
  <autoFilter ref="A1:G5" xr:uid="{E665361C-2646-4EC3-8217-B692A8EDAF0F}"/>
  <sortState xmlns:xlrd2="http://schemas.microsoft.com/office/spreadsheetml/2017/richdata2" ref="A2:G4">
    <sortCondition ref="C1:C4"/>
  </sortState>
  <tableColumns count="7">
    <tableColumn id="1" xr3:uid="{BCB02F43-CF46-4E3D-B817-3F94FB5AE24A}" name="Pattern w/out Hyperlink" dataDxfId="27"/>
    <tableColumn id="2" xr3:uid="{DFD04953-54E8-4618-9F95-14C799D7B6DB}" name="Pattern" dataDxfId="26">
      <calculatedColumnFormula>HYPERLINK(Table43[[#This Row],[Link]],Table43[[#This Row],[Pattern w/out Hyperlink]])</calculatedColumnFormula>
    </tableColumn>
    <tableColumn id="3" xr3:uid="{9FD22438-6CB5-4C92-8BA6-66CC4EEBF728}" name="Grade" dataDxfId="25"/>
    <tableColumn id="4" xr3:uid="{9350E887-E833-4BC4-A538-35623A80608A}" name="Supplier" dataDxfId="24"/>
    <tableColumn id="5" xr3:uid="{D4C8B7BE-D160-4742-BAF6-F8AF410E2B74}" name="Product" dataDxfId="23"/>
    <tableColumn id="6" xr3:uid="{060ED20B-ACD2-4A70-A7DE-936181A49F6C}" name="Price/Yd" dataDxfId="22"/>
    <tableColumn id="7" xr3:uid="{46E8132C-BE7A-4F01-AC4D-154151B5779A}" name="Link" dataDxfId="2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48EE1CD-8C5B-4A60-A224-7949F334B2C5}" name="Table434" displayName="Table434" ref="A1:D8" totalsRowShown="0" headerRowDxfId="20" dataDxfId="19">
  <autoFilter ref="A1:D8" xr:uid="{E665361C-2646-4EC3-8217-B692A8EDAF0F}"/>
  <sortState xmlns:xlrd2="http://schemas.microsoft.com/office/spreadsheetml/2017/richdata2" ref="A2:D8">
    <sortCondition ref="A1:A8"/>
  </sortState>
  <tableColumns count="4">
    <tableColumn id="1" xr3:uid="{213D9B95-8239-48E2-8ACD-22B10C4C3128}" name="Pattern w/out Hyperlink" dataDxfId="18"/>
    <tableColumn id="2" xr3:uid="{A8011048-0E99-4907-A3A9-775B472E2F97}" name="Supplier" dataDxfId="17">
      <calculatedColumnFormula>HYPERLINK(Table434[[#This Row],[Link]],Table434[[#This Row],[Pattern w/out Hyperlink]])</calculatedColumnFormula>
    </tableColumn>
    <tableColumn id="5" xr3:uid="{AC5E473E-B669-4603-A967-9D7B6AF692C6}" name="Grade" dataDxfId="16"/>
    <tableColumn id="7" xr3:uid="{BA87D5FD-1BD0-470E-A07C-BB83D4440B4C}" name="Link" dataDxfId="15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ayerfabrics.com/item/twist" TargetMode="External"/><Relationship Id="rId21" Type="http://schemas.openxmlformats.org/officeDocument/2006/relationships/hyperlink" Target="https://burchfabrics.com/seating/fairfax/seabreeze" TargetMode="External"/><Relationship Id="rId42" Type="http://schemas.openxmlformats.org/officeDocument/2006/relationships/hyperlink" Target="https://www.architex-ljh.com/fairfax-meadow/" TargetMode="External"/><Relationship Id="rId47" Type="http://schemas.openxmlformats.org/officeDocument/2006/relationships/hyperlink" Target="https://www.architex-ljh.com/marin-pacific/" TargetMode="External"/><Relationship Id="rId63" Type="http://schemas.openxmlformats.org/officeDocument/2006/relationships/hyperlink" Target="https://www.architex-ljh.com/your-bird-can-sing-paul/" TargetMode="External"/><Relationship Id="rId68" Type="http://schemas.openxmlformats.org/officeDocument/2006/relationships/hyperlink" Target="https://momentumtextilesandwalls.com/products/09623568" TargetMode="External"/><Relationship Id="rId84" Type="http://schemas.openxmlformats.org/officeDocument/2006/relationships/hyperlink" Target="https://arc-com.com/search/Fusion" TargetMode="External"/><Relationship Id="rId89" Type="http://schemas.openxmlformats.org/officeDocument/2006/relationships/hyperlink" Target="https://poshtextiles.com/lush-denim" TargetMode="External"/><Relationship Id="rId16" Type="http://schemas.openxmlformats.org/officeDocument/2006/relationships/hyperlink" Target="https://carnegiefabrics.com/parallelogram-6570-upholstery" TargetMode="External"/><Relationship Id="rId107" Type="http://schemas.openxmlformats.org/officeDocument/2006/relationships/printerSettings" Target="../printerSettings/printerSettings1.bin"/><Relationship Id="rId11" Type="http://schemas.openxmlformats.org/officeDocument/2006/relationships/hyperlink" Target="https://carnegiefabrics.com/article-6324-upholstery" TargetMode="External"/><Relationship Id="rId32" Type="http://schemas.openxmlformats.org/officeDocument/2006/relationships/hyperlink" Target="https://www.cfstinson.com/Finishes/detail.jsp?lid=1001&amp;fid=828279" TargetMode="External"/><Relationship Id="rId37" Type="http://schemas.openxmlformats.org/officeDocument/2006/relationships/hyperlink" Target="https://store.luumtextiles.com/collections/all-products-filter/products/4133-15-s357" TargetMode="External"/><Relationship Id="rId53" Type="http://schemas.openxmlformats.org/officeDocument/2006/relationships/hyperlink" Target="https://www.architex-ljh.com/puretallulah-peacock/" TargetMode="External"/><Relationship Id="rId58" Type="http://schemas.openxmlformats.org/officeDocument/2006/relationships/hyperlink" Target="https://www.architex-ljh.com/reid-pistachio/" TargetMode="External"/><Relationship Id="rId74" Type="http://schemas.openxmlformats.org/officeDocument/2006/relationships/hyperlink" Target="https://momentumtextilesandwalls.com/products/09616517" TargetMode="External"/><Relationship Id="rId79" Type="http://schemas.openxmlformats.org/officeDocument/2006/relationships/hyperlink" Target="https://www.maharam.com/maharam/products/grange-basket/colors/009-seacliff" TargetMode="External"/><Relationship Id="rId102" Type="http://schemas.openxmlformats.org/officeDocument/2006/relationships/hyperlink" Target="https://ennisfabrics.com/products/locket" TargetMode="External"/><Relationship Id="rId5" Type="http://schemas.openxmlformats.org/officeDocument/2006/relationships/hyperlink" Target="https://arc-com.com/search/atmosphere" TargetMode="External"/><Relationship Id="rId90" Type="http://schemas.openxmlformats.org/officeDocument/2006/relationships/hyperlink" Target="https://poshtextiles.com/moonglade-coral" TargetMode="External"/><Relationship Id="rId95" Type="http://schemas.openxmlformats.org/officeDocument/2006/relationships/hyperlink" Target="https://poshtextiles.com/trinity-denim" TargetMode="External"/><Relationship Id="rId22" Type="http://schemas.openxmlformats.org/officeDocument/2006/relationships/hyperlink" Target="https://burchfabrics.com/seating/folklore/rose" TargetMode="External"/><Relationship Id="rId27" Type="http://schemas.openxmlformats.org/officeDocument/2006/relationships/hyperlink" Target="https://www.mayerfabrics.com/item/veridian" TargetMode="External"/><Relationship Id="rId43" Type="http://schemas.openxmlformats.org/officeDocument/2006/relationships/hyperlink" Target="https://www.architex-ljh.com/hofmann-cassava/" TargetMode="External"/><Relationship Id="rId48" Type="http://schemas.openxmlformats.org/officeDocument/2006/relationships/hyperlink" Target="https://www.architex-ljh.com/marino-coffee-toffee/" TargetMode="External"/><Relationship Id="rId64" Type="http://schemas.openxmlformats.org/officeDocument/2006/relationships/hyperlink" Target="https://momentumtextilesandwalls.com/products/09198770" TargetMode="External"/><Relationship Id="rId69" Type="http://schemas.openxmlformats.org/officeDocument/2006/relationships/hyperlink" Target="https://momentumtextilesandwalls.com/products/09627957" TargetMode="External"/><Relationship Id="rId80" Type="http://schemas.openxmlformats.org/officeDocument/2006/relationships/hyperlink" Target="https://www.maharam.com/maharam/products/grange-twill/colors/006-cadet" TargetMode="External"/><Relationship Id="rId85" Type="http://schemas.openxmlformats.org/officeDocument/2006/relationships/hyperlink" Target="https://arc-com.com/search/Premiere_Wool_" TargetMode="External"/><Relationship Id="rId12" Type="http://schemas.openxmlformats.org/officeDocument/2006/relationships/hyperlink" Target="https://carnegiefabrics.com/aspen" TargetMode="External"/><Relationship Id="rId17" Type="http://schemas.openxmlformats.org/officeDocument/2006/relationships/hyperlink" Target="https://carnegiefabrics.com/proof-6328-upholstery" TargetMode="External"/><Relationship Id="rId33" Type="http://schemas.openxmlformats.org/officeDocument/2006/relationships/hyperlink" Target="https://www.cfstinson.com/Finishes/detail.jsp?lid=1001&amp;fid=871516" TargetMode="External"/><Relationship Id="rId38" Type="http://schemas.openxmlformats.org/officeDocument/2006/relationships/hyperlink" Target="https://store.luumtextiles.com/collections/all-products-filter/products/2011-11-l476" TargetMode="External"/><Relationship Id="rId59" Type="http://schemas.openxmlformats.org/officeDocument/2006/relationships/hyperlink" Target="https://www.architex-ljh.com/savant-bronze/" TargetMode="External"/><Relationship Id="rId103" Type="http://schemas.openxmlformats.org/officeDocument/2006/relationships/hyperlink" Target="https://ennisfabrics.com/products/prelude" TargetMode="External"/><Relationship Id="rId108" Type="http://schemas.openxmlformats.org/officeDocument/2006/relationships/table" Target="../tables/table1.xml"/><Relationship Id="rId20" Type="http://schemas.openxmlformats.org/officeDocument/2006/relationships/hyperlink" Target="https://burchfabrics.com/seating/deco/moonstone" TargetMode="External"/><Relationship Id="rId41" Type="http://schemas.openxmlformats.org/officeDocument/2006/relationships/hyperlink" Target="https://www.architex-ljh.com/dress-code-charcoal/" TargetMode="External"/><Relationship Id="rId54" Type="http://schemas.openxmlformats.org/officeDocument/2006/relationships/hyperlink" Target="https://www.architex-ljh.com/pureteton-vintage/" TargetMode="External"/><Relationship Id="rId62" Type="http://schemas.openxmlformats.org/officeDocument/2006/relationships/hyperlink" Target="https://www.architex-ljh.com/tiburon-pacific/" TargetMode="External"/><Relationship Id="rId70" Type="http://schemas.openxmlformats.org/officeDocument/2006/relationships/hyperlink" Target="https://momentumtextilesandwalls.com/products/09618068/specs" TargetMode="External"/><Relationship Id="rId75" Type="http://schemas.openxmlformats.org/officeDocument/2006/relationships/hyperlink" Target="https://www.maharam.com/maharam/products/mode/colors/071-baccata" TargetMode="External"/><Relationship Id="rId83" Type="http://schemas.openxmlformats.org/officeDocument/2006/relationships/hyperlink" Target="https://www.maharam.com/maharam/products/tenet/colors/011-papaya" TargetMode="External"/><Relationship Id="rId88" Type="http://schemas.openxmlformats.org/officeDocument/2006/relationships/hyperlink" Target="https://poshtextiles.com/chevronix-ecru" TargetMode="External"/><Relationship Id="rId91" Type="http://schemas.openxmlformats.org/officeDocument/2006/relationships/hyperlink" Target="https://poshtextiles.com/nefertiti-almond" TargetMode="External"/><Relationship Id="rId96" Type="http://schemas.openxmlformats.org/officeDocument/2006/relationships/hyperlink" Target="https://shop.designtex.com/in-the-cloud/?sku=8093-302" TargetMode="External"/><Relationship Id="rId1" Type="http://schemas.openxmlformats.org/officeDocument/2006/relationships/hyperlink" Target="https://www.maharam.com/products/minicheck-by-alexander-girard-1952/colors/001-black-white" TargetMode="External"/><Relationship Id="rId6" Type="http://schemas.openxmlformats.org/officeDocument/2006/relationships/hyperlink" Target="https://momentumtextilesandwalls.com/products/09137896" TargetMode="External"/><Relationship Id="rId15" Type="http://schemas.openxmlformats.org/officeDocument/2006/relationships/hyperlink" Target="https://carnegiefabrics.com/moreland-6476-upholstery" TargetMode="External"/><Relationship Id="rId23" Type="http://schemas.openxmlformats.org/officeDocument/2006/relationships/hyperlink" Target="https://www.mayerfabrics.com/item/note" TargetMode="External"/><Relationship Id="rId28" Type="http://schemas.openxmlformats.org/officeDocument/2006/relationships/hyperlink" Target="https://www.pallastextiles.com/patterns/halftone/venetian-school/" TargetMode="External"/><Relationship Id="rId36" Type="http://schemas.openxmlformats.org/officeDocument/2006/relationships/hyperlink" Target="https://store.luumtextiles.com/collections/all-products-filter/products/4146-14-e165" TargetMode="External"/><Relationship Id="rId49" Type="http://schemas.openxmlformats.org/officeDocument/2006/relationships/hyperlink" Target="https://www.architex-ljh.com/purebryce-ash/" TargetMode="External"/><Relationship Id="rId57" Type="http://schemas.openxmlformats.org/officeDocument/2006/relationships/hyperlink" Target="https://www.architex-ljh.com/reel-suede-russet/" TargetMode="External"/><Relationship Id="rId106" Type="http://schemas.openxmlformats.org/officeDocument/2006/relationships/hyperlink" Target="https://ennisfabrics.com/products/trellage" TargetMode="External"/><Relationship Id="rId10" Type="http://schemas.openxmlformats.org/officeDocument/2006/relationships/hyperlink" Target="https://carnegiefabrics.com/odyssey" TargetMode="External"/><Relationship Id="rId31" Type="http://schemas.openxmlformats.org/officeDocument/2006/relationships/hyperlink" Target="https://www.cfstinson.com/Finishes/detail.jsp?lid=1001&amp;fid=873106" TargetMode="External"/><Relationship Id="rId44" Type="http://schemas.openxmlformats.org/officeDocument/2006/relationships/hyperlink" Target="https://www.architex-ljh.com/holyoke-wald/" TargetMode="External"/><Relationship Id="rId52" Type="http://schemas.openxmlformats.org/officeDocument/2006/relationships/hyperlink" Target="https://www.architex-ljh.com/puresabino-caviar/" TargetMode="External"/><Relationship Id="rId60" Type="http://schemas.openxmlformats.org/officeDocument/2006/relationships/hyperlink" Target="https://www.architex-ljh.com/shetland-kennebeck/" TargetMode="External"/><Relationship Id="rId65" Type="http://schemas.openxmlformats.org/officeDocument/2006/relationships/hyperlink" Target="https://momentumtextilesandwalls.com/products/09615923" TargetMode="External"/><Relationship Id="rId73" Type="http://schemas.openxmlformats.org/officeDocument/2006/relationships/hyperlink" Target="https://momentumtextilesandwalls.com/products/09628287" TargetMode="External"/><Relationship Id="rId78" Type="http://schemas.openxmlformats.org/officeDocument/2006/relationships/hyperlink" Target="https://www.maharam.com/maharam/products/delta/colors/024-highlight" TargetMode="External"/><Relationship Id="rId81" Type="http://schemas.openxmlformats.org/officeDocument/2006/relationships/hyperlink" Target="https://www.maharam.com/knoll-textiles/products/pico/colors/004-wallflower" TargetMode="External"/><Relationship Id="rId86" Type="http://schemas.openxmlformats.org/officeDocument/2006/relationships/hyperlink" Target="https://arc-com.com/search/Revive" TargetMode="External"/><Relationship Id="rId94" Type="http://schemas.openxmlformats.org/officeDocument/2006/relationships/hyperlink" Target="https://poshtextiles.com/spoondrift-coral" TargetMode="External"/><Relationship Id="rId99" Type="http://schemas.openxmlformats.org/officeDocument/2006/relationships/hyperlink" Target="https://ennisfabrics.com/products/emily" TargetMode="External"/><Relationship Id="rId101" Type="http://schemas.openxmlformats.org/officeDocument/2006/relationships/hyperlink" Target="https://ennisfabrics.com/products/getcha" TargetMode="External"/><Relationship Id="rId4" Type="http://schemas.openxmlformats.org/officeDocument/2006/relationships/hyperlink" Target="https://carnegiefabrics.com/equinox-6568-upholstery" TargetMode="External"/><Relationship Id="rId9" Type="http://schemas.openxmlformats.org/officeDocument/2006/relationships/hyperlink" Target="https://carnegiefabrics.com/odyssey" TargetMode="External"/><Relationship Id="rId13" Type="http://schemas.openxmlformats.org/officeDocument/2006/relationships/hyperlink" Target="https://carnegiefabrics.com/joli-6420-upholstery" TargetMode="External"/><Relationship Id="rId18" Type="http://schemas.openxmlformats.org/officeDocument/2006/relationships/hyperlink" Target="https://carnegiefabrics.com/xorel-nebula-6149s-upholstery" TargetMode="External"/><Relationship Id="rId39" Type="http://schemas.openxmlformats.org/officeDocument/2006/relationships/hyperlink" Target="https://www.concertex.com/products/arc/surge" TargetMode="External"/><Relationship Id="rId34" Type="http://schemas.openxmlformats.org/officeDocument/2006/relationships/hyperlink" Target="https://www.cfstinson.com/Finishes/detail.jsp?lid=1001&amp;fid=872450" TargetMode="External"/><Relationship Id="rId50" Type="http://schemas.openxmlformats.org/officeDocument/2006/relationships/hyperlink" Target="https://www.architex-ljh.com/puredenali-earth/" TargetMode="External"/><Relationship Id="rId55" Type="http://schemas.openxmlformats.org/officeDocument/2006/relationships/hyperlink" Target="https://www.architex-ljh.com/reel-alpaca-blue/" TargetMode="External"/><Relationship Id="rId76" Type="http://schemas.openxmlformats.org/officeDocument/2006/relationships/hyperlink" Target="https://www.maharam.com/maharam/products/catalog/colors/019-ilano" TargetMode="External"/><Relationship Id="rId97" Type="http://schemas.openxmlformats.org/officeDocument/2006/relationships/hyperlink" Target="https://shop.designtex.com/nico/" TargetMode="External"/><Relationship Id="rId104" Type="http://schemas.openxmlformats.org/officeDocument/2006/relationships/hyperlink" Target="https://ennisfabrics.com/products/taum" TargetMode="External"/><Relationship Id="rId7" Type="http://schemas.openxmlformats.org/officeDocument/2006/relationships/hyperlink" Target="https://momentumtextilesandwalls.com/products/09140877" TargetMode="External"/><Relationship Id="rId71" Type="http://schemas.openxmlformats.org/officeDocument/2006/relationships/hyperlink" Target="https://momentumtextilesandwalls.com/products/09622072" TargetMode="External"/><Relationship Id="rId92" Type="http://schemas.openxmlformats.org/officeDocument/2006/relationships/hyperlink" Target="https://poshtextiles.com/rippled-teal" TargetMode="External"/><Relationship Id="rId2" Type="http://schemas.openxmlformats.org/officeDocument/2006/relationships/hyperlink" Target="https://www.designtex.com/mohair-plus.html" TargetMode="External"/><Relationship Id="rId29" Type="http://schemas.openxmlformats.org/officeDocument/2006/relationships/hyperlink" Target="https://www.cfstinson.com/Finishes/detail.jsp?lid=1001&amp;fid=544186" TargetMode="External"/><Relationship Id="rId24" Type="http://schemas.openxmlformats.org/officeDocument/2006/relationships/hyperlink" Target="https://www.mayerfabrics.com/item/saxony/336-008" TargetMode="External"/><Relationship Id="rId40" Type="http://schemas.openxmlformats.org/officeDocument/2006/relationships/hyperlink" Target="https://www.concertex.com/products/hue/clay" TargetMode="External"/><Relationship Id="rId45" Type="http://schemas.openxmlformats.org/officeDocument/2006/relationships/hyperlink" Target="https://www.architex-ljh.com/larkspur-pinot/" TargetMode="External"/><Relationship Id="rId66" Type="http://schemas.openxmlformats.org/officeDocument/2006/relationships/hyperlink" Target="https://momentumtextilesandwalls.com/products/09617452" TargetMode="External"/><Relationship Id="rId87" Type="http://schemas.openxmlformats.org/officeDocument/2006/relationships/hyperlink" Target="https://ennisfabrics.com/products/graddy?variant=43903689195707" TargetMode="External"/><Relationship Id="rId61" Type="http://schemas.openxmlformats.org/officeDocument/2006/relationships/hyperlink" Target="https://www.architex-ljh.com/terroir-charcoal/" TargetMode="External"/><Relationship Id="rId82" Type="http://schemas.openxmlformats.org/officeDocument/2006/relationships/hyperlink" Target="https://www.maharam.com/maharam/products/tenet/colors/011-papaya" TargetMode="External"/><Relationship Id="rId19" Type="http://schemas.openxmlformats.org/officeDocument/2006/relationships/hyperlink" Target="https://burchfabrics.com/seating/cheshire/piccadilly" TargetMode="External"/><Relationship Id="rId14" Type="http://schemas.openxmlformats.org/officeDocument/2006/relationships/hyperlink" Target="https://carnegiefabrics.com/joli-6420-upholstery" TargetMode="External"/><Relationship Id="rId30" Type="http://schemas.openxmlformats.org/officeDocument/2006/relationships/hyperlink" Target="https://www.cfstinson.com/Finishes/detail.jsp?lid=1001&amp;fid=828704" TargetMode="External"/><Relationship Id="rId35" Type="http://schemas.openxmlformats.org/officeDocument/2006/relationships/hyperlink" Target="https://www.cfstinson.com/Finishes/detail.jsp?lid=1001&amp;fid=872453" TargetMode="External"/><Relationship Id="rId56" Type="http://schemas.openxmlformats.org/officeDocument/2006/relationships/hyperlink" Target="https://www.architex-ljh.com/reel-mohair-acqua/" TargetMode="External"/><Relationship Id="rId77" Type="http://schemas.openxmlformats.org/officeDocument/2006/relationships/hyperlink" Target="https://www.maharam.com/knoll-textiles/products/currents/colors/005-ink-wash" TargetMode="External"/><Relationship Id="rId100" Type="http://schemas.openxmlformats.org/officeDocument/2006/relationships/hyperlink" Target="https://ennisfabrics.com/products/fauvist" TargetMode="External"/><Relationship Id="rId105" Type="http://schemas.openxmlformats.org/officeDocument/2006/relationships/hyperlink" Target="https://ennisfabrics.com/products/emma" TargetMode="External"/><Relationship Id="rId8" Type="http://schemas.openxmlformats.org/officeDocument/2006/relationships/hyperlink" Target="https://burchfabrics.com/seating/ensemble/cypress" TargetMode="External"/><Relationship Id="rId51" Type="http://schemas.openxmlformats.org/officeDocument/2006/relationships/hyperlink" Target="https://www.architex-ljh.com/purekeystone-horizon/" TargetMode="External"/><Relationship Id="rId72" Type="http://schemas.openxmlformats.org/officeDocument/2006/relationships/hyperlink" Target="https://momentumtextilesandwalls.com/products/09628100" TargetMode="External"/><Relationship Id="rId93" Type="http://schemas.openxmlformats.org/officeDocument/2006/relationships/hyperlink" Target="https://poshtextiles.com/riverbank-denim" TargetMode="External"/><Relationship Id="rId98" Type="http://schemas.openxmlformats.org/officeDocument/2006/relationships/hyperlink" Target="https://ennisfabrics.com/products/banter" TargetMode="External"/><Relationship Id="rId3" Type="http://schemas.openxmlformats.org/officeDocument/2006/relationships/hyperlink" Target="https://www.kvadrat.dk/en/products/upholstery/8088-sisu" TargetMode="External"/><Relationship Id="rId25" Type="http://schemas.openxmlformats.org/officeDocument/2006/relationships/hyperlink" Target="https://www.mayerfabrics.com/item/sylvan" TargetMode="External"/><Relationship Id="rId46" Type="http://schemas.openxmlformats.org/officeDocument/2006/relationships/hyperlink" Target="https://www.architex-ljh.com/larue-airforce/" TargetMode="External"/><Relationship Id="rId67" Type="http://schemas.openxmlformats.org/officeDocument/2006/relationships/hyperlink" Target="https://momentumtextilesandwalls.com/products/09616363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ldiinteriors.com/product/needlepoint/" TargetMode="External"/><Relationship Id="rId21" Type="http://schemas.openxmlformats.org/officeDocument/2006/relationships/hyperlink" Target="https://www.ldiinteriors.com/product/jubilee/" TargetMode="External"/><Relationship Id="rId42" Type="http://schemas.openxmlformats.org/officeDocument/2006/relationships/hyperlink" Target="https://www.ldiinteriors.com/product/oxford-cloth/" TargetMode="External"/><Relationship Id="rId47" Type="http://schemas.openxmlformats.org/officeDocument/2006/relationships/hyperlink" Target="https://www.ldiinteriors.com/product/stipple/" TargetMode="External"/><Relationship Id="rId63" Type="http://schemas.openxmlformats.org/officeDocument/2006/relationships/hyperlink" Target="https://www.cfstinson.com/Finishes/detail.jsp?lid=1001&amp;fid=725860" TargetMode="External"/><Relationship Id="rId68" Type="http://schemas.openxmlformats.org/officeDocument/2006/relationships/hyperlink" Target="https://www.concertex.com/products/morse-code/sea-green" TargetMode="External"/><Relationship Id="rId84" Type="http://schemas.openxmlformats.org/officeDocument/2006/relationships/hyperlink" Target="https://www.architex-ljh.com/thesis-clementine/" TargetMode="External"/><Relationship Id="rId89" Type="http://schemas.openxmlformats.org/officeDocument/2006/relationships/hyperlink" Target="https://momentumtextilesandwalls.com/products/09617595" TargetMode="External"/><Relationship Id="rId16" Type="http://schemas.openxmlformats.org/officeDocument/2006/relationships/hyperlink" Target="https://www.ldiinteriors.com/product/frolic/" TargetMode="External"/><Relationship Id="rId11" Type="http://schemas.openxmlformats.org/officeDocument/2006/relationships/hyperlink" Target="https://www.ldiinteriors.com/product/canopy/" TargetMode="External"/><Relationship Id="rId32" Type="http://schemas.openxmlformats.org/officeDocument/2006/relationships/hyperlink" Target="https://www.ldiinteriors.com/product/serenity/" TargetMode="External"/><Relationship Id="rId37" Type="http://schemas.openxmlformats.org/officeDocument/2006/relationships/hyperlink" Target="https://www.ldiinteriors.com/product/cable-knit/" TargetMode="External"/><Relationship Id="rId53" Type="http://schemas.openxmlformats.org/officeDocument/2006/relationships/hyperlink" Target="https://burchfabrics.com/vinyl/acadia/plum" TargetMode="External"/><Relationship Id="rId58" Type="http://schemas.openxmlformats.org/officeDocument/2006/relationships/hyperlink" Target="https://www.mayerfabrics.com/item/palermo-ii" TargetMode="External"/><Relationship Id="rId74" Type="http://schemas.openxmlformats.org/officeDocument/2006/relationships/hyperlink" Target="https://www.architex-ljh.com/tweed-bordeaux/" TargetMode="External"/><Relationship Id="rId79" Type="http://schemas.openxmlformats.org/officeDocument/2006/relationships/hyperlink" Target="https://www.architex-ljh.com/mulberry-cornsilk/" TargetMode="External"/><Relationship Id="rId102" Type="http://schemas.openxmlformats.org/officeDocument/2006/relationships/hyperlink" Target="https://www.cfstinson.com/Finishes/browse.jsp?lid=1001&amp;gid=73545" TargetMode="External"/><Relationship Id="rId5" Type="http://schemas.openxmlformats.org/officeDocument/2006/relationships/hyperlink" Target="https://www.ldiinteriors.com/product/montana/" TargetMode="External"/><Relationship Id="rId90" Type="http://schemas.openxmlformats.org/officeDocument/2006/relationships/hyperlink" Target="https://momentumtextilesandwalls.com/products/09625669" TargetMode="External"/><Relationship Id="rId95" Type="http://schemas.openxmlformats.org/officeDocument/2006/relationships/hyperlink" Target="https://www.ultrafabricsinc.com/collections/ufselect/montage-pro" TargetMode="External"/><Relationship Id="rId22" Type="http://schemas.openxmlformats.org/officeDocument/2006/relationships/hyperlink" Target="https://www.ldiinteriors.com/product/linen/" TargetMode="External"/><Relationship Id="rId27" Type="http://schemas.openxmlformats.org/officeDocument/2006/relationships/hyperlink" Target="https://www.ldiinteriors.com/product/petite-floret/" TargetMode="External"/><Relationship Id="rId43" Type="http://schemas.openxmlformats.org/officeDocument/2006/relationships/hyperlink" Target="https://www.ldiinteriors.com/product/oxford-cloth/" TargetMode="External"/><Relationship Id="rId48" Type="http://schemas.openxmlformats.org/officeDocument/2006/relationships/hyperlink" Target="https://www.ldiinteriors.com/product/synergy/" TargetMode="External"/><Relationship Id="rId64" Type="http://schemas.openxmlformats.org/officeDocument/2006/relationships/hyperlink" Target="https://www.cfstinson.com/Finishes/detail.jsp?lid=1001&amp;fid=826409" TargetMode="External"/><Relationship Id="rId69" Type="http://schemas.openxmlformats.org/officeDocument/2006/relationships/hyperlink" Target="https://www.concertex.com/products/oasis/shore" TargetMode="External"/><Relationship Id="rId80" Type="http://schemas.openxmlformats.org/officeDocument/2006/relationships/hyperlink" Target="https://www.architex-ljh.com/oslo-autumn/" TargetMode="External"/><Relationship Id="rId85" Type="http://schemas.openxmlformats.org/officeDocument/2006/relationships/hyperlink" Target="https://www.architex-ljh.com/tortona-black/" TargetMode="External"/><Relationship Id="rId12" Type="http://schemas.openxmlformats.org/officeDocument/2006/relationships/hyperlink" Target="https://www.ldiinteriors.com/product/champagne/" TargetMode="External"/><Relationship Id="rId17" Type="http://schemas.openxmlformats.org/officeDocument/2006/relationships/hyperlink" Target="https://www.ldiinteriors.com/product/garden-party/" TargetMode="External"/><Relationship Id="rId33" Type="http://schemas.openxmlformats.org/officeDocument/2006/relationships/hyperlink" Target="https://www.ldiinteriors.com/product/tiny-bubbles/" TargetMode="External"/><Relationship Id="rId38" Type="http://schemas.openxmlformats.org/officeDocument/2006/relationships/hyperlink" Target="https://www.ldiinteriors.com/product/brattleboro/" TargetMode="External"/><Relationship Id="rId59" Type="http://schemas.openxmlformats.org/officeDocument/2006/relationships/hyperlink" Target="https://www.mayerfabrics.com/item/tellus/TE-024" TargetMode="External"/><Relationship Id="rId103" Type="http://schemas.openxmlformats.org/officeDocument/2006/relationships/hyperlink" Target="https://www.cfstinson.com/Finishes/detail.jsp?lid=1001&amp;fid=830615" TargetMode="External"/><Relationship Id="rId20" Type="http://schemas.openxmlformats.org/officeDocument/2006/relationships/hyperlink" Target="https://www.ldiinteriors.com/product/in-depth/" TargetMode="External"/><Relationship Id="rId41" Type="http://schemas.openxmlformats.org/officeDocument/2006/relationships/hyperlink" Target="https://www.ldiinteriors.com/product/kashmir/" TargetMode="External"/><Relationship Id="rId54" Type="http://schemas.openxmlformats.org/officeDocument/2006/relationships/hyperlink" Target="https://burchfabrics.com/vinyl/badlands/cowboy" TargetMode="External"/><Relationship Id="rId62" Type="http://schemas.openxmlformats.org/officeDocument/2006/relationships/hyperlink" Target="https://www.cfstinson.com/Finishes/detail.jsp?lid=1001&amp;fid=851454" TargetMode="External"/><Relationship Id="rId70" Type="http://schemas.openxmlformats.org/officeDocument/2006/relationships/hyperlink" Target="https://www.concertex.com/products/trove/clipper" TargetMode="External"/><Relationship Id="rId75" Type="http://schemas.openxmlformats.org/officeDocument/2006/relationships/hyperlink" Target="https://www.architex-ljh.com/groove-butterscotch/" TargetMode="External"/><Relationship Id="rId83" Type="http://schemas.openxmlformats.org/officeDocument/2006/relationships/hyperlink" Target="https://www.architex-ljh.com/roulette-brickle/" TargetMode="External"/><Relationship Id="rId88" Type="http://schemas.openxmlformats.org/officeDocument/2006/relationships/hyperlink" Target="https://momentumtextilesandwalls.com/products/09617881" TargetMode="External"/><Relationship Id="rId91" Type="http://schemas.openxmlformats.org/officeDocument/2006/relationships/hyperlink" Target="https://momentumtextilesandwalls.com/products/09625867" TargetMode="External"/><Relationship Id="rId96" Type="http://schemas.openxmlformats.org/officeDocument/2006/relationships/hyperlink" Target="https://arc-com.com/search/Empress_and_Empress_2" TargetMode="External"/><Relationship Id="rId1" Type="http://schemas.openxmlformats.org/officeDocument/2006/relationships/hyperlink" Target="https://ennisfabrics.com/collections/contract-rated-woven-fabrics-30-000dr/products/zander" TargetMode="External"/><Relationship Id="rId6" Type="http://schemas.openxmlformats.org/officeDocument/2006/relationships/hyperlink" Target="https://www.ldiinteriors.com/product/alchemist/" TargetMode="External"/><Relationship Id="rId15" Type="http://schemas.openxmlformats.org/officeDocument/2006/relationships/hyperlink" Target="https://www.ldiinteriors.com/product/frequency/" TargetMode="External"/><Relationship Id="rId23" Type="http://schemas.openxmlformats.org/officeDocument/2006/relationships/hyperlink" Target="https://www.ldiinteriors.com/product/lunaria/" TargetMode="External"/><Relationship Id="rId28" Type="http://schemas.openxmlformats.org/officeDocument/2006/relationships/hyperlink" Target="https://www.ldiinteriors.com/product/petite-pastoral/" TargetMode="External"/><Relationship Id="rId36" Type="http://schemas.openxmlformats.org/officeDocument/2006/relationships/hyperlink" Target="https://www.ldiinteriors.com/product/wyoming/" TargetMode="External"/><Relationship Id="rId49" Type="http://schemas.openxmlformats.org/officeDocument/2006/relationships/hyperlink" Target="https://www.ldiinteriors.com/product/tattersall/" TargetMode="External"/><Relationship Id="rId57" Type="http://schemas.openxmlformats.org/officeDocument/2006/relationships/hyperlink" Target="https://www.mayerfabrics.com/item/gadget" TargetMode="External"/><Relationship Id="rId106" Type="http://schemas.openxmlformats.org/officeDocument/2006/relationships/table" Target="../tables/table2.xml"/><Relationship Id="rId10" Type="http://schemas.openxmlformats.org/officeDocument/2006/relationships/hyperlink" Target="https://www.ldiinteriors.com/product/breeze/" TargetMode="External"/><Relationship Id="rId31" Type="http://schemas.openxmlformats.org/officeDocument/2006/relationships/hyperlink" Target="https://www.ldiinteriors.com/product/seismic/" TargetMode="External"/><Relationship Id="rId44" Type="http://schemas.openxmlformats.org/officeDocument/2006/relationships/hyperlink" Target="https://www.ldiinteriors.com/product/shimmer/" TargetMode="External"/><Relationship Id="rId52" Type="http://schemas.openxmlformats.org/officeDocument/2006/relationships/hyperlink" Target="https://www.ldiinteriors.com/product/threaded/" TargetMode="External"/><Relationship Id="rId60" Type="http://schemas.openxmlformats.org/officeDocument/2006/relationships/hyperlink" Target="https://www.mayerfabrics.com/item/ultrahide/UH-004" TargetMode="External"/><Relationship Id="rId65" Type="http://schemas.openxmlformats.org/officeDocument/2006/relationships/hyperlink" Target="https://store.luumtextiles.com/collections/all-products-filter/products/4132-06-p824" TargetMode="External"/><Relationship Id="rId73" Type="http://schemas.openxmlformats.org/officeDocument/2006/relationships/hyperlink" Target="https://www.architex-ljh.com/bergen-biscotti/" TargetMode="External"/><Relationship Id="rId78" Type="http://schemas.openxmlformats.org/officeDocument/2006/relationships/hyperlink" Target="https://www.architex-ljh.com/membership-benefits/" TargetMode="External"/><Relationship Id="rId81" Type="http://schemas.openxmlformats.org/officeDocument/2006/relationships/hyperlink" Target="https://www.architex-ljh.com/pennant-bonfire/" TargetMode="External"/><Relationship Id="rId86" Type="http://schemas.openxmlformats.org/officeDocument/2006/relationships/hyperlink" Target="https://www.architex-ljh.com/tramline-oasis/" TargetMode="External"/><Relationship Id="rId94" Type="http://schemas.openxmlformats.org/officeDocument/2006/relationships/hyperlink" Target="https://www.ultrafabricsinc.com/collections/breathable-technology/brisa-forecast" TargetMode="External"/><Relationship Id="rId99" Type="http://schemas.openxmlformats.org/officeDocument/2006/relationships/hyperlink" Target="https://ennisfabrics.com/products/tradewinds" TargetMode="External"/><Relationship Id="rId101" Type="http://schemas.openxmlformats.org/officeDocument/2006/relationships/hyperlink" Target="https://www.cfstinson.com/Finishes/browse.jsp?lid=1001&amp;gid=73360" TargetMode="External"/><Relationship Id="rId4" Type="http://schemas.openxmlformats.org/officeDocument/2006/relationships/hyperlink" Target="https://www.ldiinteriors.com/product/berkshire-2-0/" TargetMode="External"/><Relationship Id="rId9" Type="http://schemas.openxmlformats.org/officeDocument/2006/relationships/hyperlink" Target="https://www.ldiinteriors.com/product/bouquet/" TargetMode="External"/><Relationship Id="rId13" Type="http://schemas.openxmlformats.org/officeDocument/2006/relationships/hyperlink" Target="https://www.ldiinteriors.com/product/ellipse/" TargetMode="External"/><Relationship Id="rId18" Type="http://schemas.openxmlformats.org/officeDocument/2006/relationships/hyperlink" Target="https://www.ldiinteriors.com/product/habitat/" TargetMode="External"/><Relationship Id="rId39" Type="http://schemas.openxmlformats.org/officeDocument/2006/relationships/hyperlink" Target="https://www.ldiinteriors.com/product/brattleboro/" TargetMode="External"/><Relationship Id="rId34" Type="http://schemas.openxmlformats.org/officeDocument/2006/relationships/hyperlink" Target="https://www.ldiinteriors.com/product/tranquil/" TargetMode="External"/><Relationship Id="rId50" Type="http://schemas.openxmlformats.org/officeDocument/2006/relationships/hyperlink" Target="https://www.ldiinteriors.com/product/tattersall/" TargetMode="External"/><Relationship Id="rId55" Type="http://schemas.openxmlformats.org/officeDocument/2006/relationships/hyperlink" Target="https://www.mayerfabrics.com/item/anti-static-vinyl/AV-004" TargetMode="External"/><Relationship Id="rId76" Type="http://schemas.openxmlformats.org/officeDocument/2006/relationships/hyperlink" Target="https://www.architex-ljh.com/holmes-paget/" TargetMode="External"/><Relationship Id="rId97" Type="http://schemas.openxmlformats.org/officeDocument/2006/relationships/hyperlink" Target="https://arc-com.com/search/Maverick" TargetMode="External"/><Relationship Id="rId104" Type="http://schemas.openxmlformats.org/officeDocument/2006/relationships/hyperlink" Target="https://shop.designtex.com/terrene/" TargetMode="External"/><Relationship Id="rId7" Type="http://schemas.openxmlformats.org/officeDocument/2006/relationships/hyperlink" Target="https://www.ldiinteriors.com/product/aperitif/" TargetMode="External"/><Relationship Id="rId71" Type="http://schemas.openxmlformats.org/officeDocument/2006/relationships/hyperlink" Target="https://www.concertex.com/products/ellipse/concord" TargetMode="External"/><Relationship Id="rId92" Type="http://schemas.openxmlformats.org/officeDocument/2006/relationships/hyperlink" Target="https://momentumtextilesandwalls.com/products/09342078/specs" TargetMode="External"/><Relationship Id="rId2" Type="http://schemas.openxmlformats.org/officeDocument/2006/relationships/hyperlink" Target="https://www.ldiinteriors.com/product/basket/" TargetMode="External"/><Relationship Id="rId29" Type="http://schemas.openxmlformats.org/officeDocument/2006/relationships/hyperlink" Target="https://www.ldiinteriors.com/product/providence/" TargetMode="External"/><Relationship Id="rId24" Type="http://schemas.openxmlformats.org/officeDocument/2006/relationships/hyperlink" Target="https://www.ldiinteriors.com/product/mesh/" TargetMode="External"/><Relationship Id="rId40" Type="http://schemas.openxmlformats.org/officeDocument/2006/relationships/hyperlink" Target="https://www.ldiinteriors.com/product/junction/" TargetMode="External"/><Relationship Id="rId45" Type="http://schemas.openxmlformats.org/officeDocument/2006/relationships/hyperlink" Target="https://www.ldiinteriors.com/product/static/" TargetMode="External"/><Relationship Id="rId66" Type="http://schemas.openxmlformats.org/officeDocument/2006/relationships/hyperlink" Target="https://www.concertex.com/products/alter/indigo" TargetMode="External"/><Relationship Id="rId87" Type="http://schemas.openxmlformats.org/officeDocument/2006/relationships/hyperlink" Target="https://momentumtextilesandwalls.com/products/09618189" TargetMode="External"/><Relationship Id="rId61" Type="http://schemas.openxmlformats.org/officeDocument/2006/relationships/hyperlink" Target="https://www.mayerfabrics.com/item/universe" TargetMode="External"/><Relationship Id="rId82" Type="http://schemas.openxmlformats.org/officeDocument/2006/relationships/hyperlink" Target="https://www.architex-ljh.com/pollux-gamma/" TargetMode="External"/><Relationship Id="rId19" Type="http://schemas.openxmlformats.org/officeDocument/2006/relationships/hyperlink" Target="https://www.ldiinteriors.com/product/harmony/" TargetMode="External"/><Relationship Id="rId14" Type="http://schemas.openxmlformats.org/officeDocument/2006/relationships/hyperlink" Target="https://www.ldiinteriors.com/product/folio/" TargetMode="External"/><Relationship Id="rId30" Type="http://schemas.openxmlformats.org/officeDocument/2006/relationships/hyperlink" Target="https://www.ldiinteriors.com/product/quilted/" TargetMode="External"/><Relationship Id="rId35" Type="http://schemas.openxmlformats.org/officeDocument/2006/relationships/hyperlink" Target="https://www.ldiinteriors.com/product/twist/" TargetMode="External"/><Relationship Id="rId56" Type="http://schemas.openxmlformats.org/officeDocument/2006/relationships/hyperlink" Target="https://www.mayerfabrics.com/item/focus/FO-006" TargetMode="External"/><Relationship Id="rId77" Type="http://schemas.openxmlformats.org/officeDocument/2006/relationships/hyperlink" Target="https://www.architex-ljh.com/knit-pick-bark/" TargetMode="External"/><Relationship Id="rId100" Type="http://schemas.openxmlformats.org/officeDocument/2006/relationships/hyperlink" Target="https://ennisfabrics.com/products/simtex" TargetMode="External"/><Relationship Id="rId105" Type="http://schemas.openxmlformats.org/officeDocument/2006/relationships/printerSettings" Target="../printerSettings/printerSettings2.bin"/><Relationship Id="rId8" Type="http://schemas.openxmlformats.org/officeDocument/2006/relationships/hyperlink" Target="https://www.ldiinteriors.com/product/blur/" TargetMode="External"/><Relationship Id="rId51" Type="http://schemas.openxmlformats.org/officeDocument/2006/relationships/hyperlink" Target="https://www.ldiinteriors.com/product/threaded/" TargetMode="External"/><Relationship Id="rId72" Type="http://schemas.openxmlformats.org/officeDocument/2006/relationships/hyperlink" Target="https://www.architex-ljh.com/abracadabra-bordeaux/" TargetMode="External"/><Relationship Id="rId93" Type="http://schemas.openxmlformats.org/officeDocument/2006/relationships/hyperlink" Target="https://www.ultrafabricsinc.com/collections/breathable-technology/ellora" TargetMode="External"/><Relationship Id="rId98" Type="http://schemas.openxmlformats.org/officeDocument/2006/relationships/hyperlink" Target="https://arc-com.com/search/Rainfall" TargetMode="External"/><Relationship Id="rId3" Type="http://schemas.openxmlformats.org/officeDocument/2006/relationships/hyperlink" Target="https://www.ldiinteriors.com/product/california/" TargetMode="External"/><Relationship Id="rId25" Type="http://schemas.openxmlformats.org/officeDocument/2006/relationships/hyperlink" Target="https://www.ldiinteriors.com/product/mingle/" TargetMode="External"/><Relationship Id="rId46" Type="http://schemas.openxmlformats.org/officeDocument/2006/relationships/hyperlink" Target="https://www.ldiinteriors.com/product/static/" TargetMode="External"/><Relationship Id="rId67" Type="http://schemas.openxmlformats.org/officeDocument/2006/relationships/hyperlink" Target="https://www.concertex.com/products/heritage/sea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0444E-9AB6-4B9D-B917-27280BFE7BBF}">
  <sheetPr>
    <pageSetUpPr fitToPage="1"/>
  </sheetPr>
  <dimension ref="A1:XFD2939"/>
  <sheetViews>
    <sheetView showGridLines="0" showRowColHeaders="0" tabSelected="1" showRuler="0" view="pageLayout" topLeftCell="B1" zoomScale="110" zoomScaleNormal="115" zoomScaleSheetLayoutView="78" zoomScalePageLayoutView="110" workbookViewId="0">
      <selection activeCell="J288" sqref="J28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0" defaultRowHeight="14.5" zeroHeight="1" x14ac:dyDescent="0.35"/>
  <cols>
    <col min="1" max="1" width="31.7265625" style="12" hidden="1" customWidth="1"/>
    <col min="2" max="2" width="24" style="12" customWidth="1"/>
    <col min="3" max="3" width="9.453125" style="12" customWidth="1"/>
    <col min="4" max="4" width="16.54296875" style="12" customWidth="1"/>
    <col min="5" max="5" width="10.7265625" style="12" customWidth="1"/>
    <col min="6" max="7" width="10.7265625" style="12" hidden="1" customWidth="1"/>
    <col min="8" max="8" width="65.7265625" style="12" hidden="1" customWidth="1"/>
    <col min="9" max="9" width="12.08984375" style="12" customWidth="1"/>
    <col min="10" max="10" width="50.1796875" style="12" customWidth="1"/>
    <col min="11" max="11" width="3" style="12" hidden="1" customWidth="1"/>
    <col min="12" max="12" width="4" style="12" hidden="1" customWidth="1"/>
    <col min="13" max="13" width="4.453125" style="12" hidden="1" customWidth="1"/>
    <col min="14" max="66" width="43.1796875" style="12" hidden="1" customWidth="1"/>
    <col min="67" max="16378" width="43.1796875" style="12" hidden="1"/>
    <col min="16379" max="16379" width="2.81640625" style="29" customWidth="1"/>
    <col min="16380" max="16380" width="7.54296875" style="29" hidden="1" customWidth="1"/>
    <col min="16381" max="16381" width="1.1796875" style="29" hidden="1" customWidth="1"/>
    <col min="16382" max="16383" width="3.26953125" style="29" hidden="1" customWidth="1"/>
    <col min="16384" max="16384" width="0.81640625" style="29" customWidth="1"/>
  </cols>
  <sheetData>
    <row r="1" spans="1:13 16379:16384" s="13" customFormat="1" ht="15" thickBot="1" x14ac:dyDescent="0.4">
      <c r="A1" s="12" t="s">
        <v>998</v>
      </c>
      <c r="B1" s="31" t="s">
        <v>0</v>
      </c>
      <c r="C1" s="27" t="s">
        <v>1</v>
      </c>
      <c r="D1" s="27" t="s">
        <v>2</v>
      </c>
      <c r="E1" s="27" t="s">
        <v>927</v>
      </c>
      <c r="F1" s="12" t="s">
        <v>1324</v>
      </c>
      <c r="G1" s="16" t="s">
        <v>6321</v>
      </c>
      <c r="H1" s="12" t="s">
        <v>471</v>
      </c>
      <c r="I1" s="27" t="s">
        <v>1318</v>
      </c>
      <c r="J1" s="27" t="s">
        <v>2855</v>
      </c>
      <c r="K1" s="13">
        <v>1</v>
      </c>
      <c r="L1" s="13">
        <v>25</v>
      </c>
      <c r="XEY1" s="30"/>
      <c r="XEZ1" s="28"/>
      <c r="XFA1" s="28"/>
      <c r="XFB1" s="28"/>
      <c r="XFC1" s="28"/>
      <c r="XFD1" s="28"/>
    </row>
    <row r="2" spans="1:13 16379:16384" x14ac:dyDescent="0.35">
      <c r="A2" s="12" t="s">
        <v>6688</v>
      </c>
      <c r="B2" s="32" t="str">
        <f>HYPERLINK(Table1[[#This Row],[Link]], Table1[[#This Row],[Pattern w/out Hyperlink]])</f>
        <v>Abbott</v>
      </c>
      <c r="C2" s="18">
        <f>IF(F2&lt;=$L$1,$K$1,IF(AND(F2&gt;=$L$2,F2&lt;=$M$2),$K$2,IF(AND(F2&gt;=$L$3,F2&lt;=$M$3),$K$3,IF(AND(F2&gt;=$L$4,F2&lt;=$M$4),$K$4,IF(AND(F2&gt;=$L$5,F2&lt;=$M$5),$K$5,IF(AND(F2&gt;=$L$6,F2&lt;=$M$6),$K$6,IF(AND(F2&gt;=$L$7,F2&lt;=$M$7),$K$7,IF(AND(F2&gt;=$L$8,F2&lt;=$M$8),$K$8,IF(AND(F2&gt;=$L$9,F2&lt;=$M$9),$K$9,IF(AND(F2&gt;$L$10,F2&lt;=$M$10),$K$10,IF(AND(F2&gt;=$L$11,F2&lt;=$M$11),$K$11,IF(AND(F2&gt;=$L$12,F2&lt;=$M$12),$K$12,IF(AND(F2&gt;=$L$13,F2&lt;=$M$13),$K$13,IF(AND(F2&gt;=$L$14,F2&lt;=$M$14),$K$14,IF(AND(F2&gt;=#REF!,F2&lt;=#REF!),#REF!,IF(AND(F2&gt;=$L$15,F2&lt;=$M$15),$K$15,IF(AND(F2&gt;=$L$16,F2&lt;=$M$16),$K$16,IF(AND(F2&gt;=$L$17,F2&lt;=$M$17),$K$17,IF(AND(F2&gt;=$L$18,F2&lt;=$M$18),$K$18,IF(AND(F2&gt;=$L$19,F2&lt;=$M$19),$K$19,IF(AND(F2&gt;=$L$20,F2&lt;=$M$20),$K$20,IF(AND(F2&gt;=$L$21,F2&lt;=$M$21),$K$21,IF(AND(F2&gt;=$L$22,F2&lt;=$M$22),$K$22,IF(AND(F2&gt;=$L$23,F2&lt;=$M$23),$K$23,IF(AND(F2&gt;=$L$24,F2&lt;=$M$24),$K$24,IF(AND(F2&gt;=$L$25,F2&lt;=$M$25),$K$25,IF(AND(F2&gt;=$L$26,F2&lt;=$M$26),$K$26,IF(AND(F2&gt;=$L$27,F2&lt;=$M$27),$K$27,IF(AND(F2&gt;=$L$28,F2&lt;=$M$28),$K$28,IF(AND(F2&gt;=$L$29,F2&lt;=$M$29),$K$29,IF(AND(F2&gt;=$L$30,F2&lt;=$M$30),$K$30,IF(AND(F2&gt;=$L$31,F2&lt;=$M$31),$K$31,""))))))))))))))))))))))))))))))))</f>
        <v>1</v>
      </c>
      <c r="D2" s="18" t="s">
        <v>2270</v>
      </c>
      <c r="E2" s="18" t="s">
        <v>1234</v>
      </c>
      <c r="F2" s="12">
        <v>23.65</v>
      </c>
      <c r="H2" s="12" t="s">
        <v>6689</v>
      </c>
      <c r="I2" s="18" t="s">
        <v>0</v>
      </c>
      <c r="J2" s="18" t="s">
        <v>4262</v>
      </c>
      <c r="K2" s="12">
        <v>1</v>
      </c>
      <c r="L2" s="12">
        <v>0</v>
      </c>
      <c r="M2" s="12">
        <v>25</v>
      </c>
      <c r="XEZ2" s="28"/>
      <c r="XFA2" s="28"/>
      <c r="XFB2" s="28"/>
      <c r="XFC2" s="28"/>
      <c r="XFD2" s="28"/>
    </row>
    <row r="3" spans="1:13 16379:16384" x14ac:dyDescent="0.35">
      <c r="A3" s="12" t="s">
        <v>3287</v>
      </c>
      <c r="B3" s="32" t="str">
        <f>HYPERLINK(Table1[[#This Row],[Link]], Table1[[#This Row],[Pattern w/out Hyperlink]])</f>
        <v>Acacia</v>
      </c>
      <c r="C3" s="18">
        <f>IF(F3&lt;=$L$1,$K$1,IF(AND(F3&gt;=$L$2,F3&lt;=$M$2),$K$2,IF(AND(F3&gt;=$L$3,F3&lt;=$M$3),$K$3,IF(AND(F3&gt;=$L$4,F3&lt;=$M$4),$K$4,IF(AND(F3&gt;=$L$5,F3&lt;=$M$5),$K$5,IF(AND(F3&gt;=$L$6,F3&lt;=$M$6),$K$6,IF(AND(F3&gt;=$L$7,F3&lt;=$M$7),$K$7,IF(AND(F3&gt;=$L$8,F3&lt;=$M$8),$K$8,IF(AND(F3&gt;=$L$9,F3&lt;=$M$9),$K$9,IF(AND(F3&gt;$L$10,F3&lt;=$M$10),$K$10,IF(AND(F3&gt;=$L$11,F3&lt;=$M$11),$K$11,IF(AND(F3&gt;=$L$12,F3&lt;=$M$12),$K$12,IF(AND(F3&gt;=$L$13,F3&lt;=$M$13),$K$13,IF(AND(F3&gt;=$L$14,F3&lt;=$M$14),$K$14,IF(AND(F3&gt;=#REF!,F3&lt;=#REF!),#REF!,IF(AND(F3&gt;=$L$15,F3&lt;=$M$15),$K$15,IF(AND(F3&gt;=$L$16,F3&lt;=$M$16),$K$16,IF(AND(F3&gt;=$L$17,F3&lt;=$M$17),$K$17,IF(AND(F3&gt;=$L$18,F3&lt;=$M$18),$K$18,IF(AND(F3&gt;=$L$19,F3&lt;=$M$19),$K$19,IF(AND(F3&gt;=$L$20,F3&lt;=$M$20),$K$20,IF(AND(F3&gt;=$L$21,F3&lt;=$M$21),$K$21,IF(AND(F3&gt;=$L$22,F3&lt;=$M$22),$K$22,IF(AND(F3&gt;=$L$23,F3&lt;=$M$23),$K$23,IF(AND(F3&gt;=$L$24,F3&lt;=$M$24),$K$24,IF(AND(F3&gt;=$L$25,F3&lt;=$M$25),$K$25,IF(AND(F3&gt;=$L$26,F3&lt;=$M$26),$K$26,IF(AND(F3&gt;=$L$27,F3&lt;=$M$27),$K$27,IF(AND(F3&gt;=$L$28,F3&lt;=$M$28),$K$28,IF(AND(F3&gt;=$L$29,F3&lt;=$M$29),$K$29,IF(AND(F3&gt;=$L$30,F3&lt;=$M$30),$K$30,IF(AND(F3&gt;=$L$31,F3&lt;=$M$31),$K$31,""))))))))))))))))))))))))))))))))</f>
        <v>1</v>
      </c>
      <c r="D3" s="18" t="s">
        <v>2270</v>
      </c>
      <c r="E3" s="18" t="s">
        <v>1234</v>
      </c>
      <c r="F3" s="12">
        <v>23.65</v>
      </c>
      <c r="H3" s="12" t="s">
        <v>3288</v>
      </c>
      <c r="I3" s="18" t="s">
        <v>0</v>
      </c>
      <c r="J3" s="18" t="s">
        <v>4262</v>
      </c>
      <c r="K3" s="12">
        <v>2</v>
      </c>
      <c r="L3" s="12">
        <v>25</v>
      </c>
      <c r="M3" s="12">
        <v>35</v>
      </c>
      <c r="XEZ3" s="28"/>
      <c r="XFA3" s="28"/>
      <c r="XFB3" s="28"/>
      <c r="XFC3" s="28"/>
      <c r="XFD3" s="28"/>
    </row>
    <row r="4" spans="1:13 16379:16384" x14ac:dyDescent="0.35">
      <c r="A4" s="12" t="s">
        <v>8086</v>
      </c>
      <c r="B4" s="32" t="str">
        <f>HYPERLINK(Table1[[#This Row],[Link]], Table1[[#This Row],[Pattern w/out Hyperlink]])</f>
        <v>Angora</v>
      </c>
      <c r="C4" s="18">
        <f>IF(F4&lt;=$L$1,$K$1,IF(AND(F4&gt;=$L$2,F4&lt;=$M$2),$K$2,IF(AND(F4&gt;=$L$3,F4&lt;=$M$3),$K$3,IF(AND(F4&gt;=$L$4,F4&lt;=$M$4),$K$4,IF(AND(F4&gt;=$L$5,F4&lt;=$M$5),$K$5,IF(AND(F4&gt;=$L$6,F4&lt;=$M$6),$K$6,IF(AND(F4&gt;=$L$7,F4&lt;=$M$7),$K$7,IF(AND(F4&gt;=$L$8,F4&lt;=$M$8),$K$8,IF(AND(F4&gt;=$L$9,F4&lt;=$M$9),$K$9,IF(AND(F4&gt;$L$10,F4&lt;=$M$10),$K$10,IF(AND(F4&gt;=$L$11,F4&lt;=$M$11),$K$11,IF(AND(F4&gt;=$L$12,F4&lt;=$M$12),$K$12,IF(AND(F4&gt;=$L$13,F4&lt;=$M$13),$K$13,IF(AND(F4&gt;=$L$14,F4&lt;=$M$14),$K$14,IF(AND(F4&gt;=#REF!,F4&lt;=#REF!),#REF!,IF(AND(F4&gt;=$L$15,F4&lt;=$M$15),$K$15,IF(AND(F4&gt;=$L$16,F4&lt;=$M$16),$K$16,IF(AND(F4&gt;=$L$17,F4&lt;=$M$17),$K$17,IF(AND(F4&gt;=$L$18,F4&lt;=$M$18),$K$18,IF(AND(F4&gt;=$L$19,F4&lt;=$M$19),$K$19,IF(AND(F4&gt;=$L$20,F4&lt;=$M$20),$K$20,IF(AND(F4&gt;=$L$21,F4&lt;=$M$21),$K$21,IF(AND(F4&gt;=$L$22,F4&lt;=$M$22),$K$22,IF(AND(F4&gt;=$L$23,F4&lt;=$M$23),$K$23,IF(AND(F4&gt;=$L$24,F4&lt;=$M$24),$K$24,IF(AND(F4&gt;=$L$25,F4&lt;=$M$25),$K$25,IF(AND(F4&gt;=$L$26,F4&lt;=$M$26),$K$26,IF(AND(F4&gt;=$L$27,F4&lt;=$M$27),$K$27,IF(AND(F4&gt;=$L$28,F4&lt;=$M$28),$K$28,IF(AND(F4&gt;=$L$29,F4&lt;=$M$29),$K$29,IF(AND(F4&gt;=$L$30,F4&lt;=$M$30),$K$30,IF(AND(F4&gt;=$L$31,F4&lt;=$M$31),$K$31,""))))))))))))))))))))))))))))))))</f>
        <v>1</v>
      </c>
      <c r="D4" s="18" t="s">
        <v>2270</v>
      </c>
      <c r="E4" s="18" t="s">
        <v>1234</v>
      </c>
      <c r="F4" s="12">
        <v>16.05</v>
      </c>
      <c r="H4" s="12" t="s">
        <v>8087</v>
      </c>
      <c r="I4" s="18" t="s">
        <v>1319</v>
      </c>
      <c r="J4" s="18" t="s">
        <v>4262</v>
      </c>
      <c r="K4" s="12">
        <v>3</v>
      </c>
      <c r="L4" s="12">
        <v>35</v>
      </c>
      <c r="M4" s="12">
        <v>45</v>
      </c>
      <c r="XEZ4" s="28"/>
      <c r="XFA4" s="28"/>
      <c r="XFB4" s="28"/>
      <c r="XFC4" s="28"/>
      <c r="XFD4" s="28"/>
    </row>
    <row r="5" spans="1:13 16379:16384" x14ac:dyDescent="0.35">
      <c r="A5" s="12" t="s">
        <v>8088</v>
      </c>
      <c r="B5" s="32" t="str">
        <f>HYPERLINK(Table1[[#This Row],[Link]], Table1[[#This Row],[Pattern w/out Hyperlink]])</f>
        <v>Aristocrat</v>
      </c>
      <c r="C5" s="18">
        <f>IF(F5&lt;=$L$1,$K$1,IF(AND(F5&gt;=$L$2,F5&lt;=$M$2),$K$2,IF(AND(F5&gt;=$L$3,F5&lt;=$M$3),$K$3,IF(AND(F5&gt;=$L$4,F5&lt;=$M$4),$K$4,IF(AND(F5&gt;=$L$5,F5&lt;=$M$5),$K$5,IF(AND(F5&gt;=$L$6,F5&lt;=$M$6),$K$6,IF(AND(F5&gt;=$L$7,F5&lt;=$M$7),$K$7,IF(AND(F5&gt;=$L$8,F5&lt;=$M$8),$K$8,IF(AND(F5&gt;=$L$9,F5&lt;=$M$9),$K$9,IF(AND(F5&gt;$L$10,F5&lt;=$M$10),$K$10,IF(AND(F5&gt;=$L$11,F5&lt;=$M$11),$K$11,IF(AND(F5&gt;=$L$12,F5&lt;=$M$12),$K$12,IF(AND(F5&gt;=$L$13,F5&lt;=$M$13),$K$13,IF(AND(F5&gt;=$L$14,F5&lt;=$M$14),$K$14,IF(AND(F5&gt;=#REF!,F5&lt;=#REF!),#REF!,IF(AND(F5&gt;=$L$15,F5&lt;=$M$15),$K$15,IF(AND(F5&gt;=$L$16,F5&lt;=$M$16),$K$16,IF(AND(F5&gt;=$L$17,F5&lt;=$M$17),$K$17,IF(AND(F5&gt;=$L$18,F5&lt;=$M$18),$K$18,IF(AND(F5&gt;=$L$19,F5&lt;=$M$19),$K$19,IF(AND(F5&gt;=$L$20,F5&lt;=$M$20),$K$20,IF(AND(F5&gt;=$L$21,F5&lt;=$M$21),$K$21,IF(AND(F5&gt;=$L$22,F5&lt;=$M$22),$K$22,IF(AND(F5&gt;=$L$23,F5&lt;=$M$23),$K$23,IF(AND(F5&gt;=$L$24,F5&lt;=$M$24),$K$24,IF(AND(F5&gt;=$L$25,F5&lt;=$M$25),$K$25,IF(AND(F5&gt;=$L$26,F5&lt;=$M$26),$K$26,IF(AND(F5&gt;=$L$27,F5&lt;=$M$27),$K$27,IF(AND(F5&gt;=$L$28,F5&lt;=$M$28),$K$28,IF(AND(F5&gt;=$L$29,F5&lt;=$M$29),$K$29,IF(AND(F5&gt;=$L$30,F5&lt;=$M$30),$K$30,IF(AND(F5&gt;=$L$31,F5&lt;=$M$31),$K$31,""))))))))))))))))))))))))))))))))</f>
        <v>1</v>
      </c>
      <c r="D5" s="18" t="s">
        <v>2270</v>
      </c>
      <c r="E5" s="18" t="s">
        <v>1234</v>
      </c>
      <c r="F5" s="12">
        <v>22.35</v>
      </c>
      <c r="H5" s="12" t="s">
        <v>8089</v>
      </c>
      <c r="I5" s="18" t="s">
        <v>1319</v>
      </c>
      <c r="J5" s="18" t="s">
        <v>4262</v>
      </c>
      <c r="K5" s="12">
        <v>4</v>
      </c>
      <c r="L5" s="12">
        <v>45</v>
      </c>
      <c r="M5" s="12">
        <v>55</v>
      </c>
      <c r="XEZ5" s="28"/>
      <c r="XFA5" s="28"/>
      <c r="XFB5" s="28"/>
      <c r="XFC5" s="28"/>
      <c r="XFD5" s="28"/>
    </row>
    <row r="6" spans="1:13 16379:16384" x14ac:dyDescent="0.35">
      <c r="A6" s="12" t="s">
        <v>56</v>
      </c>
      <c r="B6" s="32" t="str">
        <f>HYPERLINK(Table1[[#This Row],[Link]], Table1[[#This Row],[Pattern w/out Hyperlink]])</f>
        <v>Array</v>
      </c>
      <c r="C6" s="18">
        <f>IF(F6&lt;=$L$1,$K$1,IF(AND(F6&gt;=$L$2,F6&lt;=$M$2),$K$2,IF(AND(F6&gt;=$L$3,F6&lt;=$M$3),$K$3,IF(AND(F6&gt;=$L$4,F6&lt;=$M$4),$K$4,IF(AND(F6&gt;=$L$5,F6&lt;=$M$5),$K$5,IF(AND(F6&gt;=$L$6,F6&lt;=$M$6),$K$6,IF(AND(F6&gt;=$L$7,F6&lt;=$M$7),$K$7,IF(AND(F6&gt;=$L$8,F6&lt;=$M$8),$K$8,IF(AND(F6&gt;=$L$9,F6&lt;=$M$9),$K$9,IF(AND(F6&gt;$L$10,F6&lt;=$M$10),$K$10,IF(AND(F6&gt;=$L$11,F6&lt;=$M$11),$K$11,IF(AND(F6&gt;=$L$12,F6&lt;=$M$12),$K$12,IF(AND(F6&gt;=$L$13,F6&lt;=$M$13),$K$13,IF(AND(F6&gt;=$L$14,F6&lt;=$M$14),$K$14,IF(AND(F6&gt;=#REF!,F6&lt;=#REF!),#REF!,IF(AND(F6&gt;=$L$15,F6&lt;=$M$15),$K$15,IF(AND(F6&gt;=$L$16,F6&lt;=$M$16),$K$16,IF(AND(F6&gt;=$L$17,F6&lt;=$M$17),$K$17,IF(AND(F6&gt;=$L$18,F6&lt;=$M$18),$K$18,IF(AND(F6&gt;=$L$19,F6&lt;=$M$19),$K$19,IF(AND(F6&gt;=$L$20,F6&lt;=$M$20),$K$20,IF(AND(F6&gt;=$L$21,F6&lt;=$M$21),$K$21,IF(AND(F6&gt;=$L$22,F6&lt;=$M$22),$K$22,IF(AND(F6&gt;=$L$23,F6&lt;=$M$23),$K$23,IF(AND(F6&gt;=$L$24,F6&lt;=$M$24),$K$24,IF(AND(F6&gt;=$L$25,F6&lt;=$M$25),$K$25,IF(AND(F6&gt;=$L$26,F6&lt;=$M$26),$K$26,IF(AND(F6&gt;=$L$27,F6&lt;=$M$27),$K$27,IF(AND(F6&gt;=$L$28,F6&lt;=$M$28),$K$28,IF(AND(F6&gt;=$L$29,F6&lt;=$M$29),$K$29,IF(AND(F6&gt;=$L$30,F6&lt;=$M$30),$K$30,IF(AND(F6&gt;=$L$31,F6&lt;=$M$31),$K$31,""))))))))))))))))))))))))))))))))</f>
        <v>1</v>
      </c>
      <c r="D6" s="18" t="s">
        <v>2270</v>
      </c>
      <c r="E6" s="18" t="s">
        <v>1234</v>
      </c>
      <c r="F6" s="12">
        <v>19.649999999999999</v>
      </c>
      <c r="H6" s="12" t="s">
        <v>6758</v>
      </c>
      <c r="I6" s="18" t="s">
        <v>0</v>
      </c>
      <c r="J6" s="18" t="s">
        <v>4262</v>
      </c>
      <c r="K6" s="12">
        <v>5</v>
      </c>
      <c r="L6" s="12">
        <v>55</v>
      </c>
      <c r="M6" s="12">
        <v>65</v>
      </c>
      <c r="XEZ6" s="28"/>
      <c r="XFA6" s="28"/>
      <c r="XFB6" s="28"/>
      <c r="XFC6" s="28"/>
      <c r="XFD6" s="28"/>
    </row>
    <row r="7" spans="1:13 16379:16384" x14ac:dyDescent="0.35">
      <c r="A7" s="12" t="s">
        <v>6681</v>
      </c>
      <c r="B7" s="32" t="str">
        <f>HYPERLINK(Table1[[#This Row],[Link]], Table1[[#This Row],[Pattern w/out Hyperlink]])</f>
        <v>Aureole</v>
      </c>
      <c r="C7" s="18">
        <f>IF(F7&lt;=$L$1,$K$1,IF(AND(F7&gt;=$L$2,F7&lt;=$M$2),$K$2,IF(AND(F7&gt;=$L$3,F7&lt;=$M$3),$K$3,IF(AND(F7&gt;=$L$4,F7&lt;=$M$4),$K$4,IF(AND(F7&gt;=$L$5,F7&lt;=$M$5),$K$5,IF(AND(F7&gt;=$L$6,F7&lt;=$M$6),$K$6,IF(AND(F7&gt;=$L$7,F7&lt;=$M$7),$K$7,IF(AND(F7&gt;=$L$8,F7&lt;=$M$8),$K$8,IF(AND(F7&gt;=$L$9,F7&lt;=$M$9),$K$9,IF(AND(F7&gt;$L$10,F7&lt;=$M$10),$K$10,IF(AND(F7&gt;=$L$11,F7&lt;=$M$11),$K$11,IF(AND(F7&gt;=$L$12,F7&lt;=$M$12),$K$12,IF(AND(F7&gt;=$L$13,F7&lt;=$M$13),$K$13,IF(AND(F7&gt;=$L$14,F7&lt;=$M$14),$K$14,IF(AND(F7&gt;=#REF!,F7&lt;=#REF!),#REF!,IF(AND(F7&gt;=$L$15,F7&lt;=$M$15),$K$15,IF(AND(F7&gt;=$L$16,F7&lt;=$M$16),$K$16,IF(AND(F7&gt;=$L$17,F7&lt;=$M$17),$K$17,IF(AND(F7&gt;=$L$18,F7&lt;=$M$18),$K$18,IF(AND(F7&gt;=$L$19,F7&lt;=$M$19),$K$19,IF(AND(F7&gt;=$L$20,F7&lt;=$M$20),$K$20,IF(AND(F7&gt;=$L$21,F7&lt;=$M$21),$K$21,IF(AND(F7&gt;=$L$22,F7&lt;=$M$22),$K$22,IF(AND(F7&gt;=$L$23,F7&lt;=$M$23),$K$23,IF(AND(F7&gt;=$L$24,F7&lt;=$M$24),$K$24,IF(AND(F7&gt;=$L$25,F7&lt;=$M$25),$K$25,IF(AND(F7&gt;=$L$26,F7&lt;=$M$26),$K$26,IF(AND(F7&gt;=$L$27,F7&lt;=$M$27),$K$27,IF(AND(F7&gt;=$L$28,F7&lt;=$M$28),$K$28,IF(AND(F7&gt;=$L$29,F7&lt;=$M$29),$K$29,IF(AND(F7&gt;=$L$30,F7&lt;=$M$30),$K$30,IF(AND(F7&gt;=$L$31,F7&lt;=$M$31),$K$31,""))))))))))))))))))))))))))))))))</f>
        <v>1</v>
      </c>
      <c r="D7" s="18" t="s">
        <v>2270</v>
      </c>
      <c r="E7" s="18" t="s">
        <v>1234</v>
      </c>
      <c r="F7" s="12">
        <v>16.850000000000001</v>
      </c>
      <c r="H7" s="12" t="s">
        <v>6682</v>
      </c>
      <c r="I7" s="18" t="s">
        <v>0</v>
      </c>
      <c r="J7" s="18" t="s">
        <v>6683</v>
      </c>
      <c r="K7" s="12">
        <v>6</v>
      </c>
      <c r="L7" s="12">
        <v>65</v>
      </c>
      <c r="M7" s="12">
        <v>75</v>
      </c>
      <c r="XEZ7" s="28"/>
      <c r="XFA7" s="28"/>
      <c r="XFB7" s="28"/>
      <c r="XFC7" s="28"/>
      <c r="XFD7" s="28"/>
    </row>
    <row r="8" spans="1:13 16379:16384" x14ac:dyDescent="0.35">
      <c r="A8" s="12" t="s">
        <v>2646</v>
      </c>
      <c r="B8" s="33" t="s">
        <v>2646</v>
      </c>
      <c r="C8" s="18">
        <f>IF(F8&lt;=$L$1,$K$1,IF(AND(F8&gt;=$L$2,F8&lt;=$M$2),$K$2,IF(AND(F8&gt;=$L$3,F8&lt;=$M$3),$K$3,IF(AND(F8&gt;=$L$4,F8&lt;=$M$4),$K$4,IF(AND(F8&gt;=$L$5,F8&lt;=$M$5),$K$5,IF(AND(F8&gt;=$L$6,F8&lt;=$M$6),$K$6,IF(AND(F8&gt;=$L$7,F8&lt;=$M$7),$K$7,IF(AND(F8&gt;=$L$8,F8&lt;=$M$8),$K$8,IF(AND(F8&gt;=$L$9,F8&lt;=$M$9),$K$9,IF(AND(F8&gt;$L$10,F8&lt;=$M$10),$K$10,IF(AND(F8&gt;=$L$11,F8&lt;=$M$11),$K$11,IF(AND(F8&gt;=$L$12,F8&lt;=$M$12),$K$12,IF(AND(F8&gt;=$L$13,F8&lt;=$M$13),$K$13,IF(AND(F8&gt;=$L$14,F8&lt;=$M$14),$K$14,IF(AND(F8&gt;=#REF!,F8&lt;=#REF!),#REF!,IF(AND(F8&gt;=$L$15,F8&lt;=$M$15),$K$15,IF(AND(F8&gt;=$L$16,F8&lt;=$M$16),$K$16,IF(AND(F8&gt;=$L$17,F8&lt;=$M$17),$K$17,IF(AND(F8&gt;=$L$18,F8&lt;=$M$18),$K$18,IF(AND(F8&gt;=$L$19,F8&lt;=$M$19),$K$19,IF(AND(F8&gt;=$L$20,F8&lt;=$M$20),$K$20,IF(AND(F8&gt;=$L$21,F8&lt;=$M$21),$K$21,IF(AND(F8&gt;=$L$22,F8&lt;=$M$22),$K$22,IF(AND(F8&gt;=$L$23,F8&lt;=$M$23),$K$23,IF(AND(F8&gt;=$L$24,F8&lt;=$M$24),$K$24,IF(AND(F8&gt;=$L$25,F8&lt;=$M$25),$K$25,IF(AND(F8&gt;=$L$26,F8&lt;=$M$26),$K$26,IF(AND(F8&gt;=$L$27,F8&lt;=$M$27),$K$27,IF(AND(F8&gt;=$L$28,F8&lt;=$M$28),$K$28,IF(AND(F8&gt;=$L$29,F8&lt;=$M$29),$K$29,IF(AND(F8&gt;=$L$30,F8&lt;=$M$30),$K$30,IF(AND(F8&gt;=$L$31,F8&lt;=$M$31),$K$31,""))))))))))))))))))))))))))))))))</f>
        <v>1</v>
      </c>
      <c r="D8" s="18" t="s">
        <v>2270</v>
      </c>
      <c r="E8" s="18" t="s">
        <v>1234</v>
      </c>
      <c r="F8" s="12">
        <v>21.4</v>
      </c>
      <c r="H8" s="12" t="s">
        <v>8092</v>
      </c>
      <c r="I8" s="18" t="s">
        <v>1319</v>
      </c>
      <c r="J8" s="18" t="s">
        <v>4262</v>
      </c>
      <c r="K8" s="12">
        <v>7</v>
      </c>
      <c r="L8" s="12">
        <v>75</v>
      </c>
      <c r="M8" s="12">
        <v>95</v>
      </c>
      <c r="XEZ8" s="28"/>
      <c r="XFA8" s="28"/>
      <c r="XFB8" s="28"/>
      <c r="XFC8" s="28"/>
      <c r="XFD8" s="28"/>
    </row>
    <row r="9" spans="1:13 16379:16384" x14ac:dyDescent="0.35">
      <c r="A9" s="12" t="s">
        <v>6777</v>
      </c>
      <c r="B9" s="32" t="str">
        <f>HYPERLINK(Table1[[#This Row],[Link]], Table1[[#This Row],[Pattern w/out Hyperlink]])</f>
        <v>Blair</v>
      </c>
      <c r="C9" s="18">
        <f>IF(F9&lt;=$L$1,$K$1,IF(AND(F9&gt;=$L$2,F9&lt;=$M$2),$K$2,IF(AND(F9&gt;=$L$3,F9&lt;=$M$3),$K$3,IF(AND(F9&gt;=$L$4,F9&lt;=$M$4),$K$4,IF(AND(F9&gt;=$L$5,F9&lt;=$M$5),$K$5,IF(AND(F9&gt;=$L$6,F9&lt;=$M$6),$K$6,IF(AND(F9&gt;=$L$7,F9&lt;=$M$7),$K$7,IF(AND(F9&gt;=$L$8,F9&lt;=$M$8),$K$8,IF(AND(F9&gt;=$L$9,F9&lt;=$M$9),$K$9,IF(AND(F9&gt;$L$10,F9&lt;=$M$10),$K$10,IF(AND(F9&gt;=$L$11,F9&lt;=$M$11),$K$11,IF(AND(F9&gt;=$L$12,F9&lt;=$M$12),$K$12,IF(AND(F9&gt;=$L$13,F9&lt;=$M$13),$K$13,IF(AND(F9&gt;=$L$14,F9&lt;=$M$14),$K$14,IF(AND(F9&gt;=#REF!,F9&lt;=#REF!),#REF!,IF(AND(F9&gt;=$L$15,F9&lt;=$M$15),$K$15,IF(AND(F9&gt;=$L$16,F9&lt;=$M$16),$K$16,IF(AND(F9&gt;=$L$17,F9&lt;=$M$17),$K$17,IF(AND(F9&gt;=$L$18,F9&lt;=$M$18),$K$18,IF(AND(F9&gt;=$L$19,F9&lt;=$M$19),$K$19,IF(AND(F9&gt;=$L$20,F9&lt;=$M$20),$K$20,IF(AND(F9&gt;=$L$21,F9&lt;=$M$21),$K$21,IF(AND(F9&gt;=$L$22,F9&lt;=$M$22),$K$22,IF(AND(F9&gt;=$L$23,F9&lt;=$M$23),$K$23,IF(AND(F9&gt;=$L$24,F9&lt;=$M$24),$K$24,IF(AND(F9&gt;=$L$25,F9&lt;=$M$25),$K$25,IF(AND(F9&gt;=$L$26,F9&lt;=$M$26),$K$26,IF(AND(F9&gt;=$L$27,F9&lt;=$M$27),$K$27,IF(AND(F9&gt;=$L$28,F9&lt;=$M$28),$K$28,IF(AND(F9&gt;=$L$29,F9&lt;=$M$29),$K$29,IF(AND(F9&gt;=$L$30,F9&lt;=$M$30),$K$30,IF(AND(F9&gt;=$L$31,F9&lt;=$M$31),$K$31,""))))))))))))))))))))))))))))))))</f>
        <v>1</v>
      </c>
      <c r="D9" s="18" t="s">
        <v>2270</v>
      </c>
      <c r="E9" s="18" t="s">
        <v>1234</v>
      </c>
      <c r="F9" s="12">
        <v>16.899999999999999</v>
      </c>
      <c r="H9" s="12" t="s">
        <v>6778</v>
      </c>
      <c r="I9" s="18" t="s">
        <v>1319</v>
      </c>
      <c r="J9" s="18" t="s">
        <v>4262</v>
      </c>
      <c r="K9" s="12">
        <v>8</v>
      </c>
      <c r="L9" s="12">
        <v>95</v>
      </c>
      <c r="M9" s="12">
        <v>115</v>
      </c>
      <c r="XEZ9" s="28"/>
      <c r="XFA9" s="28"/>
      <c r="XFB9" s="28"/>
      <c r="XFC9" s="28"/>
      <c r="XFD9" s="28"/>
    </row>
    <row r="10" spans="1:13 16379:16384" x14ac:dyDescent="0.35">
      <c r="A10" s="12" t="s">
        <v>3291</v>
      </c>
      <c r="B10" s="32" t="str">
        <f>HYPERLINK(Table1[[#This Row],[Link]], Table1[[#This Row],[Pattern w/out Hyperlink]])</f>
        <v>Boca</v>
      </c>
      <c r="C10" s="18">
        <f>IF(F10&lt;=$L$1,$K$1,IF(AND(F10&gt;=$L$2,F10&lt;=$M$2),$K$2,IF(AND(F10&gt;=$L$3,F10&lt;=$M$3),$K$3,IF(AND(F10&gt;=$L$4,F10&lt;=$M$4),$K$4,IF(AND(F10&gt;=$L$5,F10&lt;=$M$5),$K$5,IF(AND(F10&gt;=$L$6,F10&lt;=$M$6),$K$6,IF(AND(F10&gt;=$L$7,F10&lt;=$M$7),$K$7,IF(AND(F10&gt;=$L$8,F10&lt;=$M$8),$K$8,IF(AND(F10&gt;=$L$9,F10&lt;=$M$9),$K$9,IF(AND(F10&gt;$L$10,F10&lt;=$M$10),$K$10,IF(AND(F10&gt;=$L$11,F10&lt;=$M$11),$K$11,IF(AND(F10&gt;=$L$12,F10&lt;=$M$12),$K$12,IF(AND(F10&gt;=$L$13,F10&lt;=$M$13),$K$13,IF(AND(F10&gt;=$L$14,F10&lt;=$M$14),$K$14,IF(AND(F10&gt;=#REF!,F10&lt;=#REF!),#REF!,IF(AND(F10&gt;=$L$15,F10&lt;=$M$15),$K$15,IF(AND(F10&gt;=$L$16,F10&lt;=$M$16),$K$16,IF(AND(F10&gt;=$L$17,F10&lt;=$M$17),$K$17,IF(AND(F10&gt;=$L$18,F10&lt;=$M$18),$K$18,IF(AND(F10&gt;=$L$19,F10&lt;=$M$19),$K$19,IF(AND(F10&gt;=$L$20,F10&lt;=$M$20),$K$20,IF(AND(F10&gt;=$L$21,F10&lt;=$M$21),$K$21,IF(AND(F10&gt;=$L$22,F10&lt;=$M$22),$K$22,IF(AND(F10&gt;=$L$23,F10&lt;=$M$23),$K$23,IF(AND(F10&gt;=$L$24,F10&lt;=$M$24),$K$24,IF(AND(F10&gt;=$L$25,F10&lt;=$M$25),$K$25,IF(AND(F10&gt;=$L$26,F10&lt;=$M$26),$K$26,IF(AND(F10&gt;=$L$27,F10&lt;=$M$27),$K$27,IF(AND(F10&gt;=$L$28,F10&lt;=$M$28),$K$28,IF(AND(F10&gt;=$L$29,F10&lt;=$M$29),$K$29,IF(AND(F10&gt;=$L$30,F10&lt;=$M$30),$K$30,IF(AND(F10&gt;=$L$31,F10&lt;=$M$31),$K$31,""))))))))))))))))))))))))))))))))</f>
        <v>1</v>
      </c>
      <c r="D10" s="18" t="s">
        <v>2270</v>
      </c>
      <c r="E10" s="18" t="s">
        <v>1234</v>
      </c>
      <c r="F10" s="12">
        <v>20.399999999999999</v>
      </c>
      <c r="H10" s="12" t="s">
        <v>3292</v>
      </c>
      <c r="I10" s="18" t="s">
        <v>1319</v>
      </c>
      <c r="J10" s="18" t="s">
        <v>4262</v>
      </c>
      <c r="K10" s="12">
        <v>9</v>
      </c>
      <c r="L10" s="12">
        <v>115</v>
      </c>
      <c r="M10" s="12">
        <v>135</v>
      </c>
      <c r="XEZ10" s="28"/>
      <c r="XFA10" s="28"/>
      <c r="XFB10" s="28"/>
      <c r="XFC10" s="28"/>
      <c r="XFD10" s="28"/>
    </row>
    <row r="11" spans="1:13 16379:16384" x14ac:dyDescent="0.35">
      <c r="A11" s="12" t="s">
        <v>111</v>
      </c>
      <c r="B11" s="32" t="str">
        <f>HYPERLINK(Table1[[#This Row],[Link]], Table1[[#This Row],[Pattern w/out Hyperlink]])</f>
        <v>Bondi</v>
      </c>
      <c r="C11" s="18">
        <f>IF(F11&lt;=$L$1,$K$1,IF(AND(F11&gt;=$L$2,F11&lt;=$M$2),$K$2,IF(AND(F11&gt;=$L$3,F11&lt;=$M$3),$K$3,IF(AND(F11&gt;=$L$4,F11&lt;=$M$4),$K$4,IF(AND(F11&gt;=$L$5,F11&lt;=$M$5),$K$5,IF(AND(F11&gt;=$L$6,F11&lt;=$M$6),$K$6,IF(AND(F11&gt;=$L$7,F11&lt;=$M$7),$K$7,IF(AND(F11&gt;=$L$8,F11&lt;=$M$8),$K$8,IF(AND(F11&gt;=$L$9,F11&lt;=$M$9),$K$9,IF(AND(F11&gt;$L$10,F11&lt;=$M$10),$K$10,IF(AND(F11&gt;=$L$11,F11&lt;=$M$11),$K$11,IF(AND(F11&gt;=$L$12,F11&lt;=$M$12),$K$12,IF(AND(F11&gt;=$L$13,F11&lt;=$M$13),$K$13,IF(AND(F11&gt;=$L$14,F11&lt;=$M$14),$K$14,IF(AND(F11&gt;=#REF!,F11&lt;=#REF!),#REF!,IF(AND(F11&gt;=$L$15,F11&lt;=$M$15),$K$15,IF(AND(F11&gt;=$L$16,F11&lt;=$M$16),$K$16,IF(AND(F11&gt;=$L$17,F11&lt;=$M$17),$K$17,IF(AND(F11&gt;=$L$18,F11&lt;=$M$18),$K$18,IF(AND(F11&gt;=$L$19,F11&lt;=$M$19),$K$19,IF(AND(F11&gt;=$L$20,F11&lt;=$M$20),$K$20,IF(AND(F11&gt;=$L$21,F11&lt;=$M$21),$K$21,IF(AND(F11&gt;=$L$22,F11&lt;=$M$22),$K$22,IF(AND(F11&gt;=$L$23,F11&lt;=$M$23),$K$23,IF(AND(F11&gt;=$L$24,F11&lt;=$M$24),$K$24,IF(AND(F11&gt;=$L$25,F11&lt;=$M$25),$K$25,IF(AND(F11&gt;=$L$26,F11&lt;=$M$26),$K$26,IF(AND(F11&gt;=$L$27,F11&lt;=$M$27),$K$27,IF(AND(F11&gt;=$L$28,F11&lt;=$M$28),$K$28,IF(AND(F11&gt;=$L$29,F11&lt;=$M$29),$K$29,IF(AND(F11&gt;=$L$30,F11&lt;=$M$30),$K$30,IF(AND(F11&gt;=$L$31,F11&lt;=$M$31),$K$31,""))))))))))))))))))))))))))))))))</f>
        <v>1</v>
      </c>
      <c r="D11" s="18" t="s">
        <v>2270</v>
      </c>
      <c r="E11" s="18" t="s">
        <v>1234</v>
      </c>
      <c r="F11" s="12">
        <v>15</v>
      </c>
      <c r="H11" s="12" t="s">
        <v>3293</v>
      </c>
      <c r="I11" s="18" t="s">
        <v>4213</v>
      </c>
      <c r="J11" s="18" t="s">
        <v>4262</v>
      </c>
      <c r="K11" s="12">
        <v>10</v>
      </c>
      <c r="L11" s="12">
        <v>135</v>
      </c>
      <c r="M11" s="12">
        <v>155</v>
      </c>
      <c r="XEZ11" s="28"/>
      <c r="XFA11" s="28"/>
      <c r="XFB11" s="28"/>
      <c r="XFC11" s="28"/>
      <c r="XFD11" s="28"/>
    </row>
    <row r="12" spans="1:13 16379:16384" x14ac:dyDescent="0.35">
      <c r="A12" s="12" t="s">
        <v>6684</v>
      </c>
      <c r="B12" s="32" t="str">
        <f>HYPERLINK(Table1[[#This Row],[Link]], Table1[[#This Row],[Pattern w/out Hyperlink]])</f>
        <v>Boost</v>
      </c>
      <c r="C12" s="18">
        <f>IF(F12&lt;=$L$1,$K$1,IF(AND(F12&gt;=$L$2,F12&lt;=$M$2),$K$2,IF(AND(F12&gt;=$L$3,F12&lt;=$M$3),$K$3,IF(AND(F12&gt;=$L$4,F12&lt;=$M$4),$K$4,IF(AND(F12&gt;=$L$5,F12&lt;=$M$5),$K$5,IF(AND(F12&gt;=$L$6,F12&lt;=$M$6),$K$6,IF(AND(F12&gt;=$L$7,F12&lt;=$M$7),$K$7,IF(AND(F12&gt;=$L$8,F12&lt;=$M$8),$K$8,IF(AND(F12&gt;=$L$9,F12&lt;=$M$9),$K$9,IF(AND(F12&gt;$L$10,F12&lt;=$M$10),$K$10,IF(AND(F12&gt;=$L$11,F12&lt;=$M$11),$K$11,IF(AND(F12&gt;=$L$12,F12&lt;=$M$12),$K$12,IF(AND(F12&gt;=$L$13,F12&lt;=$M$13),$K$13,IF(AND(F12&gt;=$L$14,F12&lt;=$M$14),$K$14,IF(AND(F12&gt;=#REF!,F12&lt;=#REF!),#REF!,IF(AND(F12&gt;=$L$15,F12&lt;=$M$15),$K$15,IF(AND(F12&gt;=$L$16,F12&lt;=$M$16),$K$16,IF(AND(F12&gt;=$L$17,F12&lt;=$M$17),$K$17,IF(AND(F12&gt;=$L$18,F12&lt;=$M$18),$K$18,IF(AND(F12&gt;=$L$19,F12&lt;=$M$19),$K$19,IF(AND(F12&gt;=$L$20,F12&lt;=$M$20),$K$20,IF(AND(F12&gt;=$L$21,F12&lt;=$M$21),$K$21,IF(AND(F12&gt;=$L$22,F12&lt;=$M$22),$K$22,IF(AND(F12&gt;=$L$23,F12&lt;=$M$23),$K$23,IF(AND(F12&gt;=$L$24,F12&lt;=$M$24),$K$24,IF(AND(F12&gt;=$L$25,F12&lt;=$M$25),$K$25,IF(AND(F12&gt;=$L$26,F12&lt;=$M$26),$K$26,IF(AND(F12&gt;=$L$27,F12&lt;=$M$27),$K$27,IF(AND(F12&gt;=$L$28,F12&lt;=$M$28),$K$28,IF(AND(F12&gt;=$L$29,F12&lt;=$M$29),$K$29,IF(AND(F12&gt;=$L$30,F12&lt;=$M$30),$K$30,IF(AND(F12&gt;=$L$31,F12&lt;=$M$31),$K$31,""))))))))))))))))))))))))))))))))</f>
        <v>1</v>
      </c>
      <c r="D12" s="18" t="s">
        <v>2270</v>
      </c>
      <c r="E12" s="18" t="s">
        <v>1234</v>
      </c>
      <c r="F12" s="12">
        <v>22.8</v>
      </c>
      <c r="H12" s="12" t="s">
        <v>6685</v>
      </c>
      <c r="I12" s="18" t="s">
        <v>0</v>
      </c>
      <c r="J12" s="18" t="s">
        <v>4262</v>
      </c>
      <c r="K12" s="12">
        <v>11</v>
      </c>
      <c r="L12" s="12">
        <v>155</v>
      </c>
      <c r="M12" s="12">
        <v>175</v>
      </c>
      <c r="XEZ12" s="28"/>
      <c r="XFA12" s="28"/>
      <c r="XFB12" s="28"/>
      <c r="XFC12" s="28"/>
      <c r="XFD12" s="28"/>
    </row>
    <row r="13" spans="1:13 16379:16384" x14ac:dyDescent="0.35">
      <c r="A13" s="12" t="s">
        <v>6730</v>
      </c>
      <c r="B13" s="32" t="str">
        <f>HYPERLINK(Table1[[#This Row],[Link]], Table1[[#This Row],[Pattern w/out Hyperlink]])</f>
        <v>Brando</v>
      </c>
      <c r="C13" s="18">
        <f>IF(F13&lt;=$L$1,$K$1,IF(AND(F13&gt;=$L$2,F13&lt;=$M$2),$K$2,IF(AND(F13&gt;=$L$3,F13&lt;=$M$3),$K$3,IF(AND(F13&gt;=$L$4,F13&lt;=$M$4),$K$4,IF(AND(F13&gt;=$L$5,F13&lt;=$M$5),$K$5,IF(AND(F13&gt;=$L$6,F13&lt;=$M$6),$K$6,IF(AND(F13&gt;=$L$7,F13&lt;=$M$7),$K$7,IF(AND(F13&gt;=$L$8,F13&lt;=$M$8),$K$8,IF(AND(F13&gt;=$L$9,F13&lt;=$M$9),$K$9,IF(AND(F13&gt;$L$10,F13&lt;=$M$10),$K$10,IF(AND(F13&gt;=$L$11,F13&lt;=$M$11),$K$11,IF(AND(F13&gt;=$L$12,F13&lt;=$M$12),$K$12,IF(AND(F13&gt;=$L$13,F13&lt;=$M$13),$K$13,IF(AND(F13&gt;=$L$14,F13&lt;=$M$14),$K$14,IF(AND(F13&gt;=#REF!,F13&lt;=#REF!),#REF!,IF(AND(F13&gt;=$L$15,F13&lt;=$M$15),$K$15,IF(AND(F13&gt;=$L$16,F13&lt;=$M$16),$K$16,IF(AND(F13&gt;=$L$17,F13&lt;=$M$17),$K$17,IF(AND(F13&gt;=$L$18,F13&lt;=$M$18),$K$18,IF(AND(F13&gt;=$L$19,F13&lt;=$M$19),$K$19,IF(AND(F13&gt;=$L$20,F13&lt;=$M$20),$K$20,IF(AND(F13&gt;=$L$21,F13&lt;=$M$21),$K$21,IF(AND(F13&gt;=$L$22,F13&lt;=$M$22),$K$22,IF(AND(F13&gt;=$L$23,F13&lt;=$M$23),$K$23,IF(AND(F13&gt;=$L$24,F13&lt;=$M$24),$K$24,IF(AND(F13&gt;=$L$25,F13&lt;=$M$25),$K$25,IF(AND(F13&gt;=$L$26,F13&lt;=$M$26),$K$26,IF(AND(F13&gt;=$L$27,F13&lt;=$M$27),$K$27,IF(AND(F13&gt;=$L$28,F13&lt;=$M$28),$K$28,IF(AND(F13&gt;=$L$29,F13&lt;=$M$29),$K$29,IF(AND(F13&gt;=$L$30,F13&lt;=$M$30),$K$30,IF(AND(F13&gt;=$L$31,F13&lt;=$M$31),$K$31,""))))))))))))))))))))))))))))))))</f>
        <v>1</v>
      </c>
      <c r="D13" s="18" t="s">
        <v>2270</v>
      </c>
      <c r="E13" s="18" t="s">
        <v>1234</v>
      </c>
      <c r="F13" s="12">
        <v>17.55</v>
      </c>
      <c r="H13" s="12" t="s">
        <v>6731</v>
      </c>
      <c r="I13" s="18" t="s">
        <v>4213</v>
      </c>
      <c r="J13" s="18" t="s">
        <v>4262</v>
      </c>
      <c r="K13" s="12">
        <v>12</v>
      </c>
      <c r="L13" s="12">
        <v>175</v>
      </c>
      <c r="M13" s="12">
        <v>195</v>
      </c>
      <c r="XEZ13" s="28"/>
      <c r="XFA13" s="28"/>
      <c r="XFB13" s="28"/>
      <c r="XFC13" s="28"/>
      <c r="XFD13" s="28"/>
    </row>
    <row r="14" spans="1:13 16379:16384" x14ac:dyDescent="0.35">
      <c r="A14" s="12" t="s">
        <v>6761</v>
      </c>
      <c r="B14" s="32" t="str">
        <f>HYPERLINK(Table1[[#This Row],[Link]], Table1[[#This Row],[Pattern w/out Hyperlink]])</f>
        <v>Cabi</v>
      </c>
      <c r="C14" s="18">
        <f>IF(F14&lt;=$L$1,$K$1,IF(AND(F14&gt;=$L$2,F14&lt;=$M$2),$K$2,IF(AND(F14&gt;=$L$3,F14&lt;=$M$3),$K$3,IF(AND(F14&gt;=$L$4,F14&lt;=$M$4),$K$4,IF(AND(F14&gt;=$L$5,F14&lt;=$M$5),$K$5,IF(AND(F14&gt;=$L$6,F14&lt;=$M$6),$K$6,IF(AND(F14&gt;=$L$7,F14&lt;=$M$7),$K$7,IF(AND(F14&gt;=$L$8,F14&lt;=$M$8),$K$8,IF(AND(F14&gt;=$L$9,F14&lt;=$M$9),$K$9,IF(AND(F14&gt;$L$10,F14&lt;=$M$10),$K$10,IF(AND(F14&gt;=$L$11,F14&lt;=$M$11),$K$11,IF(AND(F14&gt;=$L$12,F14&lt;=$M$12),$K$12,IF(AND(F14&gt;=$L$13,F14&lt;=$M$13),$K$13,IF(AND(F14&gt;=$L$14,F14&lt;=$M$14),$K$14,IF(AND(F14&gt;=#REF!,F14&lt;=#REF!),#REF!,IF(AND(F14&gt;=$L$15,F14&lt;=$M$15),$K$15,IF(AND(F14&gt;=$L$16,F14&lt;=$M$16),$K$16,IF(AND(F14&gt;=$L$17,F14&lt;=$M$17),$K$17,IF(AND(F14&gt;=$L$18,F14&lt;=$M$18),$K$18,IF(AND(F14&gt;=$L$19,F14&lt;=$M$19),$K$19,IF(AND(F14&gt;=$L$20,F14&lt;=$M$20),$K$20,IF(AND(F14&gt;=$L$21,F14&lt;=$M$21),$K$21,IF(AND(F14&gt;=$L$22,F14&lt;=$M$22),$K$22,IF(AND(F14&gt;=$L$23,F14&lt;=$M$23),$K$23,IF(AND(F14&gt;=$L$24,F14&lt;=$M$24),$K$24,IF(AND(F14&gt;=$L$25,F14&lt;=$M$25),$K$25,IF(AND(F14&gt;=$L$26,F14&lt;=$M$26),$K$26,IF(AND(F14&gt;=$L$27,F14&lt;=$M$27),$K$27,IF(AND(F14&gt;=$L$28,F14&lt;=$M$28),$K$28,IF(AND(F14&gt;=$L$29,F14&lt;=$M$29),$K$29,IF(AND(F14&gt;=$L$30,F14&lt;=$M$30),$K$30,IF(AND(F14&gt;=$L$31,F14&lt;=$M$31),$K$31,""))))))))))))))))))))))))))))))))</f>
        <v>1</v>
      </c>
      <c r="D14" s="18" t="s">
        <v>2270</v>
      </c>
      <c r="E14" s="18" t="s">
        <v>1234</v>
      </c>
      <c r="F14" s="12">
        <v>17.350000000000001</v>
      </c>
      <c r="H14" s="12" t="s">
        <v>6762</v>
      </c>
      <c r="I14" s="18" t="s">
        <v>0</v>
      </c>
      <c r="J14" s="18" t="s">
        <v>4262</v>
      </c>
      <c r="K14" s="12">
        <v>13</v>
      </c>
      <c r="L14" s="12">
        <v>195</v>
      </c>
      <c r="M14" s="12">
        <v>215</v>
      </c>
      <c r="XEZ14" s="28"/>
      <c r="XFA14" s="28"/>
      <c r="XFB14" s="28"/>
      <c r="XFC14" s="28"/>
      <c r="XFD14" s="28"/>
    </row>
    <row r="15" spans="1:13 16379:16384" x14ac:dyDescent="0.35">
      <c r="A15" s="12" t="s">
        <v>6716</v>
      </c>
      <c r="B15" s="32" t="str">
        <f>HYPERLINK(Table1[[#This Row],[Link]], Table1[[#This Row],[Pattern w/out Hyperlink]])</f>
        <v>Cambria</v>
      </c>
      <c r="C15" s="18">
        <f>IF(F15&lt;=$L$1,$K$1,IF(AND(F15&gt;=$L$2,F15&lt;=$M$2),$K$2,IF(AND(F15&gt;=$L$3,F15&lt;=$M$3),$K$3,IF(AND(F15&gt;=$L$4,F15&lt;=$M$4),$K$4,IF(AND(F15&gt;=$L$5,F15&lt;=$M$5),$K$5,IF(AND(F15&gt;=$L$6,F15&lt;=$M$6),$K$6,IF(AND(F15&gt;=$L$7,F15&lt;=$M$7),$K$7,IF(AND(F15&gt;=$L$8,F15&lt;=$M$8),$K$8,IF(AND(F15&gt;=$L$9,F15&lt;=$M$9),$K$9,IF(AND(F15&gt;$L$10,F15&lt;=$M$10),$K$10,IF(AND(F15&gt;=$L$11,F15&lt;=$M$11),$K$11,IF(AND(F15&gt;=$L$12,F15&lt;=$M$12),$K$12,IF(AND(F15&gt;=$L$13,F15&lt;=$M$13),$K$13,IF(AND(F15&gt;=$L$14,F15&lt;=$M$14),$K$14,IF(AND(F15&gt;=#REF!,F15&lt;=#REF!),#REF!,IF(AND(F15&gt;=$L$15,F15&lt;=$M$15),$K$15,IF(AND(F15&gt;=$L$16,F15&lt;=$M$16),$K$16,IF(AND(F15&gt;=$L$17,F15&lt;=$M$17),$K$17,IF(AND(F15&gt;=$L$18,F15&lt;=$M$18),$K$18,IF(AND(F15&gt;=$L$19,F15&lt;=$M$19),$K$19,IF(AND(F15&gt;=$L$20,F15&lt;=$M$20),$K$20,IF(AND(F15&gt;=$L$21,F15&lt;=$M$21),$K$21,IF(AND(F15&gt;=$L$22,F15&lt;=$M$22),$K$22,IF(AND(F15&gt;=$L$23,F15&lt;=$M$23),$K$23,IF(AND(F15&gt;=$L$24,F15&lt;=$M$24),$K$24,IF(AND(F15&gt;=$L$25,F15&lt;=$M$25),$K$25,IF(AND(F15&gt;=$L$26,F15&lt;=$M$26),$K$26,IF(AND(F15&gt;=$L$27,F15&lt;=$M$27),$K$27,IF(AND(F15&gt;=$L$28,F15&lt;=$M$28),$K$28,IF(AND(F15&gt;=$L$29,F15&lt;=$M$29),$K$29,IF(AND(F15&gt;=$L$30,F15&lt;=$M$30),$K$30,IF(AND(F15&gt;=$L$31,F15&lt;=$M$31),$K$31,""))))))))))))))))))))))))))))))))</f>
        <v>1</v>
      </c>
      <c r="D15" s="18" t="s">
        <v>2270</v>
      </c>
      <c r="E15" s="18" t="s">
        <v>1234</v>
      </c>
      <c r="F15" s="12">
        <v>22.8</v>
      </c>
      <c r="H15" s="12" t="s">
        <v>6717</v>
      </c>
      <c r="I15" s="18" t="s">
        <v>4213</v>
      </c>
      <c r="J15" s="18" t="s">
        <v>4262</v>
      </c>
      <c r="K15" s="12">
        <v>15</v>
      </c>
      <c r="L15" s="12">
        <v>235</v>
      </c>
      <c r="M15" s="12">
        <v>255</v>
      </c>
      <c r="XEZ15" s="28"/>
      <c r="XFA15" s="28"/>
      <c r="XFB15" s="28"/>
      <c r="XFC15" s="28"/>
      <c r="XFD15" s="28"/>
    </row>
    <row r="16" spans="1:13 16379:16384" x14ac:dyDescent="0.35">
      <c r="A16" s="12" t="s">
        <v>6740</v>
      </c>
      <c r="B16" s="32" t="str">
        <f>HYPERLINK(Table1[[#This Row],[Link]], Table1[[#This Row],[Pattern w/out Hyperlink]])</f>
        <v>Carson</v>
      </c>
      <c r="C16" s="18">
        <f>IF(F16&lt;=$L$1,$K$1,IF(AND(F16&gt;=$L$2,F16&lt;=$M$2),$K$2,IF(AND(F16&gt;=$L$3,F16&lt;=$M$3),$K$3,IF(AND(F16&gt;=$L$4,F16&lt;=$M$4),$K$4,IF(AND(F16&gt;=$L$5,F16&lt;=$M$5),$K$5,IF(AND(F16&gt;=$L$6,F16&lt;=$M$6),$K$6,IF(AND(F16&gt;=$L$7,F16&lt;=$M$7),$K$7,IF(AND(F16&gt;=$L$8,F16&lt;=$M$8),$K$8,IF(AND(F16&gt;=$L$9,F16&lt;=$M$9),$K$9,IF(AND(F16&gt;$L$10,F16&lt;=$M$10),$K$10,IF(AND(F16&gt;=$L$11,F16&lt;=$M$11),$K$11,IF(AND(F16&gt;=$L$12,F16&lt;=$M$12),$K$12,IF(AND(F16&gt;=$L$13,F16&lt;=$M$13),$K$13,IF(AND(F16&gt;=$L$14,F16&lt;=$M$14),$K$14,IF(AND(F16&gt;=#REF!,F16&lt;=#REF!),#REF!,IF(AND(F16&gt;=$L$15,F16&lt;=$M$15),$K$15,IF(AND(F16&gt;=$L$16,F16&lt;=$M$16),$K$16,IF(AND(F16&gt;=$L$17,F16&lt;=$M$17),$K$17,IF(AND(F16&gt;=$L$18,F16&lt;=$M$18),$K$18,IF(AND(F16&gt;=$L$19,F16&lt;=$M$19),$K$19,IF(AND(F16&gt;=$L$20,F16&lt;=$M$20),$K$20,IF(AND(F16&gt;=$L$21,F16&lt;=$M$21),$K$21,IF(AND(F16&gt;=$L$22,F16&lt;=$M$22),$K$22,IF(AND(F16&gt;=$L$23,F16&lt;=$M$23),$K$23,IF(AND(F16&gt;=$L$24,F16&lt;=$M$24),$K$24,IF(AND(F16&gt;=$L$25,F16&lt;=$M$25),$K$25,IF(AND(F16&gt;=$L$26,F16&lt;=$M$26),$K$26,IF(AND(F16&gt;=$L$27,F16&lt;=$M$27),$K$27,IF(AND(F16&gt;=$L$28,F16&lt;=$M$28),$K$28,IF(AND(F16&gt;=$L$29,F16&lt;=$M$29),$K$29,IF(AND(F16&gt;=$L$30,F16&lt;=$M$30),$K$30,IF(AND(F16&gt;=$L$31,F16&lt;=$M$31),$K$31,""))))))))))))))))))))))))))))))))</f>
        <v>1</v>
      </c>
      <c r="D16" s="18" t="s">
        <v>2270</v>
      </c>
      <c r="E16" s="18" t="s">
        <v>1234</v>
      </c>
      <c r="F16" s="12">
        <v>16.05</v>
      </c>
      <c r="H16" s="12" t="s">
        <v>6741</v>
      </c>
      <c r="I16" s="18" t="s">
        <v>4213</v>
      </c>
      <c r="J16" s="18" t="s">
        <v>4262</v>
      </c>
      <c r="K16" s="12">
        <v>16</v>
      </c>
      <c r="L16" s="12">
        <v>255</v>
      </c>
      <c r="M16" s="12">
        <v>275</v>
      </c>
      <c r="XEZ16" s="28"/>
      <c r="XFA16" s="28"/>
      <c r="XFB16" s="28"/>
      <c r="XFC16" s="28"/>
      <c r="XFD16" s="28"/>
    </row>
    <row r="17" spans="1:13 16380:16384" x14ac:dyDescent="0.35">
      <c r="A17" s="12" t="s">
        <v>8093</v>
      </c>
      <c r="B17" s="32" t="str">
        <f>HYPERLINK(Table1[[#This Row],[Link]], Table1[[#This Row],[Pattern w/out Hyperlink]])</f>
        <v>Cayman</v>
      </c>
      <c r="C17" s="18">
        <f>IF(F17&lt;=$L$1,$K$1,IF(AND(F17&gt;=$L$2,F17&lt;=$M$2),$K$2,IF(AND(F17&gt;=$L$3,F17&lt;=$M$3),$K$3,IF(AND(F17&gt;=$L$4,F17&lt;=$M$4),$K$4,IF(AND(F17&gt;=$L$5,F17&lt;=$M$5),$K$5,IF(AND(F17&gt;=$L$6,F17&lt;=$M$6),$K$6,IF(AND(F17&gt;=$L$7,F17&lt;=$M$7),$K$7,IF(AND(F17&gt;=$L$8,F17&lt;=$M$8),$K$8,IF(AND(F17&gt;=$L$9,F17&lt;=$M$9),$K$9,IF(AND(F17&gt;$L$10,F17&lt;=$M$10),$K$10,IF(AND(F17&gt;=$L$11,F17&lt;=$M$11),$K$11,IF(AND(F17&gt;=$L$12,F17&lt;=$M$12),$K$12,IF(AND(F17&gt;=$L$13,F17&lt;=$M$13),$K$13,IF(AND(F17&gt;=$L$14,F17&lt;=$M$14),$K$14,IF(AND(F17&gt;=#REF!,F17&lt;=#REF!),#REF!,IF(AND(F17&gt;=$L$15,F17&lt;=$M$15),$K$15,IF(AND(F17&gt;=$L$16,F17&lt;=$M$16),$K$16,IF(AND(F17&gt;=$L$17,F17&lt;=$M$17),$K$17,IF(AND(F17&gt;=$L$18,F17&lt;=$M$18),$K$18,IF(AND(F17&gt;=$L$19,F17&lt;=$M$19),$K$19,IF(AND(F17&gt;=$L$20,F17&lt;=$M$20),$K$20,IF(AND(F17&gt;=$L$21,F17&lt;=$M$21),$K$21,IF(AND(F17&gt;=$L$22,F17&lt;=$M$22),$K$22,IF(AND(F17&gt;=$L$23,F17&lt;=$M$23),$K$23,IF(AND(F17&gt;=$L$24,F17&lt;=$M$24),$K$24,IF(AND(F17&gt;=$L$25,F17&lt;=$M$25),$K$25,IF(AND(F17&gt;=$L$26,F17&lt;=$M$26),$K$26,IF(AND(F17&gt;=$L$27,F17&lt;=$M$27),$K$27,IF(AND(F17&gt;=$L$28,F17&lt;=$M$28),$K$28,IF(AND(F17&gt;=$L$29,F17&lt;=$M$29),$K$29,IF(AND(F17&gt;=$L$30,F17&lt;=$M$30),$K$30,IF(AND(F17&gt;=$L$31,F17&lt;=$M$31),$K$31,""))))))))))))))))))))))))))))))))</f>
        <v>1</v>
      </c>
      <c r="D17" s="18" t="s">
        <v>2270</v>
      </c>
      <c r="E17" s="18" t="s">
        <v>1234</v>
      </c>
      <c r="F17" s="12">
        <v>17.850000000000001</v>
      </c>
      <c r="H17" s="12" t="s">
        <v>8094</v>
      </c>
      <c r="I17" s="18" t="s">
        <v>0</v>
      </c>
      <c r="J17" s="18" t="s">
        <v>5068</v>
      </c>
      <c r="K17" s="12">
        <v>17</v>
      </c>
      <c r="L17" s="12">
        <v>275</v>
      </c>
      <c r="M17" s="12">
        <v>295</v>
      </c>
      <c r="XEZ17" s="28"/>
      <c r="XFA17" s="28"/>
      <c r="XFB17" s="28"/>
      <c r="XFC17" s="28"/>
      <c r="XFD17" s="28"/>
    </row>
    <row r="18" spans="1:13 16380:16384" x14ac:dyDescent="0.35">
      <c r="A18" s="12" t="s">
        <v>3296</v>
      </c>
      <c r="B18" s="32" t="str">
        <f>HYPERLINK(Table1[[#This Row],[Link]], Table1[[#This Row],[Pattern w/out Hyperlink]])</f>
        <v>Ciao</v>
      </c>
      <c r="C18" s="18">
        <f>IF(F18&lt;=$L$1,$K$1,IF(AND(F18&gt;=$L$2,F18&lt;=$M$2),$K$2,IF(AND(F18&gt;=$L$3,F18&lt;=$M$3),$K$3,IF(AND(F18&gt;=$L$4,F18&lt;=$M$4),$K$4,IF(AND(F18&gt;=$L$5,F18&lt;=$M$5),$K$5,IF(AND(F18&gt;=$L$6,F18&lt;=$M$6),$K$6,IF(AND(F18&gt;=$L$7,F18&lt;=$M$7),$K$7,IF(AND(F18&gt;=$L$8,F18&lt;=$M$8),$K$8,IF(AND(F18&gt;=$L$9,F18&lt;=$M$9),$K$9,IF(AND(F18&gt;$L$10,F18&lt;=$M$10),$K$10,IF(AND(F18&gt;=$L$11,F18&lt;=$M$11),$K$11,IF(AND(F18&gt;=$L$12,F18&lt;=$M$12),$K$12,IF(AND(F18&gt;=$L$13,F18&lt;=$M$13),$K$13,IF(AND(F18&gt;=$L$14,F18&lt;=$M$14),$K$14,IF(AND(F18&gt;=#REF!,F18&lt;=#REF!),#REF!,IF(AND(F18&gt;=$L$15,F18&lt;=$M$15),$K$15,IF(AND(F18&gt;=$L$16,F18&lt;=$M$16),$K$16,IF(AND(F18&gt;=$L$17,F18&lt;=$M$17),$K$17,IF(AND(F18&gt;=$L$18,F18&lt;=$M$18),$K$18,IF(AND(F18&gt;=$L$19,F18&lt;=$M$19),$K$19,IF(AND(F18&gt;=$L$20,F18&lt;=$M$20),$K$20,IF(AND(F18&gt;=$L$21,F18&lt;=$M$21),$K$21,IF(AND(F18&gt;=$L$22,F18&lt;=$M$22),$K$22,IF(AND(F18&gt;=$L$23,F18&lt;=$M$23),$K$23,IF(AND(F18&gt;=$L$24,F18&lt;=$M$24),$K$24,IF(AND(F18&gt;=$L$25,F18&lt;=$M$25),$K$25,IF(AND(F18&gt;=$L$26,F18&lt;=$M$26),$K$26,IF(AND(F18&gt;=$L$27,F18&lt;=$M$27),$K$27,IF(AND(F18&gt;=$L$28,F18&lt;=$M$28),$K$28,IF(AND(F18&gt;=$L$29,F18&lt;=$M$29),$K$29,IF(AND(F18&gt;=$L$30,F18&lt;=$M$30),$K$30,IF(AND(F18&gt;=$L$31,F18&lt;=$M$31),$K$31,""))))))))))))))))))))))))))))))))</f>
        <v>1</v>
      </c>
      <c r="D18" s="18" t="s">
        <v>2270</v>
      </c>
      <c r="E18" s="18" t="s">
        <v>1234</v>
      </c>
      <c r="F18" s="12">
        <v>15.25</v>
      </c>
      <c r="H18" s="12" t="s">
        <v>3297</v>
      </c>
      <c r="I18" s="18" t="s">
        <v>4213</v>
      </c>
      <c r="J18" s="18" t="s">
        <v>4262</v>
      </c>
      <c r="K18" s="12">
        <v>18</v>
      </c>
      <c r="L18" s="12">
        <v>295</v>
      </c>
      <c r="M18" s="12">
        <v>315</v>
      </c>
      <c r="XEZ18" s="28"/>
      <c r="XFA18" s="28"/>
      <c r="XFB18" s="28"/>
      <c r="XFC18" s="28"/>
      <c r="XFD18" s="28"/>
    </row>
    <row r="19" spans="1:13 16380:16384" x14ac:dyDescent="0.35">
      <c r="A19" s="12" t="s">
        <v>6676</v>
      </c>
      <c r="B19" s="32" t="str">
        <f>HYPERLINK(Table1[[#This Row],[Link]], Table1[[#This Row],[Pattern w/out Hyperlink]])</f>
        <v>Cocoon</v>
      </c>
      <c r="C19" s="18">
        <f>IF(F19&lt;=$L$1,$K$1,IF(AND(F19&gt;=$L$2,F19&lt;=$M$2),$K$2,IF(AND(F19&gt;=$L$3,F19&lt;=$M$3),$K$3,IF(AND(F19&gt;=$L$4,F19&lt;=$M$4),$K$4,IF(AND(F19&gt;=$L$5,F19&lt;=$M$5),$K$5,IF(AND(F19&gt;=$L$6,F19&lt;=$M$6),$K$6,IF(AND(F19&gt;=$L$7,F19&lt;=$M$7),$K$7,IF(AND(F19&gt;=$L$8,F19&lt;=$M$8),$K$8,IF(AND(F19&gt;=$L$9,F19&lt;=$M$9),$K$9,IF(AND(F19&gt;$L$10,F19&lt;=$M$10),$K$10,IF(AND(F19&gt;=$L$11,F19&lt;=$M$11),$K$11,IF(AND(F19&gt;=$L$12,F19&lt;=$M$12),$K$12,IF(AND(F19&gt;=$L$13,F19&lt;=$M$13),$K$13,IF(AND(F19&gt;=$L$14,F19&lt;=$M$14),$K$14,IF(AND(F19&gt;=#REF!,F19&lt;=#REF!),#REF!,IF(AND(F19&gt;=$L$15,F19&lt;=$M$15),$K$15,IF(AND(F19&gt;=$L$16,F19&lt;=$M$16),$K$16,IF(AND(F19&gt;=$L$17,F19&lt;=$M$17),$K$17,IF(AND(F19&gt;=$L$18,F19&lt;=$M$18),$K$18,IF(AND(F19&gt;=$L$19,F19&lt;=$M$19),$K$19,IF(AND(F19&gt;=$L$20,F19&lt;=$M$20),$K$20,IF(AND(F19&gt;=$L$21,F19&lt;=$M$21),$K$21,IF(AND(F19&gt;=$L$22,F19&lt;=$M$22),$K$22,IF(AND(F19&gt;=$L$23,F19&lt;=$M$23),$K$23,IF(AND(F19&gt;=$L$24,F19&lt;=$M$24),$K$24,IF(AND(F19&gt;=$L$25,F19&lt;=$M$25),$K$25,IF(AND(F19&gt;=$L$26,F19&lt;=$M$26),$K$26,IF(AND(F19&gt;=$L$27,F19&lt;=$M$27),$K$27,IF(AND(F19&gt;=$L$28,F19&lt;=$M$28),$K$28,IF(AND(F19&gt;=$L$29,F19&lt;=$M$29),$K$29,IF(AND(F19&gt;=$L$30,F19&lt;=$M$30),$K$30,IF(AND(F19&gt;=$L$31,F19&lt;=$M$31),$K$31,""))))))))))))))))))))))))))))))))</f>
        <v>1</v>
      </c>
      <c r="D19" s="18" t="s">
        <v>2270</v>
      </c>
      <c r="E19" s="18" t="s">
        <v>1234</v>
      </c>
      <c r="F19" s="12">
        <v>18.399999999999999</v>
      </c>
      <c r="H19" s="12" t="s">
        <v>6677</v>
      </c>
      <c r="I19" s="18" t="s">
        <v>1319</v>
      </c>
      <c r="J19" s="18" t="s">
        <v>4262</v>
      </c>
      <c r="K19" s="12">
        <v>19</v>
      </c>
      <c r="L19" s="12">
        <v>315</v>
      </c>
      <c r="M19" s="12">
        <v>335</v>
      </c>
      <c r="XEZ19" s="28"/>
      <c r="XFA19" s="28"/>
      <c r="XFB19" s="28"/>
      <c r="XFC19" s="28"/>
      <c r="XFD19" s="28"/>
    </row>
    <row r="20" spans="1:13 16380:16384" x14ac:dyDescent="0.35">
      <c r="A20" s="12" t="s">
        <v>6728</v>
      </c>
      <c r="B20" s="32" t="str">
        <f>HYPERLINK(Table1[[#This Row],[Link]], Table1[[#This Row],[Pattern w/out Hyperlink]])</f>
        <v>Collier</v>
      </c>
      <c r="C20" s="18">
        <f>IF(F20&lt;=$L$1,$K$1,IF(AND(F20&gt;=$L$2,F20&lt;=$M$2),$K$2,IF(AND(F20&gt;=$L$3,F20&lt;=$M$3),$K$3,IF(AND(F20&gt;=$L$4,F20&lt;=$M$4),$K$4,IF(AND(F20&gt;=$L$5,F20&lt;=$M$5),$K$5,IF(AND(F20&gt;=$L$6,F20&lt;=$M$6),$K$6,IF(AND(F20&gt;=$L$7,F20&lt;=$M$7),$K$7,IF(AND(F20&gt;=$L$8,F20&lt;=$M$8),$K$8,IF(AND(F20&gt;=$L$9,F20&lt;=$M$9),$K$9,IF(AND(F20&gt;$L$10,F20&lt;=$M$10),$K$10,IF(AND(F20&gt;=$L$11,F20&lt;=$M$11),$K$11,IF(AND(F20&gt;=$L$12,F20&lt;=$M$12),$K$12,IF(AND(F20&gt;=$L$13,F20&lt;=$M$13),$K$13,IF(AND(F20&gt;=$L$14,F20&lt;=$M$14),$K$14,IF(AND(F20&gt;=#REF!,F20&lt;=#REF!),#REF!,IF(AND(F20&gt;=$L$15,F20&lt;=$M$15),$K$15,IF(AND(F20&gt;=$L$16,F20&lt;=$M$16),$K$16,IF(AND(F20&gt;=$L$17,F20&lt;=$M$17),$K$17,IF(AND(F20&gt;=$L$18,F20&lt;=$M$18),$K$18,IF(AND(F20&gt;=$L$19,F20&lt;=$M$19),$K$19,IF(AND(F20&gt;=$L$20,F20&lt;=$M$20),$K$20,IF(AND(F20&gt;=$L$21,F20&lt;=$M$21),$K$21,IF(AND(F20&gt;=$L$22,F20&lt;=$M$22),$K$22,IF(AND(F20&gt;=$L$23,F20&lt;=$M$23),$K$23,IF(AND(F20&gt;=$L$24,F20&lt;=$M$24),$K$24,IF(AND(F20&gt;=$L$25,F20&lt;=$M$25),$K$25,IF(AND(F20&gt;=$L$26,F20&lt;=$M$26),$K$26,IF(AND(F20&gt;=$L$27,F20&lt;=$M$27),$K$27,IF(AND(F20&gt;=$L$28,F20&lt;=$M$28),$K$28,IF(AND(F20&gt;=$L$29,F20&lt;=$M$29),$K$29,IF(AND(F20&gt;=$L$30,F20&lt;=$M$30),$K$30,IF(AND(F20&gt;=$L$31,F20&lt;=$M$31),$K$31,""))))))))))))))))))))))))))))))))</f>
        <v>1</v>
      </c>
      <c r="D20" s="18" t="s">
        <v>2270</v>
      </c>
      <c r="E20" s="18" t="s">
        <v>1234</v>
      </c>
      <c r="F20" s="12">
        <v>14.9</v>
      </c>
      <c r="H20" s="12" t="s">
        <v>6729</v>
      </c>
      <c r="I20" s="18" t="s">
        <v>0</v>
      </c>
      <c r="J20" s="18" t="s">
        <v>4262</v>
      </c>
      <c r="K20" s="12">
        <v>20</v>
      </c>
      <c r="L20" s="12">
        <v>335</v>
      </c>
      <c r="M20" s="12">
        <v>355</v>
      </c>
      <c r="XEZ20" s="28"/>
      <c r="XFA20" s="28"/>
      <c r="XFB20" s="28"/>
      <c r="XFC20" s="28"/>
      <c r="XFD20" s="28"/>
    </row>
    <row r="21" spans="1:13 16380:16384" x14ac:dyDescent="0.35">
      <c r="A21" s="12" t="s">
        <v>1750</v>
      </c>
      <c r="B21" s="32" t="str">
        <f>HYPERLINK(Table1[[#This Row],[Link]], Table1[[#This Row],[Pattern w/out Hyperlink]])</f>
        <v>Comrade</v>
      </c>
      <c r="C21" s="18">
        <f>IF(F21&lt;=$L$1,$K$1,IF(AND(F21&gt;=$L$2,F21&lt;=$M$2),$K$2,IF(AND(F21&gt;=$L$3,F21&lt;=$M$3),$K$3,IF(AND(F21&gt;=$L$4,F21&lt;=$M$4),$K$4,IF(AND(F21&gt;=$L$5,F21&lt;=$M$5),$K$5,IF(AND(F21&gt;=$L$6,F21&lt;=$M$6),$K$6,IF(AND(F21&gt;=$L$7,F21&lt;=$M$7),$K$7,IF(AND(F21&gt;=$L$8,F21&lt;=$M$8),$K$8,IF(AND(F21&gt;=$L$9,F21&lt;=$M$9),$K$9,IF(AND(F21&gt;$L$10,F21&lt;=$M$10),$K$10,IF(AND(F21&gt;=$L$11,F21&lt;=$M$11),$K$11,IF(AND(F21&gt;=$L$12,F21&lt;=$M$12),$K$12,IF(AND(F21&gt;=$L$13,F21&lt;=$M$13),$K$13,IF(AND(F21&gt;=$L$14,F21&lt;=$M$14),$K$14,IF(AND(F21&gt;=#REF!,F21&lt;=#REF!),#REF!,IF(AND(F21&gt;=$L$15,F21&lt;=$M$15),$K$15,IF(AND(F21&gt;=$L$16,F21&lt;=$M$16),$K$16,IF(AND(F21&gt;=$L$17,F21&lt;=$M$17),$K$17,IF(AND(F21&gt;=$L$18,F21&lt;=$M$18),$K$18,IF(AND(F21&gt;=$L$19,F21&lt;=$M$19),$K$19,IF(AND(F21&gt;=$L$20,F21&lt;=$M$20),$K$20,IF(AND(F21&gt;=$L$21,F21&lt;=$M$21),$K$21,IF(AND(F21&gt;=$L$22,F21&lt;=$M$22),$K$22,IF(AND(F21&gt;=$L$23,F21&lt;=$M$23),$K$23,IF(AND(F21&gt;=$L$24,F21&lt;=$M$24),$K$24,IF(AND(F21&gt;=$L$25,F21&lt;=$M$25),$K$25,IF(AND(F21&gt;=$L$26,F21&lt;=$M$26),$K$26,IF(AND(F21&gt;=$L$27,F21&lt;=$M$27),$K$27,IF(AND(F21&gt;=$L$28,F21&lt;=$M$28),$K$28,IF(AND(F21&gt;=$L$29,F21&lt;=$M$29),$K$29,IF(AND(F21&gt;=$L$30,F21&lt;=$M$30),$K$30,IF(AND(F21&gt;=$L$31,F21&lt;=$M$31),$K$31,""))))))))))))))))))))))))))))))))</f>
        <v>1</v>
      </c>
      <c r="D21" s="18" t="s">
        <v>2270</v>
      </c>
      <c r="E21" s="18" t="s">
        <v>1234</v>
      </c>
      <c r="F21" s="12">
        <v>24.55</v>
      </c>
      <c r="H21" s="12" t="s">
        <v>2275</v>
      </c>
      <c r="I21" s="18" t="s">
        <v>1319</v>
      </c>
      <c r="J21" s="18" t="s">
        <v>4618</v>
      </c>
      <c r="K21" s="12">
        <v>21</v>
      </c>
      <c r="L21" s="12">
        <v>355</v>
      </c>
      <c r="M21" s="12">
        <v>375</v>
      </c>
      <c r="XEZ21" s="28"/>
      <c r="XFA21" s="28"/>
      <c r="XFB21" s="28"/>
      <c r="XFC21" s="28"/>
      <c r="XFD21" s="28"/>
    </row>
    <row r="22" spans="1:13 16380:16384" x14ac:dyDescent="0.35">
      <c r="A22" s="12" t="s">
        <v>6732</v>
      </c>
      <c r="B22" s="32" t="str">
        <f>HYPERLINK(Table1[[#This Row],[Link]], Table1[[#This Row],[Pattern w/out Hyperlink]])</f>
        <v>Convergence</v>
      </c>
      <c r="C22" s="18">
        <f>IF(F22&lt;=$L$1,$K$1,IF(AND(F22&gt;=$L$2,F22&lt;=$M$2),$K$2,IF(AND(F22&gt;=$L$3,F22&lt;=$M$3),$K$3,IF(AND(F22&gt;=$L$4,F22&lt;=$M$4),$K$4,IF(AND(F22&gt;=$L$5,F22&lt;=$M$5),$K$5,IF(AND(F22&gt;=$L$6,F22&lt;=$M$6),$K$6,IF(AND(F22&gt;=$L$7,F22&lt;=$M$7),$K$7,IF(AND(F22&gt;=$L$8,F22&lt;=$M$8),$K$8,IF(AND(F22&gt;=$L$9,F22&lt;=$M$9),$K$9,IF(AND(F22&gt;$L$10,F22&lt;=$M$10),$K$10,IF(AND(F22&gt;=$L$11,F22&lt;=$M$11),$K$11,IF(AND(F22&gt;=$L$12,F22&lt;=$M$12),$K$12,IF(AND(F22&gt;=$L$13,F22&lt;=$M$13),$K$13,IF(AND(F22&gt;=$L$14,F22&lt;=$M$14),$K$14,IF(AND(F22&gt;=#REF!,F22&lt;=#REF!),#REF!,IF(AND(F22&gt;=$L$15,F22&lt;=$M$15),$K$15,IF(AND(F22&gt;=$L$16,F22&lt;=$M$16),$K$16,IF(AND(F22&gt;=$L$17,F22&lt;=$M$17),$K$17,IF(AND(F22&gt;=$L$18,F22&lt;=$M$18),$K$18,IF(AND(F22&gt;=$L$19,F22&lt;=$M$19),$K$19,IF(AND(F22&gt;=$L$20,F22&lt;=$M$20),$K$20,IF(AND(F22&gt;=$L$21,F22&lt;=$M$21),$K$21,IF(AND(F22&gt;=$L$22,F22&lt;=$M$22),$K$22,IF(AND(F22&gt;=$L$23,F22&lt;=$M$23),$K$23,IF(AND(F22&gt;=$L$24,F22&lt;=$M$24),$K$24,IF(AND(F22&gt;=$L$25,F22&lt;=$M$25),$K$25,IF(AND(F22&gt;=$L$26,F22&lt;=$M$26),$K$26,IF(AND(F22&gt;=$L$27,F22&lt;=$M$27),$K$27,IF(AND(F22&gt;=$L$28,F22&lt;=$M$28),$K$28,IF(AND(F22&gt;=$L$29,F22&lt;=$M$29),$K$29,IF(AND(F22&gt;=$L$30,F22&lt;=$M$30),$K$30,IF(AND(F22&gt;=$L$31,F22&lt;=$M$31),$K$31,""))))))))))))))))))))))))))))))))</f>
        <v>1</v>
      </c>
      <c r="D22" s="18" t="s">
        <v>2270</v>
      </c>
      <c r="E22" s="18" t="s">
        <v>1234</v>
      </c>
      <c r="F22" s="12">
        <v>16.850000000000001</v>
      </c>
      <c r="H22" s="12" t="s">
        <v>6733</v>
      </c>
      <c r="I22" s="18" t="s">
        <v>4213</v>
      </c>
      <c r="J22" s="18" t="s">
        <v>6683</v>
      </c>
      <c r="K22" s="12">
        <v>22</v>
      </c>
      <c r="L22" s="12">
        <v>375</v>
      </c>
      <c r="M22" s="12">
        <v>395</v>
      </c>
      <c r="XEZ22" s="28"/>
      <c r="XFA22" s="28"/>
      <c r="XFB22" s="28"/>
      <c r="XFC22" s="28"/>
      <c r="XFD22" s="28"/>
    </row>
    <row r="23" spans="1:13 16380:16384" x14ac:dyDescent="0.35">
      <c r="A23" s="12" t="s">
        <v>4619</v>
      </c>
      <c r="B23" s="32" t="str">
        <f>HYPERLINK(Table1[[#This Row],[Link]], Table1[[#This Row],[Pattern w/out Hyperlink]])</f>
        <v>Cornerblock</v>
      </c>
      <c r="C23" s="18">
        <f>IF(F23&lt;=$L$1,$K$1,IF(AND(F23&gt;=$L$2,F23&lt;=$M$2),$K$2,IF(AND(F23&gt;=$L$3,F23&lt;=$M$3),$K$3,IF(AND(F23&gt;=$L$4,F23&lt;=$M$4),$K$4,IF(AND(F23&gt;=$L$5,F23&lt;=$M$5),$K$5,IF(AND(F23&gt;=$L$6,F23&lt;=$M$6),$K$6,IF(AND(F23&gt;=$L$7,F23&lt;=$M$7),$K$7,IF(AND(F23&gt;=$L$8,F23&lt;=$M$8),$K$8,IF(AND(F23&gt;=$L$9,F23&lt;=$M$9),$K$9,IF(AND(F23&gt;$L$10,F23&lt;=$M$10),$K$10,IF(AND(F23&gt;=$L$11,F23&lt;=$M$11),$K$11,IF(AND(F23&gt;=$L$12,F23&lt;=$M$12),$K$12,IF(AND(F23&gt;=$L$13,F23&lt;=$M$13),$K$13,IF(AND(F23&gt;=$L$14,F23&lt;=$M$14),$K$14,IF(AND(F23&gt;=#REF!,F23&lt;=#REF!),#REF!,IF(AND(F23&gt;=$L$15,F23&lt;=$M$15),$K$15,IF(AND(F23&gt;=$L$16,F23&lt;=$M$16),$K$16,IF(AND(F23&gt;=$L$17,F23&lt;=$M$17),$K$17,IF(AND(F23&gt;=$L$18,F23&lt;=$M$18),$K$18,IF(AND(F23&gt;=$L$19,F23&lt;=$M$19),$K$19,IF(AND(F23&gt;=$L$20,F23&lt;=$M$20),$K$20,IF(AND(F23&gt;=$L$21,F23&lt;=$M$21),$K$21,IF(AND(F23&gt;=$L$22,F23&lt;=$M$22),$K$22,IF(AND(F23&gt;=$L$23,F23&lt;=$M$23),$K$23,IF(AND(F23&gt;=$L$24,F23&lt;=$M$24),$K$24,IF(AND(F23&gt;=$L$25,F23&lt;=$M$25),$K$25,IF(AND(F23&gt;=$L$26,F23&lt;=$M$26),$K$26,IF(AND(F23&gt;=$L$27,F23&lt;=$M$27),$K$27,IF(AND(F23&gt;=$L$28,F23&lt;=$M$28),$K$28,IF(AND(F23&gt;=$L$29,F23&lt;=$M$29),$K$29,IF(AND(F23&gt;=$L$30,F23&lt;=$M$30),$K$30,IF(AND(F23&gt;=$L$31,F23&lt;=$M$31),$K$31,""))))))))))))))))))))))))))))))))</f>
        <v>1</v>
      </c>
      <c r="D23" s="18" t="s">
        <v>2270</v>
      </c>
      <c r="E23" s="18" t="s">
        <v>1234</v>
      </c>
      <c r="F23" s="12">
        <v>17.100000000000001</v>
      </c>
      <c r="H23" s="12" t="s">
        <v>4620</v>
      </c>
      <c r="I23" s="18" t="s">
        <v>1319</v>
      </c>
      <c r="J23" s="18" t="s">
        <v>4262</v>
      </c>
      <c r="K23" s="12">
        <v>23</v>
      </c>
      <c r="L23" s="12">
        <v>395</v>
      </c>
      <c r="M23" s="12">
        <v>415</v>
      </c>
      <c r="XEZ23" s="28"/>
      <c r="XFA23" s="28"/>
      <c r="XFB23" s="28"/>
      <c r="XFC23" s="28"/>
      <c r="XFD23" s="28"/>
    </row>
    <row r="24" spans="1:13 16380:16384" x14ac:dyDescent="0.35">
      <c r="A24" s="12" t="s">
        <v>3307</v>
      </c>
      <c r="B24" s="32" t="str">
        <f>HYPERLINK(Table1[[#This Row],[Link]], Table1[[#This Row],[Pattern w/out Hyperlink]])</f>
        <v>Denali</v>
      </c>
      <c r="C24" s="18">
        <f>IF(F24&lt;=$L$1,$K$1,IF(AND(F24&gt;=$L$2,F24&lt;=$M$2),$K$2,IF(AND(F24&gt;=$L$3,F24&lt;=$M$3),$K$3,IF(AND(F24&gt;=$L$4,F24&lt;=$M$4),$K$4,IF(AND(F24&gt;=$L$5,F24&lt;=$M$5),$K$5,IF(AND(F24&gt;=$L$6,F24&lt;=$M$6),$K$6,IF(AND(F24&gt;=$L$7,F24&lt;=$M$7),$K$7,IF(AND(F24&gt;=$L$8,F24&lt;=$M$8),$K$8,IF(AND(F24&gt;=$L$9,F24&lt;=$M$9),$K$9,IF(AND(F24&gt;$L$10,F24&lt;=$M$10),$K$10,IF(AND(F24&gt;=$L$11,F24&lt;=$M$11),$K$11,IF(AND(F24&gt;=$L$12,F24&lt;=$M$12),$K$12,IF(AND(F24&gt;=$L$13,F24&lt;=$M$13),$K$13,IF(AND(F24&gt;=$L$14,F24&lt;=$M$14),$K$14,IF(AND(F24&gt;=#REF!,F24&lt;=#REF!),#REF!,IF(AND(F24&gt;=$L$15,F24&lt;=$M$15),$K$15,IF(AND(F24&gt;=$L$16,F24&lt;=$M$16),$K$16,IF(AND(F24&gt;=$L$17,F24&lt;=$M$17),$K$17,IF(AND(F24&gt;=$L$18,F24&lt;=$M$18),$K$18,IF(AND(F24&gt;=$L$19,F24&lt;=$M$19),$K$19,IF(AND(F24&gt;=$L$20,F24&lt;=$M$20),$K$20,IF(AND(F24&gt;=$L$21,F24&lt;=$M$21),$K$21,IF(AND(F24&gt;=$L$22,F24&lt;=$M$22),$K$22,IF(AND(F24&gt;=$L$23,F24&lt;=$M$23),$K$23,IF(AND(F24&gt;=$L$24,F24&lt;=$M$24),$K$24,IF(AND(F24&gt;=$L$25,F24&lt;=$M$25),$K$25,IF(AND(F24&gt;=$L$26,F24&lt;=$M$26),$K$26,IF(AND(F24&gt;=$L$27,F24&lt;=$M$27),$K$27,IF(AND(F24&gt;=$L$28,F24&lt;=$M$28),$K$28,IF(AND(F24&gt;=$L$29,F24&lt;=$M$29),$K$29,IF(AND(F24&gt;=$L$30,F24&lt;=$M$30),$K$30,IF(AND(F24&gt;=$L$31,F24&lt;=$M$31),$K$31,""))))))))))))))))))))))))))))))))</f>
        <v>1</v>
      </c>
      <c r="D24" s="18" t="s">
        <v>2270</v>
      </c>
      <c r="E24" s="18" t="s">
        <v>1234</v>
      </c>
      <c r="F24" s="12">
        <v>24.35</v>
      </c>
      <c r="H24" s="12" t="s">
        <v>3308</v>
      </c>
      <c r="I24" s="18" t="s">
        <v>1319</v>
      </c>
      <c r="J24" s="18" t="s">
        <v>4630</v>
      </c>
      <c r="K24" s="12">
        <v>24</v>
      </c>
      <c r="L24" s="12">
        <v>415</v>
      </c>
      <c r="M24" s="12">
        <v>435</v>
      </c>
      <c r="XEZ24" s="28"/>
      <c r="XFA24" s="28"/>
      <c r="XFB24" s="28"/>
      <c r="XFC24" s="28"/>
      <c r="XFD24" s="28"/>
    </row>
    <row r="25" spans="1:13 16380:16384" x14ac:dyDescent="0.35">
      <c r="A25" s="12" t="s">
        <v>6712</v>
      </c>
      <c r="B25" s="32" t="str">
        <f>HYPERLINK(Table1[[#This Row],[Link]], Table1[[#This Row],[Pattern w/out Hyperlink]])</f>
        <v>Dover</v>
      </c>
      <c r="C25" s="18">
        <f>IF(F25&lt;=$L$1,$K$1,IF(AND(F25&gt;=$L$2,F25&lt;=$M$2),$K$2,IF(AND(F25&gt;=$L$3,F25&lt;=$M$3),$K$3,IF(AND(F25&gt;=$L$4,F25&lt;=$M$4),$K$4,IF(AND(F25&gt;=$L$5,F25&lt;=$M$5),$K$5,IF(AND(F25&gt;=$L$6,F25&lt;=$M$6),$K$6,IF(AND(F25&gt;=$L$7,F25&lt;=$M$7),$K$7,IF(AND(F25&gt;=$L$8,F25&lt;=$M$8),$K$8,IF(AND(F25&gt;=$L$9,F25&lt;=$M$9),$K$9,IF(AND(F25&gt;$L$10,F25&lt;=$M$10),$K$10,IF(AND(F25&gt;=$L$11,F25&lt;=$M$11),$K$11,IF(AND(F25&gt;=$L$12,F25&lt;=$M$12),$K$12,IF(AND(F25&gt;=$L$13,F25&lt;=$M$13),$K$13,IF(AND(F25&gt;=$L$14,F25&lt;=$M$14),$K$14,IF(AND(F25&gt;=#REF!,F25&lt;=#REF!),#REF!,IF(AND(F25&gt;=$L$15,F25&lt;=$M$15),$K$15,IF(AND(F25&gt;=$L$16,F25&lt;=$M$16),$K$16,IF(AND(F25&gt;=$L$17,F25&lt;=$M$17),$K$17,IF(AND(F25&gt;=$L$18,F25&lt;=$M$18),$K$18,IF(AND(F25&gt;=$L$19,F25&lt;=$M$19),$K$19,IF(AND(F25&gt;=$L$20,F25&lt;=$M$20),$K$20,IF(AND(F25&gt;=$L$21,F25&lt;=$M$21),$K$21,IF(AND(F25&gt;=$L$22,F25&lt;=$M$22),$K$22,IF(AND(F25&gt;=$L$23,F25&lt;=$M$23),$K$23,IF(AND(F25&gt;=$L$24,F25&lt;=$M$24),$K$24,IF(AND(F25&gt;=$L$25,F25&lt;=$M$25),$K$25,IF(AND(F25&gt;=$L$26,F25&lt;=$M$26),$K$26,IF(AND(F25&gt;=$L$27,F25&lt;=$M$27),$K$27,IF(AND(F25&gt;=$L$28,F25&lt;=$M$28),$K$28,IF(AND(F25&gt;=$L$29,F25&lt;=$M$29),$K$29,IF(AND(F25&gt;=$L$30,F25&lt;=$M$30),$K$30,IF(AND(F25&gt;=$L$31,F25&lt;=$M$31),$K$31,""))))))))))))))))))))))))))))))))</f>
        <v>1</v>
      </c>
      <c r="D25" s="18" t="s">
        <v>2270</v>
      </c>
      <c r="E25" s="18" t="s">
        <v>1234</v>
      </c>
      <c r="F25" s="12">
        <v>23.65</v>
      </c>
      <c r="H25" s="12" t="s">
        <v>6713</v>
      </c>
      <c r="I25" s="18" t="s">
        <v>0</v>
      </c>
      <c r="J25" s="18" t="s">
        <v>4262</v>
      </c>
      <c r="K25" s="12">
        <v>25</v>
      </c>
      <c r="L25" s="12">
        <v>435</v>
      </c>
      <c r="M25" s="12">
        <v>455</v>
      </c>
      <c r="XEZ25" s="28"/>
      <c r="XFA25" s="28"/>
      <c r="XFB25" s="28"/>
      <c r="XFC25" s="28"/>
      <c r="XFD25" s="28"/>
    </row>
    <row r="26" spans="1:13 16380:16384" x14ac:dyDescent="0.35">
      <c r="A26" s="12" t="s">
        <v>233</v>
      </c>
      <c r="B26" s="32" t="str">
        <f>HYPERLINK(Table1[[#This Row],[Link]], Table1[[#This Row],[Pattern w/out Hyperlink]])</f>
        <v>Eden</v>
      </c>
      <c r="C26" s="18">
        <f>IF(F26&lt;=$L$1,$K$1,IF(AND(F26&gt;=$L$2,F26&lt;=$M$2),$K$2,IF(AND(F26&gt;=$L$3,F26&lt;=$M$3),$K$3,IF(AND(F26&gt;=$L$4,F26&lt;=$M$4),$K$4,IF(AND(F26&gt;=$L$5,F26&lt;=$M$5),$K$5,IF(AND(F26&gt;=$L$6,F26&lt;=$M$6),$K$6,IF(AND(F26&gt;=$L$7,F26&lt;=$M$7),$K$7,IF(AND(F26&gt;=$L$8,F26&lt;=$M$8),$K$8,IF(AND(F26&gt;=$L$9,F26&lt;=$M$9),$K$9,IF(AND(F26&gt;$L$10,F26&lt;=$M$10),$K$10,IF(AND(F26&gt;=$L$11,F26&lt;=$M$11),$K$11,IF(AND(F26&gt;=$L$12,F26&lt;=$M$12),$K$12,IF(AND(F26&gt;=$L$13,F26&lt;=$M$13),$K$13,IF(AND(F26&gt;=$L$14,F26&lt;=$M$14),$K$14,IF(AND(F26&gt;=#REF!,F26&lt;=#REF!),#REF!,IF(AND(F26&gt;=$L$15,F26&lt;=$M$15),$K$15,IF(AND(F26&gt;=$L$16,F26&lt;=$M$16),$K$16,IF(AND(F26&gt;=$L$17,F26&lt;=$M$17),$K$17,IF(AND(F26&gt;=$L$18,F26&lt;=$M$18),$K$18,IF(AND(F26&gt;=$L$19,F26&lt;=$M$19),$K$19,IF(AND(F26&gt;=$L$20,F26&lt;=$M$20),$K$20,IF(AND(F26&gt;=$L$21,F26&lt;=$M$21),$K$21,IF(AND(F26&gt;=$L$22,F26&lt;=$M$22),$K$22,IF(AND(F26&gt;=$L$23,F26&lt;=$M$23),$K$23,IF(AND(F26&gt;=$L$24,F26&lt;=$M$24),$K$24,IF(AND(F26&gt;=$L$25,F26&lt;=$M$25),$K$25,IF(AND(F26&gt;=$L$26,F26&lt;=$M$26),$K$26,IF(AND(F26&gt;=$L$27,F26&lt;=$M$27),$K$27,IF(AND(F26&gt;=$L$28,F26&lt;=$M$28),$K$28,IF(AND(F26&gt;=$L$29,F26&lt;=$M$29),$K$29,IF(AND(F26&gt;=$L$30,F26&lt;=$M$30),$K$30,IF(AND(F26&gt;=$L$31,F26&lt;=$M$31),$K$31,""))))))))))))))))))))))))))))))))</f>
        <v>1</v>
      </c>
      <c r="D26" s="18" t="s">
        <v>2270</v>
      </c>
      <c r="E26" s="18" t="s">
        <v>1234</v>
      </c>
      <c r="F26" s="12">
        <v>16.350000000000001</v>
      </c>
      <c r="H26" s="12" t="s">
        <v>6710</v>
      </c>
      <c r="I26" s="18" t="s">
        <v>0</v>
      </c>
      <c r="J26" s="18" t="s">
        <v>4262</v>
      </c>
      <c r="K26" s="12">
        <v>26</v>
      </c>
      <c r="L26" s="12">
        <v>455</v>
      </c>
      <c r="M26" s="12">
        <v>475</v>
      </c>
      <c r="XEZ26" s="28"/>
      <c r="XFA26" s="28"/>
      <c r="XFB26" s="28"/>
      <c r="XFC26" s="28"/>
      <c r="XFD26" s="28"/>
    </row>
    <row r="27" spans="1:13 16380:16384" x14ac:dyDescent="0.35">
      <c r="A27" s="12" t="s">
        <v>6749</v>
      </c>
      <c r="B27" s="32" t="str">
        <f>HYPERLINK(Table1[[#This Row],[Link]], Table1[[#This Row],[Pattern w/out Hyperlink]])</f>
        <v>Edisto</v>
      </c>
      <c r="C27" s="18">
        <f>IF(F27&lt;=$L$1,$K$1,IF(AND(F27&gt;=$L$2,F27&lt;=$M$2),$K$2,IF(AND(F27&gt;=$L$3,F27&lt;=$M$3),$K$3,IF(AND(F27&gt;=$L$4,F27&lt;=$M$4),$K$4,IF(AND(F27&gt;=$L$5,F27&lt;=$M$5),$K$5,IF(AND(F27&gt;=$L$6,F27&lt;=$M$6),$K$6,IF(AND(F27&gt;=$L$7,F27&lt;=$M$7),$K$7,IF(AND(F27&gt;=$L$8,F27&lt;=$M$8),$K$8,IF(AND(F27&gt;=$L$9,F27&lt;=$M$9),$K$9,IF(AND(F27&gt;$L$10,F27&lt;=$M$10),$K$10,IF(AND(F27&gt;=$L$11,F27&lt;=$M$11),$K$11,IF(AND(F27&gt;=$L$12,F27&lt;=$M$12),$K$12,IF(AND(F27&gt;=$L$13,F27&lt;=$M$13),$K$13,IF(AND(F27&gt;=$L$14,F27&lt;=$M$14),$K$14,IF(AND(F27&gt;=#REF!,F27&lt;=#REF!),#REF!,IF(AND(F27&gt;=$L$15,F27&lt;=$M$15),$K$15,IF(AND(F27&gt;=$L$16,F27&lt;=$M$16),$K$16,IF(AND(F27&gt;=$L$17,F27&lt;=$M$17),$K$17,IF(AND(F27&gt;=$L$18,F27&lt;=$M$18),$K$18,IF(AND(F27&gt;=$L$19,F27&lt;=$M$19),$K$19,IF(AND(F27&gt;=$L$20,F27&lt;=$M$20),$K$20,IF(AND(F27&gt;=$L$21,F27&lt;=$M$21),$K$21,IF(AND(F27&gt;=$L$22,F27&lt;=$M$22),$K$22,IF(AND(F27&gt;=$L$23,F27&lt;=$M$23),$K$23,IF(AND(F27&gt;=$L$24,F27&lt;=$M$24),$K$24,IF(AND(F27&gt;=$L$25,F27&lt;=$M$25),$K$25,IF(AND(F27&gt;=$L$26,F27&lt;=$M$26),$K$26,IF(AND(F27&gt;=$L$27,F27&lt;=$M$27),$K$27,IF(AND(F27&gt;=$L$28,F27&lt;=$M$28),$K$28,IF(AND(F27&gt;=$L$29,F27&lt;=$M$29),$K$29,IF(AND(F27&gt;=$L$30,F27&lt;=$M$30),$K$30,IF(AND(F27&gt;=$L$31,F27&lt;=$M$31),$K$31,""))))))))))))))))))))))))))))))))</f>
        <v>1</v>
      </c>
      <c r="D27" s="18" t="s">
        <v>2270</v>
      </c>
      <c r="E27" s="18" t="s">
        <v>1234</v>
      </c>
      <c r="F27" s="12">
        <v>15.45</v>
      </c>
      <c r="H27" s="12" t="s">
        <v>6750</v>
      </c>
      <c r="I27" s="18" t="s">
        <v>0</v>
      </c>
      <c r="J27" s="18" t="s">
        <v>4262</v>
      </c>
      <c r="K27" s="12">
        <v>27</v>
      </c>
      <c r="L27" s="12">
        <v>475</v>
      </c>
      <c r="M27" s="12">
        <v>495</v>
      </c>
      <c r="XEZ27" s="28"/>
      <c r="XFA27" s="28"/>
      <c r="XFB27" s="28"/>
      <c r="XFC27" s="28"/>
      <c r="XFD27" s="28"/>
    </row>
    <row r="28" spans="1:13 16380:16384" x14ac:dyDescent="0.35">
      <c r="A28" s="12" t="s">
        <v>3309</v>
      </c>
      <c r="B28" s="32" t="str">
        <f>HYPERLINK(Table1[[#This Row],[Link]], Table1[[#This Row],[Pattern w/out Hyperlink]])</f>
        <v>Elizabeth</v>
      </c>
      <c r="C28" s="18">
        <f>IF(F28&lt;=$L$1,$K$1,IF(AND(F28&gt;=$L$2,F28&lt;=$M$2),$K$2,IF(AND(F28&gt;=$L$3,F28&lt;=$M$3),$K$3,IF(AND(F28&gt;=$L$4,F28&lt;=$M$4),$K$4,IF(AND(F28&gt;=$L$5,F28&lt;=$M$5),$K$5,IF(AND(F28&gt;=$L$6,F28&lt;=$M$6),$K$6,IF(AND(F28&gt;=$L$7,F28&lt;=$M$7),$K$7,IF(AND(F28&gt;=$L$8,F28&lt;=$M$8),$K$8,IF(AND(F28&gt;=$L$9,F28&lt;=$M$9),$K$9,IF(AND(F28&gt;$L$10,F28&lt;=$M$10),$K$10,IF(AND(F28&gt;=$L$11,F28&lt;=$M$11),$K$11,IF(AND(F28&gt;=$L$12,F28&lt;=$M$12),$K$12,IF(AND(F28&gt;=$L$13,F28&lt;=$M$13),$K$13,IF(AND(F28&gt;=$L$14,F28&lt;=$M$14),$K$14,IF(AND(F28&gt;=#REF!,F28&lt;=#REF!),#REF!,IF(AND(F28&gt;=$L$15,F28&lt;=$M$15),$K$15,IF(AND(F28&gt;=$L$16,F28&lt;=$M$16),$K$16,IF(AND(F28&gt;=$L$17,F28&lt;=$M$17),$K$17,IF(AND(F28&gt;=$L$18,F28&lt;=$M$18),$K$18,IF(AND(F28&gt;=$L$19,F28&lt;=$M$19),$K$19,IF(AND(F28&gt;=$L$20,F28&lt;=$M$20),$K$20,IF(AND(F28&gt;=$L$21,F28&lt;=$M$21),$K$21,IF(AND(F28&gt;=$L$22,F28&lt;=$M$22),$K$22,IF(AND(F28&gt;=$L$23,F28&lt;=$M$23),$K$23,IF(AND(F28&gt;=$L$24,F28&lt;=$M$24),$K$24,IF(AND(F28&gt;=$L$25,F28&lt;=$M$25),$K$25,IF(AND(F28&gt;=$L$26,F28&lt;=$M$26),$K$26,IF(AND(F28&gt;=$L$27,F28&lt;=$M$27),$K$27,IF(AND(F28&gt;=$L$28,F28&lt;=$M$28),$K$28,IF(AND(F28&gt;=$L$29,F28&lt;=$M$29),$K$29,IF(AND(F28&gt;=$L$30,F28&lt;=$M$30),$K$30,IF(AND(F28&gt;=$L$31,F28&lt;=$M$31),$K$31,""))))))))))))))))))))))))))))))))</f>
        <v>1</v>
      </c>
      <c r="D28" s="18" t="s">
        <v>2270</v>
      </c>
      <c r="E28" s="18" t="s">
        <v>1234</v>
      </c>
      <c r="F28" s="12">
        <v>21.25</v>
      </c>
      <c r="H28" s="12" t="s">
        <v>8069</v>
      </c>
      <c r="I28" s="18" t="s">
        <v>1319</v>
      </c>
      <c r="J28" s="18" t="s">
        <v>4631</v>
      </c>
      <c r="K28" s="12">
        <v>28</v>
      </c>
      <c r="L28" s="12">
        <v>495</v>
      </c>
      <c r="M28" s="12">
        <v>515</v>
      </c>
      <c r="XEZ28" s="28"/>
      <c r="XFA28" s="28"/>
      <c r="XFB28" s="28"/>
      <c r="XFC28" s="28"/>
      <c r="XFD28" s="28"/>
    </row>
    <row r="29" spans="1:13 16380:16384" x14ac:dyDescent="0.35">
      <c r="A29" s="12" t="s">
        <v>6756</v>
      </c>
      <c r="B29" s="32" t="str">
        <f>HYPERLINK(Table1[[#This Row],[Link]], Table1[[#This Row],[Pattern w/out Hyperlink]])</f>
        <v>Ellerby</v>
      </c>
      <c r="C29" s="18">
        <f>IF(F29&lt;=$L$1,$K$1,IF(AND(F29&gt;=$L$2,F29&lt;=$M$2),$K$2,IF(AND(F29&gt;=$L$3,F29&lt;=$M$3),$K$3,IF(AND(F29&gt;=$L$4,F29&lt;=$M$4),$K$4,IF(AND(F29&gt;=$L$5,F29&lt;=$M$5),$K$5,IF(AND(F29&gt;=$L$6,F29&lt;=$M$6),$K$6,IF(AND(F29&gt;=$L$7,F29&lt;=$M$7),$K$7,IF(AND(F29&gt;=$L$8,F29&lt;=$M$8),$K$8,IF(AND(F29&gt;=$L$9,F29&lt;=$M$9),$K$9,IF(AND(F29&gt;$L$10,F29&lt;=$M$10),$K$10,IF(AND(F29&gt;=$L$11,F29&lt;=$M$11),$K$11,IF(AND(F29&gt;=$L$12,F29&lt;=$M$12),$K$12,IF(AND(F29&gt;=$L$13,F29&lt;=$M$13),$K$13,IF(AND(F29&gt;=$L$14,F29&lt;=$M$14),$K$14,IF(AND(F29&gt;=#REF!,F29&lt;=#REF!),#REF!,IF(AND(F29&gt;=$L$15,F29&lt;=$M$15),$K$15,IF(AND(F29&gt;=$L$16,F29&lt;=$M$16),$K$16,IF(AND(F29&gt;=$L$17,F29&lt;=$M$17),$K$17,IF(AND(F29&gt;=$L$18,F29&lt;=$M$18),$K$18,IF(AND(F29&gt;=$L$19,F29&lt;=$M$19),$K$19,IF(AND(F29&gt;=$L$20,F29&lt;=$M$20),$K$20,IF(AND(F29&gt;=$L$21,F29&lt;=$M$21),$K$21,IF(AND(F29&gt;=$L$22,F29&lt;=$M$22),$K$22,IF(AND(F29&gt;=$L$23,F29&lt;=$M$23),$K$23,IF(AND(F29&gt;=$L$24,F29&lt;=$M$24),$K$24,IF(AND(F29&gt;=$L$25,F29&lt;=$M$25),$K$25,IF(AND(F29&gt;=$L$26,F29&lt;=$M$26),$K$26,IF(AND(F29&gt;=$L$27,F29&lt;=$M$27),$K$27,IF(AND(F29&gt;=$L$28,F29&lt;=$M$28),$K$28,IF(AND(F29&gt;=$L$29,F29&lt;=$M$29),$K$29,IF(AND(F29&gt;=$L$30,F29&lt;=$M$30),$K$30,IF(AND(F29&gt;=$L$31,F29&lt;=$M$31),$K$31,""))))))))))))))))))))))))))))))))</f>
        <v>1</v>
      </c>
      <c r="D29" s="18" t="s">
        <v>2270</v>
      </c>
      <c r="E29" s="18" t="s">
        <v>1234</v>
      </c>
      <c r="F29" s="12">
        <v>22.8</v>
      </c>
      <c r="H29" s="12" t="s">
        <v>6757</v>
      </c>
      <c r="I29" s="18" t="s">
        <v>4213</v>
      </c>
      <c r="J29" s="18" t="s">
        <v>4262</v>
      </c>
      <c r="K29" s="12">
        <v>29</v>
      </c>
      <c r="L29" s="12">
        <v>515</v>
      </c>
      <c r="M29" s="12">
        <v>535</v>
      </c>
      <c r="XEZ29" s="28"/>
      <c r="XFA29" s="28"/>
      <c r="XFB29" s="28"/>
      <c r="XFC29" s="28"/>
      <c r="XFD29" s="28"/>
    </row>
    <row r="30" spans="1:13 16380:16384" x14ac:dyDescent="0.35">
      <c r="A30" s="12" t="s">
        <v>1751</v>
      </c>
      <c r="B30" s="32" t="str">
        <f>HYPERLINK(Table1[[#This Row],[Link]], Table1[[#This Row],[Pattern w/out Hyperlink]])</f>
        <v>Embrace</v>
      </c>
      <c r="C30" s="18">
        <f>IF(F30&lt;=$L$1,$K$1,IF(AND(F30&gt;=$L$2,F30&lt;=$M$2),$K$2,IF(AND(F30&gt;=$L$3,F30&lt;=$M$3),$K$3,IF(AND(F30&gt;=$L$4,F30&lt;=$M$4),$K$4,IF(AND(F30&gt;=$L$5,F30&lt;=$M$5),$K$5,IF(AND(F30&gt;=$L$6,F30&lt;=$M$6),$K$6,IF(AND(F30&gt;=$L$7,F30&lt;=$M$7),$K$7,IF(AND(F30&gt;=$L$8,F30&lt;=$M$8),$K$8,IF(AND(F30&gt;=$L$9,F30&lt;=$M$9),$K$9,IF(AND(F30&gt;$L$10,F30&lt;=$M$10),$K$10,IF(AND(F30&gt;=$L$11,F30&lt;=$M$11),$K$11,IF(AND(F30&gt;=$L$12,F30&lt;=$M$12),$K$12,IF(AND(F30&gt;=$L$13,F30&lt;=$M$13),$K$13,IF(AND(F30&gt;=$L$14,F30&lt;=$M$14),$K$14,IF(AND(F30&gt;=#REF!,F30&lt;=#REF!),#REF!,IF(AND(F30&gt;=$L$15,F30&lt;=$M$15),$K$15,IF(AND(F30&gt;=$L$16,F30&lt;=$M$16),$K$16,IF(AND(F30&gt;=$L$17,F30&lt;=$M$17),$K$17,IF(AND(F30&gt;=$L$18,F30&lt;=$M$18),$K$18,IF(AND(F30&gt;=$L$19,F30&lt;=$M$19),$K$19,IF(AND(F30&gt;=$L$20,F30&lt;=$M$20),$K$20,IF(AND(F30&gt;=$L$21,F30&lt;=$M$21),$K$21,IF(AND(F30&gt;=$L$22,F30&lt;=$M$22),$K$22,IF(AND(F30&gt;=$L$23,F30&lt;=$M$23),$K$23,IF(AND(F30&gt;=$L$24,F30&lt;=$M$24),$K$24,IF(AND(F30&gt;=$L$25,F30&lt;=$M$25),$K$25,IF(AND(F30&gt;=$L$26,F30&lt;=$M$26),$K$26,IF(AND(F30&gt;=$L$27,F30&lt;=$M$27),$K$27,IF(AND(F30&gt;=$L$28,F30&lt;=$M$28),$K$28,IF(AND(F30&gt;=$L$29,F30&lt;=$M$29),$K$29,IF(AND(F30&gt;=$L$30,F30&lt;=$M$30),$K$30,IF(AND(F30&gt;=$L$31,F30&lt;=$M$31),$K$31,""))))))))))))))))))))))))))))))))</f>
        <v>1</v>
      </c>
      <c r="D30" s="18" t="s">
        <v>2270</v>
      </c>
      <c r="E30" s="18" t="s">
        <v>1234</v>
      </c>
      <c r="F30" s="12">
        <v>19.45</v>
      </c>
      <c r="H30" s="12" t="s">
        <v>8070</v>
      </c>
      <c r="I30" s="18" t="s">
        <v>0</v>
      </c>
      <c r="J30" s="18" t="s">
        <v>4262</v>
      </c>
      <c r="K30" s="12">
        <v>30</v>
      </c>
      <c r="L30" s="12">
        <v>535</v>
      </c>
      <c r="M30" s="12">
        <v>555</v>
      </c>
      <c r="XEZ30" s="28"/>
      <c r="XFA30" s="28"/>
      <c r="XFB30" s="28"/>
      <c r="XFC30" s="28"/>
      <c r="XFD30" s="28"/>
    </row>
    <row r="31" spans="1:13 16380:16384" x14ac:dyDescent="0.35">
      <c r="A31" s="12" t="s">
        <v>8095</v>
      </c>
      <c r="B31" s="33" t="s">
        <v>8095</v>
      </c>
      <c r="C31" s="18">
        <f>IF(F31&lt;=$L$1,$K$1,IF(AND(F31&gt;=$L$2,F31&lt;=$M$2),$K$2,IF(AND(F31&gt;=$L$3,F31&lt;=$M$3),$K$3,IF(AND(F31&gt;=$L$4,F31&lt;=$M$4),$K$4,IF(AND(F31&gt;=$L$5,F31&lt;=$M$5),$K$5,IF(AND(F31&gt;=$L$6,F31&lt;=$M$6),$K$6,IF(AND(F31&gt;=$L$7,F31&lt;=$M$7),$K$7,IF(AND(F31&gt;=$L$8,F31&lt;=$M$8),$K$8,IF(AND(F31&gt;=$L$9,F31&lt;=$M$9),$K$9,IF(AND(F31&gt;$L$10,F31&lt;=$M$10),$K$10,IF(AND(F31&gt;=$L$11,F31&lt;=$M$11),$K$11,IF(AND(F31&gt;=$L$12,F31&lt;=$M$12),$K$12,IF(AND(F31&gt;=$L$13,F31&lt;=$M$13),$K$13,IF(AND(F31&gt;=$L$14,F31&lt;=$M$14),$K$14,IF(AND(F31&gt;=#REF!,F31&lt;=#REF!),#REF!,IF(AND(F31&gt;=$L$15,F31&lt;=$M$15),$K$15,IF(AND(F31&gt;=$L$16,F31&lt;=$M$16),$K$16,IF(AND(F31&gt;=$L$17,F31&lt;=$M$17),$K$17,IF(AND(F31&gt;=$L$18,F31&lt;=$M$18),$K$18,IF(AND(F31&gt;=$L$19,F31&lt;=$M$19),$K$19,IF(AND(F31&gt;=$L$20,F31&lt;=$M$20),$K$20,IF(AND(F31&gt;=$L$21,F31&lt;=$M$21),$K$21,IF(AND(F31&gt;=$L$22,F31&lt;=$M$22),$K$22,IF(AND(F31&gt;=$L$23,F31&lt;=$M$23),$K$23,IF(AND(F31&gt;=$L$24,F31&lt;=$M$24),$K$24,IF(AND(F31&gt;=$L$25,F31&lt;=$M$25),$K$25,IF(AND(F31&gt;=$L$26,F31&lt;=$M$26),$K$26,IF(AND(F31&gt;=$L$27,F31&lt;=$M$27),$K$27,IF(AND(F31&gt;=$L$28,F31&lt;=$M$28),$K$28,IF(AND(F31&gt;=$L$29,F31&lt;=$M$29),$K$29,IF(AND(F31&gt;=$L$30,F31&lt;=$M$30),$K$30,IF(AND(F31&gt;=$L$31,F31&lt;=$M$31),$K$31,""))))))))))))))))))))))))))))))))</f>
        <v>1</v>
      </c>
      <c r="D31" s="18" t="s">
        <v>2270</v>
      </c>
      <c r="E31" s="18" t="s">
        <v>1234</v>
      </c>
      <c r="F31" s="12">
        <v>14.3</v>
      </c>
      <c r="H31" s="12" t="s">
        <v>8096</v>
      </c>
      <c r="I31" s="18" t="s">
        <v>1319</v>
      </c>
      <c r="J31" s="18" t="s">
        <v>4262</v>
      </c>
      <c r="K31" s="12">
        <v>31</v>
      </c>
      <c r="L31" s="12">
        <v>555</v>
      </c>
      <c r="M31" s="12">
        <v>575</v>
      </c>
      <c r="XEZ31" s="28"/>
      <c r="XFA31" s="28"/>
      <c r="XFB31" s="28"/>
      <c r="XFC31" s="28"/>
      <c r="XFD31" s="28"/>
    </row>
    <row r="32" spans="1:13 16380:16384" x14ac:dyDescent="0.35">
      <c r="A32" s="12" t="s">
        <v>246</v>
      </c>
      <c r="B32" s="32" t="str">
        <f>HYPERLINK(Table1[[#This Row],[Link]], Table1[[#This Row],[Pattern w/out Hyperlink]])</f>
        <v>Endurepel Bondi</v>
      </c>
      <c r="C32" s="18">
        <f>IF(F32&lt;=$L$1,$K$1,IF(AND(F32&gt;=$L$2,F32&lt;=$M$2),$K$2,IF(AND(F32&gt;=$L$3,F32&lt;=$M$3),$K$3,IF(AND(F32&gt;=$L$4,F32&lt;=$M$4),$K$4,IF(AND(F32&gt;=$L$5,F32&lt;=$M$5),$K$5,IF(AND(F32&gt;=$L$6,F32&lt;=$M$6),$K$6,IF(AND(F32&gt;=$L$7,F32&lt;=$M$7),$K$7,IF(AND(F32&gt;=$L$8,F32&lt;=$M$8),$K$8,IF(AND(F32&gt;=$L$9,F32&lt;=$M$9),$K$9,IF(AND(F32&gt;$L$10,F32&lt;=$M$10),$K$10,IF(AND(F32&gt;=$L$11,F32&lt;=$M$11),$K$11,IF(AND(F32&gt;=$L$12,F32&lt;=$M$12),$K$12,IF(AND(F32&gt;=$L$13,F32&lt;=$M$13),$K$13,IF(AND(F32&gt;=$L$14,F32&lt;=$M$14),$K$14,IF(AND(F32&gt;=#REF!,F32&lt;=#REF!),#REF!,IF(AND(F32&gt;=$L$15,F32&lt;=$M$15),$K$15,IF(AND(F32&gt;=$L$16,F32&lt;=$M$16),$K$16,IF(AND(F32&gt;=$L$17,F32&lt;=$M$17),$K$17,IF(AND(F32&gt;=$L$18,F32&lt;=$M$18),$K$18,IF(AND(F32&gt;=$L$19,F32&lt;=$M$19),$K$19,IF(AND(F32&gt;=$L$20,F32&lt;=$M$20),$K$20,IF(AND(F32&gt;=$L$21,F32&lt;=$M$21),$K$21,IF(AND(F32&gt;=$L$22,F32&lt;=$M$22),$K$22,IF(AND(F32&gt;=$L$23,F32&lt;=$M$23),$K$23,IF(AND(F32&gt;=$L$24,F32&lt;=$M$24),$K$24,IF(AND(F32&gt;=$L$25,F32&lt;=$M$25),$K$25,IF(AND(F32&gt;=$L$26,F32&lt;=$M$26),$K$26,IF(AND(F32&gt;=$L$27,F32&lt;=$M$27),$K$27,IF(AND(F32&gt;=$L$28,F32&lt;=$M$28),$K$28,IF(AND(F32&gt;=$L$29,F32&lt;=$M$29),$K$29,IF(AND(F32&gt;=$L$30,F32&lt;=$M$30),$K$30,IF(AND(F32&gt;=$L$31,F32&lt;=$M$31),$K$31,""))))))))))))))))))))))))))))))))</f>
        <v>1</v>
      </c>
      <c r="D32" s="18" t="s">
        <v>2270</v>
      </c>
      <c r="E32" s="18" t="s">
        <v>1234</v>
      </c>
      <c r="F32" s="12">
        <v>20.350000000000001</v>
      </c>
      <c r="H32" s="12" t="s">
        <v>2281</v>
      </c>
      <c r="I32" s="18" t="s">
        <v>1319</v>
      </c>
      <c r="J32" s="18" t="s">
        <v>4618</v>
      </c>
      <c r="XEZ32" s="28"/>
      <c r="XFA32" s="28"/>
      <c r="XFB32" s="28"/>
      <c r="XFC32" s="28"/>
      <c r="XFD32" s="28"/>
    </row>
    <row r="33" spans="1:10 16380:16384" x14ac:dyDescent="0.35">
      <c r="A33" s="12" t="s">
        <v>247</v>
      </c>
      <c r="B33" s="32" t="str">
        <f>HYPERLINK(Table1[[#This Row],[Link]], Table1[[#This Row],[Pattern w/out Hyperlink]])</f>
        <v>Endurepel Cocoon</v>
      </c>
      <c r="C33" s="18">
        <f>IF(F33&lt;=$L$1,$K$1,IF(AND(F33&gt;=$L$2,F33&lt;=$M$2),$K$2,IF(AND(F33&gt;=$L$3,F33&lt;=$M$3),$K$3,IF(AND(F33&gt;=$L$4,F33&lt;=$M$4),$K$4,IF(AND(F33&gt;=$L$5,F33&lt;=$M$5),$K$5,IF(AND(F33&gt;=$L$6,F33&lt;=$M$6),$K$6,IF(AND(F33&gt;=$L$7,F33&lt;=$M$7),$K$7,IF(AND(F33&gt;=$L$8,F33&lt;=$M$8),$K$8,IF(AND(F33&gt;=$L$9,F33&lt;=$M$9),$K$9,IF(AND(F33&gt;$L$10,F33&lt;=$M$10),$K$10,IF(AND(F33&gt;=$L$11,F33&lt;=$M$11),$K$11,IF(AND(F33&gt;=$L$12,F33&lt;=$M$12),$K$12,IF(AND(F33&gt;=$L$13,F33&lt;=$M$13),$K$13,IF(AND(F33&gt;=$L$14,F33&lt;=$M$14),$K$14,IF(AND(F33&gt;=#REF!,F33&lt;=#REF!),#REF!,IF(AND(F33&gt;=$L$15,F33&lt;=$M$15),$K$15,IF(AND(F33&gt;=$L$16,F33&lt;=$M$16),$K$16,IF(AND(F33&gt;=$L$17,F33&lt;=$M$17),$K$17,IF(AND(F33&gt;=$L$18,F33&lt;=$M$18),$K$18,IF(AND(F33&gt;=$L$19,F33&lt;=$M$19),$K$19,IF(AND(F33&gt;=$L$20,F33&lt;=$M$20),$K$20,IF(AND(F33&gt;=$L$21,F33&lt;=$M$21),$K$21,IF(AND(F33&gt;=$L$22,F33&lt;=$M$22),$K$22,IF(AND(F33&gt;=$L$23,F33&lt;=$M$23),$K$23,IF(AND(F33&gt;=$L$24,F33&lt;=$M$24),$K$24,IF(AND(F33&gt;=$L$25,F33&lt;=$M$25),$K$25,IF(AND(F33&gt;=$L$26,F33&lt;=$M$26),$K$26,IF(AND(F33&gt;=$L$27,F33&lt;=$M$27),$K$27,IF(AND(F33&gt;=$L$28,F33&lt;=$M$28),$K$28,IF(AND(F33&gt;=$L$29,F33&lt;=$M$29),$K$29,IF(AND(F33&gt;=$L$30,F33&lt;=$M$30),$K$30,IF(AND(F33&gt;=$L$31,F33&lt;=$M$31),$K$31,""))))))))))))))))))))))))))))))))</f>
        <v>1</v>
      </c>
      <c r="D33" s="18" t="s">
        <v>2270</v>
      </c>
      <c r="E33" s="18" t="s">
        <v>1234</v>
      </c>
      <c r="F33" s="12">
        <v>23.65</v>
      </c>
      <c r="H33" s="12" t="s">
        <v>2282</v>
      </c>
      <c r="I33" s="18" t="s">
        <v>1319</v>
      </c>
      <c r="J33" s="18" t="s">
        <v>4618</v>
      </c>
      <c r="XEZ33" s="28"/>
      <c r="XFA33" s="28"/>
      <c r="XFB33" s="28"/>
      <c r="XFC33" s="28"/>
      <c r="XFD33" s="28"/>
    </row>
    <row r="34" spans="1:10 16380:16384" x14ac:dyDescent="0.35">
      <c r="A34" s="12" t="s">
        <v>3314</v>
      </c>
      <c r="B34" s="32" t="str">
        <f>HYPERLINK(Table1[[#This Row],[Link]], Table1[[#This Row],[Pattern w/out Hyperlink]])</f>
        <v>Endurepel Harper</v>
      </c>
      <c r="C34" s="18">
        <f>IF(F34&lt;=$L$1,$K$1,IF(AND(F34&gt;=$L$2,F34&lt;=$M$2),$K$2,IF(AND(F34&gt;=$L$3,F34&lt;=$M$3),$K$3,IF(AND(F34&gt;=$L$4,F34&lt;=$M$4),$K$4,IF(AND(F34&gt;=$L$5,F34&lt;=$M$5),$K$5,IF(AND(F34&gt;=$L$6,F34&lt;=$M$6),$K$6,IF(AND(F34&gt;=$L$7,F34&lt;=$M$7),$K$7,IF(AND(F34&gt;=$L$8,F34&lt;=$M$8),$K$8,IF(AND(F34&gt;=$L$9,F34&lt;=$M$9),$K$9,IF(AND(F34&gt;$L$10,F34&lt;=$M$10),$K$10,IF(AND(F34&gt;=$L$11,F34&lt;=$M$11),$K$11,IF(AND(F34&gt;=$L$12,F34&lt;=$M$12),$K$12,IF(AND(F34&gt;=$L$13,F34&lt;=$M$13),$K$13,IF(AND(F34&gt;=$L$14,F34&lt;=$M$14),$K$14,IF(AND(F34&gt;=#REF!,F34&lt;=#REF!),#REF!,IF(AND(F34&gt;=$L$15,F34&lt;=$M$15),$K$15,IF(AND(F34&gt;=$L$16,F34&lt;=$M$16),$K$16,IF(AND(F34&gt;=$L$17,F34&lt;=$M$17),$K$17,IF(AND(F34&gt;=$L$18,F34&lt;=$M$18),$K$18,IF(AND(F34&gt;=$L$19,F34&lt;=$M$19),$K$19,IF(AND(F34&gt;=$L$20,F34&lt;=$M$20),$K$20,IF(AND(F34&gt;=$L$21,F34&lt;=$M$21),$K$21,IF(AND(F34&gt;=$L$22,F34&lt;=$M$22),$K$22,IF(AND(F34&gt;=$L$23,F34&lt;=$M$23),$K$23,IF(AND(F34&gt;=$L$24,F34&lt;=$M$24),$K$24,IF(AND(F34&gt;=$L$25,F34&lt;=$M$25),$K$25,IF(AND(F34&gt;=$L$26,F34&lt;=$M$26),$K$26,IF(AND(F34&gt;=$L$27,F34&lt;=$M$27),$K$27,IF(AND(F34&gt;=$L$28,F34&lt;=$M$28),$K$28,IF(AND(F34&gt;=$L$29,F34&lt;=$M$29),$K$29,IF(AND(F34&gt;=$L$30,F34&lt;=$M$30),$K$30,IF(AND(F34&gt;=$L$31,F34&lt;=$M$31),$K$31,""))))))))))))))))))))))))))))))))</f>
        <v>1</v>
      </c>
      <c r="D34" s="18" t="s">
        <v>2270</v>
      </c>
      <c r="E34" s="18" t="s">
        <v>1234</v>
      </c>
      <c r="F34" s="12">
        <v>21.65</v>
      </c>
      <c r="H34" s="12" t="s">
        <v>3315</v>
      </c>
      <c r="I34" s="18" t="s">
        <v>1319</v>
      </c>
      <c r="J34" s="18" t="s">
        <v>4618</v>
      </c>
      <c r="XEZ34" s="28"/>
      <c r="XFA34" s="28"/>
      <c r="XFB34" s="28"/>
      <c r="XFC34" s="28"/>
      <c r="XFD34" s="28"/>
    </row>
    <row r="35" spans="1:10 16380:16384" x14ac:dyDescent="0.35">
      <c r="A35" s="12" t="s">
        <v>4627</v>
      </c>
      <c r="B35" s="32" t="str">
        <f>HYPERLINK(Table1[[#This Row],[Link]], Table1[[#This Row],[Pattern w/out Hyperlink]])</f>
        <v>Endurepel McCoy</v>
      </c>
      <c r="C35" s="18">
        <f>IF(F35&lt;=$L$1,$K$1,IF(AND(F35&gt;=$L$2,F35&lt;=$M$2),$K$2,IF(AND(F35&gt;=$L$3,F35&lt;=$M$3),$K$3,IF(AND(F35&gt;=$L$4,F35&lt;=$M$4),$K$4,IF(AND(F35&gt;=$L$5,F35&lt;=$M$5),$K$5,IF(AND(F35&gt;=$L$6,F35&lt;=$M$6),$K$6,IF(AND(F35&gt;=$L$7,F35&lt;=$M$7),$K$7,IF(AND(F35&gt;=$L$8,F35&lt;=$M$8),$K$8,IF(AND(F35&gt;=$L$9,F35&lt;=$M$9),$K$9,IF(AND(F35&gt;$L$10,F35&lt;=$M$10),$K$10,IF(AND(F35&gt;=$L$11,F35&lt;=$M$11),$K$11,IF(AND(F35&gt;=$L$12,F35&lt;=$M$12),$K$12,IF(AND(F35&gt;=$L$13,F35&lt;=$M$13),$K$13,IF(AND(F35&gt;=$L$14,F35&lt;=$M$14),$K$14,IF(AND(F35&gt;=#REF!,F35&lt;=#REF!),#REF!,IF(AND(F35&gt;=$L$15,F35&lt;=$M$15),$K$15,IF(AND(F35&gt;=$L$16,F35&lt;=$M$16),$K$16,IF(AND(F35&gt;=$L$17,F35&lt;=$M$17),$K$17,IF(AND(F35&gt;=$L$18,F35&lt;=$M$18),$K$18,IF(AND(F35&gt;=$L$19,F35&lt;=$M$19),$K$19,IF(AND(F35&gt;=$L$20,F35&lt;=$M$20),$K$20,IF(AND(F35&gt;=$L$21,F35&lt;=$M$21),$K$21,IF(AND(F35&gt;=$L$22,F35&lt;=$M$22),$K$22,IF(AND(F35&gt;=$L$23,F35&lt;=$M$23),$K$23,IF(AND(F35&gt;=$L$24,F35&lt;=$M$24),$K$24,IF(AND(F35&gt;=$L$25,F35&lt;=$M$25),$K$25,IF(AND(F35&gt;=$L$26,F35&lt;=$M$26),$K$26,IF(AND(F35&gt;=$L$27,F35&lt;=$M$27),$K$27,IF(AND(F35&gt;=$L$28,F35&lt;=$M$28),$K$28,IF(AND(F35&gt;=$L$29,F35&lt;=$M$29),$K$29,IF(AND(F35&gt;=$L$30,F35&lt;=$M$30),$K$30,IF(AND(F35&gt;=$L$31,F35&lt;=$M$31),$K$31,""))))))))))))))))))))))))))))))))</f>
        <v>1</v>
      </c>
      <c r="D35" s="18" t="s">
        <v>2270</v>
      </c>
      <c r="E35" s="18" t="s">
        <v>1234</v>
      </c>
      <c r="F35" s="12">
        <v>24.35</v>
      </c>
      <c r="H35" s="12" t="s">
        <v>2291</v>
      </c>
      <c r="I35" s="18" t="s">
        <v>1319</v>
      </c>
      <c r="J35" s="18" t="s">
        <v>4618</v>
      </c>
      <c r="XEZ35" s="28"/>
      <c r="XFA35" s="28"/>
      <c r="XFB35" s="28"/>
      <c r="XFC35" s="28"/>
      <c r="XFD35" s="28"/>
    </row>
    <row r="36" spans="1:10 16380:16384" x14ac:dyDescent="0.35">
      <c r="A36" s="12" t="s">
        <v>256</v>
      </c>
      <c r="B36" s="32" t="str">
        <f>HYPERLINK(Table1[[#This Row],[Link]], Table1[[#This Row],[Pattern w/out Hyperlink]])</f>
        <v>Endurepel Medley</v>
      </c>
      <c r="C36" s="18">
        <f>IF(F36&lt;=$L$1,$K$1,IF(AND(F36&gt;=$L$2,F36&lt;=$M$2),$K$2,IF(AND(F36&gt;=$L$3,F36&lt;=$M$3),$K$3,IF(AND(F36&gt;=$L$4,F36&lt;=$M$4),$K$4,IF(AND(F36&gt;=$L$5,F36&lt;=$M$5),$K$5,IF(AND(F36&gt;=$L$6,F36&lt;=$M$6),$K$6,IF(AND(F36&gt;=$L$7,F36&lt;=$M$7),$K$7,IF(AND(F36&gt;=$L$8,F36&lt;=$M$8),$K$8,IF(AND(F36&gt;=$L$9,F36&lt;=$M$9),$K$9,IF(AND(F36&gt;$L$10,F36&lt;=$M$10),$K$10,IF(AND(F36&gt;=$L$11,F36&lt;=$M$11),$K$11,IF(AND(F36&gt;=$L$12,F36&lt;=$M$12),$K$12,IF(AND(F36&gt;=$L$13,F36&lt;=$M$13),$K$13,IF(AND(F36&gt;=$L$14,F36&lt;=$M$14),$K$14,IF(AND(F36&gt;=#REF!,F36&lt;=#REF!),#REF!,IF(AND(F36&gt;=$L$15,F36&lt;=$M$15),$K$15,IF(AND(F36&gt;=$L$16,F36&lt;=$M$16),$K$16,IF(AND(F36&gt;=$L$17,F36&lt;=$M$17),$K$17,IF(AND(F36&gt;=$L$18,F36&lt;=$M$18),$K$18,IF(AND(F36&gt;=$L$19,F36&lt;=$M$19),$K$19,IF(AND(F36&gt;=$L$20,F36&lt;=$M$20),$K$20,IF(AND(F36&gt;=$L$21,F36&lt;=$M$21),$K$21,IF(AND(F36&gt;=$L$22,F36&lt;=$M$22),$K$22,IF(AND(F36&gt;=$L$23,F36&lt;=$M$23),$K$23,IF(AND(F36&gt;=$L$24,F36&lt;=$M$24),$K$24,IF(AND(F36&gt;=$L$25,F36&lt;=$M$25),$K$25,IF(AND(F36&gt;=$L$26,F36&lt;=$M$26),$K$26,IF(AND(F36&gt;=$L$27,F36&lt;=$M$27),$K$27,IF(AND(F36&gt;=$L$28,F36&lt;=$M$28),$K$28,IF(AND(F36&gt;=$L$29,F36&lt;=$M$29),$K$29,IF(AND(F36&gt;=$L$30,F36&lt;=$M$30),$K$30,IF(AND(F36&gt;=$L$31,F36&lt;=$M$31),$K$31,""))))))))))))))))))))))))))))))))</f>
        <v>1</v>
      </c>
      <c r="D36" s="18" t="s">
        <v>2270</v>
      </c>
      <c r="E36" s="18" t="s">
        <v>1234</v>
      </c>
      <c r="F36" s="12">
        <v>24.75</v>
      </c>
      <c r="H36" s="12" t="s">
        <v>2292</v>
      </c>
      <c r="I36" s="18" t="s">
        <v>4213</v>
      </c>
      <c r="J36" s="18" t="s">
        <v>4618</v>
      </c>
      <c r="XEZ36" s="28"/>
      <c r="XFA36" s="28"/>
      <c r="XFB36" s="28"/>
      <c r="XFC36" s="28"/>
      <c r="XFD36" s="28"/>
    </row>
    <row r="37" spans="1:10 16380:16384" x14ac:dyDescent="0.35">
      <c r="B37" s="33" t="s">
        <v>8099</v>
      </c>
      <c r="C37" s="18">
        <f>IF(F37&lt;=$L$1,$K$1,IF(AND(F37&gt;=$L$2,F37&lt;=$M$2),$K$2,IF(AND(F37&gt;=$L$3,F37&lt;=$M$3),$K$3,IF(AND(F37&gt;=$L$4,F37&lt;=$M$4),$K$4,IF(AND(F37&gt;=$L$5,F37&lt;=$M$5),$K$5,IF(AND(F37&gt;=$L$6,F37&lt;=$M$6),$K$6,IF(AND(F37&gt;=$L$7,F37&lt;=$M$7),$K$7,IF(AND(F37&gt;=$L$8,F37&lt;=$M$8),$K$8,IF(AND(F37&gt;=$L$9,F37&lt;=$M$9),$K$9,IF(AND(F37&gt;$L$10,F37&lt;=$M$10),$K$10,IF(AND(F37&gt;=$L$11,F37&lt;=$M$11),$K$11,IF(AND(F37&gt;=$L$12,F37&lt;=$M$12),$K$12,IF(AND(F37&gt;=$L$13,F37&lt;=$M$13),$K$13,IF(AND(F37&gt;=$L$14,F37&lt;=$M$14),$K$14,IF(AND(F37&gt;=#REF!,F37&lt;=#REF!),#REF!,IF(AND(F37&gt;=$L$15,F37&lt;=$M$15),$K$15,IF(AND(F37&gt;=$L$16,F37&lt;=$M$16),$K$16,IF(AND(F37&gt;=$L$17,F37&lt;=$M$17),$K$17,IF(AND(F37&gt;=$L$18,F37&lt;=$M$18),$K$18,IF(AND(F37&gt;=$L$19,F37&lt;=$M$19),$K$19,IF(AND(F37&gt;=$L$20,F37&lt;=$M$20),$K$20,IF(AND(F37&gt;=$L$21,F37&lt;=$M$21),$K$21,IF(AND(F37&gt;=$L$22,F37&lt;=$M$22),$K$22,IF(AND(F37&gt;=$L$23,F37&lt;=$M$23),$K$23,IF(AND(F37&gt;=$L$24,F37&lt;=$M$24),$K$24,IF(AND(F37&gt;=$L$25,F37&lt;=$M$25),$K$25,IF(AND(F37&gt;=$L$26,F37&lt;=$M$26),$K$26,IF(AND(F37&gt;=$L$27,F37&lt;=$M$27),$K$27,IF(AND(F37&gt;=$L$28,F37&lt;=$M$28),$K$28,IF(AND(F37&gt;=$L$29,F37&lt;=$M$29),$K$29,IF(AND(F37&gt;=$L$30,F37&lt;=$M$30),$K$30,IF(AND(F37&gt;=$L$31,F37&lt;=$M$31),$K$31,""))))))))))))))))))))))))))))))))</f>
        <v>1</v>
      </c>
      <c r="D37" s="18" t="s">
        <v>2270</v>
      </c>
      <c r="E37" s="18" t="s">
        <v>1234</v>
      </c>
      <c r="F37" s="12">
        <v>16.399999999999999</v>
      </c>
      <c r="H37" s="12" t="s">
        <v>8100</v>
      </c>
      <c r="I37" s="18" t="s">
        <v>4213</v>
      </c>
      <c r="J37" s="18" t="s">
        <v>4262</v>
      </c>
      <c r="XEZ37" s="28"/>
      <c r="XFA37" s="28"/>
      <c r="XFB37" s="28"/>
      <c r="XFC37" s="28"/>
      <c r="XFD37" s="28"/>
    </row>
    <row r="38" spans="1:10 16380:16384" x14ac:dyDescent="0.35">
      <c r="A38" s="12" t="s">
        <v>6659</v>
      </c>
      <c r="B38" s="32" t="str">
        <f>HYPERLINK(Table1[[#This Row],[Link]], Table1[[#This Row],[Pattern w/out Hyperlink]])</f>
        <v>Felicity</v>
      </c>
      <c r="C38" s="18">
        <f>IF(F38&lt;=$L$1,$K$1,IF(AND(F38&gt;=$L$2,F38&lt;=$M$2),$K$2,IF(AND(F38&gt;=$L$3,F38&lt;=$M$3),$K$3,IF(AND(F38&gt;=$L$4,F38&lt;=$M$4),$K$4,IF(AND(F38&gt;=$L$5,F38&lt;=$M$5),$K$5,IF(AND(F38&gt;=$L$6,F38&lt;=$M$6),$K$6,IF(AND(F38&gt;=$L$7,F38&lt;=$M$7),$K$7,IF(AND(F38&gt;=$L$8,F38&lt;=$M$8),$K$8,IF(AND(F38&gt;=$L$9,F38&lt;=$M$9),$K$9,IF(AND(F38&gt;$L$10,F38&lt;=$M$10),$K$10,IF(AND(F38&gt;=$L$11,F38&lt;=$M$11),$K$11,IF(AND(F38&gt;=$L$12,F38&lt;=$M$12),$K$12,IF(AND(F38&gt;=$L$13,F38&lt;=$M$13),$K$13,IF(AND(F38&gt;=$L$14,F38&lt;=$M$14),$K$14,IF(AND(F38&gt;=#REF!,F38&lt;=#REF!),#REF!,IF(AND(F38&gt;=$L$15,F38&lt;=$M$15),$K$15,IF(AND(F38&gt;=$L$16,F38&lt;=$M$16),$K$16,IF(AND(F38&gt;=$L$17,F38&lt;=$M$17),$K$17,IF(AND(F38&gt;=$L$18,F38&lt;=$M$18),$K$18,IF(AND(F38&gt;=$L$19,F38&lt;=$M$19),$K$19,IF(AND(F38&gt;=$L$20,F38&lt;=$M$20),$K$20,IF(AND(F38&gt;=$L$21,F38&lt;=$M$21),$K$21,IF(AND(F38&gt;=$L$22,F38&lt;=$M$22),$K$22,IF(AND(F38&gt;=$L$23,F38&lt;=$M$23),$K$23,IF(AND(F38&gt;=$L$24,F38&lt;=$M$24),$K$24,IF(AND(F38&gt;=$L$25,F38&lt;=$M$25),$K$25,IF(AND(F38&gt;=$L$26,F38&lt;=$M$26),$K$26,IF(AND(F38&gt;=$L$27,F38&lt;=$M$27),$K$27,IF(AND(F38&gt;=$L$28,F38&lt;=$M$28),$K$28,IF(AND(F38&gt;=$L$29,F38&lt;=$M$29),$K$29,IF(AND(F38&gt;=$L$30,F38&lt;=$M$30),$K$30,IF(AND(F38&gt;=$L$31,F38&lt;=$M$31),$K$31,""))))))))))))))))))))))))))))))))</f>
        <v>1</v>
      </c>
      <c r="D38" s="18" t="s">
        <v>2270</v>
      </c>
      <c r="E38" s="18" t="s">
        <v>1234</v>
      </c>
      <c r="F38" s="12">
        <v>16.5</v>
      </c>
      <c r="H38" s="12" t="s">
        <v>6660</v>
      </c>
      <c r="I38" s="18" t="s">
        <v>1319</v>
      </c>
      <c r="J38" s="18" t="s">
        <v>4262</v>
      </c>
      <c r="XEZ38" s="28"/>
      <c r="XFA38" s="28"/>
      <c r="XFB38" s="28"/>
      <c r="XFC38" s="28"/>
      <c r="XFD38" s="28"/>
    </row>
    <row r="39" spans="1:10 16380:16384" x14ac:dyDescent="0.35">
      <c r="A39" s="12" t="s">
        <v>6773</v>
      </c>
      <c r="B39" s="32" t="str">
        <f>HYPERLINK(Table1[[#This Row],[Link]], Table1[[#This Row],[Pattern w/out Hyperlink]])</f>
        <v>Fortress</v>
      </c>
      <c r="C39" s="18">
        <f>IF(F39&lt;=$L$1,$K$1,IF(AND(F39&gt;=$L$2,F39&lt;=$M$2),$K$2,IF(AND(F39&gt;=$L$3,F39&lt;=$M$3),$K$3,IF(AND(F39&gt;=$L$4,F39&lt;=$M$4),$K$4,IF(AND(F39&gt;=$L$5,F39&lt;=$M$5),$K$5,IF(AND(F39&gt;=$L$6,F39&lt;=$M$6),$K$6,IF(AND(F39&gt;=$L$7,F39&lt;=$M$7),$K$7,IF(AND(F39&gt;=$L$8,F39&lt;=$M$8),$K$8,IF(AND(F39&gt;=$L$9,F39&lt;=$M$9),$K$9,IF(AND(F39&gt;$L$10,F39&lt;=$M$10),$K$10,IF(AND(F39&gt;=$L$11,F39&lt;=$M$11),$K$11,IF(AND(F39&gt;=$L$12,F39&lt;=$M$12),$K$12,IF(AND(F39&gt;=$L$13,F39&lt;=$M$13),$K$13,IF(AND(F39&gt;=$L$14,F39&lt;=$M$14),$K$14,IF(AND(F39&gt;=#REF!,F39&lt;=#REF!),#REF!,IF(AND(F39&gt;=$L$15,F39&lt;=$M$15),$K$15,IF(AND(F39&gt;=$L$16,F39&lt;=$M$16),$K$16,IF(AND(F39&gt;=$L$17,F39&lt;=$M$17),$K$17,IF(AND(F39&gt;=$L$18,F39&lt;=$M$18),$K$18,IF(AND(F39&gt;=$L$19,F39&lt;=$M$19),$K$19,IF(AND(F39&gt;=$L$20,F39&lt;=$M$20),$K$20,IF(AND(F39&gt;=$L$21,F39&lt;=$M$21),$K$21,IF(AND(F39&gt;=$L$22,F39&lt;=$M$22),$K$22,IF(AND(F39&gt;=$L$23,F39&lt;=$M$23),$K$23,IF(AND(F39&gt;=$L$24,F39&lt;=$M$24),$K$24,IF(AND(F39&gt;=$L$25,F39&lt;=$M$25),$K$25,IF(AND(F39&gt;=$L$26,F39&lt;=$M$26),$K$26,IF(AND(F39&gt;=$L$27,F39&lt;=$M$27),$K$27,IF(AND(F39&gt;=$L$28,F39&lt;=$M$28),$K$28,IF(AND(F39&gt;=$L$29,F39&lt;=$M$29),$K$29,IF(AND(F39&gt;=$L$30,F39&lt;=$M$30),$K$30,IF(AND(F39&gt;=$L$31,F39&lt;=$M$31),$K$31,""))))))))))))))))))))))))))))))))</f>
        <v>1</v>
      </c>
      <c r="D39" s="18" t="s">
        <v>2270</v>
      </c>
      <c r="E39" s="18" t="s">
        <v>1234</v>
      </c>
      <c r="F39" s="12">
        <v>22.8</v>
      </c>
      <c r="H39" s="12" t="s">
        <v>6774</v>
      </c>
      <c r="I39" s="18" t="s">
        <v>0</v>
      </c>
      <c r="J39" s="18" t="s">
        <v>4262</v>
      </c>
      <c r="XEZ39" s="28"/>
      <c r="XFA39" s="28"/>
      <c r="XFB39" s="28"/>
      <c r="XFC39" s="28"/>
      <c r="XFD39" s="28"/>
    </row>
    <row r="40" spans="1:10 16380:16384" x14ac:dyDescent="0.35">
      <c r="A40" s="12" t="s">
        <v>324</v>
      </c>
      <c r="B40" s="32" t="str">
        <f>HYPERLINK(Table1[[#This Row],[Link]], Table1[[#This Row],[Pattern w/out Hyperlink]])</f>
        <v>Foundation</v>
      </c>
      <c r="C40" s="18">
        <f>IF(F40&lt;=$L$1,$K$1,IF(AND(F40&gt;=$L$2,F40&lt;=$M$2),$K$2,IF(AND(F40&gt;=$L$3,F40&lt;=$M$3),$K$3,IF(AND(F40&gt;=$L$4,F40&lt;=$M$4),$K$4,IF(AND(F40&gt;=$L$5,F40&lt;=$M$5),$K$5,IF(AND(F40&gt;=$L$6,F40&lt;=$M$6),$K$6,IF(AND(F40&gt;=$L$7,F40&lt;=$M$7),$K$7,IF(AND(F40&gt;=$L$8,F40&lt;=$M$8),$K$8,IF(AND(F40&gt;=$L$9,F40&lt;=$M$9),$K$9,IF(AND(F40&gt;$L$10,F40&lt;=$M$10),$K$10,IF(AND(F40&gt;=$L$11,F40&lt;=$M$11),$K$11,IF(AND(F40&gt;=$L$12,F40&lt;=$M$12),$K$12,IF(AND(F40&gt;=$L$13,F40&lt;=$M$13),$K$13,IF(AND(F40&gt;=$L$14,F40&lt;=$M$14),$K$14,IF(AND(F40&gt;=#REF!,F40&lt;=#REF!),#REF!,IF(AND(F40&gt;=$L$15,F40&lt;=$M$15),$K$15,IF(AND(F40&gt;=$L$16,F40&lt;=$M$16),$K$16,IF(AND(F40&gt;=$L$17,F40&lt;=$M$17),$K$17,IF(AND(F40&gt;=$L$18,F40&lt;=$M$18),$K$18,IF(AND(F40&gt;=$L$19,F40&lt;=$M$19),$K$19,IF(AND(F40&gt;=$L$20,F40&lt;=$M$20),$K$20,IF(AND(F40&gt;=$L$21,F40&lt;=$M$21),$K$21,IF(AND(F40&gt;=$L$22,F40&lt;=$M$22),$K$22,IF(AND(F40&gt;=$L$23,F40&lt;=$M$23),$K$23,IF(AND(F40&gt;=$L$24,F40&lt;=$M$24),$K$24,IF(AND(F40&gt;=$L$25,F40&lt;=$M$25),$K$25,IF(AND(F40&gt;=$L$26,F40&lt;=$M$26),$K$26,IF(AND(F40&gt;=$L$27,F40&lt;=$M$27),$K$27,IF(AND(F40&gt;=$L$28,F40&lt;=$M$28),$K$28,IF(AND(F40&gt;=$L$29,F40&lt;=$M$29),$K$29,IF(AND(F40&gt;=$L$30,F40&lt;=$M$30),$K$30,IF(AND(F40&gt;=$L$31,F40&lt;=$M$31),$K$31,""))))))))))))))))))))))))))))))))</f>
        <v>1</v>
      </c>
      <c r="D40" s="18" t="s">
        <v>2270</v>
      </c>
      <c r="E40" s="18" t="s">
        <v>1234</v>
      </c>
      <c r="F40" s="12">
        <v>22.35</v>
      </c>
      <c r="H40" s="12" t="s">
        <v>8071</v>
      </c>
      <c r="I40" s="18" t="s">
        <v>1319</v>
      </c>
      <c r="J40" s="18" t="s">
        <v>4262</v>
      </c>
      <c r="XEZ40" s="28"/>
      <c r="XFA40" s="28"/>
      <c r="XFB40" s="28"/>
      <c r="XFC40" s="28"/>
      <c r="XFD40" s="28"/>
    </row>
    <row r="41" spans="1:10 16380:16384" x14ac:dyDescent="0.35">
      <c r="A41" s="12" t="s">
        <v>329</v>
      </c>
      <c r="B41" s="32" t="str">
        <f>HYPERLINK(Table1[[#This Row],[Link]], Table1[[#This Row],[Pattern w/out Hyperlink]])</f>
        <v>Franklin</v>
      </c>
      <c r="C41" s="18">
        <f>IF(F41&lt;=$L$1,$K$1,IF(AND(F41&gt;=$L$2,F41&lt;=$M$2),$K$2,IF(AND(F41&gt;=$L$3,F41&lt;=$M$3),$K$3,IF(AND(F41&gt;=$L$4,F41&lt;=$M$4),$K$4,IF(AND(F41&gt;=$L$5,F41&lt;=$M$5),$K$5,IF(AND(F41&gt;=$L$6,F41&lt;=$M$6),$K$6,IF(AND(F41&gt;=$L$7,F41&lt;=$M$7),$K$7,IF(AND(F41&gt;=$L$8,F41&lt;=$M$8),$K$8,IF(AND(F41&gt;=$L$9,F41&lt;=$M$9),$K$9,IF(AND(F41&gt;$L$10,F41&lt;=$M$10),$K$10,IF(AND(F41&gt;=$L$11,F41&lt;=$M$11),$K$11,IF(AND(F41&gt;=$L$12,F41&lt;=$M$12),$K$12,IF(AND(F41&gt;=$L$13,F41&lt;=$M$13),$K$13,IF(AND(F41&gt;=$L$14,F41&lt;=$M$14),$K$14,IF(AND(F41&gt;=#REF!,F41&lt;=#REF!),#REF!,IF(AND(F41&gt;=$L$15,F41&lt;=$M$15),$K$15,IF(AND(F41&gt;=$L$16,F41&lt;=$M$16),$K$16,IF(AND(F41&gt;=$L$17,F41&lt;=$M$17),$K$17,IF(AND(F41&gt;=$L$18,F41&lt;=$M$18),$K$18,IF(AND(F41&gt;=$L$19,F41&lt;=$M$19),$K$19,IF(AND(F41&gt;=$L$20,F41&lt;=$M$20),$K$20,IF(AND(F41&gt;=$L$21,F41&lt;=$M$21),$K$21,IF(AND(F41&gt;=$L$22,F41&lt;=$M$22),$K$22,IF(AND(F41&gt;=$L$23,F41&lt;=$M$23),$K$23,IF(AND(F41&gt;=$L$24,F41&lt;=$M$24),$K$24,IF(AND(F41&gt;=$L$25,F41&lt;=$M$25),$K$25,IF(AND(F41&gt;=$L$26,F41&lt;=$M$26),$K$26,IF(AND(F41&gt;=$L$27,F41&lt;=$M$27),$K$27,IF(AND(F41&gt;=$L$28,F41&lt;=$M$28),$K$28,IF(AND(F41&gt;=$L$29,F41&lt;=$M$29),$K$29,IF(AND(F41&gt;=$L$30,F41&lt;=$M$30),$K$30,IF(AND(F41&gt;=$L$31,F41&lt;=$M$31),$K$31,""))))))))))))))))))))))))))))))))</f>
        <v>1</v>
      </c>
      <c r="D41" s="18" t="s">
        <v>2270</v>
      </c>
      <c r="E41" s="18" t="s">
        <v>1234</v>
      </c>
      <c r="F41" s="12">
        <v>20.65</v>
      </c>
      <c r="H41" s="12" t="s">
        <v>2305</v>
      </c>
      <c r="I41" s="18" t="s">
        <v>1319</v>
      </c>
      <c r="J41" s="18" t="s">
        <v>4262</v>
      </c>
      <c r="XEZ41" s="28"/>
      <c r="XFA41" s="28"/>
      <c r="XFB41" s="28"/>
      <c r="XFC41" s="28"/>
      <c r="XFD41" s="28"/>
    </row>
    <row r="42" spans="1:10 16380:16384" x14ac:dyDescent="0.35">
      <c r="A42" s="12" t="s">
        <v>339</v>
      </c>
      <c r="B42" s="32" t="str">
        <f>HYPERLINK(Table1[[#This Row],[Link]], Table1[[#This Row],[Pattern w/out Hyperlink]])</f>
        <v>Fusion</v>
      </c>
      <c r="C42" s="18">
        <f>IF(F42&lt;=$L$1,$K$1,IF(AND(F42&gt;=$L$2,F42&lt;=$M$2),$K$2,IF(AND(F42&gt;=$L$3,F42&lt;=$M$3),$K$3,IF(AND(F42&gt;=$L$4,F42&lt;=$M$4),$K$4,IF(AND(F42&gt;=$L$5,F42&lt;=$M$5),$K$5,IF(AND(F42&gt;=$L$6,F42&lt;=$M$6),$K$6,IF(AND(F42&gt;=$L$7,F42&lt;=$M$7),$K$7,IF(AND(F42&gt;=$L$8,F42&lt;=$M$8),$K$8,IF(AND(F42&gt;=$L$9,F42&lt;=$M$9),$K$9,IF(AND(F42&gt;$L$10,F42&lt;=$M$10),$K$10,IF(AND(F42&gt;=$L$11,F42&lt;=$M$11),$K$11,IF(AND(F42&gt;=$L$12,F42&lt;=$M$12),$K$12,IF(AND(F42&gt;=$L$13,F42&lt;=$M$13),$K$13,IF(AND(F42&gt;=$L$14,F42&lt;=$M$14),$K$14,IF(AND(F42&gt;=#REF!,F42&lt;=#REF!),#REF!,IF(AND(F42&gt;=$L$15,F42&lt;=$M$15),$K$15,IF(AND(F42&gt;=$L$16,F42&lt;=$M$16),$K$16,IF(AND(F42&gt;=$L$17,F42&lt;=$M$17),$K$17,IF(AND(F42&gt;=$L$18,F42&lt;=$M$18),$K$18,IF(AND(F42&gt;=$L$19,F42&lt;=$M$19),$K$19,IF(AND(F42&gt;=$L$20,F42&lt;=$M$20),$K$20,IF(AND(F42&gt;=$L$21,F42&lt;=$M$21),$K$21,IF(AND(F42&gt;=$L$22,F42&lt;=$M$22),$K$22,IF(AND(F42&gt;=$L$23,F42&lt;=$M$23),$K$23,IF(AND(F42&gt;=$L$24,F42&lt;=$M$24),$K$24,IF(AND(F42&gt;=$L$25,F42&lt;=$M$25),$K$25,IF(AND(F42&gt;=$L$26,F42&lt;=$M$26),$K$26,IF(AND(F42&gt;=$L$27,F42&lt;=$M$27),$K$27,IF(AND(F42&gt;=$L$28,F42&lt;=$M$28),$K$28,IF(AND(F42&gt;=$L$29,F42&lt;=$M$29),$K$29,IF(AND(F42&gt;=$L$30,F42&lt;=$M$30),$K$30,IF(AND(F42&gt;=$L$31,F42&lt;=$M$31),$K$31,""))))))))))))))))))))))))))))))))</f>
        <v>1</v>
      </c>
      <c r="D42" s="18" t="s">
        <v>2270</v>
      </c>
      <c r="E42" s="18" t="s">
        <v>1234</v>
      </c>
      <c r="F42" s="12">
        <v>21.4</v>
      </c>
      <c r="H42" s="12" t="s">
        <v>8072</v>
      </c>
      <c r="I42" s="18" t="s">
        <v>1319</v>
      </c>
      <c r="J42" s="18" t="s">
        <v>4646</v>
      </c>
      <c r="XEZ42" s="28"/>
      <c r="XFA42" s="28"/>
      <c r="XFB42" s="28"/>
      <c r="XFC42" s="28"/>
      <c r="XFD42" s="28"/>
    </row>
    <row r="43" spans="1:10 16380:16384" x14ac:dyDescent="0.35">
      <c r="A43" s="12" t="s">
        <v>6686</v>
      </c>
      <c r="B43" s="32" t="str">
        <f>HYPERLINK(Table1[[#This Row],[Link]], Table1[[#This Row],[Pattern w/out Hyperlink]])</f>
        <v>Gavin</v>
      </c>
      <c r="C43" s="18">
        <f>IF(F43&lt;=$L$1,$K$1,IF(AND(F43&gt;=$L$2,F43&lt;=$M$2),$K$2,IF(AND(F43&gt;=$L$3,F43&lt;=$M$3),$K$3,IF(AND(F43&gt;=$L$4,F43&lt;=$M$4),$K$4,IF(AND(F43&gt;=$L$5,F43&lt;=$M$5),$K$5,IF(AND(F43&gt;=$L$6,F43&lt;=$M$6),$K$6,IF(AND(F43&gt;=$L$7,F43&lt;=$M$7),$K$7,IF(AND(F43&gt;=$L$8,F43&lt;=$M$8),$K$8,IF(AND(F43&gt;=$L$9,F43&lt;=$M$9),$K$9,IF(AND(F43&gt;$L$10,F43&lt;=$M$10),$K$10,IF(AND(F43&gt;=$L$11,F43&lt;=$M$11),$K$11,IF(AND(F43&gt;=$L$12,F43&lt;=$M$12),$K$12,IF(AND(F43&gt;=$L$13,F43&lt;=$M$13),$K$13,IF(AND(F43&gt;=$L$14,F43&lt;=$M$14),$K$14,IF(AND(F43&gt;=#REF!,F43&lt;=#REF!),#REF!,IF(AND(F43&gt;=$L$15,F43&lt;=$M$15),$K$15,IF(AND(F43&gt;=$L$16,F43&lt;=$M$16),$K$16,IF(AND(F43&gt;=$L$17,F43&lt;=$M$17),$K$17,IF(AND(F43&gt;=$L$18,F43&lt;=$M$18),$K$18,IF(AND(F43&gt;=$L$19,F43&lt;=$M$19),$K$19,IF(AND(F43&gt;=$L$20,F43&lt;=$M$20),$K$20,IF(AND(F43&gt;=$L$21,F43&lt;=$M$21),$K$21,IF(AND(F43&gt;=$L$22,F43&lt;=$M$22),$K$22,IF(AND(F43&gt;=$L$23,F43&lt;=$M$23),$K$23,IF(AND(F43&gt;=$L$24,F43&lt;=$M$24),$K$24,IF(AND(F43&gt;=$L$25,F43&lt;=$M$25),$K$25,IF(AND(F43&gt;=$L$26,F43&lt;=$M$26),$K$26,IF(AND(F43&gt;=$L$27,F43&lt;=$M$27),$K$27,IF(AND(F43&gt;=$L$28,F43&lt;=$M$28),$K$28,IF(AND(F43&gt;=$L$29,F43&lt;=$M$29),$K$29,IF(AND(F43&gt;=$L$30,F43&lt;=$M$30),$K$30,IF(AND(F43&gt;=$L$31,F43&lt;=$M$31),$K$31,""))))))))))))))))))))))))))))))))</f>
        <v>1</v>
      </c>
      <c r="D43" s="18" t="s">
        <v>2270</v>
      </c>
      <c r="E43" s="18" t="s">
        <v>1234</v>
      </c>
      <c r="F43" s="12">
        <v>23.65</v>
      </c>
      <c r="H43" s="12" t="s">
        <v>6687</v>
      </c>
      <c r="I43" s="18" t="s">
        <v>4213</v>
      </c>
      <c r="J43" s="18" t="s">
        <v>4262</v>
      </c>
      <c r="XEZ43" s="28"/>
      <c r="XFA43" s="28"/>
      <c r="XFB43" s="28"/>
      <c r="XFC43" s="28"/>
      <c r="XFD43" s="28"/>
    </row>
    <row r="44" spans="1:10 16380:16384" x14ac:dyDescent="0.35">
      <c r="B44" s="33" t="s">
        <v>8101</v>
      </c>
      <c r="C44" s="18">
        <f>IF(F44&lt;=$L$1,$K$1,IF(AND(F44&gt;=$L$2,F44&lt;=$M$2),$K$2,IF(AND(F44&gt;=$L$3,F44&lt;=$M$3),$K$3,IF(AND(F44&gt;=$L$4,F44&lt;=$M$4),$K$4,IF(AND(F44&gt;=$L$5,F44&lt;=$M$5),$K$5,IF(AND(F44&gt;=$L$6,F44&lt;=$M$6),$K$6,IF(AND(F44&gt;=$L$7,F44&lt;=$M$7),$K$7,IF(AND(F44&gt;=$L$8,F44&lt;=$M$8),$K$8,IF(AND(F44&gt;=$L$9,F44&lt;=$M$9),$K$9,IF(AND(F44&gt;$L$10,F44&lt;=$M$10),$K$10,IF(AND(F44&gt;=$L$11,F44&lt;=$M$11),$K$11,IF(AND(F44&gt;=$L$12,F44&lt;=$M$12),$K$12,IF(AND(F44&gt;=$L$13,F44&lt;=$M$13),$K$13,IF(AND(F44&gt;=$L$14,F44&lt;=$M$14),$K$14,IF(AND(F44&gt;=#REF!,F44&lt;=#REF!),#REF!,IF(AND(F44&gt;=$L$15,F44&lt;=$M$15),$K$15,IF(AND(F44&gt;=$L$16,F44&lt;=$M$16),$K$16,IF(AND(F44&gt;=$L$17,F44&lt;=$M$17),$K$17,IF(AND(F44&gt;=$L$18,F44&lt;=$M$18),$K$18,IF(AND(F44&gt;=$L$19,F44&lt;=$M$19),$K$19,IF(AND(F44&gt;=$L$20,F44&lt;=$M$20),$K$20,IF(AND(F44&gt;=$L$21,F44&lt;=$M$21),$K$21,IF(AND(F44&gt;=$L$22,F44&lt;=$M$22),$K$22,IF(AND(F44&gt;=$L$23,F44&lt;=$M$23),$K$23,IF(AND(F44&gt;=$L$24,F44&lt;=$M$24),$K$24,IF(AND(F44&gt;=$L$25,F44&lt;=$M$25),$K$25,IF(AND(F44&gt;=$L$26,F44&lt;=$M$26),$K$26,IF(AND(F44&gt;=$L$27,F44&lt;=$M$27),$K$27,IF(AND(F44&gt;=$L$28,F44&lt;=$M$28),$K$28,IF(AND(F44&gt;=$L$29,F44&lt;=$M$29),$K$29,IF(AND(F44&gt;=$L$30,F44&lt;=$M$30),$K$30,IF(AND(F44&gt;=$L$31,F44&lt;=$M$31),$K$31,""))))))))))))))))))))))))))))))))</f>
        <v>1</v>
      </c>
      <c r="D44" s="18" t="s">
        <v>2270</v>
      </c>
      <c r="E44" s="18" t="s">
        <v>1234</v>
      </c>
      <c r="F44" s="12">
        <v>19.100000000000001</v>
      </c>
      <c r="H44" s="12" t="s">
        <v>8102</v>
      </c>
      <c r="I44" s="18" t="s">
        <v>4213</v>
      </c>
      <c r="J44" s="18" t="s">
        <v>4262</v>
      </c>
      <c r="XEZ44" s="28"/>
      <c r="XFA44" s="28"/>
      <c r="XFB44" s="28"/>
      <c r="XFC44" s="28"/>
      <c r="XFD44" s="28"/>
    </row>
    <row r="45" spans="1:10 16380:16384" x14ac:dyDescent="0.35">
      <c r="A45" s="12" t="s">
        <v>6718</v>
      </c>
      <c r="B45" s="32" t="str">
        <f>HYPERLINK(Table1[[#This Row],[Link]], Table1[[#This Row],[Pattern w/out Hyperlink]])</f>
        <v>Graddy</v>
      </c>
      <c r="C45" s="18">
        <f>IF(F45&lt;=$L$1,$K$1,IF(AND(F45&gt;=$L$2,F45&lt;=$M$2),$K$2,IF(AND(F45&gt;=$L$3,F45&lt;=$M$3),$K$3,IF(AND(F45&gt;=$L$4,F45&lt;=$M$4),$K$4,IF(AND(F45&gt;=$L$5,F45&lt;=$M$5),$K$5,IF(AND(F45&gt;=$L$6,F45&lt;=$M$6),$K$6,IF(AND(F45&gt;=$L$7,F45&lt;=$M$7),$K$7,IF(AND(F45&gt;=$L$8,F45&lt;=$M$8),$K$8,IF(AND(F45&gt;=$L$9,F45&lt;=$M$9),$K$9,IF(AND(F45&gt;$L$10,F45&lt;=$M$10),$K$10,IF(AND(F45&gt;=$L$11,F45&lt;=$M$11),$K$11,IF(AND(F45&gt;=$L$12,F45&lt;=$M$12),$K$12,IF(AND(F45&gt;=$L$13,F45&lt;=$M$13),$K$13,IF(AND(F45&gt;=$L$14,F45&lt;=$M$14),$K$14,IF(AND(F45&gt;=#REF!,F45&lt;=#REF!),#REF!,IF(AND(F45&gt;=$L$15,F45&lt;=$M$15),$K$15,IF(AND(F45&gt;=$L$16,F45&lt;=$M$16),$K$16,IF(AND(F45&gt;=$L$17,F45&lt;=$M$17),$K$17,IF(AND(F45&gt;=$L$18,F45&lt;=$M$18),$K$18,IF(AND(F45&gt;=$L$19,F45&lt;=$M$19),$K$19,IF(AND(F45&gt;=$L$20,F45&lt;=$M$20),$K$20,IF(AND(F45&gt;=$L$21,F45&lt;=$M$21),$K$21,IF(AND(F45&gt;=$L$22,F45&lt;=$M$22),$K$22,IF(AND(F45&gt;=$L$23,F45&lt;=$M$23),$K$23,IF(AND(F45&gt;=$L$24,F45&lt;=$M$24),$K$24,IF(AND(F45&gt;=$L$25,F45&lt;=$M$25),$K$25,IF(AND(F45&gt;=$L$26,F45&lt;=$M$26),$K$26,IF(AND(F45&gt;=$L$27,F45&lt;=$M$27),$K$27,IF(AND(F45&gt;=$L$28,F45&lt;=$M$28),$K$28,IF(AND(F45&gt;=$L$29,F45&lt;=$M$29),$K$29,IF(AND(F45&gt;=$L$30,F45&lt;=$M$30),$K$30,IF(AND(F45&gt;=$L$31,F45&lt;=$M$31),$K$31,""))))))))))))))))))))))))))))))))</f>
        <v>1</v>
      </c>
      <c r="D45" s="18" t="s">
        <v>2270</v>
      </c>
      <c r="E45" s="18" t="s">
        <v>1234</v>
      </c>
      <c r="F45" s="12">
        <v>23.6</v>
      </c>
      <c r="H45" s="12" t="s">
        <v>8073</v>
      </c>
      <c r="I45" s="18" t="s">
        <v>4213</v>
      </c>
      <c r="J45" s="18" t="s">
        <v>4262</v>
      </c>
      <c r="XEZ45" s="28"/>
      <c r="XFA45" s="28"/>
      <c r="XFB45" s="28"/>
      <c r="XFC45" s="28"/>
      <c r="XFD45" s="28"/>
    </row>
    <row r="46" spans="1:10 16380:16384" x14ac:dyDescent="0.35">
      <c r="A46" s="12" t="s">
        <v>3318</v>
      </c>
      <c r="B46" s="32" t="str">
        <f>HYPERLINK(Table1[[#This Row],[Link]], Table1[[#This Row],[Pattern w/out Hyperlink]])</f>
        <v>Harley</v>
      </c>
      <c r="C46" s="18">
        <f>IF(F46&lt;=$L$1,$K$1,IF(AND(F46&gt;=$L$2,F46&lt;=$M$2),$K$2,IF(AND(F46&gt;=$L$3,F46&lt;=$M$3),$K$3,IF(AND(F46&gt;=$L$4,F46&lt;=$M$4),$K$4,IF(AND(F46&gt;=$L$5,F46&lt;=$M$5),$K$5,IF(AND(F46&gt;=$L$6,F46&lt;=$M$6),$K$6,IF(AND(F46&gt;=$L$7,F46&lt;=$M$7),$K$7,IF(AND(F46&gt;=$L$8,F46&lt;=$M$8),$K$8,IF(AND(F46&gt;=$L$9,F46&lt;=$M$9),$K$9,IF(AND(F46&gt;$L$10,F46&lt;=$M$10),$K$10,IF(AND(F46&gt;=$L$11,F46&lt;=$M$11),$K$11,IF(AND(F46&gt;=$L$12,F46&lt;=$M$12),$K$12,IF(AND(F46&gt;=$L$13,F46&lt;=$M$13),$K$13,IF(AND(F46&gt;=$L$14,F46&lt;=$M$14),$K$14,IF(AND(F46&gt;=#REF!,F46&lt;=#REF!),#REF!,IF(AND(F46&gt;=$L$15,F46&lt;=$M$15),$K$15,IF(AND(F46&gt;=$L$16,F46&lt;=$M$16),$K$16,IF(AND(F46&gt;=$L$17,F46&lt;=$M$17),$K$17,IF(AND(F46&gt;=$L$18,F46&lt;=$M$18),$K$18,IF(AND(F46&gt;=$L$19,F46&lt;=$M$19),$K$19,IF(AND(F46&gt;=$L$20,F46&lt;=$M$20),$K$20,IF(AND(F46&gt;=$L$21,F46&lt;=$M$21),$K$21,IF(AND(F46&gt;=$L$22,F46&lt;=$M$22),$K$22,IF(AND(F46&gt;=$L$23,F46&lt;=$M$23),$K$23,IF(AND(F46&gt;=$L$24,F46&lt;=$M$24),$K$24,IF(AND(F46&gt;=$L$25,F46&lt;=$M$25),$K$25,IF(AND(F46&gt;=$L$26,F46&lt;=$M$26),$K$26,IF(AND(F46&gt;=$L$27,F46&lt;=$M$27),$K$27,IF(AND(F46&gt;=$L$28,F46&lt;=$M$28),$K$28,IF(AND(F46&gt;=$L$29,F46&lt;=$M$29),$K$29,IF(AND(F46&gt;=$L$30,F46&lt;=$M$30),$K$30,IF(AND(F46&gt;=$L$31,F46&lt;=$M$31),$K$31,""))))))))))))))))))))))))))))))))</f>
        <v>1</v>
      </c>
      <c r="D46" s="18" t="s">
        <v>2270</v>
      </c>
      <c r="E46" s="18" t="s">
        <v>1234</v>
      </c>
      <c r="F46" s="12">
        <v>18.100000000000001</v>
      </c>
      <c r="H46" s="12" t="s">
        <v>3319</v>
      </c>
      <c r="I46" s="18" t="s">
        <v>1319</v>
      </c>
      <c r="J46" s="18" t="s">
        <v>4426</v>
      </c>
      <c r="XEZ46" s="28"/>
      <c r="XFA46" s="28"/>
      <c r="XFB46" s="28"/>
      <c r="XFC46" s="28"/>
      <c r="XFD46" s="28"/>
    </row>
    <row r="47" spans="1:10 16380:16384" x14ac:dyDescent="0.35">
      <c r="A47" s="12" t="s">
        <v>3260</v>
      </c>
      <c r="B47" s="32" t="str">
        <f>HYPERLINK(Table1[[#This Row],[Link]], Table1[[#This Row],[Pattern w/out Hyperlink]])</f>
        <v>Harper</v>
      </c>
      <c r="C47" s="18">
        <f>IF(F47&lt;=$L$1,$K$1,IF(AND(F47&gt;=$L$2,F47&lt;=$M$2),$K$2,IF(AND(F47&gt;=$L$3,F47&lt;=$M$3),$K$3,IF(AND(F47&gt;=$L$4,F47&lt;=$M$4),$K$4,IF(AND(F47&gt;=$L$5,F47&lt;=$M$5),$K$5,IF(AND(F47&gt;=$L$6,F47&lt;=$M$6),$K$6,IF(AND(F47&gt;=$L$7,F47&lt;=$M$7),$K$7,IF(AND(F47&gt;=$L$8,F47&lt;=$M$8),$K$8,IF(AND(F47&gt;=$L$9,F47&lt;=$M$9),$K$9,IF(AND(F47&gt;$L$10,F47&lt;=$M$10),$K$10,IF(AND(F47&gt;=$L$11,F47&lt;=$M$11),$K$11,IF(AND(F47&gt;=$L$12,F47&lt;=$M$12),$K$12,IF(AND(F47&gt;=$L$13,F47&lt;=$M$13),$K$13,IF(AND(F47&gt;=$L$14,F47&lt;=$M$14),$K$14,IF(AND(F47&gt;=#REF!,F47&lt;=#REF!),#REF!,IF(AND(F47&gt;=$L$15,F47&lt;=$M$15),$K$15,IF(AND(F47&gt;=$L$16,F47&lt;=$M$16),$K$16,IF(AND(F47&gt;=$L$17,F47&lt;=$M$17),$K$17,IF(AND(F47&gt;=$L$18,F47&lt;=$M$18),$K$18,IF(AND(F47&gt;=$L$19,F47&lt;=$M$19),$K$19,IF(AND(F47&gt;=$L$20,F47&lt;=$M$20),$K$20,IF(AND(F47&gt;=$L$21,F47&lt;=$M$21),$K$21,IF(AND(F47&gt;=$L$22,F47&lt;=$M$22),$K$22,IF(AND(F47&gt;=$L$23,F47&lt;=$M$23),$K$23,IF(AND(F47&gt;=$L$24,F47&lt;=$M$24),$K$24,IF(AND(F47&gt;=$L$25,F47&lt;=$M$25),$K$25,IF(AND(F47&gt;=$L$26,F47&lt;=$M$26),$K$26,IF(AND(F47&gt;=$L$27,F47&lt;=$M$27),$K$27,IF(AND(F47&gt;=$L$28,F47&lt;=$M$28),$K$28,IF(AND(F47&gt;=$L$29,F47&lt;=$M$29),$K$29,IF(AND(F47&gt;=$L$30,F47&lt;=$M$30),$K$30,IF(AND(F47&gt;=$L$31,F47&lt;=$M$31),$K$31,""))))))))))))))))))))))))))))))))</f>
        <v>1</v>
      </c>
      <c r="D47" s="18" t="s">
        <v>2270</v>
      </c>
      <c r="E47" s="18" t="s">
        <v>1234</v>
      </c>
      <c r="F47" s="12">
        <v>16.3</v>
      </c>
      <c r="H47" s="12" t="s">
        <v>6663</v>
      </c>
      <c r="I47" s="18" t="s">
        <v>4213</v>
      </c>
      <c r="J47" s="18" t="s">
        <v>4262</v>
      </c>
      <c r="XEZ47" s="28"/>
      <c r="XFA47" s="28"/>
      <c r="XFB47" s="28"/>
      <c r="XFC47" s="28"/>
      <c r="XFD47" s="28"/>
    </row>
    <row r="48" spans="1:10 16380:16384" x14ac:dyDescent="0.35">
      <c r="A48" s="12" t="s">
        <v>3320</v>
      </c>
      <c r="B48" s="32" t="str">
        <f>HYPERLINK(Table1[[#This Row],[Link]], Table1[[#This Row],[Pattern w/out Hyperlink]])</f>
        <v>Heavenly</v>
      </c>
      <c r="C48" s="18">
        <f>IF(F48&lt;=$L$1,$K$1,IF(AND(F48&gt;=$L$2,F48&lt;=$M$2),$K$2,IF(AND(F48&gt;=$L$3,F48&lt;=$M$3),$K$3,IF(AND(F48&gt;=$L$4,F48&lt;=$M$4),$K$4,IF(AND(F48&gt;=$L$5,F48&lt;=$M$5),$K$5,IF(AND(F48&gt;=$L$6,F48&lt;=$M$6),$K$6,IF(AND(F48&gt;=$L$7,F48&lt;=$M$7),$K$7,IF(AND(F48&gt;=$L$8,F48&lt;=$M$8),$K$8,IF(AND(F48&gt;=$L$9,F48&lt;=$M$9),$K$9,IF(AND(F48&gt;$L$10,F48&lt;=$M$10),$K$10,IF(AND(F48&gt;=$L$11,F48&lt;=$M$11),$K$11,IF(AND(F48&gt;=$L$12,F48&lt;=$M$12),$K$12,IF(AND(F48&gt;=$L$13,F48&lt;=$M$13),$K$13,IF(AND(F48&gt;=$L$14,F48&lt;=$M$14),$K$14,IF(AND(F48&gt;=#REF!,F48&lt;=#REF!),#REF!,IF(AND(F48&gt;=$L$15,F48&lt;=$M$15),$K$15,IF(AND(F48&gt;=$L$16,F48&lt;=$M$16),$K$16,IF(AND(F48&gt;=$L$17,F48&lt;=$M$17),$K$17,IF(AND(F48&gt;=$L$18,F48&lt;=$M$18),$K$18,IF(AND(F48&gt;=$L$19,F48&lt;=$M$19),$K$19,IF(AND(F48&gt;=$L$20,F48&lt;=$M$20),$K$20,IF(AND(F48&gt;=$L$21,F48&lt;=$M$21),$K$21,IF(AND(F48&gt;=$L$22,F48&lt;=$M$22),$K$22,IF(AND(F48&gt;=$L$23,F48&lt;=$M$23),$K$23,IF(AND(F48&gt;=$L$24,F48&lt;=$M$24),$K$24,IF(AND(F48&gt;=$L$25,F48&lt;=$M$25),$K$25,IF(AND(F48&gt;=$L$26,F48&lt;=$M$26),$K$26,IF(AND(F48&gt;=$L$27,F48&lt;=$M$27),$K$27,IF(AND(F48&gt;=$L$28,F48&lt;=$M$28),$K$28,IF(AND(F48&gt;=$L$29,F48&lt;=$M$29),$K$29,IF(AND(F48&gt;=$L$30,F48&lt;=$M$30),$K$30,IF(AND(F48&gt;=$L$31,F48&lt;=$M$31),$K$31,""))))))))))))))))))))))))))))))))</f>
        <v>1</v>
      </c>
      <c r="D48" s="18" t="s">
        <v>2270</v>
      </c>
      <c r="E48" s="18" t="s">
        <v>1234</v>
      </c>
      <c r="F48" s="12">
        <v>19.649999999999999</v>
      </c>
      <c r="H48" s="12" t="s">
        <v>3321</v>
      </c>
      <c r="I48" s="18" t="s">
        <v>1319</v>
      </c>
      <c r="J48" s="18" t="s">
        <v>4262</v>
      </c>
      <c r="XEZ48" s="28"/>
      <c r="XFA48" s="28"/>
      <c r="XFB48" s="28"/>
      <c r="XFC48" s="28"/>
      <c r="XFD48" s="28"/>
    </row>
    <row r="49" spans="1:10 16380:16384" x14ac:dyDescent="0.35">
      <c r="A49" s="12" t="s">
        <v>2310</v>
      </c>
      <c r="B49" s="32" t="str">
        <f>HYPERLINK(Table1[[#This Row],[Link]], Table1[[#This Row],[Pattern w/out Hyperlink]])</f>
        <v>Holly</v>
      </c>
      <c r="C49" s="18">
        <f>IF(F49&lt;=$L$1,$K$1,IF(AND(F49&gt;=$L$2,F49&lt;=$M$2),$K$2,IF(AND(F49&gt;=$L$3,F49&lt;=$M$3),$K$3,IF(AND(F49&gt;=$L$4,F49&lt;=$M$4),$K$4,IF(AND(F49&gt;=$L$5,F49&lt;=$M$5),$K$5,IF(AND(F49&gt;=$L$6,F49&lt;=$M$6),$K$6,IF(AND(F49&gt;=$L$7,F49&lt;=$M$7),$K$7,IF(AND(F49&gt;=$L$8,F49&lt;=$M$8),$K$8,IF(AND(F49&gt;=$L$9,F49&lt;=$M$9),$K$9,IF(AND(F49&gt;$L$10,F49&lt;=$M$10),$K$10,IF(AND(F49&gt;=$L$11,F49&lt;=$M$11),$K$11,IF(AND(F49&gt;=$L$12,F49&lt;=$M$12),$K$12,IF(AND(F49&gt;=$L$13,F49&lt;=$M$13),$K$13,IF(AND(F49&gt;=$L$14,F49&lt;=$M$14),$K$14,IF(AND(F49&gt;=#REF!,F49&lt;=#REF!),#REF!,IF(AND(F49&gt;=$L$15,F49&lt;=$M$15),$K$15,IF(AND(F49&gt;=$L$16,F49&lt;=$M$16),$K$16,IF(AND(F49&gt;=$L$17,F49&lt;=$M$17),$K$17,IF(AND(F49&gt;=$L$18,F49&lt;=$M$18),$K$18,IF(AND(F49&gt;=$L$19,F49&lt;=$M$19),$K$19,IF(AND(F49&gt;=$L$20,F49&lt;=$M$20),$K$20,IF(AND(F49&gt;=$L$21,F49&lt;=$M$21),$K$21,IF(AND(F49&gt;=$L$22,F49&lt;=$M$22),$K$22,IF(AND(F49&gt;=$L$23,F49&lt;=$M$23),$K$23,IF(AND(F49&gt;=$L$24,F49&lt;=$M$24),$K$24,IF(AND(F49&gt;=$L$25,F49&lt;=$M$25),$K$25,IF(AND(F49&gt;=$L$26,F49&lt;=$M$26),$K$26,IF(AND(F49&gt;=$L$27,F49&lt;=$M$27),$K$27,IF(AND(F49&gt;=$L$28,F49&lt;=$M$28),$K$28,IF(AND(F49&gt;=$L$29,F49&lt;=$M$29),$K$29,IF(AND(F49&gt;=$L$30,F49&lt;=$M$30),$K$30,IF(AND(F49&gt;=$L$31,F49&lt;=$M$31),$K$31,""))))))))))))))))))))))))))))))))</f>
        <v>1</v>
      </c>
      <c r="D49" s="18" t="s">
        <v>2270</v>
      </c>
      <c r="E49" s="18" t="s">
        <v>1234</v>
      </c>
      <c r="F49" s="12">
        <v>23.65</v>
      </c>
      <c r="H49" s="12" t="s">
        <v>2311</v>
      </c>
      <c r="I49" s="18" t="s">
        <v>1319</v>
      </c>
      <c r="J49" s="18" t="s">
        <v>4262</v>
      </c>
      <c r="XEZ49" s="28"/>
      <c r="XFA49" s="28"/>
      <c r="XFB49" s="28"/>
      <c r="XFC49" s="28"/>
      <c r="XFD49" s="28"/>
    </row>
    <row r="50" spans="1:10 16380:16384" x14ac:dyDescent="0.35">
      <c r="A50" s="12" t="s">
        <v>6775</v>
      </c>
      <c r="B50" s="32" t="str">
        <f>HYPERLINK(Table1[[#This Row],[Link]], Table1[[#This Row],[Pattern w/out Hyperlink]])</f>
        <v>Intent</v>
      </c>
      <c r="C50" s="18">
        <f>IF(F50&lt;=$L$1,$K$1,IF(AND(F50&gt;=$L$2,F50&lt;=$M$2),$K$2,IF(AND(F50&gt;=$L$3,F50&lt;=$M$3),$K$3,IF(AND(F50&gt;=$L$4,F50&lt;=$M$4),$K$4,IF(AND(F50&gt;=$L$5,F50&lt;=$M$5),$K$5,IF(AND(F50&gt;=$L$6,F50&lt;=$M$6),$K$6,IF(AND(F50&gt;=$L$7,F50&lt;=$M$7),$K$7,IF(AND(F50&gt;=$L$8,F50&lt;=$M$8),$K$8,IF(AND(F50&gt;=$L$9,F50&lt;=$M$9),$K$9,IF(AND(F50&gt;$L$10,F50&lt;=$M$10),$K$10,IF(AND(F50&gt;=$L$11,F50&lt;=$M$11),$K$11,IF(AND(F50&gt;=$L$12,F50&lt;=$M$12),$K$12,IF(AND(F50&gt;=$L$13,F50&lt;=$M$13),$K$13,IF(AND(F50&gt;=$L$14,F50&lt;=$M$14),$K$14,IF(AND(F50&gt;=#REF!,F50&lt;=#REF!),#REF!,IF(AND(F50&gt;=$L$15,F50&lt;=$M$15),$K$15,IF(AND(F50&gt;=$L$16,F50&lt;=$M$16),$K$16,IF(AND(F50&gt;=$L$17,F50&lt;=$M$17),$K$17,IF(AND(F50&gt;=$L$18,F50&lt;=$M$18),$K$18,IF(AND(F50&gt;=$L$19,F50&lt;=$M$19),$K$19,IF(AND(F50&gt;=$L$20,F50&lt;=$M$20),$K$20,IF(AND(F50&gt;=$L$21,F50&lt;=$M$21),$K$21,IF(AND(F50&gt;=$L$22,F50&lt;=$M$22),$K$22,IF(AND(F50&gt;=$L$23,F50&lt;=$M$23),$K$23,IF(AND(F50&gt;=$L$24,F50&lt;=$M$24),$K$24,IF(AND(F50&gt;=$L$25,F50&lt;=$M$25),$K$25,IF(AND(F50&gt;=$L$26,F50&lt;=$M$26),$K$26,IF(AND(F50&gt;=$L$27,F50&lt;=$M$27),$K$27,IF(AND(F50&gt;=$L$28,F50&lt;=$M$28),$K$28,IF(AND(F50&gt;=$L$29,F50&lt;=$M$29),$K$29,IF(AND(F50&gt;=$L$30,F50&lt;=$M$30),$K$30,IF(AND(F50&gt;=$L$31,F50&lt;=$M$31),$K$31,""))))))))))))))))))))))))))))))))</f>
        <v>1</v>
      </c>
      <c r="D50" s="18" t="s">
        <v>2270</v>
      </c>
      <c r="E50" s="18" t="s">
        <v>1234</v>
      </c>
      <c r="F50" s="12">
        <v>18.899999999999999</v>
      </c>
      <c r="H50" s="12" t="s">
        <v>6776</v>
      </c>
      <c r="I50" s="18" t="s">
        <v>0</v>
      </c>
      <c r="J50" s="18" t="s">
        <v>4262</v>
      </c>
      <c r="XEZ50" s="28"/>
      <c r="XFA50" s="28"/>
      <c r="XFB50" s="28"/>
      <c r="XFC50" s="28"/>
      <c r="XFD50" s="28"/>
    </row>
    <row r="51" spans="1:10 16380:16384" x14ac:dyDescent="0.35">
      <c r="A51" s="12" t="s">
        <v>3322</v>
      </c>
      <c r="B51" s="32" t="str">
        <f>HYPERLINK(Table1[[#This Row],[Link]], Table1[[#This Row],[Pattern w/out Hyperlink]])</f>
        <v>Intrigue</v>
      </c>
      <c r="C51" s="18">
        <f>IF(F51&lt;=$L$1,$K$1,IF(AND(F51&gt;=$L$2,F51&lt;=$M$2),$K$2,IF(AND(F51&gt;=$L$3,F51&lt;=$M$3),$K$3,IF(AND(F51&gt;=$L$4,F51&lt;=$M$4),$K$4,IF(AND(F51&gt;=$L$5,F51&lt;=$M$5),$K$5,IF(AND(F51&gt;=$L$6,F51&lt;=$M$6),$K$6,IF(AND(F51&gt;=$L$7,F51&lt;=$M$7),$K$7,IF(AND(F51&gt;=$L$8,F51&lt;=$M$8),$K$8,IF(AND(F51&gt;=$L$9,F51&lt;=$M$9),$K$9,IF(AND(F51&gt;$L$10,F51&lt;=$M$10),$K$10,IF(AND(F51&gt;=$L$11,F51&lt;=$M$11),$K$11,IF(AND(F51&gt;=$L$12,F51&lt;=$M$12),$K$12,IF(AND(F51&gt;=$L$13,F51&lt;=$M$13),$K$13,IF(AND(F51&gt;=$L$14,F51&lt;=$M$14),$K$14,IF(AND(F51&gt;=#REF!,F51&lt;=#REF!),#REF!,IF(AND(F51&gt;=$L$15,F51&lt;=$M$15),$K$15,IF(AND(F51&gt;=$L$16,F51&lt;=$M$16),$K$16,IF(AND(F51&gt;=$L$17,F51&lt;=$M$17),$K$17,IF(AND(F51&gt;=$L$18,F51&lt;=$M$18),$K$18,IF(AND(F51&gt;=$L$19,F51&lt;=$M$19),$K$19,IF(AND(F51&gt;=$L$20,F51&lt;=$M$20),$K$20,IF(AND(F51&gt;=$L$21,F51&lt;=$M$21),$K$21,IF(AND(F51&gt;=$L$22,F51&lt;=$M$22),$K$22,IF(AND(F51&gt;=$L$23,F51&lt;=$M$23),$K$23,IF(AND(F51&gt;=$L$24,F51&lt;=$M$24),$K$24,IF(AND(F51&gt;=$L$25,F51&lt;=$M$25),$K$25,IF(AND(F51&gt;=$L$26,F51&lt;=$M$26),$K$26,IF(AND(F51&gt;=$L$27,F51&lt;=$M$27),$K$27,IF(AND(F51&gt;=$L$28,F51&lt;=$M$28),$K$28,IF(AND(F51&gt;=$L$29,F51&lt;=$M$29),$K$29,IF(AND(F51&gt;=$L$30,F51&lt;=$M$30),$K$30,IF(AND(F51&gt;=$L$31,F51&lt;=$M$31),$K$31,""))))))))))))))))))))))))))))))))</f>
        <v>1</v>
      </c>
      <c r="D51" s="18" t="s">
        <v>2270</v>
      </c>
      <c r="E51" s="18" t="s">
        <v>1234</v>
      </c>
      <c r="F51" s="12">
        <v>21.3</v>
      </c>
      <c r="H51" s="12" t="s">
        <v>3323</v>
      </c>
      <c r="I51" s="18" t="s">
        <v>1319</v>
      </c>
      <c r="J51" s="18" t="s">
        <v>4638</v>
      </c>
      <c r="XEZ51" s="28"/>
      <c r="XFA51" s="28"/>
      <c r="XFB51" s="28"/>
      <c r="XFC51" s="28"/>
      <c r="XFD51" s="28"/>
    </row>
    <row r="52" spans="1:10 16380:16384" x14ac:dyDescent="0.35">
      <c r="A52" s="12" t="s">
        <v>3324</v>
      </c>
      <c r="B52" s="32" t="str">
        <f>HYPERLINK(Table1[[#This Row],[Link]], Table1[[#This Row],[Pattern w/out Hyperlink]])</f>
        <v>Jeffery</v>
      </c>
      <c r="C52" s="18">
        <f>IF(F52&lt;=$L$1,$K$1,IF(AND(F52&gt;=$L$2,F52&lt;=$M$2),$K$2,IF(AND(F52&gt;=$L$3,F52&lt;=$M$3),$K$3,IF(AND(F52&gt;=$L$4,F52&lt;=$M$4),$K$4,IF(AND(F52&gt;=$L$5,F52&lt;=$M$5),$K$5,IF(AND(F52&gt;=$L$6,F52&lt;=$M$6),$K$6,IF(AND(F52&gt;=$L$7,F52&lt;=$M$7),$K$7,IF(AND(F52&gt;=$L$8,F52&lt;=$M$8),$K$8,IF(AND(F52&gt;=$L$9,F52&lt;=$M$9),$K$9,IF(AND(F52&gt;$L$10,F52&lt;=$M$10),$K$10,IF(AND(F52&gt;=$L$11,F52&lt;=$M$11),$K$11,IF(AND(F52&gt;=$L$12,F52&lt;=$M$12),$K$12,IF(AND(F52&gt;=$L$13,F52&lt;=$M$13),$K$13,IF(AND(F52&gt;=$L$14,F52&lt;=$M$14),$K$14,IF(AND(F52&gt;=#REF!,F52&lt;=#REF!),#REF!,IF(AND(F52&gt;=$L$15,F52&lt;=$M$15),$K$15,IF(AND(F52&gt;=$L$16,F52&lt;=$M$16),$K$16,IF(AND(F52&gt;=$L$17,F52&lt;=$M$17),$K$17,IF(AND(F52&gt;=$L$18,F52&lt;=$M$18),$K$18,IF(AND(F52&gt;=$L$19,F52&lt;=$M$19),$K$19,IF(AND(F52&gt;=$L$20,F52&lt;=$M$20),$K$20,IF(AND(F52&gt;=$L$21,F52&lt;=$M$21),$K$21,IF(AND(F52&gt;=$L$22,F52&lt;=$M$22),$K$22,IF(AND(F52&gt;=$L$23,F52&lt;=$M$23),$K$23,IF(AND(F52&gt;=$L$24,F52&lt;=$M$24),$K$24,IF(AND(F52&gt;=$L$25,F52&lt;=$M$25),$K$25,IF(AND(F52&gt;=$L$26,F52&lt;=$M$26),$K$26,IF(AND(F52&gt;=$L$27,F52&lt;=$M$27),$K$27,IF(AND(F52&gt;=$L$28,F52&lt;=$M$28),$K$28,IF(AND(F52&gt;=$L$29,F52&lt;=$M$29),$K$29,IF(AND(F52&gt;=$L$30,F52&lt;=$M$30),$K$30,IF(AND(F52&gt;=$L$31,F52&lt;=$M$31),$K$31,""))))))))))))))))))))))))))))))))</f>
        <v>1</v>
      </c>
      <c r="D52" s="18" t="s">
        <v>2270</v>
      </c>
      <c r="E52" s="18" t="s">
        <v>1234</v>
      </c>
      <c r="F52" s="12">
        <v>20.65</v>
      </c>
      <c r="H52" s="12" t="s">
        <v>3325</v>
      </c>
      <c r="I52" s="18" t="s">
        <v>4213</v>
      </c>
      <c r="J52" s="18" t="s">
        <v>4262</v>
      </c>
      <c r="XEZ52" s="28"/>
      <c r="XFA52" s="28"/>
      <c r="XFB52" s="28"/>
      <c r="XFC52" s="28"/>
      <c r="XFD52" s="28"/>
    </row>
    <row r="53" spans="1:10 16380:16384" x14ac:dyDescent="0.35">
      <c r="A53" s="12" t="s">
        <v>6771</v>
      </c>
      <c r="B53" s="32" t="str">
        <f>HYPERLINK(Table1[[#This Row],[Link]], Table1[[#This Row],[Pattern w/out Hyperlink]])</f>
        <v>Julep</v>
      </c>
      <c r="C53" s="18">
        <f>IF(F53&lt;=$L$1,$K$1,IF(AND(F53&gt;=$L$2,F53&lt;=$M$2),$K$2,IF(AND(F53&gt;=$L$3,F53&lt;=$M$3),$K$3,IF(AND(F53&gt;=$L$4,F53&lt;=$M$4),$K$4,IF(AND(F53&gt;=$L$5,F53&lt;=$M$5),$K$5,IF(AND(F53&gt;=$L$6,F53&lt;=$M$6),$K$6,IF(AND(F53&gt;=$L$7,F53&lt;=$M$7),$K$7,IF(AND(F53&gt;=$L$8,F53&lt;=$M$8),$K$8,IF(AND(F53&gt;=$L$9,F53&lt;=$M$9),$K$9,IF(AND(F53&gt;$L$10,F53&lt;=$M$10),$K$10,IF(AND(F53&gt;=$L$11,F53&lt;=$M$11),$K$11,IF(AND(F53&gt;=$L$12,F53&lt;=$M$12),$K$12,IF(AND(F53&gt;=$L$13,F53&lt;=$M$13),$K$13,IF(AND(F53&gt;=$L$14,F53&lt;=$M$14),$K$14,IF(AND(F53&gt;=#REF!,F53&lt;=#REF!),#REF!,IF(AND(F53&gt;=$L$15,F53&lt;=$M$15),$K$15,IF(AND(F53&gt;=$L$16,F53&lt;=$M$16),$K$16,IF(AND(F53&gt;=$L$17,F53&lt;=$M$17),$K$17,IF(AND(F53&gt;=$L$18,F53&lt;=$M$18),$K$18,IF(AND(F53&gt;=$L$19,F53&lt;=$M$19),$K$19,IF(AND(F53&gt;=$L$20,F53&lt;=$M$20),$K$20,IF(AND(F53&gt;=$L$21,F53&lt;=$M$21),$K$21,IF(AND(F53&gt;=$L$22,F53&lt;=$M$22),$K$22,IF(AND(F53&gt;=$L$23,F53&lt;=$M$23),$K$23,IF(AND(F53&gt;=$L$24,F53&lt;=$M$24),$K$24,IF(AND(F53&gt;=$L$25,F53&lt;=$M$25),$K$25,IF(AND(F53&gt;=$L$26,F53&lt;=$M$26),$K$26,IF(AND(F53&gt;=$L$27,F53&lt;=$M$27),$K$27,IF(AND(F53&gt;=$L$28,F53&lt;=$M$28),$K$28,IF(AND(F53&gt;=$L$29,F53&lt;=$M$29),$K$29,IF(AND(F53&gt;=$L$30,F53&lt;=$M$30),$K$30,IF(AND(F53&gt;=$L$31,F53&lt;=$M$31),$K$31,""))))))))))))))))))))))))))))))))</f>
        <v>1</v>
      </c>
      <c r="D53" s="18" t="s">
        <v>2270</v>
      </c>
      <c r="E53" s="18" t="s">
        <v>1234</v>
      </c>
      <c r="F53" s="12">
        <v>17.350000000000001</v>
      </c>
      <c r="H53" s="12" t="s">
        <v>6772</v>
      </c>
      <c r="I53" s="18" t="s">
        <v>4213</v>
      </c>
      <c r="J53" s="18" t="s">
        <v>4262</v>
      </c>
      <c r="XEZ53" s="28"/>
      <c r="XFA53" s="28"/>
      <c r="XFB53" s="28"/>
      <c r="XFC53" s="28"/>
      <c r="XFD53" s="28"/>
    </row>
    <row r="54" spans="1:10 16380:16384" x14ac:dyDescent="0.35">
      <c r="A54" s="12" t="s">
        <v>3326</v>
      </c>
      <c r="B54" s="32" t="str">
        <f>HYPERLINK(Table1[[#This Row],[Link]], Table1[[#This Row],[Pattern w/out Hyperlink]])</f>
        <v>Juniper</v>
      </c>
      <c r="C54" s="18">
        <f>IF(F54&lt;=$L$1,$K$1,IF(AND(F54&gt;=$L$2,F54&lt;=$M$2),$K$2,IF(AND(F54&gt;=$L$3,F54&lt;=$M$3),$K$3,IF(AND(F54&gt;=$L$4,F54&lt;=$M$4),$K$4,IF(AND(F54&gt;=$L$5,F54&lt;=$M$5),$K$5,IF(AND(F54&gt;=$L$6,F54&lt;=$M$6),$K$6,IF(AND(F54&gt;=$L$7,F54&lt;=$M$7),$K$7,IF(AND(F54&gt;=$L$8,F54&lt;=$M$8),$K$8,IF(AND(F54&gt;=$L$9,F54&lt;=$M$9),$K$9,IF(AND(F54&gt;$L$10,F54&lt;=$M$10),$K$10,IF(AND(F54&gt;=$L$11,F54&lt;=$M$11),$K$11,IF(AND(F54&gt;=$L$12,F54&lt;=$M$12),$K$12,IF(AND(F54&gt;=$L$13,F54&lt;=$M$13),$K$13,IF(AND(F54&gt;=$L$14,F54&lt;=$M$14),$K$14,IF(AND(F54&gt;=#REF!,F54&lt;=#REF!),#REF!,IF(AND(F54&gt;=$L$15,F54&lt;=$M$15),$K$15,IF(AND(F54&gt;=$L$16,F54&lt;=$M$16),$K$16,IF(AND(F54&gt;=$L$17,F54&lt;=$M$17),$K$17,IF(AND(F54&gt;=$L$18,F54&lt;=$M$18),$K$18,IF(AND(F54&gt;=$L$19,F54&lt;=$M$19),$K$19,IF(AND(F54&gt;=$L$20,F54&lt;=$M$20),$K$20,IF(AND(F54&gt;=$L$21,F54&lt;=$M$21),$K$21,IF(AND(F54&gt;=$L$22,F54&lt;=$M$22),$K$22,IF(AND(F54&gt;=$L$23,F54&lt;=$M$23),$K$23,IF(AND(F54&gt;=$L$24,F54&lt;=$M$24),$K$24,IF(AND(F54&gt;=$L$25,F54&lt;=$M$25),$K$25,IF(AND(F54&gt;=$L$26,F54&lt;=$M$26),$K$26,IF(AND(F54&gt;=$L$27,F54&lt;=$M$27),$K$27,IF(AND(F54&gt;=$L$28,F54&lt;=$M$28),$K$28,IF(AND(F54&gt;=$L$29,F54&lt;=$M$29),$K$29,IF(AND(F54&gt;=$L$30,F54&lt;=$M$30),$K$30,IF(AND(F54&gt;=$L$31,F54&lt;=$M$31),$K$31,""))))))))))))))))))))))))))))))))</f>
        <v>1</v>
      </c>
      <c r="D54" s="18" t="s">
        <v>2270</v>
      </c>
      <c r="E54" s="18" t="s">
        <v>1234</v>
      </c>
      <c r="F54" s="12">
        <v>23.65</v>
      </c>
      <c r="H54" s="12" t="s">
        <v>3327</v>
      </c>
      <c r="I54" s="18" t="s">
        <v>4213</v>
      </c>
      <c r="J54" s="18" t="s">
        <v>4262</v>
      </c>
      <c r="XEZ54" s="28"/>
      <c r="XFA54" s="28"/>
      <c r="XFB54" s="28"/>
      <c r="XFC54" s="28"/>
      <c r="XFD54" s="28"/>
    </row>
    <row r="55" spans="1:10 16380:16384" x14ac:dyDescent="0.35">
      <c r="A55" s="12" t="s">
        <v>6670</v>
      </c>
      <c r="B55" s="32" t="str">
        <f>HYPERLINK(Table1[[#This Row],[Link]], Table1[[#This Row],[Pattern w/out Hyperlink]])</f>
        <v>Lido</v>
      </c>
      <c r="C55" s="18">
        <f>IF(F55&lt;=$L$1,$K$1,IF(AND(F55&gt;=$L$2,F55&lt;=$M$2),$K$2,IF(AND(F55&gt;=$L$3,F55&lt;=$M$3),$K$3,IF(AND(F55&gt;=$L$4,F55&lt;=$M$4),$K$4,IF(AND(F55&gt;=$L$5,F55&lt;=$M$5),$K$5,IF(AND(F55&gt;=$L$6,F55&lt;=$M$6),$K$6,IF(AND(F55&gt;=$L$7,F55&lt;=$M$7),$K$7,IF(AND(F55&gt;=$L$8,F55&lt;=$M$8),$K$8,IF(AND(F55&gt;=$L$9,F55&lt;=$M$9),$K$9,IF(AND(F55&gt;$L$10,F55&lt;=$M$10),$K$10,IF(AND(F55&gt;=$L$11,F55&lt;=$M$11),$K$11,IF(AND(F55&gt;=$L$12,F55&lt;=$M$12),$K$12,IF(AND(F55&gt;=$L$13,F55&lt;=$M$13),$K$13,IF(AND(F55&gt;=$L$14,F55&lt;=$M$14),$K$14,IF(AND(F55&gt;=#REF!,F55&lt;=#REF!),#REF!,IF(AND(F55&gt;=$L$15,F55&lt;=$M$15),$K$15,IF(AND(F55&gt;=$L$16,F55&lt;=$M$16),$K$16,IF(AND(F55&gt;=$L$17,F55&lt;=$M$17),$K$17,IF(AND(F55&gt;=$L$18,F55&lt;=$M$18),$K$18,IF(AND(F55&gt;=$L$19,F55&lt;=$M$19),$K$19,IF(AND(F55&gt;=$L$20,F55&lt;=$M$20),$K$20,IF(AND(F55&gt;=$L$21,F55&lt;=$M$21),$K$21,IF(AND(F55&gt;=$L$22,F55&lt;=$M$22),$K$22,IF(AND(F55&gt;=$L$23,F55&lt;=$M$23),$K$23,IF(AND(F55&gt;=$L$24,F55&lt;=$M$24),$K$24,IF(AND(F55&gt;=$L$25,F55&lt;=$M$25),$K$25,IF(AND(F55&gt;=$L$26,F55&lt;=$M$26),$K$26,IF(AND(F55&gt;=$L$27,F55&lt;=$M$27),$K$27,IF(AND(F55&gt;=$L$28,F55&lt;=$M$28),$K$28,IF(AND(F55&gt;=$L$29,F55&lt;=$M$29),$K$29,IF(AND(F55&gt;=$L$30,F55&lt;=$M$30),$K$30,IF(AND(F55&gt;=$L$31,F55&lt;=$M$31),$K$31,""))))))))))))))))))))))))))))))))</f>
        <v>1</v>
      </c>
      <c r="D55" s="18" t="s">
        <v>2270</v>
      </c>
      <c r="E55" s="18" t="s">
        <v>1234</v>
      </c>
      <c r="F55" s="12">
        <v>19.649999999999999</v>
      </c>
      <c r="H55" s="12" t="s">
        <v>6671</v>
      </c>
      <c r="I55" s="18" t="s">
        <v>4213</v>
      </c>
      <c r="J55" s="18" t="s">
        <v>4493</v>
      </c>
      <c r="XEZ55" s="28"/>
      <c r="XFA55" s="28"/>
      <c r="XFB55" s="28"/>
      <c r="XFC55" s="28"/>
      <c r="XFD55" s="28"/>
    </row>
    <row r="56" spans="1:10 16380:16384" x14ac:dyDescent="0.35">
      <c r="A56" s="12" t="s">
        <v>8103</v>
      </c>
      <c r="B56" s="33" t="s">
        <v>8103</v>
      </c>
      <c r="C56" s="18">
        <f>IF(F56&lt;=$L$1,$K$1,IF(AND(F56&gt;=$L$2,F56&lt;=$M$2),$K$2,IF(AND(F56&gt;=$L$3,F56&lt;=$M$3),$K$3,IF(AND(F56&gt;=$L$4,F56&lt;=$M$4),$K$4,IF(AND(F56&gt;=$L$5,F56&lt;=$M$5),$K$5,IF(AND(F56&gt;=$L$6,F56&lt;=$M$6),$K$6,IF(AND(F56&gt;=$L$7,F56&lt;=$M$7),$K$7,IF(AND(F56&gt;=$L$8,F56&lt;=$M$8),$K$8,IF(AND(F56&gt;=$L$9,F56&lt;=$M$9),$K$9,IF(AND(F56&gt;$L$10,F56&lt;=$M$10),$K$10,IF(AND(F56&gt;=$L$11,F56&lt;=$M$11),$K$11,IF(AND(F56&gt;=$L$12,F56&lt;=$M$12),$K$12,IF(AND(F56&gt;=$L$13,F56&lt;=$M$13),$K$13,IF(AND(F56&gt;=$L$14,F56&lt;=$M$14),$K$14,IF(AND(F56&gt;=#REF!,F56&lt;=#REF!),#REF!,IF(AND(F56&gt;=$L$15,F56&lt;=$M$15),$K$15,IF(AND(F56&gt;=$L$16,F56&lt;=$M$16),$K$16,IF(AND(F56&gt;=$L$17,F56&lt;=$M$17),$K$17,IF(AND(F56&gt;=$L$18,F56&lt;=$M$18),$K$18,IF(AND(F56&gt;=$L$19,F56&lt;=$M$19),$K$19,IF(AND(F56&gt;=$L$20,F56&lt;=$M$20),$K$20,IF(AND(F56&gt;=$L$21,F56&lt;=$M$21),$K$21,IF(AND(F56&gt;=$L$22,F56&lt;=$M$22),$K$22,IF(AND(F56&gt;=$L$23,F56&lt;=$M$23),$K$23,IF(AND(F56&gt;=$L$24,F56&lt;=$M$24),$K$24,IF(AND(F56&gt;=$L$25,F56&lt;=$M$25),$K$25,IF(AND(F56&gt;=$L$26,F56&lt;=$M$26),$K$26,IF(AND(F56&gt;=$L$27,F56&lt;=$M$27),$K$27,IF(AND(F56&gt;=$L$28,F56&lt;=$M$28),$K$28,IF(AND(F56&gt;=$L$29,F56&lt;=$M$29),$K$29,IF(AND(F56&gt;=$L$30,F56&lt;=$M$30),$K$30,IF(AND(F56&gt;=$L$31,F56&lt;=$M$31),$K$31,""))))))))))))))))))))))))))))))))</f>
        <v>1</v>
      </c>
      <c r="D56" s="18" t="s">
        <v>2270</v>
      </c>
      <c r="E56" s="18" t="s">
        <v>1234</v>
      </c>
      <c r="F56" s="12">
        <v>20.65</v>
      </c>
      <c r="H56" s="12" t="s">
        <v>8104</v>
      </c>
      <c r="I56" s="18" t="s">
        <v>0</v>
      </c>
      <c r="J56" s="18" t="s">
        <v>8105</v>
      </c>
      <c r="XEZ56" s="28"/>
      <c r="XFA56" s="28"/>
      <c r="XFB56" s="28"/>
      <c r="XFC56" s="28"/>
      <c r="XFD56" s="28"/>
    </row>
    <row r="57" spans="1:10 16380:16384" x14ac:dyDescent="0.35">
      <c r="A57" s="12" t="s">
        <v>3329</v>
      </c>
      <c r="B57" s="32" t="str">
        <f>HYPERLINK(Table1[[#This Row],[Link]], Table1[[#This Row],[Pattern w/out Hyperlink]])</f>
        <v>Loft</v>
      </c>
      <c r="C57" s="18">
        <f>IF(F57&lt;=$L$1,$K$1,IF(AND(F57&gt;=$L$2,F57&lt;=$M$2),$K$2,IF(AND(F57&gt;=$L$3,F57&lt;=$M$3),$K$3,IF(AND(F57&gt;=$L$4,F57&lt;=$M$4),$K$4,IF(AND(F57&gt;=$L$5,F57&lt;=$M$5),$K$5,IF(AND(F57&gt;=$L$6,F57&lt;=$M$6),$K$6,IF(AND(F57&gt;=$L$7,F57&lt;=$M$7),$K$7,IF(AND(F57&gt;=$L$8,F57&lt;=$M$8),$K$8,IF(AND(F57&gt;=$L$9,F57&lt;=$M$9),$K$9,IF(AND(F57&gt;$L$10,F57&lt;=$M$10),$K$10,IF(AND(F57&gt;=$L$11,F57&lt;=$M$11),$K$11,IF(AND(F57&gt;=$L$12,F57&lt;=$M$12),$K$12,IF(AND(F57&gt;=$L$13,F57&lt;=$M$13),$K$13,IF(AND(F57&gt;=$L$14,F57&lt;=$M$14),$K$14,IF(AND(F57&gt;=#REF!,F57&lt;=#REF!),#REF!,IF(AND(F57&gt;=$L$15,F57&lt;=$M$15),$K$15,IF(AND(F57&gt;=$L$16,F57&lt;=$M$16),$K$16,IF(AND(F57&gt;=$L$17,F57&lt;=$M$17),$K$17,IF(AND(F57&gt;=$L$18,F57&lt;=$M$18),$K$18,IF(AND(F57&gt;=$L$19,F57&lt;=$M$19),$K$19,IF(AND(F57&gt;=$L$20,F57&lt;=$M$20),$K$20,IF(AND(F57&gt;=$L$21,F57&lt;=$M$21),$K$21,IF(AND(F57&gt;=$L$22,F57&lt;=$M$22),$K$22,IF(AND(F57&gt;=$L$23,F57&lt;=$M$23),$K$23,IF(AND(F57&gt;=$L$24,F57&lt;=$M$24),$K$24,IF(AND(F57&gt;=$L$25,F57&lt;=$M$25),$K$25,IF(AND(F57&gt;=$L$26,F57&lt;=$M$26),$K$26,IF(AND(F57&gt;=$L$27,F57&lt;=$M$27),$K$27,IF(AND(F57&gt;=$L$28,F57&lt;=$M$28),$K$28,IF(AND(F57&gt;=$L$29,F57&lt;=$M$29),$K$29,IF(AND(F57&gt;=$L$30,F57&lt;=$M$30),$K$30,IF(AND(F57&gt;=$L$31,F57&lt;=$M$31),$K$31,""))))))))))))))))))))))))))))))))</f>
        <v>1</v>
      </c>
      <c r="D57" s="18" t="s">
        <v>2270</v>
      </c>
      <c r="E57" s="18" t="s">
        <v>1234</v>
      </c>
      <c r="F57" s="12">
        <v>22.35</v>
      </c>
      <c r="H57" s="12" t="s">
        <v>3330</v>
      </c>
      <c r="I57" s="18" t="s">
        <v>1319</v>
      </c>
      <c r="J57" s="18" t="s">
        <v>4262</v>
      </c>
      <c r="XEZ57" s="28"/>
      <c r="XFA57" s="28"/>
      <c r="XFB57" s="28"/>
      <c r="XFC57" s="28"/>
      <c r="XFD57" s="28"/>
    </row>
    <row r="58" spans="1:10 16380:16384" x14ac:dyDescent="0.35">
      <c r="A58" s="12" t="s">
        <v>1243</v>
      </c>
      <c r="B58" s="32" t="str">
        <f>HYPERLINK(Table1[[#This Row],[Link]], Table1[[#This Row],[Pattern w/out Hyperlink]])</f>
        <v>Loggia</v>
      </c>
      <c r="C58" s="18">
        <f>IF(F58&lt;=$L$1,$K$1,IF(AND(F58&gt;=$L$2,F58&lt;=$M$2),$K$2,IF(AND(F58&gt;=$L$3,F58&lt;=$M$3),$K$3,IF(AND(F58&gt;=$L$4,F58&lt;=$M$4),$K$4,IF(AND(F58&gt;=$L$5,F58&lt;=$M$5),$K$5,IF(AND(F58&gt;=$L$6,F58&lt;=$M$6),$K$6,IF(AND(F58&gt;=$L$7,F58&lt;=$M$7),$K$7,IF(AND(F58&gt;=$L$8,F58&lt;=$M$8),$K$8,IF(AND(F58&gt;=$L$9,F58&lt;=$M$9),$K$9,IF(AND(F58&gt;$L$10,F58&lt;=$M$10),$K$10,IF(AND(F58&gt;=$L$11,F58&lt;=$M$11),$K$11,IF(AND(F58&gt;=$L$12,F58&lt;=$M$12),$K$12,IF(AND(F58&gt;=$L$13,F58&lt;=$M$13),$K$13,IF(AND(F58&gt;=$L$14,F58&lt;=$M$14),$K$14,IF(AND(F58&gt;=#REF!,F58&lt;=#REF!),#REF!,IF(AND(F58&gt;=$L$15,F58&lt;=$M$15),$K$15,IF(AND(F58&gt;=$L$16,F58&lt;=$M$16),$K$16,IF(AND(F58&gt;=$L$17,F58&lt;=$M$17),$K$17,IF(AND(F58&gt;=$L$18,F58&lt;=$M$18),$K$18,IF(AND(F58&gt;=$L$19,F58&lt;=$M$19),$K$19,IF(AND(F58&gt;=$L$20,F58&lt;=$M$20),$K$20,IF(AND(F58&gt;=$L$21,F58&lt;=$M$21),$K$21,IF(AND(F58&gt;=$L$22,F58&lt;=$M$22),$K$22,IF(AND(F58&gt;=$L$23,F58&lt;=$M$23),$K$23,IF(AND(F58&gt;=$L$24,F58&lt;=$M$24),$K$24,IF(AND(F58&gt;=$L$25,F58&lt;=$M$25),$K$25,IF(AND(F58&gt;=$L$26,F58&lt;=$M$26),$K$26,IF(AND(F58&gt;=$L$27,F58&lt;=$M$27),$K$27,IF(AND(F58&gt;=$L$28,F58&lt;=$M$28),$K$28,IF(AND(F58&gt;=$L$29,F58&lt;=$M$29),$K$29,IF(AND(F58&gt;=$L$30,F58&lt;=$M$30),$K$30,IF(AND(F58&gt;=$L$31,F58&lt;=$M$31),$K$31,""))))))))))))))))))))))))))))))))</f>
        <v>1</v>
      </c>
      <c r="D58" s="18" t="s">
        <v>2270</v>
      </c>
      <c r="E58" s="18" t="s">
        <v>1234</v>
      </c>
      <c r="F58" s="12">
        <v>23.65</v>
      </c>
      <c r="H58" s="12" t="s">
        <v>2312</v>
      </c>
      <c r="I58" s="18" t="s">
        <v>0</v>
      </c>
      <c r="J58" s="18" t="s">
        <v>4262</v>
      </c>
      <c r="XEZ58" s="28"/>
      <c r="XFA58" s="28"/>
      <c r="XFB58" s="28"/>
      <c r="XFC58" s="28"/>
      <c r="XFD58" s="28"/>
    </row>
    <row r="59" spans="1:10 16380:16384" x14ac:dyDescent="0.35">
      <c r="A59" s="12" t="s">
        <v>3331</v>
      </c>
      <c r="B59" s="32" t="str">
        <f>HYPERLINK(Table1[[#This Row],[Link]], Table1[[#This Row],[Pattern w/out Hyperlink]])</f>
        <v>Louis</v>
      </c>
      <c r="C59" s="18">
        <f>IF(F59&lt;=$L$1,$K$1,IF(AND(F59&gt;=$L$2,F59&lt;=$M$2),$K$2,IF(AND(F59&gt;=$L$3,F59&lt;=$M$3),$K$3,IF(AND(F59&gt;=$L$4,F59&lt;=$M$4),$K$4,IF(AND(F59&gt;=$L$5,F59&lt;=$M$5),$K$5,IF(AND(F59&gt;=$L$6,F59&lt;=$M$6),$K$6,IF(AND(F59&gt;=$L$7,F59&lt;=$M$7),$K$7,IF(AND(F59&gt;=$L$8,F59&lt;=$M$8),$K$8,IF(AND(F59&gt;=$L$9,F59&lt;=$M$9),$K$9,IF(AND(F59&gt;$L$10,F59&lt;=$M$10),$K$10,IF(AND(F59&gt;=$L$11,F59&lt;=$M$11),$K$11,IF(AND(F59&gt;=$L$12,F59&lt;=$M$12),$K$12,IF(AND(F59&gt;=$L$13,F59&lt;=$M$13),$K$13,IF(AND(F59&gt;=$L$14,F59&lt;=$M$14),$K$14,IF(AND(F59&gt;=#REF!,F59&lt;=#REF!),#REF!,IF(AND(F59&gt;=$L$15,F59&lt;=$M$15),$K$15,IF(AND(F59&gt;=$L$16,F59&lt;=$M$16),$K$16,IF(AND(F59&gt;=$L$17,F59&lt;=$M$17),$K$17,IF(AND(F59&gt;=$L$18,F59&lt;=$M$18),$K$18,IF(AND(F59&gt;=$L$19,F59&lt;=$M$19),$K$19,IF(AND(F59&gt;=$L$20,F59&lt;=$M$20),$K$20,IF(AND(F59&gt;=$L$21,F59&lt;=$M$21),$K$21,IF(AND(F59&gt;=$L$22,F59&lt;=$M$22),$K$22,IF(AND(F59&gt;=$L$23,F59&lt;=$M$23),$K$23,IF(AND(F59&gt;=$L$24,F59&lt;=$M$24),$K$24,IF(AND(F59&gt;=$L$25,F59&lt;=$M$25),$K$25,IF(AND(F59&gt;=$L$26,F59&lt;=$M$26),$K$26,IF(AND(F59&gt;=$L$27,F59&lt;=$M$27),$K$27,IF(AND(F59&gt;=$L$28,F59&lt;=$M$28),$K$28,IF(AND(F59&gt;=$L$29,F59&lt;=$M$29),$K$29,IF(AND(F59&gt;=$L$30,F59&lt;=$M$30),$K$30,IF(AND(F59&gt;=$L$31,F59&lt;=$M$31),$K$31,""))))))))))))))))))))))))))))))))</f>
        <v>1</v>
      </c>
      <c r="D59" s="18" t="s">
        <v>2270</v>
      </c>
      <c r="E59" s="18" t="s">
        <v>1234</v>
      </c>
      <c r="F59" s="12">
        <v>21.25</v>
      </c>
      <c r="H59" s="12" t="s">
        <v>3332</v>
      </c>
      <c r="I59" s="18" t="s">
        <v>4213</v>
      </c>
      <c r="J59" s="18" t="s">
        <v>4262</v>
      </c>
      <c r="XEZ59" s="28"/>
      <c r="XFA59" s="28"/>
      <c r="XFB59" s="28"/>
      <c r="XFC59" s="28"/>
      <c r="XFD59" s="28"/>
    </row>
    <row r="60" spans="1:10 16380:16384" x14ac:dyDescent="0.35">
      <c r="A60" s="12" t="s">
        <v>3120</v>
      </c>
      <c r="B60" s="32" t="str">
        <f>HYPERLINK(Table1[[#This Row],[Link]], Table1[[#This Row],[Pattern w/out Hyperlink]])</f>
        <v>Madeline</v>
      </c>
      <c r="C60" s="18">
        <f>IF(F60&lt;=$L$1,$K$1,IF(AND(F60&gt;=$L$2,F60&lt;=$M$2),$K$2,IF(AND(F60&gt;=$L$3,F60&lt;=$M$3),$K$3,IF(AND(F60&gt;=$L$4,F60&lt;=$M$4),$K$4,IF(AND(F60&gt;=$L$5,F60&lt;=$M$5),$K$5,IF(AND(F60&gt;=$L$6,F60&lt;=$M$6),$K$6,IF(AND(F60&gt;=$L$7,F60&lt;=$M$7),$K$7,IF(AND(F60&gt;=$L$8,F60&lt;=$M$8),$K$8,IF(AND(F60&gt;=$L$9,F60&lt;=$M$9),$K$9,IF(AND(F60&gt;$L$10,F60&lt;=$M$10),$K$10,IF(AND(F60&gt;=$L$11,F60&lt;=$M$11),$K$11,IF(AND(F60&gt;=$L$12,F60&lt;=$M$12),$K$12,IF(AND(F60&gt;=$L$13,F60&lt;=$M$13),$K$13,IF(AND(F60&gt;=$L$14,F60&lt;=$M$14),$K$14,IF(AND(F60&gt;=#REF!,F60&lt;=#REF!),#REF!,IF(AND(F60&gt;=$L$15,F60&lt;=$M$15),$K$15,IF(AND(F60&gt;=$L$16,F60&lt;=$M$16),$K$16,IF(AND(F60&gt;=$L$17,F60&lt;=$M$17),$K$17,IF(AND(F60&gt;=$L$18,F60&lt;=$M$18),$K$18,IF(AND(F60&gt;=$L$19,F60&lt;=$M$19),$K$19,IF(AND(F60&gt;=$L$20,F60&lt;=$M$20),$K$20,IF(AND(F60&gt;=$L$21,F60&lt;=$M$21),$K$21,IF(AND(F60&gt;=$L$22,F60&lt;=$M$22),$K$22,IF(AND(F60&gt;=$L$23,F60&lt;=$M$23),$K$23,IF(AND(F60&gt;=$L$24,F60&lt;=$M$24),$K$24,IF(AND(F60&gt;=$L$25,F60&lt;=$M$25),$K$25,IF(AND(F60&gt;=$L$26,F60&lt;=$M$26),$K$26,IF(AND(F60&gt;=$L$27,F60&lt;=$M$27),$K$27,IF(AND(F60&gt;=$L$28,F60&lt;=$M$28),$K$28,IF(AND(F60&gt;=$L$29,F60&lt;=$M$29),$K$29,IF(AND(F60&gt;=$L$30,F60&lt;=$M$30),$K$30,IF(AND(F60&gt;=$L$31,F60&lt;=$M$31),$K$31,""))))))))))))))))))))))))))))))))</f>
        <v>1</v>
      </c>
      <c r="D60" s="18" t="s">
        <v>2270</v>
      </c>
      <c r="E60" s="18" t="s">
        <v>1234</v>
      </c>
      <c r="F60" s="12">
        <v>14.3</v>
      </c>
      <c r="H60" s="12" t="s">
        <v>3333</v>
      </c>
      <c r="I60" s="18" t="s">
        <v>0</v>
      </c>
      <c r="J60" s="18" t="s">
        <v>4262</v>
      </c>
      <c r="XEZ60" s="28"/>
      <c r="XFA60" s="28"/>
      <c r="XFB60" s="28"/>
      <c r="XFC60" s="28"/>
      <c r="XFD60" s="28"/>
    </row>
    <row r="61" spans="1:10 16380:16384" x14ac:dyDescent="0.35">
      <c r="A61" s="12" t="s">
        <v>6678</v>
      </c>
      <c r="B61" s="32" t="str">
        <f>HYPERLINK(Table1[[#This Row],[Link]], Table1[[#This Row],[Pattern w/out Hyperlink]])</f>
        <v>Marvel</v>
      </c>
      <c r="C61" s="18">
        <f>IF(F61&lt;=$L$1,$K$1,IF(AND(F61&gt;=$L$2,F61&lt;=$M$2),$K$2,IF(AND(F61&gt;=$L$3,F61&lt;=$M$3),$K$3,IF(AND(F61&gt;=$L$4,F61&lt;=$M$4),$K$4,IF(AND(F61&gt;=$L$5,F61&lt;=$M$5),$K$5,IF(AND(F61&gt;=$L$6,F61&lt;=$M$6),$K$6,IF(AND(F61&gt;=$L$7,F61&lt;=$M$7),$K$7,IF(AND(F61&gt;=$L$8,F61&lt;=$M$8),$K$8,IF(AND(F61&gt;=$L$9,F61&lt;=$M$9),$K$9,IF(AND(F61&gt;$L$10,F61&lt;=$M$10),$K$10,IF(AND(F61&gt;=$L$11,F61&lt;=$M$11),$K$11,IF(AND(F61&gt;=$L$12,F61&lt;=$M$12),$K$12,IF(AND(F61&gt;=$L$13,F61&lt;=$M$13),$K$13,IF(AND(F61&gt;=$L$14,F61&lt;=$M$14),$K$14,IF(AND(F61&gt;=#REF!,F61&lt;=#REF!),#REF!,IF(AND(F61&gt;=$L$15,F61&lt;=$M$15),$K$15,IF(AND(F61&gt;=$L$16,F61&lt;=$M$16),$K$16,IF(AND(F61&gt;=$L$17,F61&lt;=$M$17),$K$17,IF(AND(F61&gt;=$L$18,F61&lt;=$M$18),$K$18,IF(AND(F61&gt;=$L$19,F61&lt;=$M$19),$K$19,IF(AND(F61&gt;=$L$20,F61&lt;=$M$20),$K$20,IF(AND(F61&gt;=$L$21,F61&lt;=$M$21),$K$21,IF(AND(F61&gt;=$L$22,F61&lt;=$M$22),$K$22,IF(AND(F61&gt;=$L$23,F61&lt;=$M$23),$K$23,IF(AND(F61&gt;=$L$24,F61&lt;=$M$24),$K$24,IF(AND(F61&gt;=$L$25,F61&lt;=$M$25),$K$25,IF(AND(F61&gt;=$L$26,F61&lt;=$M$26),$K$26,IF(AND(F61&gt;=$L$27,F61&lt;=$M$27),$K$27,IF(AND(F61&gt;=$L$28,F61&lt;=$M$28),$K$28,IF(AND(F61&gt;=$L$29,F61&lt;=$M$29),$K$29,IF(AND(F61&gt;=$L$30,F61&lt;=$M$30),$K$30,IF(AND(F61&gt;=$L$31,F61&lt;=$M$31),$K$31,""))))))))))))))))))))))))))))))))</f>
        <v>1</v>
      </c>
      <c r="D61" s="18" t="s">
        <v>2270</v>
      </c>
      <c r="E61" s="18" t="s">
        <v>1234</v>
      </c>
      <c r="F61" s="12">
        <v>22</v>
      </c>
      <c r="H61" s="12" t="s">
        <v>6679</v>
      </c>
      <c r="I61" s="18" t="s">
        <v>4213</v>
      </c>
      <c r="J61" s="18" t="s">
        <v>4262</v>
      </c>
      <c r="XEZ61" s="28"/>
      <c r="XFA61" s="28"/>
      <c r="XFB61" s="28"/>
      <c r="XFC61" s="28"/>
      <c r="XFD61" s="28"/>
    </row>
    <row r="62" spans="1:10 16380:16384" x14ac:dyDescent="0.35">
      <c r="A62" s="12" t="s">
        <v>3336</v>
      </c>
      <c r="B62" s="32" t="str">
        <f>HYPERLINK(Table1[[#This Row],[Link]], Table1[[#This Row],[Pattern w/out Hyperlink]])</f>
        <v>McCoy</v>
      </c>
      <c r="C62" s="18">
        <f>IF(F62&lt;=$L$1,$K$1,IF(AND(F62&gt;=$L$2,F62&lt;=$M$2),$K$2,IF(AND(F62&gt;=$L$3,F62&lt;=$M$3),$K$3,IF(AND(F62&gt;=$L$4,F62&lt;=$M$4),$K$4,IF(AND(F62&gt;=$L$5,F62&lt;=$M$5),$K$5,IF(AND(F62&gt;=$L$6,F62&lt;=$M$6),$K$6,IF(AND(F62&gt;=$L$7,F62&lt;=$M$7),$K$7,IF(AND(F62&gt;=$L$8,F62&lt;=$M$8),$K$8,IF(AND(F62&gt;=$L$9,F62&lt;=$M$9),$K$9,IF(AND(F62&gt;$L$10,F62&lt;=$M$10),$K$10,IF(AND(F62&gt;=$L$11,F62&lt;=$M$11),$K$11,IF(AND(F62&gt;=$L$12,F62&lt;=$M$12),$K$12,IF(AND(F62&gt;=$L$13,F62&lt;=$M$13),$K$13,IF(AND(F62&gt;=$L$14,F62&lt;=$M$14),$K$14,IF(AND(F62&gt;=#REF!,F62&lt;=#REF!),#REF!,IF(AND(F62&gt;=$L$15,F62&lt;=$M$15),$K$15,IF(AND(F62&gt;=$L$16,F62&lt;=$M$16),$K$16,IF(AND(F62&gt;=$L$17,F62&lt;=$M$17),$K$17,IF(AND(F62&gt;=$L$18,F62&lt;=$M$18),$K$18,IF(AND(F62&gt;=$L$19,F62&lt;=$M$19),$K$19,IF(AND(F62&gt;=$L$20,F62&lt;=$M$20),$K$20,IF(AND(F62&gt;=$L$21,F62&lt;=$M$21),$K$21,IF(AND(F62&gt;=$L$22,F62&lt;=$M$22),$K$22,IF(AND(F62&gt;=$L$23,F62&lt;=$M$23),$K$23,IF(AND(F62&gt;=$L$24,F62&lt;=$M$24),$K$24,IF(AND(F62&gt;=$L$25,F62&lt;=$M$25),$K$25,IF(AND(F62&gt;=$L$26,F62&lt;=$M$26),$K$26,IF(AND(F62&gt;=$L$27,F62&lt;=$M$27),$K$27,IF(AND(F62&gt;=$L$28,F62&lt;=$M$28),$K$28,IF(AND(F62&gt;=$L$29,F62&lt;=$M$29),$K$29,IF(AND(F62&gt;=$L$30,F62&lt;=$M$30),$K$30,IF(AND(F62&gt;=$L$31,F62&lt;=$M$31),$K$31,""))))))))))))))))))))))))))))))))</f>
        <v>1</v>
      </c>
      <c r="D62" s="18" t="s">
        <v>2270</v>
      </c>
      <c r="E62" s="18" t="s">
        <v>1234</v>
      </c>
      <c r="F62" s="12">
        <v>19</v>
      </c>
      <c r="H62" s="12" t="s">
        <v>3337</v>
      </c>
      <c r="I62" s="18" t="s">
        <v>1319</v>
      </c>
      <c r="J62" s="18" t="s">
        <v>4262</v>
      </c>
      <c r="XEZ62" s="28"/>
      <c r="XFA62" s="28"/>
      <c r="XFB62" s="28"/>
      <c r="XFC62" s="28"/>
      <c r="XFD62" s="28"/>
    </row>
    <row r="63" spans="1:10 16380:16384" x14ac:dyDescent="0.35">
      <c r="A63" s="12" t="s">
        <v>6661</v>
      </c>
      <c r="B63" s="32" t="str">
        <f>HYPERLINK(Table1[[#This Row],[Link]], Table1[[#This Row],[Pattern w/out Hyperlink]])</f>
        <v>Medina</v>
      </c>
      <c r="C63" s="18">
        <f>IF(F63&lt;=$L$1,$K$1,IF(AND(F63&gt;=$L$2,F63&lt;=$M$2),$K$2,IF(AND(F63&gt;=$L$3,F63&lt;=$M$3),$K$3,IF(AND(F63&gt;=$L$4,F63&lt;=$M$4),$K$4,IF(AND(F63&gt;=$L$5,F63&lt;=$M$5),$K$5,IF(AND(F63&gt;=$L$6,F63&lt;=$M$6),$K$6,IF(AND(F63&gt;=$L$7,F63&lt;=$M$7),$K$7,IF(AND(F63&gt;=$L$8,F63&lt;=$M$8),$K$8,IF(AND(F63&gt;=$L$9,F63&lt;=$M$9),$K$9,IF(AND(F63&gt;$L$10,F63&lt;=$M$10),$K$10,IF(AND(F63&gt;=$L$11,F63&lt;=$M$11),$K$11,IF(AND(F63&gt;=$L$12,F63&lt;=$M$12),$K$12,IF(AND(F63&gt;=$L$13,F63&lt;=$M$13),$K$13,IF(AND(F63&gt;=$L$14,F63&lt;=$M$14),$K$14,IF(AND(F63&gt;=#REF!,F63&lt;=#REF!),#REF!,IF(AND(F63&gt;=$L$15,F63&lt;=$M$15),$K$15,IF(AND(F63&gt;=$L$16,F63&lt;=$M$16),$K$16,IF(AND(F63&gt;=$L$17,F63&lt;=$M$17),$K$17,IF(AND(F63&gt;=$L$18,F63&lt;=$M$18),$K$18,IF(AND(F63&gt;=$L$19,F63&lt;=$M$19),$K$19,IF(AND(F63&gt;=$L$20,F63&lt;=$M$20),$K$20,IF(AND(F63&gt;=$L$21,F63&lt;=$M$21),$K$21,IF(AND(F63&gt;=$L$22,F63&lt;=$M$22),$K$22,IF(AND(F63&gt;=$L$23,F63&lt;=$M$23),$K$23,IF(AND(F63&gt;=$L$24,F63&lt;=$M$24),$K$24,IF(AND(F63&gt;=$L$25,F63&lt;=$M$25),$K$25,IF(AND(F63&gt;=$L$26,F63&lt;=$M$26),$K$26,IF(AND(F63&gt;=$L$27,F63&lt;=$M$27),$K$27,IF(AND(F63&gt;=$L$28,F63&lt;=$M$28),$K$28,IF(AND(F63&gt;=$L$29,F63&lt;=$M$29),$K$29,IF(AND(F63&gt;=$L$30,F63&lt;=$M$30),$K$30,IF(AND(F63&gt;=$L$31,F63&lt;=$M$31),$K$31,""))))))))))))))))))))))))))))))))</f>
        <v>1</v>
      </c>
      <c r="D63" s="18" t="s">
        <v>2270</v>
      </c>
      <c r="E63" s="18" t="s">
        <v>1234</v>
      </c>
      <c r="F63" s="12">
        <v>19.649999999999999</v>
      </c>
      <c r="H63" s="12" t="s">
        <v>6662</v>
      </c>
      <c r="I63" s="18" t="s">
        <v>4213</v>
      </c>
      <c r="J63" s="18" t="s">
        <v>4262</v>
      </c>
      <c r="XEZ63" s="28"/>
      <c r="XFA63" s="28"/>
      <c r="XFB63" s="28"/>
      <c r="XFC63" s="28"/>
      <c r="XFD63" s="28"/>
    </row>
    <row r="64" spans="1:10 16380:16384" x14ac:dyDescent="0.35">
      <c r="A64" s="12" t="s">
        <v>6723</v>
      </c>
      <c r="B64" s="32" t="str">
        <f>HYPERLINK(Table1[[#This Row],[Link]], Table1[[#This Row],[Pattern w/out Hyperlink]])</f>
        <v>Meeko</v>
      </c>
      <c r="C64" s="18">
        <f>IF(F64&lt;=$L$1,$K$1,IF(AND(F64&gt;=$L$2,F64&lt;=$M$2),$K$2,IF(AND(F64&gt;=$L$3,F64&lt;=$M$3),$K$3,IF(AND(F64&gt;=$L$4,F64&lt;=$M$4),$K$4,IF(AND(F64&gt;=$L$5,F64&lt;=$M$5),$K$5,IF(AND(F64&gt;=$L$6,F64&lt;=$M$6),$K$6,IF(AND(F64&gt;=$L$7,F64&lt;=$M$7),$K$7,IF(AND(F64&gt;=$L$8,F64&lt;=$M$8),$K$8,IF(AND(F64&gt;=$L$9,F64&lt;=$M$9),$K$9,IF(AND(F64&gt;$L$10,F64&lt;=$M$10),$K$10,IF(AND(F64&gt;=$L$11,F64&lt;=$M$11),$K$11,IF(AND(F64&gt;=$L$12,F64&lt;=$M$12),$K$12,IF(AND(F64&gt;=$L$13,F64&lt;=$M$13),$K$13,IF(AND(F64&gt;=$L$14,F64&lt;=$M$14),$K$14,IF(AND(F64&gt;=#REF!,F64&lt;=#REF!),#REF!,IF(AND(F64&gt;=$L$15,F64&lt;=$M$15),$K$15,IF(AND(F64&gt;=$L$16,F64&lt;=$M$16),$K$16,IF(AND(F64&gt;=$L$17,F64&lt;=$M$17),$K$17,IF(AND(F64&gt;=$L$18,F64&lt;=$M$18),$K$18,IF(AND(F64&gt;=$L$19,F64&lt;=$M$19),$K$19,IF(AND(F64&gt;=$L$20,F64&lt;=$M$20),$K$20,IF(AND(F64&gt;=$L$21,F64&lt;=$M$21),$K$21,IF(AND(F64&gt;=$L$22,F64&lt;=$M$22),$K$22,IF(AND(F64&gt;=$L$23,F64&lt;=$M$23),$K$23,IF(AND(F64&gt;=$L$24,F64&lt;=$M$24),$K$24,IF(AND(F64&gt;=$L$25,F64&lt;=$M$25),$K$25,IF(AND(F64&gt;=$L$26,F64&lt;=$M$26),$K$26,IF(AND(F64&gt;=$L$27,F64&lt;=$M$27),$K$27,IF(AND(F64&gt;=$L$28,F64&lt;=$M$28),$K$28,IF(AND(F64&gt;=$L$29,F64&lt;=$M$29),$K$29,IF(AND(F64&gt;=$L$30,F64&lt;=$M$30),$K$30,IF(AND(F64&gt;=$L$31,F64&lt;=$M$31),$K$31,""))))))))))))))))))))))))))))))))</f>
        <v>1</v>
      </c>
      <c r="D64" s="18" t="s">
        <v>2270</v>
      </c>
      <c r="E64" s="18" t="s">
        <v>1234</v>
      </c>
      <c r="F64" s="12">
        <v>20</v>
      </c>
      <c r="H64" s="12" t="s">
        <v>6724</v>
      </c>
      <c r="I64" s="18" t="s">
        <v>0</v>
      </c>
      <c r="J64" s="18" t="s">
        <v>6725</v>
      </c>
      <c r="XEZ64" s="28"/>
      <c r="XFA64" s="28"/>
      <c r="XFB64" s="28"/>
      <c r="XFC64" s="28"/>
      <c r="XFD64" s="28"/>
    </row>
    <row r="65" spans="1:10 16380:16384" x14ac:dyDescent="0.35">
      <c r="A65" s="12" t="s">
        <v>524</v>
      </c>
      <c r="B65" s="32" t="str">
        <f>HYPERLINK(Table1[[#This Row],[Link]], Table1[[#This Row],[Pattern w/out Hyperlink]])</f>
        <v>Mia</v>
      </c>
      <c r="C65" s="18">
        <f>IF(F65&lt;=$L$1,$K$1,IF(AND(F65&gt;=$L$2,F65&lt;=$M$2),$K$2,IF(AND(F65&gt;=$L$3,F65&lt;=$M$3),$K$3,IF(AND(F65&gt;=$L$4,F65&lt;=$M$4),$K$4,IF(AND(F65&gt;=$L$5,F65&lt;=$M$5),$K$5,IF(AND(F65&gt;=$L$6,F65&lt;=$M$6),$K$6,IF(AND(F65&gt;=$L$7,F65&lt;=$M$7),$K$7,IF(AND(F65&gt;=$L$8,F65&lt;=$M$8),$K$8,IF(AND(F65&gt;=$L$9,F65&lt;=$M$9),$K$9,IF(AND(F65&gt;$L$10,F65&lt;=$M$10),$K$10,IF(AND(F65&gt;=$L$11,F65&lt;=$M$11),$K$11,IF(AND(F65&gt;=$L$12,F65&lt;=$M$12),$K$12,IF(AND(F65&gt;=$L$13,F65&lt;=$M$13),$K$13,IF(AND(F65&gt;=$L$14,F65&lt;=$M$14),$K$14,IF(AND(F65&gt;=#REF!,F65&lt;=#REF!),#REF!,IF(AND(F65&gt;=$L$15,F65&lt;=$M$15),$K$15,IF(AND(F65&gt;=$L$16,F65&lt;=$M$16),$K$16,IF(AND(F65&gt;=$L$17,F65&lt;=$M$17),$K$17,IF(AND(F65&gt;=$L$18,F65&lt;=$M$18),$K$18,IF(AND(F65&gt;=$L$19,F65&lt;=$M$19),$K$19,IF(AND(F65&gt;=$L$20,F65&lt;=$M$20),$K$20,IF(AND(F65&gt;=$L$21,F65&lt;=$M$21),$K$21,IF(AND(F65&gt;=$L$22,F65&lt;=$M$22),$K$22,IF(AND(F65&gt;=$L$23,F65&lt;=$M$23),$K$23,IF(AND(F65&gt;=$L$24,F65&lt;=$M$24),$K$24,IF(AND(F65&gt;=$L$25,F65&lt;=$M$25),$K$25,IF(AND(F65&gt;=$L$26,F65&lt;=$M$26),$K$26,IF(AND(F65&gt;=$L$27,F65&lt;=$M$27),$K$27,IF(AND(F65&gt;=$L$28,F65&lt;=$M$28),$K$28,IF(AND(F65&gt;=$L$29,F65&lt;=$M$29),$K$29,IF(AND(F65&gt;=$L$30,F65&lt;=$M$30),$K$30,IF(AND(F65&gt;=$L$31,F65&lt;=$M$31),$K$31,""))))))))))))))))))))))))))))))))</f>
        <v>1</v>
      </c>
      <c r="D65" s="18" t="s">
        <v>2270</v>
      </c>
      <c r="E65" s="18" t="s">
        <v>1234</v>
      </c>
      <c r="F65" s="12">
        <v>20.399999999999999</v>
      </c>
      <c r="H65" s="12" t="s">
        <v>8074</v>
      </c>
      <c r="I65" s="18" t="s">
        <v>1319</v>
      </c>
      <c r="J65" s="18" t="s">
        <v>4262</v>
      </c>
      <c r="XEZ65" s="28"/>
      <c r="XFA65" s="28"/>
      <c r="XFB65" s="28"/>
      <c r="XFC65" s="28"/>
      <c r="XFD65" s="28"/>
    </row>
    <row r="66" spans="1:10 16380:16384" x14ac:dyDescent="0.35">
      <c r="A66" s="12" t="s">
        <v>3338</v>
      </c>
      <c r="B66" s="32" t="str">
        <f>HYPERLINK(Table1[[#This Row],[Link]], Table1[[#This Row],[Pattern w/out Hyperlink]])</f>
        <v>Milly</v>
      </c>
      <c r="C66" s="18">
        <f>IF(F66&lt;=$L$1,$K$1,IF(AND(F66&gt;=$L$2,F66&lt;=$M$2),$K$2,IF(AND(F66&gt;=$L$3,F66&lt;=$M$3),$K$3,IF(AND(F66&gt;=$L$4,F66&lt;=$M$4),$K$4,IF(AND(F66&gt;=$L$5,F66&lt;=$M$5),$K$5,IF(AND(F66&gt;=$L$6,F66&lt;=$M$6),$K$6,IF(AND(F66&gt;=$L$7,F66&lt;=$M$7),$K$7,IF(AND(F66&gt;=$L$8,F66&lt;=$M$8),$K$8,IF(AND(F66&gt;=$L$9,F66&lt;=$M$9),$K$9,IF(AND(F66&gt;$L$10,F66&lt;=$M$10),$K$10,IF(AND(F66&gt;=$L$11,F66&lt;=$M$11),$K$11,IF(AND(F66&gt;=$L$12,F66&lt;=$M$12),$K$12,IF(AND(F66&gt;=$L$13,F66&lt;=$M$13),$K$13,IF(AND(F66&gt;=$L$14,F66&lt;=$M$14),$K$14,IF(AND(F66&gt;=#REF!,F66&lt;=#REF!),#REF!,IF(AND(F66&gt;=$L$15,F66&lt;=$M$15),$K$15,IF(AND(F66&gt;=$L$16,F66&lt;=$M$16),$K$16,IF(AND(F66&gt;=$L$17,F66&lt;=$M$17),$K$17,IF(AND(F66&gt;=$L$18,F66&lt;=$M$18),$K$18,IF(AND(F66&gt;=$L$19,F66&lt;=$M$19),$K$19,IF(AND(F66&gt;=$L$20,F66&lt;=$M$20),$K$20,IF(AND(F66&gt;=$L$21,F66&lt;=$M$21),$K$21,IF(AND(F66&gt;=$L$22,F66&lt;=$M$22),$K$22,IF(AND(F66&gt;=$L$23,F66&lt;=$M$23),$K$23,IF(AND(F66&gt;=$L$24,F66&lt;=$M$24),$K$24,IF(AND(F66&gt;=$L$25,F66&lt;=$M$25),$K$25,IF(AND(F66&gt;=$L$26,F66&lt;=$M$26),$K$26,IF(AND(F66&gt;=$L$27,F66&lt;=$M$27),$K$27,IF(AND(F66&gt;=$L$28,F66&lt;=$M$28),$K$28,IF(AND(F66&gt;=$L$29,F66&lt;=$M$29),$K$29,IF(AND(F66&gt;=$L$30,F66&lt;=$M$30),$K$30,IF(AND(F66&gt;=$L$31,F66&lt;=$M$31),$K$31,""))))))))))))))))))))))))))))))))</f>
        <v>1</v>
      </c>
      <c r="D66" s="18" t="s">
        <v>2270</v>
      </c>
      <c r="E66" s="18" t="s">
        <v>1234</v>
      </c>
      <c r="F66" s="12">
        <v>22.8</v>
      </c>
      <c r="H66" s="12" t="s">
        <v>3339</v>
      </c>
      <c r="I66" s="18" t="s">
        <v>1319</v>
      </c>
      <c r="J66" s="18" t="s">
        <v>4262</v>
      </c>
      <c r="XEZ66" s="28"/>
      <c r="XFA66" s="28"/>
      <c r="XFB66" s="28"/>
      <c r="XFC66" s="28"/>
      <c r="XFD66" s="28"/>
    </row>
    <row r="67" spans="1:10 16380:16384" x14ac:dyDescent="0.35">
      <c r="A67" s="12" t="s">
        <v>6668</v>
      </c>
      <c r="B67" s="32" t="str">
        <f>HYPERLINK(Table1[[#This Row],[Link]], Table1[[#This Row],[Pattern w/out Hyperlink]])</f>
        <v>Molly</v>
      </c>
      <c r="C67" s="18">
        <f>IF(F67&lt;=$L$1,$K$1,IF(AND(F67&gt;=$L$2,F67&lt;=$M$2),$K$2,IF(AND(F67&gt;=$L$3,F67&lt;=$M$3),$K$3,IF(AND(F67&gt;=$L$4,F67&lt;=$M$4),$K$4,IF(AND(F67&gt;=$L$5,F67&lt;=$M$5),$K$5,IF(AND(F67&gt;=$L$6,F67&lt;=$M$6),$K$6,IF(AND(F67&gt;=$L$7,F67&lt;=$M$7),$K$7,IF(AND(F67&gt;=$L$8,F67&lt;=$M$8),$K$8,IF(AND(F67&gt;=$L$9,F67&lt;=$M$9),$K$9,IF(AND(F67&gt;$L$10,F67&lt;=$M$10),$K$10,IF(AND(F67&gt;=$L$11,F67&lt;=$M$11),$K$11,IF(AND(F67&gt;=$L$12,F67&lt;=$M$12),$K$12,IF(AND(F67&gt;=$L$13,F67&lt;=$M$13),$K$13,IF(AND(F67&gt;=$L$14,F67&lt;=$M$14),$K$14,IF(AND(F67&gt;=#REF!,F67&lt;=#REF!),#REF!,IF(AND(F67&gt;=$L$15,F67&lt;=$M$15),$K$15,IF(AND(F67&gt;=$L$16,F67&lt;=$M$16),$K$16,IF(AND(F67&gt;=$L$17,F67&lt;=$M$17),$K$17,IF(AND(F67&gt;=$L$18,F67&lt;=$M$18),$K$18,IF(AND(F67&gt;=$L$19,F67&lt;=$M$19),$K$19,IF(AND(F67&gt;=$L$20,F67&lt;=$M$20),$K$20,IF(AND(F67&gt;=$L$21,F67&lt;=$M$21),$K$21,IF(AND(F67&gt;=$L$22,F67&lt;=$M$22),$K$22,IF(AND(F67&gt;=$L$23,F67&lt;=$M$23),$K$23,IF(AND(F67&gt;=$L$24,F67&lt;=$M$24),$K$24,IF(AND(F67&gt;=$L$25,F67&lt;=$M$25),$K$25,IF(AND(F67&gt;=$L$26,F67&lt;=$M$26),$K$26,IF(AND(F67&gt;=$L$27,F67&lt;=$M$27),$K$27,IF(AND(F67&gt;=$L$28,F67&lt;=$M$28),$K$28,IF(AND(F67&gt;=$L$29,F67&lt;=$M$29),$K$29,IF(AND(F67&gt;=$L$30,F67&lt;=$M$30),$K$30,IF(AND(F67&gt;=$L$31,F67&lt;=$M$31),$K$31,""))))))))))))))))))))))))))))))))</f>
        <v>1</v>
      </c>
      <c r="D67" s="18" t="s">
        <v>2270</v>
      </c>
      <c r="E67" s="18" t="s">
        <v>1234</v>
      </c>
      <c r="F67" s="12">
        <v>22</v>
      </c>
      <c r="H67" s="12" t="s">
        <v>6669</v>
      </c>
      <c r="I67" s="18" t="s">
        <v>4213</v>
      </c>
      <c r="J67" s="18" t="s">
        <v>4291</v>
      </c>
      <c r="XEZ67" s="28"/>
      <c r="XFA67" s="28"/>
      <c r="XFB67" s="28"/>
      <c r="XFC67" s="28"/>
      <c r="XFD67" s="28"/>
    </row>
    <row r="68" spans="1:10 16380:16384" x14ac:dyDescent="0.35">
      <c r="A68" s="12" t="s">
        <v>542</v>
      </c>
      <c r="B68" s="32" t="str">
        <f>HYPERLINK(Table1[[#This Row],[Link]], Table1[[#This Row],[Pattern w/out Hyperlink]])</f>
        <v>Monroe</v>
      </c>
      <c r="C68" s="18">
        <f>IF(F68&lt;=$L$1,$K$1,IF(AND(F68&gt;=$L$2,F68&lt;=$M$2),$K$2,IF(AND(F68&gt;=$L$3,F68&lt;=$M$3),$K$3,IF(AND(F68&gt;=$L$4,F68&lt;=$M$4),$K$4,IF(AND(F68&gt;=$L$5,F68&lt;=$M$5),$K$5,IF(AND(F68&gt;=$L$6,F68&lt;=$M$6),$K$6,IF(AND(F68&gt;=$L$7,F68&lt;=$M$7),$K$7,IF(AND(F68&gt;=$L$8,F68&lt;=$M$8),$K$8,IF(AND(F68&gt;=$L$9,F68&lt;=$M$9),$K$9,IF(AND(F68&gt;$L$10,F68&lt;=$M$10),$K$10,IF(AND(F68&gt;=$L$11,F68&lt;=$M$11),$K$11,IF(AND(F68&gt;=$L$12,F68&lt;=$M$12),$K$12,IF(AND(F68&gt;=$L$13,F68&lt;=$M$13),$K$13,IF(AND(F68&gt;=$L$14,F68&lt;=$M$14),$K$14,IF(AND(F68&gt;=#REF!,F68&lt;=#REF!),#REF!,IF(AND(F68&gt;=$L$15,F68&lt;=$M$15),$K$15,IF(AND(F68&gt;=$L$16,F68&lt;=$M$16),$K$16,IF(AND(F68&gt;=$L$17,F68&lt;=$M$17),$K$17,IF(AND(F68&gt;=$L$18,F68&lt;=$M$18),$K$18,IF(AND(F68&gt;=$L$19,F68&lt;=$M$19),$K$19,IF(AND(F68&gt;=$L$20,F68&lt;=$M$20),$K$20,IF(AND(F68&gt;=$L$21,F68&lt;=$M$21),$K$21,IF(AND(F68&gt;=$L$22,F68&lt;=$M$22),$K$22,IF(AND(F68&gt;=$L$23,F68&lt;=$M$23),$K$23,IF(AND(F68&gt;=$L$24,F68&lt;=$M$24),$K$24,IF(AND(F68&gt;=$L$25,F68&lt;=$M$25),$K$25,IF(AND(F68&gt;=$L$26,F68&lt;=$M$26),$K$26,IF(AND(F68&gt;=$L$27,F68&lt;=$M$27),$K$27,IF(AND(F68&gt;=$L$28,F68&lt;=$M$28),$K$28,IF(AND(F68&gt;=$L$29,F68&lt;=$M$29),$K$29,IF(AND(F68&gt;=$L$30,F68&lt;=$M$30),$K$30,IF(AND(F68&gt;=$L$31,F68&lt;=$M$31),$K$31,""))))))))))))))))))))))))))))))))</f>
        <v>1</v>
      </c>
      <c r="D68" s="18" t="s">
        <v>2270</v>
      </c>
      <c r="E68" s="18" t="s">
        <v>1234</v>
      </c>
      <c r="F68" s="12">
        <v>22.35</v>
      </c>
      <c r="H68" s="12" t="s">
        <v>2316</v>
      </c>
      <c r="I68" s="18" t="s">
        <v>1319</v>
      </c>
      <c r="J68" s="18" t="s">
        <v>4262</v>
      </c>
      <c r="XEZ68" s="28"/>
      <c r="XFA68" s="28"/>
      <c r="XFB68" s="28"/>
      <c r="XFC68" s="28"/>
      <c r="XFD68" s="28"/>
    </row>
    <row r="69" spans="1:10 16380:16384" x14ac:dyDescent="0.35">
      <c r="A69" s="12" t="s">
        <v>2319</v>
      </c>
      <c r="B69" s="32" t="str">
        <f>HYPERLINK(Table1[[#This Row],[Link]], Table1[[#This Row],[Pattern w/out Hyperlink]])</f>
        <v>Myrtle</v>
      </c>
      <c r="C69" s="18">
        <f>IF(F69&lt;=$L$1,$K$1,IF(AND(F69&gt;=$L$2,F69&lt;=$M$2),$K$2,IF(AND(F69&gt;=$L$3,F69&lt;=$M$3),$K$3,IF(AND(F69&gt;=$L$4,F69&lt;=$M$4),$K$4,IF(AND(F69&gt;=$L$5,F69&lt;=$M$5),$K$5,IF(AND(F69&gt;=$L$6,F69&lt;=$M$6),$K$6,IF(AND(F69&gt;=$L$7,F69&lt;=$M$7),$K$7,IF(AND(F69&gt;=$L$8,F69&lt;=$M$8),$K$8,IF(AND(F69&gt;=$L$9,F69&lt;=$M$9),$K$9,IF(AND(F69&gt;$L$10,F69&lt;=$M$10),$K$10,IF(AND(F69&gt;=$L$11,F69&lt;=$M$11),$K$11,IF(AND(F69&gt;=$L$12,F69&lt;=$M$12),$K$12,IF(AND(F69&gt;=$L$13,F69&lt;=$M$13),$K$13,IF(AND(F69&gt;=$L$14,F69&lt;=$M$14),$K$14,IF(AND(F69&gt;=#REF!,F69&lt;=#REF!),#REF!,IF(AND(F69&gt;=$L$15,F69&lt;=$M$15),$K$15,IF(AND(F69&gt;=$L$16,F69&lt;=$M$16),$K$16,IF(AND(F69&gt;=$L$17,F69&lt;=$M$17),$K$17,IF(AND(F69&gt;=$L$18,F69&lt;=$M$18),$K$18,IF(AND(F69&gt;=$L$19,F69&lt;=$M$19),$K$19,IF(AND(F69&gt;=$L$20,F69&lt;=$M$20),$K$20,IF(AND(F69&gt;=$L$21,F69&lt;=$M$21),$K$21,IF(AND(F69&gt;=$L$22,F69&lt;=$M$22),$K$22,IF(AND(F69&gt;=$L$23,F69&lt;=$M$23),$K$23,IF(AND(F69&gt;=$L$24,F69&lt;=$M$24),$K$24,IF(AND(F69&gt;=$L$25,F69&lt;=$M$25),$K$25,IF(AND(F69&gt;=$L$26,F69&lt;=$M$26),$K$26,IF(AND(F69&gt;=$L$27,F69&lt;=$M$27),$K$27,IF(AND(F69&gt;=$L$28,F69&lt;=$M$28),$K$28,IF(AND(F69&gt;=$L$29,F69&lt;=$M$29),$K$29,IF(AND(F69&gt;=$L$30,F69&lt;=$M$30),$K$30,IF(AND(F69&gt;=$L$31,F69&lt;=$M$31),$K$31,""))))))))))))))))))))))))))))))))</f>
        <v>1</v>
      </c>
      <c r="D69" s="18" t="s">
        <v>2270</v>
      </c>
      <c r="E69" s="18" t="s">
        <v>1234</v>
      </c>
      <c r="F69" s="12">
        <v>23.65</v>
      </c>
      <c r="H69" s="12" t="s">
        <v>2320</v>
      </c>
      <c r="I69" s="18" t="s">
        <v>4213</v>
      </c>
      <c r="J69" s="18" t="s">
        <v>4262</v>
      </c>
      <c r="XEZ69" s="28"/>
      <c r="XFA69" s="28"/>
      <c r="XFB69" s="28"/>
      <c r="XFC69" s="28"/>
      <c r="XFD69" s="28"/>
    </row>
    <row r="70" spans="1:10 16380:16384" x14ac:dyDescent="0.35">
      <c r="A70" s="12" t="s">
        <v>6751</v>
      </c>
      <c r="B70" s="32" t="str">
        <f>HYPERLINK(Table1[[#This Row],[Link]], Table1[[#This Row],[Pattern w/out Hyperlink]])</f>
        <v>Mystique</v>
      </c>
      <c r="C70" s="18">
        <f>IF(F70&lt;=$L$1,$K$1,IF(AND(F70&gt;=$L$2,F70&lt;=$M$2),$K$2,IF(AND(F70&gt;=$L$3,F70&lt;=$M$3),$K$3,IF(AND(F70&gt;=$L$4,F70&lt;=$M$4),$K$4,IF(AND(F70&gt;=$L$5,F70&lt;=$M$5),$K$5,IF(AND(F70&gt;=$L$6,F70&lt;=$M$6),$K$6,IF(AND(F70&gt;=$L$7,F70&lt;=$M$7),$K$7,IF(AND(F70&gt;=$L$8,F70&lt;=$M$8),$K$8,IF(AND(F70&gt;=$L$9,F70&lt;=$M$9),$K$9,IF(AND(F70&gt;$L$10,F70&lt;=$M$10),$K$10,IF(AND(F70&gt;=$L$11,F70&lt;=$M$11),$K$11,IF(AND(F70&gt;=$L$12,F70&lt;=$M$12),$K$12,IF(AND(F70&gt;=$L$13,F70&lt;=$M$13),$K$13,IF(AND(F70&gt;=$L$14,F70&lt;=$M$14),$K$14,IF(AND(F70&gt;=#REF!,F70&lt;=#REF!),#REF!,IF(AND(F70&gt;=$L$15,F70&lt;=$M$15),$K$15,IF(AND(F70&gt;=$L$16,F70&lt;=$M$16),$K$16,IF(AND(F70&gt;=$L$17,F70&lt;=$M$17),$K$17,IF(AND(F70&gt;=$L$18,F70&lt;=$M$18),$K$18,IF(AND(F70&gt;=$L$19,F70&lt;=$M$19),$K$19,IF(AND(F70&gt;=$L$20,F70&lt;=$M$20),$K$20,IF(AND(F70&gt;=$L$21,F70&lt;=$M$21),$K$21,IF(AND(F70&gt;=$L$22,F70&lt;=$M$22),$K$22,IF(AND(F70&gt;=$L$23,F70&lt;=$M$23),$K$23,IF(AND(F70&gt;=$L$24,F70&lt;=$M$24),$K$24,IF(AND(F70&gt;=$L$25,F70&lt;=$M$25),$K$25,IF(AND(F70&gt;=$L$26,F70&lt;=$M$26),$K$26,IF(AND(F70&gt;=$L$27,F70&lt;=$M$27),$K$27,IF(AND(F70&gt;=$L$28,F70&lt;=$M$28),$K$28,IF(AND(F70&gt;=$L$29,F70&lt;=$M$29),$K$29,IF(AND(F70&gt;=$L$30,F70&lt;=$M$30),$K$30,IF(AND(F70&gt;=$L$31,F70&lt;=$M$31),$K$31,""))))))))))))))))))))))))))))))))</f>
        <v>1</v>
      </c>
      <c r="D70" s="18" t="s">
        <v>2270</v>
      </c>
      <c r="E70" s="18" t="s">
        <v>1234</v>
      </c>
      <c r="F70" s="12">
        <v>14.6</v>
      </c>
      <c r="H70" s="12" t="s">
        <v>6752</v>
      </c>
      <c r="I70" s="18" t="s">
        <v>0</v>
      </c>
      <c r="J70" s="18" t="s">
        <v>4262</v>
      </c>
      <c r="XEZ70" s="28"/>
      <c r="XFA70" s="28"/>
      <c r="XFB70" s="28"/>
      <c r="XFC70" s="28"/>
      <c r="XFD70" s="28"/>
    </row>
    <row r="71" spans="1:10 16380:16384" x14ac:dyDescent="0.35">
      <c r="A71" s="12" t="s">
        <v>572</v>
      </c>
      <c r="B71" s="32" t="str">
        <f>HYPERLINK(Table1[[#This Row],[Link]], Table1[[#This Row],[Pattern w/out Hyperlink]])</f>
        <v>Nomad</v>
      </c>
      <c r="C71" s="18">
        <f>IF(F71&lt;=$L$1,$K$1,IF(AND(F71&gt;=$L$2,F71&lt;=$M$2),$K$2,IF(AND(F71&gt;=$L$3,F71&lt;=$M$3),$K$3,IF(AND(F71&gt;=$L$4,F71&lt;=$M$4),$K$4,IF(AND(F71&gt;=$L$5,F71&lt;=$M$5),$K$5,IF(AND(F71&gt;=$L$6,F71&lt;=$M$6),$K$6,IF(AND(F71&gt;=$L$7,F71&lt;=$M$7),$K$7,IF(AND(F71&gt;=$L$8,F71&lt;=$M$8),$K$8,IF(AND(F71&gt;=$L$9,F71&lt;=$M$9),$K$9,IF(AND(F71&gt;$L$10,F71&lt;=$M$10),$K$10,IF(AND(F71&gt;=$L$11,F71&lt;=$M$11),$K$11,IF(AND(F71&gt;=$L$12,F71&lt;=$M$12),$K$12,IF(AND(F71&gt;=$L$13,F71&lt;=$M$13),$K$13,IF(AND(F71&gt;=$L$14,F71&lt;=$M$14),$K$14,IF(AND(F71&gt;=#REF!,F71&lt;=#REF!),#REF!,IF(AND(F71&gt;=$L$15,F71&lt;=$M$15),$K$15,IF(AND(F71&gt;=$L$16,F71&lt;=$M$16),$K$16,IF(AND(F71&gt;=$L$17,F71&lt;=$M$17),$K$17,IF(AND(F71&gt;=$L$18,F71&lt;=$M$18),$K$18,IF(AND(F71&gt;=$L$19,F71&lt;=$M$19),$K$19,IF(AND(F71&gt;=$L$20,F71&lt;=$M$20),$K$20,IF(AND(F71&gt;=$L$21,F71&lt;=$M$21),$K$21,IF(AND(F71&gt;=$L$22,F71&lt;=$M$22),$K$22,IF(AND(F71&gt;=$L$23,F71&lt;=$M$23),$K$23,IF(AND(F71&gt;=$L$24,F71&lt;=$M$24),$K$24,IF(AND(F71&gt;=$L$25,F71&lt;=$M$25),$K$25,IF(AND(F71&gt;=$L$26,F71&lt;=$M$26),$K$26,IF(AND(F71&gt;=$L$27,F71&lt;=$M$27),$K$27,IF(AND(F71&gt;=$L$28,F71&lt;=$M$28),$K$28,IF(AND(F71&gt;=$L$29,F71&lt;=$M$29),$K$29,IF(AND(F71&gt;=$L$30,F71&lt;=$M$30),$K$30,IF(AND(F71&gt;=$L$31,F71&lt;=$M$31),$K$31,""))))))))))))))))))))))))))))))))</f>
        <v>1</v>
      </c>
      <c r="D71" s="18" t="s">
        <v>2270</v>
      </c>
      <c r="E71" s="18" t="s">
        <v>1234</v>
      </c>
      <c r="F71" s="12">
        <v>20.05</v>
      </c>
      <c r="H71" s="12" t="s">
        <v>8075</v>
      </c>
      <c r="I71" s="18" t="s">
        <v>4213</v>
      </c>
      <c r="J71" s="18" t="s">
        <v>4262</v>
      </c>
      <c r="XEZ71" s="28"/>
      <c r="XFA71" s="28"/>
      <c r="XFB71" s="28"/>
      <c r="XFC71" s="28"/>
      <c r="XFD71" s="28"/>
    </row>
    <row r="72" spans="1:10 16380:16384" x14ac:dyDescent="0.35">
      <c r="A72" s="12" t="s">
        <v>3050</v>
      </c>
      <c r="B72" s="32" t="str">
        <f>HYPERLINK(Table1[[#This Row],[Link]], Table1[[#This Row],[Pattern w/out Hyperlink]])</f>
        <v>Oasis</v>
      </c>
      <c r="C72" s="18">
        <f>IF(F72&lt;=$L$1,$K$1,IF(AND(F72&gt;=$L$2,F72&lt;=$M$2),$K$2,IF(AND(F72&gt;=$L$3,F72&lt;=$M$3),$K$3,IF(AND(F72&gt;=$L$4,F72&lt;=$M$4),$K$4,IF(AND(F72&gt;=$L$5,F72&lt;=$M$5),$K$5,IF(AND(F72&gt;=$L$6,F72&lt;=$M$6),$K$6,IF(AND(F72&gt;=$L$7,F72&lt;=$M$7),$K$7,IF(AND(F72&gt;=$L$8,F72&lt;=$M$8),$K$8,IF(AND(F72&gt;=$L$9,F72&lt;=$M$9),$K$9,IF(AND(F72&gt;$L$10,F72&lt;=$M$10),$K$10,IF(AND(F72&gt;=$L$11,F72&lt;=$M$11),$K$11,IF(AND(F72&gt;=$L$12,F72&lt;=$M$12),$K$12,IF(AND(F72&gt;=$L$13,F72&lt;=$M$13),$K$13,IF(AND(F72&gt;=$L$14,F72&lt;=$M$14),$K$14,IF(AND(F72&gt;=#REF!,F72&lt;=#REF!),#REF!,IF(AND(F72&gt;=$L$15,F72&lt;=$M$15),$K$15,IF(AND(F72&gt;=$L$16,F72&lt;=$M$16),$K$16,IF(AND(F72&gt;=$L$17,F72&lt;=$M$17),$K$17,IF(AND(F72&gt;=$L$18,F72&lt;=$M$18),$K$18,IF(AND(F72&gt;=$L$19,F72&lt;=$M$19),$K$19,IF(AND(F72&gt;=$L$20,F72&lt;=$M$20),$K$20,IF(AND(F72&gt;=$L$21,F72&lt;=$M$21),$K$21,IF(AND(F72&gt;=$L$22,F72&lt;=$M$22),$K$22,IF(AND(F72&gt;=$L$23,F72&lt;=$M$23),$K$23,IF(AND(F72&gt;=$L$24,F72&lt;=$M$24),$K$24,IF(AND(F72&gt;=$L$25,F72&lt;=$M$25),$K$25,IF(AND(F72&gt;=$L$26,F72&lt;=$M$26),$K$26,IF(AND(F72&gt;=$L$27,F72&lt;=$M$27),$K$27,IF(AND(F72&gt;=$L$28,F72&lt;=$M$28),$K$28,IF(AND(F72&gt;=$L$29,F72&lt;=$M$29),$K$29,IF(AND(F72&gt;=$L$30,F72&lt;=$M$30),$K$30,IF(AND(F72&gt;=$L$31,F72&lt;=$M$31),$K$31,""))))))))))))))))))))))))))))))))</f>
        <v>1</v>
      </c>
      <c r="D72" s="18" t="s">
        <v>2270</v>
      </c>
      <c r="E72" s="18" t="s">
        <v>1234</v>
      </c>
      <c r="F72" s="12">
        <v>19.649999999999999</v>
      </c>
      <c r="H72" s="12" t="s">
        <v>6744</v>
      </c>
      <c r="I72" s="18" t="s">
        <v>1319</v>
      </c>
      <c r="J72" s="18" t="s">
        <v>4262</v>
      </c>
      <c r="XEZ72" s="28"/>
      <c r="XFA72" s="28"/>
      <c r="XFB72" s="28"/>
      <c r="XFC72" s="28"/>
      <c r="XFD72" s="28"/>
    </row>
    <row r="73" spans="1:10 16380:16384" x14ac:dyDescent="0.35">
      <c r="A73" s="12" t="s">
        <v>6672</v>
      </c>
      <c r="B73" s="32" t="str">
        <f>HYPERLINK(Table1[[#This Row],[Link]], Table1[[#This Row],[Pattern w/out Hyperlink]])</f>
        <v>Ophelia</v>
      </c>
      <c r="C73" s="18">
        <f>IF(F73&lt;=$L$1,$K$1,IF(AND(F73&gt;=$L$2,F73&lt;=$M$2),$K$2,IF(AND(F73&gt;=$L$3,F73&lt;=$M$3),$K$3,IF(AND(F73&gt;=$L$4,F73&lt;=$M$4),$K$4,IF(AND(F73&gt;=$L$5,F73&lt;=$M$5),$K$5,IF(AND(F73&gt;=$L$6,F73&lt;=$M$6),$K$6,IF(AND(F73&gt;=$L$7,F73&lt;=$M$7),$K$7,IF(AND(F73&gt;=$L$8,F73&lt;=$M$8),$K$8,IF(AND(F73&gt;=$L$9,F73&lt;=$M$9),$K$9,IF(AND(F73&gt;$L$10,F73&lt;=$M$10),$K$10,IF(AND(F73&gt;=$L$11,F73&lt;=$M$11),$K$11,IF(AND(F73&gt;=$L$12,F73&lt;=$M$12),$K$12,IF(AND(F73&gt;=$L$13,F73&lt;=$M$13),$K$13,IF(AND(F73&gt;=$L$14,F73&lt;=$M$14),$K$14,IF(AND(F73&gt;=#REF!,F73&lt;=#REF!),#REF!,IF(AND(F73&gt;=$L$15,F73&lt;=$M$15),$K$15,IF(AND(F73&gt;=$L$16,F73&lt;=$M$16),$K$16,IF(AND(F73&gt;=$L$17,F73&lt;=$M$17),$K$17,IF(AND(F73&gt;=$L$18,F73&lt;=$M$18),$K$18,IF(AND(F73&gt;=$L$19,F73&lt;=$M$19),$K$19,IF(AND(F73&gt;=$L$20,F73&lt;=$M$20),$K$20,IF(AND(F73&gt;=$L$21,F73&lt;=$M$21),$K$21,IF(AND(F73&gt;=$L$22,F73&lt;=$M$22),$K$22,IF(AND(F73&gt;=$L$23,F73&lt;=$M$23),$K$23,IF(AND(F73&gt;=$L$24,F73&lt;=$M$24),$K$24,IF(AND(F73&gt;=$L$25,F73&lt;=$M$25),$K$25,IF(AND(F73&gt;=$L$26,F73&lt;=$M$26),$K$26,IF(AND(F73&gt;=$L$27,F73&lt;=$M$27),$K$27,IF(AND(F73&gt;=$L$28,F73&lt;=$M$28),$K$28,IF(AND(F73&gt;=$L$29,F73&lt;=$M$29),$K$29,IF(AND(F73&gt;=$L$30,F73&lt;=$M$30),$K$30,IF(AND(F73&gt;=$L$31,F73&lt;=$M$31),$K$31,""))))))))))))))))))))))))))))))))</f>
        <v>1</v>
      </c>
      <c r="D73" s="18" t="s">
        <v>2270</v>
      </c>
      <c r="E73" s="18" t="s">
        <v>1234</v>
      </c>
      <c r="F73" s="12">
        <v>21.25</v>
      </c>
      <c r="H73" s="12" t="s">
        <v>6673</v>
      </c>
      <c r="I73" s="18" t="s">
        <v>4213</v>
      </c>
      <c r="J73" s="18" t="s">
        <v>4262</v>
      </c>
      <c r="XEZ73" s="28"/>
      <c r="XFA73" s="28"/>
      <c r="XFB73" s="28"/>
      <c r="XFC73" s="28"/>
      <c r="XFD73" s="28"/>
    </row>
    <row r="74" spans="1:10 16380:16384" x14ac:dyDescent="0.35">
      <c r="A74" s="12" t="s">
        <v>2322</v>
      </c>
      <c r="B74" s="32" t="str">
        <f>HYPERLINK(Table1[[#This Row],[Link]], Table1[[#This Row],[Pattern w/out Hyperlink]])</f>
        <v>Oris</v>
      </c>
      <c r="C74" s="18">
        <f>IF(F74&lt;=$L$1,$K$1,IF(AND(F74&gt;=$L$2,F74&lt;=$M$2),$K$2,IF(AND(F74&gt;=$L$3,F74&lt;=$M$3),$K$3,IF(AND(F74&gt;=$L$4,F74&lt;=$M$4),$K$4,IF(AND(F74&gt;=$L$5,F74&lt;=$M$5),$K$5,IF(AND(F74&gt;=$L$6,F74&lt;=$M$6),$K$6,IF(AND(F74&gt;=$L$7,F74&lt;=$M$7),$K$7,IF(AND(F74&gt;=$L$8,F74&lt;=$M$8),$K$8,IF(AND(F74&gt;=$L$9,F74&lt;=$M$9),$K$9,IF(AND(F74&gt;$L$10,F74&lt;=$M$10),$K$10,IF(AND(F74&gt;=$L$11,F74&lt;=$M$11),$K$11,IF(AND(F74&gt;=$L$12,F74&lt;=$M$12),$K$12,IF(AND(F74&gt;=$L$13,F74&lt;=$M$13),$K$13,IF(AND(F74&gt;=$L$14,F74&lt;=$M$14),$K$14,IF(AND(F74&gt;=#REF!,F74&lt;=#REF!),#REF!,IF(AND(F74&gt;=$L$15,F74&lt;=$M$15),$K$15,IF(AND(F74&gt;=$L$16,F74&lt;=$M$16),$K$16,IF(AND(F74&gt;=$L$17,F74&lt;=$M$17),$K$17,IF(AND(F74&gt;=$L$18,F74&lt;=$M$18),$K$18,IF(AND(F74&gt;=$L$19,F74&lt;=$M$19),$K$19,IF(AND(F74&gt;=$L$20,F74&lt;=$M$20),$K$20,IF(AND(F74&gt;=$L$21,F74&lt;=$M$21),$K$21,IF(AND(F74&gt;=$L$22,F74&lt;=$M$22),$K$22,IF(AND(F74&gt;=$L$23,F74&lt;=$M$23),$K$23,IF(AND(F74&gt;=$L$24,F74&lt;=$M$24),$K$24,IF(AND(F74&gt;=$L$25,F74&lt;=$M$25),$K$25,IF(AND(F74&gt;=$L$26,F74&lt;=$M$26),$K$26,IF(AND(F74&gt;=$L$27,F74&lt;=$M$27),$K$27,IF(AND(F74&gt;=$L$28,F74&lt;=$M$28),$K$28,IF(AND(F74&gt;=$L$29,F74&lt;=$M$29),$K$29,IF(AND(F74&gt;=$L$30,F74&lt;=$M$30),$K$30,IF(AND(F74&gt;=$L$31,F74&lt;=$M$31),$K$31,""))))))))))))))))))))))))))))))))</f>
        <v>1</v>
      </c>
      <c r="D74" s="18" t="s">
        <v>2270</v>
      </c>
      <c r="E74" s="18" t="s">
        <v>1234</v>
      </c>
      <c r="F74" s="12">
        <v>23.6</v>
      </c>
      <c r="H74" s="12" t="s">
        <v>2323</v>
      </c>
      <c r="I74" s="18" t="s">
        <v>1319</v>
      </c>
      <c r="J74" s="18" t="s">
        <v>4641</v>
      </c>
      <c r="XEZ74" s="28"/>
      <c r="XFA74" s="28"/>
      <c r="XFB74" s="28"/>
      <c r="XFC74" s="28"/>
      <c r="XFD74" s="28"/>
    </row>
    <row r="75" spans="1:10 16380:16384" x14ac:dyDescent="0.35">
      <c r="A75" s="12" t="s">
        <v>1752</v>
      </c>
      <c r="B75" s="32" t="str">
        <f>HYPERLINK(Table1[[#This Row],[Link]], Table1[[#This Row],[Pattern w/out Hyperlink]])</f>
        <v>Overtone</v>
      </c>
      <c r="C75" s="18">
        <f>IF(F75&lt;=$L$1,$K$1,IF(AND(F75&gt;=$L$2,F75&lt;=$M$2),$K$2,IF(AND(F75&gt;=$L$3,F75&lt;=$M$3),$K$3,IF(AND(F75&gt;=$L$4,F75&lt;=$M$4),$K$4,IF(AND(F75&gt;=$L$5,F75&lt;=$M$5),$K$5,IF(AND(F75&gt;=$L$6,F75&lt;=$M$6),$K$6,IF(AND(F75&gt;=$L$7,F75&lt;=$M$7),$K$7,IF(AND(F75&gt;=$L$8,F75&lt;=$M$8),$K$8,IF(AND(F75&gt;=$L$9,F75&lt;=$M$9),$K$9,IF(AND(F75&gt;$L$10,F75&lt;=$M$10),$K$10,IF(AND(F75&gt;=$L$11,F75&lt;=$M$11),$K$11,IF(AND(F75&gt;=$L$12,F75&lt;=$M$12),$K$12,IF(AND(F75&gt;=$L$13,F75&lt;=$M$13),$K$13,IF(AND(F75&gt;=$L$14,F75&lt;=$M$14),$K$14,IF(AND(F75&gt;=#REF!,F75&lt;=#REF!),#REF!,IF(AND(F75&gt;=$L$15,F75&lt;=$M$15),$K$15,IF(AND(F75&gt;=$L$16,F75&lt;=$M$16),$K$16,IF(AND(F75&gt;=$L$17,F75&lt;=$M$17),$K$17,IF(AND(F75&gt;=$L$18,F75&lt;=$M$18),$K$18,IF(AND(F75&gt;=$L$19,F75&lt;=$M$19),$K$19,IF(AND(F75&gt;=$L$20,F75&lt;=$M$20),$K$20,IF(AND(F75&gt;=$L$21,F75&lt;=$M$21),$K$21,IF(AND(F75&gt;=$L$22,F75&lt;=$M$22),$K$22,IF(AND(F75&gt;=$L$23,F75&lt;=$M$23),$K$23,IF(AND(F75&gt;=$L$24,F75&lt;=$M$24),$K$24,IF(AND(F75&gt;=$L$25,F75&lt;=$M$25),$K$25,IF(AND(F75&gt;=$L$26,F75&lt;=$M$26),$K$26,IF(AND(F75&gt;=$L$27,F75&lt;=$M$27),$K$27,IF(AND(F75&gt;=$L$28,F75&lt;=$M$28),$K$28,IF(AND(F75&gt;=$L$29,F75&lt;=$M$29),$K$29,IF(AND(F75&gt;=$L$30,F75&lt;=$M$30),$K$30,IF(AND(F75&gt;=$L$31,F75&lt;=$M$31),$K$31,""))))))))))))))))))))))))))))))))</f>
        <v>1</v>
      </c>
      <c r="D75" s="18" t="s">
        <v>2270</v>
      </c>
      <c r="E75" s="18" t="s">
        <v>1234</v>
      </c>
      <c r="F75" s="12">
        <v>22</v>
      </c>
      <c r="H75" s="12" t="s">
        <v>2324</v>
      </c>
      <c r="I75" s="18" t="s">
        <v>0</v>
      </c>
      <c r="J75" s="18" t="s">
        <v>4262</v>
      </c>
      <c r="XEZ75" s="28"/>
      <c r="XFA75" s="28"/>
      <c r="XFB75" s="28"/>
      <c r="XFC75" s="28"/>
      <c r="XFD75" s="28"/>
    </row>
    <row r="76" spans="1:10 16380:16384" x14ac:dyDescent="0.35">
      <c r="A76" s="12" t="s">
        <v>595</v>
      </c>
      <c r="B76" s="32" t="str">
        <f>HYPERLINK(Table1[[#This Row],[Link]], Table1[[#This Row],[Pattern w/out Hyperlink]])</f>
        <v>Pace</v>
      </c>
      <c r="C76" s="18">
        <f>IF(F76&lt;=$L$1,$K$1,IF(AND(F76&gt;=$L$2,F76&lt;=$M$2),$K$2,IF(AND(F76&gt;=$L$3,F76&lt;=$M$3),$K$3,IF(AND(F76&gt;=$L$4,F76&lt;=$M$4),$K$4,IF(AND(F76&gt;=$L$5,F76&lt;=$M$5),$K$5,IF(AND(F76&gt;=$L$6,F76&lt;=$M$6),$K$6,IF(AND(F76&gt;=$L$7,F76&lt;=$M$7),$K$7,IF(AND(F76&gt;=$L$8,F76&lt;=$M$8),$K$8,IF(AND(F76&gt;=$L$9,F76&lt;=$M$9),$K$9,IF(AND(F76&gt;$L$10,F76&lt;=$M$10),$K$10,IF(AND(F76&gt;=$L$11,F76&lt;=$M$11),$K$11,IF(AND(F76&gt;=$L$12,F76&lt;=$M$12),$K$12,IF(AND(F76&gt;=$L$13,F76&lt;=$M$13),$K$13,IF(AND(F76&gt;=$L$14,F76&lt;=$M$14),$K$14,IF(AND(F76&gt;=#REF!,F76&lt;=#REF!),#REF!,IF(AND(F76&gt;=$L$15,F76&lt;=$M$15),$K$15,IF(AND(F76&gt;=$L$16,F76&lt;=$M$16),$K$16,IF(AND(F76&gt;=$L$17,F76&lt;=$M$17),$K$17,IF(AND(F76&gt;=$L$18,F76&lt;=$M$18),$K$18,IF(AND(F76&gt;=$L$19,F76&lt;=$M$19),$K$19,IF(AND(F76&gt;=$L$20,F76&lt;=$M$20),$K$20,IF(AND(F76&gt;=$L$21,F76&lt;=$M$21),$K$21,IF(AND(F76&gt;=$L$22,F76&lt;=$M$22),$K$22,IF(AND(F76&gt;=$L$23,F76&lt;=$M$23),$K$23,IF(AND(F76&gt;=$L$24,F76&lt;=$M$24),$K$24,IF(AND(F76&gt;=$L$25,F76&lt;=$M$25),$K$25,IF(AND(F76&gt;=$L$26,F76&lt;=$M$26),$K$26,IF(AND(F76&gt;=$L$27,F76&lt;=$M$27),$K$27,IF(AND(F76&gt;=$L$28,F76&lt;=$M$28),$K$28,IF(AND(F76&gt;=$L$29,F76&lt;=$M$29),$K$29,IF(AND(F76&gt;=$L$30,F76&lt;=$M$30),$K$30,IF(AND(F76&gt;=$L$31,F76&lt;=$M$31),$K$31,""))))))))))))))))))))))))))))))))</f>
        <v>1</v>
      </c>
      <c r="D76" s="18" t="s">
        <v>2270</v>
      </c>
      <c r="E76" s="18" t="s">
        <v>1234</v>
      </c>
      <c r="F76" s="12">
        <v>20.65</v>
      </c>
      <c r="H76" s="12" t="s">
        <v>2327</v>
      </c>
      <c r="I76" s="18" t="s">
        <v>1319</v>
      </c>
      <c r="J76" s="18" t="s">
        <v>4262</v>
      </c>
      <c r="XEZ76" s="28"/>
      <c r="XFA76" s="28"/>
      <c r="XFB76" s="28"/>
      <c r="XFC76" s="28"/>
      <c r="XFD76" s="28"/>
    </row>
    <row r="77" spans="1:10 16380:16384" x14ac:dyDescent="0.35">
      <c r="A77" s="12" t="s">
        <v>2328</v>
      </c>
      <c r="B77" s="32" t="str">
        <f>HYPERLINK(Table1[[#This Row],[Link]], Table1[[#This Row],[Pattern w/out Hyperlink]])</f>
        <v>Parody</v>
      </c>
      <c r="C77" s="18">
        <f>IF(F77&lt;=$L$1,$K$1,IF(AND(F77&gt;=$L$2,F77&lt;=$M$2),$K$2,IF(AND(F77&gt;=$L$3,F77&lt;=$M$3),$K$3,IF(AND(F77&gt;=$L$4,F77&lt;=$M$4),$K$4,IF(AND(F77&gt;=$L$5,F77&lt;=$M$5),$K$5,IF(AND(F77&gt;=$L$6,F77&lt;=$M$6),$K$6,IF(AND(F77&gt;=$L$7,F77&lt;=$M$7),$K$7,IF(AND(F77&gt;=$L$8,F77&lt;=$M$8),$K$8,IF(AND(F77&gt;=$L$9,F77&lt;=$M$9),$K$9,IF(AND(F77&gt;$L$10,F77&lt;=$M$10),$K$10,IF(AND(F77&gt;=$L$11,F77&lt;=$M$11),$K$11,IF(AND(F77&gt;=$L$12,F77&lt;=$M$12),$K$12,IF(AND(F77&gt;=$L$13,F77&lt;=$M$13),$K$13,IF(AND(F77&gt;=$L$14,F77&lt;=$M$14),$K$14,IF(AND(F77&gt;=#REF!,F77&lt;=#REF!),#REF!,IF(AND(F77&gt;=$L$15,F77&lt;=$M$15),$K$15,IF(AND(F77&gt;=$L$16,F77&lt;=$M$16),$K$16,IF(AND(F77&gt;=$L$17,F77&lt;=$M$17),$K$17,IF(AND(F77&gt;=$L$18,F77&lt;=$M$18),$K$18,IF(AND(F77&gt;=$L$19,F77&lt;=$M$19),$K$19,IF(AND(F77&gt;=$L$20,F77&lt;=$M$20),$K$20,IF(AND(F77&gt;=$L$21,F77&lt;=$M$21),$K$21,IF(AND(F77&gt;=$L$22,F77&lt;=$M$22),$K$22,IF(AND(F77&gt;=$L$23,F77&lt;=$M$23),$K$23,IF(AND(F77&gt;=$L$24,F77&lt;=$M$24),$K$24,IF(AND(F77&gt;=$L$25,F77&lt;=$M$25),$K$25,IF(AND(F77&gt;=$L$26,F77&lt;=$M$26),$K$26,IF(AND(F77&gt;=$L$27,F77&lt;=$M$27),$K$27,IF(AND(F77&gt;=$L$28,F77&lt;=$M$28),$K$28,IF(AND(F77&gt;=$L$29,F77&lt;=$M$29),$K$29,IF(AND(F77&gt;=$L$30,F77&lt;=$M$30),$K$30,IF(AND(F77&gt;=$L$31,F77&lt;=$M$31),$K$31,""))))))))))))))))))))))))))))))))</f>
        <v>1</v>
      </c>
      <c r="D77" s="18" t="s">
        <v>2270</v>
      </c>
      <c r="E77" s="18" t="s">
        <v>1234</v>
      </c>
      <c r="F77" s="12">
        <v>17.8</v>
      </c>
      <c r="H77" s="12" t="s">
        <v>8076</v>
      </c>
      <c r="I77" s="18" t="s">
        <v>0</v>
      </c>
      <c r="J77" s="18" t="s">
        <v>4649</v>
      </c>
      <c r="XEZ77" s="28"/>
      <c r="XFA77" s="28"/>
      <c r="XFB77" s="28"/>
      <c r="XFC77" s="28"/>
      <c r="XFD77" s="28"/>
    </row>
    <row r="78" spans="1:10 16380:16384" x14ac:dyDescent="0.35">
      <c r="A78" s="12" t="s">
        <v>6767</v>
      </c>
      <c r="B78" s="32" t="str">
        <f>HYPERLINK(Table1[[#This Row],[Link]], Table1[[#This Row],[Pattern w/out Hyperlink]])</f>
        <v>Piccolo</v>
      </c>
      <c r="C78" s="18">
        <f>IF(F78&lt;=$L$1,$K$1,IF(AND(F78&gt;=$L$2,F78&lt;=$M$2),$K$2,IF(AND(F78&gt;=$L$3,F78&lt;=$M$3),$K$3,IF(AND(F78&gt;=$L$4,F78&lt;=$M$4),$K$4,IF(AND(F78&gt;=$L$5,F78&lt;=$M$5),$K$5,IF(AND(F78&gt;=$L$6,F78&lt;=$M$6),$K$6,IF(AND(F78&gt;=$L$7,F78&lt;=$M$7),$K$7,IF(AND(F78&gt;=$L$8,F78&lt;=$M$8),$K$8,IF(AND(F78&gt;=$L$9,F78&lt;=$M$9),$K$9,IF(AND(F78&gt;$L$10,F78&lt;=$M$10),$K$10,IF(AND(F78&gt;=$L$11,F78&lt;=$M$11),$K$11,IF(AND(F78&gt;=$L$12,F78&lt;=$M$12),$K$12,IF(AND(F78&gt;=$L$13,F78&lt;=$M$13),$K$13,IF(AND(F78&gt;=$L$14,F78&lt;=$M$14),$K$14,IF(AND(F78&gt;=#REF!,F78&lt;=#REF!),#REF!,IF(AND(F78&gt;=$L$15,F78&lt;=$M$15),$K$15,IF(AND(F78&gt;=$L$16,F78&lt;=$M$16),$K$16,IF(AND(F78&gt;=$L$17,F78&lt;=$M$17),$K$17,IF(AND(F78&gt;=$L$18,F78&lt;=$M$18),$K$18,IF(AND(F78&gt;=$L$19,F78&lt;=$M$19),$K$19,IF(AND(F78&gt;=$L$20,F78&lt;=$M$20),$K$20,IF(AND(F78&gt;=$L$21,F78&lt;=$M$21),$K$21,IF(AND(F78&gt;=$L$22,F78&lt;=$M$22),$K$22,IF(AND(F78&gt;=$L$23,F78&lt;=$M$23),$K$23,IF(AND(F78&gt;=$L$24,F78&lt;=$M$24),$K$24,IF(AND(F78&gt;=$L$25,F78&lt;=$M$25),$K$25,IF(AND(F78&gt;=$L$26,F78&lt;=$M$26),$K$26,IF(AND(F78&gt;=$L$27,F78&lt;=$M$27),$K$27,IF(AND(F78&gt;=$L$28,F78&lt;=$M$28),$K$28,IF(AND(F78&gt;=$L$29,F78&lt;=$M$29),$K$29,IF(AND(F78&gt;=$L$30,F78&lt;=$M$30),$K$30,IF(AND(F78&gt;=$L$31,F78&lt;=$M$31),$K$31,""))))))))))))))))))))))))))))))))</f>
        <v>1</v>
      </c>
      <c r="D78" s="18" t="s">
        <v>2270</v>
      </c>
      <c r="E78" s="18" t="s">
        <v>1234</v>
      </c>
      <c r="F78" s="12">
        <v>16.350000000000001</v>
      </c>
      <c r="H78" s="12" t="s">
        <v>6768</v>
      </c>
      <c r="I78" s="18" t="s">
        <v>4213</v>
      </c>
      <c r="J78" s="18" t="s">
        <v>4503</v>
      </c>
      <c r="XEZ78" s="28"/>
      <c r="XFA78" s="28"/>
      <c r="XFB78" s="28"/>
      <c r="XFC78" s="28"/>
      <c r="XFD78" s="28"/>
    </row>
    <row r="79" spans="1:10 16380:16384" x14ac:dyDescent="0.35">
      <c r="A79" s="12" t="s">
        <v>1753</v>
      </c>
      <c r="B79" s="32" t="str">
        <f>HYPERLINK(Table1[[#This Row],[Link]], Table1[[#This Row],[Pattern w/out Hyperlink]])</f>
        <v>Postrio</v>
      </c>
      <c r="C79" s="18">
        <f>IF(F79&lt;=$L$1,$K$1,IF(AND(F79&gt;=$L$2,F79&lt;=$M$2),$K$2,IF(AND(F79&gt;=$L$3,F79&lt;=$M$3),$K$3,IF(AND(F79&gt;=$L$4,F79&lt;=$M$4),$K$4,IF(AND(F79&gt;=$L$5,F79&lt;=$M$5),$K$5,IF(AND(F79&gt;=$L$6,F79&lt;=$M$6),$K$6,IF(AND(F79&gt;=$L$7,F79&lt;=$M$7),$K$7,IF(AND(F79&gt;=$L$8,F79&lt;=$M$8),$K$8,IF(AND(F79&gt;=$L$9,F79&lt;=$M$9),$K$9,IF(AND(F79&gt;$L$10,F79&lt;=$M$10),$K$10,IF(AND(F79&gt;=$L$11,F79&lt;=$M$11),$K$11,IF(AND(F79&gt;=$L$12,F79&lt;=$M$12),$K$12,IF(AND(F79&gt;=$L$13,F79&lt;=$M$13),$K$13,IF(AND(F79&gt;=$L$14,F79&lt;=$M$14),$K$14,IF(AND(F79&gt;=#REF!,F79&lt;=#REF!),#REF!,IF(AND(F79&gt;=$L$15,F79&lt;=$M$15),$K$15,IF(AND(F79&gt;=$L$16,F79&lt;=$M$16),$K$16,IF(AND(F79&gt;=$L$17,F79&lt;=$M$17),$K$17,IF(AND(F79&gt;=$L$18,F79&lt;=$M$18),$K$18,IF(AND(F79&gt;=$L$19,F79&lt;=$M$19),$K$19,IF(AND(F79&gt;=$L$20,F79&lt;=$M$20),$K$20,IF(AND(F79&gt;=$L$21,F79&lt;=$M$21),$K$21,IF(AND(F79&gt;=$L$22,F79&lt;=$M$22),$K$22,IF(AND(F79&gt;=$L$23,F79&lt;=$M$23),$K$23,IF(AND(F79&gt;=$L$24,F79&lt;=$M$24),$K$24,IF(AND(F79&gt;=$L$25,F79&lt;=$M$25),$K$25,IF(AND(F79&gt;=$L$26,F79&lt;=$M$26),$K$26,IF(AND(F79&gt;=$L$27,F79&lt;=$M$27),$K$27,IF(AND(F79&gt;=$L$28,F79&lt;=$M$28),$K$28,IF(AND(F79&gt;=$L$29,F79&lt;=$M$29),$K$29,IF(AND(F79&gt;=$L$30,F79&lt;=$M$30),$K$30,IF(AND(F79&gt;=$L$31,F79&lt;=$M$31),$K$31,""))))))))))))))))))))))))))))))))</f>
        <v>1</v>
      </c>
      <c r="D79" s="18" t="s">
        <v>2270</v>
      </c>
      <c r="E79" s="18" t="s">
        <v>1234</v>
      </c>
      <c r="F79" s="12">
        <v>20.05</v>
      </c>
      <c r="H79" s="12" t="s">
        <v>2330</v>
      </c>
      <c r="I79" s="18" t="s">
        <v>4213</v>
      </c>
      <c r="J79" s="18" t="s">
        <v>4262</v>
      </c>
      <c r="XEZ79" s="28"/>
      <c r="XFA79" s="28"/>
      <c r="XFB79" s="28"/>
      <c r="XFC79" s="28"/>
      <c r="XFD79" s="28"/>
    </row>
    <row r="80" spans="1:10 16380:16384" x14ac:dyDescent="0.35">
      <c r="A80" s="12" t="s">
        <v>8107</v>
      </c>
      <c r="B80" s="33" t="s">
        <v>8107</v>
      </c>
      <c r="C80" s="18">
        <f>IF(F80&lt;=$L$1,$K$1,IF(AND(F80&gt;=$L$2,F80&lt;=$M$2),$K$2,IF(AND(F80&gt;=$L$3,F80&lt;=$M$3),$K$3,IF(AND(F80&gt;=$L$4,F80&lt;=$M$4),$K$4,IF(AND(F80&gt;=$L$5,F80&lt;=$M$5),$K$5,IF(AND(F80&gt;=$L$6,F80&lt;=$M$6),$K$6,IF(AND(F80&gt;=$L$7,F80&lt;=$M$7),$K$7,IF(AND(F80&gt;=$L$8,F80&lt;=$M$8),$K$8,IF(AND(F80&gt;=$L$9,F80&lt;=$M$9),$K$9,IF(AND(F80&gt;$L$10,F80&lt;=$M$10),$K$10,IF(AND(F80&gt;=$L$11,F80&lt;=$M$11),$K$11,IF(AND(F80&gt;=$L$12,F80&lt;=$M$12),$K$12,IF(AND(F80&gt;=$L$13,F80&lt;=$M$13),$K$13,IF(AND(F80&gt;=$L$14,F80&lt;=$M$14),$K$14,IF(AND(F80&gt;=#REF!,F80&lt;=#REF!),#REF!,IF(AND(F80&gt;=$L$15,F80&lt;=$M$15),$K$15,IF(AND(F80&gt;=$L$16,F80&lt;=$M$16),$K$16,IF(AND(F80&gt;=$L$17,F80&lt;=$M$17),$K$17,IF(AND(F80&gt;=$L$18,F80&lt;=$M$18),$K$18,IF(AND(F80&gt;=$L$19,F80&lt;=$M$19),$K$19,IF(AND(F80&gt;=$L$20,F80&lt;=$M$20),$K$20,IF(AND(F80&gt;=$L$21,F80&lt;=$M$21),$K$21,IF(AND(F80&gt;=$L$22,F80&lt;=$M$22),$K$22,IF(AND(F80&gt;=$L$23,F80&lt;=$M$23),$K$23,IF(AND(F80&gt;=$L$24,F80&lt;=$M$24),$K$24,IF(AND(F80&gt;=$L$25,F80&lt;=$M$25),$K$25,IF(AND(F80&gt;=$L$26,F80&lt;=$M$26),$K$26,IF(AND(F80&gt;=$L$27,F80&lt;=$M$27),$K$27,IF(AND(F80&gt;=$L$28,F80&lt;=$M$28),$K$28,IF(AND(F80&gt;=$L$29,F80&lt;=$M$29),$K$29,IF(AND(F80&gt;=$L$30,F80&lt;=$M$30),$K$30,IF(AND(F80&gt;=$L$31,F80&lt;=$M$31),$K$31,""))))))))))))))))))))))))))))))))</f>
        <v>1</v>
      </c>
      <c r="D80" s="18" t="s">
        <v>2270</v>
      </c>
      <c r="E80" s="18" t="s">
        <v>1234</v>
      </c>
      <c r="F80" s="12">
        <v>19.3</v>
      </c>
      <c r="H80" s="12" t="s">
        <v>8108</v>
      </c>
      <c r="I80" s="18" t="s">
        <v>0</v>
      </c>
      <c r="J80" s="18" t="s">
        <v>4262</v>
      </c>
      <c r="XEZ80" s="28"/>
      <c r="XFA80" s="28"/>
      <c r="XFB80" s="28"/>
      <c r="XFC80" s="28"/>
      <c r="XFD80" s="28"/>
    </row>
    <row r="81" spans="1:10 16380:16384" x14ac:dyDescent="0.35">
      <c r="A81" s="12" t="s">
        <v>655</v>
      </c>
      <c r="B81" s="32" t="str">
        <f>HYPERLINK(Table1[[#This Row],[Link]], Table1[[#This Row],[Pattern w/out Hyperlink]])</f>
        <v>Quarry</v>
      </c>
      <c r="C81" s="18">
        <f>IF(F81&lt;=$L$1,$K$1,IF(AND(F81&gt;=$L$2,F81&lt;=$M$2),$K$2,IF(AND(F81&gt;=$L$3,F81&lt;=$M$3),$K$3,IF(AND(F81&gt;=$L$4,F81&lt;=$M$4),$K$4,IF(AND(F81&gt;=$L$5,F81&lt;=$M$5),$K$5,IF(AND(F81&gt;=$L$6,F81&lt;=$M$6),$K$6,IF(AND(F81&gt;=$L$7,F81&lt;=$M$7),$K$7,IF(AND(F81&gt;=$L$8,F81&lt;=$M$8),$K$8,IF(AND(F81&gt;=$L$9,F81&lt;=$M$9),$K$9,IF(AND(F81&gt;$L$10,F81&lt;=$M$10),$K$10,IF(AND(F81&gt;=$L$11,F81&lt;=$M$11),$K$11,IF(AND(F81&gt;=$L$12,F81&lt;=$M$12),$K$12,IF(AND(F81&gt;=$L$13,F81&lt;=$M$13),$K$13,IF(AND(F81&gt;=$L$14,F81&lt;=$M$14),$K$14,IF(AND(F81&gt;=#REF!,F81&lt;=#REF!),#REF!,IF(AND(F81&gt;=$L$15,F81&lt;=$M$15),$K$15,IF(AND(F81&gt;=$L$16,F81&lt;=$M$16),$K$16,IF(AND(F81&gt;=$L$17,F81&lt;=$M$17),$K$17,IF(AND(F81&gt;=$L$18,F81&lt;=$M$18),$K$18,IF(AND(F81&gt;=$L$19,F81&lt;=$M$19),$K$19,IF(AND(F81&gt;=$L$20,F81&lt;=$M$20),$K$20,IF(AND(F81&gt;=$L$21,F81&lt;=$M$21),$K$21,IF(AND(F81&gt;=$L$22,F81&lt;=$M$22),$K$22,IF(AND(F81&gt;=$L$23,F81&lt;=$M$23),$K$23,IF(AND(F81&gt;=$L$24,F81&lt;=$M$24),$K$24,IF(AND(F81&gt;=$L$25,F81&lt;=$M$25),$K$25,IF(AND(F81&gt;=$L$26,F81&lt;=$M$26),$K$26,IF(AND(F81&gt;=$L$27,F81&lt;=$M$27),$K$27,IF(AND(F81&gt;=$L$28,F81&lt;=$M$28),$K$28,IF(AND(F81&gt;=$L$29,F81&lt;=$M$29),$K$29,IF(AND(F81&gt;=$L$30,F81&lt;=$M$30),$K$30,IF(AND(F81&gt;=$L$31,F81&lt;=$M$31),$K$31,""))))))))))))))))))))))))))))))))</f>
        <v>1</v>
      </c>
      <c r="D81" s="18" t="s">
        <v>2270</v>
      </c>
      <c r="E81" s="18" t="s">
        <v>1234</v>
      </c>
      <c r="F81" s="12">
        <v>19.649999999999999</v>
      </c>
      <c r="H81" s="12" t="s">
        <v>3343</v>
      </c>
      <c r="I81" s="18" t="s">
        <v>1319</v>
      </c>
      <c r="J81" s="18" t="s">
        <v>4262</v>
      </c>
      <c r="XEZ81" s="28"/>
      <c r="XFA81" s="28"/>
      <c r="XFB81" s="28"/>
      <c r="XFC81" s="28"/>
      <c r="XFD81" s="28"/>
    </row>
    <row r="82" spans="1:10 16380:16384" x14ac:dyDescent="0.35">
      <c r="A82" s="12" t="s">
        <v>3128</v>
      </c>
      <c r="B82" s="32" t="str">
        <f>HYPERLINK(Table1[[#This Row],[Link]], Table1[[#This Row],[Pattern w/out Hyperlink]])</f>
        <v>Remy</v>
      </c>
      <c r="C82" s="18">
        <f>IF(F82&lt;=$L$1,$K$1,IF(AND(F82&gt;=$L$2,F82&lt;=$M$2),$K$2,IF(AND(F82&gt;=$L$3,F82&lt;=$M$3),$K$3,IF(AND(F82&gt;=$L$4,F82&lt;=$M$4),$K$4,IF(AND(F82&gt;=$L$5,F82&lt;=$M$5),$K$5,IF(AND(F82&gt;=$L$6,F82&lt;=$M$6),$K$6,IF(AND(F82&gt;=$L$7,F82&lt;=$M$7),$K$7,IF(AND(F82&gt;=$L$8,F82&lt;=$M$8),$K$8,IF(AND(F82&gt;=$L$9,F82&lt;=$M$9),$K$9,IF(AND(F82&gt;$L$10,F82&lt;=$M$10),$K$10,IF(AND(F82&gt;=$L$11,F82&lt;=$M$11),$K$11,IF(AND(F82&gt;=$L$12,F82&lt;=$M$12),$K$12,IF(AND(F82&gt;=$L$13,F82&lt;=$M$13),$K$13,IF(AND(F82&gt;=$L$14,F82&lt;=$M$14),$K$14,IF(AND(F82&gt;=#REF!,F82&lt;=#REF!),#REF!,IF(AND(F82&gt;=$L$15,F82&lt;=$M$15),$K$15,IF(AND(F82&gt;=$L$16,F82&lt;=$M$16),$K$16,IF(AND(F82&gt;=$L$17,F82&lt;=$M$17),$K$17,IF(AND(F82&gt;=$L$18,F82&lt;=$M$18),$K$18,IF(AND(F82&gt;=$L$19,F82&lt;=$M$19),$K$19,IF(AND(F82&gt;=$L$20,F82&lt;=$M$20),$K$20,IF(AND(F82&gt;=$L$21,F82&lt;=$M$21),$K$21,IF(AND(F82&gt;=$L$22,F82&lt;=$M$22),$K$22,IF(AND(F82&gt;=$L$23,F82&lt;=$M$23),$K$23,IF(AND(F82&gt;=$L$24,F82&lt;=$M$24),$K$24,IF(AND(F82&gt;=$L$25,F82&lt;=$M$25),$K$25,IF(AND(F82&gt;=$L$26,F82&lt;=$M$26),$K$26,IF(AND(F82&gt;=$L$27,F82&lt;=$M$27),$K$27,IF(AND(F82&gt;=$L$28,F82&lt;=$M$28),$K$28,IF(AND(F82&gt;=$L$29,F82&lt;=$M$29),$K$29,IF(AND(F82&gt;=$L$30,F82&lt;=$M$30),$K$30,IF(AND(F82&gt;=$L$31,F82&lt;=$M$31),$K$31,""))))))))))))))))))))))))))))))))</f>
        <v>1</v>
      </c>
      <c r="D82" s="18" t="s">
        <v>2270</v>
      </c>
      <c r="E82" s="18" t="s">
        <v>1234</v>
      </c>
      <c r="F82" s="12">
        <v>18.100000000000001</v>
      </c>
      <c r="H82" s="12" t="s">
        <v>6666</v>
      </c>
      <c r="I82" s="18" t="s">
        <v>1319</v>
      </c>
      <c r="J82" s="18" t="s">
        <v>4262</v>
      </c>
      <c r="XEZ82" s="28"/>
      <c r="XFA82" s="28"/>
      <c r="XFB82" s="28"/>
      <c r="XFC82" s="28"/>
      <c r="XFD82" s="28"/>
    </row>
    <row r="83" spans="1:10 16380:16384" x14ac:dyDescent="0.35">
      <c r="A83" s="12" t="s">
        <v>6742</v>
      </c>
      <c r="B83" s="32" t="str">
        <f>HYPERLINK(Table1[[#This Row],[Link]], Table1[[#This Row],[Pattern w/out Hyperlink]])</f>
        <v>Rivot</v>
      </c>
      <c r="C83" s="18">
        <f>IF(F83&lt;=$L$1,$K$1,IF(AND(F83&gt;=$L$2,F83&lt;=$M$2),$K$2,IF(AND(F83&gt;=$L$3,F83&lt;=$M$3),$K$3,IF(AND(F83&gt;=$L$4,F83&lt;=$M$4),$K$4,IF(AND(F83&gt;=$L$5,F83&lt;=$M$5),$K$5,IF(AND(F83&gt;=$L$6,F83&lt;=$M$6),$K$6,IF(AND(F83&gt;=$L$7,F83&lt;=$M$7),$K$7,IF(AND(F83&gt;=$L$8,F83&lt;=$M$8),$K$8,IF(AND(F83&gt;=$L$9,F83&lt;=$M$9),$K$9,IF(AND(F83&gt;$L$10,F83&lt;=$M$10),$K$10,IF(AND(F83&gt;=$L$11,F83&lt;=$M$11),$K$11,IF(AND(F83&gt;=$L$12,F83&lt;=$M$12),$K$12,IF(AND(F83&gt;=$L$13,F83&lt;=$M$13),$K$13,IF(AND(F83&gt;=$L$14,F83&lt;=$M$14),$K$14,IF(AND(F83&gt;=#REF!,F83&lt;=#REF!),#REF!,IF(AND(F83&gt;=$L$15,F83&lt;=$M$15),$K$15,IF(AND(F83&gt;=$L$16,F83&lt;=$M$16),$K$16,IF(AND(F83&gt;=$L$17,F83&lt;=$M$17),$K$17,IF(AND(F83&gt;=$L$18,F83&lt;=$M$18),$K$18,IF(AND(F83&gt;=$L$19,F83&lt;=$M$19),$K$19,IF(AND(F83&gt;=$L$20,F83&lt;=$M$20),$K$20,IF(AND(F83&gt;=$L$21,F83&lt;=$M$21),$K$21,IF(AND(F83&gt;=$L$22,F83&lt;=$M$22),$K$22,IF(AND(F83&gt;=$L$23,F83&lt;=$M$23),$K$23,IF(AND(F83&gt;=$L$24,F83&lt;=$M$24),$K$24,IF(AND(F83&gt;=$L$25,F83&lt;=$M$25),$K$25,IF(AND(F83&gt;=$L$26,F83&lt;=$M$26),$K$26,IF(AND(F83&gt;=$L$27,F83&lt;=$M$27),$K$27,IF(AND(F83&gt;=$L$28,F83&lt;=$M$28),$K$28,IF(AND(F83&gt;=$L$29,F83&lt;=$M$29),$K$29,IF(AND(F83&gt;=$L$30,F83&lt;=$M$30),$K$30,IF(AND(F83&gt;=$L$31,F83&lt;=$M$31),$K$31,""))))))))))))))))))))))))))))))))</f>
        <v>1</v>
      </c>
      <c r="D83" s="18" t="s">
        <v>2270</v>
      </c>
      <c r="E83" s="18" t="s">
        <v>1234</v>
      </c>
      <c r="F83" s="12">
        <v>24.35</v>
      </c>
      <c r="H83" s="12" t="s">
        <v>6743</v>
      </c>
      <c r="I83" s="18" t="s">
        <v>4213</v>
      </c>
      <c r="J83" s="18" t="s">
        <v>4262</v>
      </c>
      <c r="XEZ83" s="28"/>
      <c r="XFA83" s="28"/>
      <c r="XFB83" s="28"/>
      <c r="XFC83" s="28"/>
      <c r="XFD83" s="28"/>
    </row>
    <row r="84" spans="1:10 16380:16384" x14ac:dyDescent="0.35">
      <c r="A84" s="12" t="s">
        <v>3348</v>
      </c>
      <c r="B84" s="32" t="str">
        <f>HYPERLINK(Table1[[#This Row],[Link]], Table1[[#This Row],[Pattern w/out Hyperlink]])</f>
        <v>Royal</v>
      </c>
      <c r="C84" s="18">
        <f>IF(F84&lt;=$L$1,$K$1,IF(AND(F84&gt;=$L$2,F84&lt;=$M$2),$K$2,IF(AND(F84&gt;=$L$3,F84&lt;=$M$3),$K$3,IF(AND(F84&gt;=$L$4,F84&lt;=$M$4),$K$4,IF(AND(F84&gt;=$L$5,F84&lt;=$M$5),$K$5,IF(AND(F84&gt;=$L$6,F84&lt;=$M$6),$K$6,IF(AND(F84&gt;=$L$7,F84&lt;=$M$7),$K$7,IF(AND(F84&gt;=$L$8,F84&lt;=$M$8),$K$8,IF(AND(F84&gt;=$L$9,F84&lt;=$M$9),$K$9,IF(AND(F84&gt;$L$10,F84&lt;=$M$10),$K$10,IF(AND(F84&gt;=$L$11,F84&lt;=$M$11),$K$11,IF(AND(F84&gt;=$L$12,F84&lt;=$M$12),$K$12,IF(AND(F84&gt;=$L$13,F84&lt;=$M$13),$K$13,IF(AND(F84&gt;=$L$14,F84&lt;=$M$14),$K$14,IF(AND(F84&gt;=#REF!,F84&lt;=#REF!),#REF!,IF(AND(F84&gt;=$L$15,F84&lt;=$M$15),$K$15,IF(AND(F84&gt;=$L$16,F84&lt;=$M$16),$K$16,IF(AND(F84&gt;=$L$17,F84&lt;=$M$17),$K$17,IF(AND(F84&gt;=$L$18,F84&lt;=$M$18),$K$18,IF(AND(F84&gt;=$L$19,F84&lt;=$M$19),$K$19,IF(AND(F84&gt;=$L$20,F84&lt;=$M$20),$K$20,IF(AND(F84&gt;=$L$21,F84&lt;=$M$21),$K$21,IF(AND(F84&gt;=$L$22,F84&lt;=$M$22),$K$22,IF(AND(F84&gt;=$L$23,F84&lt;=$M$23),$K$23,IF(AND(F84&gt;=$L$24,F84&lt;=$M$24),$K$24,IF(AND(F84&gt;=$L$25,F84&lt;=$M$25),$K$25,IF(AND(F84&gt;=$L$26,F84&lt;=$M$26),$K$26,IF(AND(F84&gt;=$L$27,F84&lt;=$M$27),$K$27,IF(AND(F84&gt;=$L$28,F84&lt;=$M$28),$K$28,IF(AND(F84&gt;=$L$29,F84&lt;=$M$29),$K$29,IF(AND(F84&gt;=$L$30,F84&lt;=$M$30),$K$30,IF(AND(F84&gt;=$L$31,F84&lt;=$M$31),$K$31,""))))))))))))))))))))))))))))))))</f>
        <v>1</v>
      </c>
      <c r="D84" s="18" t="s">
        <v>2270</v>
      </c>
      <c r="E84" s="18" t="s">
        <v>1234</v>
      </c>
      <c r="F84" s="12">
        <v>22.35</v>
      </c>
      <c r="H84" s="12" t="s">
        <v>3349</v>
      </c>
      <c r="I84" s="18" t="s">
        <v>1319</v>
      </c>
      <c r="J84" s="18" t="s">
        <v>4262</v>
      </c>
      <c r="XEZ84" s="28"/>
      <c r="XFA84" s="28"/>
      <c r="XFB84" s="28"/>
      <c r="XFC84" s="28"/>
      <c r="XFD84" s="28"/>
    </row>
    <row r="85" spans="1:10 16380:16384" x14ac:dyDescent="0.35">
      <c r="A85" s="12" t="s">
        <v>6763</v>
      </c>
      <c r="B85" s="32" t="str">
        <f>HYPERLINK(Table1[[#This Row],[Link]], Table1[[#This Row],[Pattern w/out Hyperlink]])</f>
        <v>Saber</v>
      </c>
      <c r="C85" s="18">
        <f>IF(F85&lt;=$L$1,$K$1,IF(AND(F85&gt;=$L$2,F85&lt;=$M$2),$K$2,IF(AND(F85&gt;=$L$3,F85&lt;=$M$3),$K$3,IF(AND(F85&gt;=$L$4,F85&lt;=$M$4),$K$4,IF(AND(F85&gt;=$L$5,F85&lt;=$M$5),$K$5,IF(AND(F85&gt;=$L$6,F85&lt;=$M$6),$K$6,IF(AND(F85&gt;=$L$7,F85&lt;=$M$7),$K$7,IF(AND(F85&gt;=$L$8,F85&lt;=$M$8),$K$8,IF(AND(F85&gt;=$L$9,F85&lt;=$M$9),$K$9,IF(AND(F85&gt;$L$10,F85&lt;=$M$10),$K$10,IF(AND(F85&gt;=$L$11,F85&lt;=$M$11),$K$11,IF(AND(F85&gt;=$L$12,F85&lt;=$M$12),$K$12,IF(AND(F85&gt;=$L$13,F85&lt;=$M$13),$K$13,IF(AND(F85&gt;=$L$14,F85&lt;=$M$14),$K$14,IF(AND(F85&gt;=#REF!,F85&lt;=#REF!),#REF!,IF(AND(F85&gt;=$L$15,F85&lt;=$M$15),$K$15,IF(AND(F85&gt;=$L$16,F85&lt;=$M$16),$K$16,IF(AND(F85&gt;=$L$17,F85&lt;=$M$17),$K$17,IF(AND(F85&gt;=$L$18,F85&lt;=$M$18),$K$18,IF(AND(F85&gt;=$L$19,F85&lt;=$M$19),$K$19,IF(AND(F85&gt;=$L$20,F85&lt;=$M$20),$K$20,IF(AND(F85&gt;=$L$21,F85&lt;=$M$21),$K$21,IF(AND(F85&gt;=$L$22,F85&lt;=$M$22),$K$22,IF(AND(F85&gt;=$L$23,F85&lt;=$M$23),$K$23,IF(AND(F85&gt;=$L$24,F85&lt;=$M$24),$K$24,IF(AND(F85&gt;=$L$25,F85&lt;=$M$25),$K$25,IF(AND(F85&gt;=$L$26,F85&lt;=$M$26),$K$26,IF(AND(F85&gt;=$L$27,F85&lt;=$M$27),$K$27,IF(AND(F85&gt;=$L$28,F85&lt;=$M$28),$K$28,IF(AND(F85&gt;=$L$29,F85&lt;=$M$29),$K$29,IF(AND(F85&gt;=$L$30,F85&lt;=$M$30),$K$30,IF(AND(F85&gt;=$L$31,F85&lt;=$M$31),$K$31,""))))))))))))))))))))))))))))))))</f>
        <v>1</v>
      </c>
      <c r="D85" s="18" t="s">
        <v>2270</v>
      </c>
      <c r="E85" s="18" t="s">
        <v>1234</v>
      </c>
      <c r="F85" s="12">
        <v>18.899999999999999</v>
      </c>
      <c r="H85" s="12" t="s">
        <v>6764</v>
      </c>
      <c r="I85" s="18" t="s">
        <v>4213</v>
      </c>
      <c r="J85" s="18" t="s">
        <v>4543</v>
      </c>
      <c r="XEZ85" s="28"/>
      <c r="XFA85" s="28"/>
      <c r="XFB85" s="28"/>
      <c r="XFC85" s="28"/>
      <c r="XFD85" s="28"/>
    </row>
    <row r="86" spans="1:10 16380:16384" x14ac:dyDescent="0.35">
      <c r="A86" s="12" t="s">
        <v>6667</v>
      </c>
      <c r="B86" s="32" t="str">
        <f>HYPERLINK(Table1[[#This Row],[Link]], Table1[[#This Row],[Pattern w/out Hyperlink]])</f>
        <v>Scoop</v>
      </c>
      <c r="C86" s="18">
        <f>IF(F86&lt;=$L$1,$K$1,IF(AND(F86&gt;=$L$2,F86&lt;=$M$2),$K$2,IF(AND(F86&gt;=$L$3,F86&lt;=$M$3),$K$3,IF(AND(F86&gt;=$L$4,F86&lt;=$M$4),$K$4,IF(AND(F86&gt;=$L$5,F86&lt;=$M$5),$K$5,IF(AND(F86&gt;=$L$6,F86&lt;=$M$6),$K$6,IF(AND(F86&gt;=$L$7,F86&lt;=$M$7),$K$7,IF(AND(F86&gt;=$L$8,F86&lt;=$M$8),$K$8,IF(AND(F86&gt;=$L$9,F86&lt;=$M$9),$K$9,IF(AND(F86&gt;$L$10,F86&lt;=$M$10),$K$10,IF(AND(F86&gt;=$L$11,F86&lt;=$M$11),$K$11,IF(AND(F86&gt;=$L$12,F86&lt;=$M$12),$K$12,IF(AND(F86&gt;=$L$13,F86&lt;=$M$13),$K$13,IF(AND(F86&gt;=$L$14,F86&lt;=$M$14),$K$14,IF(AND(F86&gt;=#REF!,F86&lt;=#REF!),#REF!,IF(AND(F86&gt;=$L$15,F86&lt;=$M$15),$K$15,IF(AND(F86&gt;=$L$16,F86&lt;=$M$16),$K$16,IF(AND(F86&gt;=$L$17,F86&lt;=$M$17),$K$17,IF(AND(F86&gt;=$L$18,F86&lt;=$M$18),$K$18,IF(AND(F86&gt;=$L$19,F86&lt;=$M$19),$K$19,IF(AND(F86&gt;=$L$20,F86&lt;=$M$20),$K$20,IF(AND(F86&gt;=$L$21,F86&lt;=$M$21),$K$21,IF(AND(F86&gt;=$L$22,F86&lt;=$M$22),$K$22,IF(AND(F86&gt;=$L$23,F86&lt;=$M$23),$K$23,IF(AND(F86&gt;=$L$24,F86&lt;=$M$24),$K$24,IF(AND(F86&gt;=$L$25,F86&lt;=$M$25),$K$25,IF(AND(F86&gt;=$L$26,F86&lt;=$M$26),$K$26,IF(AND(F86&gt;=$L$27,F86&lt;=$M$27),$K$27,IF(AND(F86&gt;=$L$28,F86&lt;=$M$28),$K$28,IF(AND(F86&gt;=$L$29,F86&lt;=$M$29),$K$29,IF(AND(F86&gt;=$L$30,F86&lt;=$M$30),$K$30,IF(AND(F86&gt;=$L$31,F86&lt;=$M$31),$K$31,""))))))))))))))))))))))))))))))))</f>
        <v>1</v>
      </c>
      <c r="D86" s="18" t="s">
        <v>2270</v>
      </c>
      <c r="E86" s="18" t="s">
        <v>1234</v>
      </c>
      <c r="F86" s="12">
        <v>17.5</v>
      </c>
      <c r="H86" s="12" t="s">
        <v>8079</v>
      </c>
      <c r="I86" s="18" t="s">
        <v>4213</v>
      </c>
      <c r="J86" s="18" t="s">
        <v>4262</v>
      </c>
      <c r="XEZ86" s="28"/>
      <c r="XFA86" s="28"/>
      <c r="XFB86" s="28"/>
      <c r="XFC86" s="28"/>
      <c r="XFD86" s="28"/>
    </row>
    <row r="87" spans="1:10 16380:16384" x14ac:dyDescent="0.35">
      <c r="A87" s="12" t="s">
        <v>2331</v>
      </c>
      <c r="B87" s="32" t="str">
        <f>HYPERLINK(Table1[[#This Row],[Link]], Table1[[#This Row],[Pattern w/out Hyperlink]])</f>
        <v>Sequoia</v>
      </c>
      <c r="C87" s="18">
        <f>IF(F87&lt;=$L$1,$K$1,IF(AND(F87&gt;=$L$2,F87&lt;=$M$2),$K$2,IF(AND(F87&gt;=$L$3,F87&lt;=$M$3),$K$3,IF(AND(F87&gt;=$L$4,F87&lt;=$M$4),$K$4,IF(AND(F87&gt;=$L$5,F87&lt;=$M$5),$K$5,IF(AND(F87&gt;=$L$6,F87&lt;=$M$6),$K$6,IF(AND(F87&gt;=$L$7,F87&lt;=$M$7),$K$7,IF(AND(F87&gt;=$L$8,F87&lt;=$M$8),$K$8,IF(AND(F87&gt;=$L$9,F87&lt;=$M$9),$K$9,IF(AND(F87&gt;$L$10,F87&lt;=$M$10),$K$10,IF(AND(F87&gt;=$L$11,F87&lt;=$M$11),$K$11,IF(AND(F87&gt;=$L$12,F87&lt;=$M$12),$K$12,IF(AND(F87&gt;=$L$13,F87&lt;=$M$13),$K$13,IF(AND(F87&gt;=$L$14,F87&lt;=$M$14),$K$14,IF(AND(F87&gt;=#REF!,F87&lt;=#REF!),#REF!,IF(AND(F87&gt;=$L$15,F87&lt;=$M$15),$K$15,IF(AND(F87&gt;=$L$16,F87&lt;=$M$16),$K$16,IF(AND(F87&gt;=$L$17,F87&lt;=$M$17),$K$17,IF(AND(F87&gt;=$L$18,F87&lt;=$M$18),$K$18,IF(AND(F87&gt;=$L$19,F87&lt;=$M$19),$K$19,IF(AND(F87&gt;=$L$20,F87&lt;=$M$20),$K$20,IF(AND(F87&gt;=$L$21,F87&lt;=$M$21),$K$21,IF(AND(F87&gt;=$L$22,F87&lt;=$M$22),$K$22,IF(AND(F87&gt;=$L$23,F87&lt;=$M$23),$K$23,IF(AND(F87&gt;=$L$24,F87&lt;=$M$24),$K$24,IF(AND(F87&gt;=$L$25,F87&lt;=$M$25),$K$25,IF(AND(F87&gt;=$L$26,F87&lt;=$M$26),$K$26,IF(AND(F87&gt;=$L$27,F87&lt;=$M$27),$K$27,IF(AND(F87&gt;=$L$28,F87&lt;=$M$28),$K$28,IF(AND(F87&gt;=$L$29,F87&lt;=$M$29),$K$29,IF(AND(F87&gt;=$L$30,F87&lt;=$M$30),$K$30,IF(AND(F87&gt;=$L$31,F87&lt;=$M$31),$K$31,""))))))))))))))))))))))))))))))))</f>
        <v>1</v>
      </c>
      <c r="D87" s="18" t="s">
        <v>2270</v>
      </c>
      <c r="E87" s="18" t="s">
        <v>1234</v>
      </c>
      <c r="F87" s="12">
        <v>23.65</v>
      </c>
      <c r="H87" s="12" t="s">
        <v>2332</v>
      </c>
      <c r="I87" s="18" t="s">
        <v>1319</v>
      </c>
      <c r="J87" s="18" t="s">
        <v>4262</v>
      </c>
      <c r="XEZ87" s="28"/>
      <c r="XFA87" s="28"/>
      <c r="XFB87" s="28"/>
      <c r="XFC87" s="28"/>
      <c r="XFD87" s="28"/>
    </row>
    <row r="88" spans="1:10 16380:16384" x14ac:dyDescent="0.35">
      <c r="A88" s="12" t="s">
        <v>801</v>
      </c>
      <c r="B88" s="32" t="str">
        <f>HYPERLINK(Table1[[#This Row],[Link]], Table1[[#This Row],[Pattern w/out Hyperlink]])</f>
        <v>Staccato</v>
      </c>
      <c r="C88" s="18">
        <f>IF(F88&lt;=$L$1,$K$1,IF(AND(F88&gt;=$L$2,F88&lt;=$M$2),$K$2,IF(AND(F88&gt;=$L$3,F88&lt;=$M$3),$K$3,IF(AND(F88&gt;=$L$4,F88&lt;=$M$4),$K$4,IF(AND(F88&gt;=$L$5,F88&lt;=$M$5),$K$5,IF(AND(F88&gt;=$L$6,F88&lt;=$M$6),$K$6,IF(AND(F88&gt;=$L$7,F88&lt;=$M$7),$K$7,IF(AND(F88&gt;=$L$8,F88&lt;=$M$8),$K$8,IF(AND(F88&gt;=$L$9,F88&lt;=$M$9),$K$9,IF(AND(F88&gt;$L$10,F88&lt;=$M$10),$K$10,IF(AND(F88&gt;=$L$11,F88&lt;=$M$11),$K$11,IF(AND(F88&gt;=$L$12,F88&lt;=$M$12),$K$12,IF(AND(F88&gt;=$L$13,F88&lt;=$M$13),$K$13,IF(AND(F88&gt;=$L$14,F88&lt;=$M$14),$K$14,IF(AND(F88&gt;=#REF!,F88&lt;=#REF!),#REF!,IF(AND(F88&gt;=$L$15,F88&lt;=$M$15),$K$15,IF(AND(F88&gt;=$L$16,F88&lt;=$M$16),$K$16,IF(AND(F88&gt;=$L$17,F88&lt;=$M$17),$K$17,IF(AND(F88&gt;=$L$18,F88&lt;=$M$18),$K$18,IF(AND(F88&gt;=$L$19,F88&lt;=$M$19),$K$19,IF(AND(F88&gt;=$L$20,F88&lt;=$M$20),$K$20,IF(AND(F88&gt;=$L$21,F88&lt;=$M$21),$K$21,IF(AND(F88&gt;=$L$22,F88&lt;=$M$22),$K$22,IF(AND(F88&gt;=$L$23,F88&lt;=$M$23),$K$23,IF(AND(F88&gt;=$L$24,F88&lt;=$M$24),$K$24,IF(AND(F88&gt;=$L$25,F88&lt;=$M$25),$K$25,IF(AND(F88&gt;=$L$26,F88&lt;=$M$26),$K$26,IF(AND(F88&gt;=$L$27,F88&lt;=$M$27),$K$27,IF(AND(F88&gt;=$L$28,F88&lt;=$M$28),$K$28,IF(AND(F88&gt;=$L$29,F88&lt;=$M$29),$K$29,IF(AND(F88&gt;=$L$30,F88&lt;=$M$30),$K$30,IF(AND(F88&gt;=$L$31,F88&lt;=$M$31),$K$31,""))))))))))))))))))))))))))))))))</f>
        <v>1</v>
      </c>
      <c r="D88" s="18" t="s">
        <v>2270</v>
      </c>
      <c r="E88" s="18" t="s">
        <v>1234</v>
      </c>
      <c r="F88" s="12">
        <v>23.65</v>
      </c>
      <c r="H88" s="12" t="s">
        <v>8080</v>
      </c>
      <c r="I88" s="18" t="s">
        <v>4213</v>
      </c>
      <c r="J88" s="18" t="s">
        <v>4262</v>
      </c>
      <c r="XEZ88" s="28"/>
      <c r="XFA88" s="28"/>
      <c r="XFB88" s="28"/>
      <c r="XFC88" s="28"/>
      <c r="XFD88" s="28"/>
    </row>
    <row r="89" spans="1:10 16380:16384" x14ac:dyDescent="0.35">
      <c r="A89" s="12" t="s">
        <v>805</v>
      </c>
      <c r="B89" s="32" t="str">
        <f>HYPERLINK(Table1[[#This Row],[Link]], Table1[[#This Row],[Pattern w/out Hyperlink]])</f>
        <v>Stardust</v>
      </c>
      <c r="C89" s="18">
        <f>IF(F89&lt;=$L$1,$K$1,IF(AND(F89&gt;=$L$2,F89&lt;=$M$2),$K$2,IF(AND(F89&gt;=$L$3,F89&lt;=$M$3),$K$3,IF(AND(F89&gt;=$L$4,F89&lt;=$M$4),$K$4,IF(AND(F89&gt;=$L$5,F89&lt;=$M$5),$K$5,IF(AND(F89&gt;=$L$6,F89&lt;=$M$6),$K$6,IF(AND(F89&gt;=$L$7,F89&lt;=$M$7),$K$7,IF(AND(F89&gt;=$L$8,F89&lt;=$M$8),$K$8,IF(AND(F89&gt;=$L$9,F89&lt;=$M$9),$K$9,IF(AND(F89&gt;$L$10,F89&lt;=$M$10),$K$10,IF(AND(F89&gt;=$L$11,F89&lt;=$M$11),$K$11,IF(AND(F89&gt;=$L$12,F89&lt;=$M$12),$K$12,IF(AND(F89&gt;=$L$13,F89&lt;=$M$13),$K$13,IF(AND(F89&gt;=$L$14,F89&lt;=$M$14),$K$14,IF(AND(F89&gt;=#REF!,F89&lt;=#REF!),#REF!,IF(AND(F89&gt;=$L$15,F89&lt;=$M$15),$K$15,IF(AND(F89&gt;=$L$16,F89&lt;=$M$16),$K$16,IF(AND(F89&gt;=$L$17,F89&lt;=$M$17),$K$17,IF(AND(F89&gt;=$L$18,F89&lt;=$M$18),$K$18,IF(AND(F89&gt;=$L$19,F89&lt;=$M$19),$K$19,IF(AND(F89&gt;=$L$20,F89&lt;=$M$20),$K$20,IF(AND(F89&gt;=$L$21,F89&lt;=$M$21),$K$21,IF(AND(F89&gt;=$L$22,F89&lt;=$M$22),$K$22,IF(AND(F89&gt;=$L$23,F89&lt;=$M$23),$K$23,IF(AND(F89&gt;=$L$24,F89&lt;=$M$24),$K$24,IF(AND(F89&gt;=$L$25,F89&lt;=$M$25),$K$25,IF(AND(F89&gt;=$L$26,F89&lt;=$M$26),$K$26,IF(AND(F89&gt;=$L$27,F89&lt;=$M$27),$K$27,IF(AND(F89&gt;=$L$28,F89&lt;=$M$28),$K$28,IF(AND(F89&gt;=$L$29,F89&lt;=$M$29),$K$29,IF(AND(F89&gt;=$L$30,F89&lt;=$M$30),$K$30,IF(AND(F89&gt;=$L$31,F89&lt;=$M$31),$K$31,""))))))))))))))))))))))))))))))))</f>
        <v>1</v>
      </c>
      <c r="D89" s="18" t="s">
        <v>2270</v>
      </c>
      <c r="E89" s="18" t="s">
        <v>1234</v>
      </c>
      <c r="F89" s="12">
        <v>18.05</v>
      </c>
      <c r="H89" s="12" t="s">
        <v>8081</v>
      </c>
      <c r="I89" s="18" t="s">
        <v>1319</v>
      </c>
      <c r="J89" s="18" t="s">
        <v>4262</v>
      </c>
      <c r="XEZ89" s="28"/>
      <c r="XFA89" s="28"/>
      <c r="XFB89" s="28"/>
      <c r="XFC89" s="28"/>
      <c r="XFD89" s="28"/>
    </row>
    <row r="90" spans="1:10 16380:16384" x14ac:dyDescent="0.35">
      <c r="A90" s="12" t="s">
        <v>8109</v>
      </c>
      <c r="B90" s="33" t="s">
        <v>8109</v>
      </c>
      <c r="C90" s="18">
        <f>IF(F90&lt;=$L$1,$K$1,IF(AND(F90&gt;=$L$2,F90&lt;=$M$2),$K$2,IF(AND(F90&gt;=$L$3,F90&lt;=$M$3),$K$3,IF(AND(F90&gt;=$L$4,F90&lt;=$M$4),$K$4,IF(AND(F90&gt;=$L$5,F90&lt;=$M$5),$K$5,IF(AND(F90&gt;=$L$6,F90&lt;=$M$6),$K$6,IF(AND(F90&gt;=$L$7,F90&lt;=$M$7),$K$7,IF(AND(F90&gt;=$L$8,F90&lt;=$M$8),$K$8,IF(AND(F90&gt;=$L$9,F90&lt;=$M$9),$K$9,IF(AND(F90&gt;$L$10,F90&lt;=$M$10),$K$10,IF(AND(F90&gt;=$L$11,F90&lt;=$M$11),$K$11,IF(AND(F90&gt;=$L$12,F90&lt;=$M$12),$K$12,IF(AND(F90&gt;=$L$13,F90&lt;=$M$13),$K$13,IF(AND(F90&gt;=$L$14,F90&lt;=$M$14),$K$14,IF(AND(F90&gt;=#REF!,F90&lt;=#REF!),#REF!,IF(AND(F90&gt;=$L$15,F90&lt;=$M$15),$K$15,IF(AND(F90&gt;=$L$16,F90&lt;=$M$16),$K$16,IF(AND(F90&gt;=$L$17,F90&lt;=$M$17),$K$17,IF(AND(F90&gt;=$L$18,F90&lt;=$M$18),$K$18,IF(AND(F90&gt;=$L$19,F90&lt;=$M$19),$K$19,IF(AND(F90&gt;=$L$20,F90&lt;=$M$20),$K$20,IF(AND(F90&gt;=$L$21,F90&lt;=$M$21),$K$21,IF(AND(F90&gt;=$L$22,F90&lt;=$M$22),$K$22,IF(AND(F90&gt;=$L$23,F90&lt;=$M$23),$K$23,IF(AND(F90&gt;=$L$24,F90&lt;=$M$24),$K$24,IF(AND(F90&gt;=$L$25,F90&lt;=$M$25),$K$25,IF(AND(F90&gt;=$L$26,F90&lt;=$M$26),$K$26,IF(AND(F90&gt;=$L$27,F90&lt;=$M$27),$K$27,IF(AND(F90&gt;=$L$28,F90&lt;=$M$28),$K$28,IF(AND(F90&gt;=$L$29,F90&lt;=$M$29),$K$29,IF(AND(F90&gt;=$L$30,F90&lt;=$M$30),$K$30,IF(AND(F90&gt;=$L$31,F90&lt;=$M$31),$K$31,""))))))))))))))))))))))))))))))))</f>
        <v>1</v>
      </c>
      <c r="D90" s="18" t="s">
        <v>2270</v>
      </c>
      <c r="E90" s="18" t="s">
        <v>1234</v>
      </c>
      <c r="F90" s="12">
        <v>21.4</v>
      </c>
      <c r="H90" s="12" t="s">
        <v>8110</v>
      </c>
      <c r="I90" s="18" t="s">
        <v>1319</v>
      </c>
      <c r="J90" s="18" t="s">
        <v>4262</v>
      </c>
      <c r="XEZ90" s="28"/>
      <c r="XFA90" s="28"/>
      <c r="XFB90" s="28"/>
      <c r="XFC90" s="28"/>
      <c r="XFD90" s="28"/>
    </row>
    <row r="91" spans="1:10 16380:16384" x14ac:dyDescent="0.35">
      <c r="A91" s="12" t="s">
        <v>1755</v>
      </c>
      <c r="B91" s="32" t="str">
        <f>HYPERLINK(Table1[[#This Row],[Link]], Table1[[#This Row],[Pattern w/out Hyperlink]])</f>
        <v>Tenacity</v>
      </c>
      <c r="C91" s="18">
        <f>IF(F91&lt;=$L$1,$K$1,IF(AND(F91&gt;=$L$2,F91&lt;=$M$2),$K$2,IF(AND(F91&gt;=$L$3,F91&lt;=$M$3),$K$3,IF(AND(F91&gt;=$L$4,F91&lt;=$M$4),$K$4,IF(AND(F91&gt;=$L$5,F91&lt;=$M$5),$K$5,IF(AND(F91&gt;=$L$6,F91&lt;=$M$6),$K$6,IF(AND(F91&gt;=$L$7,F91&lt;=$M$7),$K$7,IF(AND(F91&gt;=$L$8,F91&lt;=$M$8),$K$8,IF(AND(F91&gt;=$L$9,F91&lt;=$M$9),$K$9,IF(AND(F91&gt;$L$10,F91&lt;=$M$10),$K$10,IF(AND(F91&gt;=$L$11,F91&lt;=$M$11),$K$11,IF(AND(F91&gt;=$L$12,F91&lt;=$M$12),$K$12,IF(AND(F91&gt;=$L$13,F91&lt;=$M$13),$K$13,IF(AND(F91&gt;=$L$14,F91&lt;=$M$14),$K$14,IF(AND(F91&gt;=#REF!,F91&lt;=#REF!),#REF!,IF(AND(F91&gt;=$L$15,F91&lt;=$M$15),$K$15,IF(AND(F91&gt;=$L$16,F91&lt;=$M$16),$K$16,IF(AND(F91&gt;=$L$17,F91&lt;=$M$17),$K$17,IF(AND(F91&gt;=$L$18,F91&lt;=$M$18),$K$18,IF(AND(F91&gt;=$L$19,F91&lt;=$M$19),$K$19,IF(AND(F91&gt;=$L$20,F91&lt;=$M$20),$K$20,IF(AND(F91&gt;=$L$21,F91&lt;=$M$21),$K$21,IF(AND(F91&gt;=$L$22,F91&lt;=$M$22),$K$22,IF(AND(F91&gt;=$L$23,F91&lt;=$M$23),$K$23,IF(AND(F91&gt;=$L$24,F91&lt;=$M$24),$K$24,IF(AND(F91&gt;=$L$25,F91&lt;=$M$25),$K$25,IF(AND(F91&gt;=$L$26,F91&lt;=$M$26),$K$26,IF(AND(F91&gt;=$L$27,F91&lt;=$M$27),$K$27,IF(AND(F91&gt;=$L$28,F91&lt;=$M$28),$K$28,IF(AND(F91&gt;=$L$29,F91&lt;=$M$29),$K$29,IF(AND(F91&gt;=$L$30,F91&lt;=$M$30),$K$30,IF(AND(F91&gt;=$L$31,F91&lt;=$M$31),$K$31,""))))))))))))))))))))))))))))))))</f>
        <v>1</v>
      </c>
      <c r="D91" s="18" t="s">
        <v>2270</v>
      </c>
      <c r="E91" s="18" t="s">
        <v>1234</v>
      </c>
      <c r="F91" s="12">
        <v>22.25</v>
      </c>
      <c r="H91" s="12" t="s">
        <v>2338</v>
      </c>
      <c r="I91" s="18" t="s">
        <v>0</v>
      </c>
      <c r="J91" s="18" t="s">
        <v>4262</v>
      </c>
      <c r="XEZ91" s="28"/>
      <c r="XFA91" s="28"/>
      <c r="XFB91" s="28"/>
      <c r="XFC91" s="28"/>
      <c r="XFD91" s="28"/>
    </row>
    <row r="92" spans="1:10 16380:16384" x14ac:dyDescent="0.35">
      <c r="A92" s="12" t="s">
        <v>6769</v>
      </c>
      <c r="B92" s="32" t="str">
        <f>HYPERLINK(Table1[[#This Row],[Link]], Table1[[#This Row],[Pattern w/out Hyperlink]])</f>
        <v>Tic Tac</v>
      </c>
      <c r="C92" s="18">
        <f>IF(F92&lt;=$L$1,$K$1,IF(AND(F92&gt;=$L$2,F92&lt;=$M$2),$K$2,IF(AND(F92&gt;=$L$3,F92&lt;=$M$3),$K$3,IF(AND(F92&gt;=$L$4,F92&lt;=$M$4),$K$4,IF(AND(F92&gt;=$L$5,F92&lt;=$M$5),$K$5,IF(AND(F92&gt;=$L$6,F92&lt;=$M$6),$K$6,IF(AND(F92&gt;=$L$7,F92&lt;=$M$7),$K$7,IF(AND(F92&gt;=$L$8,F92&lt;=$M$8),$K$8,IF(AND(F92&gt;=$L$9,F92&lt;=$M$9),$K$9,IF(AND(F92&gt;$L$10,F92&lt;=$M$10),$K$10,IF(AND(F92&gt;=$L$11,F92&lt;=$M$11),$K$11,IF(AND(F92&gt;=$L$12,F92&lt;=$M$12),$K$12,IF(AND(F92&gt;=$L$13,F92&lt;=$M$13),$K$13,IF(AND(F92&gt;=$L$14,F92&lt;=$M$14),$K$14,IF(AND(F92&gt;=#REF!,F92&lt;=#REF!),#REF!,IF(AND(F92&gt;=$L$15,F92&lt;=$M$15),$K$15,IF(AND(F92&gt;=$L$16,F92&lt;=$M$16),$K$16,IF(AND(F92&gt;=$L$17,F92&lt;=$M$17),$K$17,IF(AND(F92&gt;=$L$18,F92&lt;=$M$18),$K$18,IF(AND(F92&gt;=$L$19,F92&lt;=$M$19),$K$19,IF(AND(F92&gt;=$L$20,F92&lt;=$M$20),$K$20,IF(AND(F92&gt;=$L$21,F92&lt;=$M$21),$K$21,IF(AND(F92&gt;=$L$22,F92&lt;=$M$22),$K$22,IF(AND(F92&gt;=$L$23,F92&lt;=$M$23),$K$23,IF(AND(F92&gt;=$L$24,F92&lt;=$M$24),$K$24,IF(AND(F92&gt;=$L$25,F92&lt;=$M$25),$K$25,IF(AND(F92&gt;=$L$26,F92&lt;=$M$26),$K$26,IF(AND(F92&gt;=$L$27,F92&lt;=$M$27),$K$27,IF(AND(F92&gt;=$L$28,F92&lt;=$M$28),$K$28,IF(AND(F92&gt;=$L$29,F92&lt;=$M$29),$K$29,IF(AND(F92&gt;=$L$30,F92&lt;=$M$30),$K$30,IF(AND(F92&gt;=$L$31,F92&lt;=$M$31),$K$31,""))))))))))))))))))))))))))))))))</f>
        <v>1</v>
      </c>
      <c r="D92" s="18" t="s">
        <v>2270</v>
      </c>
      <c r="E92" s="18" t="s">
        <v>1234</v>
      </c>
      <c r="F92" s="12">
        <v>14.9</v>
      </c>
      <c r="H92" s="12" t="s">
        <v>6770</v>
      </c>
      <c r="I92" s="18" t="s">
        <v>0</v>
      </c>
      <c r="J92" s="18" t="s">
        <v>4262</v>
      </c>
      <c r="XEZ92" s="28"/>
      <c r="XFA92" s="28"/>
      <c r="XFB92" s="28"/>
      <c r="XFC92" s="28"/>
      <c r="XFD92" s="28"/>
    </row>
    <row r="93" spans="1:10 16380:16384" x14ac:dyDescent="0.35">
      <c r="A93" s="12" t="s">
        <v>3356</v>
      </c>
      <c r="B93" s="32" t="str">
        <f>HYPERLINK(Table1[[#This Row],[Link]], Table1[[#This Row],[Pattern w/out Hyperlink]])</f>
        <v>Tiffany</v>
      </c>
      <c r="C93" s="18">
        <f>IF(F93&lt;=$L$1,$K$1,IF(AND(F93&gt;=$L$2,F93&lt;=$M$2),$K$2,IF(AND(F93&gt;=$L$3,F93&lt;=$M$3),$K$3,IF(AND(F93&gt;=$L$4,F93&lt;=$M$4),$K$4,IF(AND(F93&gt;=$L$5,F93&lt;=$M$5),$K$5,IF(AND(F93&gt;=$L$6,F93&lt;=$M$6),$K$6,IF(AND(F93&gt;=$L$7,F93&lt;=$M$7),$K$7,IF(AND(F93&gt;=$L$8,F93&lt;=$M$8),$K$8,IF(AND(F93&gt;=$L$9,F93&lt;=$M$9),$K$9,IF(AND(F93&gt;$L$10,F93&lt;=$M$10),$K$10,IF(AND(F93&gt;=$L$11,F93&lt;=$M$11),$K$11,IF(AND(F93&gt;=$L$12,F93&lt;=$M$12),$K$12,IF(AND(F93&gt;=$L$13,F93&lt;=$M$13),$K$13,IF(AND(F93&gt;=$L$14,F93&lt;=$M$14),$K$14,IF(AND(F93&gt;=#REF!,F93&lt;=#REF!),#REF!,IF(AND(F93&gt;=$L$15,F93&lt;=$M$15),$K$15,IF(AND(F93&gt;=$L$16,F93&lt;=$M$16),$K$16,IF(AND(F93&gt;=$L$17,F93&lt;=$M$17),$K$17,IF(AND(F93&gt;=$L$18,F93&lt;=$M$18),$K$18,IF(AND(F93&gt;=$L$19,F93&lt;=$M$19),$K$19,IF(AND(F93&gt;=$L$20,F93&lt;=$M$20),$K$20,IF(AND(F93&gt;=$L$21,F93&lt;=$M$21),$K$21,IF(AND(F93&gt;=$L$22,F93&lt;=$M$22),$K$22,IF(AND(F93&gt;=$L$23,F93&lt;=$M$23),$K$23,IF(AND(F93&gt;=$L$24,F93&lt;=$M$24),$K$24,IF(AND(F93&gt;=$L$25,F93&lt;=$M$25),$K$25,IF(AND(F93&gt;=$L$26,F93&lt;=$M$26),$K$26,IF(AND(F93&gt;=$L$27,F93&lt;=$M$27),$K$27,IF(AND(F93&gt;=$L$28,F93&lt;=$M$28),$K$28,IF(AND(F93&gt;=$L$29,F93&lt;=$M$29),$K$29,IF(AND(F93&gt;=$L$30,F93&lt;=$M$30),$K$30,IF(AND(F93&gt;=$L$31,F93&lt;=$M$31),$K$31,""))))))))))))))))))))))))))))))))</f>
        <v>1</v>
      </c>
      <c r="D93" s="18" t="s">
        <v>2270</v>
      </c>
      <c r="E93" s="18" t="s">
        <v>1234</v>
      </c>
      <c r="F93" s="12">
        <v>19.649999999999999</v>
      </c>
      <c r="H93" s="12" t="s">
        <v>8082</v>
      </c>
      <c r="I93" s="18" t="s">
        <v>1319</v>
      </c>
      <c r="J93" s="18" t="s">
        <v>4262</v>
      </c>
      <c r="XEZ93" s="28"/>
      <c r="XFA93" s="28"/>
      <c r="XFB93" s="28"/>
      <c r="XFC93" s="28"/>
      <c r="XFD93" s="28"/>
    </row>
    <row r="94" spans="1:10 16380:16384" x14ac:dyDescent="0.35">
      <c r="A94" s="12" t="s">
        <v>2077</v>
      </c>
      <c r="B94" s="32" t="str">
        <f>HYPERLINK(Table1[[#This Row],[Link]], Table1[[#This Row],[Pattern w/out Hyperlink]])</f>
        <v>Unwind</v>
      </c>
      <c r="C94" s="18">
        <f>IF(F94&lt;=$L$1,$K$1,IF(AND(F94&gt;=$L$2,F94&lt;=$M$2),$K$2,IF(AND(F94&gt;=$L$3,F94&lt;=$M$3),$K$3,IF(AND(F94&gt;=$L$4,F94&lt;=$M$4),$K$4,IF(AND(F94&gt;=$L$5,F94&lt;=$M$5),$K$5,IF(AND(F94&gt;=$L$6,F94&lt;=$M$6),$K$6,IF(AND(F94&gt;=$L$7,F94&lt;=$M$7),$K$7,IF(AND(F94&gt;=$L$8,F94&lt;=$M$8),$K$8,IF(AND(F94&gt;=$L$9,F94&lt;=$M$9),$K$9,IF(AND(F94&gt;$L$10,F94&lt;=$M$10),$K$10,IF(AND(F94&gt;=$L$11,F94&lt;=$M$11),$K$11,IF(AND(F94&gt;=$L$12,F94&lt;=$M$12),$K$12,IF(AND(F94&gt;=$L$13,F94&lt;=$M$13),$K$13,IF(AND(F94&gt;=$L$14,F94&lt;=$M$14),$K$14,IF(AND(F94&gt;=#REF!,F94&lt;=#REF!),#REF!,IF(AND(F94&gt;=$L$15,F94&lt;=$M$15),$K$15,IF(AND(F94&gt;=$L$16,F94&lt;=$M$16),$K$16,IF(AND(F94&gt;=$L$17,F94&lt;=$M$17),$K$17,IF(AND(F94&gt;=$L$18,F94&lt;=$M$18),$K$18,IF(AND(F94&gt;=$L$19,F94&lt;=$M$19),$K$19,IF(AND(F94&gt;=$L$20,F94&lt;=$M$20),$K$20,IF(AND(F94&gt;=$L$21,F94&lt;=$M$21),$K$21,IF(AND(F94&gt;=$L$22,F94&lt;=$M$22),$K$22,IF(AND(F94&gt;=$L$23,F94&lt;=$M$23),$K$23,IF(AND(F94&gt;=$L$24,F94&lt;=$M$24),$K$24,IF(AND(F94&gt;=$L$25,F94&lt;=$M$25),$K$25,IF(AND(F94&gt;=$L$26,F94&lt;=$M$26),$K$26,IF(AND(F94&gt;=$L$27,F94&lt;=$M$27),$K$27,IF(AND(F94&gt;=$L$28,F94&lt;=$M$28),$K$28,IF(AND(F94&gt;=$L$29,F94&lt;=$M$29),$K$29,IF(AND(F94&gt;=$L$30,F94&lt;=$M$30),$K$30,IF(AND(F94&gt;=$L$31,F94&lt;=$M$31),$K$31,""))))))))))))))))))))))))))))))))</f>
        <v>1</v>
      </c>
      <c r="D94" s="18" t="s">
        <v>2270</v>
      </c>
      <c r="E94" s="18" t="s">
        <v>1234</v>
      </c>
      <c r="F94" s="12">
        <v>21.25</v>
      </c>
      <c r="H94" s="12" t="s">
        <v>6727</v>
      </c>
      <c r="I94" s="18" t="s">
        <v>0</v>
      </c>
      <c r="J94" s="18" t="s">
        <v>4262</v>
      </c>
      <c r="XEZ94" s="28"/>
      <c r="XFA94" s="28"/>
      <c r="XFB94" s="28"/>
      <c r="XFC94" s="28"/>
      <c r="XFD94" s="28"/>
    </row>
    <row r="95" spans="1:10 16380:16384" x14ac:dyDescent="0.35">
      <c r="A95" s="12" t="s">
        <v>875</v>
      </c>
      <c r="B95" s="32" t="str">
        <f>HYPERLINK(Table1[[#This Row],[Link]], Table1[[#This Row],[Pattern w/out Hyperlink]])</f>
        <v>Urban</v>
      </c>
      <c r="C95" s="18">
        <f>IF(F95&lt;=$L$1,$K$1,IF(AND(F95&gt;=$L$2,F95&lt;=$M$2),$K$2,IF(AND(F95&gt;=$L$3,F95&lt;=$M$3),$K$3,IF(AND(F95&gt;=$L$4,F95&lt;=$M$4),$K$4,IF(AND(F95&gt;=$L$5,F95&lt;=$M$5),$K$5,IF(AND(F95&gt;=$L$6,F95&lt;=$M$6),$K$6,IF(AND(F95&gt;=$L$7,F95&lt;=$M$7),$K$7,IF(AND(F95&gt;=$L$8,F95&lt;=$M$8),$K$8,IF(AND(F95&gt;=$L$9,F95&lt;=$M$9),$K$9,IF(AND(F95&gt;$L$10,F95&lt;=$M$10),$K$10,IF(AND(F95&gt;=$L$11,F95&lt;=$M$11),$K$11,IF(AND(F95&gt;=$L$12,F95&lt;=$M$12),$K$12,IF(AND(F95&gt;=$L$13,F95&lt;=$M$13),$K$13,IF(AND(F95&gt;=$L$14,F95&lt;=$M$14),$K$14,IF(AND(F95&gt;=#REF!,F95&lt;=#REF!),#REF!,IF(AND(F95&gt;=$L$15,F95&lt;=$M$15),$K$15,IF(AND(F95&gt;=$L$16,F95&lt;=$M$16),$K$16,IF(AND(F95&gt;=$L$17,F95&lt;=$M$17),$K$17,IF(AND(F95&gt;=$L$18,F95&lt;=$M$18),$K$18,IF(AND(F95&gt;=$L$19,F95&lt;=$M$19),$K$19,IF(AND(F95&gt;=$L$20,F95&lt;=$M$20),$K$20,IF(AND(F95&gt;=$L$21,F95&lt;=$M$21),$K$21,IF(AND(F95&gt;=$L$22,F95&lt;=$M$22),$K$22,IF(AND(F95&gt;=$L$23,F95&lt;=$M$23),$K$23,IF(AND(F95&gt;=$L$24,F95&lt;=$M$24),$K$24,IF(AND(F95&gt;=$L$25,F95&lt;=$M$25),$K$25,IF(AND(F95&gt;=$L$26,F95&lt;=$M$26),$K$26,IF(AND(F95&gt;=$L$27,F95&lt;=$M$27),$K$27,IF(AND(F95&gt;=$L$28,F95&lt;=$M$28),$K$28,IF(AND(F95&gt;=$L$29,F95&lt;=$M$29),$K$29,IF(AND(F95&gt;=$L$30,F95&lt;=$M$30),$K$30,IF(AND(F95&gt;=$L$31,F95&lt;=$M$31),$K$31,""))))))))))))))))))))))))))))))))</f>
        <v>1</v>
      </c>
      <c r="D95" s="18" t="s">
        <v>2270</v>
      </c>
      <c r="E95" s="18" t="s">
        <v>1234</v>
      </c>
      <c r="F95" s="12">
        <v>22.75</v>
      </c>
      <c r="H95" s="12" t="s">
        <v>3359</v>
      </c>
      <c r="I95" s="18" t="s">
        <v>1319</v>
      </c>
      <c r="J95" s="18" t="s">
        <v>4385</v>
      </c>
      <c r="XEZ95" s="28"/>
      <c r="XFA95" s="28"/>
      <c r="XFB95" s="28"/>
      <c r="XFC95" s="28"/>
      <c r="XFD95" s="28"/>
    </row>
    <row r="96" spans="1:10 16380:16384" x14ac:dyDescent="0.35">
      <c r="A96" s="12" t="s">
        <v>886</v>
      </c>
      <c r="B96" s="32" t="str">
        <f>HYPERLINK(Table1[[#This Row],[Link]], Table1[[#This Row],[Pattern w/out Hyperlink]])</f>
        <v>Venue</v>
      </c>
      <c r="C96" s="18">
        <f>IF(F96&lt;=$L$1,$K$1,IF(AND(F96&gt;=$L$2,F96&lt;=$M$2),$K$2,IF(AND(F96&gt;=$L$3,F96&lt;=$M$3),$K$3,IF(AND(F96&gt;=$L$4,F96&lt;=$M$4),$K$4,IF(AND(F96&gt;=$L$5,F96&lt;=$M$5),$K$5,IF(AND(F96&gt;=$L$6,F96&lt;=$M$6),$K$6,IF(AND(F96&gt;=$L$7,F96&lt;=$M$7),$K$7,IF(AND(F96&gt;=$L$8,F96&lt;=$M$8),$K$8,IF(AND(F96&gt;=$L$9,F96&lt;=$M$9),$K$9,IF(AND(F96&gt;$L$10,F96&lt;=$M$10),$K$10,IF(AND(F96&gt;=$L$11,F96&lt;=$M$11),$K$11,IF(AND(F96&gt;=$L$12,F96&lt;=$M$12),$K$12,IF(AND(F96&gt;=$L$13,F96&lt;=$M$13),$K$13,IF(AND(F96&gt;=$L$14,F96&lt;=$M$14),$K$14,IF(AND(F96&gt;=#REF!,F96&lt;=#REF!),#REF!,IF(AND(F96&gt;=$L$15,F96&lt;=$M$15),$K$15,IF(AND(F96&gt;=$L$16,F96&lt;=$M$16),$K$16,IF(AND(F96&gt;=$L$17,F96&lt;=$M$17),$K$17,IF(AND(F96&gt;=$L$18,F96&lt;=$M$18),$K$18,IF(AND(F96&gt;=$L$19,F96&lt;=$M$19),$K$19,IF(AND(F96&gt;=$L$20,F96&lt;=$M$20),$K$20,IF(AND(F96&gt;=$L$21,F96&lt;=$M$21),$K$21,IF(AND(F96&gt;=$L$22,F96&lt;=$M$22),$K$22,IF(AND(F96&gt;=$L$23,F96&lt;=$M$23),$K$23,IF(AND(F96&gt;=$L$24,F96&lt;=$M$24),$K$24,IF(AND(F96&gt;=$L$25,F96&lt;=$M$25),$K$25,IF(AND(F96&gt;=$L$26,F96&lt;=$M$26),$K$26,IF(AND(F96&gt;=$L$27,F96&lt;=$M$27),$K$27,IF(AND(F96&gt;=$L$28,F96&lt;=$M$28),$K$28,IF(AND(F96&gt;=$L$29,F96&lt;=$M$29),$K$29,IF(AND(F96&gt;=$L$30,F96&lt;=$M$30),$K$30,IF(AND(F96&gt;=$L$31,F96&lt;=$M$31),$K$31,""))))))))))))))))))))))))))))))))</f>
        <v>1</v>
      </c>
      <c r="D96" s="18" t="s">
        <v>2270</v>
      </c>
      <c r="E96" s="18" t="s">
        <v>1234</v>
      </c>
      <c r="F96" s="12">
        <v>14.35</v>
      </c>
      <c r="H96" s="12" t="s">
        <v>6726</v>
      </c>
      <c r="I96" s="18" t="s">
        <v>1319</v>
      </c>
      <c r="J96" s="18" t="s">
        <v>4262</v>
      </c>
      <c r="XEZ96" s="28"/>
      <c r="XFA96" s="28"/>
      <c r="XFB96" s="28"/>
      <c r="XFC96" s="28"/>
      <c r="XFD96" s="28"/>
    </row>
    <row r="97" spans="1:10 16380:16384" x14ac:dyDescent="0.35">
      <c r="A97" s="12" t="s">
        <v>2342</v>
      </c>
      <c r="B97" s="32" t="str">
        <f>HYPERLINK(Table1[[#This Row],[Link]], Table1[[#This Row],[Pattern w/out Hyperlink]])</f>
        <v>Vincent</v>
      </c>
      <c r="C97" s="18">
        <f>IF(F97&lt;=$L$1,$K$1,IF(AND(F97&gt;=$L$2,F97&lt;=$M$2),$K$2,IF(AND(F97&gt;=$L$3,F97&lt;=$M$3),$K$3,IF(AND(F97&gt;=$L$4,F97&lt;=$M$4),$K$4,IF(AND(F97&gt;=$L$5,F97&lt;=$M$5),$K$5,IF(AND(F97&gt;=$L$6,F97&lt;=$M$6),$K$6,IF(AND(F97&gt;=$L$7,F97&lt;=$M$7),$K$7,IF(AND(F97&gt;=$L$8,F97&lt;=$M$8),$K$8,IF(AND(F97&gt;=$L$9,F97&lt;=$M$9),$K$9,IF(AND(F97&gt;$L$10,F97&lt;=$M$10),$K$10,IF(AND(F97&gt;=$L$11,F97&lt;=$M$11),$K$11,IF(AND(F97&gt;=$L$12,F97&lt;=$M$12),$K$12,IF(AND(F97&gt;=$L$13,F97&lt;=$M$13),$K$13,IF(AND(F97&gt;=$L$14,F97&lt;=$M$14),$K$14,IF(AND(F97&gt;=#REF!,F97&lt;=#REF!),#REF!,IF(AND(F97&gt;=$L$15,F97&lt;=$M$15),$K$15,IF(AND(F97&gt;=$L$16,F97&lt;=$M$16),$K$16,IF(AND(F97&gt;=$L$17,F97&lt;=$M$17),$K$17,IF(AND(F97&gt;=$L$18,F97&lt;=$M$18),$K$18,IF(AND(F97&gt;=$L$19,F97&lt;=$M$19),$K$19,IF(AND(F97&gt;=$L$20,F97&lt;=$M$20),$K$20,IF(AND(F97&gt;=$L$21,F97&lt;=$M$21),$K$21,IF(AND(F97&gt;=$L$22,F97&lt;=$M$22),$K$22,IF(AND(F97&gt;=$L$23,F97&lt;=$M$23),$K$23,IF(AND(F97&gt;=$L$24,F97&lt;=$M$24),$K$24,IF(AND(F97&gt;=$L$25,F97&lt;=$M$25),$K$25,IF(AND(F97&gt;=$L$26,F97&lt;=$M$26),$K$26,IF(AND(F97&gt;=$L$27,F97&lt;=$M$27),$K$27,IF(AND(F97&gt;=$L$28,F97&lt;=$M$28),$K$28,IF(AND(F97&gt;=$L$29,F97&lt;=$M$29),$K$29,IF(AND(F97&gt;=$L$30,F97&lt;=$M$30),$K$30,IF(AND(F97&gt;=$L$31,F97&lt;=$M$31),$K$31,""))))))))))))))))))))))))))))))))</f>
        <v>1</v>
      </c>
      <c r="D97" s="18" t="s">
        <v>2270</v>
      </c>
      <c r="E97" s="18" t="s">
        <v>1234</v>
      </c>
      <c r="F97" s="12">
        <v>14.3</v>
      </c>
      <c r="H97" s="12" t="s">
        <v>2343</v>
      </c>
      <c r="I97" s="18" t="s">
        <v>0</v>
      </c>
      <c r="J97" s="18" t="s">
        <v>4262</v>
      </c>
      <c r="XEZ97" s="28"/>
      <c r="XFA97" s="28"/>
      <c r="XFB97" s="28"/>
      <c r="XFC97" s="28"/>
      <c r="XFD97" s="28"/>
    </row>
    <row r="98" spans="1:10 16380:16384" x14ac:dyDescent="0.35">
      <c r="A98" s="12" t="s">
        <v>922</v>
      </c>
      <c r="B98" s="32" t="str">
        <f>HYPERLINK(Table1[[#This Row],[Link]], Table1[[#This Row],[Pattern w/out Hyperlink]])</f>
        <v>Yates</v>
      </c>
      <c r="C98" s="18">
        <f>IF(F98&lt;=$L$1,$K$1,IF(AND(F98&gt;=$L$2,F98&lt;=$M$2),$K$2,IF(AND(F98&gt;=$L$3,F98&lt;=$M$3),$K$3,IF(AND(F98&gt;=$L$4,F98&lt;=$M$4),$K$4,IF(AND(F98&gt;=$L$5,F98&lt;=$M$5),$K$5,IF(AND(F98&gt;=$L$6,F98&lt;=$M$6),$K$6,IF(AND(F98&gt;=$L$7,F98&lt;=$M$7),$K$7,IF(AND(F98&gt;=$L$8,F98&lt;=$M$8),$K$8,IF(AND(F98&gt;=$L$9,F98&lt;=$M$9),$K$9,IF(AND(F98&gt;$L$10,F98&lt;=$M$10),$K$10,IF(AND(F98&gt;=$L$11,F98&lt;=$M$11),$K$11,IF(AND(F98&gt;=$L$12,F98&lt;=$M$12),$K$12,IF(AND(F98&gt;=$L$13,F98&lt;=$M$13),$K$13,IF(AND(F98&gt;=$L$14,F98&lt;=$M$14),$K$14,IF(AND(F98&gt;=#REF!,F98&lt;=#REF!),#REF!,IF(AND(F98&gt;=$L$15,F98&lt;=$M$15),$K$15,IF(AND(F98&gt;=$L$16,F98&lt;=$M$16),$K$16,IF(AND(F98&gt;=$L$17,F98&lt;=$M$17),$K$17,IF(AND(F98&gt;=$L$18,F98&lt;=$M$18),$K$18,IF(AND(F98&gt;=$L$19,F98&lt;=$M$19),$K$19,IF(AND(F98&gt;=$L$20,F98&lt;=$M$20),$K$20,IF(AND(F98&gt;=$L$21,F98&lt;=$M$21),$K$21,IF(AND(F98&gt;=$L$22,F98&lt;=$M$22),$K$22,IF(AND(F98&gt;=$L$23,F98&lt;=$M$23),$K$23,IF(AND(F98&gt;=$L$24,F98&lt;=$M$24),$K$24,IF(AND(F98&gt;=$L$25,F98&lt;=$M$25),$K$25,IF(AND(F98&gt;=$L$26,F98&lt;=$M$26),$K$26,IF(AND(F98&gt;=$L$27,F98&lt;=$M$27),$K$27,IF(AND(F98&gt;=$L$28,F98&lt;=$M$28),$K$28,IF(AND(F98&gt;=$L$29,F98&lt;=$M$29),$K$29,IF(AND(F98&gt;=$L$30,F98&lt;=$M$30),$K$30,IF(AND(F98&gt;=$L$31,F98&lt;=$M$31),$K$31,""))))))))))))))))))))))))))))))))</f>
        <v>1</v>
      </c>
      <c r="D98" s="18" t="s">
        <v>2270</v>
      </c>
      <c r="E98" s="18" t="s">
        <v>1234</v>
      </c>
      <c r="F98" s="12">
        <v>17.05</v>
      </c>
      <c r="H98" s="12" t="s">
        <v>2344</v>
      </c>
      <c r="I98" s="18" t="s">
        <v>1319</v>
      </c>
      <c r="J98" s="18" t="s">
        <v>4262</v>
      </c>
      <c r="XEZ98" s="28"/>
      <c r="XFA98" s="28"/>
      <c r="XFB98" s="28"/>
      <c r="XFC98" s="28"/>
      <c r="XFD98" s="28"/>
    </row>
    <row r="99" spans="1:10 16380:16384" x14ac:dyDescent="0.35">
      <c r="A99" s="12" t="s">
        <v>7199</v>
      </c>
      <c r="B99" s="32" t="str">
        <f>HYPERLINK(Table1[[#This Row],[Link]], Table1[[#This Row],[Pattern w/out Hyperlink]])</f>
        <v>Beaded Stripe</v>
      </c>
      <c r="C99" s="18">
        <f>IF(F99&lt;=$L$1,$K$1,IF(AND(F99&gt;=$L$2,F99&lt;=$M$2),$K$2,IF(AND(F99&gt;=$L$3,F99&lt;=$M$3),$K$3,IF(AND(F99&gt;=$L$4,F99&lt;=$M$4),$K$4,IF(AND(F99&gt;=$L$5,F99&lt;=$M$5),$K$5,IF(AND(F99&gt;=$L$6,F99&lt;=$M$6),$K$6,IF(AND(F99&gt;=$L$7,F99&lt;=$M$7),$K$7,IF(AND(F99&gt;=$L$8,F99&lt;=$M$8),$K$8,IF(AND(F99&gt;=$L$9,F99&lt;=$M$9),$K$9,IF(AND(F99&gt;$L$10,F99&lt;=$M$10),$K$10,IF(AND(F99&gt;=$L$11,F99&lt;=$M$11),$K$11,IF(AND(F99&gt;=$L$12,F99&lt;=$M$12),$K$12,IF(AND(F99&gt;=$L$13,F99&lt;=$M$13),$K$13,IF(AND(F99&gt;=$L$14,F99&lt;=$M$14),$K$14,IF(AND(F99&gt;=#REF!,F99&lt;=#REF!),#REF!,IF(AND(F99&gt;=$L$15,F99&lt;=$M$15),$K$15,IF(AND(F99&gt;=$L$16,F99&lt;=$M$16),$K$16,IF(AND(F99&gt;=$L$17,F99&lt;=$M$17),$K$17,IF(AND(F99&gt;=$L$18,F99&lt;=$M$18),$K$18,IF(AND(F99&gt;=$L$19,F99&lt;=$M$19),$K$19,IF(AND(F99&gt;=$L$20,F99&lt;=$M$20),$K$20,IF(AND(F99&gt;=$L$21,F99&lt;=$M$21),$K$21,IF(AND(F99&gt;=$L$22,F99&lt;=$M$22),$K$22,IF(AND(F99&gt;=$L$23,F99&lt;=$M$23),$K$23,IF(AND(F99&gt;=$L$24,F99&lt;=$M$24),$K$24,IF(AND(F99&gt;=$L$25,F99&lt;=$M$25),$K$25,IF(AND(F99&gt;=$L$26,F99&lt;=$M$26),$K$26,IF(AND(F99&gt;=$L$27,F99&lt;=$M$27),$K$27,IF(AND(F99&gt;=$L$28,F99&lt;=$M$28),$K$28,IF(AND(F99&gt;=$L$29,F99&lt;=$M$29),$K$29,IF(AND(F99&gt;=$L$30,F99&lt;=$M$30),$K$30,IF(AND(F99&gt;=$L$31,F99&lt;=$M$31),$K$31,""))))))))))))))))))))))))))))))))</f>
        <v>1</v>
      </c>
      <c r="D99" s="18" t="s">
        <v>7178</v>
      </c>
      <c r="E99" s="18" t="s">
        <v>1234</v>
      </c>
      <c r="F99" s="12">
        <v>11</v>
      </c>
      <c r="H99" s="12" t="s">
        <v>7200</v>
      </c>
      <c r="I99" s="18" t="s">
        <v>0</v>
      </c>
      <c r="J99" s="18" t="s">
        <v>4268</v>
      </c>
      <c r="XEZ99" s="28"/>
      <c r="XFA99" s="28"/>
      <c r="XFB99" s="28"/>
      <c r="XFC99" s="28"/>
      <c r="XFD99" s="28"/>
    </row>
    <row r="100" spans="1:10 16380:16384" x14ac:dyDescent="0.35">
      <c r="A100" s="12" t="s">
        <v>2407</v>
      </c>
      <c r="B100" s="32" t="str">
        <f>HYPERLINK(Table1[[#This Row],[Link]], Table1[[#This Row],[Pattern w/out Hyperlink]])</f>
        <v>Adler</v>
      </c>
      <c r="C100" s="18">
        <f>IF(F100&lt;=$L$1,$K$1,IF(AND(F100&gt;=$L$2,F100&lt;=$M$2),$K$2,IF(AND(F100&gt;=$L$3,F100&lt;=$M$3),$K$3,IF(AND(F100&gt;=$L$4,F100&lt;=$M$4),$K$4,IF(AND(F100&gt;=$L$5,F100&lt;=$M$5),$K$5,IF(AND(F100&gt;=$L$6,F100&lt;=$M$6),$K$6,IF(AND(F100&gt;=$L$7,F100&lt;=$M$7),$K$7,IF(AND(F100&gt;=$L$8,F100&lt;=$M$8),$K$8,IF(AND(F100&gt;=$L$9,F100&lt;=$M$9),$K$9,IF(AND(F100&gt;$L$10,F100&lt;=$M$10),$K$10,IF(AND(F100&gt;=$L$11,F100&lt;=$M$11),$K$11,IF(AND(F100&gt;=$L$12,F100&lt;=$M$12),$K$12,IF(AND(F100&gt;=$L$13,F100&lt;=$M$13),$K$13,IF(AND(F100&gt;=$L$14,F100&lt;=$M$14),$K$14,IF(AND(F100&gt;=#REF!,F100&lt;=#REF!),#REF!,IF(AND(F100&gt;=$L$15,F100&lt;=$M$15),$K$15,IF(AND(F100&gt;=$L$16,F100&lt;=$M$16),$K$16,IF(AND(F100&gt;=$L$17,F100&lt;=$M$17),$K$17,IF(AND(F100&gt;=$L$18,F100&lt;=$M$18),$K$18,IF(AND(F100&gt;=$L$19,F100&lt;=$M$19),$K$19,IF(AND(F100&gt;=$L$20,F100&lt;=$M$20),$K$20,IF(AND(F100&gt;=$L$21,F100&lt;=$M$21),$K$21,IF(AND(F100&gt;=$L$22,F100&lt;=$M$22),$K$22,IF(AND(F100&gt;=$L$23,F100&lt;=$M$23),$K$23,IF(AND(F100&gt;=$L$24,F100&lt;=$M$24),$K$24,IF(AND(F100&gt;=$L$25,F100&lt;=$M$25),$K$25,IF(AND(F100&gt;=$L$26,F100&lt;=$M$26),$K$26,IF(AND(F100&gt;=$L$27,F100&lt;=$M$27),$K$27,IF(AND(F100&gt;=$L$28,F100&lt;=$M$28),$K$28,IF(AND(F100&gt;=$L$29,F100&lt;=$M$29),$K$29,IF(AND(F100&gt;=$L$30,F100&lt;=$M$30),$K$30,IF(AND(F100&gt;=$L$31,F100&lt;=$M$31),$K$31,""))))))))))))))))))))))))))))))))</f>
        <v>1</v>
      </c>
      <c r="D100" s="18" t="s">
        <v>22</v>
      </c>
      <c r="E100" s="18" t="s">
        <v>1234</v>
      </c>
      <c r="F100" s="12">
        <f>Table1[[#This Row],[USD Pricing]]*Exchange!$A$1</f>
        <v>21.63</v>
      </c>
      <c r="G100" s="12">
        <v>15.45</v>
      </c>
      <c r="H100" s="12" t="s">
        <v>5896</v>
      </c>
      <c r="I100" s="18" t="s">
        <v>4213</v>
      </c>
      <c r="J100" s="18" t="s">
        <v>4262</v>
      </c>
      <c r="XEZ100" s="28"/>
      <c r="XFA100" s="28"/>
      <c r="XFB100" s="28"/>
      <c r="XFC100" s="28"/>
      <c r="XFD100" s="28"/>
    </row>
    <row r="101" spans="1:10 16380:16384" x14ac:dyDescent="0.35">
      <c r="A101" s="12" t="s">
        <v>229</v>
      </c>
      <c r="B101" s="32" t="str">
        <f>HYPERLINK(Table1[[#This Row],[Link]], Table1[[#This Row],[Pattern w/out Hyperlink]])</f>
        <v>Duraweave® 10</v>
      </c>
      <c r="C101" s="18">
        <f>IF(F101&lt;=$L$1,$K$1,IF(AND(F101&gt;=$L$2,F101&lt;=$M$2),$K$2,IF(AND(F101&gt;=$L$3,F101&lt;=$M$3),$K$3,IF(AND(F101&gt;=$L$4,F101&lt;=$M$4),$K$4,IF(AND(F101&gt;=$L$5,F101&lt;=$M$5),$K$5,IF(AND(F101&gt;=$L$6,F101&lt;=$M$6),$K$6,IF(AND(F101&gt;=$L$7,F101&lt;=$M$7),$K$7,IF(AND(F101&gt;=$L$8,F101&lt;=$M$8),$K$8,IF(AND(F101&gt;=$L$9,F101&lt;=$M$9),$K$9,IF(AND(F101&gt;$L$10,F101&lt;=$M$10),$K$10,IF(AND(F101&gt;=$L$11,F101&lt;=$M$11),$K$11,IF(AND(F101&gt;=$L$12,F101&lt;=$M$12),$K$12,IF(AND(F101&gt;=$L$13,F101&lt;=$M$13),$K$13,IF(AND(F101&gt;=$L$14,F101&lt;=$M$14),$K$14,IF(AND(F101&gt;=#REF!,F101&lt;=#REF!),#REF!,IF(AND(F101&gt;=$L$15,F101&lt;=$M$15),$K$15,IF(AND(F101&gt;=$L$16,F101&lt;=$M$16),$K$16,IF(AND(F101&gt;=$L$17,F101&lt;=$M$17),$K$17,IF(AND(F101&gt;=$L$18,F101&lt;=$M$18),$K$18,IF(AND(F101&gt;=$L$19,F101&lt;=$M$19),$K$19,IF(AND(F101&gt;=$L$20,F101&lt;=$M$20),$K$20,IF(AND(F101&gt;=$L$21,F101&lt;=$M$21),$K$21,IF(AND(F101&gt;=$L$22,F101&lt;=$M$22),$K$22,IF(AND(F101&gt;=$L$23,F101&lt;=$M$23),$K$23,IF(AND(F101&gt;=$L$24,F101&lt;=$M$24),$K$24,IF(AND(F101&gt;=$L$25,F101&lt;=$M$25),$K$25,IF(AND(F101&gt;=$L$26,F101&lt;=$M$26),$K$26,IF(AND(F101&gt;=$L$27,F101&lt;=$M$27),$K$27,IF(AND(F101&gt;=$L$28,F101&lt;=$M$28),$K$28,IF(AND(F101&gt;=$L$29,F101&lt;=$M$29),$K$29,IF(AND(F101&gt;=$L$30,F101&lt;=$M$30),$K$30,IF(AND(F101&gt;=$L$31,F101&lt;=$M$31),$K$31,""))))))))))))))))))))))))))))))))</f>
        <v>1</v>
      </c>
      <c r="D101" s="18" t="s">
        <v>22</v>
      </c>
      <c r="E101" s="18" t="s">
        <v>1234</v>
      </c>
      <c r="F101" s="12">
        <f>Table1[[#This Row],[USD Pricing]]*Exchange!$A$1</f>
        <v>20.929999999999996</v>
      </c>
      <c r="G101" s="12">
        <v>14.95</v>
      </c>
      <c r="H101" s="12" t="s">
        <v>1618</v>
      </c>
      <c r="I101" s="18" t="s">
        <v>4213</v>
      </c>
      <c r="J101" s="18" t="s">
        <v>4404</v>
      </c>
      <c r="XEZ101" s="28"/>
      <c r="XFA101" s="28"/>
      <c r="XFB101" s="28"/>
      <c r="XFC101" s="28"/>
      <c r="XFD101" s="28"/>
    </row>
    <row r="102" spans="1:10 16380:16384" x14ac:dyDescent="0.35">
      <c r="A102" s="12" t="s">
        <v>323</v>
      </c>
      <c r="B102" s="32" t="str">
        <f>HYPERLINK(Table1[[#This Row],[Link]], Table1[[#This Row],[Pattern w/out Hyperlink]])</f>
        <v>Forte</v>
      </c>
      <c r="C102" s="18">
        <f>IF(F102&lt;=$L$1,$K$1,IF(AND(F102&gt;=$L$2,F102&lt;=$M$2),$K$2,IF(AND(F102&gt;=$L$3,F102&lt;=$M$3),$K$3,IF(AND(F102&gt;=$L$4,F102&lt;=$M$4),$K$4,IF(AND(F102&gt;=$L$5,F102&lt;=$M$5),$K$5,IF(AND(F102&gt;=$L$6,F102&lt;=$M$6),$K$6,IF(AND(F102&gt;=$L$7,F102&lt;=$M$7),$K$7,IF(AND(F102&gt;=$L$8,F102&lt;=$M$8),$K$8,IF(AND(F102&gt;=$L$9,F102&lt;=$M$9),$K$9,IF(AND(F102&gt;$L$10,F102&lt;=$M$10),$K$10,IF(AND(F102&gt;=$L$11,F102&lt;=$M$11),$K$11,IF(AND(F102&gt;=$L$12,F102&lt;=$M$12),$K$12,IF(AND(F102&gt;=$L$13,F102&lt;=$M$13),$K$13,IF(AND(F102&gt;=$L$14,F102&lt;=$M$14),$K$14,IF(AND(F102&gt;=#REF!,F102&lt;=#REF!),#REF!,IF(AND(F102&gt;=$L$15,F102&lt;=$M$15),$K$15,IF(AND(F102&gt;=$L$16,F102&lt;=$M$16),$K$16,IF(AND(F102&gt;=$L$17,F102&lt;=$M$17),$K$17,IF(AND(F102&gt;=$L$18,F102&lt;=$M$18),$K$18,IF(AND(F102&gt;=$L$19,F102&lt;=$M$19),$K$19,IF(AND(F102&gt;=$L$20,F102&lt;=$M$20),$K$20,IF(AND(F102&gt;=$L$21,F102&lt;=$M$21),$K$21,IF(AND(F102&gt;=$L$22,F102&lt;=$M$22),$K$22,IF(AND(F102&gt;=$L$23,F102&lt;=$M$23),$K$23,IF(AND(F102&gt;=$L$24,F102&lt;=$M$24),$K$24,IF(AND(F102&gt;=$L$25,F102&lt;=$M$25),$K$25,IF(AND(F102&gt;=$L$26,F102&lt;=$M$26),$K$26,IF(AND(F102&gt;=$L$27,F102&lt;=$M$27),$K$27,IF(AND(F102&gt;=$L$28,F102&lt;=$M$28),$K$28,IF(AND(F102&gt;=$L$29,F102&lt;=$M$29),$K$29,IF(AND(F102&gt;=$L$30,F102&lt;=$M$30),$K$30,IF(AND(F102&gt;=$L$31,F102&lt;=$M$31),$K$31,""))))))))))))))))))))))))))))))))</f>
        <v>1</v>
      </c>
      <c r="D102" s="18" t="s">
        <v>22</v>
      </c>
      <c r="E102" s="18" t="s">
        <v>1234</v>
      </c>
      <c r="F102" s="12">
        <f>Table1[[#This Row],[USD Pricing]]*Exchange!$A$1</f>
        <v>20.285999999999998</v>
      </c>
      <c r="G102" s="12">
        <v>14.49</v>
      </c>
      <c r="H102" s="12" t="s">
        <v>1625</v>
      </c>
      <c r="I102" s="18" t="s">
        <v>1319</v>
      </c>
      <c r="J102" s="18" t="s">
        <v>4262</v>
      </c>
      <c r="XEZ102" s="28"/>
      <c r="XFA102" s="28"/>
      <c r="XFB102" s="28"/>
      <c r="XFC102" s="28"/>
      <c r="XFD102" s="28"/>
    </row>
    <row r="103" spans="1:10 16380:16384" x14ac:dyDescent="0.35">
      <c r="A103" s="12" t="s">
        <v>492</v>
      </c>
      <c r="B103" s="32" t="str">
        <f>HYPERLINK(Table1[[#This Row],[Link]], Table1[[#This Row],[Pattern w/out Hyperlink]])</f>
        <v>Marathon</v>
      </c>
      <c r="C103" s="18">
        <f>IF(F103&lt;=$L$1,$K$1,IF(AND(F103&gt;=$L$2,F103&lt;=$M$2),$K$2,IF(AND(F103&gt;=$L$3,F103&lt;=$M$3),$K$3,IF(AND(F103&gt;=$L$4,F103&lt;=$M$4),$K$4,IF(AND(F103&gt;=$L$5,F103&lt;=$M$5),$K$5,IF(AND(F103&gt;=$L$6,F103&lt;=$M$6),$K$6,IF(AND(F103&gt;=$L$7,F103&lt;=$M$7),$K$7,IF(AND(F103&gt;=$L$8,F103&lt;=$M$8),$K$8,IF(AND(F103&gt;=$L$9,F103&lt;=$M$9),$K$9,IF(AND(F103&gt;$L$10,F103&lt;=$M$10),$K$10,IF(AND(F103&gt;=$L$11,F103&lt;=$M$11),$K$11,IF(AND(F103&gt;=$L$12,F103&lt;=$M$12),$K$12,IF(AND(F103&gt;=$L$13,F103&lt;=$M$13),$K$13,IF(AND(F103&gt;=$L$14,F103&lt;=$M$14),$K$14,IF(AND(F103&gt;=#REF!,F103&lt;=#REF!),#REF!,IF(AND(F103&gt;=$L$15,F103&lt;=$M$15),$K$15,IF(AND(F103&gt;=$L$16,F103&lt;=$M$16),$K$16,IF(AND(F103&gt;=$L$17,F103&lt;=$M$17),$K$17,IF(AND(F103&gt;=$L$18,F103&lt;=$M$18),$K$18,IF(AND(F103&gt;=$L$19,F103&lt;=$M$19),$K$19,IF(AND(F103&gt;=$L$20,F103&lt;=$M$20),$K$20,IF(AND(F103&gt;=$L$21,F103&lt;=$M$21),$K$21,IF(AND(F103&gt;=$L$22,F103&lt;=$M$22),$K$22,IF(AND(F103&gt;=$L$23,F103&lt;=$M$23),$K$23,IF(AND(F103&gt;=$L$24,F103&lt;=$M$24),$K$24,IF(AND(F103&gt;=$L$25,F103&lt;=$M$25),$K$25,IF(AND(F103&gt;=$L$26,F103&lt;=$M$26),$K$26,IF(AND(F103&gt;=$L$27,F103&lt;=$M$27),$K$27,IF(AND(F103&gt;=$L$28,F103&lt;=$M$28),$K$28,IF(AND(F103&gt;=$L$29,F103&lt;=$M$29),$K$29,IF(AND(F103&gt;=$L$30,F103&lt;=$M$30),$K$30,IF(AND(F103&gt;=$L$31,F103&lt;=$M$31),$K$31,""))))))))))))))))))))))))))))))))</f>
        <v>1</v>
      </c>
      <c r="D103" s="18" t="s">
        <v>22</v>
      </c>
      <c r="E103" s="18" t="s">
        <v>1234</v>
      </c>
      <c r="F103" s="12">
        <f>Table1[[#This Row],[USD Pricing]]*Exchange!$A$1</f>
        <v>17.009999999999998</v>
      </c>
      <c r="G103" s="12">
        <v>12.15</v>
      </c>
      <c r="H103" s="12" t="s">
        <v>1642</v>
      </c>
      <c r="I103" s="18" t="s">
        <v>1319</v>
      </c>
      <c r="J103" s="18" t="s">
        <v>4262</v>
      </c>
      <c r="XEZ103" s="28"/>
      <c r="XFA103" s="28"/>
      <c r="XFB103" s="28"/>
      <c r="XFC103" s="28"/>
      <c r="XFD103" s="28"/>
    </row>
    <row r="104" spans="1:10 16380:16384" x14ac:dyDescent="0.35">
      <c r="A104" s="12" t="s">
        <v>7540</v>
      </c>
      <c r="B104" s="32" t="str">
        <f>HYPERLINK(Table1[[#This Row],[Link]], Table1[[#This Row],[Pattern w/out Hyperlink]])</f>
        <v>Saxony</v>
      </c>
      <c r="C104" s="18">
        <f>IF(F104&lt;=$L$1,$K$1,IF(AND(F104&gt;=$L$2,F104&lt;=$M$2),$K$2,IF(AND(F104&gt;=$L$3,F104&lt;=$M$3),$K$3,IF(AND(F104&gt;=$L$4,F104&lt;=$M$4),$K$4,IF(AND(F104&gt;=$L$5,F104&lt;=$M$5),$K$5,IF(AND(F104&gt;=$L$6,F104&lt;=$M$6),$K$6,IF(AND(F104&gt;=$L$7,F104&lt;=$M$7),$K$7,IF(AND(F104&gt;=$L$8,F104&lt;=$M$8),$K$8,IF(AND(F104&gt;=$L$9,F104&lt;=$M$9),$K$9,IF(AND(F104&gt;$L$10,F104&lt;=$M$10),$K$10,IF(AND(F104&gt;=$L$11,F104&lt;=$M$11),$K$11,IF(AND(F104&gt;=$L$12,F104&lt;=$M$12),$K$12,IF(AND(F104&gt;=$L$13,F104&lt;=$M$13),$K$13,IF(AND(F104&gt;=$L$14,F104&lt;=$M$14),$K$14,IF(AND(F104&gt;=#REF!,F104&lt;=#REF!),#REF!,IF(AND(F104&gt;=$L$15,F104&lt;=$M$15),$K$15,IF(AND(F104&gt;=$L$16,F104&lt;=$M$16),$K$16,IF(AND(F104&gt;=$L$17,F104&lt;=$M$17),$K$17,IF(AND(F104&gt;=$L$18,F104&lt;=$M$18),$K$18,IF(AND(F104&gt;=$L$19,F104&lt;=$M$19),$K$19,IF(AND(F104&gt;=$L$20,F104&lt;=$M$20),$K$20,IF(AND(F104&gt;=$L$21,F104&lt;=$M$21),$K$21,IF(AND(F104&gt;=$L$22,F104&lt;=$M$22),$K$22,IF(AND(F104&gt;=$L$23,F104&lt;=$M$23),$K$23,IF(AND(F104&gt;=$L$24,F104&lt;=$M$24),$K$24,IF(AND(F104&gt;=$L$25,F104&lt;=$M$25),$K$25,IF(AND(F104&gt;=$L$26,F104&lt;=$M$26),$K$26,IF(AND(F104&gt;=$L$27,F104&lt;=$M$27),$K$27,IF(AND(F104&gt;=$L$28,F104&lt;=$M$28),$K$28,IF(AND(F104&gt;=$L$29,F104&lt;=$M$29),$K$29,IF(AND(F104&gt;=$L$30,F104&lt;=$M$30),$K$30,IF(AND(F104&gt;=$L$31,F104&lt;=$M$31),$K$31,""))))))))))))))))))))))))))))))))</f>
        <v>1</v>
      </c>
      <c r="D104" s="18" t="s">
        <v>22</v>
      </c>
      <c r="E104" s="18" t="s">
        <v>1234</v>
      </c>
      <c r="F104" s="12">
        <f>Table1[[#This Row],[USD Pricing]]*Exchange!$A$1</f>
        <v>21.63</v>
      </c>
      <c r="G104" s="12">
        <v>15.45</v>
      </c>
      <c r="H104" s="12" t="s">
        <v>7541</v>
      </c>
      <c r="I104" s="18" t="s">
        <v>4213</v>
      </c>
      <c r="J104" s="18" t="s">
        <v>4262</v>
      </c>
      <c r="XEZ104" s="28"/>
      <c r="XFA104" s="28"/>
      <c r="XFB104" s="28"/>
      <c r="XFC104" s="28"/>
      <c r="XFD104" s="28"/>
    </row>
    <row r="105" spans="1:10 16380:16384" x14ac:dyDescent="0.35">
      <c r="A105" s="12" t="s">
        <v>6329</v>
      </c>
      <c r="B105" s="32" t="str">
        <f>HYPERLINK(Table1[[#This Row],[Link]], Table1[[#This Row],[Pattern w/out Hyperlink]])</f>
        <v>Brilliance</v>
      </c>
      <c r="C105" s="18">
        <f>IF(F105&lt;=$L$1,$K$1,IF(AND(F105&gt;=$L$2,F105&lt;=$M$2),$K$2,IF(AND(F105&gt;=$L$3,F105&lt;=$M$3),$K$3,IF(AND(F105&gt;=$L$4,F105&lt;=$M$4),$K$4,IF(AND(F105&gt;=$L$5,F105&lt;=$M$5),$K$5,IF(AND(F105&gt;=$L$6,F105&lt;=$M$6),$K$6,IF(AND(F105&gt;=$L$7,F105&lt;=$M$7),$K$7,IF(AND(F105&gt;=$L$8,F105&lt;=$M$8),$K$8,IF(AND(F105&gt;=$L$9,F105&lt;=$M$9),$K$9,IF(AND(F105&gt;$L$10,F105&lt;=$M$10),$K$10,IF(AND(F105&gt;=$L$11,F105&lt;=$M$11),$K$11,IF(AND(F105&gt;=$L$12,F105&lt;=$M$12),$K$12,IF(AND(F105&gt;=$L$13,F105&lt;=$M$13),$K$13,IF(AND(F105&gt;=$L$14,F105&lt;=$M$14),$K$14,IF(AND(F105&gt;=#REF!,F105&lt;=#REF!),#REF!,IF(AND(F105&gt;=$L$15,F105&lt;=$M$15),$K$15,IF(AND(F105&gt;=$L$16,F105&lt;=$M$16),$K$16,IF(AND(F105&gt;=$L$17,F105&lt;=$M$17),$K$17,IF(AND(F105&gt;=$L$18,F105&lt;=$M$18),$K$18,IF(AND(F105&gt;=$L$19,F105&lt;=$M$19),$K$19,IF(AND(F105&gt;=$L$20,F105&lt;=$M$20),$K$20,IF(AND(F105&gt;=$L$21,F105&lt;=$M$21),$K$21,IF(AND(F105&gt;=$L$22,F105&lt;=$M$22),$K$22,IF(AND(F105&gt;=$L$23,F105&lt;=$M$23),$K$23,IF(AND(F105&gt;=$L$24,F105&lt;=$M$24),$K$24,IF(AND(F105&gt;=$L$25,F105&lt;=$M$25),$K$25,IF(AND(F105&gt;=$L$26,F105&lt;=$M$26),$K$26,IF(AND(F105&gt;=$L$27,F105&lt;=$M$27),$K$27,IF(AND(F105&gt;=$L$28,F105&lt;=$M$28),$K$28,IF(AND(F105&gt;=$L$29,F105&lt;=$M$29),$K$29,IF(AND(F105&gt;=$L$30,F105&lt;=$M$30),$K$30,IF(AND(F105&gt;=$L$31,F105&lt;=$M$31),$K$31,""))))))))))))))))))))))))))))))))</f>
        <v>2</v>
      </c>
      <c r="D105" s="18" t="s">
        <v>19</v>
      </c>
      <c r="E105" s="18" t="s">
        <v>1234</v>
      </c>
      <c r="F105" s="12">
        <v>35</v>
      </c>
      <c r="H105" s="12" t="s">
        <v>6330</v>
      </c>
      <c r="I105" s="18" t="s">
        <v>4213</v>
      </c>
      <c r="J105" s="18" t="s">
        <v>4262</v>
      </c>
      <c r="XEZ105" s="28"/>
      <c r="XFA105" s="28"/>
      <c r="XFB105" s="28"/>
      <c r="XFC105" s="28"/>
      <c r="XFD105" s="28"/>
    </row>
    <row r="106" spans="1:10 16380:16384" x14ac:dyDescent="0.35">
      <c r="A106" s="12" t="s">
        <v>7861</v>
      </c>
      <c r="B106" s="32" t="str">
        <f>HYPERLINK(Table1[[#This Row],[Link]], Table1[[#This Row],[Pattern w/out Hyperlink]])</f>
        <v>Chesterfield</v>
      </c>
      <c r="C106" s="18">
        <f>IF(F106&lt;=$L$1,$K$1,IF(AND(F106&gt;=$L$2,F106&lt;=$M$2),$K$2,IF(AND(F106&gt;=$L$3,F106&lt;=$M$3),$K$3,IF(AND(F106&gt;=$L$4,F106&lt;=$M$4),$K$4,IF(AND(F106&gt;=$L$5,F106&lt;=$M$5),$K$5,IF(AND(F106&gt;=$L$6,F106&lt;=$M$6),$K$6,IF(AND(F106&gt;=$L$7,F106&lt;=$M$7),$K$7,IF(AND(F106&gt;=$L$8,F106&lt;=$M$8),$K$8,IF(AND(F106&gt;=$L$9,F106&lt;=$M$9),$K$9,IF(AND(F106&gt;$L$10,F106&lt;=$M$10),$K$10,IF(AND(F106&gt;=$L$11,F106&lt;=$M$11),$K$11,IF(AND(F106&gt;=$L$12,F106&lt;=$M$12),$K$12,IF(AND(F106&gt;=$L$13,F106&lt;=$M$13),$K$13,IF(AND(F106&gt;=$L$14,F106&lt;=$M$14),$K$14,IF(AND(F106&gt;=#REF!,F106&lt;=#REF!),#REF!,IF(AND(F106&gt;=$L$15,F106&lt;=$M$15),$K$15,IF(AND(F106&gt;=$L$16,F106&lt;=$M$16),$K$16,IF(AND(F106&gt;=$L$17,F106&lt;=$M$17),$K$17,IF(AND(F106&gt;=$L$18,F106&lt;=$M$18),$K$18,IF(AND(F106&gt;=$L$19,F106&lt;=$M$19),$K$19,IF(AND(F106&gt;=$L$20,F106&lt;=$M$20),$K$20,IF(AND(F106&gt;=$L$21,F106&lt;=$M$21),$K$21,IF(AND(F106&gt;=$L$22,F106&lt;=$M$22),$K$22,IF(AND(F106&gt;=$L$23,F106&lt;=$M$23),$K$23,IF(AND(F106&gt;=$L$24,F106&lt;=$M$24),$K$24,IF(AND(F106&gt;=$L$25,F106&lt;=$M$25),$K$25,IF(AND(F106&gt;=$L$26,F106&lt;=$M$26),$K$26,IF(AND(F106&gt;=$L$27,F106&lt;=$M$27),$K$27,IF(AND(F106&gt;=$L$28,F106&lt;=$M$28),$K$28,IF(AND(F106&gt;=$L$29,F106&lt;=$M$29),$K$29,IF(AND(F106&gt;=$L$30,F106&lt;=$M$30),$K$30,IF(AND(F106&gt;=$L$31,F106&lt;=$M$31),$K$31,""))))))))))))))))))))))))))))))))</f>
        <v>2</v>
      </c>
      <c r="D106" s="18" t="s">
        <v>19</v>
      </c>
      <c r="E106" s="18" t="s">
        <v>1234</v>
      </c>
      <c r="F106" s="12">
        <v>35</v>
      </c>
      <c r="H106" s="12" t="s">
        <v>7862</v>
      </c>
      <c r="I106" s="18" t="s">
        <v>4213</v>
      </c>
      <c r="J106" s="18" t="s">
        <v>7863</v>
      </c>
      <c r="XEZ106" s="28"/>
      <c r="XFA106" s="28"/>
      <c r="XFB106" s="28"/>
      <c r="XFC106" s="28"/>
      <c r="XFD106" s="28"/>
    </row>
    <row r="107" spans="1:10 16380:16384" x14ac:dyDescent="0.35">
      <c r="A107" s="12" t="s">
        <v>7867</v>
      </c>
      <c r="B107" s="32" t="str">
        <f>HYPERLINK(Table1[[#This Row],[Link]], Table1[[#This Row],[Pattern w/out Hyperlink]])</f>
        <v>Detty</v>
      </c>
      <c r="C107" s="18">
        <f>IF(F107&lt;=$L$1,$K$1,IF(AND(F107&gt;=$L$2,F107&lt;=$M$2),$K$2,IF(AND(F107&gt;=$L$3,F107&lt;=$M$3),$K$3,IF(AND(F107&gt;=$L$4,F107&lt;=$M$4),$K$4,IF(AND(F107&gt;=$L$5,F107&lt;=$M$5),$K$5,IF(AND(F107&gt;=$L$6,F107&lt;=$M$6),$K$6,IF(AND(F107&gt;=$L$7,F107&lt;=$M$7),$K$7,IF(AND(F107&gt;=$L$8,F107&lt;=$M$8),$K$8,IF(AND(F107&gt;=$L$9,F107&lt;=$M$9),$K$9,IF(AND(F107&gt;$L$10,F107&lt;=$M$10),$K$10,IF(AND(F107&gt;=$L$11,F107&lt;=$M$11),$K$11,IF(AND(F107&gt;=$L$12,F107&lt;=$M$12),$K$12,IF(AND(F107&gt;=$L$13,F107&lt;=$M$13),$K$13,IF(AND(F107&gt;=$L$14,F107&lt;=$M$14),$K$14,IF(AND(F107&gt;=#REF!,F107&lt;=#REF!),#REF!,IF(AND(F107&gt;=$L$15,F107&lt;=$M$15),$K$15,IF(AND(F107&gt;=$L$16,F107&lt;=$M$16),$K$16,IF(AND(F107&gt;=$L$17,F107&lt;=$M$17),$K$17,IF(AND(F107&gt;=$L$18,F107&lt;=$M$18),$K$18,IF(AND(F107&gt;=$L$19,F107&lt;=$M$19),$K$19,IF(AND(F107&gt;=$L$20,F107&lt;=$M$20),$K$20,IF(AND(F107&gt;=$L$21,F107&lt;=$M$21),$K$21,IF(AND(F107&gt;=$L$22,F107&lt;=$M$22),$K$22,IF(AND(F107&gt;=$L$23,F107&lt;=$M$23),$K$23,IF(AND(F107&gt;=$L$24,F107&lt;=$M$24),$K$24,IF(AND(F107&gt;=$L$25,F107&lt;=$M$25),$K$25,IF(AND(F107&gt;=$L$26,F107&lt;=$M$26),$K$26,IF(AND(F107&gt;=$L$27,F107&lt;=$M$27),$K$27,IF(AND(F107&gt;=$L$28,F107&lt;=$M$28),$K$28,IF(AND(F107&gt;=$L$29,F107&lt;=$M$29),$K$29,IF(AND(F107&gt;=$L$30,F107&lt;=$M$30),$K$30,IF(AND(F107&gt;=$L$31,F107&lt;=$M$31),$K$31,""))))))))))))))))))))))))))))))))</f>
        <v>2</v>
      </c>
      <c r="D107" s="18" t="s">
        <v>19</v>
      </c>
      <c r="E107" s="18" t="s">
        <v>1234</v>
      </c>
      <c r="F107" s="12">
        <v>32</v>
      </c>
      <c r="H107" s="12" t="s">
        <v>7868</v>
      </c>
      <c r="I107" s="18" t="s">
        <v>4213</v>
      </c>
      <c r="J107" s="18" t="s">
        <v>4262</v>
      </c>
      <c r="XEZ107" s="28"/>
      <c r="XFA107" s="28"/>
      <c r="XFB107" s="28"/>
      <c r="XFC107" s="28"/>
      <c r="XFD107" s="28"/>
    </row>
    <row r="108" spans="1:10 16380:16384" ht="29" x14ac:dyDescent="0.35">
      <c r="A108" s="12" t="s">
        <v>7878</v>
      </c>
      <c r="B108" s="32" t="str">
        <f>HYPERLINK(Table1[[#This Row],[Link]], Table1[[#This Row],[Pattern w/out Hyperlink]])</f>
        <v>Hofmann</v>
      </c>
      <c r="C108" s="18">
        <f>IF(F108&lt;=$L$1,$K$1,IF(AND(F108&gt;=$L$2,F108&lt;=$M$2),$K$2,IF(AND(F108&gt;=$L$3,F108&lt;=$M$3),$K$3,IF(AND(F108&gt;=$L$4,F108&lt;=$M$4),$K$4,IF(AND(F108&gt;=$L$5,F108&lt;=$M$5),$K$5,IF(AND(F108&gt;=$L$6,F108&lt;=$M$6),$K$6,IF(AND(F108&gt;=$L$7,F108&lt;=$M$7),$K$7,IF(AND(F108&gt;=$L$8,F108&lt;=$M$8),$K$8,IF(AND(F108&gt;=$L$9,F108&lt;=$M$9),$K$9,IF(AND(F108&gt;$L$10,F108&lt;=$M$10),$K$10,IF(AND(F108&gt;=$L$11,F108&lt;=$M$11),$K$11,IF(AND(F108&gt;=$L$12,F108&lt;=$M$12),$K$12,IF(AND(F108&gt;=$L$13,F108&lt;=$M$13),$K$13,IF(AND(F108&gt;=$L$14,F108&lt;=$M$14),$K$14,IF(AND(F108&gt;=#REF!,F108&lt;=#REF!),#REF!,IF(AND(F108&gt;=$L$15,F108&lt;=$M$15),$K$15,IF(AND(F108&gt;=$L$16,F108&lt;=$M$16),$K$16,IF(AND(F108&gt;=$L$17,F108&lt;=$M$17),$K$17,IF(AND(F108&gt;=$L$18,F108&lt;=$M$18),$K$18,IF(AND(F108&gt;=$L$19,F108&lt;=$M$19),$K$19,IF(AND(F108&gt;=$L$20,F108&lt;=$M$20),$K$20,IF(AND(F108&gt;=$L$21,F108&lt;=$M$21),$K$21,IF(AND(F108&gt;=$L$22,F108&lt;=$M$22),$K$22,IF(AND(F108&gt;=$L$23,F108&lt;=$M$23),$K$23,IF(AND(F108&gt;=$L$24,F108&lt;=$M$24),$K$24,IF(AND(F108&gt;=$L$25,F108&lt;=$M$25),$K$25,IF(AND(F108&gt;=$L$26,F108&lt;=$M$26),$K$26,IF(AND(F108&gt;=$L$27,F108&lt;=$M$27),$K$27,IF(AND(F108&gt;=$L$28,F108&lt;=$M$28),$K$28,IF(AND(F108&gt;=$L$29,F108&lt;=$M$29),$K$29,IF(AND(F108&gt;=$L$30,F108&lt;=$M$30),$K$30,IF(AND(F108&gt;=$L$31,F108&lt;=$M$31),$K$31,""))))))))))))))))))))))))))))))))</f>
        <v>2</v>
      </c>
      <c r="D108" s="18" t="s">
        <v>19</v>
      </c>
      <c r="E108" s="18" t="s">
        <v>1234</v>
      </c>
      <c r="F108" s="12">
        <v>34</v>
      </c>
      <c r="H108" s="12" t="s">
        <v>7879</v>
      </c>
      <c r="I108" s="18" t="s">
        <v>4213</v>
      </c>
      <c r="J108" s="18" t="s">
        <v>7880</v>
      </c>
      <c r="XEZ108" s="28"/>
      <c r="XFA108" s="28"/>
      <c r="XFB108" s="28"/>
      <c r="XFC108" s="28"/>
      <c r="XFD108" s="28"/>
    </row>
    <row r="109" spans="1:10 16380:16384" x14ac:dyDescent="0.35">
      <c r="A109" s="12" t="s">
        <v>631</v>
      </c>
      <c r="B109" s="32" t="str">
        <f>HYPERLINK(Table1[[#This Row],[Link]], Table1[[#This Row],[Pattern w/out Hyperlink]])</f>
        <v>Plenty</v>
      </c>
      <c r="C109" s="18">
        <f>IF(F109&lt;=$L$1,$K$1,IF(AND(F109&gt;=$L$2,F109&lt;=$M$2),$K$2,IF(AND(F109&gt;=$L$3,F109&lt;=$M$3),$K$3,IF(AND(F109&gt;=$L$4,F109&lt;=$M$4),$K$4,IF(AND(F109&gt;=$L$5,F109&lt;=$M$5),$K$5,IF(AND(F109&gt;=$L$6,F109&lt;=$M$6),$K$6,IF(AND(F109&gt;=$L$7,F109&lt;=$M$7),$K$7,IF(AND(F109&gt;=$L$8,F109&lt;=$M$8),$K$8,IF(AND(F109&gt;=$L$9,F109&lt;=$M$9),$K$9,IF(AND(F109&gt;$L$10,F109&lt;=$M$10),$K$10,IF(AND(F109&gt;=$L$11,F109&lt;=$M$11),$K$11,IF(AND(F109&gt;=$L$12,F109&lt;=$M$12),$K$12,IF(AND(F109&gt;=$L$13,F109&lt;=$M$13),$K$13,IF(AND(F109&gt;=$L$14,F109&lt;=$M$14),$K$14,IF(AND(F109&gt;=#REF!,F109&lt;=#REF!),#REF!,IF(AND(F109&gt;=$L$15,F109&lt;=$M$15),$K$15,IF(AND(F109&gt;=$L$16,F109&lt;=$M$16),$K$16,IF(AND(F109&gt;=$L$17,F109&lt;=$M$17),$K$17,IF(AND(F109&gt;=$L$18,F109&lt;=$M$18),$K$18,IF(AND(F109&gt;=$L$19,F109&lt;=$M$19),$K$19,IF(AND(F109&gt;=$L$20,F109&lt;=$M$20),$K$20,IF(AND(F109&gt;=$L$21,F109&lt;=$M$21),$K$21,IF(AND(F109&gt;=$L$22,F109&lt;=$M$22),$K$22,IF(AND(F109&gt;=$L$23,F109&lt;=$M$23),$K$23,IF(AND(F109&gt;=$L$24,F109&lt;=$M$24),$K$24,IF(AND(F109&gt;=$L$25,F109&lt;=$M$25),$K$25,IF(AND(F109&gt;=$L$26,F109&lt;=$M$26),$K$26,IF(AND(F109&gt;=$L$27,F109&lt;=$M$27),$K$27,IF(AND(F109&gt;=$L$28,F109&lt;=$M$28),$K$28,IF(AND(F109&gt;=$L$29,F109&lt;=$M$29),$K$29,IF(AND(F109&gt;=$L$30,F109&lt;=$M$30),$K$30,IF(AND(F109&gt;=$L$31,F109&lt;=$M$31),$K$31,""))))))))))))))))))))))))))))))))</f>
        <v>2</v>
      </c>
      <c r="D109" s="18" t="s">
        <v>19</v>
      </c>
      <c r="E109" s="18" t="s">
        <v>1234</v>
      </c>
      <c r="F109" s="12">
        <v>27</v>
      </c>
      <c r="H109" s="12" t="s">
        <v>1868</v>
      </c>
      <c r="I109" s="18" t="s">
        <v>4213</v>
      </c>
      <c r="J109" s="18" t="s">
        <v>4404</v>
      </c>
      <c r="XEZ109" s="28"/>
      <c r="XFA109" s="28"/>
      <c r="XFB109" s="28"/>
      <c r="XFC109" s="28"/>
      <c r="XFD109" s="28"/>
    </row>
    <row r="110" spans="1:10 16380:16384" x14ac:dyDescent="0.35">
      <c r="A110" s="12" t="s">
        <v>7918</v>
      </c>
      <c r="B110" s="32" t="str">
        <f>HYPERLINK(Table1[[#This Row],[Link]], Table1[[#This Row],[Pattern w/out Hyperlink]])</f>
        <v>Reid</v>
      </c>
      <c r="C110" s="18">
        <f>IF(F110&lt;=$L$1,$K$1,IF(AND(F110&gt;=$L$2,F110&lt;=$M$2),$K$2,IF(AND(F110&gt;=$L$3,F110&lt;=$M$3),$K$3,IF(AND(F110&gt;=$L$4,F110&lt;=$M$4),$K$4,IF(AND(F110&gt;=$L$5,F110&lt;=$M$5),$K$5,IF(AND(F110&gt;=$L$6,F110&lt;=$M$6),$K$6,IF(AND(F110&gt;=$L$7,F110&lt;=$M$7),$K$7,IF(AND(F110&gt;=$L$8,F110&lt;=$M$8),$K$8,IF(AND(F110&gt;=$L$9,F110&lt;=$M$9),$K$9,IF(AND(F110&gt;$L$10,F110&lt;=$M$10),$K$10,IF(AND(F110&gt;=$L$11,F110&lt;=$M$11),$K$11,IF(AND(F110&gt;=$L$12,F110&lt;=$M$12),$K$12,IF(AND(F110&gt;=$L$13,F110&lt;=$M$13),$K$13,IF(AND(F110&gt;=$L$14,F110&lt;=$M$14),$K$14,IF(AND(F110&gt;=#REF!,F110&lt;=#REF!),#REF!,IF(AND(F110&gt;=$L$15,F110&lt;=$M$15),$K$15,IF(AND(F110&gt;=$L$16,F110&lt;=$M$16),$K$16,IF(AND(F110&gt;=$L$17,F110&lt;=$M$17),$K$17,IF(AND(F110&gt;=$L$18,F110&lt;=$M$18),$K$18,IF(AND(F110&gt;=$L$19,F110&lt;=$M$19),$K$19,IF(AND(F110&gt;=$L$20,F110&lt;=$M$20),$K$20,IF(AND(F110&gt;=$L$21,F110&lt;=$M$21),$K$21,IF(AND(F110&gt;=$L$22,F110&lt;=$M$22),$K$22,IF(AND(F110&gt;=$L$23,F110&lt;=$M$23),$K$23,IF(AND(F110&gt;=$L$24,F110&lt;=$M$24),$K$24,IF(AND(F110&gt;=$L$25,F110&lt;=$M$25),$K$25,IF(AND(F110&gt;=$L$26,F110&lt;=$M$26),$K$26,IF(AND(F110&gt;=$L$27,F110&lt;=$M$27),$K$27,IF(AND(F110&gt;=$L$28,F110&lt;=$M$28),$K$28,IF(AND(F110&gt;=$L$29,F110&lt;=$M$29),$K$29,IF(AND(F110&gt;=$L$30,F110&lt;=$M$30),$K$30,IF(AND(F110&gt;=$L$31,F110&lt;=$M$31),$K$31,""))))))))))))))))))))))))))))))))</f>
        <v>2</v>
      </c>
      <c r="D110" s="18" t="s">
        <v>19</v>
      </c>
      <c r="E110" s="18" t="s">
        <v>1234</v>
      </c>
      <c r="F110" s="12">
        <v>34</v>
      </c>
      <c r="H110" s="12" t="s">
        <v>7919</v>
      </c>
      <c r="I110" s="18" t="s">
        <v>1319</v>
      </c>
      <c r="J110" s="18" t="s">
        <v>4262</v>
      </c>
      <c r="XEZ110" s="28"/>
      <c r="XFA110" s="28"/>
      <c r="XFB110" s="28"/>
      <c r="XFC110" s="28"/>
      <c r="XFD110" s="28"/>
    </row>
    <row r="111" spans="1:10 16380:16384" x14ac:dyDescent="0.35">
      <c r="A111" s="12" t="s">
        <v>2750</v>
      </c>
      <c r="B111" s="32" t="str">
        <f>HYPERLINK(Table1[[#This Row],[Link]], Table1[[#This Row],[Pattern w/out Hyperlink]])</f>
        <v>Timeless</v>
      </c>
      <c r="C111" s="18">
        <f>IF(F111&lt;=$L$1,$K$1,IF(AND(F111&gt;=$L$2,F111&lt;=$M$2),$K$2,IF(AND(F111&gt;=$L$3,F111&lt;=$M$3),$K$3,IF(AND(F111&gt;=$L$4,F111&lt;=$M$4),$K$4,IF(AND(F111&gt;=$L$5,F111&lt;=$M$5),$K$5,IF(AND(F111&gt;=$L$6,F111&lt;=$M$6),$K$6,IF(AND(F111&gt;=$L$7,F111&lt;=$M$7),$K$7,IF(AND(F111&gt;=$L$8,F111&lt;=$M$8),$K$8,IF(AND(F111&gt;=$L$9,F111&lt;=$M$9),$K$9,IF(AND(F111&gt;$L$10,F111&lt;=$M$10),$K$10,IF(AND(F111&gt;=$L$11,F111&lt;=$M$11),$K$11,IF(AND(F111&gt;=$L$12,F111&lt;=$M$12),$K$12,IF(AND(F111&gt;=$L$13,F111&lt;=$M$13),$K$13,IF(AND(F111&gt;=$L$14,F111&lt;=$M$14),$K$14,IF(AND(F111&gt;=#REF!,F111&lt;=#REF!),#REF!,IF(AND(F111&gt;=$L$15,F111&lt;=$M$15),$K$15,IF(AND(F111&gt;=$L$16,F111&lt;=$M$16),$K$16,IF(AND(F111&gt;=$L$17,F111&lt;=$M$17),$K$17,IF(AND(F111&gt;=$L$18,F111&lt;=$M$18),$K$18,IF(AND(F111&gt;=$L$19,F111&lt;=$M$19),$K$19,IF(AND(F111&gt;=$L$20,F111&lt;=$M$20),$K$20,IF(AND(F111&gt;=$L$21,F111&lt;=$M$21),$K$21,IF(AND(F111&gt;=$L$22,F111&lt;=$M$22),$K$22,IF(AND(F111&gt;=$L$23,F111&lt;=$M$23),$K$23,IF(AND(F111&gt;=$L$24,F111&lt;=$M$24),$K$24,IF(AND(F111&gt;=$L$25,F111&lt;=$M$25),$K$25,IF(AND(F111&gt;=$L$26,F111&lt;=$M$26),$K$26,IF(AND(F111&gt;=$L$27,F111&lt;=$M$27),$K$27,IF(AND(F111&gt;=$L$28,F111&lt;=$M$28),$K$28,IF(AND(F111&gt;=$L$29,F111&lt;=$M$29),$K$29,IF(AND(F111&gt;=$L$30,F111&lt;=$M$30),$K$30,IF(AND(F111&gt;=$L$31,F111&lt;=$M$31),$K$31,""))))))))))))))))))))))))))))))))</f>
        <v>2</v>
      </c>
      <c r="D111" s="18" t="s">
        <v>19</v>
      </c>
      <c r="E111" s="18" t="s">
        <v>1234</v>
      </c>
      <c r="F111" s="12">
        <v>33</v>
      </c>
      <c r="H111" s="12" t="s">
        <v>4150</v>
      </c>
      <c r="I111" s="18" t="s">
        <v>4213</v>
      </c>
      <c r="J111" s="18" t="s">
        <v>4262</v>
      </c>
      <c r="XEZ111" s="28"/>
      <c r="XFA111" s="28"/>
      <c r="XFB111" s="28"/>
      <c r="XFC111" s="28"/>
      <c r="XFD111" s="28"/>
    </row>
    <row r="112" spans="1:10 16380:16384" x14ac:dyDescent="0.35">
      <c r="A112" s="12" t="s">
        <v>3760</v>
      </c>
      <c r="B112" s="32" t="str">
        <f>HYPERLINK(Table1[[#This Row],[Link]], Table1[[#This Row],[Pattern w/out Hyperlink]])</f>
        <v>Amalfi</v>
      </c>
      <c r="C112" s="18">
        <f>IF(F112&lt;=$L$1,$K$1,IF(AND(F112&gt;=$L$2,F112&lt;=$M$2),$K$2,IF(AND(F112&gt;=$L$3,F112&lt;=$M$3),$K$3,IF(AND(F112&gt;=$L$4,F112&lt;=$M$4),$K$4,IF(AND(F112&gt;=$L$5,F112&lt;=$M$5),$K$5,IF(AND(F112&gt;=$L$6,F112&lt;=$M$6),$K$6,IF(AND(F112&gt;=$L$7,F112&lt;=$M$7),$K$7,IF(AND(F112&gt;=$L$8,F112&lt;=$M$8),$K$8,IF(AND(F112&gt;=$L$9,F112&lt;=$M$9),$K$9,IF(AND(F112&gt;$L$10,F112&lt;=$M$10),$K$10,IF(AND(F112&gt;=$L$11,F112&lt;=$M$11),$K$11,IF(AND(F112&gt;=$L$12,F112&lt;=$M$12),$K$12,IF(AND(F112&gt;=$L$13,F112&lt;=$M$13),$K$13,IF(AND(F112&gt;=$L$14,F112&lt;=$M$14),$K$14,IF(AND(F112&gt;=#REF!,F112&lt;=#REF!),#REF!,IF(AND(F112&gt;=$L$15,F112&lt;=$M$15),$K$15,IF(AND(F112&gt;=$L$16,F112&lt;=$M$16),$K$16,IF(AND(F112&gt;=$L$17,F112&lt;=$M$17),$K$17,IF(AND(F112&gt;=$L$18,F112&lt;=$M$18),$K$18,IF(AND(F112&gt;=$L$19,F112&lt;=$M$19),$K$19,IF(AND(F112&gt;=$L$20,F112&lt;=$M$20),$K$20,IF(AND(F112&gt;=$L$21,F112&lt;=$M$21),$K$21,IF(AND(F112&gt;=$L$22,F112&lt;=$M$22),$K$22,IF(AND(F112&gt;=$L$23,F112&lt;=$M$23),$K$23,IF(AND(F112&gt;=$L$24,F112&lt;=$M$24),$K$24,IF(AND(F112&gt;=$L$25,F112&lt;=$M$25),$K$25,IF(AND(F112&gt;=$L$26,F112&lt;=$M$26),$K$26,IF(AND(F112&gt;=$L$27,F112&lt;=$M$27),$K$27,IF(AND(F112&gt;=$L$28,F112&lt;=$M$28),$K$28,IF(AND(F112&gt;=$L$29,F112&lt;=$M$29),$K$29,IF(AND(F112&gt;=$L$30,F112&lt;=$M$30),$K$30,IF(AND(F112&gt;=$L$31,F112&lt;=$M$31),$K$31,""))))))))))))))))))))))))))))))))</f>
        <v>2</v>
      </c>
      <c r="D112" s="18" t="s">
        <v>18</v>
      </c>
      <c r="E112" s="18" t="s">
        <v>1234</v>
      </c>
      <c r="F112" s="12">
        <f>Table1[[#This Row],[USD Pricing]]*Exchange!$A$1</f>
        <v>32.129999999999995</v>
      </c>
      <c r="G112" s="12">
        <v>22.95</v>
      </c>
      <c r="H112" s="12" t="s">
        <v>6163</v>
      </c>
      <c r="I112" s="18" t="s">
        <v>0</v>
      </c>
      <c r="J112" s="18" t="s">
        <v>4460</v>
      </c>
      <c r="XEZ112" s="28"/>
      <c r="XFA112" s="28"/>
      <c r="XFB112" s="28"/>
      <c r="XFC112" s="28"/>
      <c r="XFD112" s="28"/>
    </row>
    <row r="113" spans="1:10 16380:16384" x14ac:dyDescent="0.35">
      <c r="A113" s="12" t="s">
        <v>78</v>
      </c>
      <c r="B113" s="32" t="str">
        <f>HYPERLINK(Table1[[#This Row],[Link]], Table1[[#This Row],[Pattern w/out Hyperlink]])</f>
        <v>Basis</v>
      </c>
      <c r="C113" s="18">
        <f>IF(F113&lt;=$L$1,$K$1,IF(AND(F113&gt;=$L$2,F113&lt;=$M$2),$K$2,IF(AND(F113&gt;=$L$3,F113&lt;=$M$3),$K$3,IF(AND(F113&gt;=$L$4,F113&lt;=$M$4),$K$4,IF(AND(F113&gt;=$L$5,F113&lt;=$M$5),$K$5,IF(AND(F113&gt;=$L$6,F113&lt;=$M$6),$K$6,IF(AND(F113&gt;=$L$7,F113&lt;=$M$7),$K$7,IF(AND(F113&gt;=$L$8,F113&lt;=$M$8),$K$8,IF(AND(F113&gt;=$L$9,F113&lt;=$M$9),$K$9,IF(AND(F113&gt;$L$10,F113&lt;=$M$10),$K$10,IF(AND(F113&gt;=$L$11,F113&lt;=$M$11),$K$11,IF(AND(F113&gt;=$L$12,F113&lt;=$M$12),$K$12,IF(AND(F113&gt;=$L$13,F113&lt;=$M$13),$K$13,IF(AND(F113&gt;=$L$14,F113&lt;=$M$14),$K$14,IF(AND(F113&gt;=#REF!,F113&lt;=#REF!),#REF!,IF(AND(F113&gt;=$L$15,F113&lt;=$M$15),$K$15,IF(AND(F113&gt;=$L$16,F113&lt;=$M$16),$K$16,IF(AND(F113&gt;=$L$17,F113&lt;=$M$17),$K$17,IF(AND(F113&gt;=$L$18,F113&lt;=$M$18),$K$18,IF(AND(F113&gt;=$L$19,F113&lt;=$M$19),$K$19,IF(AND(F113&gt;=$L$20,F113&lt;=$M$20),$K$20,IF(AND(F113&gt;=$L$21,F113&lt;=$M$21),$K$21,IF(AND(F113&gt;=$L$22,F113&lt;=$M$22),$K$22,IF(AND(F113&gt;=$L$23,F113&lt;=$M$23),$K$23,IF(AND(F113&gt;=$L$24,F113&lt;=$M$24),$K$24,IF(AND(F113&gt;=$L$25,F113&lt;=$M$25),$K$25,IF(AND(F113&gt;=$L$26,F113&lt;=$M$26),$K$26,IF(AND(F113&gt;=$L$27,F113&lt;=$M$27),$K$27,IF(AND(F113&gt;=$L$28,F113&lt;=$M$28),$K$28,IF(AND(F113&gt;=$L$29,F113&lt;=$M$29),$K$29,IF(AND(F113&gt;=$L$30,F113&lt;=$M$30),$K$30,IF(AND(F113&gt;=$L$31,F113&lt;=$M$31),$K$31,""))))))))))))))))))))))))))))))))</f>
        <v>2</v>
      </c>
      <c r="D113" s="18" t="s">
        <v>18</v>
      </c>
      <c r="E113" s="18" t="s">
        <v>1234</v>
      </c>
      <c r="F113" s="12">
        <f>Table1[[#This Row],[USD Pricing]]*Exchange!$A$1</f>
        <v>33.529999999999994</v>
      </c>
      <c r="G113" s="12">
        <v>23.95</v>
      </c>
      <c r="H113" s="12" t="s">
        <v>6170</v>
      </c>
      <c r="I113" s="18" t="s">
        <v>4213</v>
      </c>
      <c r="J113" s="18" t="s">
        <v>4506</v>
      </c>
      <c r="XEZ113" s="28"/>
      <c r="XFA113" s="28"/>
      <c r="XFB113" s="28"/>
      <c r="XFC113" s="28"/>
      <c r="XFD113" s="28"/>
    </row>
    <row r="114" spans="1:10 16380:16384" x14ac:dyDescent="0.35">
      <c r="A114" s="12" t="s">
        <v>3769</v>
      </c>
      <c r="B114" s="32" t="str">
        <f>HYPERLINK(Table1[[#This Row],[Link]], Table1[[#This Row],[Pattern w/out Hyperlink]])</f>
        <v>Capri</v>
      </c>
      <c r="C114" s="18">
        <f>IF(F114&lt;=$L$1,$K$1,IF(AND(F114&gt;=$L$2,F114&lt;=$M$2),$K$2,IF(AND(F114&gt;=$L$3,F114&lt;=$M$3),$K$3,IF(AND(F114&gt;=$L$4,F114&lt;=$M$4),$K$4,IF(AND(F114&gt;=$L$5,F114&lt;=$M$5),$K$5,IF(AND(F114&gt;=$L$6,F114&lt;=$M$6),$K$6,IF(AND(F114&gt;=$L$7,F114&lt;=$M$7),$K$7,IF(AND(F114&gt;=$L$8,F114&lt;=$M$8),$K$8,IF(AND(F114&gt;=$L$9,F114&lt;=$M$9),$K$9,IF(AND(F114&gt;$L$10,F114&lt;=$M$10),$K$10,IF(AND(F114&gt;=$L$11,F114&lt;=$M$11),$K$11,IF(AND(F114&gt;=$L$12,F114&lt;=$M$12),$K$12,IF(AND(F114&gt;=$L$13,F114&lt;=$M$13),$K$13,IF(AND(F114&gt;=$L$14,F114&lt;=$M$14),$K$14,IF(AND(F114&gt;=#REF!,F114&lt;=#REF!),#REF!,IF(AND(F114&gt;=$L$15,F114&lt;=$M$15),$K$15,IF(AND(F114&gt;=$L$16,F114&lt;=$M$16),$K$16,IF(AND(F114&gt;=$L$17,F114&lt;=$M$17),$K$17,IF(AND(F114&gt;=$L$18,F114&lt;=$M$18),$K$18,IF(AND(F114&gt;=$L$19,F114&lt;=$M$19),$K$19,IF(AND(F114&gt;=$L$20,F114&lt;=$M$20),$K$20,IF(AND(F114&gt;=$L$21,F114&lt;=$M$21),$K$21,IF(AND(F114&gt;=$L$22,F114&lt;=$M$22),$K$22,IF(AND(F114&gt;=$L$23,F114&lt;=$M$23),$K$23,IF(AND(F114&gt;=$L$24,F114&lt;=$M$24),$K$24,IF(AND(F114&gt;=$L$25,F114&lt;=$M$25),$K$25,IF(AND(F114&gt;=$L$26,F114&lt;=$M$26),$K$26,IF(AND(F114&gt;=$L$27,F114&lt;=$M$27),$K$27,IF(AND(F114&gt;=$L$28,F114&lt;=$M$28),$K$28,IF(AND(F114&gt;=$L$29,F114&lt;=$M$29),$K$29,IF(AND(F114&gt;=$L$30,F114&lt;=$M$30),$K$30,IF(AND(F114&gt;=$L$31,F114&lt;=$M$31),$K$31,""))))))))))))))))))))))))))))))))</f>
        <v>2</v>
      </c>
      <c r="D114" s="18" t="s">
        <v>18</v>
      </c>
      <c r="E114" s="18" t="s">
        <v>1234</v>
      </c>
      <c r="F114" s="12">
        <f>Table1[[#This Row],[USD Pricing]]*Exchange!$A$1</f>
        <v>30.729999999999997</v>
      </c>
      <c r="G114" s="12">
        <v>21.95</v>
      </c>
      <c r="H114" s="12" t="s">
        <v>6180</v>
      </c>
      <c r="I114" s="18" t="s">
        <v>0</v>
      </c>
      <c r="J114" s="18" t="s">
        <v>4404</v>
      </c>
      <c r="XEZ114" s="28"/>
      <c r="XFA114" s="28"/>
      <c r="XFB114" s="28"/>
      <c r="XFC114" s="28"/>
      <c r="XFD114" s="28"/>
    </row>
    <row r="115" spans="1:10 16380:16384" x14ac:dyDescent="0.35">
      <c r="A115" s="12" t="s">
        <v>322</v>
      </c>
      <c r="B115" s="32" t="str">
        <f>HYPERLINK(Table1[[#This Row],[Link]], Table1[[#This Row],[Pattern w/out Hyperlink]])</f>
        <v>Formation</v>
      </c>
      <c r="C115" s="18">
        <f>IF(F115&lt;=$L$1,$K$1,IF(AND(F115&gt;=$L$2,F115&lt;=$M$2),$K$2,IF(AND(F115&gt;=$L$3,F115&lt;=$M$3),$K$3,IF(AND(F115&gt;=$L$4,F115&lt;=$M$4),$K$4,IF(AND(F115&gt;=$L$5,F115&lt;=$M$5),$K$5,IF(AND(F115&gt;=$L$6,F115&lt;=$M$6),$K$6,IF(AND(F115&gt;=$L$7,F115&lt;=$M$7),$K$7,IF(AND(F115&gt;=$L$8,F115&lt;=$M$8),$K$8,IF(AND(F115&gt;=$L$9,F115&lt;=$M$9),$K$9,IF(AND(F115&gt;$L$10,F115&lt;=$M$10),$K$10,IF(AND(F115&gt;=$L$11,F115&lt;=$M$11),$K$11,IF(AND(F115&gt;=$L$12,F115&lt;=$M$12),$K$12,IF(AND(F115&gt;=$L$13,F115&lt;=$M$13),$K$13,IF(AND(F115&gt;=$L$14,F115&lt;=$M$14),$K$14,IF(AND(F115&gt;=#REF!,F115&lt;=#REF!),#REF!,IF(AND(F115&gt;=$L$15,F115&lt;=$M$15),$K$15,IF(AND(F115&gt;=$L$16,F115&lt;=$M$16),$K$16,IF(AND(F115&gt;=$L$17,F115&lt;=$M$17),$K$17,IF(AND(F115&gt;=$L$18,F115&lt;=$M$18),$K$18,IF(AND(F115&gt;=$L$19,F115&lt;=$M$19),$K$19,IF(AND(F115&gt;=$L$20,F115&lt;=$M$20),$K$20,IF(AND(F115&gt;=$L$21,F115&lt;=$M$21),$K$21,IF(AND(F115&gt;=$L$22,F115&lt;=$M$22),$K$22,IF(AND(F115&gt;=$L$23,F115&lt;=$M$23),$K$23,IF(AND(F115&gt;=$L$24,F115&lt;=$M$24),$K$24,IF(AND(F115&gt;=$L$25,F115&lt;=$M$25),$K$25,IF(AND(F115&gt;=$L$26,F115&lt;=$M$26),$K$26,IF(AND(F115&gt;=$L$27,F115&lt;=$M$27),$K$27,IF(AND(F115&gt;=$L$28,F115&lt;=$M$28),$K$28,IF(AND(F115&gt;=$L$29,F115&lt;=$M$29),$K$29,IF(AND(F115&gt;=$L$30,F115&lt;=$M$30),$K$30,IF(AND(F115&gt;=$L$31,F115&lt;=$M$31),$K$31,""))))))))))))))))))))))))))))))))</f>
        <v>2</v>
      </c>
      <c r="D115" s="18" t="s">
        <v>18</v>
      </c>
      <c r="E115" s="18" t="s">
        <v>1234</v>
      </c>
      <c r="F115" s="12">
        <f>Table1[[#This Row],[USD Pricing]]*Exchange!$A$1</f>
        <v>34.93</v>
      </c>
      <c r="G115" s="12">
        <v>24.95</v>
      </c>
      <c r="H115" s="12" t="s">
        <v>6210</v>
      </c>
      <c r="I115" s="18" t="s">
        <v>4213</v>
      </c>
      <c r="J115" s="18" t="s">
        <v>4508</v>
      </c>
      <c r="XEZ115" s="28"/>
      <c r="XFA115" s="28"/>
      <c r="XFB115" s="28"/>
      <c r="XFC115" s="28"/>
      <c r="XFD115" s="28"/>
    </row>
    <row r="116" spans="1:10 16380:16384" x14ac:dyDescent="0.35">
      <c r="A116" s="12" t="s">
        <v>340</v>
      </c>
      <c r="B116" s="32" t="str">
        <f>HYPERLINK(Table1[[#This Row],[Link]], Table1[[#This Row],[Pattern w/out Hyperlink]])</f>
        <v>Gabardine</v>
      </c>
      <c r="C116" s="18">
        <f>IF(F116&lt;=$L$1,$K$1,IF(AND(F116&gt;=$L$2,F116&lt;=$M$2),$K$2,IF(AND(F116&gt;=$L$3,F116&lt;=$M$3),$K$3,IF(AND(F116&gt;=$L$4,F116&lt;=$M$4),$K$4,IF(AND(F116&gt;=$L$5,F116&lt;=$M$5),$K$5,IF(AND(F116&gt;=$L$6,F116&lt;=$M$6),$K$6,IF(AND(F116&gt;=$L$7,F116&lt;=$M$7),$K$7,IF(AND(F116&gt;=$L$8,F116&lt;=$M$8),$K$8,IF(AND(F116&gt;=$L$9,F116&lt;=$M$9),$K$9,IF(AND(F116&gt;$L$10,F116&lt;=$M$10),$K$10,IF(AND(F116&gt;=$L$11,F116&lt;=$M$11),$K$11,IF(AND(F116&gt;=$L$12,F116&lt;=$M$12),$K$12,IF(AND(F116&gt;=$L$13,F116&lt;=$M$13),$K$13,IF(AND(F116&gt;=$L$14,F116&lt;=$M$14),$K$14,IF(AND(F116&gt;=#REF!,F116&lt;=#REF!),#REF!,IF(AND(F116&gt;=$L$15,F116&lt;=$M$15),$K$15,IF(AND(F116&gt;=$L$16,F116&lt;=$M$16),$K$16,IF(AND(F116&gt;=$L$17,F116&lt;=$M$17),$K$17,IF(AND(F116&gt;=$L$18,F116&lt;=$M$18),$K$18,IF(AND(F116&gt;=$L$19,F116&lt;=$M$19),$K$19,IF(AND(F116&gt;=$L$20,F116&lt;=$M$20),$K$20,IF(AND(F116&gt;=$L$21,F116&lt;=$M$21),$K$21,IF(AND(F116&gt;=$L$22,F116&lt;=$M$22),$K$22,IF(AND(F116&gt;=$L$23,F116&lt;=$M$23),$K$23,IF(AND(F116&gt;=$L$24,F116&lt;=$M$24),$K$24,IF(AND(F116&gt;=$L$25,F116&lt;=$M$25),$K$25,IF(AND(F116&gt;=$L$26,F116&lt;=$M$26),$K$26,IF(AND(F116&gt;=$L$27,F116&lt;=$M$27),$K$27,IF(AND(F116&gt;=$L$28,F116&lt;=$M$28),$K$28,IF(AND(F116&gt;=$L$29,F116&lt;=$M$29),$K$29,IF(AND(F116&gt;=$L$30,F116&lt;=$M$30),$K$30,IF(AND(F116&gt;=$L$31,F116&lt;=$M$31),$K$31,""))))))))))))))))))))))))))))))))</f>
        <v>2</v>
      </c>
      <c r="D116" s="18" t="s">
        <v>18</v>
      </c>
      <c r="E116" s="18" t="s">
        <v>1234</v>
      </c>
      <c r="F116" s="12">
        <f>Table1[[#This Row],[USD Pricing]]*Exchange!$A$1</f>
        <v>34.93</v>
      </c>
      <c r="G116" s="12">
        <v>24.95</v>
      </c>
      <c r="H116" s="12" t="s">
        <v>6214</v>
      </c>
      <c r="I116" s="18" t="s">
        <v>4213</v>
      </c>
      <c r="J116" s="18" t="s">
        <v>4404</v>
      </c>
      <c r="XEZ116" s="28"/>
      <c r="XFA116" s="28"/>
      <c r="XFB116" s="28"/>
      <c r="XFC116" s="28"/>
      <c r="XFD116" s="28"/>
    </row>
    <row r="117" spans="1:10 16380:16384" x14ac:dyDescent="0.35">
      <c r="A117" s="12" t="s">
        <v>3785</v>
      </c>
      <c r="B117" s="32" t="str">
        <f>HYPERLINK(Table1[[#This Row],[Link]], Table1[[#This Row],[Pattern w/out Hyperlink]])</f>
        <v>Lago</v>
      </c>
      <c r="C117" s="18">
        <f>IF(F117&lt;=$L$1,$K$1,IF(AND(F117&gt;=$L$2,F117&lt;=$M$2),$K$2,IF(AND(F117&gt;=$L$3,F117&lt;=$M$3),$K$3,IF(AND(F117&gt;=$L$4,F117&lt;=$M$4),$K$4,IF(AND(F117&gt;=$L$5,F117&lt;=$M$5),$K$5,IF(AND(F117&gt;=$L$6,F117&lt;=$M$6),$K$6,IF(AND(F117&gt;=$L$7,F117&lt;=$M$7),$K$7,IF(AND(F117&gt;=$L$8,F117&lt;=$M$8),$K$8,IF(AND(F117&gt;=$L$9,F117&lt;=$M$9),$K$9,IF(AND(F117&gt;$L$10,F117&lt;=$M$10),$K$10,IF(AND(F117&gt;=$L$11,F117&lt;=$M$11),$K$11,IF(AND(F117&gt;=$L$12,F117&lt;=$M$12),$K$12,IF(AND(F117&gt;=$L$13,F117&lt;=$M$13),$K$13,IF(AND(F117&gt;=$L$14,F117&lt;=$M$14),$K$14,IF(AND(F117&gt;=#REF!,F117&lt;=#REF!),#REF!,IF(AND(F117&gt;=$L$15,F117&lt;=$M$15),$K$15,IF(AND(F117&gt;=$L$16,F117&lt;=$M$16),$K$16,IF(AND(F117&gt;=$L$17,F117&lt;=$M$17),$K$17,IF(AND(F117&gt;=$L$18,F117&lt;=$M$18),$K$18,IF(AND(F117&gt;=$L$19,F117&lt;=$M$19),$K$19,IF(AND(F117&gt;=$L$20,F117&lt;=$M$20),$K$20,IF(AND(F117&gt;=$L$21,F117&lt;=$M$21),$K$21,IF(AND(F117&gt;=$L$22,F117&lt;=$M$22),$K$22,IF(AND(F117&gt;=$L$23,F117&lt;=$M$23),$K$23,IF(AND(F117&gt;=$L$24,F117&lt;=$M$24),$K$24,IF(AND(F117&gt;=$L$25,F117&lt;=$M$25),$K$25,IF(AND(F117&gt;=$L$26,F117&lt;=$M$26),$K$26,IF(AND(F117&gt;=$L$27,F117&lt;=$M$27),$K$27,IF(AND(F117&gt;=$L$28,F117&lt;=$M$28),$K$28,IF(AND(F117&gt;=$L$29,F117&lt;=$M$29),$K$29,IF(AND(F117&gt;=$L$30,F117&lt;=$M$30),$K$30,IF(AND(F117&gt;=$L$31,F117&lt;=$M$31),$K$31,""))))))))))))))))))))))))))))))))</f>
        <v>2</v>
      </c>
      <c r="D117" s="18" t="s">
        <v>18</v>
      </c>
      <c r="E117" s="18" t="s">
        <v>1234</v>
      </c>
      <c r="F117" s="12">
        <f>Table1[[#This Row],[USD Pricing]]*Exchange!$A$1</f>
        <v>30.729999999999997</v>
      </c>
      <c r="G117" s="12">
        <v>21.95</v>
      </c>
      <c r="H117" s="12" t="s">
        <v>3786</v>
      </c>
      <c r="I117" s="18" t="s">
        <v>0</v>
      </c>
      <c r="J117" s="18" t="s">
        <v>4461</v>
      </c>
      <c r="XEZ117" s="28"/>
      <c r="XFA117" s="28"/>
      <c r="XFB117" s="28"/>
      <c r="XFC117" s="28"/>
      <c r="XFD117" s="28"/>
    </row>
    <row r="118" spans="1:10 16380:16384" x14ac:dyDescent="0.35">
      <c r="A118" s="12" t="s">
        <v>521</v>
      </c>
      <c r="B118" s="32" t="str">
        <f>HYPERLINK(Table1[[#This Row],[Link]], Table1[[#This Row],[Pattern w/out Hyperlink]])</f>
        <v>Metric</v>
      </c>
      <c r="C118" s="18">
        <f>IF(F118&lt;=$L$1,$K$1,IF(AND(F118&gt;=$L$2,F118&lt;=$M$2),$K$2,IF(AND(F118&gt;=$L$3,F118&lt;=$M$3),$K$3,IF(AND(F118&gt;=$L$4,F118&lt;=$M$4),$K$4,IF(AND(F118&gt;=$L$5,F118&lt;=$M$5),$K$5,IF(AND(F118&gt;=$L$6,F118&lt;=$M$6),$K$6,IF(AND(F118&gt;=$L$7,F118&lt;=$M$7),$K$7,IF(AND(F118&gt;=$L$8,F118&lt;=$M$8),$K$8,IF(AND(F118&gt;=$L$9,F118&lt;=$M$9),$K$9,IF(AND(F118&gt;$L$10,F118&lt;=$M$10),$K$10,IF(AND(F118&gt;=$L$11,F118&lt;=$M$11),$K$11,IF(AND(F118&gt;=$L$12,F118&lt;=$M$12),$K$12,IF(AND(F118&gt;=$L$13,F118&lt;=$M$13),$K$13,IF(AND(F118&gt;=$L$14,F118&lt;=$M$14),$K$14,IF(AND(F118&gt;=#REF!,F118&lt;=#REF!),#REF!,IF(AND(F118&gt;=$L$15,F118&lt;=$M$15),$K$15,IF(AND(F118&gt;=$L$16,F118&lt;=$M$16),$K$16,IF(AND(F118&gt;=$L$17,F118&lt;=$M$17),$K$17,IF(AND(F118&gt;=$L$18,F118&lt;=$M$18),$K$18,IF(AND(F118&gt;=$L$19,F118&lt;=$M$19),$K$19,IF(AND(F118&gt;=$L$20,F118&lt;=$M$20),$K$20,IF(AND(F118&gt;=$L$21,F118&lt;=$M$21),$K$21,IF(AND(F118&gt;=$L$22,F118&lt;=$M$22),$K$22,IF(AND(F118&gt;=$L$23,F118&lt;=$M$23),$K$23,IF(AND(F118&gt;=$L$24,F118&lt;=$M$24),$K$24,IF(AND(F118&gt;=$L$25,F118&lt;=$M$25),$K$25,IF(AND(F118&gt;=$L$26,F118&lt;=$M$26),$K$26,IF(AND(F118&gt;=$L$27,F118&lt;=$M$27),$K$27,IF(AND(F118&gt;=$L$28,F118&lt;=$M$28),$K$28,IF(AND(F118&gt;=$L$29,F118&lt;=$M$29),$K$29,IF(AND(F118&gt;=$L$30,F118&lt;=$M$30),$K$30,IF(AND(F118&gt;=$L$31,F118&lt;=$M$31),$K$31,""))))))))))))))))))))))))))))))))</f>
        <v>2</v>
      </c>
      <c r="D118" s="18" t="s">
        <v>18</v>
      </c>
      <c r="E118" s="18" t="s">
        <v>1234</v>
      </c>
      <c r="F118" s="12">
        <f>Table1[[#This Row],[USD Pricing]]*Exchange!$A$1</f>
        <v>30.729999999999997</v>
      </c>
      <c r="G118" s="12">
        <v>21.95</v>
      </c>
      <c r="H118" s="12" t="s">
        <v>6255</v>
      </c>
      <c r="I118" s="18" t="s">
        <v>1319</v>
      </c>
      <c r="J118" s="18" t="s">
        <v>4514</v>
      </c>
      <c r="XEZ118" s="28"/>
      <c r="XFA118" s="28"/>
      <c r="XFB118" s="28"/>
      <c r="XFC118" s="28"/>
      <c r="XFD118" s="28"/>
    </row>
    <row r="119" spans="1:10 16380:16384" x14ac:dyDescent="0.35">
      <c r="A119" s="12" t="s">
        <v>3796</v>
      </c>
      <c r="B119" s="32" t="str">
        <f>HYPERLINK(Table1[[#This Row],[Link]], Table1[[#This Row],[Pattern w/out Hyperlink]])</f>
        <v>Palazzo</v>
      </c>
      <c r="C119" s="18">
        <f>IF(F119&lt;=$L$1,$K$1,IF(AND(F119&gt;=$L$2,F119&lt;=$M$2),$K$2,IF(AND(F119&gt;=$L$3,F119&lt;=$M$3),$K$3,IF(AND(F119&gt;=$L$4,F119&lt;=$M$4),$K$4,IF(AND(F119&gt;=$L$5,F119&lt;=$M$5),$K$5,IF(AND(F119&gt;=$L$6,F119&lt;=$M$6),$K$6,IF(AND(F119&gt;=$L$7,F119&lt;=$M$7),$K$7,IF(AND(F119&gt;=$L$8,F119&lt;=$M$8),$K$8,IF(AND(F119&gt;=$L$9,F119&lt;=$M$9),$K$9,IF(AND(F119&gt;$L$10,F119&lt;=$M$10),$K$10,IF(AND(F119&gt;=$L$11,F119&lt;=$M$11),$K$11,IF(AND(F119&gt;=$L$12,F119&lt;=$M$12),$K$12,IF(AND(F119&gt;=$L$13,F119&lt;=$M$13),$K$13,IF(AND(F119&gt;=$L$14,F119&lt;=$M$14),$K$14,IF(AND(F119&gt;=#REF!,F119&lt;=#REF!),#REF!,IF(AND(F119&gt;=$L$15,F119&lt;=$M$15),$K$15,IF(AND(F119&gt;=$L$16,F119&lt;=$M$16),$K$16,IF(AND(F119&gt;=$L$17,F119&lt;=$M$17),$K$17,IF(AND(F119&gt;=$L$18,F119&lt;=$M$18),$K$18,IF(AND(F119&gt;=$L$19,F119&lt;=$M$19),$K$19,IF(AND(F119&gt;=$L$20,F119&lt;=$M$20),$K$20,IF(AND(F119&gt;=$L$21,F119&lt;=$M$21),$K$21,IF(AND(F119&gt;=$L$22,F119&lt;=$M$22),$K$22,IF(AND(F119&gt;=$L$23,F119&lt;=$M$23),$K$23,IF(AND(F119&gt;=$L$24,F119&lt;=$M$24),$K$24,IF(AND(F119&gt;=$L$25,F119&lt;=$M$25),$K$25,IF(AND(F119&gt;=$L$26,F119&lt;=$M$26),$K$26,IF(AND(F119&gt;=$L$27,F119&lt;=$M$27),$K$27,IF(AND(F119&gt;=$L$28,F119&lt;=$M$28),$K$28,IF(AND(F119&gt;=$L$29,F119&lt;=$M$29),$K$29,IF(AND(F119&gt;=$L$30,F119&lt;=$M$30),$K$30,IF(AND(F119&gt;=$L$31,F119&lt;=$M$31),$K$31,""))))))))))))))))))))))))))))))))</f>
        <v>2</v>
      </c>
      <c r="D119" s="18" t="s">
        <v>18</v>
      </c>
      <c r="E119" s="18" t="s">
        <v>1234</v>
      </c>
      <c r="F119" s="12">
        <f>Table1[[#This Row],[USD Pricing]]*Exchange!$A$1</f>
        <v>30.729999999999997</v>
      </c>
      <c r="G119" s="12">
        <v>21.95</v>
      </c>
      <c r="H119" s="12" t="s">
        <v>3797</v>
      </c>
      <c r="I119" s="18" t="s">
        <v>0</v>
      </c>
      <c r="J119" s="18" t="s">
        <v>4314</v>
      </c>
      <c r="XEZ119" s="28"/>
      <c r="XFA119" s="28"/>
      <c r="XFB119" s="28"/>
      <c r="XFC119" s="28"/>
      <c r="XFD119" s="28"/>
    </row>
    <row r="120" spans="1:10 16380:16384" x14ac:dyDescent="0.35">
      <c r="A120" s="12" t="s">
        <v>281</v>
      </c>
      <c r="B120" s="32" t="str">
        <f>HYPERLINK(Table1[[#This Row],[Link]], Table1[[#This Row],[Pattern w/out Hyperlink]])</f>
        <v>Era</v>
      </c>
      <c r="C120" s="18">
        <f>IF(F120&lt;=$L$1,$K$1,IF(AND(F120&gt;=$L$2,F120&lt;=$M$2),$K$2,IF(AND(F120&gt;=$L$3,F120&lt;=$M$3),$K$3,IF(AND(F120&gt;=$L$4,F120&lt;=$M$4),$K$4,IF(AND(F120&gt;=$L$5,F120&lt;=$M$5),$K$5,IF(AND(F120&gt;=$L$6,F120&lt;=$M$6),$K$6,IF(AND(F120&gt;=$L$7,F120&lt;=$M$7),$K$7,IF(AND(F120&gt;=$L$8,F120&lt;=$M$8),$K$8,IF(AND(F120&gt;=$L$9,F120&lt;=$M$9),$K$9,IF(AND(F120&gt;$L$10,F120&lt;=$M$10),$K$10,IF(AND(F120&gt;=$L$11,F120&lt;=$M$11),$K$11,IF(AND(F120&gt;=$L$12,F120&lt;=$M$12),$K$12,IF(AND(F120&gt;=$L$13,F120&lt;=$M$13),$K$13,IF(AND(F120&gt;=$L$14,F120&lt;=$M$14),$K$14,IF(AND(F120&gt;=#REF!,F120&lt;=#REF!),#REF!,IF(AND(F120&gt;=$L$15,F120&lt;=$M$15),$K$15,IF(AND(F120&gt;=$L$16,F120&lt;=$M$16),$K$16,IF(AND(F120&gt;=$L$17,F120&lt;=$M$17),$K$17,IF(AND(F120&gt;=$L$18,F120&lt;=$M$18),$K$18,IF(AND(F120&gt;=$L$19,F120&lt;=$M$19),$K$19,IF(AND(F120&gt;=$L$20,F120&lt;=$M$20),$K$20,IF(AND(F120&gt;=$L$21,F120&lt;=$M$21),$K$21,IF(AND(F120&gt;=$L$22,F120&lt;=$M$22),$K$22,IF(AND(F120&gt;=$L$23,F120&lt;=$M$23),$K$23,IF(AND(F120&gt;=$L$24,F120&lt;=$M$24),$K$24,IF(AND(F120&gt;=$L$25,F120&lt;=$M$25),$K$25,IF(AND(F120&gt;=$L$26,F120&lt;=$M$26),$K$26,IF(AND(F120&gt;=$L$27,F120&lt;=$M$27),$K$27,IF(AND(F120&gt;=$L$28,F120&lt;=$M$28),$K$28,IF(AND(F120&gt;=$L$29,F120&lt;=$M$29),$K$29,IF(AND(F120&gt;=$L$30,F120&lt;=$M$30),$K$30,IF(AND(F120&gt;=$L$31,F120&lt;=$M$31),$K$31,""))))))))))))))))))))))))))))))))</f>
        <v>2</v>
      </c>
      <c r="D120" s="18" t="s">
        <v>1317</v>
      </c>
      <c r="E120" s="18" t="s">
        <v>1234</v>
      </c>
      <c r="F120" s="12">
        <v>35</v>
      </c>
      <c r="H120" s="12" t="s">
        <v>4218</v>
      </c>
      <c r="I120" s="18" t="s">
        <v>1319</v>
      </c>
      <c r="J120" s="18" t="s">
        <v>4262</v>
      </c>
      <c r="XEZ120" s="28"/>
      <c r="XFA120" s="28"/>
      <c r="XFB120" s="28"/>
      <c r="XFC120" s="28"/>
      <c r="XFD120" s="28"/>
    </row>
    <row r="121" spans="1:10 16380:16384" x14ac:dyDescent="0.35">
      <c r="A121" s="12" t="s">
        <v>4181</v>
      </c>
      <c r="B121" s="32" t="str">
        <f>HYPERLINK(Table1[[#This Row],[Link]], Table1[[#This Row],[Pattern w/out Hyperlink]])</f>
        <v>Apprentice</v>
      </c>
      <c r="C121" s="18">
        <f>IF(F121&lt;=$L$1,$K$1,IF(AND(F121&gt;=$L$2,F121&lt;=$M$2),$K$2,IF(AND(F121&gt;=$L$3,F121&lt;=$M$3),$K$3,IF(AND(F121&gt;=$L$4,F121&lt;=$M$4),$K$4,IF(AND(F121&gt;=$L$5,F121&lt;=$M$5),$K$5,IF(AND(F121&gt;=$L$6,F121&lt;=$M$6),$K$6,IF(AND(F121&gt;=$L$7,F121&lt;=$M$7),$K$7,IF(AND(F121&gt;=$L$8,F121&lt;=$M$8),$K$8,IF(AND(F121&gt;=$L$9,F121&lt;=$M$9),$K$9,IF(AND(F121&gt;$L$10,F121&lt;=$M$10),$K$10,IF(AND(F121&gt;=$L$11,F121&lt;=$M$11),$K$11,IF(AND(F121&gt;=$L$12,F121&lt;=$M$12),$K$12,IF(AND(F121&gt;=$L$13,F121&lt;=$M$13),$K$13,IF(AND(F121&gt;=$L$14,F121&lt;=$M$14),$K$14,IF(AND(F121&gt;=#REF!,F121&lt;=#REF!),#REF!,IF(AND(F121&gt;=$L$15,F121&lt;=$M$15),$K$15,IF(AND(F121&gt;=$L$16,F121&lt;=$M$16),$K$16,IF(AND(F121&gt;=$L$17,F121&lt;=$M$17),$K$17,IF(AND(F121&gt;=$L$18,F121&lt;=$M$18),$K$18,IF(AND(F121&gt;=$L$19,F121&lt;=$M$19),$K$19,IF(AND(F121&gt;=$L$20,F121&lt;=$M$20),$K$20,IF(AND(F121&gt;=$L$21,F121&lt;=$M$21),$K$21,IF(AND(F121&gt;=$L$22,F121&lt;=$M$22),$K$22,IF(AND(F121&gt;=$L$23,F121&lt;=$M$23),$K$23,IF(AND(F121&gt;=$L$24,F121&lt;=$M$24),$K$24,IF(AND(F121&gt;=$L$25,F121&lt;=$M$25),$K$25,IF(AND(F121&gt;=$L$26,F121&lt;=$M$26),$K$26,IF(AND(F121&gt;=$L$27,F121&lt;=$M$27),$K$27,IF(AND(F121&gt;=$L$28,F121&lt;=$M$28),$K$28,IF(AND(F121&gt;=$L$29,F121&lt;=$M$29),$K$29,IF(AND(F121&gt;=$L$30,F121&lt;=$M$30),$K$30,IF(AND(F121&gt;=$L$31,F121&lt;=$M$31),$K$31,""))))))))))))))))))))))))))))))))</f>
        <v>2</v>
      </c>
      <c r="D121" s="18" t="s">
        <v>20</v>
      </c>
      <c r="E121" s="18" t="s">
        <v>1234</v>
      </c>
      <c r="F121" s="12">
        <f>Table1[[#This Row],[USD Pricing]]*Exchange!$A$1</f>
        <v>27.299999999999997</v>
      </c>
      <c r="G121" s="12">
        <v>19.5</v>
      </c>
      <c r="H121" s="12" t="s">
        <v>4182</v>
      </c>
      <c r="I121" s="18" t="s">
        <v>4213</v>
      </c>
      <c r="J121" s="18" t="s">
        <v>4355</v>
      </c>
      <c r="XEZ121" s="28"/>
      <c r="XFA121" s="28"/>
      <c r="XFB121" s="28"/>
      <c r="XFC121" s="28"/>
      <c r="XFD121" s="28"/>
    </row>
    <row r="122" spans="1:10 16380:16384" x14ac:dyDescent="0.35">
      <c r="A122" s="12" t="s">
        <v>7685</v>
      </c>
      <c r="B122" s="32" t="str">
        <f>HYPERLINK(Table1[[#This Row],[Link]], Table1[[#This Row],[Pattern w/out Hyperlink]])</f>
        <v>Pierce</v>
      </c>
      <c r="C122" s="18">
        <f>IF(F122&lt;=$L$1,$K$1,IF(AND(F122&gt;=$L$2,F122&lt;=$M$2),$K$2,IF(AND(F122&gt;=$L$3,F122&lt;=$M$3),$K$3,IF(AND(F122&gt;=$L$4,F122&lt;=$M$4),$K$4,IF(AND(F122&gt;=$L$5,F122&lt;=$M$5),$K$5,IF(AND(F122&gt;=$L$6,F122&lt;=$M$6),$K$6,IF(AND(F122&gt;=$L$7,F122&lt;=$M$7),$K$7,IF(AND(F122&gt;=$L$8,F122&lt;=$M$8),$K$8,IF(AND(F122&gt;=$L$9,F122&lt;=$M$9),$K$9,IF(AND(F122&gt;$L$10,F122&lt;=$M$10),$K$10,IF(AND(F122&gt;=$L$11,F122&lt;=$M$11),$K$11,IF(AND(F122&gt;=$L$12,F122&lt;=$M$12),$K$12,IF(AND(F122&gt;=$L$13,F122&lt;=$M$13),$K$13,IF(AND(F122&gt;=$L$14,F122&lt;=$M$14),$K$14,IF(AND(F122&gt;=#REF!,F122&lt;=#REF!),#REF!,IF(AND(F122&gt;=$L$15,F122&lt;=$M$15),$K$15,IF(AND(F122&gt;=$L$16,F122&lt;=$M$16),$K$16,IF(AND(F122&gt;=$L$17,F122&lt;=$M$17),$K$17,IF(AND(F122&gt;=$L$18,F122&lt;=$M$18),$K$18,IF(AND(F122&gt;=$L$19,F122&lt;=$M$19),$K$19,IF(AND(F122&gt;=$L$20,F122&lt;=$M$20),$K$20,IF(AND(F122&gt;=$L$21,F122&lt;=$M$21),$K$21,IF(AND(F122&gt;=$L$22,F122&lt;=$M$22),$K$22,IF(AND(F122&gt;=$L$23,F122&lt;=$M$23),$K$23,IF(AND(F122&gt;=$L$24,F122&lt;=$M$24),$K$24,IF(AND(F122&gt;=$L$25,F122&lt;=$M$25),$K$25,IF(AND(F122&gt;=$L$26,F122&lt;=$M$26),$K$26,IF(AND(F122&gt;=$L$27,F122&lt;=$M$27),$K$27,IF(AND(F122&gt;=$L$28,F122&lt;=$M$28),$K$28,IF(AND(F122&gt;=$L$29,F122&lt;=$M$29),$K$29,IF(AND(F122&gt;=$L$30,F122&lt;=$M$30),$K$30,IF(AND(F122&gt;=$L$31,F122&lt;=$M$31),$K$31,""))))))))))))))))))))))))))))))))</f>
        <v>2</v>
      </c>
      <c r="D122" s="18" t="s">
        <v>20</v>
      </c>
      <c r="E122" s="18" t="s">
        <v>1234</v>
      </c>
      <c r="F122" s="12">
        <f>Table1[[#This Row],[USD Pricing]]*Exchange!$A$1</f>
        <v>34.93</v>
      </c>
      <c r="G122" s="12">
        <v>24.95</v>
      </c>
      <c r="H122" s="12" t="s">
        <v>7684</v>
      </c>
      <c r="I122" s="18" t="s">
        <v>0</v>
      </c>
      <c r="J122" s="18" t="s">
        <v>4262</v>
      </c>
      <c r="XEZ122" s="28"/>
      <c r="XFA122" s="28"/>
      <c r="XFB122" s="28"/>
      <c r="XFC122" s="28"/>
      <c r="XFD122" s="28"/>
    </row>
    <row r="123" spans="1:10 16380:16384" x14ac:dyDescent="0.35">
      <c r="A123" s="12" t="s">
        <v>8241</v>
      </c>
      <c r="B123" s="32" t="str">
        <f>HYPERLINK(Table1[[#This Row],[Link]], Table1[[#This Row],[Pattern w/out Hyperlink]])</f>
        <v>Nico</v>
      </c>
      <c r="C123" s="18">
        <f>IF(F123&lt;=$L$1,$K$1,IF(AND(F123&gt;=$L$2,F123&lt;=$M$2),$K$2,IF(AND(F123&gt;=$L$3,F123&lt;=$M$3),$K$3,IF(AND(F123&gt;=$L$4,F123&lt;=$M$4),$K$4,IF(AND(F123&gt;=$L$5,F123&lt;=$M$5),$K$5,IF(AND(F123&gt;=$L$6,F123&lt;=$M$6),$K$6,IF(AND(F123&gt;=$L$7,F123&lt;=$M$7),$K$7,IF(AND(F123&gt;=$L$8,F123&lt;=$M$8),$K$8,IF(AND(F123&gt;=$L$9,F123&lt;=$M$9),$K$9,IF(AND(F123&gt;$L$10,F123&lt;=$M$10),$K$10,IF(AND(F123&gt;=$L$11,F123&lt;=$M$11),$K$11,IF(AND(F123&gt;=$L$12,F123&lt;=$M$12),$K$12,IF(AND(F123&gt;=$L$13,F123&lt;=$M$13),$K$13,IF(AND(F123&gt;=$L$14,F123&lt;=$M$14),$K$14,IF(AND(F123&gt;=#REF!,F123&lt;=#REF!),#REF!,IF(AND(F123&gt;=$L$15,F123&lt;=$M$15),$K$15,IF(AND(F123&gt;=$L$16,F123&lt;=$M$16),$K$16,IF(AND(F123&gt;=$L$17,F123&lt;=$M$17),$K$17,IF(AND(F123&gt;=$L$18,F123&lt;=$M$18),$K$18,IF(AND(F123&gt;=$L$19,F123&lt;=$M$19),$K$19,IF(AND(F123&gt;=$L$20,F123&lt;=$M$20),$K$20,IF(AND(F123&gt;=$L$21,F123&lt;=$M$21),$K$21,IF(AND(F123&gt;=$L$22,F123&lt;=$M$22),$K$22,IF(AND(F123&gt;=$L$23,F123&lt;=$M$23),$K$23,IF(AND(F123&gt;=$L$24,F123&lt;=$M$24),$K$24,IF(AND(F123&gt;=$L$25,F123&lt;=$M$25),$K$25,IF(AND(F123&gt;=$L$26,F123&lt;=$M$26),$K$26,IF(AND(F123&gt;=$L$27,F123&lt;=$M$27),$K$27,IF(AND(F123&gt;=$L$28,F123&lt;=$M$28),$K$28,IF(AND(F123&gt;=$L$29,F123&lt;=$M$29),$K$29,IF(AND(F123&gt;=$L$30,F123&lt;=$M$30),$K$30,IF(AND(F123&gt;=$L$31,F123&lt;=$M$31),$K$31,""))))))))))))))))))))))))))))))))</f>
        <v>2</v>
      </c>
      <c r="D123" s="18" t="s">
        <v>25</v>
      </c>
      <c r="E123" s="18" t="s">
        <v>1234</v>
      </c>
      <c r="F123" s="12">
        <v>33.85</v>
      </c>
      <c r="H123" s="12" t="s">
        <v>8242</v>
      </c>
      <c r="I123" s="18" t="s">
        <v>1319</v>
      </c>
      <c r="J123" s="18" t="s">
        <v>2860</v>
      </c>
      <c r="XEZ123" s="28"/>
      <c r="XFA123" s="28"/>
      <c r="XFB123" s="28"/>
      <c r="XFC123" s="28"/>
      <c r="XFD123" s="28"/>
    </row>
    <row r="124" spans="1:10 16380:16384" x14ac:dyDescent="0.35">
      <c r="A124" s="12" t="s">
        <v>6714</v>
      </c>
      <c r="B124" s="32" t="str">
        <f>HYPERLINK(Table1[[#This Row],[Link]], Table1[[#This Row],[Pattern w/out Hyperlink]])</f>
        <v>Abaco</v>
      </c>
      <c r="C124" s="18">
        <f>IF(F124&lt;=$L$1,$K$1,IF(AND(F124&gt;=$L$2,F124&lt;=$M$2),$K$2,IF(AND(F124&gt;=$L$3,F124&lt;=$M$3),$K$3,IF(AND(F124&gt;=$L$4,F124&lt;=$M$4),$K$4,IF(AND(F124&gt;=$L$5,F124&lt;=$M$5),$K$5,IF(AND(F124&gt;=$L$6,F124&lt;=$M$6),$K$6,IF(AND(F124&gt;=$L$7,F124&lt;=$M$7),$K$7,IF(AND(F124&gt;=$L$8,F124&lt;=$M$8),$K$8,IF(AND(F124&gt;=$L$9,F124&lt;=$M$9),$K$9,IF(AND(F124&gt;$L$10,F124&lt;=$M$10),$K$10,IF(AND(F124&gt;=$L$11,F124&lt;=$M$11),$K$11,IF(AND(F124&gt;=$L$12,F124&lt;=$M$12),$K$12,IF(AND(F124&gt;=$L$13,F124&lt;=$M$13),$K$13,IF(AND(F124&gt;=$L$14,F124&lt;=$M$14),$K$14,IF(AND(F124&gt;=#REF!,F124&lt;=#REF!),#REF!,IF(AND(F124&gt;=$L$15,F124&lt;=$M$15),$K$15,IF(AND(F124&gt;=$L$16,F124&lt;=$M$16),$K$16,IF(AND(F124&gt;=$L$17,F124&lt;=$M$17),$K$17,IF(AND(F124&gt;=$L$18,F124&lt;=$M$18),$K$18,IF(AND(F124&gt;=$L$19,F124&lt;=$M$19),$K$19,IF(AND(F124&gt;=$L$20,F124&lt;=$M$20),$K$20,IF(AND(F124&gt;=$L$21,F124&lt;=$M$21),$K$21,IF(AND(F124&gt;=$L$22,F124&lt;=$M$22),$K$22,IF(AND(F124&gt;=$L$23,F124&lt;=$M$23),$K$23,IF(AND(F124&gt;=$L$24,F124&lt;=$M$24),$K$24,IF(AND(F124&gt;=$L$25,F124&lt;=$M$25),$K$25,IF(AND(F124&gt;=$L$26,F124&lt;=$M$26),$K$26,IF(AND(F124&gt;=$L$27,F124&lt;=$M$27),$K$27,IF(AND(F124&gt;=$L$28,F124&lt;=$M$28),$K$28,IF(AND(F124&gt;=$L$29,F124&lt;=$M$29),$K$29,IF(AND(F124&gt;=$L$30,F124&lt;=$M$30),$K$30,IF(AND(F124&gt;=$L$31,F124&lt;=$M$31),$K$31,""))))))))))))))))))))))))))))))))</f>
        <v>2</v>
      </c>
      <c r="D124" s="18" t="s">
        <v>2270</v>
      </c>
      <c r="E124" s="18" t="s">
        <v>1234</v>
      </c>
      <c r="F124" s="12">
        <v>28.35</v>
      </c>
      <c r="H124" s="12" t="s">
        <v>6715</v>
      </c>
      <c r="I124" s="18" t="s">
        <v>4213</v>
      </c>
      <c r="J124" s="18" t="s">
        <v>4262</v>
      </c>
      <c r="XEZ124" s="28"/>
      <c r="XFA124" s="28"/>
      <c r="XFB124" s="28"/>
      <c r="XFC124" s="28"/>
      <c r="XFD124" s="28"/>
    </row>
    <row r="125" spans="1:10 16380:16384" x14ac:dyDescent="0.35">
      <c r="A125" s="12" t="s">
        <v>12</v>
      </c>
      <c r="B125" s="32" t="str">
        <f>HYPERLINK(Table1[[#This Row],[Link]], Table1[[#This Row],[Pattern w/out Hyperlink]])</f>
        <v>Aerotex</v>
      </c>
      <c r="C125" s="18">
        <f>IF(F125&lt;=$L$1,$K$1,IF(AND(F125&gt;=$L$2,F125&lt;=$M$2),$K$2,IF(AND(F125&gt;=$L$3,F125&lt;=$M$3),$K$3,IF(AND(F125&gt;=$L$4,F125&lt;=$M$4),$K$4,IF(AND(F125&gt;=$L$5,F125&lt;=$M$5),$K$5,IF(AND(F125&gt;=$L$6,F125&lt;=$M$6),$K$6,IF(AND(F125&gt;=$L$7,F125&lt;=$M$7),$K$7,IF(AND(F125&gt;=$L$8,F125&lt;=$M$8),$K$8,IF(AND(F125&gt;=$L$9,F125&lt;=$M$9),$K$9,IF(AND(F125&gt;$L$10,F125&lt;=$M$10),$K$10,IF(AND(F125&gt;=$L$11,F125&lt;=$M$11),$K$11,IF(AND(F125&gt;=$L$12,F125&lt;=$M$12),$K$12,IF(AND(F125&gt;=$L$13,F125&lt;=$M$13),$K$13,IF(AND(F125&gt;=$L$14,F125&lt;=$M$14),$K$14,IF(AND(F125&gt;=#REF!,F125&lt;=#REF!),#REF!,IF(AND(F125&gt;=$L$15,F125&lt;=$M$15),$K$15,IF(AND(F125&gt;=$L$16,F125&lt;=$M$16),$K$16,IF(AND(F125&gt;=$L$17,F125&lt;=$M$17),$K$17,IF(AND(F125&gt;=$L$18,F125&lt;=$M$18),$K$18,IF(AND(F125&gt;=$L$19,F125&lt;=$M$19),$K$19,IF(AND(F125&gt;=$L$20,F125&lt;=$M$20),$K$20,IF(AND(F125&gt;=$L$21,F125&lt;=$M$21),$K$21,IF(AND(F125&gt;=$L$22,F125&lt;=$M$22),$K$22,IF(AND(F125&gt;=$L$23,F125&lt;=$M$23),$K$23,IF(AND(F125&gt;=$L$24,F125&lt;=$M$24),$K$24,IF(AND(F125&gt;=$L$25,F125&lt;=$M$25),$K$25,IF(AND(F125&gt;=$L$26,F125&lt;=$M$26),$K$26,IF(AND(F125&gt;=$L$27,F125&lt;=$M$27),$K$27,IF(AND(F125&gt;=$L$28,F125&lt;=$M$28),$K$28,IF(AND(F125&gt;=$L$29,F125&lt;=$M$29),$K$29,IF(AND(F125&gt;=$L$30,F125&lt;=$M$30),$K$30,IF(AND(F125&gt;=$L$31,F125&lt;=$M$31),$K$31,""))))))))))))))))))))))))))))))))</f>
        <v>2</v>
      </c>
      <c r="D125" s="18" t="s">
        <v>2270</v>
      </c>
      <c r="E125" s="18" t="s">
        <v>1234</v>
      </c>
      <c r="F125" s="12">
        <v>30.5</v>
      </c>
      <c r="H125" s="12" t="s">
        <v>2271</v>
      </c>
      <c r="I125" s="18" t="s">
        <v>4213</v>
      </c>
      <c r="J125" s="18" t="s">
        <v>4404</v>
      </c>
      <c r="XEZ125" s="28"/>
      <c r="XFA125" s="28"/>
      <c r="XFB125" s="28"/>
      <c r="XFC125" s="28"/>
      <c r="XFD125" s="28"/>
    </row>
    <row r="126" spans="1:10 16380:16384" x14ac:dyDescent="0.35">
      <c r="A126" s="12" t="s">
        <v>6653</v>
      </c>
      <c r="B126" s="32" t="str">
        <f>HYPERLINK(Table1[[#This Row],[Link]], Table1[[#This Row],[Pattern w/out Hyperlink]])</f>
        <v>Air Knit</v>
      </c>
      <c r="C126" s="18">
        <f>IF(F126&lt;=$L$1,$K$1,IF(AND(F126&gt;=$L$2,F126&lt;=$M$2),$K$2,IF(AND(F126&gt;=$L$3,F126&lt;=$M$3),$K$3,IF(AND(F126&gt;=$L$4,F126&lt;=$M$4),$K$4,IF(AND(F126&gt;=$L$5,F126&lt;=$M$5),$K$5,IF(AND(F126&gt;=$L$6,F126&lt;=$M$6),$K$6,IF(AND(F126&gt;=$L$7,F126&lt;=$M$7),$K$7,IF(AND(F126&gt;=$L$8,F126&lt;=$M$8),$K$8,IF(AND(F126&gt;=$L$9,F126&lt;=$M$9),$K$9,IF(AND(F126&gt;$L$10,F126&lt;=$M$10),$K$10,IF(AND(F126&gt;=$L$11,F126&lt;=$M$11),$K$11,IF(AND(F126&gt;=$L$12,F126&lt;=$M$12),$K$12,IF(AND(F126&gt;=$L$13,F126&lt;=$M$13),$K$13,IF(AND(F126&gt;=$L$14,F126&lt;=$M$14),$K$14,IF(AND(F126&gt;=#REF!,F126&lt;=#REF!),#REF!,IF(AND(F126&gt;=$L$15,F126&lt;=$M$15),$K$15,IF(AND(F126&gt;=$L$16,F126&lt;=$M$16),$K$16,IF(AND(F126&gt;=$L$17,F126&lt;=$M$17),$K$17,IF(AND(F126&gt;=$L$18,F126&lt;=$M$18),$K$18,IF(AND(F126&gt;=$L$19,F126&lt;=$M$19),$K$19,IF(AND(F126&gt;=$L$20,F126&lt;=$M$20),$K$20,IF(AND(F126&gt;=$L$21,F126&lt;=$M$21),$K$21,IF(AND(F126&gt;=$L$22,F126&lt;=$M$22),$K$22,IF(AND(F126&gt;=$L$23,F126&lt;=$M$23),$K$23,IF(AND(F126&gt;=$L$24,F126&lt;=$M$24),$K$24,IF(AND(F126&gt;=$L$25,F126&lt;=$M$25),$K$25,IF(AND(F126&gt;=$L$26,F126&lt;=$M$26),$K$26,IF(AND(F126&gt;=$L$27,F126&lt;=$M$27),$K$27,IF(AND(F126&gt;=$L$28,F126&lt;=$M$28),$K$28,IF(AND(F126&gt;=$L$29,F126&lt;=$M$29),$K$29,IF(AND(F126&gt;=$L$30,F126&lt;=$M$30),$K$30,IF(AND(F126&gt;=$L$31,F126&lt;=$M$31),$K$31,""))))))))))))))))))))))))))))))))</f>
        <v>2</v>
      </c>
      <c r="D126" s="18" t="s">
        <v>2270</v>
      </c>
      <c r="E126" s="18" t="s">
        <v>1234</v>
      </c>
      <c r="F126" s="12">
        <v>33.200000000000003</v>
      </c>
      <c r="H126" s="12" t="s">
        <v>6654</v>
      </c>
      <c r="I126" s="18" t="s">
        <v>1319</v>
      </c>
      <c r="J126" s="18" t="s">
        <v>4262</v>
      </c>
      <c r="XEZ126" s="28"/>
      <c r="XFA126" s="28"/>
      <c r="XFB126" s="28"/>
      <c r="XFC126" s="28"/>
      <c r="XFD126" s="28"/>
    </row>
    <row r="127" spans="1:10 16380:16384" x14ac:dyDescent="0.35">
      <c r="A127" s="12" t="s">
        <v>2272</v>
      </c>
      <c r="B127" s="32" t="str">
        <f>HYPERLINK(Table1[[#This Row],[Link]], Table1[[#This Row],[Pattern w/out Hyperlink]])</f>
        <v>Angelica</v>
      </c>
      <c r="C127" s="18">
        <f>IF(F127&lt;=$L$1,$K$1,IF(AND(F127&gt;=$L$2,F127&lt;=$M$2),$K$2,IF(AND(F127&gt;=$L$3,F127&lt;=$M$3),$K$3,IF(AND(F127&gt;=$L$4,F127&lt;=$M$4),$K$4,IF(AND(F127&gt;=$L$5,F127&lt;=$M$5),$K$5,IF(AND(F127&gt;=$L$6,F127&lt;=$M$6),$K$6,IF(AND(F127&gt;=$L$7,F127&lt;=$M$7),$K$7,IF(AND(F127&gt;=$L$8,F127&lt;=$M$8),$K$8,IF(AND(F127&gt;=$L$9,F127&lt;=$M$9),$K$9,IF(AND(F127&gt;$L$10,F127&lt;=$M$10),$K$10,IF(AND(F127&gt;=$L$11,F127&lt;=$M$11),$K$11,IF(AND(F127&gt;=$L$12,F127&lt;=$M$12),$K$12,IF(AND(F127&gt;=$L$13,F127&lt;=$M$13),$K$13,IF(AND(F127&gt;=$L$14,F127&lt;=$M$14),$K$14,IF(AND(F127&gt;=#REF!,F127&lt;=#REF!),#REF!,IF(AND(F127&gt;=$L$15,F127&lt;=$M$15),$K$15,IF(AND(F127&gt;=$L$16,F127&lt;=$M$16),$K$16,IF(AND(F127&gt;=$L$17,F127&lt;=$M$17),$K$17,IF(AND(F127&gt;=$L$18,F127&lt;=$M$18),$K$18,IF(AND(F127&gt;=$L$19,F127&lt;=$M$19),$K$19,IF(AND(F127&gt;=$L$20,F127&lt;=$M$20),$K$20,IF(AND(F127&gt;=$L$21,F127&lt;=$M$21),$K$21,IF(AND(F127&gt;=$L$22,F127&lt;=$M$22),$K$22,IF(AND(F127&gt;=$L$23,F127&lt;=$M$23),$K$23,IF(AND(F127&gt;=$L$24,F127&lt;=$M$24),$K$24,IF(AND(F127&gt;=$L$25,F127&lt;=$M$25),$K$25,IF(AND(F127&gt;=$L$26,F127&lt;=$M$26),$K$26,IF(AND(F127&gt;=$L$27,F127&lt;=$M$27),$K$27,IF(AND(F127&gt;=$L$28,F127&lt;=$M$28),$K$28,IF(AND(F127&gt;=$L$29,F127&lt;=$M$29),$K$29,IF(AND(F127&gt;=$L$30,F127&lt;=$M$30),$K$30,IF(AND(F127&gt;=$L$31,F127&lt;=$M$31),$K$31,""))))))))))))))))))))))))))))))))</f>
        <v>2</v>
      </c>
      <c r="D127" s="18" t="s">
        <v>2270</v>
      </c>
      <c r="E127" s="18" t="s">
        <v>1234</v>
      </c>
      <c r="F127" s="12">
        <v>25.85</v>
      </c>
      <c r="H127" s="12" t="s">
        <v>2273</v>
      </c>
      <c r="I127" s="18" t="s">
        <v>0</v>
      </c>
      <c r="J127" s="18" t="s">
        <v>4262</v>
      </c>
      <c r="XEZ127" s="28"/>
      <c r="XFA127" s="28"/>
      <c r="XFB127" s="28"/>
      <c r="XFC127" s="28"/>
      <c r="XFD127" s="28"/>
    </row>
    <row r="128" spans="1:10 16380:16384" x14ac:dyDescent="0.35">
      <c r="A128" s="12" t="s">
        <v>6747</v>
      </c>
      <c r="B128" s="32" t="str">
        <f>HYPERLINK(Table1[[#This Row],[Link]], Table1[[#This Row],[Pattern w/out Hyperlink]])</f>
        <v>Antic</v>
      </c>
      <c r="C128" s="18">
        <f>IF(F128&lt;=$L$1,$K$1,IF(AND(F128&gt;=$L$2,F128&lt;=$M$2),$K$2,IF(AND(F128&gt;=$L$3,F128&lt;=$M$3),$K$3,IF(AND(F128&gt;=$L$4,F128&lt;=$M$4),$K$4,IF(AND(F128&gt;=$L$5,F128&lt;=$M$5),$K$5,IF(AND(F128&gt;=$L$6,F128&lt;=$M$6),$K$6,IF(AND(F128&gt;=$L$7,F128&lt;=$M$7),$K$7,IF(AND(F128&gt;=$L$8,F128&lt;=$M$8),$K$8,IF(AND(F128&gt;=$L$9,F128&lt;=$M$9),$K$9,IF(AND(F128&gt;$L$10,F128&lt;=$M$10),$K$10,IF(AND(F128&gt;=$L$11,F128&lt;=$M$11),$K$11,IF(AND(F128&gt;=$L$12,F128&lt;=$M$12),$K$12,IF(AND(F128&gt;=$L$13,F128&lt;=$M$13),$K$13,IF(AND(F128&gt;=$L$14,F128&lt;=$M$14),$K$14,IF(AND(F128&gt;=#REF!,F128&lt;=#REF!),#REF!,IF(AND(F128&gt;=$L$15,F128&lt;=$M$15),$K$15,IF(AND(F128&gt;=$L$16,F128&lt;=$M$16),$K$16,IF(AND(F128&gt;=$L$17,F128&lt;=$M$17),$K$17,IF(AND(F128&gt;=$L$18,F128&lt;=$M$18),$K$18,IF(AND(F128&gt;=$L$19,F128&lt;=$M$19),$K$19,IF(AND(F128&gt;=$L$20,F128&lt;=$M$20),$K$20,IF(AND(F128&gt;=$L$21,F128&lt;=$M$21),$K$21,IF(AND(F128&gt;=$L$22,F128&lt;=$M$22),$K$22,IF(AND(F128&gt;=$L$23,F128&lt;=$M$23),$K$23,IF(AND(F128&gt;=$L$24,F128&lt;=$M$24),$K$24,IF(AND(F128&gt;=$L$25,F128&lt;=$M$25),$K$25,IF(AND(F128&gt;=$L$26,F128&lt;=$M$26),$K$26,IF(AND(F128&gt;=$L$27,F128&lt;=$M$27),$K$27,IF(AND(F128&gt;=$L$28,F128&lt;=$M$28),$K$28,IF(AND(F128&gt;=$L$29,F128&lt;=$M$29),$K$29,IF(AND(F128&gt;=$L$30,F128&lt;=$M$30),$K$30,IF(AND(F128&gt;=$L$31,F128&lt;=$M$31),$K$31,""))))))))))))))))))))))))))))))))</f>
        <v>2</v>
      </c>
      <c r="D128" s="18" t="s">
        <v>2270</v>
      </c>
      <c r="E128" s="18" t="s">
        <v>1234</v>
      </c>
      <c r="F128" s="12">
        <v>27.25</v>
      </c>
      <c r="H128" s="12" t="s">
        <v>6748</v>
      </c>
      <c r="I128" s="18" t="s">
        <v>0</v>
      </c>
      <c r="J128" s="18" t="s">
        <v>4262</v>
      </c>
      <c r="XEZ128" s="28"/>
      <c r="XFA128" s="28"/>
      <c r="XFB128" s="28"/>
      <c r="XFC128" s="28"/>
      <c r="XFD128" s="28"/>
    </row>
    <row r="129" spans="1:10 16380:16384" x14ac:dyDescent="0.35">
      <c r="A129" s="12" t="s">
        <v>44</v>
      </c>
      <c r="B129" s="32" t="str">
        <f>HYPERLINK(Table1[[#This Row],[Link]], Table1[[#This Row],[Pattern w/out Hyperlink]])</f>
        <v>Antoinette</v>
      </c>
      <c r="C129" s="18">
        <f>IF(F129&lt;=$L$1,$K$1,IF(AND(F129&gt;=$L$2,F129&lt;=$M$2),$K$2,IF(AND(F129&gt;=$L$3,F129&lt;=$M$3),$K$3,IF(AND(F129&gt;=$L$4,F129&lt;=$M$4),$K$4,IF(AND(F129&gt;=$L$5,F129&lt;=$M$5),$K$5,IF(AND(F129&gt;=$L$6,F129&lt;=$M$6),$K$6,IF(AND(F129&gt;=$L$7,F129&lt;=$M$7),$K$7,IF(AND(F129&gt;=$L$8,F129&lt;=$M$8),$K$8,IF(AND(F129&gt;=$L$9,F129&lt;=$M$9),$K$9,IF(AND(F129&gt;$L$10,F129&lt;=$M$10),$K$10,IF(AND(F129&gt;=$L$11,F129&lt;=$M$11),$K$11,IF(AND(F129&gt;=$L$12,F129&lt;=$M$12),$K$12,IF(AND(F129&gt;=$L$13,F129&lt;=$M$13),$K$13,IF(AND(F129&gt;=$L$14,F129&lt;=$M$14),$K$14,IF(AND(F129&gt;=#REF!,F129&lt;=#REF!),#REF!,IF(AND(F129&gt;=$L$15,F129&lt;=$M$15),$K$15,IF(AND(F129&gt;=$L$16,F129&lt;=$M$16),$K$16,IF(AND(F129&gt;=$L$17,F129&lt;=$M$17),$K$17,IF(AND(F129&gt;=$L$18,F129&lt;=$M$18),$K$18,IF(AND(F129&gt;=$L$19,F129&lt;=$M$19),$K$19,IF(AND(F129&gt;=$L$20,F129&lt;=$M$20),$K$20,IF(AND(F129&gt;=$L$21,F129&lt;=$M$21),$K$21,IF(AND(F129&gt;=$L$22,F129&lt;=$M$22),$K$22,IF(AND(F129&gt;=$L$23,F129&lt;=$M$23),$K$23,IF(AND(F129&gt;=$L$24,F129&lt;=$M$24),$K$24,IF(AND(F129&gt;=$L$25,F129&lt;=$M$25),$K$25,IF(AND(F129&gt;=$L$26,F129&lt;=$M$26),$K$26,IF(AND(F129&gt;=$L$27,F129&lt;=$M$27),$K$27,IF(AND(F129&gt;=$L$28,F129&lt;=$M$28),$K$28,IF(AND(F129&gt;=$L$29,F129&lt;=$M$29),$K$29,IF(AND(F129&gt;=$L$30,F129&lt;=$M$30),$K$30,IF(AND(F129&gt;=$L$31,F129&lt;=$M$31),$K$31,""))))))))))))))))))))))))))))))))</f>
        <v>2</v>
      </c>
      <c r="D129" s="18" t="s">
        <v>2270</v>
      </c>
      <c r="E129" s="18" t="s">
        <v>1234</v>
      </c>
      <c r="F129" s="12">
        <v>25.05</v>
      </c>
      <c r="H129" s="12" t="s">
        <v>4624</v>
      </c>
      <c r="I129" s="18" t="s">
        <v>0</v>
      </c>
      <c r="J129" s="18" t="s">
        <v>4625</v>
      </c>
      <c r="XEZ129" s="28"/>
      <c r="XFA129" s="28"/>
      <c r="XFB129" s="28"/>
      <c r="XFC129" s="28"/>
      <c r="XFD129" s="28"/>
    </row>
    <row r="130" spans="1:10 16380:16384" x14ac:dyDescent="0.35">
      <c r="A130" s="12" t="s">
        <v>6704</v>
      </c>
      <c r="B130" s="32" t="str">
        <f>HYPERLINK(Table1[[#This Row],[Link]], Table1[[#This Row],[Pattern w/out Hyperlink]])</f>
        <v>Arlie</v>
      </c>
      <c r="C130" s="18">
        <f>IF(F130&lt;=$L$1,$K$1,IF(AND(F130&gt;=$L$2,F130&lt;=$M$2),$K$2,IF(AND(F130&gt;=$L$3,F130&lt;=$M$3),$K$3,IF(AND(F130&gt;=$L$4,F130&lt;=$M$4),$K$4,IF(AND(F130&gt;=$L$5,F130&lt;=$M$5),$K$5,IF(AND(F130&gt;=$L$6,F130&lt;=$M$6),$K$6,IF(AND(F130&gt;=$L$7,F130&lt;=$M$7),$K$7,IF(AND(F130&gt;=$L$8,F130&lt;=$M$8),$K$8,IF(AND(F130&gt;=$L$9,F130&lt;=$M$9),$K$9,IF(AND(F130&gt;$L$10,F130&lt;=$M$10),$K$10,IF(AND(F130&gt;=$L$11,F130&lt;=$M$11),$K$11,IF(AND(F130&gt;=$L$12,F130&lt;=$M$12),$K$12,IF(AND(F130&gt;=$L$13,F130&lt;=$M$13),$K$13,IF(AND(F130&gt;=$L$14,F130&lt;=$M$14),$K$14,IF(AND(F130&gt;=#REF!,F130&lt;=#REF!),#REF!,IF(AND(F130&gt;=$L$15,F130&lt;=$M$15),$K$15,IF(AND(F130&gt;=$L$16,F130&lt;=$M$16),$K$16,IF(AND(F130&gt;=$L$17,F130&lt;=$M$17),$K$17,IF(AND(F130&gt;=$L$18,F130&lt;=$M$18),$K$18,IF(AND(F130&gt;=$L$19,F130&lt;=$M$19),$K$19,IF(AND(F130&gt;=$L$20,F130&lt;=$M$20),$K$20,IF(AND(F130&gt;=$L$21,F130&lt;=$M$21),$K$21,IF(AND(F130&gt;=$L$22,F130&lt;=$M$22),$K$22,IF(AND(F130&gt;=$L$23,F130&lt;=$M$23),$K$23,IF(AND(F130&gt;=$L$24,F130&lt;=$M$24),$K$24,IF(AND(F130&gt;=$L$25,F130&lt;=$M$25),$K$25,IF(AND(F130&gt;=$L$26,F130&lt;=$M$26),$K$26,IF(AND(F130&gt;=$L$27,F130&lt;=$M$27),$K$27,IF(AND(F130&gt;=$L$28,F130&lt;=$M$28),$K$28,IF(AND(F130&gt;=$L$29,F130&lt;=$M$29),$K$29,IF(AND(F130&gt;=$L$30,F130&lt;=$M$30),$K$30,IF(AND(F130&gt;=$L$31,F130&lt;=$M$31),$K$31,""))))))))))))))))))))))))))))))))</f>
        <v>2</v>
      </c>
      <c r="D130" s="18" t="s">
        <v>2270</v>
      </c>
      <c r="E130" s="18" t="s">
        <v>1234</v>
      </c>
      <c r="F130" s="12">
        <v>26.55</v>
      </c>
      <c r="H130" s="12" t="s">
        <v>6705</v>
      </c>
      <c r="I130" s="18" t="s">
        <v>4213</v>
      </c>
      <c r="J130" s="18" t="s">
        <v>4323</v>
      </c>
      <c r="XEZ130" s="28"/>
      <c r="XFA130" s="28"/>
      <c r="XFB130" s="28"/>
      <c r="XFC130" s="28"/>
      <c r="XFD130" s="28"/>
    </row>
    <row r="131" spans="1:10 16380:16384" x14ac:dyDescent="0.35">
      <c r="A131" s="12" t="s">
        <v>2698</v>
      </c>
      <c r="B131" s="32" t="str">
        <f>HYPERLINK(Table1[[#This Row],[Link]], Table1[[#This Row],[Pattern w/out Hyperlink]])</f>
        <v>Arlo</v>
      </c>
      <c r="C131" s="18">
        <f>IF(F131&lt;=$L$1,$K$1,IF(AND(F131&gt;=$L$2,F131&lt;=$M$2),$K$2,IF(AND(F131&gt;=$L$3,F131&lt;=$M$3),$K$3,IF(AND(F131&gt;=$L$4,F131&lt;=$M$4),$K$4,IF(AND(F131&gt;=$L$5,F131&lt;=$M$5),$K$5,IF(AND(F131&gt;=$L$6,F131&lt;=$M$6),$K$6,IF(AND(F131&gt;=$L$7,F131&lt;=$M$7),$K$7,IF(AND(F131&gt;=$L$8,F131&lt;=$M$8),$K$8,IF(AND(F131&gt;=$L$9,F131&lt;=$M$9),$K$9,IF(AND(F131&gt;$L$10,F131&lt;=$M$10),$K$10,IF(AND(F131&gt;=$L$11,F131&lt;=$M$11),$K$11,IF(AND(F131&gt;=$L$12,F131&lt;=$M$12),$K$12,IF(AND(F131&gt;=$L$13,F131&lt;=$M$13),$K$13,IF(AND(F131&gt;=$L$14,F131&lt;=$M$14),$K$14,IF(AND(F131&gt;=#REF!,F131&lt;=#REF!),#REF!,IF(AND(F131&gt;=$L$15,F131&lt;=$M$15),$K$15,IF(AND(F131&gt;=$L$16,F131&lt;=$M$16),$K$16,IF(AND(F131&gt;=$L$17,F131&lt;=$M$17),$K$17,IF(AND(F131&gt;=$L$18,F131&lt;=$M$18),$K$18,IF(AND(F131&gt;=$L$19,F131&lt;=$M$19),$K$19,IF(AND(F131&gt;=$L$20,F131&lt;=$M$20),$K$20,IF(AND(F131&gt;=$L$21,F131&lt;=$M$21),$K$21,IF(AND(F131&gt;=$L$22,F131&lt;=$M$22),$K$22,IF(AND(F131&gt;=$L$23,F131&lt;=$M$23),$K$23,IF(AND(F131&gt;=$L$24,F131&lt;=$M$24),$K$24,IF(AND(F131&gt;=$L$25,F131&lt;=$M$25),$K$25,IF(AND(F131&gt;=$L$26,F131&lt;=$M$26),$K$26,IF(AND(F131&gt;=$L$27,F131&lt;=$M$27),$K$27,IF(AND(F131&gt;=$L$28,F131&lt;=$M$28),$K$28,IF(AND(F131&gt;=$L$29,F131&lt;=$M$29),$K$29,IF(AND(F131&gt;=$L$30,F131&lt;=$M$30),$K$30,IF(AND(F131&gt;=$L$31,F131&lt;=$M$31),$K$31,""))))))))))))))))))))))))))))))))</f>
        <v>2</v>
      </c>
      <c r="D131" s="18" t="s">
        <v>2270</v>
      </c>
      <c r="E131" s="18" t="s">
        <v>1234</v>
      </c>
      <c r="F131" s="12">
        <v>25.35</v>
      </c>
      <c r="H131" s="12" t="s">
        <v>4617</v>
      </c>
      <c r="I131" s="18" t="s">
        <v>1319</v>
      </c>
      <c r="J131" s="18" t="s">
        <v>4262</v>
      </c>
      <c r="XEZ131" s="28"/>
      <c r="XFA131" s="28"/>
      <c r="XFB131" s="28"/>
      <c r="XFC131" s="28"/>
      <c r="XFD131" s="28"/>
    </row>
    <row r="132" spans="1:10 16380:16384" x14ac:dyDescent="0.35">
      <c r="A132" s="12" t="s">
        <v>65</v>
      </c>
      <c r="B132" s="32" t="str">
        <f>HYPERLINK(Table1[[#This Row],[Link]], Table1[[#This Row],[Pattern w/out Hyperlink]])</f>
        <v>Aura</v>
      </c>
      <c r="C132" s="18">
        <f>IF(F132&lt;=$L$1,$K$1,IF(AND(F132&gt;=$L$2,F132&lt;=$M$2),$K$2,IF(AND(F132&gt;=$L$3,F132&lt;=$M$3),$K$3,IF(AND(F132&gt;=$L$4,F132&lt;=$M$4),$K$4,IF(AND(F132&gt;=$L$5,F132&lt;=$M$5),$K$5,IF(AND(F132&gt;=$L$6,F132&lt;=$M$6),$K$6,IF(AND(F132&gt;=$L$7,F132&lt;=$M$7),$K$7,IF(AND(F132&gt;=$L$8,F132&lt;=$M$8),$K$8,IF(AND(F132&gt;=$L$9,F132&lt;=$M$9),$K$9,IF(AND(F132&gt;$L$10,F132&lt;=$M$10),$K$10,IF(AND(F132&gt;=$L$11,F132&lt;=$M$11),$K$11,IF(AND(F132&gt;=$L$12,F132&lt;=$M$12),$K$12,IF(AND(F132&gt;=$L$13,F132&lt;=$M$13),$K$13,IF(AND(F132&gt;=$L$14,F132&lt;=$M$14),$K$14,IF(AND(F132&gt;=#REF!,F132&lt;=#REF!),#REF!,IF(AND(F132&gt;=$L$15,F132&lt;=$M$15),$K$15,IF(AND(F132&gt;=$L$16,F132&lt;=$M$16),$K$16,IF(AND(F132&gt;=$L$17,F132&lt;=$M$17),$K$17,IF(AND(F132&gt;=$L$18,F132&lt;=$M$18),$K$18,IF(AND(F132&gt;=$L$19,F132&lt;=$M$19),$K$19,IF(AND(F132&gt;=$L$20,F132&lt;=$M$20),$K$20,IF(AND(F132&gt;=$L$21,F132&lt;=$M$21),$K$21,IF(AND(F132&gt;=$L$22,F132&lt;=$M$22),$K$22,IF(AND(F132&gt;=$L$23,F132&lt;=$M$23),$K$23,IF(AND(F132&gt;=$L$24,F132&lt;=$M$24),$K$24,IF(AND(F132&gt;=$L$25,F132&lt;=$M$25),$K$25,IF(AND(F132&gt;=$L$26,F132&lt;=$M$26),$K$26,IF(AND(F132&gt;=$L$27,F132&lt;=$M$27),$K$27,IF(AND(F132&gt;=$L$28,F132&lt;=$M$28),$K$28,IF(AND(F132&gt;=$L$29,F132&lt;=$M$29),$K$29,IF(AND(F132&gt;=$L$30,F132&lt;=$M$30),$K$30,IF(AND(F132&gt;=$L$31,F132&lt;=$M$31),$K$31,""))))))))))))))))))))))))))))))))</f>
        <v>2</v>
      </c>
      <c r="D132" s="18" t="s">
        <v>2270</v>
      </c>
      <c r="E132" s="18" t="s">
        <v>1234</v>
      </c>
      <c r="F132" s="12">
        <v>30.65</v>
      </c>
      <c r="H132" s="12" t="s">
        <v>8090</v>
      </c>
      <c r="I132" s="18" t="s">
        <v>0</v>
      </c>
      <c r="J132" s="18" t="s">
        <v>8091</v>
      </c>
      <c r="XEZ132" s="28"/>
      <c r="XFA132" s="28"/>
      <c r="XFB132" s="28"/>
      <c r="XFC132" s="28"/>
      <c r="XFD132" s="28"/>
    </row>
    <row r="133" spans="1:10 16380:16384" x14ac:dyDescent="0.35">
      <c r="A133" s="12" t="s">
        <v>6737</v>
      </c>
      <c r="B133" s="32" t="str">
        <f>HYPERLINK(Table1[[#This Row],[Link]], Table1[[#This Row],[Pattern w/out Hyperlink]])</f>
        <v>Avignon</v>
      </c>
      <c r="C133" s="18">
        <f>IF(F133&lt;=$L$1,$K$1,IF(AND(F133&gt;=$L$2,F133&lt;=$M$2),$K$2,IF(AND(F133&gt;=$L$3,F133&lt;=$M$3),$K$3,IF(AND(F133&gt;=$L$4,F133&lt;=$M$4),$K$4,IF(AND(F133&gt;=$L$5,F133&lt;=$M$5),$K$5,IF(AND(F133&gt;=$L$6,F133&lt;=$M$6),$K$6,IF(AND(F133&gt;=$L$7,F133&lt;=$M$7),$K$7,IF(AND(F133&gt;=$L$8,F133&lt;=$M$8),$K$8,IF(AND(F133&gt;=$L$9,F133&lt;=$M$9),$K$9,IF(AND(F133&gt;$L$10,F133&lt;=$M$10),$K$10,IF(AND(F133&gt;=$L$11,F133&lt;=$M$11),$K$11,IF(AND(F133&gt;=$L$12,F133&lt;=$M$12),$K$12,IF(AND(F133&gt;=$L$13,F133&lt;=$M$13),$K$13,IF(AND(F133&gt;=$L$14,F133&lt;=$M$14),$K$14,IF(AND(F133&gt;=#REF!,F133&lt;=#REF!),#REF!,IF(AND(F133&gt;=$L$15,F133&lt;=$M$15),$K$15,IF(AND(F133&gt;=$L$16,F133&lt;=$M$16),$K$16,IF(AND(F133&gt;=$L$17,F133&lt;=$M$17),$K$17,IF(AND(F133&gt;=$L$18,F133&lt;=$M$18),$K$18,IF(AND(F133&gt;=$L$19,F133&lt;=$M$19),$K$19,IF(AND(F133&gt;=$L$20,F133&lt;=$M$20),$K$20,IF(AND(F133&gt;=$L$21,F133&lt;=$M$21),$K$21,IF(AND(F133&gt;=$L$22,F133&lt;=$M$22),$K$22,IF(AND(F133&gt;=$L$23,F133&lt;=$M$23),$K$23,IF(AND(F133&gt;=$L$24,F133&lt;=$M$24),$K$24,IF(AND(F133&gt;=$L$25,F133&lt;=$M$25),$K$25,IF(AND(F133&gt;=$L$26,F133&lt;=$M$26),$K$26,IF(AND(F133&gt;=$L$27,F133&lt;=$M$27),$K$27,IF(AND(F133&gt;=$L$28,F133&lt;=$M$28),$K$28,IF(AND(F133&gt;=$L$29,F133&lt;=$M$29),$K$29,IF(AND(F133&gt;=$L$30,F133&lt;=$M$30),$K$30,IF(AND(F133&gt;=$L$31,F133&lt;=$M$31),$K$31,""))))))))))))))))))))))))))))))))</f>
        <v>2</v>
      </c>
      <c r="D133" s="18" t="s">
        <v>2270</v>
      </c>
      <c r="E133" s="18" t="s">
        <v>1234</v>
      </c>
      <c r="F133" s="12">
        <v>26.35</v>
      </c>
      <c r="H133" s="12" t="s">
        <v>6738</v>
      </c>
      <c r="I133" s="18" t="s">
        <v>0</v>
      </c>
      <c r="J133" s="18" t="s">
        <v>6739</v>
      </c>
      <c r="XEZ133" s="28"/>
      <c r="XFA133" s="28"/>
      <c r="XFB133" s="28"/>
      <c r="XFC133" s="28"/>
      <c r="XFD133" s="28"/>
    </row>
    <row r="134" spans="1:10 16380:16384" x14ac:dyDescent="0.35">
      <c r="A134" s="12" t="s">
        <v>3289</v>
      </c>
      <c r="B134" s="32" t="str">
        <f>HYPERLINK(Table1[[#This Row],[Link]], Table1[[#This Row],[Pattern w/out Hyperlink]])</f>
        <v>Bewitch</v>
      </c>
      <c r="C134" s="18">
        <f>IF(F134&lt;=$L$1,$K$1,IF(AND(F134&gt;=$L$2,F134&lt;=$M$2),$K$2,IF(AND(F134&gt;=$L$3,F134&lt;=$M$3),$K$3,IF(AND(F134&gt;=$L$4,F134&lt;=$M$4),$K$4,IF(AND(F134&gt;=$L$5,F134&lt;=$M$5),$K$5,IF(AND(F134&gt;=$L$6,F134&lt;=$M$6),$K$6,IF(AND(F134&gt;=$L$7,F134&lt;=$M$7),$K$7,IF(AND(F134&gt;=$L$8,F134&lt;=$M$8),$K$8,IF(AND(F134&gt;=$L$9,F134&lt;=$M$9),$K$9,IF(AND(F134&gt;$L$10,F134&lt;=$M$10),$K$10,IF(AND(F134&gt;=$L$11,F134&lt;=$M$11),$K$11,IF(AND(F134&gt;=$L$12,F134&lt;=$M$12),$K$12,IF(AND(F134&gt;=$L$13,F134&lt;=$M$13),$K$13,IF(AND(F134&gt;=$L$14,F134&lt;=$M$14),$K$14,IF(AND(F134&gt;=#REF!,F134&lt;=#REF!),#REF!,IF(AND(F134&gt;=$L$15,F134&lt;=$M$15),$K$15,IF(AND(F134&gt;=$L$16,F134&lt;=$M$16),$K$16,IF(AND(F134&gt;=$L$17,F134&lt;=$M$17),$K$17,IF(AND(F134&gt;=$L$18,F134&lt;=$M$18),$K$18,IF(AND(F134&gt;=$L$19,F134&lt;=$M$19),$K$19,IF(AND(F134&gt;=$L$20,F134&lt;=$M$20),$K$20,IF(AND(F134&gt;=$L$21,F134&lt;=$M$21),$K$21,IF(AND(F134&gt;=$L$22,F134&lt;=$M$22),$K$22,IF(AND(F134&gt;=$L$23,F134&lt;=$M$23),$K$23,IF(AND(F134&gt;=$L$24,F134&lt;=$M$24),$K$24,IF(AND(F134&gt;=$L$25,F134&lt;=$M$25),$K$25,IF(AND(F134&gt;=$L$26,F134&lt;=$M$26),$K$26,IF(AND(F134&gt;=$L$27,F134&lt;=$M$27),$K$27,IF(AND(F134&gt;=$L$28,F134&lt;=$M$28),$K$28,IF(AND(F134&gt;=$L$29,F134&lt;=$M$29),$K$29,IF(AND(F134&gt;=$L$30,F134&lt;=$M$30),$K$30,IF(AND(F134&gt;=$L$31,F134&lt;=$M$31),$K$31,""))))))))))))))))))))))))))))))))</f>
        <v>2</v>
      </c>
      <c r="D134" s="18" t="s">
        <v>2270</v>
      </c>
      <c r="E134" s="18" t="s">
        <v>1234</v>
      </c>
      <c r="F134" s="12">
        <v>27.45</v>
      </c>
      <c r="H134" s="12" t="s">
        <v>3290</v>
      </c>
      <c r="I134" s="18" t="s">
        <v>0</v>
      </c>
      <c r="J134" s="18" t="s">
        <v>4262</v>
      </c>
      <c r="XEZ134" s="28"/>
      <c r="XFA134" s="28"/>
      <c r="XFB134" s="28"/>
      <c r="XFC134" s="28"/>
      <c r="XFD134" s="28"/>
    </row>
    <row r="135" spans="1:10 16380:16384" x14ac:dyDescent="0.35">
      <c r="A135" s="12" t="s">
        <v>6720</v>
      </c>
      <c r="B135" s="32" t="str">
        <f>HYPERLINK(Table1[[#This Row],[Link]], Table1[[#This Row],[Pattern w/out Hyperlink]])</f>
        <v>Biscotti</v>
      </c>
      <c r="C135" s="18">
        <f>IF(F135&lt;=$L$1,$K$1,IF(AND(F135&gt;=$L$2,F135&lt;=$M$2),$K$2,IF(AND(F135&gt;=$L$3,F135&lt;=$M$3),$K$3,IF(AND(F135&gt;=$L$4,F135&lt;=$M$4),$K$4,IF(AND(F135&gt;=$L$5,F135&lt;=$M$5),$K$5,IF(AND(F135&gt;=$L$6,F135&lt;=$M$6),$K$6,IF(AND(F135&gt;=$L$7,F135&lt;=$M$7),$K$7,IF(AND(F135&gt;=$L$8,F135&lt;=$M$8),$K$8,IF(AND(F135&gt;=$L$9,F135&lt;=$M$9),$K$9,IF(AND(F135&gt;$L$10,F135&lt;=$M$10),$K$10,IF(AND(F135&gt;=$L$11,F135&lt;=$M$11),$K$11,IF(AND(F135&gt;=$L$12,F135&lt;=$M$12),$K$12,IF(AND(F135&gt;=$L$13,F135&lt;=$M$13),$K$13,IF(AND(F135&gt;=$L$14,F135&lt;=$M$14),$K$14,IF(AND(F135&gt;=#REF!,F135&lt;=#REF!),#REF!,IF(AND(F135&gt;=$L$15,F135&lt;=$M$15),$K$15,IF(AND(F135&gt;=$L$16,F135&lt;=$M$16),$K$16,IF(AND(F135&gt;=$L$17,F135&lt;=$M$17),$K$17,IF(AND(F135&gt;=$L$18,F135&lt;=$M$18),$K$18,IF(AND(F135&gt;=$L$19,F135&lt;=$M$19),$K$19,IF(AND(F135&gt;=$L$20,F135&lt;=$M$20),$K$20,IF(AND(F135&gt;=$L$21,F135&lt;=$M$21),$K$21,IF(AND(F135&gt;=$L$22,F135&lt;=$M$22),$K$22,IF(AND(F135&gt;=$L$23,F135&lt;=$M$23),$K$23,IF(AND(F135&gt;=$L$24,F135&lt;=$M$24),$K$24,IF(AND(F135&gt;=$L$25,F135&lt;=$M$25),$K$25,IF(AND(F135&gt;=$L$26,F135&lt;=$M$26),$K$26,IF(AND(F135&gt;=$L$27,F135&lt;=$M$27),$K$27,IF(AND(F135&gt;=$L$28,F135&lt;=$M$28),$K$28,IF(AND(F135&gt;=$L$29,F135&lt;=$M$29),$K$29,IF(AND(F135&gt;=$L$30,F135&lt;=$M$30),$K$30,IF(AND(F135&gt;=$L$31,F135&lt;=$M$31),$K$31,""))))))))))))))))))))))))))))))))</f>
        <v>2</v>
      </c>
      <c r="D135" s="18" t="s">
        <v>2270</v>
      </c>
      <c r="E135" s="18" t="s">
        <v>1234</v>
      </c>
      <c r="F135" s="12">
        <v>29.1</v>
      </c>
      <c r="H135" s="12" t="s">
        <v>6721</v>
      </c>
      <c r="I135" s="18" t="s">
        <v>0</v>
      </c>
      <c r="J135" s="18" t="s">
        <v>6722</v>
      </c>
      <c r="XEZ135" s="28"/>
      <c r="XFA135" s="28"/>
      <c r="XFB135" s="28"/>
      <c r="XFC135" s="28"/>
      <c r="XFD135" s="28"/>
    </row>
    <row r="136" spans="1:10 16380:16384" x14ac:dyDescent="0.35">
      <c r="A136" s="12" t="s">
        <v>103</v>
      </c>
      <c r="B136" s="32" t="str">
        <f>HYPERLINK(Table1[[#This Row],[Link]], Table1[[#This Row],[Pattern w/out Hyperlink]])</f>
        <v>Bloom</v>
      </c>
      <c r="C136" s="18">
        <f>IF(F136&lt;=$L$1,$K$1,IF(AND(F136&gt;=$L$2,F136&lt;=$M$2),$K$2,IF(AND(F136&gt;=$L$3,F136&lt;=$M$3),$K$3,IF(AND(F136&gt;=$L$4,F136&lt;=$M$4),$K$4,IF(AND(F136&gt;=$L$5,F136&lt;=$M$5),$K$5,IF(AND(F136&gt;=$L$6,F136&lt;=$M$6),$K$6,IF(AND(F136&gt;=$L$7,F136&lt;=$M$7),$K$7,IF(AND(F136&gt;=$L$8,F136&lt;=$M$8),$K$8,IF(AND(F136&gt;=$L$9,F136&lt;=$M$9),$K$9,IF(AND(F136&gt;$L$10,F136&lt;=$M$10),$K$10,IF(AND(F136&gt;=$L$11,F136&lt;=$M$11),$K$11,IF(AND(F136&gt;=$L$12,F136&lt;=$M$12),$K$12,IF(AND(F136&gt;=$L$13,F136&lt;=$M$13),$K$13,IF(AND(F136&gt;=$L$14,F136&lt;=$M$14),$K$14,IF(AND(F136&gt;=#REF!,F136&lt;=#REF!),#REF!,IF(AND(F136&gt;=$L$15,F136&lt;=$M$15),$K$15,IF(AND(F136&gt;=$L$16,F136&lt;=$M$16),$K$16,IF(AND(F136&gt;=$L$17,F136&lt;=$M$17),$K$17,IF(AND(F136&gt;=$L$18,F136&lt;=$M$18),$K$18,IF(AND(F136&gt;=$L$19,F136&lt;=$M$19),$K$19,IF(AND(F136&gt;=$L$20,F136&lt;=$M$20),$K$20,IF(AND(F136&gt;=$L$21,F136&lt;=$M$21),$K$21,IF(AND(F136&gt;=$L$22,F136&lt;=$M$22),$K$22,IF(AND(F136&gt;=$L$23,F136&lt;=$M$23),$K$23,IF(AND(F136&gt;=$L$24,F136&lt;=$M$24),$K$24,IF(AND(F136&gt;=$L$25,F136&lt;=$M$25),$K$25,IF(AND(F136&gt;=$L$26,F136&lt;=$M$26),$K$26,IF(AND(F136&gt;=$L$27,F136&lt;=$M$27),$K$27,IF(AND(F136&gt;=$L$28,F136&lt;=$M$28),$K$28,IF(AND(F136&gt;=$L$29,F136&lt;=$M$29),$K$29,IF(AND(F136&gt;=$L$30,F136&lt;=$M$30),$K$30,IF(AND(F136&gt;=$L$31,F136&lt;=$M$31),$K$31,""))))))))))))))))))))))))))))))))</f>
        <v>2</v>
      </c>
      <c r="D136" s="18" t="s">
        <v>2270</v>
      </c>
      <c r="E136" s="18" t="s">
        <v>1234</v>
      </c>
      <c r="F136" s="12">
        <v>26.55</v>
      </c>
      <c r="H136" s="12" t="s">
        <v>6680</v>
      </c>
      <c r="I136" s="18" t="s">
        <v>0</v>
      </c>
      <c r="J136" s="18" t="s">
        <v>4323</v>
      </c>
      <c r="XEZ136" s="28"/>
      <c r="XFA136" s="28"/>
      <c r="XFB136" s="28"/>
      <c r="XFC136" s="28"/>
      <c r="XFD136" s="28"/>
    </row>
    <row r="137" spans="1:10 16380:16384" x14ac:dyDescent="0.35">
      <c r="A137" s="12" t="s">
        <v>133</v>
      </c>
      <c r="B137" s="32" t="str">
        <f>HYPERLINK(Table1[[#This Row],[Link]], Table1[[#This Row],[Pattern w/out Hyperlink]])</f>
        <v>Bungalow</v>
      </c>
      <c r="C137" s="18">
        <f>IF(F137&lt;=$L$1,$K$1,IF(AND(F137&gt;=$L$2,F137&lt;=$M$2),$K$2,IF(AND(F137&gt;=$L$3,F137&lt;=$M$3),$K$3,IF(AND(F137&gt;=$L$4,F137&lt;=$M$4),$K$4,IF(AND(F137&gt;=$L$5,F137&lt;=$M$5),$K$5,IF(AND(F137&gt;=$L$6,F137&lt;=$M$6),$K$6,IF(AND(F137&gt;=$L$7,F137&lt;=$M$7),$K$7,IF(AND(F137&gt;=$L$8,F137&lt;=$M$8),$K$8,IF(AND(F137&gt;=$L$9,F137&lt;=$M$9),$K$9,IF(AND(F137&gt;$L$10,F137&lt;=$M$10),$K$10,IF(AND(F137&gt;=$L$11,F137&lt;=$M$11),$K$11,IF(AND(F137&gt;=$L$12,F137&lt;=$M$12),$K$12,IF(AND(F137&gt;=$L$13,F137&lt;=$M$13),$K$13,IF(AND(F137&gt;=$L$14,F137&lt;=$M$14),$K$14,IF(AND(F137&gt;=#REF!,F137&lt;=#REF!),#REF!,IF(AND(F137&gt;=$L$15,F137&lt;=$M$15),$K$15,IF(AND(F137&gt;=$L$16,F137&lt;=$M$16),$K$16,IF(AND(F137&gt;=$L$17,F137&lt;=$M$17),$K$17,IF(AND(F137&gt;=$L$18,F137&lt;=$M$18),$K$18,IF(AND(F137&gt;=$L$19,F137&lt;=$M$19),$K$19,IF(AND(F137&gt;=$L$20,F137&lt;=$M$20),$K$20,IF(AND(F137&gt;=$L$21,F137&lt;=$M$21),$K$21,IF(AND(F137&gt;=$L$22,F137&lt;=$M$22),$K$22,IF(AND(F137&gt;=$L$23,F137&lt;=$M$23),$K$23,IF(AND(F137&gt;=$L$24,F137&lt;=$M$24),$K$24,IF(AND(F137&gt;=$L$25,F137&lt;=$M$25),$K$25,IF(AND(F137&gt;=$L$26,F137&lt;=$M$26),$K$26,IF(AND(F137&gt;=$L$27,F137&lt;=$M$27),$K$27,IF(AND(F137&gt;=$L$28,F137&lt;=$M$28),$K$28,IF(AND(F137&gt;=$L$29,F137&lt;=$M$29),$K$29,IF(AND(F137&gt;=$L$30,F137&lt;=$M$30),$K$30,IF(AND(F137&gt;=$L$31,F137&lt;=$M$31),$K$31,""))))))))))))))))))))))))))))))))</f>
        <v>2</v>
      </c>
      <c r="D137" s="18" t="s">
        <v>2270</v>
      </c>
      <c r="E137" s="18" t="s">
        <v>1234</v>
      </c>
      <c r="F137" s="12">
        <v>25.15</v>
      </c>
      <c r="H137" s="12" t="s">
        <v>6760</v>
      </c>
      <c r="I137" s="18" t="s">
        <v>4213</v>
      </c>
      <c r="J137" s="18" t="s">
        <v>4338</v>
      </c>
      <c r="XEZ137" s="28"/>
      <c r="XFA137" s="28"/>
      <c r="XFB137" s="28"/>
      <c r="XFC137" s="28"/>
      <c r="XFD137" s="28"/>
    </row>
    <row r="138" spans="1:10 16380:16384" x14ac:dyDescent="0.35">
      <c r="A138" s="12" t="s">
        <v>3294</v>
      </c>
      <c r="B138" s="32" t="str">
        <f>HYPERLINK(Table1[[#This Row],[Link]], Table1[[#This Row],[Pattern w/out Hyperlink]])</f>
        <v>Captivate</v>
      </c>
      <c r="C138" s="18">
        <f>IF(F138&lt;=$L$1,$K$1,IF(AND(F138&gt;=$L$2,F138&lt;=$M$2),$K$2,IF(AND(F138&gt;=$L$3,F138&lt;=$M$3),$K$3,IF(AND(F138&gt;=$L$4,F138&lt;=$M$4),$K$4,IF(AND(F138&gt;=$L$5,F138&lt;=$M$5),$K$5,IF(AND(F138&gt;=$L$6,F138&lt;=$M$6),$K$6,IF(AND(F138&gt;=$L$7,F138&lt;=$M$7),$K$7,IF(AND(F138&gt;=$L$8,F138&lt;=$M$8),$K$8,IF(AND(F138&gt;=$L$9,F138&lt;=$M$9),$K$9,IF(AND(F138&gt;$L$10,F138&lt;=$M$10),$K$10,IF(AND(F138&gt;=$L$11,F138&lt;=$M$11),$K$11,IF(AND(F138&gt;=$L$12,F138&lt;=$M$12),$K$12,IF(AND(F138&gt;=$L$13,F138&lt;=$M$13),$K$13,IF(AND(F138&gt;=$L$14,F138&lt;=$M$14),$K$14,IF(AND(F138&gt;=#REF!,F138&lt;=#REF!),#REF!,IF(AND(F138&gt;=$L$15,F138&lt;=$M$15),$K$15,IF(AND(F138&gt;=$L$16,F138&lt;=$M$16),$K$16,IF(AND(F138&gt;=$L$17,F138&lt;=$M$17),$K$17,IF(AND(F138&gt;=$L$18,F138&lt;=$M$18),$K$18,IF(AND(F138&gt;=$L$19,F138&lt;=$M$19),$K$19,IF(AND(F138&gt;=$L$20,F138&lt;=$M$20),$K$20,IF(AND(F138&gt;=$L$21,F138&lt;=$M$21),$K$21,IF(AND(F138&gt;=$L$22,F138&lt;=$M$22),$K$22,IF(AND(F138&gt;=$L$23,F138&lt;=$M$23),$K$23,IF(AND(F138&gt;=$L$24,F138&lt;=$M$24),$K$24,IF(AND(F138&gt;=$L$25,F138&lt;=$M$25),$K$25,IF(AND(F138&gt;=$L$26,F138&lt;=$M$26),$K$26,IF(AND(F138&gt;=$L$27,F138&lt;=$M$27),$K$27,IF(AND(F138&gt;=$L$28,F138&lt;=$M$28),$K$28,IF(AND(F138&gt;=$L$29,F138&lt;=$M$29),$K$29,IF(AND(F138&gt;=$L$30,F138&lt;=$M$30),$K$30,IF(AND(F138&gt;=$L$31,F138&lt;=$M$31),$K$31,""))))))))))))))))))))))))))))))))</f>
        <v>2</v>
      </c>
      <c r="D138" s="18" t="s">
        <v>2270</v>
      </c>
      <c r="E138" s="18" t="s">
        <v>1234</v>
      </c>
      <c r="F138" s="12">
        <v>27.45</v>
      </c>
      <c r="H138" s="12" t="s">
        <v>3295</v>
      </c>
      <c r="I138" s="18" t="s">
        <v>0</v>
      </c>
      <c r="J138" s="18" t="s">
        <v>4618</v>
      </c>
      <c r="XEZ138" s="28"/>
      <c r="XFA138" s="28"/>
      <c r="XFB138" s="28"/>
      <c r="XFC138" s="28"/>
      <c r="XFD138" s="28"/>
    </row>
    <row r="139" spans="1:10 16380:16384" x14ac:dyDescent="0.35">
      <c r="A139" s="12" t="s">
        <v>142</v>
      </c>
      <c r="B139" s="32" t="str">
        <f>HYPERLINK(Table1[[#This Row],[Link]], Table1[[#This Row],[Pattern w/out Hyperlink]])</f>
        <v>Carrara</v>
      </c>
      <c r="C139" s="18">
        <f>IF(F139&lt;=$L$1,$K$1,IF(AND(F139&gt;=$L$2,F139&lt;=$M$2),$K$2,IF(AND(F139&gt;=$L$3,F139&lt;=$M$3),$K$3,IF(AND(F139&gt;=$L$4,F139&lt;=$M$4),$K$4,IF(AND(F139&gt;=$L$5,F139&lt;=$M$5),$K$5,IF(AND(F139&gt;=$L$6,F139&lt;=$M$6),$K$6,IF(AND(F139&gt;=$L$7,F139&lt;=$M$7),$K$7,IF(AND(F139&gt;=$L$8,F139&lt;=$M$8),$K$8,IF(AND(F139&gt;=$L$9,F139&lt;=$M$9),$K$9,IF(AND(F139&gt;$L$10,F139&lt;=$M$10),$K$10,IF(AND(F139&gt;=$L$11,F139&lt;=$M$11),$K$11,IF(AND(F139&gt;=$L$12,F139&lt;=$M$12),$K$12,IF(AND(F139&gt;=$L$13,F139&lt;=$M$13),$K$13,IF(AND(F139&gt;=$L$14,F139&lt;=$M$14),$K$14,IF(AND(F139&gt;=#REF!,F139&lt;=#REF!),#REF!,IF(AND(F139&gt;=$L$15,F139&lt;=$M$15),$K$15,IF(AND(F139&gt;=$L$16,F139&lt;=$M$16),$K$16,IF(AND(F139&gt;=$L$17,F139&lt;=$M$17),$K$17,IF(AND(F139&gt;=$L$18,F139&lt;=$M$18),$K$18,IF(AND(F139&gt;=$L$19,F139&lt;=$M$19),$K$19,IF(AND(F139&gt;=$L$20,F139&lt;=$M$20),$K$20,IF(AND(F139&gt;=$L$21,F139&lt;=$M$21),$K$21,IF(AND(F139&gt;=$L$22,F139&lt;=$M$22),$K$22,IF(AND(F139&gt;=$L$23,F139&lt;=$M$23),$K$23,IF(AND(F139&gt;=$L$24,F139&lt;=$M$24),$K$24,IF(AND(F139&gt;=$L$25,F139&lt;=$M$25),$K$25,IF(AND(F139&gt;=$L$26,F139&lt;=$M$26),$K$26,IF(AND(F139&gt;=$L$27,F139&lt;=$M$27),$K$27,IF(AND(F139&gt;=$L$28,F139&lt;=$M$28),$K$28,IF(AND(F139&gt;=$L$29,F139&lt;=$M$29),$K$29,IF(AND(F139&gt;=$L$30,F139&lt;=$M$30),$K$30,IF(AND(F139&gt;=$L$31,F139&lt;=$M$31),$K$31,""))))))))))))))))))))))))))))))))</f>
        <v>2</v>
      </c>
      <c r="D139" s="18" t="s">
        <v>2270</v>
      </c>
      <c r="E139" s="18" t="s">
        <v>1234</v>
      </c>
      <c r="F139" s="12">
        <v>29.1</v>
      </c>
      <c r="H139" s="12" t="s">
        <v>6695</v>
      </c>
      <c r="I139" s="18" t="s">
        <v>0</v>
      </c>
      <c r="J139" s="18" t="s">
        <v>6696</v>
      </c>
      <c r="XEZ139" s="28"/>
      <c r="XFA139" s="28"/>
      <c r="XFB139" s="28"/>
      <c r="XFC139" s="28"/>
      <c r="XFD139" s="28"/>
    </row>
    <row r="140" spans="1:10 16380:16384" x14ac:dyDescent="0.35">
      <c r="A140" s="12" t="s">
        <v>6753</v>
      </c>
      <c r="B140" s="32" t="str">
        <f>HYPERLINK(Table1[[#This Row],[Link]], Table1[[#This Row],[Pattern w/out Hyperlink]])</f>
        <v>Chaperone</v>
      </c>
      <c r="C140" s="18">
        <f>IF(F140&lt;=$L$1,$K$1,IF(AND(F140&gt;=$L$2,F140&lt;=$M$2),$K$2,IF(AND(F140&gt;=$L$3,F140&lt;=$M$3),$K$3,IF(AND(F140&gt;=$L$4,F140&lt;=$M$4),$K$4,IF(AND(F140&gt;=$L$5,F140&lt;=$M$5),$K$5,IF(AND(F140&gt;=$L$6,F140&lt;=$M$6),$K$6,IF(AND(F140&gt;=$L$7,F140&lt;=$M$7),$K$7,IF(AND(F140&gt;=$L$8,F140&lt;=$M$8),$K$8,IF(AND(F140&gt;=$L$9,F140&lt;=$M$9),$K$9,IF(AND(F140&gt;$L$10,F140&lt;=$M$10),$K$10,IF(AND(F140&gt;=$L$11,F140&lt;=$M$11),$K$11,IF(AND(F140&gt;=$L$12,F140&lt;=$M$12),$K$12,IF(AND(F140&gt;=$L$13,F140&lt;=$M$13),$K$13,IF(AND(F140&gt;=$L$14,F140&lt;=$M$14),$K$14,IF(AND(F140&gt;=#REF!,F140&lt;=#REF!),#REF!,IF(AND(F140&gt;=$L$15,F140&lt;=$M$15),$K$15,IF(AND(F140&gt;=$L$16,F140&lt;=$M$16),$K$16,IF(AND(F140&gt;=$L$17,F140&lt;=$M$17),$K$17,IF(AND(F140&gt;=$L$18,F140&lt;=$M$18),$K$18,IF(AND(F140&gt;=$L$19,F140&lt;=$M$19),$K$19,IF(AND(F140&gt;=$L$20,F140&lt;=$M$20),$K$20,IF(AND(F140&gt;=$L$21,F140&lt;=$M$21),$K$21,IF(AND(F140&gt;=$L$22,F140&lt;=$M$22),$K$22,IF(AND(F140&gt;=$L$23,F140&lt;=$M$23),$K$23,IF(AND(F140&gt;=$L$24,F140&lt;=$M$24),$K$24,IF(AND(F140&gt;=$L$25,F140&lt;=$M$25),$K$25,IF(AND(F140&gt;=$L$26,F140&lt;=$M$26),$K$26,IF(AND(F140&gt;=$L$27,F140&lt;=$M$27),$K$27,IF(AND(F140&gt;=$L$28,F140&lt;=$M$28),$K$28,IF(AND(F140&gt;=$L$29,F140&lt;=$M$29),$K$29,IF(AND(F140&gt;=$L$30,F140&lt;=$M$30),$K$30,IF(AND(F140&gt;=$L$31,F140&lt;=$M$31),$K$31,""))))))))))))))))))))))))))))))))</f>
        <v>2</v>
      </c>
      <c r="D140" s="18" t="s">
        <v>2270</v>
      </c>
      <c r="E140" s="18" t="s">
        <v>1234</v>
      </c>
      <c r="F140" s="12">
        <v>29.100999999999999</v>
      </c>
      <c r="H140" s="12" t="s">
        <v>6754</v>
      </c>
      <c r="I140" s="18" t="s">
        <v>0</v>
      </c>
      <c r="J140" s="18" t="s">
        <v>6755</v>
      </c>
      <c r="XEZ140" s="28"/>
      <c r="XFA140" s="28"/>
      <c r="XFB140" s="28"/>
      <c r="XFC140" s="28"/>
      <c r="XFD140" s="28"/>
    </row>
    <row r="141" spans="1:10 16380:16384" x14ac:dyDescent="0.35">
      <c r="A141" s="12" t="s">
        <v>159</v>
      </c>
      <c r="B141" s="32" t="str">
        <f>HYPERLINK(Table1[[#This Row],[Link]], Table1[[#This Row],[Pattern w/out Hyperlink]])</f>
        <v>Chateau</v>
      </c>
      <c r="C141" s="18">
        <f>IF(F141&lt;=$L$1,$K$1,IF(AND(F141&gt;=$L$2,F141&lt;=$M$2),$K$2,IF(AND(F141&gt;=$L$3,F141&lt;=$M$3),$K$3,IF(AND(F141&gt;=$L$4,F141&lt;=$M$4),$K$4,IF(AND(F141&gt;=$L$5,F141&lt;=$M$5),$K$5,IF(AND(F141&gt;=$L$6,F141&lt;=$M$6),$K$6,IF(AND(F141&gt;=$L$7,F141&lt;=$M$7),$K$7,IF(AND(F141&gt;=$L$8,F141&lt;=$M$8),$K$8,IF(AND(F141&gt;=$L$9,F141&lt;=$M$9),$K$9,IF(AND(F141&gt;$L$10,F141&lt;=$M$10),$K$10,IF(AND(F141&gt;=$L$11,F141&lt;=$M$11),$K$11,IF(AND(F141&gt;=$L$12,F141&lt;=$M$12),$K$12,IF(AND(F141&gt;=$L$13,F141&lt;=$M$13),$K$13,IF(AND(F141&gt;=$L$14,F141&lt;=$M$14),$K$14,IF(AND(F141&gt;=#REF!,F141&lt;=#REF!),#REF!,IF(AND(F141&gt;=$L$15,F141&lt;=$M$15),$K$15,IF(AND(F141&gt;=$L$16,F141&lt;=$M$16),$K$16,IF(AND(F141&gt;=$L$17,F141&lt;=$M$17),$K$17,IF(AND(F141&gt;=$L$18,F141&lt;=$M$18),$K$18,IF(AND(F141&gt;=$L$19,F141&lt;=$M$19),$K$19,IF(AND(F141&gt;=$L$20,F141&lt;=$M$20),$K$20,IF(AND(F141&gt;=$L$21,F141&lt;=$M$21),$K$21,IF(AND(F141&gt;=$L$22,F141&lt;=$M$22),$K$22,IF(AND(F141&gt;=$L$23,F141&lt;=$M$23),$K$23,IF(AND(F141&gt;=$L$24,F141&lt;=$M$24),$K$24,IF(AND(F141&gt;=$L$25,F141&lt;=$M$25),$K$25,IF(AND(F141&gt;=$L$26,F141&lt;=$M$26),$K$26,IF(AND(F141&gt;=$L$27,F141&lt;=$M$27),$K$27,IF(AND(F141&gt;=$L$28,F141&lt;=$M$28),$K$28,IF(AND(F141&gt;=$L$29,F141&lt;=$M$29),$K$29,IF(AND(F141&gt;=$L$30,F141&lt;=$M$30),$K$30,IF(AND(F141&gt;=$L$31,F141&lt;=$M$31),$K$31,""))))))))))))))))))))))))))))))))</f>
        <v>2</v>
      </c>
      <c r="D141" s="18" t="s">
        <v>2270</v>
      </c>
      <c r="E141" s="18" t="s">
        <v>1234</v>
      </c>
      <c r="F141" s="12">
        <v>26.55</v>
      </c>
      <c r="H141" s="12" t="s">
        <v>2274</v>
      </c>
      <c r="I141" s="18" t="s">
        <v>0</v>
      </c>
      <c r="J141" s="18" t="s">
        <v>4323</v>
      </c>
      <c r="XEZ141" s="28"/>
      <c r="XFA141" s="28"/>
      <c r="XFB141" s="28"/>
      <c r="XFC141" s="28"/>
      <c r="XFD141" s="28"/>
    </row>
    <row r="142" spans="1:10 16380:16384" x14ac:dyDescent="0.35">
      <c r="A142" s="12" t="s">
        <v>4621</v>
      </c>
      <c r="B142" s="32" t="str">
        <f>HYPERLINK(Table1[[#This Row],[Link]], Table1[[#This Row],[Pattern w/out Hyperlink]])</f>
        <v>Craze</v>
      </c>
      <c r="C142" s="18">
        <f>IF(F142&lt;=$L$1,$K$1,IF(AND(F142&gt;=$L$2,F142&lt;=$M$2),$K$2,IF(AND(F142&gt;=$L$3,F142&lt;=$M$3),$K$3,IF(AND(F142&gt;=$L$4,F142&lt;=$M$4),$K$4,IF(AND(F142&gt;=$L$5,F142&lt;=$M$5),$K$5,IF(AND(F142&gt;=$L$6,F142&lt;=$M$6),$K$6,IF(AND(F142&gt;=$L$7,F142&lt;=$M$7),$K$7,IF(AND(F142&gt;=$L$8,F142&lt;=$M$8),$K$8,IF(AND(F142&gt;=$L$9,F142&lt;=$M$9),$K$9,IF(AND(F142&gt;$L$10,F142&lt;=$M$10),$K$10,IF(AND(F142&gt;=$L$11,F142&lt;=$M$11),$K$11,IF(AND(F142&gt;=$L$12,F142&lt;=$M$12),$K$12,IF(AND(F142&gt;=$L$13,F142&lt;=$M$13),$K$13,IF(AND(F142&gt;=$L$14,F142&lt;=$M$14),$K$14,IF(AND(F142&gt;=#REF!,F142&lt;=#REF!),#REF!,IF(AND(F142&gt;=$L$15,F142&lt;=$M$15),$K$15,IF(AND(F142&gt;=$L$16,F142&lt;=$M$16),$K$16,IF(AND(F142&gt;=$L$17,F142&lt;=$M$17),$K$17,IF(AND(F142&gt;=$L$18,F142&lt;=$M$18),$K$18,IF(AND(F142&gt;=$L$19,F142&lt;=$M$19),$K$19,IF(AND(F142&gt;=$L$20,F142&lt;=$M$20),$K$20,IF(AND(F142&gt;=$L$21,F142&lt;=$M$21),$K$21,IF(AND(F142&gt;=$L$22,F142&lt;=$M$22),$K$22,IF(AND(F142&gt;=$L$23,F142&lt;=$M$23),$K$23,IF(AND(F142&gt;=$L$24,F142&lt;=$M$24),$K$24,IF(AND(F142&gt;=$L$25,F142&lt;=$M$25),$K$25,IF(AND(F142&gt;=$L$26,F142&lt;=$M$26),$K$26,IF(AND(F142&gt;=$L$27,F142&lt;=$M$27),$K$27,IF(AND(F142&gt;=$L$28,F142&lt;=$M$28),$K$28,IF(AND(F142&gt;=$L$29,F142&lt;=$M$29),$K$29,IF(AND(F142&gt;=$L$30,F142&lt;=$M$30),$K$30,IF(AND(F142&gt;=$L$31,F142&lt;=$M$31),$K$31,""))))))))))))))))))))))))))))))))</f>
        <v>2</v>
      </c>
      <c r="D142" s="18" t="s">
        <v>2270</v>
      </c>
      <c r="E142" s="18" t="s">
        <v>1234</v>
      </c>
      <c r="F142" s="12">
        <v>28.35</v>
      </c>
      <c r="H142" s="12" t="s">
        <v>4622</v>
      </c>
      <c r="I142" s="18" t="s">
        <v>1319</v>
      </c>
      <c r="J142" s="18" t="s">
        <v>4618</v>
      </c>
      <c r="XEZ142" s="28"/>
      <c r="XFA142" s="28"/>
      <c r="XFB142" s="28"/>
      <c r="XFC142" s="28"/>
      <c r="XFD142" s="28"/>
    </row>
    <row r="143" spans="1:10 16380:16384" x14ac:dyDescent="0.35">
      <c r="A143" s="12" t="s">
        <v>220</v>
      </c>
      <c r="B143" s="32" t="str">
        <f>HYPERLINK(Table1[[#This Row],[Link]], Table1[[#This Row],[Pattern w/out Hyperlink]])</f>
        <v>Domain</v>
      </c>
      <c r="C143" s="18">
        <f>IF(F143&lt;=$L$1,$K$1,IF(AND(F143&gt;=$L$2,F143&lt;=$M$2),$K$2,IF(AND(F143&gt;=$L$3,F143&lt;=$M$3),$K$3,IF(AND(F143&gt;=$L$4,F143&lt;=$M$4),$K$4,IF(AND(F143&gt;=$L$5,F143&lt;=$M$5),$K$5,IF(AND(F143&gt;=$L$6,F143&lt;=$M$6),$K$6,IF(AND(F143&gt;=$L$7,F143&lt;=$M$7),$K$7,IF(AND(F143&gt;=$L$8,F143&lt;=$M$8),$K$8,IF(AND(F143&gt;=$L$9,F143&lt;=$M$9),$K$9,IF(AND(F143&gt;$L$10,F143&lt;=$M$10),$K$10,IF(AND(F143&gt;=$L$11,F143&lt;=$M$11),$K$11,IF(AND(F143&gt;=$L$12,F143&lt;=$M$12),$K$12,IF(AND(F143&gt;=$L$13,F143&lt;=$M$13),$K$13,IF(AND(F143&gt;=$L$14,F143&lt;=$M$14),$K$14,IF(AND(F143&gt;=#REF!,F143&lt;=#REF!),#REF!,IF(AND(F143&gt;=$L$15,F143&lt;=$M$15),$K$15,IF(AND(F143&gt;=$L$16,F143&lt;=$M$16),$K$16,IF(AND(F143&gt;=$L$17,F143&lt;=$M$17),$K$17,IF(AND(F143&gt;=$L$18,F143&lt;=$M$18),$K$18,IF(AND(F143&gt;=$L$19,F143&lt;=$M$19),$K$19,IF(AND(F143&gt;=$L$20,F143&lt;=$M$20),$K$20,IF(AND(F143&gt;=$L$21,F143&lt;=$M$21),$K$21,IF(AND(F143&gt;=$L$22,F143&lt;=$M$22),$K$22,IF(AND(F143&gt;=$L$23,F143&lt;=$M$23),$K$23,IF(AND(F143&gt;=$L$24,F143&lt;=$M$24),$K$24,IF(AND(F143&gt;=$L$25,F143&lt;=$M$25),$K$25,IF(AND(F143&gt;=$L$26,F143&lt;=$M$26),$K$26,IF(AND(F143&gt;=$L$27,F143&lt;=$M$27),$K$27,IF(AND(F143&gt;=$L$28,F143&lt;=$M$28),$K$28,IF(AND(F143&gt;=$L$29,F143&lt;=$M$29),$K$29,IF(AND(F143&gt;=$L$30,F143&lt;=$M$30),$K$30,IF(AND(F143&gt;=$L$31,F143&lt;=$M$31),$K$31,""))))))))))))))))))))))))))))))))</f>
        <v>2</v>
      </c>
      <c r="D143" s="18" t="s">
        <v>2270</v>
      </c>
      <c r="E143" s="18" t="s">
        <v>1234</v>
      </c>
      <c r="F143" s="12">
        <v>25.15</v>
      </c>
      <c r="H143" s="12" t="s">
        <v>6779</v>
      </c>
      <c r="I143" s="18" t="s">
        <v>0</v>
      </c>
      <c r="J143" s="18" t="s">
        <v>4950</v>
      </c>
      <c r="XEZ143" s="28"/>
      <c r="XFA143" s="28"/>
      <c r="XFB143" s="28"/>
      <c r="XFC143" s="28"/>
      <c r="XFD143" s="28"/>
    </row>
    <row r="144" spans="1:10 16380:16384" x14ac:dyDescent="0.35">
      <c r="A144" s="12" t="s">
        <v>230</v>
      </c>
      <c r="B144" s="32" t="str">
        <f>HYPERLINK(Table1[[#This Row],[Link]], Table1[[#This Row],[Pattern w/out Hyperlink]])</f>
        <v>Dynasty</v>
      </c>
      <c r="C144" s="18">
        <f>IF(F144&lt;=$L$1,$K$1,IF(AND(F144&gt;=$L$2,F144&lt;=$M$2),$K$2,IF(AND(F144&gt;=$L$3,F144&lt;=$M$3),$K$3,IF(AND(F144&gt;=$L$4,F144&lt;=$M$4),$K$4,IF(AND(F144&gt;=$L$5,F144&lt;=$M$5),$K$5,IF(AND(F144&gt;=$L$6,F144&lt;=$M$6),$K$6,IF(AND(F144&gt;=$L$7,F144&lt;=$M$7),$K$7,IF(AND(F144&gt;=$L$8,F144&lt;=$M$8),$K$8,IF(AND(F144&gt;=$L$9,F144&lt;=$M$9),$K$9,IF(AND(F144&gt;$L$10,F144&lt;=$M$10),$K$10,IF(AND(F144&gt;=$L$11,F144&lt;=$M$11),$K$11,IF(AND(F144&gt;=$L$12,F144&lt;=$M$12),$K$12,IF(AND(F144&gt;=$L$13,F144&lt;=$M$13),$K$13,IF(AND(F144&gt;=$L$14,F144&lt;=$M$14),$K$14,IF(AND(F144&gt;=#REF!,F144&lt;=#REF!),#REF!,IF(AND(F144&gt;=$L$15,F144&lt;=$M$15),$K$15,IF(AND(F144&gt;=$L$16,F144&lt;=$M$16),$K$16,IF(AND(F144&gt;=$L$17,F144&lt;=$M$17),$K$17,IF(AND(F144&gt;=$L$18,F144&lt;=$M$18),$K$18,IF(AND(F144&gt;=$L$19,F144&lt;=$M$19),$K$19,IF(AND(F144&gt;=$L$20,F144&lt;=$M$20),$K$20,IF(AND(F144&gt;=$L$21,F144&lt;=$M$21),$K$21,IF(AND(F144&gt;=$L$22,F144&lt;=$M$22),$K$22,IF(AND(F144&gt;=$L$23,F144&lt;=$M$23),$K$23,IF(AND(F144&gt;=$L$24,F144&lt;=$M$24),$K$24,IF(AND(F144&gt;=$L$25,F144&lt;=$M$25),$K$25,IF(AND(F144&gt;=$L$26,F144&lt;=$M$26),$K$26,IF(AND(F144&gt;=$L$27,F144&lt;=$M$27),$K$27,IF(AND(F144&gt;=$L$28,F144&lt;=$M$28),$K$28,IF(AND(F144&gt;=$L$29,F144&lt;=$M$29),$K$29,IF(AND(F144&gt;=$L$30,F144&lt;=$M$30),$K$30,IF(AND(F144&gt;=$L$31,F144&lt;=$M$31),$K$31,""))))))))))))))))))))))))))))))))</f>
        <v>2</v>
      </c>
      <c r="D144" s="18" t="s">
        <v>2270</v>
      </c>
      <c r="E144" s="18" t="s">
        <v>1234</v>
      </c>
      <c r="F144" s="12">
        <v>28.7</v>
      </c>
      <c r="H144" s="12" t="s">
        <v>2278</v>
      </c>
      <c r="I144" s="18" t="s">
        <v>0</v>
      </c>
      <c r="J144" s="18" t="s">
        <v>4626</v>
      </c>
      <c r="XEZ144" s="28"/>
      <c r="XFA144" s="28"/>
      <c r="XFB144" s="28"/>
      <c r="XFC144" s="28"/>
      <c r="XFD144" s="28"/>
    </row>
    <row r="145" spans="1:10 16380:16384" x14ac:dyDescent="0.35">
      <c r="A145" s="12" t="s">
        <v>8097</v>
      </c>
      <c r="B145" s="33" t="s">
        <v>8097</v>
      </c>
      <c r="C145" s="18">
        <f>IF(F145&lt;=$L$1,$K$1,IF(AND(F145&gt;=$L$2,F145&lt;=$M$2),$K$2,IF(AND(F145&gt;=$L$3,F145&lt;=$M$3),$K$3,IF(AND(F145&gt;=$L$4,F145&lt;=$M$4),$K$4,IF(AND(F145&gt;=$L$5,F145&lt;=$M$5),$K$5,IF(AND(F145&gt;=$L$6,F145&lt;=$M$6),$K$6,IF(AND(F145&gt;=$L$7,F145&lt;=$M$7),$K$7,IF(AND(F145&gt;=$L$8,F145&lt;=$M$8),$K$8,IF(AND(F145&gt;=$L$9,F145&lt;=$M$9),$K$9,IF(AND(F145&gt;$L$10,F145&lt;=$M$10),$K$10,IF(AND(F145&gt;=$L$11,F145&lt;=$M$11),$K$11,IF(AND(F145&gt;=$L$12,F145&lt;=$M$12),$K$12,IF(AND(F145&gt;=$L$13,F145&lt;=$M$13),$K$13,IF(AND(F145&gt;=$L$14,F145&lt;=$M$14),$K$14,IF(AND(F145&gt;=#REF!,F145&lt;=#REF!),#REF!,IF(AND(F145&gt;=$L$15,F145&lt;=$M$15),$K$15,IF(AND(F145&gt;=$L$16,F145&lt;=$M$16),$K$16,IF(AND(F145&gt;=$L$17,F145&lt;=$M$17),$K$17,IF(AND(F145&gt;=$L$18,F145&lt;=$M$18),$K$18,IF(AND(F145&gt;=$L$19,F145&lt;=$M$19),$K$19,IF(AND(F145&gt;=$L$20,F145&lt;=$M$20),$K$20,IF(AND(F145&gt;=$L$21,F145&lt;=$M$21),$K$21,IF(AND(F145&gt;=$L$22,F145&lt;=$M$22),$K$22,IF(AND(F145&gt;=$L$23,F145&lt;=$M$23),$K$23,IF(AND(F145&gt;=$L$24,F145&lt;=$M$24),$K$24,IF(AND(F145&gt;=$L$25,F145&lt;=$M$25),$K$25,IF(AND(F145&gt;=$L$26,F145&lt;=$M$26),$K$26,IF(AND(F145&gt;=$L$27,F145&lt;=$M$27),$K$27,IF(AND(F145&gt;=$L$28,F145&lt;=$M$28),$K$28,IF(AND(F145&gt;=$L$29,F145&lt;=$M$29),$K$29,IF(AND(F145&gt;=$L$30,F145&lt;=$M$30),$K$30,IF(AND(F145&gt;=$L$31,F145&lt;=$M$31),$K$31,""))))))))))))))))))))))))))))))))</f>
        <v>2</v>
      </c>
      <c r="D145" s="18" t="s">
        <v>2270</v>
      </c>
      <c r="E145" s="18" t="s">
        <v>1234</v>
      </c>
      <c r="F145" s="12">
        <v>26</v>
      </c>
      <c r="H145" s="12" t="s">
        <v>8098</v>
      </c>
      <c r="I145" s="18" t="s">
        <v>1319</v>
      </c>
      <c r="J145" s="18" t="s">
        <v>4262</v>
      </c>
      <c r="XEZ145" s="28"/>
      <c r="XFA145" s="28"/>
      <c r="XFB145" s="28"/>
      <c r="XFC145" s="28"/>
      <c r="XFD145" s="28"/>
    </row>
    <row r="146" spans="1:10 16380:16384" x14ac:dyDescent="0.35">
      <c r="A146" s="12" t="s">
        <v>244</v>
      </c>
      <c r="B146" s="32" t="str">
        <f>HYPERLINK(Table1[[#This Row],[Link]], Table1[[#This Row],[Pattern w/out Hyperlink]])</f>
        <v>Endurepel Aristocrat</v>
      </c>
      <c r="C146" s="18">
        <f>IF(F146&lt;=$L$1,$K$1,IF(AND(F146&gt;=$L$2,F146&lt;=$M$2),$K$2,IF(AND(F146&gt;=$L$3,F146&lt;=$M$3),$K$3,IF(AND(F146&gt;=$L$4,F146&lt;=$M$4),$K$4,IF(AND(F146&gt;=$L$5,F146&lt;=$M$5),$K$5,IF(AND(F146&gt;=$L$6,F146&lt;=$M$6),$K$6,IF(AND(F146&gt;=$L$7,F146&lt;=$M$7),$K$7,IF(AND(F146&gt;=$L$8,F146&lt;=$M$8),$K$8,IF(AND(F146&gt;=$L$9,F146&lt;=$M$9),$K$9,IF(AND(F146&gt;$L$10,F146&lt;=$M$10),$K$10,IF(AND(F146&gt;=$L$11,F146&lt;=$M$11),$K$11,IF(AND(F146&gt;=$L$12,F146&lt;=$M$12),$K$12,IF(AND(F146&gt;=$L$13,F146&lt;=$M$13),$K$13,IF(AND(F146&gt;=$L$14,F146&lt;=$M$14),$K$14,IF(AND(F146&gt;=#REF!,F146&lt;=#REF!),#REF!,IF(AND(F146&gt;=$L$15,F146&lt;=$M$15),$K$15,IF(AND(F146&gt;=$L$16,F146&lt;=$M$16),$K$16,IF(AND(F146&gt;=$L$17,F146&lt;=$M$17),$K$17,IF(AND(F146&gt;=$L$18,F146&lt;=$M$18),$K$18,IF(AND(F146&gt;=$L$19,F146&lt;=$M$19),$K$19,IF(AND(F146&gt;=$L$20,F146&lt;=$M$20),$K$20,IF(AND(F146&gt;=$L$21,F146&lt;=$M$21),$K$21,IF(AND(F146&gt;=$L$22,F146&lt;=$M$22),$K$22,IF(AND(F146&gt;=$L$23,F146&lt;=$M$23),$K$23,IF(AND(F146&gt;=$L$24,F146&lt;=$M$24),$K$24,IF(AND(F146&gt;=$L$25,F146&lt;=$M$25),$K$25,IF(AND(F146&gt;=$L$26,F146&lt;=$M$26),$K$26,IF(AND(F146&gt;=$L$27,F146&lt;=$M$27),$K$27,IF(AND(F146&gt;=$L$28,F146&lt;=$M$28),$K$28,IF(AND(F146&gt;=$L$29,F146&lt;=$M$29),$K$29,IF(AND(F146&gt;=$L$30,F146&lt;=$M$30),$K$30,IF(AND(F146&gt;=$L$31,F146&lt;=$M$31),$K$31,""))))))))))))))))))))))))))))))))</f>
        <v>2</v>
      </c>
      <c r="D146" s="18" t="s">
        <v>2270</v>
      </c>
      <c r="E146" s="18" t="s">
        <v>1234</v>
      </c>
      <c r="F146" s="12">
        <v>28.05</v>
      </c>
      <c r="H146" s="12" t="s">
        <v>2279</v>
      </c>
      <c r="I146" s="18" t="s">
        <v>4213</v>
      </c>
      <c r="J146" s="18" t="s">
        <v>4618</v>
      </c>
      <c r="XEZ146" s="28"/>
      <c r="XFA146" s="28"/>
      <c r="XFB146" s="28"/>
      <c r="XFC146" s="28"/>
      <c r="XFD146" s="28"/>
    </row>
    <row r="147" spans="1:10 16380:16384" x14ac:dyDescent="0.35">
      <c r="A147" s="12" t="s">
        <v>245</v>
      </c>
      <c r="B147" s="32" t="str">
        <f>HYPERLINK(Table1[[#This Row],[Link]], Table1[[#This Row],[Pattern w/out Hyperlink]])</f>
        <v>Endurepel Boca</v>
      </c>
      <c r="C147" s="18">
        <f>IF(F147&lt;=$L$1,$K$1,IF(AND(F147&gt;=$L$2,F147&lt;=$M$2),$K$2,IF(AND(F147&gt;=$L$3,F147&lt;=$M$3),$K$3,IF(AND(F147&gt;=$L$4,F147&lt;=$M$4),$K$4,IF(AND(F147&gt;=$L$5,F147&lt;=$M$5),$K$5,IF(AND(F147&gt;=$L$6,F147&lt;=$M$6),$K$6,IF(AND(F147&gt;=$L$7,F147&lt;=$M$7),$K$7,IF(AND(F147&gt;=$L$8,F147&lt;=$M$8),$K$8,IF(AND(F147&gt;=$L$9,F147&lt;=$M$9),$K$9,IF(AND(F147&gt;$L$10,F147&lt;=$M$10),$K$10,IF(AND(F147&gt;=$L$11,F147&lt;=$M$11),$K$11,IF(AND(F147&gt;=$L$12,F147&lt;=$M$12),$K$12,IF(AND(F147&gt;=$L$13,F147&lt;=$M$13),$K$13,IF(AND(F147&gt;=$L$14,F147&lt;=$M$14),$K$14,IF(AND(F147&gt;=#REF!,F147&lt;=#REF!),#REF!,IF(AND(F147&gt;=$L$15,F147&lt;=$M$15),$K$15,IF(AND(F147&gt;=$L$16,F147&lt;=$M$16),$K$16,IF(AND(F147&gt;=$L$17,F147&lt;=$M$17),$K$17,IF(AND(F147&gt;=$L$18,F147&lt;=$M$18),$K$18,IF(AND(F147&gt;=$L$19,F147&lt;=$M$19),$K$19,IF(AND(F147&gt;=$L$20,F147&lt;=$M$20),$K$20,IF(AND(F147&gt;=$L$21,F147&lt;=$M$21),$K$21,IF(AND(F147&gt;=$L$22,F147&lt;=$M$22),$K$22,IF(AND(F147&gt;=$L$23,F147&lt;=$M$23),$K$23,IF(AND(F147&gt;=$L$24,F147&lt;=$M$24),$K$24,IF(AND(F147&gt;=$L$25,F147&lt;=$M$25),$K$25,IF(AND(F147&gt;=$L$26,F147&lt;=$M$26),$K$26,IF(AND(F147&gt;=$L$27,F147&lt;=$M$27),$K$27,IF(AND(F147&gt;=$L$28,F147&lt;=$M$28),$K$28,IF(AND(F147&gt;=$L$29,F147&lt;=$M$29),$K$29,IF(AND(F147&gt;=$L$30,F147&lt;=$M$30),$K$30,IF(AND(F147&gt;=$L$31,F147&lt;=$M$31),$K$31,""))))))))))))))))))))))))))))))))</f>
        <v>2</v>
      </c>
      <c r="D147" s="18" t="s">
        <v>2270</v>
      </c>
      <c r="E147" s="18" t="s">
        <v>1234</v>
      </c>
      <c r="F147" s="12">
        <v>25.7</v>
      </c>
      <c r="H147" s="12" t="s">
        <v>2280</v>
      </c>
      <c r="I147" s="18" t="s">
        <v>1319</v>
      </c>
      <c r="J147" s="18" t="s">
        <v>4618</v>
      </c>
      <c r="XEZ147" s="28"/>
      <c r="XFA147" s="28"/>
      <c r="XFB147" s="28"/>
      <c r="XFC147" s="28"/>
      <c r="XFD147" s="28"/>
    </row>
    <row r="148" spans="1:10 16380:16384" x14ac:dyDescent="0.35">
      <c r="A148" s="12" t="s">
        <v>248</v>
      </c>
      <c r="B148" s="32" t="str">
        <f>HYPERLINK(Table1[[#This Row],[Link]], Table1[[#This Row],[Pattern w/out Hyperlink]])</f>
        <v>Endurepel Duel</v>
      </c>
      <c r="C148" s="18">
        <f>IF(F148&lt;=$L$1,$K$1,IF(AND(F148&gt;=$L$2,F148&lt;=$M$2),$K$2,IF(AND(F148&gt;=$L$3,F148&lt;=$M$3),$K$3,IF(AND(F148&gt;=$L$4,F148&lt;=$M$4),$K$4,IF(AND(F148&gt;=$L$5,F148&lt;=$M$5),$K$5,IF(AND(F148&gt;=$L$6,F148&lt;=$M$6),$K$6,IF(AND(F148&gt;=$L$7,F148&lt;=$M$7),$K$7,IF(AND(F148&gt;=$L$8,F148&lt;=$M$8),$K$8,IF(AND(F148&gt;=$L$9,F148&lt;=$M$9),$K$9,IF(AND(F148&gt;$L$10,F148&lt;=$M$10),$K$10,IF(AND(F148&gt;=$L$11,F148&lt;=$M$11),$K$11,IF(AND(F148&gt;=$L$12,F148&lt;=$M$12),$K$12,IF(AND(F148&gt;=$L$13,F148&lt;=$M$13),$K$13,IF(AND(F148&gt;=$L$14,F148&lt;=$M$14),$K$14,IF(AND(F148&gt;=#REF!,F148&lt;=#REF!),#REF!,IF(AND(F148&gt;=$L$15,F148&lt;=$M$15),$K$15,IF(AND(F148&gt;=$L$16,F148&lt;=$M$16),$K$16,IF(AND(F148&gt;=$L$17,F148&lt;=$M$17),$K$17,IF(AND(F148&gt;=$L$18,F148&lt;=$M$18),$K$18,IF(AND(F148&gt;=$L$19,F148&lt;=$M$19),$K$19,IF(AND(F148&gt;=$L$20,F148&lt;=$M$20),$K$20,IF(AND(F148&gt;=$L$21,F148&lt;=$M$21),$K$21,IF(AND(F148&gt;=$L$22,F148&lt;=$M$22),$K$22,IF(AND(F148&gt;=$L$23,F148&lt;=$M$23),$K$23,IF(AND(F148&gt;=$L$24,F148&lt;=$M$24),$K$24,IF(AND(F148&gt;=$L$25,F148&lt;=$M$25),$K$25,IF(AND(F148&gt;=$L$26,F148&lt;=$M$26),$K$26,IF(AND(F148&gt;=$L$27,F148&lt;=$M$27),$K$27,IF(AND(F148&gt;=$L$28,F148&lt;=$M$28),$K$28,IF(AND(F148&gt;=$L$29,F148&lt;=$M$29),$K$29,IF(AND(F148&gt;=$L$30,F148&lt;=$M$30),$K$30,IF(AND(F148&gt;=$L$31,F148&lt;=$M$31),$K$31,""))))))))))))))))))))))))))))))))</f>
        <v>2</v>
      </c>
      <c r="D148" s="18" t="s">
        <v>2270</v>
      </c>
      <c r="E148" s="18" t="s">
        <v>1234</v>
      </c>
      <c r="F148" s="12">
        <v>28.05</v>
      </c>
      <c r="H148" s="12" t="s">
        <v>2283</v>
      </c>
      <c r="I148" s="18" t="s">
        <v>1319</v>
      </c>
      <c r="J148" s="18" t="s">
        <v>4632</v>
      </c>
      <c r="XEZ148" s="28"/>
      <c r="XFA148" s="28"/>
      <c r="XFB148" s="28"/>
      <c r="XFC148" s="28"/>
      <c r="XFD148" s="28"/>
    </row>
    <row r="149" spans="1:10 16380:16384" x14ac:dyDescent="0.35">
      <c r="A149" s="12" t="s">
        <v>249</v>
      </c>
      <c r="B149" s="32" t="str">
        <f>HYPERLINK(Table1[[#This Row],[Link]], Table1[[#This Row],[Pattern w/out Hyperlink]])</f>
        <v>Endurepel Elizabeth</v>
      </c>
      <c r="C149" s="18">
        <f>IF(F149&lt;=$L$1,$K$1,IF(AND(F149&gt;=$L$2,F149&lt;=$M$2),$K$2,IF(AND(F149&gt;=$L$3,F149&lt;=$M$3),$K$3,IF(AND(F149&gt;=$L$4,F149&lt;=$M$4),$K$4,IF(AND(F149&gt;=$L$5,F149&lt;=$M$5),$K$5,IF(AND(F149&gt;=$L$6,F149&lt;=$M$6),$K$6,IF(AND(F149&gt;=$L$7,F149&lt;=$M$7),$K$7,IF(AND(F149&gt;=$L$8,F149&lt;=$M$8),$K$8,IF(AND(F149&gt;=$L$9,F149&lt;=$M$9),$K$9,IF(AND(F149&gt;$L$10,F149&lt;=$M$10),$K$10,IF(AND(F149&gt;=$L$11,F149&lt;=$M$11),$K$11,IF(AND(F149&gt;=$L$12,F149&lt;=$M$12),$K$12,IF(AND(F149&gt;=$L$13,F149&lt;=$M$13),$K$13,IF(AND(F149&gt;=$L$14,F149&lt;=$M$14),$K$14,IF(AND(F149&gt;=#REF!,F149&lt;=#REF!),#REF!,IF(AND(F149&gt;=$L$15,F149&lt;=$M$15),$K$15,IF(AND(F149&gt;=$L$16,F149&lt;=$M$16),$K$16,IF(AND(F149&gt;=$L$17,F149&lt;=$M$17),$K$17,IF(AND(F149&gt;=$L$18,F149&lt;=$M$18),$K$18,IF(AND(F149&gt;=$L$19,F149&lt;=$M$19),$K$19,IF(AND(F149&gt;=$L$20,F149&lt;=$M$20),$K$20,IF(AND(F149&gt;=$L$21,F149&lt;=$M$21),$K$21,IF(AND(F149&gt;=$L$22,F149&lt;=$M$22),$K$22,IF(AND(F149&gt;=$L$23,F149&lt;=$M$23),$K$23,IF(AND(F149&gt;=$L$24,F149&lt;=$M$24),$K$24,IF(AND(F149&gt;=$L$25,F149&lt;=$M$25),$K$25,IF(AND(F149&gt;=$L$26,F149&lt;=$M$26),$K$26,IF(AND(F149&gt;=$L$27,F149&lt;=$M$27),$K$27,IF(AND(F149&gt;=$L$28,F149&lt;=$M$28),$K$28,IF(AND(F149&gt;=$L$29,F149&lt;=$M$29),$K$29,IF(AND(F149&gt;=$L$30,F149&lt;=$M$30),$K$30,IF(AND(F149&gt;=$L$31,F149&lt;=$M$31),$K$31,""))))))))))))))))))))))))))))))))</f>
        <v>2</v>
      </c>
      <c r="D149" s="18" t="s">
        <v>2270</v>
      </c>
      <c r="E149" s="18" t="s">
        <v>1234</v>
      </c>
      <c r="F149" s="12">
        <v>27.1</v>
      </c>
      <c r="H149" s="12" t="s">
        <v>2284</v>
      </c>
      <c r="I149" s="18" t="s">
        <v>1319</v>
      </c>
      <c r="J149" s="18" t="s">
        <v>4632</v>
      </c>
      <c r="XEZ149" s="28"/>
      <c r="XFA149" s="28"/>
      <c r="XFB149" s="28"/>
      <c r="XFC149" s="28"/>
      <c r="XFD149" s="28"/>
    </row>
    <row r="150" spans="1:10 16380:16384" x14ac:dyDescent="0.35">
      <c r="A150" s="12" t="s">
        <v>250</v>
      </c>
      <c r="B150" s="32" t="str">
        <f>HYPERLINK(Table1[[#This Row],[Link]], Table1[[#This Row],[Pattern w/out Hyperlink]])</f>
        <v>Endurepel Foundation</v>
      </c>
      <c r="C150" s="18">
        <f>IF(F150&lt;=$L$1,$K$1,IF(AND(F150&gt;=$L$2,F150&lt;=$M$2),$K$2,IF(AND(F150&gt;=$L$3,F150&lt;=$M$3),$K$3,IF(AND(F150&gt;=$L$4,F150&lt;=$M$4),$K$4,IF(AND(F150&gt;=$L$5,F150&lt;=$M$5),$K$5,IF(AND(F150&gt;=$L$6,F150&lt;=$M$6),$K$6,IF(AND(F150&gt;=$L$7,F150&lt;=$M$7),$K$7,IF(AND(F150&gt;=$L$8,F150&lt;=$M$8),$K$8,IF(AND(F150&gt;=$L$9,F150&lt;=$M$9),$K$9,IF(AND(F150&gt;$L$10,F150&lt;=$M$10),$K$10,IF(AND(F150&gt;=$L$11,F150&lt;=$M$11),$K$11,IF(AND(F150&gt;=$L$12,F150&lt;=$M$12),$K$12,IF(AND(F150&gt;=$L$13,F150&lt;=$M$13),$K$13,IF(AND(F150&gt;=$L$14,F150&lt;=$M$14),$K$14,IF(AND(F150&gt;=#REF!,F150&lt;=#REF!),#REF!,IF(AND(F150&gt;=$L$15,F150&lt;=$M$15),$K$15,IF(AND(F150&gt;=$L$16,F150&lt;=$M$16),$K$16,IF(AND(F150&gt;=$L$17,F150&lt;=$M$17),$K$17,IF(AND(F150&gt;=$L$18,F150&lt;=$M$18),$K$18,IF(AND(F150&gt;=$L$19,F150&lt;=$M$19),$K$19,IF(AND(F150&gt;=$L$20,F150&lt;=$M$20),$K$20,IF(AND(F150&gt;=$L$21,F150&lt;=$M$21),$K$21,IF(AND(F150&gt;=$L$22,F150&lt;=$M$22),$K$22,IF(AND(F150&gt;=$L$23,F150&lt;=$M$23),$K$23,IF(AND(F150&gt;=$L$24,F150&lt;=$M$24),$K$24,IF(AND(F150&gt;=$L$25,F150&lt;=$M$25),$K$25,IF(AND(F150&gt;=$L$26,F150&lt;=$M$26),$K$26,IF(AND(F150&gt;=$L$27,F150&lt;=$M$27),$K$27,IF(AND(F150&gt;=$L$28,F150&lt;=$M$28),$K$28,IF(AND(F150&gt;=$L$29,F150&lt;=$M$29),$K$29,IF(AND(F150&gt;=$L$30,F150&lt;=$M$30),$K$30,IF(AND(F150&gt;=$L$31,F150&lt;=$M$31),$K$31,""))))))))))))))))))))))))))))))))</f>
        <v>2</v>
      </c>
      <c r="D150" s="18" t="s">
        <v>2270</v>
      </c>
      <c r="E150" s="18" t="s">
        <v>1234</v>
      </c>
      <c r="F150" s="12">
        <v>28.05</v>
      </c>
      <c r="H150" s="12" t="s">
        <v>2285</v>
      </c>
      <c r="I150" s="18" t="s">
        <v>1319</v>
      </c>
      <c r="J150" s="18" t="s">
        <v>4618</v>
      </c>
      <c r="XEZ150" s="28"/>
      <c r="XFA150" s="28"/>
      <c r="XFB150" s="28"/>
      <c r="XFC150" s="28"/>
      <c r="XFD150" s="28"/>
    </row>
    <row r="151" spans="1:10 16380:16384" x14ac:dyDescent="0.35">
      <c r="A151" s="12" t="s">
        <v>3310</v>
      </c>
      <c r="B151" s="32" t="str">
        <f>HYPERLINK(Table1[[#This Row],[Link]], Table1[[#This Row],[Pattern w/out Hyperlink]])</f>
        <v>Endurepel Franklin</v>
      </c>
      <c r="C151" s="18">
        <f>IF(F151&lt;=$L$1,$K$1,IF(AND(F151&gt;=$L$2,F151&lt;=$M$2),$K$2,IF(AND(F151&gt;=$L$3,F151&lt;=$M$3),$K$3,IF(AND(F151&gt;=$L$4,F151&lt;=$M$4),$K$4,IF(AND(F151&gt;=$L$5,F151&lt;=$M$5),$K$5,IF(AND(F151&gt;=$L$6,F151&lt;=$M$6),$K$6,IF(AND(F151&gt;=$L$7,F151&lt;=$M$7),$K$7,IF(AND(F151&gt;=$L$8,F151&lt;=$M$8),$K$8,IF(AND(F151&gt;=$L$9,F151&lt;=$M$9),$K$9,IF(AND(F151&gt;$L$10,F151&lt;=$M$10),$K$10,IF(AND(F151&gt;=$L$11,F151&lt;=$M$11),$K$11,IF(AND(F151&gt;=$L$12,F151&lt;=$M$12),$K$12,IF(AND(F151&gt;=$L$13,F151&lt;=$M$13),$K$13,IF(AND(F151&gt;=$L$14,F151&lt;=$M$14),$K$14,IF(AND(F151&gt;=#REF!,F151&lt;=#REF!),#REF!,IF(AND(F151&gt;=$L$15,F151&lt;=$M$15),$K$15,IF(AND(F151&gt;=$L$16,F151&lt;=$M$16),$K$16,IF(AND(F151&gt;=$L$17,F151&lt;=$M$17),$K$17,IF(AND(F151&gt;=$L$18,F151&lt;=$M$18),$K$18,IF(AND(F151&gt;=$L$19,F151&lt;=$M$19),$K$19,IF(AND(F151&gt;=$L$20,F151&lt;=$M$20),$K$20,IF(AND(F151&gt;=$L$21,F151&lt;=$M$21),$K$21,IF(AND(F151&gt;=$L$22,F151&lt;=$M$22),$K$22,IF(AND(F151&gt;=$L$23,F151&lt;=$M$23),$K$23,IF(AND(F151&gt;=$L$24,F151&lt;=$M$24),$K$24,IF(AND(F151&gt;=$L$25,F151&lt;=$M$25),$K$25,IF(AND(F151&gt;=$L$26,F151&lt;=$M$26),$K$26,IF(AND(F151&gt;=$L$27,F151&lt;=$M$27),$K$27,IF(AND(F151&gt;=$L$28,F151&lt;=$M$28),$K$28,IF(AND(F151&gt;=$L$29,F151&lt;=$M$29),$K$29,IF(AND(F151&gt;=$L$30,F151&lt;=$M$30),$K$30,IF(AND(F151&gt;=$L$31,F151&lt;=$M$31),$K$31,""))))))))))))))))))))))))))))))))</f>
        <v>2</v>
      </c>
      <c r="D151" s="18" t="s">
        <v>2270</v>
      </c>
      <c r="E151" s="18" t="s">
        <v>1234</v>
      </c>
      <c r="F151" s="12">
        <v>25.85</v>
      </c>
      <c r="H151" s="12" t="s">
        <v>3311</v>
      </c>
      <c r="I151" s="18" t="s">
        <v>1319</v>
      </c>
      <c r="J151" s="18" t="s">
        <v>4618</v>
      </c>
      <c r="XEZ151" s="28"/>
      <c r="XFA151" s="28"/>
      <c r="XFB151" s="28"/>
      <c r="XFC151" s="28"/>
      <c r="XFD151" s="28"/>
    </row>
    <row r="152" spans="1:10 16380:16384" x14ac:dyDescent="0.35">
      <c r="A152" s="12" t="s">
        <v>3312</v>
      </c>
      <c r="B152" s="32" t="str">
        <f>HYPERLINK(Table1[[#This Row],[Link]], Table1[[#This Row],[Pattern w/out Hyperlink]])</f>
        <v>Endurepel Fusion</v>
      </c>
      <c r="C152" s="18">
        <f>IF(F152&lt;=$L$1,$K$1,IF(AND(F152&gt;=$L$2,F152&lt;=$M$2),$K$2,IF(AND(F152&gt;=$L$3,F152&lt;=$M$3),$K$3,IF(AND(F152&gt;=$L$4,F152&lt;=$M$4),$K$4,IF(AND(F152&gt;=$L$5,F152&lt;=$M$5),$K$5,IF(AND(F152&gt;=$L$6,F152&lt;=$M$6),$K$6,IF(AND(F152&gt;=$L$7,F152&lt;=$M$7),$K$7,IF(AND(F152&gt;=$L$8,F152&lt;=$M$8),$K$8,IF(AND(F152&gt;=$L$9,F152&lt;=$M$9),$K$9,IF(AND(F152&gt;$L$10,F152&lt;=$M$10),$K$10,IF(AND(F152&gt;=$L$11,F152&lt;=$M$11),$K$11,IF(AND(F152&gt;=$L$12,F152&lt;=$M$12),$K$12,IF(AND(F152&gt;=$L$13,F152&lt;=$M$13),$K$13,IF(AND(F152&gt;=$L$14,F152&lt;=$M$14),$K$14,IF(AND(F152&gt;=#REF!,F152&lt;=#REF!),#REF!,IF(AND(F152&gt;=$L$15,F152&lt;=$M$15),$K$15,IF(AND(F152&gt;=$L$16,F152&lt;=$M$16),$K$16,IF(AND(F152&gt;=$L$17,F152&lt;=$M$17),$K$17,IF(AND(F152&gt;=$L$18,F152&lt;=$M$18),$K$18,IF(AND(F152&gt;=$L$19,F152&lt;=$M$19),$K$19,IF(AND(F152&gt;=$L$20,F152&lt;=$M$20),$K$20,IF(AND(F152&gt;=$L$21,F152&lt;=$M$21),$K$21,IF(AND(F152&gt;=$L$22,F152&lt;=$M$22),$K$22,IF(AND(F152&gt;=$L$23,F152&lt;=$M$23),$K$23,IF(AND(F152&gt;=$L$24,F152&lt;=$M$24),$K$24,IF(AND(F152&gt;=$L$25,F152&lt;=$M$25),$K$25,IF(AND(F152&gt;=$L$26,F152&lt;=$M$26),$K$26,IF(AND(F152&gt;=$L$27,F152&lt;=$M$27),$K$27,IF(AND(F152&gt;=$L$28,F152&lt;=$M$28),$K$28,IF(AND(F152&gt;=$L$29,F152&lt;=$M$29),$K$29,IF(AND(F152&gt;=$L$30,F152&lt;=$M$30),$K$30,IF(AND(F152&gt;=$L$31,F152&lt;=$M$31),$K$31,""))))))))))))))))))))))))))))))))</f>
        <v>2</v>
      </c>
      <c r="D152" s="18" t="s">
        <v>2270</v>
      </c>
      <c r="E152" s="18" t="s">
        <v>1234</v>
      </c>
      <c r="F152" s="12">
        <v>26.65</v>
      </c>
      <c r="H152" s="12" t="s">
        <v>3313</v>
      </c>
      <c r="I152" s="18" t="s">
        <v>1319</v>
      </c>
      <c r="J152" s="18" t="s">
        <v>4633</v>
      </c>
      <c r="XEZ152" s="28"/>
      <c r="XFA152" s="28"/>
      <c r="XFB152" s="28"/>
      <c r="XFC152" s="28"/>
      <c r="XFD152" s="28"/>
    </row>
    <row r="153" spans="1:10 16380:16384" x14ac:dyDescent="0.35">
      <c r="A153" s="12" t="s">
        <v>251</v>
      </c>
      <c r="B153" s="32" t="str">
        <f>HYPERLINK(Table1[[#This Row],[Link]], Table1[[#This Row],[Pattern w/out Hyperlink]])</f>
        <v>Endurepel Heavenly</v>
      </c>
      <c r="C153" s="18">
        <f>IF(F153&lt;=$L$1,$K$1,IF(AND(F153&gt;=$L$2,F153&lt;=$M$2),$K$2,IF(AND(F153&gt;=$L$3,F153&lt;=$M$3),$K$3,IF(AND(F153&gt;=$L$4,F153&lt;=$M$4),$K$4,IF(AND(F153&gt;=$L$5,F153&lt;=$M$5),$K$5,IF(AND(F153&gt;=$L$6,F153&lt;=$M$6),$K$6,IF(AND(F153&gt;=$L$7,F153&lt;=$M$7),$K$7,IF(AND(F153&gt;=$L$8,F153&lt;=$M$8),$K$8,IF(AND(F153&gt;=$L$9,F153&lt;=$M$9),$K$9,IF(AND(F153&gt;$L$10,F153&lt;=$M$10),$K$10,IF(AND(F153&gt;=$L$11,F153&lt;=$M$11),$K$11,IF(AND(F153&gt;=$L$12,F153&lt;=$M$12),$K$12,IF(AND(F153&gt;=$L$13,F153&lt;=$M$13),$K$13,IF(AND(F153&gt;=$L$14,F153&lt;=$M$14),$K$14,IF(AND(F153&gt;=#REF!,F153&lt;=#REF!),#REF!,IF(AND(F153&gt;=$L$15,F153&lt;=$M$15),$K$15,IF(AND(F153&gt;=$L$16,F153&lt;=$M$16),$K$16,IF(AND(F153&gt;=$L$17,F153&lt;=$M$17),$K$17,IF(AND(F153&gt;=$L$18,F153&lt;=$M$18),$K$18,IF(AND(F153&gt;=$L$19,F153&lt;=$M$19),$K$19,IF(AND(F153&gt;=$L$20,F153&lt;=$M$20),$K$20,IF(AND(F153&gt;=$L$21,F153&lt;=$M$21),$K$21,IF(AND(F153&gt;=$L$22,F153&lt;=$M$22),$K$22,IF(AND(F153&gt;=$L$23,F153&lt;=$M$23),$K$23,IF(AND(F153&gt;=$L$24,F153&lt;=$M$24),$K$24,IF(AND(F153&gt;=$L$25,F153&lt;=$M$25),$K$25,IF(AND(F153&gt;=$L$26,F153&lt;=$M$26),$K$26,IF(AND(F153&gt;=$L$27,F153&lt;=$M$27),$K$27,IF(AND(F153&gt;=$L$28,F153&lt;=$M$28),$K$28,IF(AND(F153&gt;=$L$29,F153&lt;=$M$29),$K$29,IF(AND(F153&gt;=$L$30,F153&lt;=$M$30),$K$30,IF(AND(F153&gt;=$L$31,F153&lt;=$M$31),$K$31,""))))))))))))))))))))))))))))))))</f>
        <v>2</v>
      </c>
      <c r="D153" s="18" t="s">
        <v>2270</v>
      </c>
      <c r="E153" s="18" t="s">
        <v>1234</v>
      </c>
      <c r="F153" s="12">
        <v>25.5</v>
      </c>
      <c r="H153" s="12" t="s">
        <v>2286</v>
      </c>
      <c r="I153" s="18" t="s">
        <v>1319</v>
      </c>
      <c r="J153" s="18" t="s">
        <v>4618</v>
      </c>
      <c r="XEZ153" s="28"/>
      <c r="XFA153" s="28"/>
      <c r="XFB153" s="28"/>
      <c r="XFC153" s="28"/>
      <c r="XFD153" s="28"/>
    </row>
    <row r="154" spans="1:10 16380:16384" x14ac:dyDescent="0.35">
      <c r="A154" s="12" t="s">
        <v>252</v>
      </c>
      <c r="B154" s="32" t="str">
        <f>HYPERLINK(Table1[[#This Row],[Link]], Table1[[#This Row],[Pattern w/out Hyperlink]])</f>
        <v>Endurepel Intrigue</v>
      </c>
      <c r="C154" s="18">
        <f>IF(F154&lt;=$L$1,$K$1,IF(AND(F154&gt;=$L$2,F154&lt;=$M$2),$K$2,IF(AND(F154&gt;=$L$3,F154&lt;=$M$3),$K$3,IF(AND(F154&gt;=$L$4,F154&lt;=$M$4),$K$4,IF(AND(F154&gt;=$L$5,F154&lt;=$M$5),$K$5,IF(AND(F154&gt;=$L$6,F154&lt;=$M$6),$K$6,IF(AND(F154&gt;=$L$7,F154&lt;=$M$7),$K$7,IF(AND(F154&gt;=$L$8,F154&lt;=$M$8),$K$8,IF(AND(F154&gt;=$L$9,F154&lt;=$M$9),$K$9,IF(AND(F154&gt;$L$10,F154&lt;=$M$10),$K$10,IF(AND(F154&gt;=$L$11,F154&lt;=$M$11),$K$11,IF(AND(F154&gt;=$L$12,F154&lt;=$M$12),$K$12,IF(AND(F154&gt;=$L$13,F154&lt;=$M$13),$K$13,IF(AND(F154&gt;=$L$14,F154&lt;=$M$14),$K$14,IF(AND(F154&gt;=#REF!,F154&lt;=#REF!),#REF!,IF(AND(F154&gt;=$L$15,F154&lt;=$M$15),$K$15,IF(AND(F154&gt;=$L$16,F154&lt;=$M$16),$K$16,IF(AND(F154&gt;=$L$17,F154&lt;=$M$17),$K$17,IF(AND(F154&gt;=$L$18,F154&lt;=$M$18),$K$18,IF(AND(F154&gt;=$L$19,F154&lt;=$M$19),$K$19,IF(AND(F154&gt;=$L$20,F154&lt;=$M$20),$K$20,IF(AND(F154&gt;=$L$21,F154&lt;=$M$21),$K$21,IF(AND(F154&gt;=$L$22,F154&lt;=$M$22),$K$22,IF(AND(F154&gt;=$L$23,F154&lt;=$M$23),$K$23,IF(AND(F154&gt;=$L$24,F154&lt;=$M$24),$K$24,IF(AND(F154&gt;=$L$25,F154&lt;=$M$25),$K$25,IF(AND(F154&gt;=$L$26,F154&lt;=$M$26),$K$26,IF(AND(F154&gt;=$L$27,F154&lt;=$M$27),$K$27,IF(AND(F154&gt;=$L$28,F154&lt;=$M$28),$K$28,IF(AND(F154&gt;=$L$29,F154&lt;=$M$29),$K$29,IF(AND(F154&gt;=$L$30,F154&lt;=$M$30),$K$30,IF(AND(F154&gt;=$L$31,F154&lt;=$M$31),$K$31,""))))))))))))))))))))))))))))))))</f>
        <v>2</v>
      </c>
      <c r="D154" s="18" t="s">
        <v>2270</v>
      </c>
      <c r="E154" s="18" t="s">
        <v>1234</v>
      </c>
      <c r="F154" s="12">
        <v>26.5</v>
      </c>
      <c r="H154" s="12" t="s">
        <v>2287</v>
      </c>
      <c r="I154" s="18" t="s">
        <v>4213</v>
      </c>
      <c r="J154" s="18" t="s">
        <v>4634</v>
      </c>
      <c r="XEZ154" s="28"/>
      <c r="XFA154" s="28"/>
      <c r="XFB154" s="28"/>
      <c r="XFC154" s="28"/>
      <c r="XFD154" s="28"/>
    </row>
    <row r="155" spans="1:10 16380:16384" x14ac:dyDescent="0.35">
      <c r="A155" s="12" t="s">
        <v>253</v>
      </c>
      <c r="B155" s="32" t="str">
        <f>HYPERLINK(Table1[[#This Row],[Link]], Table1[[#This Row],[Pattern w/out Hyperlink]])</f>
        <v>Endurepel Jeffery</v>
      </c>
      <c r="C155" s="18">
        <f>IF(F155&lt;=$L$1,$K$1,IF(AND(F155&gt;=$L$2,F155&lt;=$M$2),$K$2,IF(AND(F155&gt;=$L$3,F155&lt;=$M$3),$K$3,IF(AND(F155&gt;=$L$4,F155&lt;=$M$4),$K$4,IF(AND(F155&gt;=$L$5,F155&lt;=$M$5),$K$5,IF(AND(F155&gt;=$L$6,F155&lt;=$M$6),$K$6,IF(AND(F155&gt;=$L$7,F155&lt;=$M$7),$K$7,IF(AND(F155&gt;=$L$8,F155&lt;=$M$8),$K$8,IF(AND(F155&gt;=$L$9,F155&lt;=$M$9),$K$9,IF(AND(F155&gt;$L$10,F155&lt;=$M$10),$K$10,IF(AND(F155&gt;=$L$11,F155&lt;=$M$11),$K$11,IF(AND(F155&gt;=$L$12,F155&lt;=$M$12),$K$12,IF(AND(F155&gt;=$L$13,F155&lt;=$M$13),$K$13,IF(AND(F155&gt;=$L$14,F155&lt;=$M$14),$K$14,IF(AND(F155&gt;=#REF!,F155&lt;=#REF!),#REF!,IF(AND(F155&gt;=$L$15,F155&lt;=$M$15),$K$15,IF(AND(F155&gt;=$L$16,F155&lt;=$M$16),$K$16,IF(AND(F155&gt;=$L$17,F155&lt;=$M$17),$K$17,IF(AND(F155&gt;=$L$18,F155&lt;=$M$18),$K$18,IF(AND(F155&gt;=$L$19,F155&lt;=$M$19),$K$19,IF(AND(F155&gt;=$L$20,F155&lt;=$M$20),$K$20,IF(AND(F155&gt;=$L$21,F155&lt;=$M$21),$K$21,IF(AND(F155&gt;=$L$22,F155&lt;=$M$22),$K$22,IF(AND(F155&gt;=$L$23,F155&lt;=$M$23),$K$23,IF(AND(F155&gt;=$L$24,F155&lt;=$M$24),$K$24,IF(AND(F155&gt;=$L$25,F155&lt;=$M$25),$K$25,IF(AND(F155&gt;=$L$26,F155&lt;=$M$26),$K$26,IF(AND(F155&gt;=$L$27,F155&lt;=$M$27),$K$27,IF(AND(F155&gt;=$L$28,F155&lt;=$M$28),$K$28,IF(AND(F155&gt;=$L$29,F155&lt;=$M$29),$K$29,IF(AND(F155&gt;=$L$30,F155&lt;=$M$30),$K$30,IF(AND(F155&gt;=$L$31,F155&lt;=$M$31),$K$31,""))))))))))))))))))))))))))))))))</f>
        <v>2</v>
      </c>
      <c r="D155" s="18" t="s">
        <v>2270</v>
      </c>
      <c r="E155" s="18" t="s">
        <v>1234</v>
      </c>
      <c r="F155" s="12">
        <v>26.45</v>
      </c>
      <c r="H155" s="12" t="s">
        <v>2288</v>
      </c>
      <c r="I155" s="18" t="s">
        <v>4213</v>
      </c>
      <c r="J155" s="18" t="s">
        <v>4618</v>
      </c>
      <c r="XEZ155" s="28"/>
      <c r="XFA155" s="28"/>
      <c r="XFB155" s="28"/>
      <c r="XFC155" s="28"/>
      <c r="XFD155" s="28"/>
    </row>
    <row r="156" spans="1:10 16380:16384" x14ac:dyDescent="0.35">
      <c r="A156" s="12" t="s">
        <v>254</v>
      </c>
      <c r="B156" s="32" t="str">
        <f>HYPERLINK(Table1[[#This Row],[Link]], Table1[[#This Row],[Pattern w/out Hyperlink]])</f>
        <v>Endurepel Loft</v>
      </c>
      <c r="C156" s="18">
        <f>IF(F156&lt;=$L$1,$K$1,IF(AND(F156&gt;=$L$2,F156&lt;=$M$2),$K$2,IF(AND(F156&gt;=$L$3,F156&lt;=$M$3),$K$3,IF(AND(F156&gt;=$L$4,F156&lt;=$M$4),$K$4,IF(AND(F156&gt;=$L$5,F156&lt;=$M$5),$K$5,IF(AND(F156&gt;=$L$6,F156&lt;=$M$6),$K$6,IF(AND(F156&gt;=$L$7,F156&lt;=$M$7),$K$7,IF(AND(F156&gt;=$L$8,F156&lt;=$M$8),$K$8,IF(AND(F156&gt;=$L$9,F156&lt;=$M$9),$K$9,IF(AND(F156&gt;$L$10,F156&lt;=$M$10),$K$10,IF(AND(F156&gt;=$L$11,F156&lt;=$M$11),$K$11,IF(AND(F156&gt;=$L$12,F156&lt;=$M$12),$K$12,IF(AND(F156&gt;=$L$13,F156&lt;=$M$13),$K$13,IF(AND(F156&gt;=$L$14,F156&lt;=$M$14),$K$14,IF(AND(F156&gt;=#REF!,F156&lt;=#REF!),#REF!,IF(AND(F156&gt;=$L$15,F156&lt;=$M$15),$K$15,IF(AND(F156&gt;=$L$16,F156&lt;=$M$16),$K$16,IF(AND(F156&gt;=$L$17,F156&lt;=$M$17),$K$17,IF(AND(F156&gt;=$L$18,F156&lt;=$M$18),$K$18,IF(AND(F156&gt;=$L$19,F156&lt;=$M$19),$K$19,IF(AND(F156&gt;=$L$20,F156&lt;=$M$20),$K$20,IF(AND(F156&gt;=$L$21,F156&lt;=$M$21),$K$21,IF(AND(F156&gt;=$L$22,F156&lt;=$M$22),$K$22,IF(AND(F156&gt;=$L$23,F156&lt;=$M$23),$K$23,IF(AND(F156&gt;=$L$24,F156&lt;=$M$24),$K$24,IF(AND(F156&gt;=$L$25,F156&lt;=$M$25),$K$25,IF(AND(F156&gt;=$L$26,F156&lt;=$M$26),$K$26,IF(AND(F156&gt;=$L$27,F156&lt;=$M$27),$K$27,IF(AND(F156&gt;=$L$28,F156&lt;=$M$28),$K$28,IF(AND(F156&gt;=$L$29,F156&lt;=$M$29),$K$29,IF(AND(F156&gt;=$L$30,F156&lt;=$M$30),$K$30,IF(AND(F156&gt;=$L$31,F156&lt;=$M$31),$K$31,""))))))))))))))))))))))))))))))))</f>
        <v>2</v>
      </c>
      <c r="D156" s="18" t="s">
        <v>2270</v>
      </c>
      <c r="E156" s="18" t="s">
        <v>1234</v>
      </c>
      <c r="F156" s="12">
        <v>28.05</v>
      </c>
      <c r="H156" s="12" t="s">
        <v>2289</v>
      </c>
      <c r="I156" s="18" t="s">
        <v>4213</v>
      </c>
      <c r="J156" s="18" t="s">
        <v>4618</v>
      </c>
      <c r="XEZ156" s="28"/>
      <c r="XFA156" s="28"/>
      <c r="XFB156" s="28"/>
      <c r="XFC156" s="28"/>
      <c r="XFD156" s="28"/>
    </row>
    <row r="157" spans="1:10 16380:16384" x14ac:dyDescent="0.35">
      <c r="A157" s="12" t="s">
        <v>255</v>
      </c>
      <c r="B157" s="32" t="str">
        <f>HYPERLINK(Table1[[#This Row],[Link]], Table1[[#This Row],[Pattern w/out Hyperlink]])</f>
        <v>Endurepel Louis</v>
      </c>
      <c r="C157" s="18">
        <f>IF(F157&lt;=$L$1,$K$1,IF(AND(F157&gt;=$L$2,F157&lt;=$M$2),$K$2,IF(AND(F157&gt;=$L$3,F157&lt;=$M$3),$K$3,IF(AND(F157&gt;=$L$4,F157&lt;=$M$4),$K$4,IF(AND(F157&gt;=$L$5,F157&lt;=$M$5),$K$5,IF(AND(F157&gt;=$L$6,F157&lt;=$M$6),$K$6,IF(AND(F157&gt;=$L$7,F157&lt;=$M$7),$K$7,IF(AND(F157&gt;=$L$8,F157&lt;=$M$8),$K$8,IF(AND(F157&gt;=$L$9,F157&lt;=$M$9),$K$9,IF(AND(F157&gt;$L$10,F157&lt;=$M$10),$K$10,IF(AND(F157&gt;=$L$11,F157&lt;=$M$11),$K$11,IF(AND(F157&gt;=$L$12,F157&lt;=$M$12),$K$12,IF(AND(F157&gt;=$L$13,F157&lt;=$M$13),$K$13,IF(AND(F157&gt;=$L$14,F157&lt;=$M$14),$K$14,IF(AND(F157&gt;=#REF!,F157&lt;=#REF!),#REF!,IF(AND(F157&gt;=$L$15,F157&lt;=$M$15),$K$15,IF(AND(F157&gt;=$L$16,F157&lt;=$M$16),$K$16,IF(AND(F157&gt;=$L$17,F157&lt;=$M$17),$K$17,IF(AND(F157&gt;=$L$18,F157&lt;=$M$18),$K$18,IF(AND(F157&gt;=$L$19,F157&lt;=$M$19),$K$19,IF(AND(F157&gt;=$L$20,F157&lt;=$M$20),$K$20,IF(AND(F157&gt;=$L$21,F157&lt;=$M$21),$K$21,IF(AND(F157&gt;=$L$22,F157&lt;=$M$22),$K$22,IF(AND(F157&gt;=$L$23,F157&lt;=$M$23),$K$23,IF(AND(F157&gt;=$L$24,F157&lt;=$M$24),$K$24,IF(AND(F157&gt;=$L$25,F157&lt;=$M$25),$K$25,IF(AND(F157&gt;=$L$26,F157&lt;=$M$26),$K$26,IF(AND(F157&gt;=$L$27,F157&lt;=$M$27),$K$27,IF(AND(F157&gt;=$L$28,F157&lt;=$M$28),$K$28,IF(AND(F157&gt;=$L$29,F157&lt;=$M$29),$K$29,IF(AND(F157&gt;=$L$30,F157&lt;=$M$30),$K$30,IF(AND(F157&gt;=$L$31,F157&lt;=$M$31),$K$31,""))))))))))))))))))))))))))))))))</f>
        <v>2</v>
      </c>
      <c r="D157" s="18" t="s">
        <v>2270</v>
      </c>
      <c r="E157" s="18" t="s">
        <v>1234</v>
      </c>
      <c r="F157" s="12">
        <v>27.1</v>
      </c>
      <c r="H157" s="12" t="s">
        <v>2290</v>
      </c>
      <c r="I157" s="18" t="s">
        <v>0</v>
      </c>
      <c r="J157" s="18" t="s">
        <v>4618</v>
      </c>
      <c r="XEZ157" s="28"/>
      <c r="XFA157" s="28"/>
      <c r="XFB157" s="28"/>
      <c r="XFC157" s="28"/>
      <c r="XFD157" s="28"/>
    </row>
    <row r="158" spans="1:10 16380:16384" x14ac:dyDescent="0.35">
      <c r="A158" s="12" t="s">
        <v>257</v>
      </c>
      <c r="B158" s="32" t="str">
        <f>HYPERLINK(Table1[[#This Row],[Link]], Table1[[#This Row],[Pattern w/out Hyperlink]])</f>
        <v>Endurepel Mia</v>
      </c>
      <c r="C158" s="18">
        <f>IF(F158&lt;=$L$1,$K$1,IF(AND(F158&gt;=$L$2,F158&lt;=$M$2),$K$2,IF(AND(F158&gt;=$L$3,F158&lt;=$M$3),$K$3,IF(AND(F158&gt;=$L$4,F158&lt;=$M$4),$K$4,IF(AND(F158&gt;=$L$5,F158&lt;=$M$5),$K$5,IF(AND(F158&gt;=$L$6,F158&lt;=$M$6),$K$6,IF(AND(F158&gt;=$L$7,F158&lt;=$M$7),$K$7,IF(AND(F158&gt;=$L$8,F158&lt;=$M$8),$K$8,IF(AND(F158&gt;=$L$9,F158&lt;=$M$9),$K$9,IF(AND(F158&gt;$L$10,F158&lt;=$M$10),$K$10,IF(AND(F158&gt;=$L$11,F158&lt;=$M$11),$K$11,IF(AND(F158&gt;=$L$12,F158&lt;=$M$12),$K$12,IF(AND(F158&gt;=$L$13,F158&lt;=$M$13),$K$13,IF(AND(F158&gt;=$L$14,F158&lt;=$M$14),$K$14,IF(AND(F158&gt;=#REF!,F158&lt;=#REF!),#REF!,IF(AND(F158&gt;=$L$15,F158&lt;=$M$15),$K$15,IF(AND(F158&gt;=$L$16,F158&lt;=$M$16),$K$16,IF(AND(F158&gt;=$L$17,F158&lt;=$M$17),$K$17,IF(AND(F158&gt;=$L$18,F158&lt;=$M$18),$K$18,IF(AND(F158&gt;=$L$19,F158&lt;=$M$19),$K$19,IF(AND(F158&gt;=$L$20,F158&lt;=$M$20),$K$20,IF(AND(F158&gt;=$L$21,F158&lt;=$M$21),$K$21,IF(AND(F158&gt;=$L$22,F158&lt;=$M$22),$K$22,IF(AND(F158&gt;=$L$23,F158&lt;=$M$23),$K$23,IF(AND(F158&gt;=$L$24,F158&lt;=$M$24),$K$24,IF(AND(F158&gt;=$L$25,F158&lt;=$M$25),$K$25,IF(AND(F158&gt;=$L$26,F158&lt;=$M$26),$K$26,IF(AND(F158&gt;=$L$27,F158&lt;=$M$27),$K$27,IF(AND(F158&gt;=$L$28,F158&lt;=$M$28),$K$28,IF(AND(F158&gt;=$L$29,F158&lt;=$M$29),$K$29,IF(AND(F158&gt;=$L$30,F158&lt;=$M$30),$K$30,IF(AND(F158&gt;=$L$31,F158&lt;=$M$31),$K$31,""))))))))))))))))))))))))))))))))</f>
        <v>2</v>
      </c>
      <c r="D158" s="18" t="s">
        <v>2270</v>
      </c>
      <c r="E158" s="18" t="s">
        <v>1234</v>
      </c>
      <c r="F158" s="12">
        <v>25.7</v>
      </c>
      <c r="H158" s="12" t="s">
        <v>2293</v>
      </c>
      <c r="I158" s="18" t="s">
        <v>1319</v>
      </c>
      <c r="J158" s="18" t="s">
        <v>4618</v>
      </c>
      <c r="XEZ158" s="28"/>
      <c r="XFA158" s="28"/>
      <c r="XFB158" s="28"/>
      <c r="XFC158" s="28"/>
      <c r="XFD158" s="28"/>
    </row>
    <row r="159" spans="1:10 16380:16384" x14ac:dyDescent="0.35">
      <c r="A159" s="12" t="s">
        <v>258</v>
      </c>
      <c r="B159" s="32" t="str">
        <f>HYPERLINK(Table1[[#This Row],[Link]], Table1[[#This Row],[Pattern w/out Hyperlink]])</f>
        <v>Endurepel Monroe</v>
      </c>
      <c r="C159" s="18">
        <f>IF(F159&lt;=$L$1,$K$1,IF(AND(F159&gt;=$L$2,F159&lt;=$M$2),$K$2,IF(AND(F159&gt;=$L$3,F159&lt;=$M$3),$K$3,IF(AND(F159&gt;=$L$4,F159&lt;=$M$4),$K$4,IF(AND(F159&gt;=$L$5,F159&lt;=$M$5),$K$5,IF(AND(F159&gt;=$L$6,F159&lt;=$M$6),$K$6,IF(AND(F159&gt;=$L$7,F159&lt;=$M$7),$K$7,IF(AND(F159&gt;=$L$8,F159&lt;=$M$8),$K$8,IF(AND(F159&gt;=$L$9,F159&lt;=$M$9),$K$9,IF(AND(F159&gt;$L$10,F159&lt;=$M$10),$K$10,IF(AND(F159&gt;=$L$11,F159&lt;=$M$11),$K$11,IF(AND(F159&gt;=$L$12,F159&lt;=$M$12),$K$12,IF(AND(F159&gt;=$L$13,F159&lt;=$M$13),$K$13,IF(AND(F159&gt;=$L$14,F159&lt;=$M$14),$K$14,IF(AND(F159&gt;=#REF!,F159&lt;=#REF!),#REF!,IF(AND(F159&gt;=$L$15,F159&lt;=$M$15),$K$15,IF(AND(F159&gt;=$L$16,F159&lt;=$M$16),$K$16,IF(AND(F159&gt;=$L$17,F159&lt;=$M$17),$K$17,IF(AND(F159&gt;=$L$18,F159&lt;=$M$18),$K$18,IF(AND(F159&gt;=$L$19,F159&lt;=$M$19),$K$19,IF(AND(F159&gt;=$L$20,F159&lt;=$M$20),$K$20,IF(AND(F159&gt;=$L$21,F159&lt;=$M$21),$K$21,IF(AND(F159&gt;=$L$22,F159&lt;=$M$22),$K$22,IF(AND(F159&gt;=$L$23,F159&lt;=$M$23),$K$23,IF(AND(F159&gt;=$L$24,F159&lt;=$M$24),$K$24,IF(AND(F159&gt;=$L$25,F159&lt;=$M$25),$K$25,IF(AND(F159&gt;=$L$26,F159&lt;=$M$26),$K$26,IF(AND(F159&gt;=$L$27,F159&lt;=$M$27),$K$27,IF(AND(F159&gt;=$L$28,F159&lt;=$M$28),$K$28,IF(AND(F159&gt;=$L$29,F159&lt;=$M$29),$K$29,IF(AND(F159&gt;=$L$30,F159&lt;=$M$30),$K$30,IF(AND(F159&gt;=$L$31,F159&lt;=$M$31),$K$31,""))))))))))))))))))))))))))))))))</f>
        <v>2</v>
      </c>
      <c r="D159" s="18" t="s">
        <v>2270</v>
      </c>
      <c r="E159" s="18" t="s">
        <v>1234</v>
      </c>
      <c r="F159" s="12">
        <v>28.05</v>
      </c>
      <c r="H159" s="12" t="s">
        <v>2294</v>
      </c>
      <c r="I159" s="18" t="s">
        <v>1319</v>
      </c>
      <c r="J159" s="18" t="s">
        <v>4618</v>
      </c>
      <c r="XEZ159" s="28"/>
      <c r="XFA159" s="28"/>
      <c r="XFB159" s="28"/>
      <c r="XFC159" s="28"/>
      <c r="XFD159" s="28"/>
    </row>
    <row r="160" spans="1:10 16380:16384" x14ac:dyDescent="0.35">
      <c r="A160" s="12" t="s">
        <v>259</v>
      </c>
      <c r="B160" s="32" t="str">
        <f>HYPERLINK(Table1[[#This Row],[Link]], Table1[[#This Row],[Pattern w/out Hyperlink]])</f>
        <v>Endurepel Moritz</v>
      </c>
      <c r="C160" s="18">
        <f>IF(F160&lt;=$L$1,$K$1,IF(AND(F160&gt;=$L$2,F160&lt;=$M$2),$K$2,IF(AND(F160&gt;=$L$3,F160&lt;=$M$3),$K$3,IF(AND(F160&gt;=$L$4,F160&lt;=$M$4),$K$4,IF(AND(F160&gt;=$L$5,F160&lt;=$M$5),$K$5,IF(AND(F160&gt;=$L$6,F160&lt;=$M$6),$K$6,IF(AND(F160&gt;=$L$7,F160&lt;=$M$7),$K$7,IF(AND(F160&gt;=$L$8,F160&lt;=$M$8),$K$8,IF(AND(F160&gt;=$L$9,F160&lt;=$M$9),$K$9,IF(AND(F160&gt;$L$10,F160&lt;=$M$10),$K$10,IF(AND(F160&gt;=$L$11,F160&lt;=$M$11),$K$11,IF(AND(F160&gt;=$L$12,F160&lt;=$M$12),$K$12,IF(AND(F160&gt;=$L$13,F160&lt;=$M$13),$K$13,IF(AND(F160&gt;=$L$14,F160&lt;=$M$14),$K$14,IF(AND(F160&gt;=#REF!,F160&lt;=#REF!),#REF!,IF(AND(F160&gt;=$L$15,F160&lt;=$M$15),$K$15,IF(AND(F160&gt;=$L$16,F160&lt;=$M$16),$K$16,IF(AND(F160&gt;=$L$17,F160&lt;=$M$17),$K$17,IF(AND(F160&gt;=$L$18,F160&lt;=$M$18),$K$18,IF(AND(F160&gt;=$L$19,F160&lt;=$M$19),$K$19,IF(AND(F160&gt;=$L$20,F160&lt;=$M$20),$K$20,IF(AND(F160&gt;=$L$21,F160&lt;=$M$21),$K$21,IF(AND(F160&gt;=$L$22,F160&lt;=$M$22),$K$22,IF(AND(F160&gt;=$L$23,F160&lt;=$M$23),$K$23,IF(AND(F160&gt;=$L$24,F160&lt;=$M$24),$K$24,IF(AND(F160&gt;=$L$25,F160&lt;=$M$25),$K$25,IF(AND(F160&gt;=$L$26,F160&lt;=$M$26),$K$26,IF(AND(F160&gt;=$L$27,F160&lt;=$M$27),$K$27,IF(AND(F160&gt;=$L$28,F160&lt;=$M$28),$K$28,IF(AND(F160&gt;=$L$29,F160&lt;=$M$29),$K$29,IF(AND(F160&gt;=$L$30,F160&lt;=$M$30),$K$30,IF(AND(F160&gt;=$L$31,F160&lt;=$M$31),$K$31,""))))))))))))))))))))))))))))))))</f>
        <v>2</v>
      </c>
      <c r="D160" s="18" t="s">
        <v>2270</v>
      </c>
      <c r="E160" s="18" t="s">
        <v>1234</v>
      </c>
      <c r="F160" s="12">
        <v>31.6</v>
      </c>
      <c r="H160" s="12" t="s">
        <v>2295</v>
      </c>
      <c r="I160" s="18" t="s">
        <v>0</v>
      </c>
      <c r="J160" s="18" t="s">
        <v>4618</v>
      </c>
      <c r="XEZ160" s="28"/>
      <c r="XFA160" s="28"/>
      <c r="XFB160" s="28"/>
      <c r="XFC160" s="28"/>
      <c r="XFD160" s="28"/>
    </row>
    <row r="161" spans="1:10 16380:16384" x14ac:dyDescent="0.35">
      <c r="A161" s="12" t="s">
        <v>260</v>
      </c>
      <c r="B161" s="32" t="str">
        <f>HYPERLINK(Table1[[#This Row],[Link]], Table1[[#This Row],[Pattern w/out Hyperlink]])</f>
        <v>Endurepel Muse</v>
      </c>
      <c r="C161" s="18">
        <f>IF(F161&lt;=$L$1,$K$1,IF(AND(F161&gt;=$L$2,F161&lt;=$M$2),$K$2,IF(AND(F161&gt;=$L$3,F161&lt;=$M$3),$K$3,IF(AND(F161&gt;=$L$4,F161&lt;=$M$4),$K$4,IF(AND(F161&gt;=$L$5,F161&lt;=$M$5),$K$5,IF(AND(F161&gt;=$L$6,F161&lt;=$M$6),$K$6,IF(AND(F161&gt;=$L$7,F161&lt;=$M$7),$K$7,IF(AND(F161&gt;=$L$8,F161&lt;=$M$8),$K$8,IF(AND(F161&gt;=$L$9,F161&lt;=$M$9),$K$9,IF(AND(F161&gt;$L$10,F161&lt;=$M$10),$K$10,IF(AND(F161&gt;=$L$11,F161&lt;=$M$11),$K$11,IF(AND(F161&gt;=$L$12,F161&lt;=$M$12),$K$12,IF(AND(F161&gt;=$L$13,F161&lt;=$M$13),$K$13,IF(AND(F161&gt;=$L$14,F161&lt;=$M$14),$K$14,IF(AND(F161&gt;=#REF!,F161&lt;=#REF!),#REF!,IF(AND(F161&gt;=$L$15,F161&lt;=$M$15),$K$15,IF(AND(F161&gt;=$L$16,F161&lt;=$M$16),$K$16,IF(AND(F161&gt;=$L$17,F161&lt;=$M$17),$K$17,IF(AND(F161&gt;=$L$18,F161&lt;=$M$18),$K$18,IF(AND(F161&gt;=$L$19,F161&lt;=$M$19),$K$19,IF(AND(F161&gt;=$L$20,F161&lt;=$M$20),$K$20,IF(AND(F161&gt;=$L$21,F161&lt;=$M$21),$K$21,IF(AND(F161&gt;=$L$22,F161&lt;=$M$22),$K$22,IF(AND(F161&gt;=$L$23,F161&lt;=$M$23),$K$23,IF(AND(F161&gt;=$L$24,F161&lt;=$M$24),$K$24,IF(AND(F161&gt;=$L$25,F161&lt;=$M$25),$K$25,IF(AND(F161&gt;=$L$26,F161&lt;=$M$26),$K$26,IF(AND(F161&gt;=$L$27,F161&lt;=$M$27),$K$27,IF(AND(F161&gt;=$L$28,F161&lt;=$M$28),$K$28,IF(AND(F161&gt;=$L$29,F161&lt;=$M$29),$K$29,IF(AND(F161&gt;=$L$30,F161&lt;=$M$30),$K$30,IF(AND(F161&gt;=$L$31,F161&lt;=$M$31),$K$31,""))))))))))))))))))))))))))))))))</f>
        <v>2</v>
      </c>
      <c r="D161" s="18" t="s">
        <v>2270</v>
      </c>
      <c r="E161" s="18" t="s">
        <v>1234</v>
      </c>
      <c r="F161" s="12">
        <v>30.15</v>
      </c>
      <c r="H161" s="12" t="s">
        <v>2296</v>
      </c>
      <c r="I161" s="18" t="s">
        <v>4213</v>
      </c>
      <c r="J161" s="18" t="s">
        <v>4618</v>
      </c>
      <c r="XEZ161" s="28"/>
      <c r="XFA161" s="28"/>
      <c r="XFB161" s="28"/>
      <c r="XFC161" s="28"/>
      <c r="XFD161" s="28"/>
    </row>
    <row r="162" spans="1:10 16380:16384" x14ac:dyDescent="0.35">
      <c r="A162" s="12" t="s">
        <v>261</v>
      </c>
      <c r="B162" s="32" t="str">
        <f>HYPERLINK(Table1[[#This Row],[Link]], Table1[[#This Row],[Pattern w/out Hyperlink]])</f>
        <v>Endurepel Nomad</v>
      </c>
      <c r="C162" s="18">
        <f>IF(F162&lt;=$L$1,$K$1,IF(AND(F162&gt;=$L$2,F162&lt;=$M$2),$K$2,IF(AND(F162&gt;=$L$3,F162&lt;=$M$3),$K$3,IF(AND(F162&gt;=$L$4,F162&lt;=$M$4),$K$4,IF(AND(F162&gt;=$L$5,F162&lt;=$M$5),$K$5,IF(AND(F162&gt;=$L$6,F162&lt;=$M$6),$K$6,IF(AND(F162&gt;=$L$7,F162&lt;=$M$7),$K$7,IF(AND(F162&gt;=$L$8,F162&lt;=$M$8),$K$8,IF(AND(F162&gt;=$L$9,F162&lt;=$M$9),$K$9,IF(AND(F162&gt;$L$10,F162&lt;=$M$10),$K$10,IF(AND(F162&gt;=$L$11,F162&lt;=$M$11),$K$11,IF(AND(F162&gt;=$L$12,F162&lt;=$M$12),$K$12,IF(AND(F162&gt;=$L$13,F162&lt;=$M$13),$K$13,IF(AND(F162&gt;=$L$14,F162&lt;=$M$14),$K$14,IF(AND(F162&gt;=#REF!,F162&lt;=#REF!),#REF!,IF(AND(F162&gt;=$L$15,F162&lt;=$M$15),$K$15,IF(AND(F162&gt;=$L$16,F162&lt;=$M$16),$K$16,IF(AND(F162&gt;=$L$17,F162&lt;=$M$17),$K$17,IF(AND(F162&gt;=$L$18,F162&lt;=$M$18),$K$18,IF(AND(F162&gt;=$L$19,F162&lt;=$M$19),$K$19,IF(AND(F162&gt;=$L$20,F162&lt;=$M$20),$K$20,IF(AND(F162&gt;=$L$21,F162&lt;=$M$21),$K$21,IF(AND(F162&gt;=$L$22,F162&lt;=$M$22),$K$22,IF(AND(F162&gt;=$L$23,F162&lt;=$M$23),$K$23,IF(AND(F162&gt;=$L$24,F162&lt;=$M$24),$K$24,IF(AND(F162&gt;=$L$25,F162&lt;=$M$25),$K$25,IF(AND(F162&gt;=$L$26,F162&lt;=$M$26),$K$26,IF(AND(F162&gt;=$L$27,F162&lt;=$M$27),$K$27,IF(AND(F162&gt;=$L$28,F162&lt;=$M$28),$K$28,IF(AND(F162&gt;=$L$29,F162&lt;=$M$29),$K$29,IF(AND(F162&gt;=$L$30,F162&lt;=$M$30),$K$30,IF(AND(F162&gt;=$L$31,F162&lt;=$M$31),$K$31,""))))))))))))))))))))))))))))))))</f>
        <v>2</v>
      </c>
      <c r="D162" s="18" t="s">
        <v>2270</v>
      </c>
      <c r="E162" s="18" t="s">
        <v>1234</v>
      </c>
      <c r="F162" s="12">
        <v>25.25</v>
      </c>
      <c r="H162" s="12" t="s">
        <v>2297</v>
      </c>
      <c r="I162" s="18" t="s">
        <v>4213</v>
      </c>
      <c r="J162" s="18" t="s">
        <v>4618</v>
      </c>
      <c r="XEZ162" s="28"/>
      <c r="XFA162" s="28"/>
      <c r="XFB162" s="28"/>
      <c r="XFC162" s="28"/>
      <c r="XFD162" s="28"/>
    </row>
    <row r="163" spans="1:10 16380:16384" x14ac:dyDescent="0.35">
      <c r="A163" s="12" t="s">
        <v>262</v>
      </c>
      <c r="B163" s="32" t="str">
        <f>HYPERLINK(Table1[[#This Row],[Link]], Table1[[#This Row],[Pattern w/out Hyperlink]])</f>
        <v>Endurepel Pace</v>
      </c>
      <c r="C163" s="18">
        <f>IF(F163&lt;=$L$1,$K$1,IF(AND(F163&gt;=$L$2,F163&lt;=$M$2),$K$2,IF(AND(F163&gt;=$L$3,F163&lt;=$M$3),$K$3,IF(AND(F163&gt;=$L$4,F163&lt;=$M$4),$K$4,IF(AND(F163&gt;=$L$5,F163&lt;=$M$5),$K$5,IF(AND(F163&gt;=$L$6,F163&lt;=$M$6),$K$6,IF(AND(F163&gt;=$L$7,F163&lt;=$M$7),$K$7,IF(AND(F163&gt;=$L$8,F163&lt;=$M$8),$K$8,IF(AND(F163&gt;=$L$9,F163&lt;=$M$9),$K$9,IF(AND(F163&gt;$L$10,F163&lt;=$M$10),$K$10,IF(AND(F163&gt;=$L$11,F163&lt;=$M$11),$K$11,IF(AND(F163&gt;=$L$12,F163&lt;=$M$12),$K$12,IF(AND(F163&gt;=$L$13,F163&lt;=$M$13),$K$13,IF(AND(F163&gt;=$L$14,F163&lt;=$M$14),$K$14,IF(AND(F163&gt;=#REF!,F163&lt;=#REF!),#REF!,IF(AND(F163&gt;=$L$15,F163&lt;=$M$15),$K$15,IF(AND(F163&gt;=$L$16,F163&lt;=$M$16),$K$16,IF(AND(F163&gt;=$L$17,F163&lt;=$M$17),$K$17,IF(AND(F163&gt;=$L$18,F163&lt;=$M$18),$K$18,IF(AND(F163&gt;=$L$19,F163&lt;=$M$19),$K$19,IF(AND(F163&gt;=$L$20,F163&lt;=$M$20),$K$20,IF(AND(F163&gt;=$L$21,F163&lt;=$M$21),$K$21,IF(AND(F163&gt;=$L$22,F163&lt;=$M$22),$K$22,IF(AND(F163&gt;=$L$23,F163&lt;=$M$23),$K$23,IF(AND(F163&gt;=$L$24,F163&lt;=$M$24),$K$24,IF(AND(F163&gt;=$L$25,F163&lt;=$M$25),$K$25,IF(AND(F163&gt;=$L$26,F163&lt;=$M$26),$K$26,IF(AND(F163&gt;=$L$27,F163&lt;=$M$27),$K$27,IF(AND(F163&gt;=$L$28,F163&lt;=$M$28),$K$28,IF(AND(F163&gt;=$L$29,F163&lt;=$M$29),$K$29,IF(AND(F163&gt;=$L$30,F163&lt;=$M$30),$K$30,IF(AND(F163&gt;=$L$31,F163&lt;=$M$31),$K$31,""))))))))))))))))))))))))))))))))</f>
        <v>2</v>
      </c>
      <c r="D163" s="18" t="s">
        <v>2270</v>
      </c>
      <c r="E163" s="18" t="s">
        <v>1234</v>
      </c>
      <c r="F163" s="12">
        <v>25.85</v>
      </c>
      <c r="H163" s="12" t="s">
        <v>2298</v>
      </c>
      <c r="I163" s="18" t="s">
        <v>1319</v>
      </c>
      <c r="J163" s="18" t="s">
        <v>4618</v>
      </c>
      <c r="XEZ163" s="28"/>
      <c r="XFA163" s="28"/>
      <c r="XFB163" s="28"/>
      <c r="XFC163" s="28"/>
      <c r="XFD163" s="28"/>
    </row>
    <row r="164" spans="1:10 16380:16384" x14ac:dyDescent="0.35">
      <c r="A164" s="12" t="s">
        <v>263</v>
      </c>
      <c r="B164" s="32" t="str">
        <f>HYPERLINK(Table1[[#This Row],[Link]], Table1[[#This Row],[Pattern w/out Hyperlink]])</f>
        <v>Endurepel Quarry</v>
      </c>
      <c r="C164" s="18">
        <f>IF(F164&lt;=$L$1,$K$1,IF(AND(F164&gt;=$L$2,F164&lt;=$M$2),$K$2,IF(AND(F164&gt;=$L$3,F164&lt;=$M$3),$K$3,IF(AND(F164&gt;=$L$4,F164&lt;=$M$4),$K$4,IF(AND(F164&gt;=$L$5,F164&lt;=$M$5),$K$5,IF(AND(F164&gt;=$L$6,F164&lt;=$M$6),$K$6,IF(AND(F164&gt;=$L$7,F164&lt;=$M$7),$K$7,IF(AND(F164&gt;=$L$8,F164&lt;=$M$8),$K$8,IF(AND(F164&gt;=$L$9,F164&lt;=$M$9),$K$9,IF(AND(F164&gt;$L$10,F164&lt;=$M$10),$K$10,IF(AND(F164&gt;=$L$11,F164&lt;=$M$11),$K$11,IF(AND(F164&gt;=$L$12,F164&lt;=$M$12),$K$12,IF(AND(F164&gt;=$L$13,F164&lt;=$M$13),$K$13,IF(AND(F164&gt;=$L$14,F164&lt;=$M$14),$K$14,IF(AND(F164&gt;=#REF!,F164&lt;=#REF!),#REF!,IF(AND(F164&gt;=$L$15,F164&lt;=$M$15),$K$15,IF(AND(F164&gt;=$L$16,F164&lt;=$M$16),$K$16,IF(AND(F164&gt;=$L$17,F164&lt;=$M$17),$K$17,IF(AND(F164&gt;=$L$18,F164&lt;=$M$18),$K$18,IF(AND(F164&gt;=$L$19,F164&lt;=$M$19),$K$19,IF(AND(F164&gt;=$L$20,F164&lt;=$M$20),$K$20,IF(AND(F164&gt;=$L$21,F164&lt;=$M$21),$K$21,IF(AND(F164&gt;=$L$22,F164&lt;=$M$22),$K$22,IF(AND(F164&gt;=$L$23,F164&lt;=$M$23),$K$23,IF(AND(F164&gt;=$L$24,F164&lt;=$M$24),$K$24,IF(AND(F164&gt;=$L$25,F164&lt;=$M$25),$K$25,IF(AND(F164&gt;=$L$26,F164&lt;=$M$26),$K$26,IF(AND(F164&gt;=$L$27,F164&lt;=$M$27),$K$27,IF(AND(F164&gt;=$L$28,F164&lt;=$M$28),$K$28,IF(AND(F164&gt;=$L$29,F164&lt;=$M$29),$K$29,IF(AND(F164&gt;=$L$30,F164&lt;=$M$30),$K$30,IF(AND(F164&gt;=$L$31,F164&lt;=$M$31),$K$31,""))))))))))))))))))))))))))))))))</f>
        <v>2</v>
      </c>
      <c r="D164" s="18" t="s">
        <v>2270</v>
      </c>
      <c r="E164" s="18" t="s">
        <v>1234</v>
      </c>
      <c r="F164" s="12">
        <v>25.5</v>
      </c>
      <c r="H164" s="12" t="s">
        <v>2299</v>
      </c>
      <c r="I164" s="18" t="s">
        <v>1319</v>
      </c>
      <c r="J164" s="18" t="s">
        <v>4618</v>
      </c>
      <c r="XEZ164" s="28"/>
      <c r="XFA164" s="28"/>
      <c r="XFB164" s="28"/>
      <c r="XFC164" s="28"/>
      <c r="XFD164" s="28"/>
    </row>
    <row r="165" spans="1:10 16380:16384" x14ac:dyDescent="0.35">
      <c r="A165" s="12" t="s">
        <v>264</v>
      </c>
      <c r="B165" s="32" t="str">
        <f>HYPERLINK(Table1[[#This Row],[Link]], Table1[[#This Row],[Pattern w/out Hyperlink]])</f>
        <v>Endurepel Royal</v>
      </c>
      <c r="C165" s="18">
        <f>IF(F165&lt;=$L$1,$K$1,IF(AND(F165&gt;=$L$2,F165&lt;=$M$2),$K$2,IF(AND(F165&gt;=$L$3,F165&lt;=$M$3),$K$3,IF(AND(F165&gt;=$L$4,F165&lt;=$M$4),$K$4,IF(AND(F165&gt;=$L$5,F165&lt;=$M$5),$K$5,IF(AND(F165&gt;=$L$6,F165&lt;=$M$6),$K$6,IF(AND(F165&gt;=$L$7,F165&lt;=$M$7),$K$7,IF(AND(F165&gt;=$L$8,F165&lt;=$M$8),$K$8,IF(AND(F165&gt;=$L$9,F165&lt;=$M$9),$K$9,IF(AND(F165&gt;$L$10,F165&lt;=$M$10),$K$10,IF(AND(F165&gt;=$L$11,F165&lt;=$M$11),$K$11,IF(AND(F165&gt;=$L$12,F165&lt;=$M$12),$K$12,IF(AND(F165&gt;=$L$13,F165&lt;=$M$13),$K$13,IF(AND(F165&gt;=$L$14,F165&lt;=$M$14),$K$14,IF(AND(F165&gt;=#REF!,F165&lt;=#REF!),#REF!,IF(AND(F165&gt;=$L$15,F165&lt;=$M$15),$K$15,IF(AND(F165&gt;=$L$16,F165&lt;=$M$16),$K$16,IF(AND(F165&gt;=$L$17,F165&lt;=$M$17),$K$17,IF(AND(F165&gt;=$L$18,F165&lt;=$M$18),$K$18,IF(AND(F165&gt;=$L$19,F165&lt;=$M$19),$K$19,IF(AND(F165&gt;=$L$20,F165&lt;=$M$20),$K$20,IF(AND(F165&gt;=$L$21,F165&lt;=$M$21),$K$21,IF(AND(F165&gt;=$L$22,F165&lt;=$M$22),$K$22,IF(AND(F165&gt;=$L$23,F165&lt;=$M$23),$K$23,IF(AND(F165&gt;=$L$24,F165&lt;=$M$24),$K$24,IF(AND(F165&gt;=$L$25,F165&lt;=$M$25),$K$25,IF(AND(F165&gt;=$L$26,F165&lt;=$M$26),$K$26,IF(AND(F165&gt;=$L$27,F165&lt;=$M$27),$K$27,IF(AND(F165&gt;=$L$28,F165&lt;=$M$28),$K$28,IF(AND(F165&gt;=$L$29,F165&lt;=$M$29),$K$29,IF(AND(F165&gt;=$L$30,F165&lt;=$M$30),$K$30,IF(AND(F165&gt;=$L$31,F165&lt;=$M$31),$K$31,""))))))))))))))))))))))))))))))))</f>
        <v>2</v>
      </c>
      <c r="D165" s="18" t="s">
        <v>2270</v>
      </c>
      <c r="E165" s="18" t="s">
        <v>1234</v>
      </c>
      <c r="F165" s="12">
        <v>28.05</v>
      </c>
      <c r="H165" s="12" t="s">
        <v>2300</v>
      </c>
      <c r="I165" s="18" t="s">
        <v>1319</v>
      </c>
      <c r="J165" s="18" t="s">
        <v>4635</v>
      </c>
      <c r="XEZ165" s="28"/>
      <c r="XFA165" s="28"/>
      <c r="XFB165" s="28"/>
      <c r="XFC165" s="28"/>
      <c r="XFD165" s="28"/>
    </row>
    <row r="166" spans="1:10 16380:16384" x14ac:dyDescent="0.35">
      <c r="A166" s="12" t="s">
        <v>265</v>
      </c>
      <c r="B166" s="32" t="str">
        <f>HYPERLINK(Table1[[#This Row],[Link]], Table1[[#This Row],[Pattern w/out Hyperlink]])</f>
        <v>Endurepel Sabi</v>
      </c>
      <c r="C166" s="18">
        <f>IF(F166&lt;=$L$1,$K$1,IF(AND(F166&gt;=$L$2,F166&lt;=$M$2),$K$2,IF(AND(F166&gt;=$L$3,F166&lt;=$M$3),$K$3,IF(AND(F166&gt;=$L$4,F166&lt;=$M$4),$K$4,IF(AND(F166&gt;=$L$5,F166&lt;=$M$5),$K$5,IF(AND(F166&gt;=$L$6,F166&lt;=$M$6),$K$6,IF(AND(F166&gt;=$L$7,F166&lt;=$M$7),$K$7,IF(AND(F166&gt;=$L$8,F166&lt;=$M$8),$K$8,IF(AND(F166&gt;=$L$9,F166&lt;=$M$9),$K$9,IF(AND(F166&gt;$L$10,F166&lt;=$M$10),$K$10,IF(AND(F166&gt;=$L$11,F166&lt;=$M$11),$K$11,IF(AND(F166&gt;=$L$12,F166&lt;=$M$12),$K$12,IF(AND(F166&gt;=$L$13,F166&lt;=$M$13),$K$13,IF(AND(F166&gt;=$L$14,F166&lt;=$M$14),$K$14,IF(AND(F166&gt;=#REF!,F166&lt;=#REF!),#REF!,IF(AND(F166&gt;=$L$15,F166&lt;=$M$15),$K$15,IF(AND(F166&gt;=$L$16,F166&lt;=$M$16),$K$16,IF(AND(F166&gt;=$L$17,F166&lt;=$M$17),$K$17,IF(AND(F166&gt;=$L$18,F166&lt;=$M$18),$K$18,IF(AND(F166&gt;=$L$19,F166&lt;=$M$19),$K$19,IF(AND(F166&gt;=$L$20,F166&lt;=$M$20),$K$20,IF(AND(F166&gt;=$L$21,F166&lt;=$M$21),$K$21,IF(AND(F166&gt;=$L$22,F166&lt;=$M$22),$K$22,IF(AND(F166&gt;=$L$23,F166&lt;=$M$23),$K$23,IF(AND(F166&gt;=$L$24,F166&lt;=$M$24),$K$24,IF(AND(F166&gt;=$L$25,F166&lt;=$M$25),$K$25,IF(AND(F166&gt;=$L$26,F166&lt;=$M$26),$K$26,IF(AND(F166&gt;=$L$27,F166&lt;=$M$27),$K$27,IF(AND(F166&gt;=$L$28,F166&lt;=$M$28),$K$28,IF(AND(F166&gt;=$L$29,F166&lt;=$M$29),$K$29,IF(AND(F166&gt;=$L$30,F166&lt;=$M$30),$K$30,IF(AND(F166&gt;=$L$31,F166&lt;=$M$31),$K$31,""))))))))))))))))))))))))))))))))</f>
        <v>2</v>
      </c>
      <c r="D166" s="18" t="s">
        <v>2270</v>
      </c>
      <c r="E166" s="18" t="s">
        <v>1234</v>
      </c>
      <c r="F166" s="12">
        <v>27.5</v>
      </c>
      <c r="H166" s="12" t="s">
        <v>2301</v>
      </c>
      <c r="I166" s="18" t="s">
        <v>4213</v>
      </c>
      <c r="J166" s="18" t="s">
        <v>4618</v>
      </c>
      <c r="XEZ166" s="28"/>
      <c r="XFA166" s="28"/>
      <c r="XFB166" s="28"/>
      <c r="XFC166" s="28"/>
      <c r="XFD166" s="28"/>
    </row>
    <row r="167" spans="1:10 16380:16384" x14ac:dyDescent="0.35">
      <c r="A167" s="12" t="s">
        <v>266</v>
      </c>
      <c r="B167" s="32" t="str">
        <f>HYPERLINK(Table1[[#This Row],[Link]], Table1[[#This Row],[Pattern w/out Hyperlink]])</f>
        <v>Endurepel Tiffany</v>
      </c>
      <c r="C167" s="18">
        <f>IF(F167&lt;=$L$1,$K$1,IF(AND(F167&gt;=$L$2,F167&lt;=$M$2),$K$2,IF(AND(F167&gt;=$L$3,F167&lt;=$M$3),$K$3,IF(AND(F167&gt;=$L$4,F167&lt;=$M$4),$K$4,IF(AND(F167&gt;=$L$5,F167&lt;=$M$5),$K$5,IF(AND(F167&gt;=$L$6,F167&lt;=$M$6),$K$6,IF(AND(F167&gt;=$L$7,F167&lt;=$M$7),$K$7,IF(AND(F167&gt;=$L$8,F167&lt;=$M$8),$K$8,IF(AND(F167&gt;=$L$9,F167&lt;=$M$9),$K$9,IF(AND(F167&gt;$L$10,F167&lt;=$M$10),$K$10,IF(AND(F167&gt;=$L$11,F167&lt;=$M$11),$K$11,IF(AND(F167&gt;=$L$12,F167&lt;=$M$12),$K$12,IF(AND(F167&gt;=$L$13,F167&lt;=$M$13),$K$13,IF(AND(F167&gt;=$L$14,F167&lt;=$M$14),$K$14,IF(AND(F167&gt;=#REF!,F167&lt;=#REF!),#REF!,IF(AND(F167&gt;=$L$15,F167&lt;=$M$15),$K$15,IF(AND(F167&gt;=$L$16,F167&lt;=$M$16),$K$16,IF(AND(F167&gt;=$L$17,F167&lt;=$M$17),$K$17,IF(AND(F167&gt;=$L$18,F167&lt;=$M$18),$K$18,IF(AND(F167&gt;=$L$19,F167&lt;=$M$19),$K$19,IF(AND(F167&gt;=$L$20,F167&lt;=$M$20),$K$20,IF(AND(F167&gt;=$L$21,F167&lt;=$M$21),$K$21,IF(AND(F167&gt;=$L$22,F167&lt;=$M$22),$K$22,IF(AND(F167&gt;=$L$23,F167&lt;=$M$23),$K$23,IF(AND(F167&gt;=$L$24,F167&lt;=$M$24),$K$24,IF(AND(F167&gt;=$L$25,F167&lt;=$M$25),$K$25,IF(AND(F167&gt;=$L$26,F167&lt;=$M$26),$K$26,IF(AND(F167&gt;=$L$27,F167&lt;=$M$27),$K$27,IF(AND(F167&gt;=$L$28,F167&lt;=$M$28),$K$28,IF(AND(F167&gt;=$L$29,F167&lt;=$M$29),$K$29,IF(AND(F167&gt;=$L$30,F167&lt;=$M$30),$K$30,IF(AND(F167&gt;=$L$31,F167&lt;=$M$31),$K$31,""))))))))))))))))))))))))))))))))</f>
        <v>2</v>
      </c>
      <c r="D167" s="18" t="s">
        <v>2270</v>
      </c>
      <c r="E167" s="18" t="s">
        <v>1234</v>
      </c>
      <c r="F167" s="12">
        <v>25.5</v>
      </c>
      <c r="H167" s="12" t="s">
        <v>2302</v>
      </c>
      <c r="I167" s="18" t="s">
        <v>1319</v>
      </c>
      <c r="J167" s="18" t="s">
        <v>4618</v>
      </c>
      <c r="XEZ167" s="28"/>
      <c r="XFA167" s="28"/>
      <c r="XFB167" s="28"/>
      <c r="XFC167" s="28"/>
      <c r="XFD167" s="28"/>
    </row>
    <row r="168" spans="1:10 16380:16384" x14ac:dyDescent="0.35">
      <c r="A168" s="12" t="s">
        <v>2303</v>
      </c>
      <c r="B168" s="32" t="str">
        <f>HYPERLINK(Table1[[#This Row],[Link]], Table1[[#This Row],[Pattern w/out Hyperlink]])</f>
        <v>Filbert</v>
      </c>
      <c r="C168" s="18">
        <f>IF(F168&lt;=$L$1,$K$1,IF(AND(F168&gt;=$L$2,F168&lt;=$M$2),$K$2,IF(AND(F168&gt;=$L$3,F168&lt;=$M$3),$K$3,IF(AND(F168&gt;=$L$4,F168&lt;=$M$4),$K$4,IF(AND(F168&gt;=$L$5,F168&lt;=$M$5),$K$5,IF(AND(F168&gt;=$L$6,F168&lt;=$M$6),$K$6,IF(AND(F168&gt;=$L$7,F168&lt;=$M$7),$K$7,IF(AND(F168&gt;=$L$8,F168&lt;=$M$8),$K$8,IF(AND(F168&gt;=$L$9,F168&lt;=$M$9),$K$9,IF(AND(F168&gt;$L$10,F168&lt;=$M$10),$K$10,IF(AND(F168&gt;=$L$11,F168&lt;=$M$11),$K$11,IF(AND(F168&gt;=$L$12,F168&lt;=$M$12),$K$12,IF(AND(F168&gt;=$L$13,F168&lt;=$M$13),$K$13,IF(AND(F168&gt;=$L$14,F168&lt;=$M$14),$K$14,IF(AND(F168&gt;=#REF!,F168&lt;=#REF!),#REF!,IF(AND(F168&gt;=$L$15,F168&lt;=$M$15),$K$15,IF(AND(F168&gt;=$L$16,F168&lt;=$M$16),$K$16,IF(AND(F168&gt;=$L$17,F168&lt;=$M$17),$K$17,IF(AND(F168&gt;=$L$18,F168&lt;=$M$18),$K$18,IF(AND(F168&gt;=$L$19,F168&lt;=$M$19),$K$19,IF(AND(F168&gt;=$L$20,F168&lt;=$M$20),$K$20,IF(AND(F168&gt;=$L$21,F168&lt;=$M$21),$K$21,IF(AND(F168&gt;=$L$22,F168&lt;=$M$22),$K$22,IF(AND(F168&gt;=$L$23,F168&lt;=$M$23),$K$23,IF(AND(F168&gt;=$L$24,F168&lt;=$M$24),$K$24,IF(AND(F168&gt;=$L$25,F168&lt;=$M$25),$K$25,IF(AND(F168&gt;=$L$26,F168&lt;=$M$26),$K$26,IF(AND(F168&gt;=$L$27,F168&lt;=$M$27),$K$27,IF(AND(F168&gt;=$L$28,F168&lt;=$M$28),$K$28,IF(AND(F168&gt;=$L$29,F168&lt;=$M$29),$K$29,IF(AND(F168&gt;=$L$30,F168&lt;=$M$30),$K$30,IF(AND(F168&gt;=$L$31,F168&lt;=$M$31),$K$31,""))))))))))))))))))))))))))))))))</f>
        <v>2</v>
      </c>
      <c r="D168" s="18" t="s">
        <v>2270</v>
      </c>
      <c r="E168" s="18" t="s">
        <v>1234</v>
      </c>
      <c r="F168" s="12">
        <v>26.9</v>
      </c>
      <c r="H168" s="12" t="s">
        <v>2304</v>
      </c>
      <c r="I168" s="18" t="s">
        <v>1319</v>
      </c>
      <c r="J168" s="18" t="s">
        <v>4262</v>
      </c>
      <c r="XEZ168" s="28"/>
      <c r="XFA168" s="28"/>
      <c r="XFB168" s="28"/>
      <c r="XFC168" s="28"/>
      <c r="XFD168" s="28"/>
    </row>
    <row r="169" spans="1:10 16380:16384" x14ac:dyDescent="0.35">
      <c r="A169" s="12" t="s">
        <v>1403</v>
      </c>
      <c r="B169" s="32" t="str">
        <f>HYPERLINK(Table1[[#This Row],[Link]], Table1[[#This Row],[Pattern w/out Hyperlink]])</f>
        <v>Gesture</v>
      </c>
      <c r="C169" s="18">
        <f>IF(F169&lt;=$L$1,$K$1,IF(AND(F169&gt;=$L$2,F169&lt;=$M$2),$K$2,IF(AND(F169&gt;=$L$3,F169&lt;=$M$3),$K$3,IF(AND(F169&gt;=$L$4,F169&lt;=$M$4),$K$4,IF(AND(F169&gt;=$L$5,F169&lt;=$M$5),$K$5,IF(AND(F169&gt;=$L$6,F169&lt;=$M$6),$K$6,IF(AND(F169&gt;=$L$7,F169&lt;=$M$7),$K$7,IF(AND(F169&gt;=$L$8,F169&lt;=$M$8),$K$8,IF(AND(F169&gt;=$L$9,F169&lt;=$M$9),$K$9,IF(AND(F169&gt;$L$10,F169&lt;=$M$10),$K$10,IF(AND(F169&gt;=$L$11,F169&lt;=$M$11),$K$11,IF(AND(F169&gt;=$L$12,F169&lt;=$M$12),$K$12,IF(AND(F169&gt;=$L$13,F169&lt;=$M$13),$K$13,IF(AND(F169&gt;=$L$14,F169&lt;=$M$14),$K$14,IF(AND(F169&gt;=#REF!,F169&lt;=#REF!),#REF!,IF(AND(F169&gt;=$L$15,F169&lt;=$M$15),$K$15,IF(AND(F169&gt;=$L$16,F169&lt;=$M$16),$K$16,IF(AND(F169&gt;=$L$17,F169&lt;=$M$17),$K$17,IF(AND(F169&gt;=$L$18,F169&lt;=$M$18),$K$18,IF(AND(F169&gt;=$L$19,F169&lt;=$M$19),$K$19,IF(AND(F169&gt;=$L$20,F169&lt;=$M$20),$K$20,IF(AND(F169&gt;=$L$21,F169&lt;=$M$21),$K$21,IF(AND(F169&gt;=$L$22,F169&lt;=$M$22),$K$22,IF(AND(F169&gt;=$L$23,F169&lt;=$M$23),$K$23,IF(AND(F169&gt;=$L$24,F169&lt;=$M$24),$K$24,IF(AND(F169&gt;=$L$25,F169&lt;=$M$25),$K$25,IF(AND(F169&gt;=$L$26,F169&lt;=$M$26),$K$26,IF(AND(F169&gt;=$L$27,F169&lt;=$M$27),$K$27,IF(AND(F169&gt;=$L$28,F169&lt;=$M$28),$K$28,IF(AND(F169&gt;=$L$29,F169&lt;=$M$29),$K$29,IF(AND(F169&gt;=$L$30,F169&lt;=$M$30),$K$30,IF(AND(F169&gt;=$L$31,F169&lt;=$M$31),$K$31,""))))))))))))))))))))))))))))))))</f>
        <v>2</v>
      </c>
      <c r="D169" s="18" t="s">
        <v>2270</v>
      </c>
      <c r="E169" s="18" t="s">
        <v>1234</v>
      </c>
      <c r="F169" s="12">
        <v>25.15</v>
      </c>
      <c r="H169" s="12" t="s">
        <v>6711</v>
      </c>
      <c r="I169" s="18" t="s">
        <v>0</v>
      </c>
      <c r="J169" s="18" t="s">
        <v>4262</v>
      </c>
      <c r="XEZ169" s="28"/>
      <c r="XFA169" s="28"/>
      <c r="XFB169" s="28"/>
      <c r="XFC169" s="28"/>
      <c r="XFD169" s="28"/>
    </row>
    <row r="170" spans="1:10 16380:16384" x14ac:dyDescent="0.35">
      <c r="A170" s="12" t="s">
        <v>6700</v>
      </c>
      <c r="B170" s="32" t="str">
        <f>HYPERLINK(Table1[[#This Row],[Link]], Table1[[#This Row],[Pattern w/out Hyperlink]])</f>
        <v>Lorenzo</v>
      </c>
      <c r="C170" s="18">
        <f>IF(F170&lt;=$L$1,$K$1,IF(AND(F170&gt;=$L$2,F170&lt;=$M$2),$K$2,IF(AND(F170&gt;=$L$3,F170&lt;=$M$3),$K$3,IF(AND(F170&gt;=$L$4,F170&lt;=$M$4),$K$4,IF(AND(F170&gt;=$L$5,F170&lt;=$M$5),$K$5,IF(AND(F170&gt;=$L$6,F170&lt;=$M$6),$K$6,IF(AND(F170&gt;=$L$7,F170&lt;=$M$7),$K$7,IF(AND(F170&gt;=$L$8,F170&lt;=$M$8),$K$8,IF(AND(F170&gt;=$L$9,F170&lt;=$M$9),$K$9,IF(AND(F170&gt;$L$10,F170&lt;=$M$10),$K$10,IF(AND(F170&gt;=$L$11,F170&lt;=$M$11),$K$11,IF(AND(F170&gt;=$L$12,F170&lt;=$M$12),$K$12,IF(AND(F170&gt;=$L$13,F170&lt;=$M$13),$K$13,IF(AND(F170&gt;=$L$14,F170&lt;=$M$14),$K$14,IF(AND(F170&gt;=#REF!,F170&lt;=#REF!),#REF!,IF(AND(F170&gt;=$L$15,F170&lt;=$M$15),$K$15,IF(AND(F170&gt;=$L$16,F170&lt;=$M$16),$K$16,IF(AND(F170&gt;=$L$17,F170&lt;=$M$17),$K$17,IF(AND(F170&gt;=$L$18,F170&lt;=$M$18),$K$18,IF(AND(F170&gt;=$L$19,F170&lt;=$M$19),$K$19,IF(AND(F170&gt;=$L$20,F170&lt;=$M$20),$K$20,IF(AND(F170&gt;=$L$21,F170&lt;=$M$21),$K$21,IF(AND(F170&gt;=$L$22,F170&lt;=$M$22),$K$22,IF(AND(F170&gt;=$L$23,F170&lt;=$M$23),$K$23,IF(AND(F170&gt;=$L$24,F170&lt;=$M$24),$K$24,IF(AND(F170&gt;=$L$25,F170&lt;=$M$25),$K$25,IF(AND(F170&gt;=$L$26,F170&lt;=$M$26),$K$26,IF(AND(F170&gt;=$L$27,F170&lt;=$M$27),$K$27,IF(AND(F170&gt;=$L$28,F170&lt;=$M$28),$K$28,IF(AND(F170&gt;=$L$29,F170&lt;=$M$29),$K$29,IF(AND(F170&gt;=$L$30,F170&lt;=$M$30),$K$30,IF(AND(F170&gt;=$L$31,F170&lt;=$M$31),$K$31,""))))))))))))))))))))))))))))))))</f>
        <v>2</v>
      </c>
      <c r="D170" s="18" t="s">
        <v>2270</v>
      </c>
      <c r="E170" s="18" t="s">
        <v>1234</v>
      </c>
      <c r="F170" s="12">
        <v>26.75</v>
      </c>
      <c r="H170" s="12" t="s">
        <v>6701</v>
      </c>
      <c r="I170" s="18" t="s">
        <v>4213</v>
      </c>
      <c r="J170" s="18" t="s">
        <v>4262</v>
      </c>
      <c r="XEZ170" s="28"/>
      <c r="XFA170" s="28"/>
      <c r="XFB170" s="28"/>
      <c r="XFC170" s="28"/>
      <c r="XFD170" s="28"/>
    </row>
    <row r="171" spans="1:10 16380:16384" x14ac:dyDescent="0.35">
      <c r="A171" s="12" t="s">
        <v>6690</v>
      </c>
      <c r="B171" s="32" t="str">
        <f>HYPERLINK(Table1[[#This Row],[Link]], Table1[[#This Row],[Pattern w/out Hyperlink]])</f>
        <v>Lucca</v>
      </c>
      <c r="C171" s="18">
        <f>IF(F171&lt;=$L$1,$K$1,IF(AND(F171&gt;=$L$2,F171&lt;=$M$2),$K$2,IF(AND(F171&gt;=$L$3,F171&lt;=$M$3),$K$3,IF(AND(F171&gt;=$L$4,F171&lt;=$M$4),$K$4,IF(AND(F171&gt;=$L$5,F171&lt;=$M$5),$K$5,IF(AND(F171&gt;=$L$6,F171&lt;=$M$6),$K$6,IF(AND(F171&gt;=$L$7,F171&lt;=$M$7),$K$7,IF(AND(F171&gt;=$L$8,F171&lt;=$M$8),$K$8,IF(AND(F171&gt;=$L$9,F171&lt;=$M$9),$K$9,IF(AND(F171&gt;$L$10,F171&lt;=$M$10),$K$10,IF(AND(F171&gt;=$L$11,F171&lt;=$M$11),$K$11,IF(AND(F171&gt;=$L$12,F171&lt;=$M$12),$K$12,IF(AND(F171&gt;=$L$13,F171&lt;=$M$13),$K$13,IF(AND(F171&gt;=$L$14,F171&lt;=$M$14),$K$14,IF(AND(F171&gt;=#REF!,F171&lt;=#REF!),#REF!,IF(AND(F171&gt;=$L$15,F171&lt;=$M$15),$K$15,IF(AND(F171&gt;=$L$16,F171&lt;=$M$16),$K$16,IF(AND(F171&gt;=$L$17,F171&lt;=$M$17),$K$17,IF(AND(F171&gt;=$L$18,F171&lt;=$M$18),$K$18,IF(AND(F171&gt;=$L$19,F171&lt;=$M$19),$K$19,IF(AND(F171&gt;=$L$20,F171&lt;=$M$20),$K$20,IF(AND(F171&gt;=$L$21,F171&lt;=$M$21),$K$21,IF(AND(F171&gt;=$L$22,F171&lt;=$M$22),$K$22,IF(AND(F171&gt;=$L$23,F171&lt;=$M$23),$K$23,IF(AND(F171&gt;=$L$24,F171&lt;=$M$24),$K$24,IF(AND(F171&gt;=$L$25,F171&lt;=$M$25),$K$25,IF(AND(F171&gt;=$L$26,F171&lt;=$M$26),$K$26,IF(AND(F171&gt;=$L$27,F171&lt;=$M$27),$K$27,IF(AND(F171&gt;=$L$28,F171&lt;=$M$28),$K$28,IF(AND(F171&gt;=$L$29,F171&lt;=$M$29),$K$29,IF(AND(F171&gt;=$L$30,F171&lt;=$M$30),$K$30,IF(AND(F171&gt;=$L$31,F171&lt;=$M$31),$K$31,""))))))))))))))))))))))))))))))))</f>
        <v>2</v>
      </c>
      <c r="D171" s="18" t="s">
        <v>2270</v>
      </c>
      <c r="E171" s="18" t="s">
        <v>1234</v>
      </c>
      <c r="F171" s="12">
        <v>25.15</v>
      </c>
      <c r="H171" s="12" t="s">
        <v>6691</v>
      </c>
      <c r="I171" s="18" t="s">
        <v>4213</v>
      </c>
      <c r="J171" s="18" t="s">
        <v>4543</v>
      </c>
      <c r="XEZ171" s="28"/>
      <c r="XFA171" s="28"/>
      <c r="XFB171" s="28"/>
      <c r="XFC171" s="28"/>
      <c r="XFD171" s="28"/>
    </row>
    <row r="172" spans="1:10 16380:16384" x14ac:dyDescent="0.35">
      <c r="A172" s="12" t="s">
        <v>514</v>
      </c>
      <c r="B172" s="32" t="str">
        <f>HYPERLINK(Table1[[#This Row],[Link]], Table1[[#This Row],[Pattern w/out Hyperlink]])</f>
        <v>Meridian</v>
      </c>
      <c r="C172" s="18">
        <f>IF(F172&lt;=$L$1,$K$1,IF(AND(F172&gt;=$L$2,F172&lt;=$M$2),$K$2,IF(AND(F172&gt;=$L$3,F172&lt;=$M$3),$K$3,IF(AND(F172&gt;=$L$4,F172&lt;=$M$4),$K$4,IF(AND(F172&gt;=$L$5,F172&lt;=$M$5),$K$5,IF(AND(F172&gt;=$L$6,F172&lt;=$M$6),$K$6,IF(AND(F172&gt;=$L$7,F172&lt;=$M$7),$K$7,IF(AND(F172&gt;=$L$8,F172&lt;=$M$8),$K$8,IF(AND(F172&gt;=$L$9,F172&lt;=$M$9),$K$9,IF(AND(F172&gt;$L$10,F172&lt;=$M$10),$K$10,IF(AND(F172&gt;=$L$11,F172&lt;=$M$11),$K$11,IF(AND(F172&gt;=$L$12,F172&lt;=$M$12),$K$12,IF(AND(F172&gt;=$L$13,F172&lt;=$M$13),$K$13,IF(AND(F172&gt;=$L$14,F172&lt;=$M$14),$K$14,IF(AND(F172&gt;=#REF!,F172&lt;=#REF!),#REF!,IF(AND(F172&gt;=$L$15,F172&lt;=$M$15),$K$15,IF(AND(F172&gt;=$L$16,F172&lt;=$M$16),$K$16,IF(AND(F172&gt;=$L$17,F172&lt;=$M$17),$K$17,IF(AND(F172&gt;=$L$18,F172&lt;=$M$18),$K$18,IF(AND(F172&gt;=$L$19,F172&lt;=$M$19),$K$19,IF(AND(F172&gt;=$L$20,F172&lt;=$M$20),$K$20,IF(AND(F172&gt;=$L$21,F172&lt;=$M$21),$K$21,IF(AND(F172&gt;=$L$22,F172&lt;=$M$22),$K$22,IF(AND(F172&gt;=$L$23,F172&lt;=$M$23),$K$23,IF(AND(F172&gt;=$L$24,F172&lt;=$M$24),$K$24,IF(AND(F172&gt;=$L$25,F172&lt;=$M$25),$K$25,IF(AND(F172&gt;=$L$26,F172&lt;=$M$26),$K$26,IF(AND(F172&gt;=$L$27,F172&lt;=$M$27),$K$27,IF(AND(F172&gt;=$L$28,F172&lt;=$M$28),$K$28,IF(AND(F172&gt;=$L$29,F172&lt;=$M$29),$K$29,IF(AND(F172&gt;=$L$30,F172&lt;=$M$30),$K$30,IF(AND(F172&gt;=$L$31,F172&lt;=$M$31),$K$31,""))))))))))))))))))))))))))))))))</f>
        <v>2</v>
      </c>
      <c r="D172" s="18" t="s">
        <v>2270</v>
      </c>
      <c r="E172" s="18" t="s">
        <v>1234</v>
      </c>
      <c r="F172" s="12">
        <v>34.85</v>
      </c>
      <c r="H172" s="12" t="s">
        <v>2347</v>
      </c>
      <c r="I172" s="18" t="s">
        <v>0</v>
      </c>
      <c r="J172" s="18" t="s">
        <v>4647</v>
      </c>
      <c r="XEZ172" s="28"/>
      <c r="XFA172" s="28"/>
      <c r="XFB172" s="28"/>
      <c r="XFC172" s="28"/>
      <c r="XFD172" s="28"/>
    </row>
    <row r="173" spans="1:10 16380:16384" x14ac:dyDescent="0.35">
      <c r="A173" s="12" t="s">
        <v>516</v>
      </c>
      <c r="B173" s="32" t="str">
        <f>HYPERLINK(Table1[[#This Row],[Link]], Table1[[#This Row],[Pattern w/out Hyperlink]])</f>
        <v>Meritage</v>
      </c>
      <c r="C173" s="18">
        <f>IF(F173&lt;=$L$1,$K$1,IF(AND(F173&gt;=$L$2,F173&lt;=$M$2),$K$2,IF(AND(F173&gt;=$L$3,F173&lt;=$M$3),$K$3,IF(AND(F173&gt;=$L$4,F173&lt;=$M$4),$K$4,IF(AND(F173&gt;=$L$5,F173&lt;=$M$5),$K$5,IF(AND(F173&gt;=$L$6,F173&lt;=$M$6),$K$6,IF(AND(F173&gt;=$L$7,F173&lt;=$M$7),$K$7,IF(AND(F173&gt;=$L$8,F173&lt;=$M$8),$K$8,IF(AND(F173&gt;=$L$9,F173&lt;=$M$9),$K$9,IF(AND(F173&gt;$L$10,F173&lt;=$M$10),$K$10,IF(AND(F173&gt;=$L$11,F173&lt;=$M$11),$K$11,IF(AND(F173&gt;=$L$12,F173&lt;=$M$12),$K$12,IF(AND(F173&gt;=$L$13,F173&lt;=$M$13),$K$13,IF(AND(F173&gt;=$L$14,F173&lt;=$M$14),$K$14,IF(AND(F173&gt;=#REF!,F173&lt;=#REF!),#REF!,IF(AND(F173&gt;=$L$15,F173&lt;=$M$15),$K$15,IF(AND(F173&gt;=$L$16,F173&lt;=$M$16),$K$16,IF(AND(F173&gt;=$L$17,F173&lt;=$M$17),$K$17,IF(AND(F173&gt;=$L$18,F173&lt;=$M$18),$K$18,IF(AND(F173&gt;=$L$19,F173&lt;=$M$19),$K$19,IF(AND(F173&gt;=$L$20,F173&lt;=$M$20),$K$20,IF(AND(F173&gt;=$L$21,F173&lt;=$M$21),$K$21,IF(AND(F173&gt;=$L$22,F173&lt;=$M$22),$K$22,IF(AND(F173&gt;=$L$23,F173&lt;=$M$23),$K$23,IF(AND(F173&gt;=$L$24,F173&lt;=$M$24),$K$24,IF(AND(F173&gt;=$L$25,F173&lt;=$M$25),$K$25,IF(AND(F173&gt;=$L$26,F173&lt;=$M$26),$K$26,IF(AND(F173&gt;=$L$27,F173&lt;=$M$27),$K$27,IF(AND(F173&gt;=$L$28,F173&lt;=$M$28),$K$28,IF(AND(F173&gt;=$L$29,F173&lt;=$M$29),$K$29,IF(AND(F173&gt;=$L$30,F173&lt;=$M$30),$K$30,IF(AND(F173&gt;=$L$31,F173&lt;=$M$31),$K$31,""))))))))))))))))))))))))))))))))</f>
        <v>2</v>
      </c>
      <c r="D173" s="18" t="s">
        <v>2270</v>
      </c>
      <c r="E173" s="18" t="s">
        <v>1234</v>
      </c>
      <c r="F173" s="12">
        <v>34.85</v>
      </c>
      <c r="H173" s="12" t="s">
        <v>2313</v>
      </c>
      <c r="I173" s="18" t="s">
        <v>0</v>
      </c>
      <c r="J173" s="18" t="s">
        <v>4648</v>
      </c>
      <c r="XEZ173" s="28"/>
      <c r="XFA173" s="28"/>
      <c r="XFB173" s="28"/>
      <c r="XFC173" s="28"/>
      <c r="XFD173" s="28"/>
    </row>
    <row r="174" spans="1:10 16380:16384" x14ac:dyDescent="0.35">
      <c r="A174" s="12" t="s">
        <v>548</v>
      </c>
      <c r="B174" s="32" t="str">
        <f>HYPERLINK(Table1[[#This Row],[Link]], Table1[[#This Row],[Pattern w/out Hyperlink]])</f>
        <v>Moritz</v>
      </c>
      <c r="C174" s="18">
        <f>IF(F174&lt;=$L$1,$K$1,IF(AND(F174&gt;=$L$2,F174&lt;=$M$2),$K$2,IF(AND(F174&gt;=$L$3,F174&lt;=$M$3),$K$3,IF(AND(F174&gt;=$L$4,F174&lt;=$M$4),$K$4,IF(AND(F174&gt;=$L$5,F174&lt;=$M$5),$K$5,IF(AND(F174&gt;=$L$6,F174&lt;=$M$6),$K$6,IF(AND(F174&gt;=$L$7,F174&lt;=$M$7),$K$7,IF(AND(F174&gt;=$L$8,F174&lt;=$M$8),$K$8,IF(AND(F174&gt;=$L$9,F174&lt;=$M$9),$K$9,IF(AND(F174&gt;$L$10,F174&lt;=$M$10),$K$10,IF(AND(F174&gt;=$L$11,F174&lt;=$M$11),$K$11,IF(AND(F174&gt;=$L$12,F174&lt;=$M$12),$K$12,IF(AND(F174&gt;=$L$13,F174&lt;=$M$13),$K$13,IF(AND(F174&gt;=$L$14,F174&lt;=$M$14),$K$14,IF(AND(F174&gt;=#REF!,F174&lt;=#REF!),#REF!,IF(AND(F174&gt;=$L$15,F174&lt;=$M$15),$K$15,IF(AND(F174&gt;=$L$16,F174&lt;=$M$16),$K$16,IF(AND(F174&gt;=$L$17,F174&lt;=$M$17),$K$17,IF(AND(F174&gt;=$L$18,F174&lt;=$M$18),$K$18,IF(AND(F174&gt;=$L$19,F174&lt;=$M$19),$K$19,IF(AND(F174&gt;=$L$20,F174&lt;=$M$20),$K$20,IF(AND(F174&gt;=$L$21,F174&lt;=$M$21),$K$21,IF(AND(F174&gt;=$L$22,F174&lt;=$M$22),$K$22,IF(AND(F174&gt;=$L$23,F174&lt;=$M$23),$K$23,IF(AND(F174&gt;=$L$24,F174&lt;=$M$24),$K$24,IF(AND(F174&gt;=$L$25,F174&lt;=$M$25),$K$25,IF(AND(F174&gt;=$L$26,F174&lt;=$M$26),$K$26,IF(AND(F174&gt;=$L$27,F174&lt;=$M$27),$K$27,IF(AND(F174&gt;=$L$28,F174&lt;=$M$28),$K$28,IF(AND(F174&gt;=$L$29,F174&lt;=$M$29),$K$29,IF(AND(F174&gt;=$L$30,F174&lt;=$M$30),$K$30,IF(AND(F174&gt;=$L$31,F174&lt;=$M$31),$K$31,""))))))))))))))))))))))))))))))))</f>
        <v>2</v>
      </c>
      <c r="D174" s="18" t="s">
        <v>2270</v>
      </c>
      <c r="E174" s="18" t="s">
        <v>1234</v>
      </c>
      <c r="F174" s="12">
        <v>26.55</v>
      </c>
      <c r="H174" s="12" t="s">
        <v>2318</v>
      </c>
      <c r="I174" s="18" t="s">
        <v>0</v>
      </c>
      <c r="J174" s="18" t="s">
        <v>4262</v>
      </c>
      <c r="XEZ174" s="28"/>
      <c r="XFA174" s="28"/>
      <c r="XFB174" s="28"/>
      <c r="XFC174" s="28"/>
      <c r="XFD174" s="28"/>
    </row>
    <row r="175" spans="1:10 16380:16384" x14ac:dyDescent="0.35">
      <c r="A175" s="12" t="s">
        <v>555</v>
      </c>
      <c r="B175" s="32" t="str">
        <f>HYPERLINK(Table1[[#This Row],[Link]], Table1[[#This Row],[Pattern w/out Hyperlink]])</f>
        <v>Muse</v>
      </c>
      <c r="C175" s="18">
        <f>IF(F175&lt;=$L$1,$K$1,IF(AND(F175&gt;=$L$2,F175&lt;=$M$2),$K$2,IF(AND(F175&gt;=$L$3,F175&lt;=$M$3),$K$3,IF(AND(F175&gt;=$L$4,F175&lt;=$M$4),$K$4,IF(AND(F175&gt;=$L$5,F175&lt;=$M$5),$K$5,IF(AND(F175&gt;=$L$6,F175&lt;=$M$6),$K$6,IF(AND(F175&gt;=$L$7,F175&lt;=$M$7),$K$7,IF(AND(F175&gt;=$L$8,F175&lt;=$M$8),$K$8,IF(AND(F175&gt;=$L$9,F175&lt;=$M$9),$K$9,IF(AND(F175&gt;$L$10,F175&lt;=$M$10),$K$10,IF(AND(F175&gt;=$L$11,F175&lt;=$M$11),$K$11,IF(AND(F175&gt;=$L$12,F175&lt;=$M$12),$K$12,IF(AND(F175&gt;=$L$13,F175&lt;=$M$13),$K$13,IF(AND(F175&gt;=$L$14,F175&lt;=$M$14),$K$14,IF(AND(F175&gt;=#REF!,F175&lt;=#REF!),#REF!,IF(AND(F175&gt;=$L$15,F175&lt;=$M$15),$K$15,IF(AND(F175&gt;=$L$16,F175&lt;=$M$16),$K$16,IF(AND(F175&gt;=$L$17,F175&lt;=$M$17),$K$17,IF(AND(F175&gt;=$L$18,F175&lt;=$M$18),$K$18,IF(AND(F175&gt;=$L$19,F175&lt;=$M$19),$K$19,IF(AND(F175&gt;=$L$20,F175&lt;=$M$20),$K$20,IF(AND(F175&gt;=$L$21,F175&lt;=$M$21),$K$21,IF(AND(F175&gt;=$L$22,F175&lt;=$M$22),$K$22,IF(AND(F175&gt;=$L$23,F175&lt;=$M$23),$K$23,IF(AND(F175&gt;=$L$24,F175&lt;=$M$24),$K$24,IF(AND(F175&gt;=$L$25,F175&lt;=$M$25),$K$25,IF(AND(F175&gt;=$L$26,F175&lt;=$M$26),$K$26,IF(AND(F175&gt;=$L$27,F175&lt;=$M$27),$K$27,IF(AND(F175&gt;=$L$28,F175&lt;=$M$28),$K$28,IF(AND(F175&gt;=$L$29,F175&lt;=$M$29),$K$29,IF(AND(F175&gt;=$L$30,F175&lt;=$M$30),$K$30,IF(AND(F175&gt;=$L$31,F175&lt;=$M$31),$K$31,""))))))))))))))))))))))))))))))))</f>
        <v>2</v>
      </c>
      <c r="D175" s="18" t="s">
        <v>2270</v>
      </c>
      <c r="E175" s="18" t="s">
        <v>1234</v>
      </c>
      <c r="F175" s="12">
        <v>25.05</v>
      </c>
      <c r="H175" s="12" t="s">
        <v>3340</v>
      </c>
      <c r="I175" s="18" t="s">
        <v>4213</v>
      </c>
      <c r="J175" s="18" t="s">
        <v>4262</v>
      </c>
      <c r="XEZ175" s="28"/>
      <c r="XFA175" s="28"/>
      <c r="XFB175" s="28"/>
      <c r="XFC175" s="28"/>
      <c r="XFD175" s="28"/>
    </row>
    <row r="176" spans="1:10 16380:16384" x14ac:dyDescent="0.35">
      <c r="A176" s="12" t="s">
        <v>639</v>
      </c>
      <c r="B176" s="32" t="str">
        <f>HYPERLINK(Table1[[#This Row],[Link]], Table1[[#This Row],[Pattern w/out Hyperlink]])</f>
        <v>Portico</v>
      </c>
      <c r="C176" s="18">
        <f>IF(F176&lt;=$L$1,$K$1,IF(AND(F176&gt;=$L$2,F176&lt;=$M$2),$K$2,IF(AND(F176&gt;=$L$3,F176&lt;=$M$3),$K$3,IF(AND(F176&gt;=$L$4,F176&lt;=$M$4),$K$4,IF(AND(F176&gt;=$L$5,F176&lt;=$M$5),$K$5,IF(AND(F176&gt;=$L$6,F176&lt;=$M$6),$K$6,IF(AND(F176&gt;=$L$7,F176&lt;=$M$7),$K$7,IF(AND(F176&gt;=$L$8,F176&lt;=$M$8),$K$8,IF(AND(F176&gt;=$L$9,F176&lt;=$M$9),$K$9,IF(AND(F176&gt;$L$10,F176&lt;=$M$10),$K$10,IF(AND(F176&gt;=$L$11,F176&lt;=$M$11),$K$11,IF(AND(F176&gt;=$L$12,F176&lt;=$M$12),$K$12,IF(AND(F176&gt;=$L$13,F176&lt;=$M$13),$K$13,IF(AND(F176&gt;=$L$14,F176&lt;=$M$14),$K$14,IF(AND(F176&gt;=#REF!,F176&lt;=#REF!),#REF!,IF(AND(F176&gt;=$L$15,F176&lt;=$M$15),$K$15,IF(AND(F176&gt;=$L$16,F176&lt;=$M$16),$K$16,IF(AND(F176&gt;=$L$17,F176&lt;=$M$17),$K$17,IF(AND(F176&gt;=$L$18,F176&lt;=$M$18),$K$18,IF(AND(F176&gt;=$L$19,F176&lt;=$M$19),$K$19,IF(AND(F176&gt;=$L$20,F176&lt;=$M$20),$K$20,IF(AND(F176&gt;=$L$21,F176&lt;=$M$21),$K$21,IF(AND(F176&gt;=$L$22,F176&lt;=$M$22),$K$22,IF(AND(F176&gt;=$L$23,F176&lt;=$M$23),$K$23,IF(AND(F176&gt;=$L$24,F176&lt;=$M$24),$K$24,IF(AND(F176&gt;=$L$25,F176&lt;=$M$25),$K$25,IF(AND(F176&gt;=$L$26,F176&lt;=$M$26),$K$26,IF(AND(F176&gt;=$L$27,F176&lt;=$M$27),$K$27,IF(AND(F176&gt;=$L$28,F176&lt;=$M$28),$K$28,IF(AND(F176&gt;=$L$29,F176&lt;=$M$29),$K$29,IF(AND(F176&gt;=$L$30,F176&lt;=$M$30),$K$30,IF(AND(F176&gt;=$L$31,F176&lt;=$M$31),$K$31,""))))))))))))))))))))))))))))))))</f>
        <v>2</v>
      </c>
      <c r="D176" s="18" t="s">
        <v>2270</v>
      </c>
      <c r="E176" s="18" t="s">
        <v>1234</v>
      </c>
      <c r="F176" s="12">
        <v>26.9</v>
      </c>
      <c r="H176" s="12" t="s">
        <v>2329</v>
      </c>
      <c r="I176" s="18" t="s">
        <v>0</v>
      </c>
      <c r="J176" s="18" t="s">
        <v>4262</v>
      </c>
      <c r="XEZ176" s="28"/>
      <c r="XFA176" s="28"/>
      <c r="XFB176" s="28"/>
      <c r="XFC176" s="28"/>
      <c r="XFD176" s="28"/>
    </row>
    <row r="177" spans="1:10 16380:16384" x14ac:dyDescent="0.35">
      <c r="A177" s="12" t="s">
        <v>641</v>
      </c>
      <c r="B177" s="32" t="str">
        <f>HYPERLINK(Table1[[#This Row],[Link]], Table1[[#This Row],[Pattern w/out Hyperlink]])</f>
        <v>Posh</v>
      </c>
      <c r="C177" s="18">
        <f>IF(F177&lt;=$L$1,$K$1,IF(AND(F177&gt;=$L$2,F177&lt;=$M$2),$K$2,IF(AND(F177&gt;=$L$3,F177&lt;=$M$3),$K$3,IF(AND(F177&gt;=$L$4,F177&lt;=$M$4),$K$4,IF(AND(F177&gt;=$L$5,F177&lt;=$M$5),$K$5,IF(AND(F177&gt;=$L$6,F177&lt;=$M$6),$K$6,IF(AND(F177&gt;=$L$7,F177&lt;=$M$7),$K$7,IF(AND(F177&gt;=$L$8,F177&lt;=$M$8),$K$8,IF(AND(F177&gt;=$L$9,F177&lt;=$M$9),$K$9,IF(AND(F177&gt;$L$10,F177&lt;=$M$10),$K$10,IF(AND(F177&gt;=$L$11,F177&lt;=$M$11),$K$11,IF(AND(F177&gt;=$L$12,F177&lt;=$M$12),$K$12,IF(AND(F177&gt;=$L$13,F177&lt;=$M$13),$K$13,IF(AND(F177&gt;=$L$14,F177&lt;=$M$14),$K$14,IF(AND(F177&gt;=#REF!,F177&lt;=#REF!),#REF!,IF(AND(F177&gt;=$L$15,F177&lt;=$M$15),$K$15,IF(AND(F177&gt;=$L$16,F177&lt;=$M$16),$K$16,IF(AND(F177&gt;=$L$17,F177&lt;=$M$17),$K$17,IF(AND(F177&gt;=$L$18,F177&lt;=$M$18),$K$18,IF(AND(F177&gt;=$L$19,F177&lt;=$M$19),$K$19,IF(AND(F177&gt;=$L$20,F177&lt;=$M$20),$K$20,IF(AND(F177&gt;=$L$21,F177&lt;=$M$21),$K$21,IF(AND(F177&gt;=$L$22,F177&lt;=$M$22),$K$22,IF(AND(F177&gt;=$L$23,F177&lt;=$M$23),$K$23,IF(AND(F177&gt;=$L$24,F177&lt;=$M$24),$K$24,IF(AND(F177&gt;=$L$25,F177&lt;=$M$25),$K$25,IF(AND(F177&gt;=$L$26,F177&lt;=$M$26),$K$26,IF(AND(F177&gt;=$L$27,F177&lt;=$M$27),$K$27,IF(AND(F177&gt;=$L$28,F177&lt;=$M$28),$K$28,IF(AND(F177&gt;=$L$29,F177&lt;=$M$29),$K$29,IF(AND(F177&gt;=$L$30,F177&lt;=$M$30),$K$30,IF(AND(F177&gt;=$L$31,F177&lt;=$M$31),$K$31,""))))))))))))))))))))))))))))))))</f>
        <v>2</v>
      </c>
      <c r="D177" s="18" t="s">
        <v>2270</v>
      </c>
      <c r="E177" s="18" t="s">
        <v>1234</v>
      </c>
      <c r="F177" s="12">
        <v>26.55</v>
      </c>
      <c r="H177" s="12" t="s">
        <v>8077</v>
      </c>
      <c r="I177" s="18" t="s">
        <v>0</v>
      </c>
      <c r="J177" s="18" t="s">
        <v>4262</v>
      </c>
      <c r="XEZ177" s="28"/>
      <c r="XFA177" s="28"/>
      <c r="XFB177" s="28"/>
      <c r="XFC177" s="28"/>
      <c r="XFD177" s="28"/>
    </row>
    <row r="178" spans="1:10 16380:16384" x14ac:dyDescent="0.35">
      <c r="A178" s="12" t="s">
        <v>3346</v>
      </c>
      <c r="B178" s="32" t="str">
        <f>HYPERLINK(Table1[[#This Row],[Link]], Table1[[#This Row],[Pattern w/out Hyperlink]])</f>
        <v>Rascal</v>
      </c>
      <c r="C178" s="18">
        <f>IF(F178&lt;=$L$1,$K$1,IF(AND(F178&gt;=$L$2,F178&lt;=$M$2),$K$2,IF(AND(F178&gt;=$L$3,F178&lt;=$M$3),$K$3,IF(AND(F178&gt;=$L$4,F178&lt;=$M$4),$K$4,IF(AND(F178&gt;=$L$5,F178&lt;=$M$5),$K$5,IF(AND(F178&gt;=$L$6,F178&lt;=$M$6),$K$6,IF(AND(F178&gt;=$L$7,F178&lt;=$M$7),$K$7,IF(AND(F178&gt;=$L$8,F178&lt;=$M$8),$K$8,IF(AND(F178&gt;=$L$9,F178&lt;=$M$9),$K$9,IF(AND(F178&gt;$L$10,F178&lt;=$M$10),$K$10,IF(AND(F178&gt;=$L$11,F178&lt;=$M$11),$K$11,IF(AND(F178&gt;=$L$12,F178&lt;=$M$12),$K$12,IF(AND(F178&gt;=$L$13,F178&lt;=$M$13),$K$13,IF(AND(F178&gt;=$L$14,F178&lt;=$M$14),$K$14,IF(AND(F178&gt;=#REF!,F178&lt;=#REF!),#REF!,IF(AND(F178&gt;=$L$15,F178&lt;=$M$15),$K$15,IF(AND(F178&gt;=$L$16,F178&lt;=$M$16),$K$16,IF(AND(F178&gt;=$L$17,F178&lt;=$M$17),$K$17,IF(AND(F178&gt;=$L$18,F178&lt;=$M$18),$K$18,IF(AND(F178&gt;=$L$19,F178&lt;=$M$19),$K$19,IF(AND(F178&gt;=$L$20,F178&lt;=$M$20),$K$20,IF(AND(F178&gt;=$L$21,F178&lt;=$M$21),$K$21,IF(AND(F178&gt;=$L$22,F178&lt;=$M$22),$K$22,IF(AND(F178&gt;=$L$23,F178&lt;=$M$23),$K$23,IF(AND(F178&gt;=$L$24,F178&lt;=$M$24),$K$24,IF(AND(F178&gt;=$L$25,F178&lt;=$M$25),$K$25,IF(AND(F178&gt;=$L$26,F178&lt;=$M$26),$K$26,IF(AND(F178&gt;=$L$27,F178&lt;=$M$27),$K$27,IF(AND(F178&gt;=$L$28,F178&lt;=$M$28),$K$28,IF(AND(F178&gt;=$L$29,F178&lt;=$M$29),$K$29,IF(AND(F178&gt;=$L$30,F178&lt;=$M$30),$K$30,IF(AND(F178&gt;=$L$31,F178&lt;=$M$31),$K$31,""))))))))))))))))))))))))))))))))</f>
        <v>2</v>
      </c>
      <c r="D178" s="18" t="s">
        <v>2270</v>
      </c>
      <c r="E178" s="18" t="s">
        <v>1234</v>
      </c>
      <c r="F178" s="12">
        <v>26.55</v>
      </c>
      <c r="H178" s="12" t="s">
        <v>8078</v>
      </c>
      <c r="I178" s="18" t="s">
        <v>0</v>
      </c>
      <c r="J178" s="18" t="s">
        <v>4642</v>
      </c>
      <c r="XEZ178" s="28"/>
      <c r="XFA178" s="28"/>
      <c r="XFB178" s="28"/>
      <c r="XFC178" s="28"/>
      <c r="XFD178" s="28"/>
    </row>
    <row r="179" spans="1:10 16380:16384" x14ac:dyDescent="0.35">
      <c r="A179" s="12" t="s">
        <v>1754</v>
      </c>
      <c r="B179" s="32" t="str">
        <f>HYPERLINK(Table1[[#This Row],[Link]], Table1[[#This Row],[Pattern w/out Hyperlink]])</f>
        <v>Solo</v>
      </c>
      <c r="C179" s="18">
        <f>IF(F179&lt;=$L$1,$K$1,IF(AND(F179&gt;=$L$2,F179&lt;=$M$2),$K$2,IF(AND(F179&gt;=$L$3,F179&lt;=$M$3),$K$3,IF(AND(F179&gt;=$L$4,F179&lt;=$M$4),$K$4,IF(AND(F179&gt;=$L$5,F179&lt;=$M$5),$K$5,IF(AND(F179&gt;=$L$6,F179&lt;=$M$6),$K$6,IF(AND(F179&gt;=$L$7,F179&lt;=$M$7),$K$7,IF(AND(F179&gt;=$L$8,F179&lt;=$M$8),$K$8,IF(AND(F179&gt;=$L$9,F179&lt;=$M$9),$K$9,IF(AND(F179&gt;$L$10,F179&lt;=$M$10),$K$10,IF(AND(F179&gt;=$L$11,F179&lt;=$M$11),$K$11,IF(AND(F179&gt;=$L$12,F179&lt;=$M$12),$K$12,IF(AND(F179&gt;=$L$13,F179&lt;=$M$13),$K$13,IF(AND(F179&gt;=$L$14,F179&lt;=$M$14),$K$14,IF(AND(F179&gt;=#REF!,F179&lt;=#REF!),#REF!,IF(AND(F179&gt;=$L$15,F179&lt;=$M$15),$K$15,IF(AND(F179&gt;=$L$16,F179&lt;=$M$16),$K$16,IF(AND(F179&gt;=$L$17,F179&lt;=$M$17),$K$17,IF(AND(F179&gt;=$L$18,F179&lt;=$M$18),$K$18,IF(AND(F179&gt;=$L$19,F179&lt;=$M$19),$K$19,IF(AND(F179&gt;=$L$20,F179&lt;=$M$20),$K$20,IF(AND(F179&gt;=$L$21,F179&lt;=$M$21),$K$21,IF(AND(F179&gt;=$L$22,F179&lt;=$M$22),$K$22,IF(AND(F179&gt;=$L$23,F179&lt;=$M$23),$K$23,IF(AND(F179&gt;=$L$24,F179&lt;=$M$24),$K$24,IF(AND(F179&gt;=$L$25,F179&lt;=$M$25),$K$25,IF(AND(F179&gt;=$L$26,F179&lt;=$M$26),$K$26,IF(AND(F179&gt;=$L$27,F179&lt;=$M$27),$K$27,IF(AND(F179&gt;=$L$28,F179&lt;=$M$28),$K$28,IF(AND(F179&gt;=$L$29,F179&lt;=$M$29),$K$29,IF(AND(F179&gt;=$L$30,F179&lt;=$M$30),$K$30,IF(AND(F179&gt;=$L$31,F179&lt;=$M$31),$K$31,""))))))))))))))))))))))))))))))))</f>
        <v>2</v>
      </c>
      <c r="D179" s="18" t="s">
        <v>2270</v>
      </c>
      <c r="E179" s="18" t="s">
        <v>1234</v>
      </c>
      <c r="F179" s="12">
        <v>26.1</v>
      </c>
      <c r="H179" s="12" t="s">
        <v>2337</v>
      </c>
      <c r="I179" s="18" t="s">
        <v>4213</v>
      </c>
      <c r="J179" s="18" t="s">
        <v>4262</v>
      </c>
      <c r="XEZ179" s="28"/>
      <c r="XFA179" s="28"/>
      <c r="XFB179" s="28"/>
      <c r="XFC179" s="28"/>
      <c r="XFD179" s="28"/>
    </row>
    <row r="180" spans="1:10 16380:16384" x14ac:dyDescent="0.35">
      <c r="A180" s="12" t="s">
        <v>3350</v>
      </c>
      <c r="B180" s="32" t="str">
        <f>HYPERLINK(Table1[[#This Row],[Link]], Table1[[#This Row],[Pattern w/out Hyperlink]])</f>
        <v>Spritz</v>
      </c>
      <c r="C180" s="18">
        <f>IF(F180&lt;=$L$1,$K$1,IF(AND(F180&gt;=$L$2,F180&lt;=$M$2),$K$2,IF(AND(F180&gt;=$L$3,F180&lt;=$M$3),$K$3,IF(AND(F180&gt;=$L$4,F180&lt;=$M$4),$K$4,IF(AND(F180&gt;=$L$5,F180&lt;=$M$5),$K$5,IF(AND(F180&gt;=$L$6,F180&lt;=$M$6),$K$6,IF(AND(F180&gt;=$L$7,F180&lt;=$M$7),$K$7,IF(AND(F180&gt;=$L$8,F180&lt;=$M$8),$K$8,IF(AND(F180&gt;=$L$9,F180&lt;=$M$9),$K$9,IF(AND(F180&gt;$L$10,F180&lt;=$M$10),$K$10,IF(AND(F180&gt;=$L$11,F180&lt;=$M$11),$K$11,IF(AND(F180&gt;=$L$12,F180&lt;=$M$12),$K$12,IF(AND(F180&gt;=$L$13,F180&lt;=$M$13),$K$13,IF(AND(F180&gt;=$L$14,F180&lt;=$M$14),$K$14,IF(AND(F180&gt;=#REF!,F180&lt;=#REF!),#REF!,IF(AND(F180&gt;=$L$15,F180&lt;=$M$15),$K$15,IF(AND(F180&gt;=$L$16,F180&lt;=$M$16),$K$16,IF(AND(F180&gt;=$L$17,F180&lt;=$M$17),$K$17,IF(AND(F180&gt;=$L$18,F180&lt;=$M$18),$K$18,IF(AND(F180&gt;=$L$19,F180&lt;=$M$19),$K$19,IF(AND(F180&gt;=$L$20,F180&lt;=$M$20),$K$20,IF(AND(F180&gt;=$L$21,F180&lt;=$M$21),$K$21,IF(AND(F180&gt;=$L$22,F180&lt;=$M$22),$K$22,IF(AND(F180&gt;=$L$23,F180&lt;=$M$23),$K$23,IF(AND(F180&gt;=$L$24,F180&lt;=$M$24),$K$24,IF(AND(F180&gt;=$L$25,F180&lt;=$M$25),$K$25,IF(AND(F180&gt;=$L$26,F180&lt;=$M$26),$K$26,IF(AND(F180&gt;=$L$27,F180&lt;=$M$27),$K$27,IF(AND(F180&gt;=$L$28,F180&lt;=$M$28),$K$28,IF(AND(F180&gt;=$L$29,F180&lt;=$M$29),$K$29,IF(AND(F180&gt;=$L$30,F180&lt;=$M$30),$K$30,IF(AND(F180&gt;=$L$31,F180&lt;=$M$31),$K$31,""))))))))))))))))))))))))))))))))</f>
        <v>2</v>
      </c>
      <c r="D180" s="18" t="s">
        <v>2270</v>
      </c>
      <c r="E180" s="18" t="s">
        <v>1234</v>
      </c>
      <c r="F180" s="12">
        <v>27.5</v>
      </c>
      <c r="H180" s="12" t="s">
        <v>3351</v>
      </c>
      <c r="I180" s="18" t="s">
        <v>4213</v>
      </c>
      <c r="J180" s="18" t="s">
        <v>4262</v>
      </c>
      <c r="XEZ180" s="28"/>
      <c r="XFA180" s="28"/>
      <c r="XFB180" s="28"/>
      <c r="XFC180" s="28"/>
      <c r="XFD180" s="28"/>
    </row>
    <row r="181" spans="1:10 16380:16384" x14ac:dyDescent="0.35">
      <c r="A181" s="12" t="s">
        <v>6702</v>
      </c>
      <c r="B181" s="32" t="str">
        <f>HYPERLINK(Table1[[#This Row],[Link]], Table1[[#This Row],[Pattern w/out Hyperlink]])</f>
        <v>Stella</v>
      </c>
      <c r="C181" s="18">
        <f>IF(F181&lt;=$L$1,$K$1,IF(AND(F181&gt;=$L$2,F181&lt;=$M$2),$K$2,IF(AND(F181&gt;=$L$3,F181&lt;=$M$3),$K$3,IF(AND(F181&gt;=$L$4,F181&lt;=$M$4),$K$4,IF(AND(F181&gt;=$L$5,F181&lt;=$M$5),$K$5,IF(AND(F181&gt;=$L$6,F181&lt;=$M$6),$K$6,IF(AND(F181&gt;=$L$7,F181&lt;=$M$7),$K$7,IF(AND(F181&gt;=$L$8,F181&lt;=$M$8),$K$8,IF(AND(F181&gt;=$L$9,F181&lt;=$M$9),$K$9,IF(AND(F181&gt;$L$10,F181&lt;=$M$10),$K$10,IF(AND(F181&gt;=$L$11,F181&lt;=$M$11),$K$11,IF(AND(F181&gt;=$L$12,F181&lt;=$M$12),$K$12,IF(AND(F181&gt;=$L$13,F181&lt;=$M$13),$K$13,IF(AND(F181&gt;=$L$14,F181&lt;=$M$14),$K$14,IF(AND(F181&gt;=#REF!,F181&lt;=#REF!),#REF!,IF(AND(F181&gt;=$L$15,F181&lt;=$M$15),$K$15,IF(AND(F181&gt;=$L$16,F181&lt;=$M$16),$K$16,IF(AND(F181&gt;=$L$17,F181&lt;=$M$17),$K$17,IF(AND(F181&gt;=$L$18,F181&lt;=$M$18),$K$18,IF(AND(F181&gt;=$L$19,F181&lt;=$M$19),$K$19,IF(AND(F181&gt;=$L$20,F181&lt;=$M$20),$K$20,IF(AND(F181&gt;=$L$21,F181&lt;=$M$21),$K$21,IF(AND(F181&gt;=$L$22,F181&lt;=$M$22),$K$22,IF(AND(F181&gt;=$L$23,F181&lt;=$M$23),$K$23,IF(AND(F181&gt;=$L$24,F181&lt;=$M$24),$K$24,IF(AND(F181&gt;=$L$25,F181&lt;=$M$25),$K$25,IF(AND(F181&gt;=$L$26,F181&lt;=$M$26),$K$26,IF(AND(F181&gt;=$L$27,F181&lt;=$M$27),$K$27,IF(AND(F181&gt;=$L$28,F181&lt;=$M$28),$K$28,IF(AND(F181&gt;=$L$29,F181&lt;=$M$29),$K$29,IF(AND(F181&gt;=$L$30,F181&lt;=$M$30),$K$30,IF(AND(F181&gt;=$L$31,F181&lt;=$M$31),$K$31,""))))))))))))))))))))))))))))))))</f>
        <v>2</v>
      </c>
      <c r="D181" s="18" t="s">
        <v>2270</v>
      </c>
      <c r="E181" s="18" t="s">
        <v>1234</v>
      </c>
      <c r="F181" s="12">
        <v>29.8</v>
      </c>
      <c r="H181" s="12" t="s">
        <v>6703</v>
      </c>
      <c r="I181" s="18" t="s">
        <v>0</v>
      </c>
      <c r="J181" s="18" t="s">
        <v>4323</v>
      </c>
      <c r="XEZ181" s="28"/>
      <c r="XFA181" s="28"/>
      <c r="XFB181" s="28"/>
      <c r="XFC181" s="28"/>
      <c r="XFD181" s="28"/>
    </row>
    <row r="182" spans="1:10 16380:16384" x14ac:dyDescent="0.35">
      <c r="A182" s="12" t="s">
        <v>3352</v>
      </c>
      <c r="B182" s="32" t="str">
        <f>HYPERLINK(Table1[[#This Row],[Link]], Table1[[#This Row],[Pattern w/out Hyperlink]])</f>
        <v>Sycamore</v>
      </c>
      <c r="C182" s="18">
        <f>IF(F182&lt;=$L$1,$K$1,IF(AND(F182&gt;=$L$2,F182&lt;=$M$2),$K$2,IF(AND(F182&gt;=$L$3,F182&lt;=$M$3),$K$3,IF(AND(F182&gt;=$L$4,F182&lt;=$M$4),$K$4,IF(AND(F182&gt;=$L$5,F182&lt;=$M$5),$K$5,IF(AND(F182&gt;=$L$6,F182&lt;=$M$6),$K$6,IF(AND(F182&gt;=$L$7,F182&lt;=$M$7),$K$7,IF(AND(F182&gt;=$L$8,F182&lt;=$M$8),$K$8,IF(AND(F182&gt;=$L$9,F182&lt;=$M$9),$K$9,IF(AND(F182&gt;$L$10,F182&lt;=$M$10),$K$10,IF(AND(F182&gt;=$L$11,F182&lt;=$M$11),$K$11,IF(AND(F182&gt;=$L$12,F182&lt;=$M$12),$K$12,IF(AND(F182&gt;=$L$13,F182&lt;=$M$13),$K$13,IF(AND(F182&gt;=$L$14,F182&lt;=$M$14),$K$14,IF(AND(F182&gt;=#REF!,F182&lt;=#REF!),#REF!,IF(AND(F182&gt;=$L$15,F182&lt;=$M$15),$K$15,IF(AND(F182&gt;=$L$16,F182&lt;=$M$16),$K$16,IF(AND(F182&gt;=$L$17,F182&lt;=$M$17),$K$17,IF(AND(F182&gt;=$L$18,F182&lt;=$M$18),$K$18,IF(AND(F182&gt;=$L$19,F182&lt;=$M$19),$K$19,IF(AND(F182&gt;=$L$20,F182&lt;=$M$20),$K$20,IF(AND(F182&gt;=$L$21,F182&lt;=$M$21),$K$21,IF(AND(F182&gt;=$L$22,F182&lt;=$M$22),$K$22,IF(AND(F182&gt;=$L$23,F182&lt;=$M$23),$K$23,IF(AND(F182&gt;=$L$24,F182&lt;=$M$24),$K$24,IF(AND(F182&gt;=$L$25,F182&lt;=$M$25),$K$25,IF(AND(F182&gt;=$L$26,F182&lt;=$M$26),$K$26,IF(AND(F182&gt;=$L$27,F182&lt;=$M$27),$K$27,IF(AND(F182&gt;=$L$28,F182&lt;=$M$28),$K$28,IF(AND(F182&gt;=$L$29,F182&lt;=$M$29),$K$29,IF(AND(F182&gt;=$L$30,F182&lt;=$M$30),$K$30,IF(AND(F182&gt;=$L$31,F182&lt;=$M$31),$K$31,""))))))))))))))))))))))))))))))))</f>
        <v>2</v>
      </c>
      <c r="D182" s="18" t="s">
        <v>2270</v>
      </c>
      <c r="E182" s="18" t="s">
        <v>1234</v>
      </c>
      <c r="F182" s="12">
        <v>26.9</v>
      </c>
      <c r="H182" s="12" t="s">
        <v>3353</v>
      </c>
      <c r="I182" s="18" t="s">
        <v>4213</v>
      </c>
      <c r="J182" s="18" t="s">
        <v>4262</v>
      </c>
      <c r="XEZ182" s="28"/>
      <c r="XFA182" s="28"/>
      <c r="XFB182" s="28"/>
      <c r="XFC182" s="28"/>
      <c r="XFD182" s="28"/>
    </row>
    <row r="183" spans="1:10 16380:16384" x14ac:dyDescent="0.35">
      <c r="A183" s="12" t="s">
        <v>1246</v>
      </c>
      <c r="B183" s="32" t="str">
        <f>HYPERLINK(Table1[[#This Row],[Link]], Table1[[#This Row],[Pattern w/out Hyperlink]])</f>
        <v>Token</v>
      </c>
      <c r="C183" s="18">
        <f>IF(F183&lt;=$L$1,$K$1,IF(AND(F183&gt;=$L$2,F183&lt;=$M$2),$K$2,IF(AND(F183&gt;=$L$3,F183&lt;=$M$3),$K$3,IF(AND(F183&gt;=$L$4,F183&lt;=$M$4),$K$4,IF(AND(F183&gt;=$L$5,F183&lt;=$M$5),$K$5,IF(AND(F183&gt;=$L$6,F183&lt;=$M$6),$K$6,IF(AND(F183&gt;=$L$7,F183&lt;=$M$7),$K$7,IF(AND(F183&gt;=$L$8,F183&lt;=$M$8),$K$8,IF(AND(F183&gt;=$L$9,F183&lt;=$M$9),$K$9,IF(AND(F183&gt;$L$10,F183&lt;=$M$10),$K$10,IF(AND(F183&gt;=$L$11,F183&lt;=$M$11),$K$11,IF(AND(F183&gt;=$L$12,F183&lt;=$M$12),$K$12,IF(AND(F183&gt;=$L$13,F183&lt;=$M$13),$K$13,IF(AND(F183&gt;=$L$14,F183&lt;=$M$14),$K$14,IF(AND(F183&gt;=#REF!,F183&lt;=#REF!),#REF!,IF(AND(F183&gt;=$L$15,F183&lt;=$M$15),$K$15,IF(AND(F183&gt;=$L$16,F183&lt;=$M$16),$K$16,IF(AND(F183&gt;=$L$17,F183&lt;=$M$17),$K$17,IF(AND(F183&gt;=$L$18,F183&lt;=$M$18),$K$18,IF(AND(F183&gt;=$L$19,F183&lt;=$M$19),$K$19,IF(AND(F183&gt;=$L$20,F183&lt;=$M$20),$K$20,IF(AND(F183&gt;=$L$21,F183&lt;=$M$21),$K$21,IF(AND(F183&gt;=$L$22,F183&lt;=$M$22),$K$22,IF(AND(F183&gt;=$L$23,F183&lt;=$M$23),$K$23,IF(AND(F183&gt;=$L$24,F183&lt;=$M$24),$K$24,IF(AND(F183&gt;=$L$25,F183&lt;=$M$25),$K$25,IF(AND(F183&gt;=$L$26,F183&lt;=$M$26),$K$26,IF(AND(F183&gt;=$L$27,F183&lt;=$M$27),$K$27,IF(AND(F183&gt;=$L$28,F183&lt;=$M$28),$K$28,IF(AND(F183&gt;=$L$29,F183&lt;=$M$29),$K$29,IF(AND(F183&gt;=$L$30,F183&lt;=$M$30),$K$30,IF(AND(F183&gt;=$L$31,F183&lt;=$M$31),$K$31,""))))))))))))))))))))))))))))))))</f>
        <v>2</v>
      </c>
      <c r="D183" s="18" t="s">
        <v>2270</v>
      </c>
      <c r="E183" s="18" t="s">
        <v>1234</v>
      </c>
      <c r="F183" s="12">
        <v>30.65</v>
      </c>
      <c r="H183" s="12" t="s">
        <v>6674</v>
      </c>
      <c r="I183" s="18" t="s">
        <v>0</v>
      </c>
      <c r="J183" s="18" t="s">
        <v>6675</v>
      </c>
      <c r="XEZ183" s="28"/>
      <c r="XFA183" s="28"/>
      <c r="XFB183" s="28"/>
      <c r="XFC183" s="28"/>
      <c r="XFD183" s="28"/>
    </row>
    <row r="184" spans="1:10 16380:16384" x14ac:dyDescent="0.35">
      <c r="A184" s="12" t="s">
        <v>2339</v>
      </c>
      <c r="B184" s="32" t="str">
        <f>HYPERLINK(Table1[[#This Row],[Link]], Table1[[#This Row],[Pattern w/out Hyperlink]])</f>
        <v>Topiary</v>
      </c>
      <c r="C184" s="18">
        <f>IF(F184&lt;=$L$1,$K$1,IF(AND(F184&gt;=$L$2,F184&lt;=$M$2),$K$2,IF(AND(F184&gt;=$L$3,F184&lt;=$M$3),$K$3,IF(AND(F184&gt;=$L$4,F184&lt;=$M$4),$K$4,IF(AND(F184&gt;=$L$5,F184&lt;=$M$5),$K$5,IF(AND(F184&gt;=$L$6,F184&lt;=$M$6),$K$6,IF(AND(F184&gt;=$L$7,F184&lt;=$M$7),$K$7,IF(AND(F184&gt;=$L$8,F184&lt;=$M$8),$K$8,IF(AND(F184&gt;=$L$9,F184&lt;=$M$9),$K$9,IF(AND(F184&gt;$L$10,F184&lt;=$M$10),$K$10,IF(AND(F184&gt;=$L$11,F184&lt;=$M$11),$K$11,IF(AND(F184&gt;=$L$12,F184&lt;=$M$12),$K$12,IF(AND(F184&gt;=$L$13,F184&lt;=$M$13),$K$13,IF(AND(F184&gt;=$L$14,F184&lt;=$M$14),$K$14,IF(AND(F184&gt;=#REF!,F184&lt;=#REF!),#REF!,IF(AND(F184&gt;=$L$15,F184&lt;=$M$15),$K$15,IF(AND(F184&gt;=$L$16,F184&lt;=$M$16),$K$16,IF(AND(F184&gt;=$L$17,F184&lt;=$M$17),$K$17,IF(AND(F184&gt;=$L$18,F184&lt;=$M$18),$K$18,IF(AND(F184&gt;=$L$19,F184&lt;=$M$19),$K$19,IF(AND(F184&gt;=$L$20,F184&lt;=$M$20),$K$20,IF(AND(F184&gt;=$L$21,F184&lt;=$M$21),$K$21,IF(AND(F184&gt;=$L$22,F184&lt;=$M$22),$K$22,IF(AND(F184&gt;=$L$23,F184&lt;=$M$23),$K$23,IF(AND(F184&gt;=$L$24,F184&lt;=$M$24),$K$24,IF(AND(F184&gt;=$L$25,F184&lt;=$M$25),$K$25,IF(AND(F184&gt;=$L$26,F184&lt;=$M$26),$K$26,IF(AND(F184&gt;=$L$27,F184&lt;=$M$27),$K$27,IF(AND(F184&gt;=$L$28,F184&lt;=$M$28),$K$28,IF(AND(F184&gt;=$L$29,F184&lt;=$M$29),$K$29,IF(AND(F184&gt;=$L$30,F184&lt;=$M$30),$K$30,IF(AND(F184&gt;=$L$31,F184&lt;=$M$31),$K$31,""))))))))))))))))))))))))))))))))</f>
        <v>2</v>
      </c>
      <c r="D184" s="18" t="s">
        <v>2270</v>
      </c>
      <c r="E184" s="18" t="s">
        <v>1234</v>
      </c>
      <c r="F184" s="12">
        <v>26.9</v>
      </c>
      <c r="H184" s="12" t="s">
        <v>2340</v>
      </c>
      <c r="I184" s="18" t="s">
        <v>1319</v>
      </c>
      <c r="J184" s="18" t="s">
        <v>4262</v>
      </c>
      <c r="XEZ184" s="28"/>
      <c r="XFA184" s="28"/>
      <c r="XFB184" s="28"/>
      <c r="XFC184" s="28"/>
      <c r="XFD184" s="28"/>
    </row>
    <row r="185" spans="1:10 16380:16384" x14ac:dyDescent="0.35">
      <c r="A185" s="12" t="s">
        <v>8111</v>
      </c>
      <c r="B185" s="33" t="s">
        <v>8111</v>
      </c>
      <c r="C185" s="18">
        <f>IF(F185&lt;=$L$1,$K$1,IF(AND(F185&gt;=$L$2,F185&lt;=$M$2),$K$2,IF(AND(F185&gt;=$L$3,F185&lt;=$M$3),$K$3,IF(AND(F185&gt;=$L$4,F185&lt;=$M$4),$K$4,IF(AND(F185&gt;=$L$5,F185&lt;=$M$5),$K$5,IF(AND(F185&gt;=$L$6,F185&lt;=$M$6),$K$6,IF(AND(F185&gt;=$L$7,F185&lt;=$M$7),$K$7,IF(AND(F185&gt;=$L$8,F185&lt;=$M$8),$K$8,IF(AND(F185&gt;=$L$9,F185&lt;=$M$9),$K$9,IF(AND(F185&gt;$L$10,F185&lt;=$M$10),$K$10,IF(AND(F185&gt;=$L$11,F185&lt;=$M$11),$K$11,IF(AND(F185&gt;=$L$12,F185&lt;=$M$12),$K$12,IF(AND(F185&gt;=$L$13,F185&lt;=$M$13),$K$13,IF(AND(F185&gt;=$L$14,F185&lt;=$M$14),$K$14,IF(AND(F185&gt;=#REF!,F185&lt;=#REF!),#REF!,IF(AND(F185&gt;=$L$15,F185&lt;=$M$15),$K$15,IF(AND(F185&gt;=$L$16,F185&lt;=$M$16),$K$16,IF(AND(F185&gt;=$L$17,F185&lt;=$M$17),$K$17,IF(AND(F185&gt;=$L$18,F185&lt;=$M$18),$K$18,IF(AND(F185&gt;=$L$19,F185&lt;=$M$19),$K$19,IF(AND(F185&gt;=$L$20,F185&lt;=$M$20),$K$20,IF(AND(F185&gt;=$L$21,F185&lt;=$M$21),$K$21,IF(AND(F185&gt;=$L$22,F185&lt;=$M$22),$K$22,IF(AND(F185&gt;=$L$23,F185&lt;=$M$23),$K$23,IF(AND(F185&gt;=$L$24,F185&lt;=$M$24),$K$24,IF(AND(F185&gt;=$L$25,F185&lt;=$M$25),$K$25,IF(AND(F185&gt;=$L$26,F185&lt;=$M$26),$K$26,IF(AND(F185&gt;=$L$27,F185&lt;=$M$27),$K$27,IF(AND(F185&gt;=$L$28,F185&lt;=$M$28),$K$28,IF(AND(F185&gt;=$L$29,F185&lt;=$M$29),$K$29,IF(AND(F185&gt;=$L$30,F185&lt;=$M$30),$K$30,IF(AND(F185&gt;=$L$31,F185&lt;=$M$31),$K$31,""))))))))))))))))))))))))))))))))</f>
        <v>2</v>
      </c>
      <c r="D185" s="18" t="s">
        <v>2270</v>
      </c>
      <c r="E185" s="18" t="s">
        <v>1234</v>
      </c>
      <c r="F185" s="12">
        <v>29.8</v>
      </c>
      <c r="H185" s="12" t="s">
        <v>8112</v>
      </c>
      <c r="I185" s="18" t="s">
        <v>0</v>
      </c>
      <c r="J185" s="18" t="s">
        <v>8113</v>
      </c>
      <c r="XEZ185" s="28"/>
      <c r="XFA185" s="28"/>
      <c r="XFB185" s="28"/>
      <c r="XFC185" s="28"/>
      <c r="XFD185" s="28"/>
    </row>
    <row r="186" spans="1:10 16380:16384" x14ac:dyDescent="0.35">
      <c r="A186" s="12" t="s">
        <v>3357</v>
      </c>
      <c r="B186" s="32" t="str">
        <f>HYPERLINK(Table1[[#This Row],[Link]], Table1[[#This Row],[Pattern w/out Hyperlink]])</f>
        <v>Trinket</v>
      </c>
      <c r="C186" s="18">
        <f>IF(F186&lt;=$L$1,$K$1,IF(AND(F186&gt;=$L$2,F186&lt;=$M$2),$K$2,IF(AND(F186&gt;=$L$3,F186&lt;=$M$3),$K$3,IF(AND(F186&gt;=$L$4,F186&lt;=$M$4),$K$4,IF(AND(F186&gt;=$L$5,F186&lt;=$M$5),$K$5,IF(AND(F186&gt;=$L$6,F186&lt;=$M$6),$K$6,IF(AND(F186&gt;=$L$7,F186&lt;=$M$7),$K$7,IF(AND(F186&gt;=$L$8,F186&lt;=$M$8),$K$8,IF(AND(F186&gt;=$L$9,F186&lt;=$M$9),$K$9,IF(AND(F186&gt;$L$10,F186&lt;=$M$10),$K$10,IF(AND(F186&gt;=$L$11,F186&lt;=$M$11),$K$11,IF(AND(F186&gt;=$L$12,F186&lt;=$M$12),$K$12,IF(AND(F186&gt;=$L$13,F186&lt;=$M$13),$K$13,IF(AND(F186&gt;=$L$14,F186&lt;=$M$14),$K$14,IF(AND(F186&gt;=#REF!,F186&lt;=#REF!),#REF!,IF(AND(F186&gt;=$L$15,F186&lt;=$M$15),$K$15,IF(AND(F186&gt;=$L$16,F186&lt;=$M$16),$K$16,IF(AND(F186&gt;=$L$17,F186&lt;=$M$17),$K$17,IF(AND(F186&gt;=$L$18,F186&lt;=$M$18),$K$18,IF(AND(F186&gt;=$L$19,F186&lt;=$M$19),$K$19,IF(AND(F186&gt;=$L$20,F186&lt;=$M$20),$K$20,IF(AND(F186&gt;=$L$21,F186&lt;=$M$21),$K$21,IF(AND(F186&gt;=$L$22,F186&lt;=$M$22),$K$22,IF(AND(F186&gt;=$L$23,F186&lt;=$M$23),$K$23,IF(AND(F186&gt;=$L$24,F186&lt;=$M$24),$K$24,IF(AND(F186&gt;=$L$25,F186&lt;=$M$25),$K$25,IF(AND(F186&gt;=$L$26,F186&lt;=$M$26),$K$26,IF(AND(F186&gt;=$L$27,F186&lt;=$M$27),$K$27,IF(AND(F186&gt;=$L$28,F186&lt;=$M$28),$K$28,IF(AND(F186&gt;=$L$29,F186&lt;=$M$29),$K$29,IF(AND(F186&gt;=$L$30,F186&lt;=$M$30),$K$30,IF(AND(F186&gt;=$L$31,F186&lt;=$M$31),$K$31,""))))))))))))))))))))))))))))))))</f>
        <v>2</v>
      </c>
      <c r="D186" s="18" t="s">
        <v>2270</v>
      </c>
      <c r="E186" s="18" t="s">
        <v>1234</v>
      </c>
      <c r="F186" s="12">
        <v>27.45</v>
      </c>
      <c r="H186" s="12" t="s">
        <v>3358</v>
      </c>
      <c r="I186" s="18" t="s">
        <v>0</v>
      </c>
      <c r="J186" s="18" t="s">
        <v>4262</v>
      </c>
      <c r="XEZ186" s="28"/>
      <c r="XFA186" s="28"/>
      <c r="XFB186" s="28"/>
      <c r="XFC186" s="28"/>
      <c r="XFD186" s="28"/>
    </row>
    <row r="187" spans="1:10 16380:16384" x14ac:dyDescent="0.35">
      <c r="A187" s="12" t="s">
        <v>3360</v>
      </c>
      <c r="B187" s="32" t="str">
        <f>HYPERLINK(Table1[[#This Row],[Link]], Table1[[#This Row],[Pattern w/out Hyperlink]])</f>
        <v>Vonn</v>
      </c>
      <c r="C187" s="18">
        <f>IF(F187&lt;=$L$1,$K$1,IF(AND(F187&gt;=$L$2,F187&lt;=$M$2),$K$2,IF(AND(F187&gt;=$L$3,F187&lt;=$M$3),$K$3,IF(AND(F187&gt;=$L$4,F187&lt;=$M$4),$K$4,IF(AND(F187&gt;=$L$5,F187&lt;=$M$5),$K$5,IF(AND(F187&gt;=$L$6,F187&lt;=$M$6),$K$6,IF(AND(F187&gt;=$L$7,F187&lt;=$M$7),$K$7,IF(AND(F187&gt;=$L$8,F187&lt;=$M$8),$K$8,IF(AND(F187&gt;=$L$9,F187&lt;=$M$9),$K$9,IF(AND(F187&gt;$L$10,F187&lt;=$M$10),$K$10,IF(AND(F187&gt;=$L$11,F187&lt;=$M$11),$K$11,IF(AND(F187&gt;=$L$12,F187&lt;=$M$12),$K$12,IF(AND(F187&gt;=$L$13,F187&lt;=$M$13),$K$13,IF(AND(F187&gt;=$L$14,F187&lt;=$M$14),$K$14,IF(AND(F187&gt;=#REF!,F187&lt;=#REF!),#REF!,IF(AND(F187&gt;=$L$15,F187&lt;=$M$15),$K$15,IF(AND(F187&gt;=$L$16,F187&lt;=$M$16),$K$16,IF(AND(F187&gt;=$L$17,F187&lt;=$M$17),$K$17,IF(AND(F187&gt;=$L$18,F187&lt;=$M$18),$K$18,IF(AND(F187&gt;=$L$19,F187&lt;=$M$19),$K$19,IF(AND(F187&gt;=$L$20,F187&lt;=$M$20),$K$20,IF(AND(F187&gt;=$L$21,F187&lt;=$M$21),$K$21,IF(AND(F187&gt;=$L$22,F187&lt;=$M$22),$K$22,IF(AND(F187&gt;=$L$23,F187&lt;=$M$23),$K$23,IF(AND(F187&gt;=$L$24,F187&lt;=$M$24),$K$24,IF(AND(F187&gt;=$L$25,F187&lt;=$M$25),$K$25,IF(AND(F187&gt;=$L$26,F187&lt;=$M$26),$K$26,IF(AND(F187&gt;=$L$27,F187&lt;=$M$27),$K$27,IF(AND(F187&gt;=$L$28,F187&lt;=$M$28),$K$28,IF(AND(F187&gt;=$L$29,F187&lt;=$M$29),$K$29,IF(AND(F187&gt;=$L$30,F187&lt;=$M$30),$K$30,IF(AND(F187&gt;=$L$31,F187&lt;=$M$31),$K$31,""))))))))))))))))))))))))))))))))</f>
        <v>2</v>
      </c>
      <c r="D187" s="18" t="s">
        <v>2270</v>
      </c>
      <c r="E187" s="18" t="s">
        <v>1234</v>
      </c>
      <c r="F187" s="12">
        <v>27.1</v>
      </c>
      <c r="H187" s="12" t="s">
        <v>8083</v>
      </c>
      <c r="I187" s="18" t="s">
        <v>1319</v>
      </c>
      <c r="J187" s="18" t="s">
        <v>4262</v>
      </c>
      <c r="XEZ187" s="28"/>
      <c r="XFA187" s="28"/>
      <c r="XFB187" s="28"/>
      <c r="XFC187" s="28"/>
      <c r="XFD187" s="28"/>
    </row>
    <row r="188" spans="1:10 16380:16384" x14ac:dyDescent="0.35">
      <c r="A188" s="12" t="s">
        <v>6697</v>
      </c>
      <c r="B188" s="32" t="str">
        <f>HYPERLINK(Table1[[#This Row],[Link]], Table1[[#This Row],[Pattern w/out Hyperlink]])</f>
        <v>Wild Thing</v>
      </c>
      <c r="C188" s="18">
        <f>IF(F188&lt;=$L$1,$K$1,IF(AND(F188&gt;=$L$2,F188&lt;=$M$2),$K$2,IF(AND(F188&gt;=$L$3,F188&lt;=$M$3),$K$3,IF(AND(F188&gt;=$L$4,F188&lt;=$M$4),$K$4,IF(AND(F188&gt;=$L$5,F188&lt;=$M$5),$K$5,IF(AND(F188&gt;=$L$6,F188&lt;=$M$6),$K$6,IF(AND(F188&gt;=$L$7,F188&lt;=$M$7),$K$7,IF(AND(F188&gt;=$L$8,F188&lt;=$M$8),$K$8,IF(AND(F188&gt;=$L$9,F188&lt;=$M$9),$K$9,IF(AND(F188&gt;$L$10,F188&lt;=$M$10),$K$10,IF(AND(F188&gt;=$L$11,F188&lt;=$M$11),$K$11,IF(AND(F188&gt;=$L$12,F188&lt;=$M$12),$K$12,IF(AND(F188&gt;=$L$13,F188&lt;=$M$13),$K$13,IF(AND(F188&gt;=$L$14,F188&lt;=$M$14),$K$14,IF(AND(F188&gt;=#REF!,F188&lt;=#REF!),#REF!,IF(AND(F188&gt;=$L$15,F188&lt;=$M$15),$K$15,IF(AND(F188&gt;=$L$16,F188&lt;=$M$16),$K$16,IF(AND(F188&gt;=$L$17,F188&lt;=$M$17),$K$17,IF(AND(F188&gt;=$L$18,F188&lt;=$M$18),$K$18,IF(AND(F188&gt;=$L$19,F188&lt;=$M$19),$K$19,IF(AND(F188&gt;=$L$20,F188&lt;=$M$20),$K$20,IF(AND(F188&gt;=$L$21,F188&lt;=$M$21),$K$21,IF(AND(F188&gt;=$L$22,F188&lt;=$M$22),$K$22,IF(AND(F188&gt;=$L$23,F188&lt;=$M$23),$K$23,IF(AND(F188&gt;=$L$24,F188&lt;=$M$24),$K$24,IF(AND(F188&gt;=$L$25,F188&lt;=$M$25),$K$25,IF(AND(F188&gt;=$L$26,F188&lt;=$M$26),$K$26,IF(AND(F188&gt;=$L$27,F188&lt;=$M$27),$K$27,IF(AND(F188&gt;=$L$28,F188&lt;=$M$28),$K$28,IF(AND(F188&gt;=$L$29,F188&lt;=$M$29),$K$29,IF(AND(F188&gt;=$L$30,F188&lt;=$M$30),$K$30,IF(AND(F188&gt;=$L$31,F188&lt;=$M$31),$K$31,""))))))))))))))))))))))))))))))))</f>
        <v>2</v>
      </c>
      <c r="D188" s="18" t="s">
        <v>2270</v>
      </c>
      <c r="E188" s="18" t="s">
        <v>1234</v>
      </c>
      <c r="F188" s="12">
        <v>33.799999999999997</v>
      </c>
      <c r="H188" s="12" t="s">
        <v>6698</v>
      </c>
      <c r="I188" s="18" t="s">
        <v>0</v>
      </c>
      <c r="J188" s="18" t="s">
        <v>6699</v>
      </c>
      <c r="XEZ188" s="28"/>
      <c r="XFA188" s="28"/>
      <c r="XFB188" s="28"/>
      <c r="XFC188" s="28"/>
      <c r="XFD188" s="28"/>
    </row>
    <row r="189" spans="1:10 16380:16384" x14ac:dyDescent="0.35">
      <c r="A189" s="12" t="s">
        <v>3361</v>
      </c>
      <c r="B189" s="32" t="str">
        <f>HYPERLINK(Table1[[#This Row],[Link]], Table1[[#This Row],[Pattern w/out Hyperlink]])</f>
        <v>Wink</v>
      </c>
      <c r="C189" s="18">
        <f>IF(F189&lt;=$L$1,$K$1,IF(AND(F189&gt;=$L$2,F189&lt;=$M$2),$K$2,IF(AND(F189&gt;=$L$3,F189&lt;=$M$3),$K$3,IF(AND(F189&gt;=$L$4,F189&lt;=$M$4),$K$4,IF(AND(F189&gt;=$L$5,F189&lt;=$M$5),$K$5,IF(AND(F189&gt;=$L$6,F189&lt;=$M$6),$K$6,IF(AND(F189&gt;=$L$7,F189&lt;=$M$7),$K$7,IF(AND(F189&gt;=$L$8,F189&lt;=$M$8),$K$8,IF(AND(F189&gt;=$L$9,F189&lt;=$M$9),$K$9,IF(AND(F189&gt;$L$10,F189&lt;=$M$10),$K$10,IF(AND(F189&gt;=$L$11,F189&lt;=$M$11),$K$11,IF(AND(F189&gt;=$L$12,F189&lt;=$M$12),$K$12,IF(AND(F189&gt;=$L$13,F189&lt;=$M$13),$K$13,IF(AND(F189&gt;=$L$14,F189&lt;=$M$14),$K$14,IF(AND(F189&gt;=#REF!,F189&lt;=#REF!),#REF!,IF(AND(F189&gt;=$L$15,F189&lt;=$M$15),$K$15,IF(AND(F189&gt;=$L$16,F189&lt;=$M$16),$K$16,IF(AND(F189&gt;=$L$17,F189&lt;=$M$17),$K$17,IF(AND(F189&gt;=$L$18,F189&lt;=$M$18),$K$18,IF(AND(F189&gt;=$L$19,F189&lt;=$M$19),$K$19,IF(AND(F189&gt;=$L$20,F189&lt;=$M$20),$K$20,IF(AND(F189&gt;=$L$21,F189&lt;=$M$21),$K$21,IF(AND(F189&gt;=$L$22,F189&lt;=$M$22),$K$22,IF(AND(F189&gt;=$L$23,F189&lt;=$M$23),$K$23,IF(AND(F189&gt;=$L$24,F189&lt;=$M$24),$K$24,IF(AND(F189&gt;=$L$25,F189&lt;=$M$25),$K$25,IF(AND(F189&gt;=$L$26,F189&lt;=$M$26),$K$26,IF(AND(F189&gt;=$L$27,F189&lt;=$M$27),$K$27,IF(AND(F189&gt;=$L$28,F189&lt;=$M$28),$K$28,IF(AND(F189&gt;=$L$29,F189&lt;=$M$29),$K$29,IF(AND(F189&gt;=$L$30,F189&lt;=$M$30),$K$30,IF(AND(F189&gt;=$L$31,F189&lt;=$M$31),$K$31,""))))))))))))))))))))))))))))))))</f>
        <v>2</v>
      </c>
      <c r="D189" s="18" t="s">
        <v>2270</v>
      </c>
      <c r="E189" s="18" t="s">
        <v>1234</v>
      </c>
      <c r="F189" s="12">
        <v>32.049999999999997</v>
      </c>
      <c r="H189" s="12" t="s">
        <v>3362</v>
      </c>
      <c r="I189" s="18" t="s">
        <v>0</v>
      </c>
      <c r="J189" s="18" t="s">
        <v>4262</v>
      </c>
      <c r="XEZ189" s="28"/>
      <c r="XFA189" s="28"/>
      <c r="XFB189" s="28"/>
      <c r="XFC189" s="28"/>
      <c r="XFD189" s="28"/>
    </row>
    <row r="190" spans="1:10 16380:16384" x14ac:dyDescent="0.35">
      <c r="A190" s="12" t="s">
        <v>1756</v>
      </c>
      <c r="B190" s="32" t="str">
        <f>HYPERLINK(Table1[[#This Row],[Link]], Table1[[#This Row],[Pattern w/out Hyperlink]])</f>
        <v>Wyndham</v>
      </c>
      <c r="C190" s="18">
        <f>IF(F190&lt;=$L$1,$K$1,IF(AND(F190&gt;=$L$2,F190&lt;=$M$2),$K$2,IF(AND(F190&gt;=$L$3,F190&lt;=$M$3),$K$3,IF(AND(F190&gt;=$L$4,F190&lt;=$M$4),$K$4,IF(AND(F190&gt;=$L$5,F190&lt;=$M$5),$K$5,IF(AND(F190&gt;=$L$6,F190&lt;=$M$6),$K$6,IF(AND(F190&gt;=$L$7,F190&lt;=$M$7),$K$7,IF(AND(F190&gt;=$L$8,F190&lt;=$M$8),$K$8,IF(AND(F190&gt;=$L$9,F190&lt;=$M$9),$K$9,IF(AND(F190&gt;$L$10,F190&lt;=$M$10),$K$10,IF(AND(F190&gt;=$L$11,F190&lt;=$M$11),$K$11,IF(AND(F190&gt;=$L$12,F190&lt;=$M$12),$K$12,IF(AND(F190&gt;=$L$13,F190&lt;=$M$13),$K$13,IF(AND(F190&gt;=$L$14,F190&lt;=$M$14),$K$14,IF(AND(F190&gt;=#REF!,F190&lt;=#REF!),#REF!,IF(AND(F190&gt;=$L$15,F190&lt;=$M$15),$K$15,IF(AND(F190&gt;=$L$16,F190&lt;=$M$16),$K$16,IF(AND(F190&gt;=$L$17,F190&lt;=$M$17),$K$17,IF(AND(F190&gt;=$L$18,F190&lt;=$M$18),$K$18,IF(AND(F190&gt;=$L$19,F190&lt;=$M$19),$K$19,IF(AND(F190&gt;=$L$20,F190&lt;=$M$20),$K$20,IF(AND(F190&gt;=$L$21,F190&lt;=$M$21),$K$21,IF(AND(F190&gt;=$L$22,F190&lt;=$M$22),$K$22,IF(AND(F190&gt;=$L$23,F190&lt;=$M$23),$K$23,IF(AND(F190&gt;=$L$24,F190&lt;=$M$24),$K$24,IF(AND(F190&gt;=$L$25,F190&lt;=$M$25),$K$25,IF(AND(F190&gt;=$L$26,F190&lt;=$M$26),$K$26,IF(AND(F190&gt;=$L$27,F190&lt;=$M$27),$K$27,IF(AND(F190&gt;=$L$28,F190&lt;=$M$28),$K$28,IF(AND(F190&gt;=$L$29,F190&lt;=$M$29),$K$29,IF(AND(F190&gt;=$L$30,F190&lt;=$M$30),$K$30,IF(AND(F190&gt;=$L$31,F190&lt;=$M$31),$K$31,""))))))))))))))))))))))))))))))))</f>
        <v>2</v>
      </c>
      <c r="D190" s="18" t="s">
        <v>2270</v>
      </c>
      <c r="E190" s="18" t="s">
        <v>1234</v>
      </c>
      <c r="F190" s="12">
        <v>31.45</v>
      </c>
      <c r="H190" s="12" t="s">
        <v>8084</v>
      </c>
      <c r="I190" s="18" t="s">
        <v>0</v>
      </c>
      <c r="J190" s="18" t="s">
        <v>4645</v>
      </c>
      <c r="XEZ190" s="28"/>
      <c r="XFA190" s="28"/>
      <c r="XFB190" s="28"/>
      <c r="XFC190" s="28"/>
      <c r="XFD190" s="28"/>
    </row>
    <row r="191" spans="1:10 16380:16384" x14ac:dyDescent="0.35">
      <c r="A191" s="12" t="s">
        <v>74</v>
      </c>
      <c r="B191" s="32" t="str">
        <f>HYPERLINK(Table1[[#This Row],[Link]], Table1[[#This Row],[Pattern w/out Hyperlink]])</f>
        <v>Bali</v>
      </c>
      <c r="C191" s="18">
        <f>IF(F191&lt;=$L$1,$K$1,IF(AND(F191&gt;=$L$2,F191&lt;=$M$2),$K$2,IF(AND(F191&gt;=$L$3,F191&lt;=$M$3),$K$3,IF(AND(F191&gt;=$L$4,F191&lt;=$M$4),$K$4,IF(AND(F191&gt;=$L$5,F191&lt;=$M$5),$K$5,IF(AND(F191&gt;=$L$6,F191&lt;=$M$6),$K$6,IF(AND(F191&gt;=$L$7,F191&lt;=$M$7),$K$7,IF(AND(F191&gt;=$L$8,F191&lt;=$M$8),$K$8,IF(AND(F191&gt;=$L$9,F191&lt;=$M$9),$K$9,IF(AND(F191&gt;$L$10,F191&lt;=$M$10),$K$10,IF(AND(F191&gt;=$L$11,F191&lt;=$M$11),$K$11,IF(AND(F191&gt;=$L$12,F191&lt;=$M$12),$K$12,IF(AND(F191&gt;=$L$13,F191&lt;=$M$13),$K$13,IF(AND(F191&gt;=$L$14,F191&lt;=$M$14),$K$14,IF(AND(F191&gt;=#REF!,F191&lt;=#REF!),#REF!,IF(AND(F191&gt;=$L$15,F191&lt;=$M$15),$K$15,IF(AND(F191&gt;=$L$16,F191&lt;=$M$16),$K$16,IF(AND(F191&gt;=$L$17,F191&lt;=$M$17),$K$17,IF(AND(F191&gt;=$L$18,F191&lt;=$M$18),$K$18,IF(AND(F191&gt;=$L$19,F191&lt;=$M$19),$K$19,IF(AND(F191&gt;=$L$20,F191&lt;=$M$20),$K$20,IF(AND(F191&gt;=$L$21,F191&lt;=$M$21),$K$21,IF(AND(F191&gt;=$L$22,F191&lt;=$M$22),$K$22,IF(AND(F191&gt;=$L$23,F191&lt;=$M$23),$K$23,IF(AND(F191&gt;=$L$24,F191&lt;=$M$24),$K$24,IF(AND(F191&gt;=$L$25,F191&lt;=$M$25),$K$25,IF(AND(F191&gt;=$L$26,F191&lt;=$M$26),$K$26,IF(AND(F191&gt;=$L$27,F191&lt;=$M$27),$K$27,IF(AND(F191&gt;=$L$28,F191&lt;=$M$28),$K$28,IF(AND(F191&gt;=$L$29,F191&lt;=$M$29),$K$29,IF(AND(F191&gt;=$L$30,F191&lt;=$M$30),$K$30,IF(AND(F191&gt;=$L$31,F191&lt;=$M$31),$K$31,""))))))))))))))))))))))))))))))))</f>
        <v>2</v>
      </c>
      <c r="D191" s="18" t="s">
        <v>22</v>
      </c>
      <c r="E191" s="18" t="s">
        <v>1234</v>
      </c>
      <c r="F191" s="12">
        <f>Table1[[#This Row],[USD Pricing]]*Exchange!$A$1</f>
        <v>34.873999999999995</v>
      </c>
      <c r="G191" s="12">
        <v>24.91</v>
      </c>
      <c r="H191" s="12" t="s">
        <v>5900</v>
      </c>
      <c r="I191" s="18" t="s">
        <v>4213</v>
      </c>
      <c r="J191" s="18" t="s">
        <v>4906</v>
      </c>
      <c r="XEZ191" s="28"/>
      <c r="XFA191" s="28"/>
      <c r="XFB191" s="28"/>
      <c r="XFC191" s="28"/>
      <c r="XFD191" s="28"/>
    </row>
    <row r="192" spans="1:10 16380:16384" x14ac:dyDescent="0.35">
      <c r="A192" s="12" t="s">
        <v>156</v>
      </c>
      <c r="B192" s="32" t="str">
        <f>HYPERLINK(Table1[[#This Row],[Link]], Table1[[#This Row],[Pattern w/out Hyperlink]])</f>
        <v>Channel</v>
      </c>
      <c r="C192" s="18">
        <f>IF(F192&lt;=$L$1,$K$1,IF(AND(F192&gt;=$L$2,F192&lt;=$M$2),$K$2,IF(AND(F192&gt;=$L$3,F192&lt;=$M$3),$K$3,IF(AND(F192&gt;=$L$4,F192&lt;=$M$4),$K$4,IF(AND(F192&gt;=$L$5,F192&lt;=$M$5),$K$5,IF(AND(F192&gt;=$L$6,F192&lt;=$M$6),$K$6,IF(AND(F192&gt;=$L$7,F192&lt;=$M$7),$K$7,IF(AND(F192&gt;=$L$8,F192&lt;=$M$8),$K$8,IF(AND(F192&gt;=$L$9,F192&lt;=$M$9),$K$9,IF(AND(F192&gt;$L$10,F192&lt;=$M$10),$K$10,IF(AND(F192&gt;=$L$11,F192&lt;=$M$11),$K$11,IF(AND(F192&gt;=$L$12,F192&lt;=$M$12),$K$12,IF(AND(F192&gt;=$L$13,F192&lt;=$M$13),$K$13,IF(AND(F192&gt;=$L$14,F192&lt;=$M$14),$K$14,IF(AND(F192&gt;=#REF!,F192&lt;=#REF!),#REF!,IF(AND(F192&gt;=$L$15,F192&lt;=$M$15),$K$15,IF(AND(F192&gt;=$L$16,F192&lt;=$M$16),$K$16,IF(AND(F192&gt;=$L$17,F192&lt;=$M$17),$K$17,IF(AND(F192&gt;=$L$18,F192&lt;=$M$18),$K$18,IF(AND(F192&gt;=$L$19,F192&lt;=$M$19),$K$19,IF(AND(F192&gt;=$L$20,F192&lt;=$M$20),$K$20,IF(AND(F192&gt;=$L$21,F192&lt;=$M$21),$K$21,IF(AND(F192&gt;=$L$22,F192&lt;=$M$22),$K$22,IF(AND(F192&gt;=$L$23,F192&lt;=$M$23),$K$23,IF(AND(F192&gt;=$L$24,F192&lt;=$M$24),$K$24,IF(AND(F192&gt;=$L$25,F192&lt;=$M$25),$K$25,IF(AND(F192&gt;=$L$26,F192&lt;=$M$26),$K$26,IF(AND(F192&gt;=$L$27,F192&lt;=$M$27),$K$27,IF(AND(F192&gt;=$L$28,F192&lt;=$M$28),$K$28,IF(AND(F192&gt;=$L$29,F192&lt;=$M$29),$K$29,IF(AND(F192&gt;=$L$30,F192&lt;=$M$30),$K$30,IF(AND(F192&gt;=$L$31,F192&lt;=$M$31),$K$31,""))))))))))))))))))))))))))))))))</f>
        <v>2</v>
      </c>
      <c r="D192" s="18" t="s">
        <v>22</v>
      </c>
      <c r="E192" s="18" t="s">
        <v>1234</v>
      </c>
      <c r="F192" s="12">
        <f>Table1[[#This Row],[USD Pricing]]*Exchange!$A$1</f>
        <v>34.229999999999997</v>
      </c>
      <c r="G192" s="12">
        <v>24.45</v>
      </c>
      <c r="H192" s="12" t="s">
        <v>1614</v>
      </c>
      <c r="I192" s="18" t="s">
        <v>4213</v>
      </c>
      <c r="J192" s="18" t="s">
        <v>4262</v>
      </c>
      <c r="XEZ192" s="28"/>
      <c r="XFA192" s="28"/>
      <c r="XFB192" s="28"/>
      <c r="XFC192" s="28"/>
      <c r="XFD192" s="28"/>
    </row>
    <row r="193" spans="1:10 16380:16384" x14ac:dyDescent="0.35">
      <c r="A193" s="12" t="s">
        <v>185</v>
      </c>
      <c r="B193" s="32" t="str">
        <f>HYPERLINK(Table1[[#This Row],[Link]], Table1[[#This Row],[Pattern w/out Hyperlink]])</f>
        <v>Continuum 10</v>
      </c>
      <c r="C193" s="18">
        <f>IF(F193&lt;=$L$1,$K$1,IF(AND(F193&gt;=$L$2,F193&lt;=$M$2),$K$2,IF(AND(F193&gt;=$L$3,F193&lt;=$M$3),$K$3,IF(AND(F193&gt;=$L$4,F193&lt;=$M$4),$K$4,IF(AND(F193&gt;=$L$5,F193&lt;=$M$5),$K$5,IF(AND(F193&gt;=$L$6,F193&lt;=$M$6),$K$6,IF(AND(F193&gt;=$L$7,F193&lt;=$M$7),$K$7,IF(AND(F193&gt;=$L$8,F193&lt;=$M$8),$K$8,IF(AND(F193&gt;=$L$9,F193&lt;=$M$9),$K$9,IF(AND(F193&gt;$L$10,F193&lt;=$M$10),$K$10,IF(AND(F193&gt;=$L$11,F193&lt;=$M$11),$K$11,IF(AND(F193&gt;=$L$12,F193&lt;=$M$12),$K$12,IF(AND(F193&gt;=$L$13,F193&lt;=$M$13),$K$13,IF(AND(F193&gt;=$L$14,F193&lt;=$M$14),$K$14,IF(AND(F193&gt;=#REF!,F193&lt;=#REF!),#REF!,IF(AND(F193&gt;=$L$15,F193&lt;=$M$15),$K$15,IF(AND(F193&gt;=$L$16,F193&lt;=$M$16),$K$16,IF(AND(F193&gt;=$L$17,F193&lt;=$M$17),$K$17,IF(AND(F193&gt;=$L$18,F193&lt;=$M$18),$K$18,IF(AND(F193&gt;=$L$19,F193&lt;=$M$19),$K$19,IF(AND(F193&gt;=$L$20,F193&lt;=$M$20),$K$20,IF(AND(F193&gt;=$L$21,F193&lt;=$M$21),$K$21,IF(AND(F193&gt;=$L$22,F193&lt;=$M$22),$K$22,IF(AND(F193&gt;=$L$23,F193&lt;=$M$23),$K$23,IF(AND(F193&gt;=$L$24,F193&lt;=$M$24),$K$24,IF(AND(F193&gt;=$L$25,F193&lt;=$M$25),$K$25,IF(AND(F193&gt;=$L$26,F193&lt;=$M$26),$K$26,IF(AND(F193&gt;=$L$27,F193&lt;=$M$27),$K$27,IF(AND(F193&gt;=$L$28,F193&lt;=$M$28),$K$28,IF(AND(F193&gt;=$L$29,F193&lt;=$M$29),$K$29,IF(AND(F193&gt;=$L$30,F193&lt;=$M$30),$K$30,IF(AND(F193&gt;=$L$31,F193&lt;=$M$31),$K$31,""))))))))))))))))))))))))))))))))</f>
        <v>2</v>
      </c>
      <c r="D193" s="18" t="s">
        <v>22</v>
      </c>
      <c r="E193" s="18" t="s">
        <v>1234</v>
      </c>
      <c r="F193" s="12">
        <f>Table1[[#This Row],[USD Pricing]]*Exchange!$A$1</f>
        <v>34.229999999999997</v>
      </c>
      <c r="G193" s="12">
        <v>24.45</v>
      </c>
      <c r="H193" s="12" t="s">
        <v>1615</v>
      </c>
      <c r="I193" s="18" t="s">
        <v>1319</v>
      </c>
      <c r="J193" s="18" t="s">
        <v>4268</v>
      </c>
      <c r="XEZ193" s="28"/>
      <c r="XFA193" s="28"/>
      <c r="XFB193" s="28"/>
      <c r="XFC193" s="28"/>
      <c r="XFD193" s="28"/>
    </row>
    <row r="194" spans="1:10 16380:16384" x14ac:dyDescent="0.35">
      <c r="A194" s="12" t="s">
        <v>197</v>
      </c>
      <c r="B194" s="32" t="str">
        <f>HYPERLINK(Table1[[#This Row],[Link]], Table1[[#This Row],[Pattern w/out Hyperlink]])</f>
        <v>Cross Check</v>
      </c>
      <c r="C194" s="18">
        <f>IF(F194&lt;=$L$1,$K$1,IF(AND(F194&gt;=$L$2,F194&lt;=$M$2),$K$2,IF(AND(F194&gt;=$L$3,F194&lt;=$M$3),$K$3,IF(AND(F194&gt;=$L$4,F194&lt;=$M$4),$K$4,IF(AND(F194&gt;=$L$5,F194&lt;=$M$5),$K$5,IF(AND(F194&gt;=$L$6,F194&lt;=$M$6),$K$6,IF(AND(F194&gt;=$L$7,F194&lt;=$M$7),$K$7,IF(AND(F194&gt;=$L$8,F194&lt;=$M$8),$K$8,IF(AND(F194&gt;=$L$9,F194&lt;=$M$9),$K$9,IF(AND(F194&gt;$L$10,F194&lt;=$M$10),$K$10,IF(AND(F194&gt;=$L$11,F194&lt;=$M$11),$K$11,IF(AND(F194&gt;=$L$12,F194&lt;=$M$12),$K$12,IF(AND(F194&gt;=$L$13,F194&lt;=$M$13),$K$13,IF(AND(F194&gt;=$L$14,F194&lt;=$M$14),$K$14,IF(AND(F194&gt;=#REF!,F194&lt;=#REF!),#REF!,IF(AND(F194&gt;=$L$15,F194&lt;=$M$15),$K$15,IF(AND(F194&gt;=$L$16,F194&lt;=$M$16),$K$16,IF(AND(F194&gt;=$L$17,F194&lt;=$M$17),$K$17,IF(AND(F194&gt;=$L$18,F194&lt;=$M$18),$K$18,IF(AND(F194&gt;=$L$19,F194&lt;=$M$19),$K$19,IF(AND(F194&gt;=$L$20,F194&lt;=$M$20),$K$20,IF(AND(F194&gt;=$L$21,F194&lt;=$M$21),$K$21,IF(AND(F194&gt;=$L$22,F194&lt;=$M$22),$K$22,IF(AND(F194&gt;=$L$23,F194&lt;=$M$23),$K$23,IF(AND(F194&gt;=$L$24,F194&lt;=$M$24),$K$24,IF(AND(F194&gt;=$L$25,F194&lt;=$M$25),$K$25,IF(AND(F194&gt;=$L$26,F194&lt;=$M$26),$K$26,IF(AND(F194&gt;=$L$27,F194&lt;=$M$27),$K$27,IF(AND(F194&gt;=$L$28,F194&lt;=$M$28),$K$28,IF(AND(F194&gt;=$L$29,F194&lt;=$M$29),$K$29,IF(AND(F194&gt;=$L$30,F194&lt;=$M$30),$K$30,IF(AND(F194&gt;=$L$31,F194&lt;=$M$31),$K$31,""))))))))))))))))))))))))))))))))</f>
        <v>2</v>
      </c>
      <c r="D194" s="18" t="s">
        <v>22</v>
      </c>
      <c r="E194" s="18" t="s">
        <v>1234</v>
      </c>
      <c r="F194" s="12">
        <f>Table1[[#This Row],[USD Pricing]]*Exchange!$A$1</f>
        <v>29.959999999999997</v>
      </c>
      <c r="G194" s="12">
        <v>21.4</v>
      </c>
      <c r="H194" s="12" t="s">
        <v>1617</v>
      </c>
      <c r="I194" s="18" t="s">
        <v>4213</v>
      </c>
      <c r="J194" s="18" t="s">
        <v>4262</v>
      </c>
      <c r="XEZ194" s="28"/>
      <c r="XFA194" s="28"/>
      <c r="XFB194" s="28"/>
      <c r="XFC194" s="28"/>
      <c r="XFD194" s="28"/>
    </row>
    <row r="195" spans="1:10 16380:16384" x14ac:dyDescent="0.35">
      <c r="A195" s="12" t="s">
        <v>2778</v>
      </c>
      <c r="B195" s="32" t="str">
        <f>HYPERLINK(Table1[[#This Row],[Link]], Table1[[#This Row],[Pattern w/out Hyperlink]])</f>
        <v>Delano</v>
      </c>
      <c r="C195" s="18">
        <f>IF(F195&lt;=$L$1,$K$1,IF(AND(F195&gt;=$L$2,F195&lt;=$M$2),$K$2,IF(AND(F195&gt;=$L$3,F195&lt;=$M$3),$K$3,IF(AND(F195&gt;=$L$4,F195&lt;=$M$4),$K$4,IF(AND(F195&gt;=$L$5,F195&lt;=$M$5),$K$5,IF(AND(F195&gt;=$L$6,F195&lt;=$M$6),$K$6,IF(AND(F195&gt;=$L$7,F195&lt;=$M$7),$K$7,IF(AND(F195&gt;=$L$8,F195&lt;=$M$8),$K$8,IF(AND(F195&gt;=$L$9,F195&lt;=$M$9),$K$9,IF(AND(F195&gt;$L$10,F195&lt;=$M$10),$K$10,IF(AND(F195&gt;=$L$11,F195&lt;=$M$11),$K$11,IF(AND(F195&gt;=$L$12,F195&lt;=$M$12),$K$12,IF(AND(F195&gt;=$L$13,F195&lt;=$M$13),$K$13,IF(AND(F195&gt;=$L$14,F195&lt;=$M$14),$K$14,IF(AND(F195&gt;=#REF!,F195&lt;=#REF!),#REF!,IF(AND(F195&gt;=$L$15,F195&lt;=$M$15),$K$15,IF(AND(F195&gt;=$L$16,F195&lt;=$M$16),$K$16,IF(AND(F195&gt;=$L$17,F195&lt;=$M$17),$K$17,IF(AND(F195&gt;=$L$18,F195&lt;=$M$18),$K$18,IF(AND(F195&gt;=$L$19,F195&lt;=$M$19),$K$19,IF(AND(F195&gt;=$L$20,F195&lt;=$M$20),$K$20,IF(AND(F195&gt;=$L$21,F195&lt;=$M$21),$K$21,IF(AND(F195&gt;=$L$22,F195&lt;=$M$22),$K$22,IF(AND(F195&gt;=$L$23,F195&lt;=$M$23),$K$23,IF(AND(F195&gt;=$L$24,F195&lt;=$M$24),$K$24,IF(AND(F195&gt;=$L$25,F195&lt;=$M$25),$K$25,IF(AND(F195&gt;=$L$26,F195&lt;=$M$26),$K$26,IF(AND(F195&gt;=$L$27,F195&lt;=$M$27),$K$27,IF(AND(F195&gt;=$L$28,F195&lt;=$M$28),$K$28,IF(AND(F195&gt;=$L$29,F195&lt;=$M$29),$K$29,IF(AND(F195&gt;=$L$30,F195&lt;=$M$30),$K$30,IF(AND(F195&gt;=$L$31,F195&lt;=$M$31),$K$31,""))))))))))))))))))))))))))))))))</f>
        <v>2</v>
      </c>
      <c r="D195" s="18" t="s">
        <v>22</v>
      </c>
      <c r="E195" s="18" t="s">
        <v>1234</v>
      </c>
      <c r="F195" s="12">
        <f>Table1[[#This Row],[USD Pricing]]*Exchange!$A$1</f>
        <v>31.751999999999999</v>
      </c>
      <c r="G195" s="12">
        <v>22.68</v>
      </c>
      <c r="H195" s="12" t="s">
        <v>5917</v>
      </c>
      <c r="I195" s="18" t="s">
        <v>1319</v>
      </c>
      <c r="J195" s="18" t="s">
        <v>4262</v>
      </c>
      <c r="XEZ195" s="28"/>
      <c r="XFA195" s="28"/>
      <c r="XFB195" s="28"/>
      <c r="XFC195" s="28"/>
      <c r="XFD195" s="28"/>
    </row>
    <row r="196" spans="1:10 16380:16384" x14ac:dyDescent="0.35">
      <c r="A196" s="12" t="s">
        <v>3251</v>
      </c>
      <c r="B196" s="32" t="str">
        <f>HYPERLINK(Table1[[#This Row],[Link]], Table1[[#This Row],[Pattern w/out Hyperlink]])</f>
        <v>Delmar</v>
      </c>
      <c r="C196" s="18">
        <f>IF(F196&lt;=$L$1,$K$1,IF(AND(F196&gt;=$L$2,F196&lt;=$M$2),$K$2,IF(AND(F196&gt;=$L$3,F196&lt;=$M$3),$K$3,IF(AND(F196&gt;=$L$4,F196&lt;=$M$4),$K$4,IF(AND(F196&gt;=$L$5,F196&lt;=$M$5),$K$5,IF(AND(F196&gt;=$L$6,F196&lt;=$M$6),$K$6,IF(AND(F196&gt;=$L$7,F196&lt;=$M$7),$K$7,IF(AND(F196&gt;=$L$8,F196&lt;=$M$8),$K$8,IF(AND(F196&gt;=$L$9,F196&lt;=$M$9),$K$9,IF(AND(F196&gt;$L$10,F196&lt;=$M$10),$K$10,IF(AND(F196&gt;=$L$11,F196&lt;=$M$11),$K$11,IF(AND(F196&gt;=$L$12,F196&lt;=$M$12),$K$12,IF(AND(F196&gt;=$L$13,F196&lt;=$M$13),$K$13,IF(AND(F196&gt;=$L$14,F196&lt;=$M$14),$K$14,IF(AND(F196&gt;=#REF!,F196&lt;=#REF!),#REF!,IF(AND(F196&gt;=$L$15,F196&lt;=$M$15),$K$15,IF(AND(F196&gt;=$L$16,F196&lt;=$M$16),$K$16,IF(AND(F196&gt;=$L$17,F196&lt;=$M$17),$K$17,IF(AND(F196&gt;=$L$18,F196&lt;=$M$18),$K$18,IF(AND(F196&gt;=$L$19,F196&lt;=$M$19),$K$19,IF(AND(F196&gt;=$L$20,F196&lt;=$M$20),$K$20,IF(AND(F196&gt;=$L$21,F196&lt;=$M$21),$K$21,IF(AND(F196&gt;=$L$22,F196&lt;=$M$22),$K$22,IF(AND(F196&gt;=$L$23,F196&lt;=$M$23),$K$23,IF(AND(F196&gt;=$L$24,F196&lt;=$M$24),$K$24,IF(AND(F196&gt;=$L$25,F196&lt;=$M$25),$K$25,IF(AND(F196&gt;=$L$26,F196&lt;=$M$26),$K$26,IF(AND(F196&gt;=$L$27,F196&lt;=$M$27),$K$27,IF(AND(F196&gt;=$L$28,F196&lt;=$M$28),$K$28,IF(AND(F196&gt;=$L$29,F196&lt;=$M$29),$K$29,IF(AND(F196&gt;=$L$30,F196&lt;=$M$30),$K$30,IF(AND(F196&gt;=$L$31,F196&lt;=$M$31),$K$31,""))))))))))))))))))))))))))))))))</f>
        <v>2</v>
      </c>
      <c r="D196" s="18" t="s">
        <v>22</v>
      </c>
      <c r="E196" s="18" t="s">
        <v>1234</v>
      </c>
      <c r="F196" s="12">
        <f>Table1[[#This Row],[USD Pricing]]*Exchange!$A$1</f>
        <v>30.029999999999998</v>
      </c>
      <c r="G196" s="12">
        <v>21.45</v>
      </c>
      <c r="H196" s="12" t="s">
        <v>5918</v>
      </c>
      <c r="I196" s="18" t="s">
        <v>1319</v>
      </c>
      <c r="J196" s="18" t="s">
        <v>4262</v>
      </c>
      <c r="XEZ196" s="28"/>
      <c r="XFA196" s="28"/>
      <c r="XFB196" s="28"/>
      <c r="XFC196" s="28"/>
      <c r="XFD196" s="28"/>
    </row>
    <row r="197" spans="1:10 16380:16384" x14ac:dyDescent="0.35">
      <c r="A197" s="12" t="s">
        <v>325</v>
      </c>
      <c r="B197" s="32" t="str">
        <f>HYPERLINK(Table1[[#This Row],[Link]], Table1[[#This Row],[Pattern w/out Hyperlink]])</f>
        <v>Foundation 10</v>
      </c>
      <c r="C197" s="18">
        <f>IF(F197&lt;=$L$1,$K$1,IF(AND(F197&gt;=$L$2,F197&lt;=$M$2),$K$2,IF(AND(F197&gt;=$L$3,F197&lt;=$M$3),$K$3,IF(AND(F197&gt;=$L$4,F197&lt;=$M$4),$K$4,IF(AND(F197&gt;=$L$5,F197&lt;=$M$5),$K$5,IF(AND(F197&gt;=$L$6,F197&lt;=$M$6),$K$6,IF(AND(F197&gt;=$L$7,F197&lt;=$M$7),$K$7,IF(AND(F197&gt;=$L$8,F197&lt;=$M$8),$K$8,IF(AND(F197&gt;=$L$9,F197&lt;=$M$9),$K$9,IF(AND(F197&gt;$L$10,F197&lt;=$M$10),$K$10,IF(AND(F197&gt;=$L$11,F197&lt;=$M$11),$K$11,IF(AND(F197&gt;=$L$12,F197&lt;=$M$12),$K$12,IF(AND(F197&gt;=$L$13,F197&lt;=$M$13),$K$13,IF(AND(F197&gt;=$L$14,F197&lt;=$M$14),$K$14,IF(AND(F197&gt;=#REF!,F197&lt;=#REF!),#REF!,IF(AND(F197&gt;=$L$15,F197&lt;=$M$15),$K$15,IF(AND(F197&gt;=$L$16,F197&lt;=$M$16),$K$16,IF(AND(F197&gt;=$L$17,F197&lt;=$M$17),$K$17,IF(AND(F197&gt;=$L$18,F197&lt;=$M$18),$K$18,IF(AND(F197&gt;=$L$19,F197&lt;=$M$19),$K$19,IF(AND(F197&gt;=$L$20,F197&lt;=$M$20),$K$20,IF(AND(F197&gt;=$L$21,F197&lt;=$M$21),$K$21,IF(AND(F197&gt;=$L$22,F197&lt;=$M$22),$K$22,IF(AND(F197&gt;=$L$23,F197&lt;=$M$23),$K$23,IF(AND(F197&gt;=$L$24,F197&lt;=$M$24),$K$24,IF(AND(F197&gt;=$L$25,F197&lt;=$M$25),$K$25,IF(AND(F197&gt;=$L$26,F197&lt;=$M$26),$K$26,IF(AND(F197&gt;=$L$27,F197&lt;=$M$27),$K$27,IF(AND(F197&gt;=$L$28,F197&lt;=$M$28),$K$28,IF(AND(F197&gt;=$L$29,F197&lt;=$M$29),$K$29,IF(AND(F197&gt;=$L$30,F197&lt;=$M$30),$K$30,IF(AND(F197&gt;=$L$31,F197&lt;=$M$31),$K$31,""))))))))))))))))))))))))))))))))</f>
        <v>2</v>
      </c>
      <c r="D197" s="18" t="s">
        <v>22</v>
      </c>
      <c r="E197" s="18" t="s">
        <v>1234</v>
      </c>
      <c r="F197" s="12">
        <f>Table1[[#This Row],[USD Pricing]]*Exchange!$A$1</f>
        <v>31.429999999999996</v>
      </c>
      <c r="G197" s="12">
        <v>22.45</v>
      </c>
      <c r="H197" s="12" t="s">
        <v>1626</v>
      </c>
      <c r="I197" s="18" t="s">
        <v>1319</v>
      </c>
      <c r="J197" s="18" t="s">
        <v>4268</v>
      </c>
      <c r="XEZ197" s="28"/>
      <c r="XFA197" s="28"/>
      <c r="XFB197" s="28"/>
      <c r="XFC197" s="28"/>
      <c r="XFD197" s="28"/>
    </row>
    <row r="198" spans="1:10 16380:16384" x14ac:dyDescent="0.35">
      <c r="A198" s="12" t="s">
        <v>347</v>
      </c>
      <c r="B198" s="32" t="str">
        <f>HYPERLINK(Table1[[#This Row],[Link]], Table1[[#This Row],[Pattern w/out Hyperlink]])</f>
        <v>Gem</v>
      </c>
      <c r="C198" s="18">
        <f>IF(F198&lt;=$L$1,$K$1,IF(AND(F198&gt;=$L$2,F198&lt;=$M$2),$K$2,IF(AND(F198&gt;=$L$3,F198&lt;=$M$3),$K$3,IF(AND(F198&gt;=$L$4,F198&lt;=$M$4),$K$4,IF(AND(F198&gt;=$L$5,F198&lt;=$M$5),$K$5,IF(AND(F198&gt;=$L$6,F198&lt;=$M$6),$K$6,IF(AND(F198&gt;=$L$7,F198&lt;=$M$7),$K$7,IF(AND(F198&gt;=$L$8,F198&lt;=$M$8),$K$8,IF(AND(F198&gt;=$L$9,F198&lt;=$M$9),$K$9,IF(AND(F198&gt;$L$10,F198&lt;=$M$10),$K$10,IF(AND(F198&gt;=$L$11,F198&lt;=$M$11),$K$11,IF(AND(F198&gt;=$L$12,F198&lt;=$M$12),$K$12,IF(AND(F198&gt;=$L$13,F198&lt;=$M$13),$K$13,IF(AND(F198&gt;=$L$14,F198&lt;=$M$14),$K$14,IF(AND(F198&gt;=#REF!,F198&lt;=#REF!),#REF!,IF(AND(F198&gt;=$L$15,F198&lt;=$M$15),$K$15,IF(AND(F198&gt;=$L$16,F198&lt;=$M$16),$K$16,IF(AND(F198&gt;=$L$17,F198&lt;=$M$17),$K$17,IF(AND(F198&gt;=$L$18,F198&lt;=$M$18),$K$18,IF(AND(F198&gt;=$L$19,F198&lt;=$M$19),$K$19,IF(AND(F198&gt;=$L$20,F198&lt;=$M$20),$K$20,IF(AND(F198&gt;=$L$21,F198&lt;=$M$21),$K$21,IF(AND(F198&gt;=$L$22,F198&lt;=$M$22),$K$22,IF(AND(F198&gt;=$L$23,F198&lt;=$M$23),$K$23,IF(AND(F198&gt;=$L$24,F198&lt;=$M$24),$K$24,IF(AND(F198&gt;=$L$25,F198&lt;=$M$25),$K$25,IF(AND(F198&gt;=$L$26,F198&lt;=$M$26),$K$26,IF(AND(F198&gt;=$L$27,F198&lt;=$M$27),$K$27,IF(AND(F198&gt;=$L$28,F198&lt;=$M$28),$K$28,IF(AND(F198&gt;=$L$29,F198&lt;=$M$29),$K$29,IF(AND(F198&gt;=$L$30,F198&lt;=$M$30),$K$30,IF(AND(F198&gt;=$L$31,F198&lt;=$M$31),$K$31,""))))))))))))))))))))))))))))))))</f>
        <v>2</v>
      </c>
      <c r="D198" s="18" t="s">
        <v>22</v>
      </c>
      <c r="E198" s="18" t="s">
        <v>1234</v>
      </c>
      <c r="F198" s="12">
        <f>Table1[[#This Row],[USD Pricing]]*Exchange!$A$1</f>
        <v>30.029999999999998</v>
      </c>
      <c r="G198" s="12">
        <v>21.45</v>
      </c>
      <c r="H198" s="12" t="s">
        <v>1629</v>
      </c>
      <c r="I198" s="18" t="s">
        <v>1319</v>
      </c>
      <c r="J198" s="18" t="s">
        <v>4262</v>
      </c>
      <c r="XEZ198" s="28"/>
      <c r="XFA198" s="28"/>
      <c r="XFB198" s="28"/>
      <c r="XFC198" s="28"/>
      <c r="XFD198" s="28"/>
    </row>
    <row r="199" spans="1:10 16380:16384" x14ac:dyDescent="0.35">
      <c r="A199" s="12" t="s">
        <v>380</v>
      </c>
      <c r="B199" s="32" t="str">
        <f>HYPERLINK(Table1[[#This Row],[Link]], Table1[[#This Row],[Pattern w/out Hyperlink]])</f>
        <v>Havana</v>
      </c>
      <c r="C199" s="18">
        <f>IF(F199&lt;=$L$1,$K$1,IF(AND(F199&gt;=$L$2,F199&lt;=$M$2),$K$2,IF(AND(F199&gt;=$L$3,F199&lt;=$M$3),$K$3,IF(AND(F199&gt;=$L$4,F199&lt;=$M$4),$K$4,IF(AND(F199&gt;=$L$5,F199&lt;=$M$5),$K$5,IF(AND(F199&gt;=$L$6,F199&lt;=$M$6),$K$6,IF(AND(F199&gt;=$L$7,F199&lt;=$M$7),$K$7,IF(AND(F199&gt;=$L$8,F199&lt;=$M$8),$K$8,IF(AND(F199&gt;=$L$9,F199&lt;=$M$9),$K$9,IF(AND(F199&gt;$L$10,F199&lt;=$M$10),$K$10,IF(AND(F199&gt;=$L$11,F199&lt;=$M$11),$K$11,IF(AND(F199&gt;=$L$12,F199&lt;=$M$12),$K$12,IF(AND(F199&gt;=$L$13,F199&lt;=$M$13),$K$13,IF(AND(F199&gt;=$L$14,F199&lt;=$M$14),$K$14,IF(AND(F199&gt;=#REF!,F199&lt;=#REF!),#REF!,IF(AND(F199&gt;=$L$15,F199&lt;=$M$15),$K$15,IF(AND(F199&gt;=$L$16,F199&lt;=$M$16),$K$16,IF(AND(F199&gt;=$L$17,F199&lt;=$M$17),$K$17,IF(AND(F199&gt;=$L$18,F199&lt;=$M$18),$K$18,IF(AND(F199&gt;=$L$19,F199&lt;=$M$19),$K$19,IF(AND(F199&gt;=$L$20,F199&lt;=$M$20),$K$20,IF(AND(F199&gt;=$L$21,F199&lt;=$M$21),$K$21,IF(AND(F199&gt;=$L$22,F199&lt;=$M$22),$K$22,IF(AND(F199&gt;=$L$23,F199&lt;=$M$23),$K$23,IF(AND(F199&gt;=$L$24,F199&lt;=$M$24),$K$24,IF(AND(F199&gt;=$L$25,F199&lt;=$M$25),$K$25,IF(AND(F199&gt;=$L$26,F199&lt;=$M$26),$K$26,IF(AND(F199&gt;=$L$27,F199&lt;=$M$27),$K$27,IF(AND(F199&gt;=$L$28,F199&lt;=$M$28),$K$28,IF(AND(F199&gt;=$L$29,F199&lt;=$M$29),$K$29,IF(AND(F199&gt;=$L$30,F199&lt;=$M$30),$K$30,IF(AND(F199&gt;=$L$31,F199&lt;=$M$31),$K$31,""))))))))))))))))))))))))))))))))</f>
        <v>2</v>
      </c>
      <c r="D199" s="18" t="s">
        <v>22</v>
      </c>
      <c r="E199" s="18" t="s">
        <v>1234</v>
      </c>
      <c r="F199" s="12">
        <f>Table1[[#This Row],[USD Pricing]]*Exchange!$A$1</f>
        <v>31.429999999999996</v>
      </c>
      <c r="G199" s="12">
        <v>22.45</v>
      </c>
      <c r="H199" s="12" t="s">
        <v>1631</v>
      </c>
      <c r="I199" s="18" t="s">
        <v>1319</v>
      </c>
      <c r="J199" s="18" t="s">
        <v>4917</v>
      </c>
      <c r="XEZ199" s="28"/>
      <c r="XFA199" s="28"/>
      <c r="XFB199" s="28"/>
      <c r="XFC199" s="28"/>
      <c r="XFD199" s="28"/>
    </row>
    <row r="200" spans="1:10 16380:16384" x14ac:dyDescent="0.35">
      <c r="A200" s="12" t="s">
        <v>428</v>
      </c>
      <c r="B200" s="32" t="str">
        <f>HYPERLINK(Table1[[#This Row],[Link]], Table1[[#This Row],[Pattern w/out Hyperlink]])</f>
        <v>Jive</v>
      </c>
      <c r="C200" s="18">
        <f>IF(F200&lt;=$L$1,$K$1,IF(AND(F200&gt;=$L$2,F200&lt;=$M$2),$K$2,IF(AND(F200&gt;=$L$3,F200&lt;=$M$3),$K$3,IF(AND(F200&gt;=$L$4,F200&lt;=$M$4),$K$4,IF(AND(F200&gt;=$L$5,F200&lt;=$M$5),$K$5,IF(AND(F200&gt;=$L$6,F200&lt;=$M$6),$K$6,IF(AND(F200&gt;=$L$7,F200&lt;=$M$7),$K$7,IF(AND(F200&gt;=$L$8,F200&lt;=$M$8),$K$8,IF(AND(F200&gt;=$L$9,F200&lt;=$M$9),$K$9,IF(AND(F200&gt;$L$10,F200&lt;=$M$10),$K$10,IF(AND(F200&gt;=$L$11,F200&lt;=$M$11),$K$11,IF(AND(F200&gt;=$L$12,F200&lt;=$M$12),$K$12,IF(AND(F200&gt;=$L$13,F200&lt;=$M$13),$K$13,IF(AND(F200&gt;=$L$14,F200&lt;=$M$14),$K$14,IF(AND(F200&gt;=#REF!,F200&lt;=#REF!),#REF!,IF(AND(F200&gt;=$L$15,F200&lt;=$M$15),$K$15,IF(AND(F200&gt;=$L$16,F200&lt;=$M$16),$K$16,IF(AND(F200&gt;=$L$17,F200&lt;=$M$17),$K$17,IF(AND(F200&gt;=$L$18,F200&lt;=$M$18),$K$18,IF(AND(F200&gt;=$L$19,F200&lt;=$M$19),$K$19,IF(AND(F200&gt;=$L$20,F200&lt;=$M$20),$K$20,IF(AND(F200&gt;=$L$21,F200&lt;=$M$21),$K$21,IF(AND(F200&gt;=$L$22,F200&lt;=$M$22),$K$22,IF(AND(F200&gt;=$L$23,F200&lt;=$M$23),$K$23,IF(AND(F200&gt;=$L$24,F200&lt;=$M$24),$K$24,IF(AND(F200&gt;=$L$25,F200&lt;=$M$25),$K$25,IF(AND(F200&gt;=$L$26,F200&lt;=$M$26),$K$26,IF(AND(F200&gt;=$L$27,F200&lt;=$M$27),$K$27,IF(AND(F200&gt;=$L$28,F200&lt;=$M$28),$K$28,IF(AND(F200&gt;=$L$29,F200&lt;=$M$29),$K$29,IF(AND(F200&gt;=$L$30,F200&lt;=$M$30),$K$30,IF(AND(F200&gt;=$L$31,F200&lt;=$M$31),$K$31,""))))))))))))))))))))))))))))))))</f>
        <v>2</v>
      </c>
      <c r="D200" s="18" t="s">
        <v>22</v>
      </c>
      <c r="E200" s="18" t="s">
        <v>1234</v>
      </c>
      <c r="F200" s="12">
        <f>Table1[[#This Row],[USD Pricing]]*Exchange!$A$1</f>
        <v>31.975999999999999</v>
      </c>
      <c r="G200" s="12">
        <v>22.84</v>
      </c>
      <c r="H200" s="12" t="s">
        <v>1634</v>
      </c>
      <c r="I200" s="18" t="s">
        <v>0</v>
      </c>
      <c r="J200" s="18" t="s">
        <v>4262</v>
      </c>
      <c r="XEZ200" s="28"/>
      <c r="XFA200" s="28"/>
      <c r="XFB200" s="28"/>
      <c r="XFC200" s="28"/>
      <c r="XFD200" s="28"/>
    </row>
    <row r="201" spans="1:10 16380:16384" x14ac:dyDescent="0.35">
      <c r="A201" s="12" t="s">
        <v>3263</v>
      </c>
      <c r="B201" s="32" t="str">
        <f>HYPERLINK(Table1[[#This Row],[Link]], Table1[[#This Row],[Pattern w/out Hyperlink]])</f>
        <v>Lancaster</v>
      </c>
      <c r="C201" s="18">
        <f>IF(F201&lt;=$L$1,$K$1,IF(AND(F201&gt;=$L$2,F201&lt;=$M$2),$K$2,IF(AND(F201&gt;=$L$3,F201&lt;=$M$3),$K$3,IF(AND(F201&gt;=$L$4,F201&lt;=$M$4),$K$4,IF(AND(F201&gt;=$L$5,F201&lt;=$M$5),$K$5,IF(AND(F201&gt;=$L$6,F201&lt;=$M$6),$K$6,IF(AND(F201&gt;=$L$7,F201&lt;=$M$7),$K$7,IF(AND(F201&gt;=$L$8,F201&lt;=$M$8),$K$8,IF(AND(F201&gt;=$L$9,F201&lt;=$M$9),$K$9,IF(AND(F201&gt;$L$10,F201&lt;=$M$10),$K$10,IF(AND(F201&gt;=$L$11,F201&lt;=$M$11),$K$11,IF(AND(F201&gt;=$L$12,F201&lt;=$M$12),$K$12,IF(AND(F201&gt;=$L$13,F201&lt;=$M$13),$K$13,IF(AND(F201&gt;=$L$14,F201&lt;=$M$14),$K$14,IF(AND(F201&gt;=#REF!,F201&lt;=#REF!),#REF!,IF(AND(F201&gt;=$L$15,F201&lt;=$M$15),$K$15,IF(AND(F201&gt;=$L$16,F201&lt;=$M$16),$K$16,IF(AND(F201&gt;=$L$17,F201&lt;=$M$17),$K$17,IF(AND(F201&gt;=$L$18,F201&lt;=$M$18),$K$18,IF(AND(F201&gt;=$L$19,F201&lt;=$M$19),$K$19,IF(AND(F201&gt;=$L$20,F201&lt;=$M$20),$K$20,IF(AND(F201&gt;=$L$21,F201&lt;=$M$21),$K$21,IF(AND(F201&gt;=$L$22,F201&lt;=$M$22),$K$22,IF(AND(F201&gt;=$L$23,F201&lt;=$M$23),$K$23,IF(AND(F201&gt;=$L$24,F201&lt;=$M$24),$K$24,IF(AND(F201&gt;=$L$25,F201&lt;=$M$25),$K$25,IF(AND(F201&gt;=$L$26,F201&lt;=$M$26),$K$26,IF(AND(F201&gt;=$L$27,F201&lt;=$M$27),$K$27,IF(AND(F201&gt;=$L$28,F201&lt;=$M$28),$K$28,IF(AND(F201&gt;=$L$29,F201&lt;=$M$29),$K$29,IF(AND(F201&gt;=$L$30,F201&lt;=$M$30),$K$30,IF(AND(F201&gt;=$L$31,F201&lt;=$M$31),$K$31,""))))))))))))))))))))))))))))))))</f>
        <v>2</v>
      </c>
      <c r="D201" s="18" t="s">
        <v>22</v>
      </c>
      <c r="E201" s="18" t="s">
        <v>1234</v>
      </c>
      <c r="F201" s="12">
        <f>Table1[[#This Row],[USD Pricing]]*Exchange!$A$1</f>
        <v>26.529999999999998</v>
      </c>
      <c r="G201" s="12">
        <v>18.95</v>
      </c>
      <c r="H201" s="12" t="s">
        <v>5938</v>
      </c>
      <c r="I201" s="18" t="s">
        <v>4213</v>
      </c>
      <c r="J201" s="18" t="s">
        <v>4922</v>
      </c>
      <c r="XEZ201" s="28"/>
      <c r="XFA201" s="28"/>
      <c r="XFB201" s="28"/>
      <c r="XFC201" s="28"/>
      <c r="XFD201" s="28"/>
    </row>
    <row r="202" spans="1:10 16380:16384" x14ac:dyDescent="0.35">
      <c r="A202" s="12" t="s">
        <v>546</v>
      </c>
      <c r="B202" s="32" t="str">
        <f>HYPERLINK(Table1[[#This Row],[Link]], Table1[[#This Row],[Pattern w/out Hyperlink]])</f>
        <v>Moonscape</v>
      </c>
      <c r="C202" s="18">
        <f>IF(F202&lt;=$L$1,$K$1,IF(AND(F202&gt;=$L$2,F202&lt;=$M$2),$K$2,IF(AND(F202&gt;=$L$3,F202&lt;=$M$3),$K$3,IF(AND(F202&gt;=$L$4,F202&lt;=$M$4),$K$4,IF(AND(F202&gt;=$L$5,F202&lt;=$M$5),$K$5,IF(AND(F202&gt;=$L$6,F202&lt;=$M$6),$K$6,IF(AND(F202&gt;=$L$7,F202&lt;=$M$7),$K$7,IF(AND(F202&gt;=$L$8,F202&lt;=$M$8),$K$8,IF(AND(F202&gt;=$L$9,F202&lt;=$M$9),$K$9,IF(AND(F202&gt;$L$10,F202&lt;=$M$10),$K$10,IF(AND(F202&gt;=$L$11,F202&lt;=$M$11),$K$11,IF(AND(F202&gt;=$L$12,F202&lt;=$M$12),$K$12,IF(AND(F202&gt;=$L$13,F202&lt;=$M$13),$K$13,IF(AND(F202&gt;=$L$14,F202&lt;=$M$14),$K$14,IF(AND(F202&gt;=#REF!,F202&lt;=#REF!),#REF!,IF(AND(F202&gt;=$L$15,F202&lt;=$M$15),$K$15,IF(AND(F202&gt;=$L$16,F202&lt;=$M$16),$K$16,IF(AND(F202&gt;=$L$17,F202&lt;=$M$17),$K$17,IF(AND(F202&gt;=$L$18,F202&lt;=$M$18),$K$18,IF(AND(F202&gt;=$L$19,F202&lt;=$M$19),$K$19,IF(AND(F202&gt;=$L$20,F202&lt;=$M$20),$K$20,IF(AND(F202&gt;=$L$21,F202&lt;=$M$21),$K$21,IF(AND(F202&gt;=$L$22,F202&lt;=$M$22),$K$22,IF(AND(F202&gt;=$L$23,F202&lt;=$M$23),$K$23,IF(AND(F202&gt;=$L$24,F202&lt;=$M$24),$K$24,IF(AND(F202&gt;=$L$25,F202&lt;=$M$25),$K$25,IF(AND(F202&gt;=$L$26,F202&lt;=$M$26),$K$26,IF(AND(F202&gt;=$L$27,F202&lt;=$M$27),$K$27,IF(AND(F202&gt;=$L$28,F202&lt;=$M$28),$K$28,IF(AND(F202&gt;=$L$29,F202&lt;=$M$29),$K$29,IF(AND(F202&gt;=$L$30,F202&lt;=$M$30),$K$30,IF(AND(F202&gt;=$L$31,F202&lt;=$M$31),$K$31,""))))))))))))))))))))))))))))))))</f>
        <v>2</v>
      </c>
      <c r="D202" s="18" t="s">
        <v>22</v>
      </c>
      <c r="E202" s="18" t="s">
        <v>1234</v>
      </c>
      <c r="F202" s="12">
        <f>Table1[[#This Row],[USD Pricing]]*Exchange!$A$1</f>
        <v>33.529999999999994</v>
      </c>
      <c r="G202" s="12">
        <v>23.95</v>
      </c>
      <c r="H202" s="12" t="s">
        <v>1644</v>
      </c>
      <c r="I202" s="18" t="s">
        <v>1319</v>
      </c>
      <c r="J202" s="18" t="s">
        <v>4268</v>
      </c>
      <c r="XEZ202" s="28"/>
      <c r="XFA202" s="28"/>
      <c r="XFB202" s="28"/>
      <c r="XFC202" s="28"/>
      <c r="XFD202" s="28"/>
    </row>
    <row r="203" spans="1:10 16380:16384" x14ac:dyDescent="0.35">
      <c r="A203" s="12" t="s">
        <v>584</v>
      </c>
      <c r="B203" s="32" t="str">
        <f>HYPERLINK(Table1[[#This Row],[Link]], Table1[[#This Row],[Pattern w/out Hyperlink]])</f>
        <v>Optic 10</v>
      </c>
      <c r="C203" s="18">
        <f>IF(F203&lt;=$L$1,$K$1,IF(AND(F203&gt;=$L$2,F203&lt;=$M$2),$K$2,IF(AND(F203&gt;=$L$3,F203&lt;=$M$3),$K$3,IF(AND(F203&gt;=$L$4,F203&lt;=$M$4),$K$4,IF(AND(F203&gt;=$L$5,F203&lt;=$M$5),$K$5,IF(AND(F203&gt;=$L$6,F203&lt;=$M$6),$K$6,IF(AND(F203&gt;=$L$7,F203&lt;=$M$7),$K$7,IF(AND(F203&gt;=$L$8,F203&lt;=$M$8),$K$8,IF(AND(F203&gt;=$L$9,F203&lt;=$M$9),$K$9,IF(AND(F203&gt;$L$10,F203&lt;=$M$10),$K$10,IF(AND(F203&gt;=$L$11,F203&lt;=$M$11),$K$11,IF(AND(F203&gt;=$L$12,F203&lt;=$M$12),$K$12,IF(AND(F203&gt;=$L$13,F203&lt;=$M$13),$K$13,IF(AND(F203&gt;=$L$14,F203&lt;=$M$14),$K$14,IF(AND(F203&gt;=#REF!,F203&lt;=#REF!),#REF!,IF(AND(F203&gt;=$L$15,F203&lt;=$M$15),$K$15,IF(AND(F203&gt;=$L$16,F203&lt;=$M$16),$K$16,IF(AND(F203&gt;=$L$17,F203&lt;=$M$17),$K$17,IF(AND(F203&gt;=$L$18,F203&lt;=$M$18),$K$18,IF(AND(F203&gt;=$L$19,F203&lt;=$M$19),$K$19,IF(AND(F203&gt;=$L$20,F203&lt;=$M$20),$K$20,IF(AND(F203&gt;=$L$21,F203&lt;=$M$21),$K$21,IF(AND(F203&gt;=$L$22,F203&lt;=$M$22),$K$22,IF(AND(F203&gt;=$L$23,F203&lt;=$M$23),$K$23,IF(AND(F203&gt;=$L$24,F203&lt;=$M$24),$K$24,IF(AND(F203&gt;=$L$25,F203&lt;=$M$25),$K$25,IF(AND(F203&gt;=$L$26,F203&lt;=$M$26),$K$26,IF(AND(F203&gt;=$L$27,F203&lt;=$M$27),$K$27,IF(AND(F203&gt;=$L$28,F203&lt;=$M$28),$K$28,IF(AND(F203&gt;=$L$29,F203&lt;=$M$29),$K$29,IF(AND(F203&gt;=$L$30,F203&lt;=$M$30),$K$30,IF(AND(F203&gt;=$L$31,F203&lt;=$M$31),$K$31,""))))))))))))))))))))))))))))))))</f>
        <v>2</v>
      </c>
      <c r="D203" s="18" t="s">
        <v>22</v>
      </c>
      <c r="E203" s="18" t="s">
        <v>1234</v>
      </c>
      <c r="F203" s="12">
        <f>Table1[[#This Row],[USD Pricing]]*Exchange!$A$1</f>
        <v>32.83</v>
      </c>
      <c r="G203" s="12">
        <v>23.45</v>
      </c>
      <c r="H203" s="12" t="s">
        <v>1647</v>
      </c>
      <c r="I203" s="18" t="s">
        <v>1319</v>
      </c>
      <c r="J203" s="18" t="s">
        <v>4491</v>
      </c>
      <c r="XEZ203" s="28"/>
      <c r="XFA203" s="28"/>
      <c r="XFB203" s="28"/>
      <c r="XFC203" s="28"/>
      <c r="XFD203" s="28"/>
    </row>
    <row r="204" spans="1:10 16380:16384" x14ac:dyDescent="0.35">
      <c r="A204" s="12" t="s">
        <v>608</v>
      </c>
      <c r="B204" s="32" t="str">
        <f>HYPERLINK(Table1[[#This Row],[Link]], Table1[[#This Row],[Pattern w/out Hyperlink]])</f>
        <v>Patio</v>
      </c>
      <c r="C204" s="18">
        <f>IF(F204&lt;=$L$1,$K$1,IF(AND(F204&gt;=$L$2,F204&lt;=$M$2),$K$2,IF(AND(F204&gt;=$L$3,F204&lt;=$M$3),$K$3,IF(AND(F204&gt;=$L$4,F204&lt;=$M$4),$K$4,IF(AND(F204&gt;=$L$5,F204&lt;=$M$5),$K$5,IF(AND(F204&gt;=$L$6,F204&lt;=$M$6),$K$6,IF(AND(F204&gt;=$L$7,F204&lt;=$M$7),$K$7,IF(AND(F204&gt;=$L$8,F204&lt;=$M$8),$K$8,IF(AND(F204&gt;=$L$9,F204&lt;=$M$9),$K$9,IF(AND(F204&gt;$L$10,F204&lt;=$M$10),$K$10,IF(AND(F204&gt;=$L$11,F204&lt;=$M$11),$K$11,IF(AND(F204&gt;=$L$12,F204&lt;=$M$12),$K$12,IF(AND(F204&gt;=$L$13,F204&lt;=$M$13),$K$13,IF(AND(F204&gt;=$L$14,F204&lt;=$M$14),$K$14,IF(AND(F204&gt;=#REF!,F204&lt;=#REF!),#REF!,IF(AND(F204&gt;=$L$15,F204&lt;=$M$15),$K$15,IF(AND(F204&gt;=$L$16,F204&lt;=$M$16),$K$16,IF(AND(F204&gt;=$L$17,F204&lt;=$M$17),$K$17,IF(AND(F204&gt;=$L$18,F204&lt;=$M$18),$K$18,IF(AND(F204&gt;=$L$19,F204&lt;=$M$19),$K$19,IF(AND(F204&gt;=$L$20,F204&lt;=$M$20),$K$20,IF(AND(F204&gt;=$L$21,F204&lt;=$M$21),$K$21,IF(AND(F204&gt;=$L$22,F204&lt;=$M$22),$K$22,IF(AND(F204&gt;=$L$23,F204&lt;=$M$23),$K$23,IF(AND(F204&gt;=$L$24,F204&lt;=$M$24),$K$24,IF(AND(F204&gt;=$L$25,F204&lt;=$M$25),$K$25,IF(AND(F204&gt;=$L$26,F204&lt;=$M$26),$K$26,IF(AND(F204&gt;=$L$27,F204&lt;=$M$27),$K$27,IF(AND(F204&gt;=$L$28,F204&lt;=$M$28),$K$28,IF(AND(F204&gt;=$L$29,F204&lt;=$M$29),$K$29,IF(AND(F204&gt;=$L$30,F204&lt;=$M$30),$K$30,IF(AND(F204&gt;=$L$31,F204&lt;=$M$31),$K$31,""))))))))))))))))))))))))))))))))</f>
        <v>2</v>
      </c>
      <c r="D204" s="18" t="s">
        <v>22</v>
      </c>
      <c r="E204" s="18" t="s">
        <v>1234</v>
      </c>
      <c r="F204" s="12">
        <f>Table1[[#This Row],[USD Pricing]]*Exchange!$A$1</f>
        <v>34.229999999999997</v>
      </c>
      <c r="G204" s="12">
        <v>24.45</v>
      </c>
      <c r="H204" s="12" t="s">
        <v>1648</v>
      </c>
      <c r="I204" s="18" t="s">
        <v>0</v>
      </c>
      <c r="J204" s="18" t="s">
        <v>4262</v>
      </c>
      <c r="XEZ204" s="28"/>
      <c r="XFA204" s="28"/>
      <c r="XFB204" s="28"/>
      <c r="XFC204" s="28"/>
      <c r="XFD204" s="28"/>
    </row>
    <row r="205" spans="1:10 16380:16384" x14ac:dyDescent="0.35">
      <c r="A205" s="12" t="s">
        <v>2043</v>
      </c>
      <c r="B205" s="32" t="str">
        <f>HYPERLINK(Table1[[#This Row],[Link]], Table1[[#This Row],[Pattern w/out Hyperlink]])</f>
        <v>Porter</v>
      </c>
      <c r="C205" s="18">
        <f>IF(F205&lt;=$L$1,$K$1,IF(AND(F205&gt;=$L$2,F205&lt;=$M$2),$K$2,IF(AND(F205&gt;=$L$3,F205&lt;=$M$3),$K$3,IF(AND(F205&gt;=$L$4,F205&lt;=$M$4),$K$4,IF(AND(F205&gt;=$L$5,F205&lt;=$M$5),$K$5,IF(AND(F205&gt;=$L$6,F205&lt;=$M$6),$K$6,IF(AND(F205&gt;=$L$7,F205&lt;=$M$7),$K$7,IF(AND(F205&gt;=$L$8,F205&lt;=$M$8),$K$8,IF(AND(F205&gt;=$L$9,F205&lt;=$M$9),$K$9,IF(AND(F205&gt;$L$10,F205&lt;=$M$10),$K$10,IF(AND(F205&gt;=$L$11,F205&lt;=$M$11),$K$11,IF(AND(F205&gt;=$L$12,F205&lt;=$M$12),$K$12,IF(AND(F205&gt;=$L$13,F205&lt;=$M$13),$K$13,IF(AND(F205&gt;=$L$14,F205&lt;=$M$14),$K$14,IF(AND(F205&gt;=#REF!,F205&lt;=#REF!),#REF!,IF(AND(F205&gt;=$L$15,F205&lt;=$M$15),$K$15,IF(AND(F205&gt;=$L$16,F205&lt;=$M$16),$K$16,IF(AND(F205&gt;=$L$17,F205&lt;=$M$17),$K$17,IF(AND(F205&gt;=$L$18,F205&lt;=$M$18),$K$18,IF(AND(F205&gt;=$L$19,F205&lt;=$M$19),$K$19,IF(AND(F205&gt;=$L$20,F205&lt;=$M$20),$K$20,IF(AND(F205&gt;=$L$21,F205&lt;=$M$21),$K$21,IF(AND(F205&gt;=$L$22,F205&lt;=$M$22),$K$22,IF(AND(F205&gt;=$L$23,F205&lt;=$M$23),$K$23,IF(AND(F205&gt;=$L$24,F205&lt;=$M$24),$K$24,IF(AND(F205&gt;=$L$25,F205&lt;=$M$25),$K$25,IF(AND(F205&gt;=$L$26,F205&lt;=$M$26),$K$26,IF(AND(F205&gt;=$L$27,F205&lt;=$M$27),$K$27,IF(AND(F205&gt;=$L$28,F205&lt;=$M$28),$K$28,IF(AND(F205&gt;=$L$29,F205&lt;=$M$29),$K$29,IF(AND(F205&gt;=$L$30,F205&lt;=$M$30),$K$30,IF(AND(F205&gt;=$L$31,F205&lt;=$M$31),$K$31,""))))))))))))))))))))))))))))))))</f>
        <v>2</v>
      </c>
      <c r="D205" s="18" t="s">
        <v>22</v>
      </c>
      <c r="E205" s="18" t="s">
        <v>1234</v>
      </c>
      <c r="F205" s="12">
        <f>Table1[[#This Row],[USD Pricing]]*Exchange!$A$1</f>
        <v>31.429999999999996</v>
      </c>
      <c r="G205" s="12">
        <v>22.45</v>
      </c>
      <c r="H205" s="12" t="s">
        <v>5958</v>
      </c>
      <c r="I205" s="18" t="s">
        <v>4213</v>
      </c>
      <c r="J205" s="18" t="s">
        <v>4262</v>
      </c>
      <c r="XEZ205" s="28"/>
      <c r="XFA205" s="28"/>
      <c r="XFB205" s="28"/>
      <c r="XFC205" s="28"/>
      <c r="XFD205" s="28"/>
    </row>
    <row r="206" spans="1:10 16380:16384" x14ac:dyDescent="0.35">
      <c r="A206" s="12" t="s">
        <v>656</v>
      </c>
      <c r="B206" s="32" t="str">
        <f>HYPERLINK(Table1[[#This Row],[Link]], Table1[[#This Row],[Pattern w/out Hyperlink]])</f>
        <v>Quattro</v>
      </c>
      <c r="C206" s="18">
        <f>IF(F206&lt;=$L$1,$K$1,IF(AND(F206&gt;=$L$2,F206&lt;=$M$2),$K$2,IF(AND(F206&gt;=$L$3,F206&lt;=$M$3),$K$3,IF(AND(F206&gt;=$L$4,F206&lt;=$M$4),$K$4,IF(AND(F206&gt;=$L$5,F206&lt;=$M$5),$K$5,IF(AND(F206&gt;=$L$6,F206&lt;=$M$6),$K$6,IF(AND(F206&gt;=$L$7,F206&lt;=$M$7),$K$7,IF(AND(F206&gt;=$L$8,F206&lt;=$M$8),$K$8,IF(AND(F206&gt;=$L$9,F206&lt;=$M$9),$K$9,IF(AND(F206&gt;$L$10,F206&lt;=$M$10),$K$10,IF(AND(F206&gt;=$L$11,F206&lt;=$M$11),$K$11,IF(AND(F206&gt;=$L$12,F206&lt;=$M$12),$K$12,IF(AND(F206&gt;=$L$13,F206&lt;=$M$13),$K$13,IF(AND(F206&gt;=$L$14,F206&lt;=$M$14),$K$14,IF(AND(F206&gt;=#REF!,F206&lt;=#REF!),#REF!,IF(AND(F206&gt;=$L$15,F206&lt;=$M$15),$K$15,IF(AND(F206&gt;=$L$16,F206&lt;=$M$16),$K$16,IF(AND(F206&gt;=$L$17,F206&lt;=$M$17),$K$17,IF(AND(F206&gt;=$L$18,F206&lt;=$M$18),$K$18,IF(AND(F206&gt;=$L$19,F206&lt;=$M$19),$K$19,IF(AND(F206&gt;=$L$20,F206&lt;=$M$20),$K$20,IF(AND(F206&gt;=$L$21,F206&lt;=$M$21),$K$21,IF(AND(F206&gt;=$L$22,F206&lt;=$M$22),$K$22,IF(AND(F206&gt;=$L$23,F206&lt;=$M$23),$K$23,IF(AND(F206&gt;=$L$24,F206&lt;=$M$24),$K$24,IF(AND(F206&gt;=$L$25,F206&lt;=$M$25),$K$25,IF(AND(F206&gt;=$L$26,F206&lt;=$M$26),$K$26,IF(AND(F206&gt;=$L$27,F206&lt;=$M$27),$K$27,IF(AND(F206&gt;=$L$28,F206&lt;=$M$28),$K$28,IF(AND(F206&gt;=$L$29,F206&lt;=$M$29),$K$29,IF(AND(F206&gt;=$L$30,F206&lt;=$M$30),$K$30,IF(AND(F206&gt;=$L$31,F206&lt;=$M$31),$K$31,""))))))))))))))))))))))))))))))))</f>
        <v>2</v>
      </c>
      <c r="D206" s="18" t="s">
        <v>22</v>
      </c>
      <c r="E206" s="18" t="s">
        <v>1234</v>
      </c>
      <c r="F206" s="12">
        <f>Table1[[#This Row],[USD Pricing]]*Exchange!$A$1</f>
        <v>29.288</v>
      </c>
      <c r="G206" s="12">
        <v>20.92</v>
      </c>
      <c r="H206" s="12" t="s">
        <v>1651</v>
      </c>
      <c r="I206" s="18" t="s">
        <v>4213</v>
      </c>
      <c r="J206" s="18" t="s">
        <v>4262</v>
      </c>
      <c r="XEZ206" s="28"/>
      <c r="XFA206" s="28"/>
      <c r="XFB206" s="28"/>
      <c r="XFC206" s="28"/>
      <c r="XFD206" s="28"/>
    </row>
    <row r="207" spans="1:10 16380:16384" x14ac:dyDescent="0.35">
      <c r="A207" s="12" t="s">
        <v>695</v>
      </c>
      <c r="B207" s="32" t="str">
        <f>HYPERLINK(Table1[[#This Row],[Link]], Table1[[#This Row],[Pattern w/out Hyperlink]])</f>
        <v>Rumba</v>
      </c>
      <c r="C207" s="18">
        <f>IF(F207&lt;=$L$1,$K$1,IF(AND(F207&gt;=$L$2,F207&lt;=$M$2),$K$2,IF(AND(F207&gt;=$L$3,F207&lt;=$M$3),$K$3,IF(AND(F207&gt;=$L$4,F207&lt;=$M$4),$K$4,IF(AND(F207&gt;=$L$5,F207&lt;=$M$5),$K$5,IF(AND(F207&gt;=$L$6,F207&lt;=$M$6),$K$6,IF(AND(F207&gt;=$L$7,F207&lt;=$M$7),$K$7,IF(AND(F207&gt;=$L$8,F207&lt;=$M$8),$K$8,IF(AND(F207&gt;=$L$9,F207&lt;=$M$9),$K$9,IF(AND(F207&gt;$L$10,F207&lt;=$M$10),$K$10,IF(AND(F207&gt;=$L$11,F207&lt;=$M$11),$K$11,IF(AND(F207&gt;=$L$12,F207&lt;=$M$12),$K$12,IF(AND(F207&gt;=$L$13,F207&lt;=$M$13),$K$13,IF(AND(F207&gt;=$L$14,F207&lt;=$M$14),$K$14,IF(AND(F207&gt;=#REF!,F207&lt;=#REF!),#REF!,IF(AND(F207&gt;=$L$15,F207&lt;=$M$15),$K$15,IF(AND(F207&gt;=$L$16,F207&lt;=$M$16),$K$16,IF(AND(F207&gt;=$L$17,F207&lt;=$M$17),$K$17,IF(AND(F207&gt;=$L$18,F207&lt;=$M$18),$K$18,IF(AND(F207&gt;=$L$19,F207&lt;=$M$19),$K$19,IF(AND(F207&gt;=$L$20,F207&lt;=$M$20),$K$20,IF(AND(F207&gt;=$L$21,F207&lt;=$M$21),$K$21,IF(AND(F207&gt;=$L$22,F207&lt;=$M$22),$K$22,IF(AND(F207&gt;=$L$23,F207&lt;=$M$23),$K$23,IF(AND(F207&gt;=$L$24,F207&lt;=$M$24),$K$24,IF(AND(F207&gt;=$L$25,F207&lt;=$M$25),$K$25,IF(AND(F207&gt;=$L$26,F207&lt;=$M$26),$K$26,IF(AND(F207&gt;=$L$27,F207&lt;=$M$27),$K$27,IF(AND(F207&gt;=$L$28,F207&lt;=$M$28),$K$28,IF(AND(F207&gt;=$L$29,F207&lt;=$M$29),$K$29,IF(AND(F207&gt;=$L$30,F207&lt;=$M$30),$K$30,IF(AND(F207&gt;=$L$31,F207&lt;=$M$31),$K$31,""))))))))))))))))))))))))))))))))</f>
        <v>2</v>
      </c>
      <c r="D207" s="18" t="s">
        <v>22</v>
      </c>
      <c r="E207" s="18" t="s">
        <v>1234</v>
      </c>
      <c r="F207" s="12">
        <f>Table1[[#This Row],[USD Pricing]]*Exchange!$A$1</f>
        <v>25.955999999999996</v>
      </c>
      <c r="G207" s="12">
        <v>18.54</v>
      </c>
      <c r="H207" s="12" t="s">
        <v>1654</v>
      </c>
      <c r="I207" s="18" t="s">
        <v>0</v>
      </c>
      <c r="J207" s="18" t="s">
        <v>4262</v>
      </c>
      <c r="XEZ207" s="28"/>
      <c r="XFA207" s="28"/>
      <c r="XFB207" s="28"/>
      <c r="XFC207" s="28"/>
      <c r="XFD207" s="28"/>
    </row>
    <row r="208" spans="1:10 16380:16384" x14ac:dyDescent="0.35">
      <c r="A208" s="12" t="s">
        <v>702</v>
      </c>
      <c r="B208" s="32" t="str">
        <f>HYPERLINK(Table1[[#This Row],[Link]], Table1[[#This Row],[Pattern w/out Hyperlink]])</f>
        <v>Samba</v>
      </c>
      <c r="C208" s="18">
        <f>IF(F208&lt;=$L$1,$K$1,IF(AND(F208&gt;=$L$2,F208&lt;=$M$2),$K$2,IF(AND(F208&gt;=$L$3,F208&lt;=$M$3),$K$3,IF(AND(F208&gt;=$L$4,F208&lt;=$M$4),$K$4,IF(AND(F208&gt;=$L$5,F208&lt;=$M$5),$K$5,IF(AND(F208&gt;=$L$6,F208&lt;=$M$6),$K$6,IF(AND(F208&gt;=$L$7,F208&lt;=$M$7),$K$7,IF(AND(F208&gt;=$L$8,F208&lt;=$M$8),$K$8,IF(AND(F208&gt;=$L$9,F208&lt;=$M$9),$K$9,IF(AND(F208&gt;$L$10,F208&lt;=$M$10),$K$10,IF(AND(F208&gt;=$L$11,F208&lt;=$M$11),$K$11,IF(AND(F208&gt;=$L$12,F208&lt;=$M$12),$K$12,IF(AND(F208&gt;=$L$13,F208&lt;=$M$13),$K$13,IF(AND(F208&gt;=$L$14,F208&lt;=$M$14),$K$14,IF(AND(F208&gt;=#REF!,F208&lt;=#REF!),#REF!,IF(AND(F208&gt;=$L$15,F208&lt;=$M$15),$K$15,IF(AND(F208&gt;=$L$16,F208&lt;=$M$16),$K$16,IF(AND(F208&gt;=$L$17,F208&lt;=$M$17),$K$17,IF(AND(F208&gt;=$L$18,F208&lt;=$M$18),$K$18,IF(AND(F208&gt;=$L$19,F208&lt;=$M$19),$K$19,IF(AND(F208&gt;=$L$20,F208&lt;=$M$20),$K$20,IF(AND(F208&gt;=$L$21,F208&lt;=$M$21),$K$21,IF(AND(F208&gt;=$L$22,F208&lt;=$M$22),$K$22,IF(AND(F208&gt;=$L$23,F208&lt;=$M$23),$K$23,IF(AND(F208&gt;=$L$24,F208&lt;=$M$24),$K$24,IF(AND(F208&gt;=$L$25,F208&lt;=$M$25),$K$25,IF(AND(F208&gt;=$L$26,F208&lt;=$M$26),$K$26,IF(AND(F208&gt;=$L$27,F208&lt;=$M$27),$K$27,IF(AND(F208&gt;=$L$28,F208&lt;=$M$28),$K$28,IF(AND(F208&gt;=$L$29,F208&lt;=$M$29),$K$29,IF(AND(F208&gt;=$L$30,F208&lt;=$M$30),$K$30,IF(AND(F208&gt;=$L$31,F208&lt;=$M$31),$K$31,""))))))))))))))))))))))))))))))))</f>
        <v>2</v>
      </c>
      <c r="D208" s="18" t="s">
        <v>22</v>
      </c>
      <c r="E208" s="18" t="s">
        <v>1234</v>
      </c>
      <c r="F208" s="12">
        <f>Table1[[#This Row],[USD Pricing]]*Exchange!$A$1</f>
        <v>32.788000000000004</v>
      </c>
      <c r="G208" s="12">
        <v>23.42</v>
      </c>
      <c r="H208" s="12" t="s">
        <v>1655</v>
      </c>
      <c r="I208" s="18" t="s">
        <v>0</v>
      </c>
      <c r="J208" s="18" t="s">
        <v>4262</v>
      </c>
      <c r="XEZ208" s="28"/>
      <c r="XFA208" s="28"/>
      <c r="XFB208" s="28"/>
      <c r="XFC208" s="28"/>
      <c r="XFD208" s="28"/>
    </row>
    <row r="209" spans="1:10 16380:16384" x14ac:dyDescent="0.35">
      <c r="A209" s="12" t="s">
        <v>3012</v>
      </c>
      <c r="B209" s="32" t="str">
        <f>HYPERLINK(Table1[[#This Row],[Link]], Table1[[#This Row],[Pattern w/out Hyperlink]])</f>
        <v>Sanctuary</v>
      </c>
      <c r="C209" s="18">
        <f>IF(F209&lt;=$L$1,$K$1,IF(AND(F209&gt;=$L$2,F209&lt;=$M$2),$K$2,IF(AND(F209&gt;=$L$3,F209&lt;=$M$3),$K$3,IF(AND(F209&gt;=$L$4,F209&lt;=$M$4),$K$4,IF(AND(F209&gt;=$L$5,F209&lt;=$M$5),$K$5,IF(AND(F209&gt;=$L$6,F209&lt;=$M$6),$K$6,IF(AND(F209&gt;=$L$7,F209&lt;=$M$7),$K$7,IF(AND(F209&gt;=$L$8,F209&lt;=$M$8),$K$8,IF(AND(F209&gt;=$L$9,F209&lt;=$M$9),$K$9,IF(AND(F209&gt;$L$10,F209&lt;=$M$10),$K$10,IF(AND(F209&gt;=$L$11,F209&lt;=$M$11),$K$11,IF(AND(F209&gt;=$L$12,F209&lt;=$M$12),$K$12,IF(AND(F209&gt;=$L$13,F209&lt;=$M$13),$K$13,IF(AND(F209&gt;=$L$14,F209&lt;=$M$14),$K$14,IF(AND(F209&gt;=#REF!,F209&lt;=#REF!),#REF!,IF(AND(F209&gt;=$L$15,F209&lt;=$M$15),$K$15,IF(AND(F209&gt;=$L$16,F209&lt;=$M$16),$K$16,IF(AND(F209&gt;=$L$17,F209&lt;=$M$17),$K$17,IF(AND(F209&gt;=$L$18,F209&lt;=$M$18),$K$18,IF(AND(F209&gt;=$L$19,F209&lt;=$M$19),$K$19,IF(AND(F209&gt;=$L$20,F209&lt;=$M$20),$K$20,IF(AND(F209&gt;=$L$21,F209&lt;=$M$21),$K$21,IF(AND(F209&gt;=$L$22,F209&lt;=$M$22),$K$22,IF(AND(F209&gt;=$L$23,F209&lt;=$M$23),$K$23,IF(AND(F209&gt;=$L$24,F209&lt;=$M$24),$K$24,IF(AND(F209&gt;=$L$25,F209&lt;=$M$25),$K$25,IF(AND(F209&gt;=$L$26,F209&lt;=$M$26),$K$26,IF(AND(F209&gt;=$L$27,F209&lt;=$M$27),$K$27,IF(AND(F209&gt;=$L$28,F209&lt;=$M$28),$K$28,IF(AND(F209&gt;=$L$29,F209&lt;=$M$29),$K$29,IF(AND(F209&gt;=$L$30,F209&lt;=$M$30),$K$30,IF(AND(F209&gt;=$L$31,F209&lt;=$M$31),$K$31,""))))))))))))))))))))))))))))))))</f>
        <v>2</v>
      </c>
      <c r="D209" s="18" t="s">
        <v>22</v>
      </c>
      <c r="E209" s="18" t="s">
        <v>1234</v>
      </c>
      <c r="F209" s="12">
        <f>Table1[[#This Row],[USD Pricing]]*Exchange!$A$1</f>
        <v>30.029999999999998</v>
      </c>
      <c r="G209" s="12">
        <v>21.45</v>
      </c>
      <c r="H209" s="12" t="s">
        <v>5969</v>
      </c>
      <c r="I209" s="18" t="s">
        <v>4213</v>
      </c>
      <c r="J209" s="18" t="s">
        <v>4262</v>
      </c>
      <c r="XEZ209" s="28"/>
      <c r="XFA209" s="28"/>
      <c r="XFB209" s="28"/>
      <c r="XFC209" s="28"/>
      <c r="XFD209" s="28"/>
    </row>
    <row r="210" spans="1:10 16380:16384" x14ac:dyDescent="0.35">
      <c r="A210" s="12" t="s">
        <v>3270</v>
      </c>
      <c r="B210" s="32" t="str">
        <f>HYPERLINK(Table1[[#This Row],[Link]], Table1[[#This Row],[Pattern w/out Hyperlink]])</f>
        <v>Seville</v>
      </c>
      <c r="C210" s="18">
        <f>IF(F210&lt;=$L$1,$K$1,IF(AND(F210&gt;=$L$2,F210&lt;=$M$2),$K$2,IF(AND(F210&gt;=$L$3,F210&lt;=$M$3),$K$3,IF(AND(F210&gt;=$L$4,F210&lt;=$M$4),$K$4,IF(AND(F210&gt;=$L$5,F210&lt;=$M$5),$K$5,IF(AND(F210&gt;=$L$6,F210&lt;=$M$6),$K$6,IF(AND(F210&gt;=$L$7,F210&lt;=$M$7),$K$7,IF(AND(F210&gt;=$L$8,F210&lt;=$M$8),$K$8,IF(AND(F210&gt;=$L$9,F210&lt;=$M$9),$K$9,IF(AND(F210&gt;$L$10,F210&lt;=$M$10),$K$10,IF(AND(F210&gt;=$L$11,F210&lt;=$M$11),$K$11,IF(AND(F210&gt;=$L$12,F210&lt;=$M$12),$K$12,IF(AND(F210&gt;=$L$13,F210&lt;=$M$13),$K$13,IF(AND(F210&gt;=$L$14,F210&lt;=$M$14),$K$14,IF(AND(F210&gt;=#REF!,F210&lt;=#REF!),#REF!,IF(AND(F210&gt;=$L$15,F210&lt;=$M$15),$K$15,IF(AND(F210&gt;=$L$16,F210&lt;=$M$16),$K$16,IF(AND(F210&gt;=$L$17,F210&lt;=$M$17),$K$17,IF(AND(F210&gt;=$L$18,F210&lt;=$M$18),$K$18,IF(AND(F210&gt;=$L$19,F210&lt;=$M$19),$K$19,IF(AND(F210&gt;=$L$20,F210&lt;=$M$20),$K$20,IF(AND(F210&gt;=$L$21,F210&lt;=$M$21),$K$21,IF(AND(F210&gt;=$L$22,F210&lt;=$M$22),$K$22,IF(AND(F210&gt;=$L$23,F210&lt;=$M$23),$K$23,IF(AND(F210&gt;=$L$24,F210&lt;=$M$24),$K$24,IF(AND(F210&gt;=$L$25,F210&lt;=$M$25),$K$25,IF(AND(F210&gt;=$L$26,F210&lt;=$M$26),$K$26,IF(AND(F210&gt;=$L$27,F210&lt;=$M$27),$K$27,IF(AND(F210&gt;=$L$28,F210&lt;=$M$28),$K$28,IF(AND(F210&gt;=$L$29,F210&lt;=$M$29),$K$29,IF(AND(F210&gt;=$L$30,F210&lt;=$M$30),$K$30,IF(AND(F210&gt;=$L$31,F210&lt;=$M$31),$K$31,""))))))))))))))))))))))))))))))))</f>
        <v>2</v>
      </c>
      <c r="D210" s="18" t="s">
        <v>22</v>
      </c>
      <c r="E210" s="18" t="s">
        <v>1234</v>
      </c>
      <c r="F210" s="12">
        <f>Table1[[#This Row],[USD Pricing]]*Exchange!$A$1</f>
        <v>26.529999999999998</v>
      </c>
      <c r="G210" s="12">
        <v>18.95</v>
      </c>
      <c r="H210" s="12" t="s">
        <v>5970</v>
      </c>
      <c r="I210" s="18" t="s">
        <v>4213</v>
      </c>
      <c r="J210" s="18" t="s">
        <v>4929</v>
      </c>
      <c r="XEZ210" s="28"/>
      <c r="XFA210" s="28"/>
      <c r="XFB210" s="28"/>
      <c r="XFC210" s="28"/>
      <c r="XFD210" s="28"/>
    </row>
    <row r="211" spans="1:10 16380:16384" x14ac:dyDescent="0.35">
      <c r="A211" s="12" t="s">
        <v>788</v>
      </c>
      <c r="B211" s="32" t="str">
        <f>HYPERLINK(Table1[[#This Row],[Link]], Table1[[#This Row],[Pattern w/out Hyperlink]])</f>
        <v>Spacer Mesh</v>
      </c>
      <c r="C211" s="18">
        <f>IF(F211&lt;=$L$1,$K$1,IF(AND(F211&gt;=$L$2,F211&lt;=$M$2),$K$2,IF(AND(F211&gt;=$L$3,F211&lt;=$M$3),$K$3,IF(AND(F211&gt;=$L$4,F211&lt;=$M$4),$K$4,IF(AND(F211&gt;=$L$5,F211&lt;=$M$5),$K$5,IF(AND(F211&gt;=$L$6,F211&lt;=$M$6),$K$6,IF(AND(F211&gt;=$L$7,F211&lt;=$M$7),$K$7,IF(AND(F211&gt;=$L$8,F211&lt;=$M$8),$K$8,IF(AND(F211&gt;=$L$9,F211&lt;=$M$9),$K$9,IF(AND(F211&gt;$L$10,F211&lt;=$M$10),$K$10,IF(AND(F211&gt;=$L$11,F211&lt;=$M$11),$K$11,IF(AND(F211&gt;=$L$12,F211&lt;=$M$12),$K$12,IF(AND(F211&gt;=$L$13,F211&lt;=$M$13),$K$13,IF(AND(F211&gt;=$L$14,F211&lt;=$M$14),$K$14,IF(AND(F211&gt;=#REF!,F211&lt;=#REF!),#REF!,IF(AND(F211&gt;=$L$15,F211&lt;=$M$15),$K$15,IF(AND(F211&gt;=$L$16,F211&lt;=$M$16),$K$16,IF(AND(F211&gt;=$L$17,F211&lt;=$M$17),$K$17,IF(AND(F211&gt;=$L$18,F211&lt;=$M$18),$K$18,IF(AND(F211&gt;=$L$19,F211&lt;=$M$19),$K$19,IF(AND(F211&gt;=$L$20,F211&lt;=$M$20),$K$20,IF(AND(F211&gt;=$L$21,F211&lt;=$M$21),$K$21,IF(AND(F211&gt;=$L$22,F211&lt;=$M$22),$K$22,IF(AND(F211&gt;=$L$23,F211&lt;=$M$23),$K$23,IF(AND(F211&gt;=$L$24,F211&lt;=$M$24),$K$24,IF(AND(F211&gt;=$L$25,F211&lt;=$M$25),$K$25,IF(AND(F211&gt;=$L$26,F211&lt;=$M$26),$K$26,IF(AND(F211&gt;=$L$27,F211&lt;=$M$27),$K$27,IF(AND(F211&gt;=$L$28,F211&lt;=$M$28),$K$28,IF(AND(F211&gt;=$L$29,F211&lt;=$M$29),$K$29,IF(AND(F211&gt;=$L$30,F211&lt;=$M$30),$K$30,IF(AND(F211&gt;=$L$31,F211&lt;=$M$31),$K$31,""))))))))))))))))))))))))))))))))</f>
        <v>2</v>
      </c>
      <c r="D211" s="18" t="s">
        <v>22</v>
      </c>
      <c r="E211" s="18" t="s">
        <v>1234</v>
      </c>
      <c r="F211" s="12">
        <f>Table1[[#This Row],[USD Pricing]]*Exchange!$A$1</f>
        <v>33.977999999999994</v>
      </c>
      <c r="G211" s="12">
        <v>24.27</v>
      </c>
      <c r="H211" s="12" t="s">
        <v>1658</v>
      </c>
      <c r="I211" s="18" t="s">
        <v>1319</v>
      </c>
      <c r="J211" s="18" t="s">
        <v>4262</v>
      </c>
      <c r="XEZ211" s="28"/>
      <c r="XFA211" s="28"/>
      <c r="XFB211" s="28"/>
      <c r="XFC211" s="28"/>
      <c r="XFD211" s="28"/>
    </row>
    <row r="212" spans="1:10 16380:16384" x14ac:dyDescent="0.35">
      <c r="A212" s="12" t="s">
        <v>834</v>
      </c>
      <c r="B212" s="32" t="str">
        <f>HYPERLINK(Table1[[#This Row],[Link]], Table1[[#This Row],[Pattern w/out Hyperlink]])</f>
        <v>Sydney</v>
      </c>
      <c r="C212" s="18">
        <f>IF(F212&lt;=$L$1,$K$1,IF(AND(F212&gt;=$L$2,F212&lt;=$M$2),$K$2,IF(AND(F212&gt;=$L$3,F212&lt;=$M$3),$K$3,IF(AND(F212&gt;=$L$4,F212&lt;=$M$4),$K$4,IF(AND(F212&gt;=$L$5,F212&lt;=$M$5),$K$5,IF(AND(F212&gt;=$L$6,F212&lt;=$M$6),$K$6,IF(AND(F212&gt;=$L$7,F212&lt;=$M$7),$K$7,IF(AND(F212&gt;=$L$8,F212&lt;=$M$8),$K$8,IF(AND(F212&gt;=$L$9,F212&lt;=$M$9),$K$9,IF(AND(F212&gt;$L$10,F212&lt;=$M$10),$K$10,IF(AND(F212&gt;=$L$11,F212&lt;=$M$11),$K$11,IF(AND(F212&gt;=$L$12,F212&lt;=$M$12),$K$12,IF(AND(F212&gt;=$L$13,F212&lt;=$M$13),$K$13,IF(AND(F212&gt;=$L$14,F212&lt;=$M$14),$K$14,IF(AND(F212&gt;=#REF!,F212&lt;=#REF!),#REF!,IF(AND(F212&gt;=$L$15,F212&lt;=$M$15),$K$15,IF(AND(F212&gt;=$L$16,F212&lt;=$M$16),$K$16,IF(AND(F212&gt;=$L$17,F212&lt;=$M$17),$K$17,IF(AND(F212&gt;=$L$18,F212&lt;=$M$18),$K$18,IF(AND(F212&gt;=$L$19,F212&lt;=$M$19),$K$19,IF(AND(F212&gt;=$L$20,F212&lt;=$M$20),$K$20,IF(AND(F212&gt;=$L$21,F212&lt;=$M$21),$K$21,IF(AND(F212&gt;=$L$22,F212&lt;=$M$22),$K$22,IF(AND(F212&gt;=$L$23,F212&lt;=$M$23),$K$23,IF(AND(F212&gt;=$L$24,F212&lt;=$M$24),$K$24,IF(AND(F212&gt;=$L$25,F212&lt;=$M$25),$K$25,IF(AND(F212&gt;=$L$26,F212&lt;=$M$26),$K$26,IF(AND(F212&gt;=$L$27,F212&lt;=$M$27),$K$27,IF(AND(F212&gt;=$L$28,F212&lt;=$M$28),$K$28,IF(AND(F212&gt;=$L$29,F212&lt;=$M$29),$K$29,IF(AND(F212&gt;=$L$30,F212&lt;=$M$30),$K$30,IF(AND(F212&gt;=$L$31,F212&lt;=$M$31),$K$31,""))))))))))))))))))))))))))))))))</f>
        <v>2</v>
      </c>
      <c r="D212" s="18" t="s">
        <v>22</v>
      </c>
      <c r="E212" s="18" t="s">
        <v>1234</v>
      </c>
      <c r="F212" s="12">
        <f>Table1[[#This Row],[USD Pricing]]*Exchange!$A$1</f>
        <v>25.13</v>
      </c>
      <c r="G212" s="12">
        <v>17.95</v>
      </c>
      <c r="H212" s="12" t="s">
        <v>1660</v>
      </c>
      <c r="I212" s="18" t="s">
        <v>0</v>
      </c>
      <c r="J212" s="18" t="s">
        <v>4457</v>
      </c>
      <c r="XEZ212" s="28"/>
      <c r="XFA212" s="28"/>
      <c r="XFB212" s="28"/>
      <c r="XFC212" s="28"/>
      <c r="XFD212" s="28"/>
    </row>
    <row r="213" spans="1:10 16380:16384" x14ac:dyDescent="0.35">
      <c r="A213" s="12" t="s">
        <v>2692</v>
      </c>
      <c r="B213" s="32" t="str">
        <f>HYPERLINK(Table1[[#This Row],[Link]], Table1[[#This Row],[Pattern w/out Hyperlink]])</f>
        <v>Abroad</v>
      </c>
      <c r="C213" s="18">
        <f>IF(F213&lt;=$L$1,$K$1,IF(AND(F213&gt;=$L$2,F213&lt;=$M$2),$K$2,IF(AND(F213&gt;=$L$3,F213&lt;=$M$3),$K$3,IF(AND(F213&gt;=$L$4,F213&lt;=$M$4),$K$4,IF(AND(F213&gt;=$L$5,F213&lt;=$M$5),$K$5,IF(AND(F213&gt;=$L$6,F213&lt;=$M$6),$K$6,IF(AND(F213&gt;=$L$7,F213&lt;=$M$7),$K$7,IF(AND(F213&gt;=$L$8,F213&lt;=$M$8),$K$8,IF(AND(F213&gt;=$L$9,F213&lt;=$M$9),$K$9,IF(AND(F213&gt;$L$10,F213&lt;=$M$10),$K$10,IF(AND(F213&gt;=$L$11,F213&lt;=$M$11),$K$11,IF(AND(F213&gt;=$L$12,F213&lt;=$M$12),$K$12,IF(AND(F213&gt;=$L$13,F213&lt;=$M$13),$K$13,IF(AND(F213&gt;=$L$14,F213&lt;=$M$14),$K$14,IF(AND(F213&gt;=#REF!,F213&lt;=#REF!),#REF!,IF(AND(F213&gt;=$L$15,F213&lt;=$M$15),$K$15,IF(AND(F213&gt;=$L$16,F213&lt;=$M$16),$K$16,IF(AND(F213&gt;=$L$17,F213&lt;=$M$17),$K$17,IF(AND(F213&gt;=$L$18,F213&lt;=$M$18),$K$18,IF(AND(F213&gt;=$L$19,F213&lt;=$M$19),$K$19,IF(AND(F213&gt;=$L$20,F213&lt;=$M$20),$K$20,IF(AND(F213&gt;=$L$21,F213&lt;=$M$21),$K$21,IF(AND(F213&gt;=$L$22,F213&lt;=$M$22),$K$22,IF(AND(F213&gt;=$L$23,F213&lt;=$M$23),$K$23,IF(AND(F213&gt;=$L$24,F213&lt;=$M$24),$K$24,IF(AND(F213&gt;=$L$25,F213&lt;=$M$25),$K$25,IF(AND(F213&gt;=$L$26,F213&lt;=$M$26),$K$26,IF(AND(F213&gt;=$L$27,F213&lt;=$M$27),$K$27,IF(AND(F213&gt;=$L$28,F213&lt;=$M$28),$K$28,IF(AND(F213&gt;=$L$29,F213&lt;=$M$29),$K$29,IF(AND(F213&gt;=$L$30,F213&lt;=$M$30),$K$30,IF(AND(F213&gt;=$L$31,F213&lt;=$M$31),$K$31,""))))))))))))))))))))))))))))))))</f>
        <v>2</v>
      </c>
      <c r="D213" s="18" t="s">
        <v>26</v>
      </c>
      <c r="E213" s="18" t="s">
        <v>1234</v>
      </c>
      <c r="F213" s="12">
        <f>Table1[[#This Row],[USD Pricing]]*Exchange!$A$1</f>
        <v>34.58</v>
      </c>
      <c r="G213" s="12">
        <v>24.7</v>
      </c>
      <c r="H213" s="12" t="s">
        <v>5605</v>
      </c>
      <c r="I213" s="18" t="s">
        <v>0</v>
      </c>
      <c r="J213" s="18" t="s">
        <v>4935</v>
      </c>
      <c r="XEZ213" s="28"/>
      <c r="XFA213" s="28"/>
      <c r="XFB213" s="28"/>
      <c r="XFC213" s="28"/>
      <c r="XFD213" s="28"/>
    </row>
    <row r="214" spans="1:10 16380:16384" x14ac:dyDescent="0.35">
      <c r="A214" s="12" t="s">
        <v>2698</v>
      </c>
      <c r="B214" s="32" t="str">
        <f>HYPERLINK(Table1[[#This Row],[Link]], Table1[[#This Row],[Pattern w/out Hyperlink]])</f>
        <v>Arlo</v>
      </c>
      <c r="C214" s="18">
        <f>IF(F214&lt;=$L$1,$K$1,IF(AND(F214&gt;=$L$2,F214&lt;=$M$2),$K$2,IF(AND(F214&gt;=$L$3,F214&lt;=$M$3),$K$3,IF(AND(F214&gt;=$L$4,F214&lt;=$M$4),$K$4,IF(AND(F214&gt;=$L$5,F214&lt;=$M$5),$K$5,IF(AND(F214&gt;=$L$6,F214&lt;=$M$6),$K$6,IF(AND(F214&gt;=$L$7,F214&lt;=$M$7),$K$7,IF(AND(F214&gt;=$L$8,F214&lt;=$M$8),$K$8,IF(AND(F214&gt;=$L$9,F214&lt;=$M$9),$K$9,IF(AND(F214&gt;$L$10,F214&lt;=$M$10),$K$10,IF(AND(F214&gt;=$L$11,F214&lt;=$M$11),$K$11,IF(AND(F214&gt;=$L$12,F214&lt;=$M$12),$K$12,IF(AND(F214&gt;=$L$13,F214&lt;=$M$13),$K$13,IF(AND(F214&gt;=$L$14,F214&lt;=$M$14),$K$14,IF(AND(F214&gt;=#REF!,F214&lt;=#REF!),#REF!,IF(AND(F214&gt;=$L$15,F214&lt;=$M$15),$K$15,IF(AND(F214&gt;=$L$16,F214&lt;=$M$16),$K$16,IF(AND(F214&gt;=$L$17,F214&lt;=$M$17),$K$17,IF(AND(F214&gt;=$L$18,F214&lt;=$M$18),$K$18,IF(AND(F214&gt;=$L$19,F214&lt;=$M$19),$K$19,IF(AND(F214&gt;=$L$20,F214&lt;=$M$20),$K$20,IF(AND(F214&gt;=$L$21,F214&lt;=$M$21),$K$21,IF(AND(F214&gt;=$L$22,F214&lt;=$M$22),$K$22,IF(AND(F214&gt;=$L$23,F214&lt;=$M$23),$K$23,IF(AND(F214&gt;=$L$24,F214&lt;=$M$24),$K$24,IF(AND(F214&gt;=$L$25,F214&lt;=$M$25),$K$25,IF(AND(F214&gt;=$L$26,F214&lt;=$M$26),$K$26,IF(AND(F214&gt;=$L$27,F214&lt;=$M$27),$K$27,IF(AND(F214&gt;=$L$28,F214&lt;=$M$28),$K$28,IF(AND(F214&gt;=$L$29,F214&lt;=$M$29),$K$29,IF(AND(F214&gt;=$L$30,F214&lt;=$M$30),$K$30,IF(AND(F214&gt;=$L$31,F214&lt;=$M$31),$K$31,""))))))))))))))))))))))))))))))))</f>
        <v>2</v>
      </c>
      <c r="D214" s="18" t="s">
        <v>26</v>
      </c>
      <c r="E214" s="18" t="s">
        <v>1234</v>
      </c>
      <c r="F214" s="12">
        <f>Table1[[#This Row],[USD Pricing]]*Exchange!$A$1</f>
        <v>30.799999999999997</v>
      </c>
      <c r="G214" s="12">
        <v>22</v>
      </c>
      <c r="H214" s="12" t="s">
        <v>5614</v>
      </c>
      <c r="I214" s="18" t="s">
        <v>4213</v>
      </c>
      <c r="J214" s="18" t="s">
        <v>4943</v>
      </c>
      <c r="XEZ214" s="28"/>
      <c r="XFA214" s="28"/>
      <c r="XFB214" s="28"/>
      <c r="XFC214" s="28"/>
      <c r="XFD214" s="28"/>
    </row>
    <row r="215" spans="1:10 16380:16384" x14ac:dyDescent="0.35">
      <c r="A215" s="12" t="s">
        <v>2712</v>
      </c>
      <c r="B215" s="32" t="str">
        <f>HYPERLINK(Table1[[#This Row],[Link]], Table1[[#This Row],[Pattern w/out Hyperlink]])</f>
        <v>Fable</v>
      </c>
      <c r="C215" s="18">
        <f>IF(F215&lt;=$L$1,$K$1,IF(AND(F215&gt;=$L$2,F215&lt;=$M$2),$K$2,IF(AND(F215&gt;=$L$3,F215&lt;=$M$3),$K$3,IF(AND(F215&gt;=$L$4,F215&lt;=$M$4),$K$4,IF(AND(F215&gt;=$L$5,F215&lt;=$M$5),$K$5,IF(AND(F215&gt;=$L$6,F215&lt;=$M$6),$K$6,IF(AND(F215&gt;=$L$7,F215&lt;=$M$7),$K$7,IF(AND(F215&gt;=$L$8,F215&lt;=$M$8),$K$8,IF(AND(F215&gt;=$L$9,F215&lt;=$M$9),$K$9,IF(AND(F215&gt;$L$10,F215&lt;=$M$10),$K$10,IF(AND(F215&gt;=$L$11,F215&lt;=$M$11),$K$11,IF(AND(F215&gt;=$L$12,F215&lt;=$M$12),$K$12,IF(AND(F215&gt;=$L$13,F215&lt;=$M$13),$K$13,IF(AND(F215&gt;=$L$14,F215&lt;=$M$14),$K$14,IF(AND(F215&gt;=#REF!,F215&lt;=#REF!),#REF!,IF(AND(F215&gt;=$L$15,F215&lt;=$M$15),$K$15,IF(AND(F215&gt;=$L$16,F215&lt;=$M$16),$K$16,IF(AND(F215&gt;=$L$17,F215&lt;=$M$17),$K$17,IF(AND(F215&gt;=$L$18,F215&lt;=$M$18),$K$18,IF(AND(F215&gt;=$L$19,F215&lt;=$M$19),$K$19,IF(AND(F215&gt;=$L$20,F215&lt;=$M$20),$K$20,IF(AND(F215&gt;=$L$21,F215&lt;=$M$21),$K$21,IF(AND(F215&gt;=$L$22,F215&lt;=$M$22),$K$22,IF(AND(F215&gt;=$L$23,F215&lt;=$M$23),$K$23,IF(AND(F215&gt;=$L$24,F215&lt;=$M$24),$K$24,IF(AND(F215&gt;=$L$25,F215&lt;=$M$25),$K$25,IF(AND(F215&gt;=$L$26,F215&lt;=$M$26),$K$26,IF(AND(F215&gt;=$L$27,F215&lt;=$M$27),$K$27,IF(AND(F215&gt;=$L$28,F215&lt;=$M$28),$K$28,IF(AND(F215&gt;=$L$29,F215&lt;=$M$29),$K$29,IF(AND(F215&gt;=$L$30,F215&lt;=$M$30),$K$30,IF(AND(F215&gt;=$L$31,F215&lt;=$M$31),$K$31,""))))))))))))))))))))))))))))))))</f>
        <v>2</v>
      </c>
      <c r="D215" s="18" t="s">
        <v>26</v>
      </c>
      <c r="E215" s="18" t="s">
        <v>1234</v>
      </c>
      <c r="F215" s="12">
        <f>Table1[[#This Row],[USD Pricing]]*Exchange!$A$1</f>
        <v>30.799999999999997</v>
      </c>
      <c r="G215" s="12">
        <v>22</v>
      </c>
      <c r="H215" s="12" t="s">
        <v>5647</v>
      </c>
      <c r="I215" s="18" t="s">
        <v>4213</v>
      </c>
      <c r="J215" s="18" t="s">
        <v>4524</v>
      </c>
      <c r="XEZ215" s="28"/>
      <c r="XFA215" s="28"/>
      <c r="XFB215" s="28"/>
      <c r="XFC215" s="28"/>
      <c r="XFD215" s="28"/>
    </row>
    <row r="216" spans="1:10 16380:16384" x14ac:dyDescent="0.35">
      <c r="A216" s="12" t="s">
        <v>3200</v>
      </c>
      <c r="B216" s="32" t="str">
        <f>HYPERLINK(Table1[[#This Row],[Link]], Table1[[#This Row],[Pattern w/out Hyperlink]])</f>
        <v>Getaway</v>
      </c>
      <c r="C216" s="18">
        <f>IF(F216&lt;=$L$1,$K$1,IF(AND(F216&gt;=$L$2,F216&lt;=$M$2),$K$2,IF(AND(F216&gt;=$L$3,F216&lt;=$M$3),$K$3,IF(AND(F216&gt;=$L$4,F216&lt;=$M$4),$K$4,IF(AND(F216&gt;=$L$5,F216&lt;=$M$5),$K$5,IF(AND(F216&gt;=$L$6,F216&lt;=$M$6),$K$6,IF(AND(F216&gt;=$L$7,F216&lt;=$M$7),$K$7,IF(AND(F216&gt;=$L$8,F216&lt;=$M$8),$K$8,IF(AND(F216&gt;=$L$9,F216&lt;=$M$9),$K$9,IF(AND(F216&gt;$L$10,F216&lt;=$M$10),$K$10,IF(AND(F216&gt;=$L$11,F216&lt;=$M$11),$K$11,IF(AND(F216&gt;=$L$12,F216&lt;=$M$12),$K$12,IF(AND(F216&gt;=$L$13,F216&lt;=$M$13),$K$13,IF(AND(F216&gt;=$L$14,F216&lt;=$M$14),$K$14,IF(AND(F216&gt;=#REF!,F216&lt;=#REF!),#REF!,IF(AND(F216&gt;=$L$15,F216&lt;=$M$15),$K$15,IF(AND(F216&gt;=$L$16,F216&lt;=$M$16),$K$16,IF(AND(F216&gt;=$L$17,F216&lt;=$M$17),$K$17,IF(AND(F216&gt;=$L$18,F216&lt;=$M$18),$K$18,IF(AND(F216&gt;=$L$19,F216&lt;=$M$19),$K$19,IF(AND(F216&gt;=$L$20,F216&lt;=$M$20),$K$20,IF(AND(F216&gt;=$L$21,F216&lt;=$M$21),$K$21,IF(AND(F216&gt;=$L$22,F216&lt;=$M$22),$K$22,IF(AND(F216&gt;=$L$23,F216&lt;=$M$23),$K$23,IF(AND(F216&gt;=$L$24,F216&lt;=$M$24),$K$24,IF(AND(F216&gt;=$L$25,F216&lt;=$M$25),$K$25,IF(AND(F216&gt;=$L$26,F216&lt;=$M$26),$K$26,IF(AND(F216&gt;=$L$27,F216&lt;=$M$27),$K$27,IF(AND(F216&gt;=$L$28,F216&lt;=$M$28),$K$28,IF(AND(F216&gt;=$L$29,F216&lt;=$M$29),$K$29,IF(AND(F216&gt;=$L$30,F216&lt;=$M$30),$K$30,IF(AND(F216&gt;=$L$31,F216&lt;=$M$31),$K$31,""))))))))))))))))))))))))))))))))</f>
        <v>2</v>
      </c>
      <c r="D216" s="18" t="s">
        <v>26</v>
      </c>
      <c r="E216" s="18" t="s">
        <v>1234</v>
      </c>
      <c r="F216" s="12">
        <f>Table1[[#This Row],[USD Pricing]]*Exchange!$A$1</f>
        <v>29.54</v>
      </c>
      <c r="G216" s="12">
        <v>21.1</v>
      </c>
      <c r="H216" s="12" t="s">
        <v>5656</v>
      </c>
      <c r="I216" s="18" t="s">
        <v>4213</v>
      </c>
      <c r="J216" s="18" t="s">
        <v>4262</v>
      </c>
      <c r="XEZ216" s="28"/>
      <c r="XFA216" s="28"/>
      <c r="XFB216" s="28"/>
      <c r="XFC216" s="28"/>
      <c r="XFD216" s="28"/>
    </row>
    <row r="217" spans="1:10 16380:16384" x14ac:dyDescent="0.35">
      <c r="A217" s="12" t="s">
        <v>5673</v>
      </c>
      <c r="B217" s="32" t="str">
        <f>HYPERLINK(Table1[[#This Row],[Link]], Table1[[#This Row],[Pattern w/out Hyperlink]])</f>
        <v>Kosa</v>
      </c>
      <c r="C217" s="18">
        <f>IF(F217&lt;=$L$1,$K$1,IF(AND(F217&gt;=$L$2,F217&lt;=$M$2),$K$2,IF(AND(F217&gt;=$L$3,F217&lt;=$M$3),$K$3,IF(AND(F217&gt;=$L$4,F217&lt;=$M$4),$K$4,IF(AND(F217&gt;=$L$5,F217&lt;=$M$5),$K$5,IF(AND(F217&gt;=$L$6,F217&lt;=$M$6),$K$6,IF(AND(F217&gt;=$L$7,F217&lt;=$M$7),$K$7,IF(AND(F217&gt;=$L$8,F217&lt;=$M$8),$K$8,IF(AND(F217&gt;=$L$9,F217&lt;=$M$9),$K$9,IF(AND(F217&gt;$L$10,F217&lt;=$M$10),$K$10,IF(AND(F217&gt;=$L$11,F217&lt;=$M$11),$K$11,IF(AND(F217&gt;=$L$12,F217&lt;=$M$12),$K$12,IF(AND(F217&gt;=$L$13,F217&lt;=$M$13),$K$13,IF(AND(F217&gt;=$L$14,F217&lt;=$M$14),$K$14,IF(AND(F217&gt;=#REF!,F217&lt;=#REF!),#REF!,IF(AND(F217&gt;=$L$15,F217&lt;=$M$15),$K$15,IF(AND(F217&gt;=$L$16,F217&lt;=$M$16),$K$16,IF(AND(F217&gt;=$L$17,F217&lt;=$M$17),$K$17,IF(AND(F217&gt;=$L$18,F217&lt;=$M$18),$K$18,IF(AND(F217&gt;=$L$19,F217&lt;=$M$19),$K$19,IF(AND(F217&gt;=$L$20,F217&lt;=$M$20),$K$20,IF(AND(F217&gt;=$L$21,F217&lt;=$M$21),$K$21,IF(AND(F217&gt;=$L$22,F217&lt;=$M$22),$K$22,IF(AND(F217&gt;=$L$23,F217&lt;=$M$23),$K$23,IF(AND(F217&gt;=$L$24,F217&lt;=$M$24),$K$24,IF(AND(F217&gt;=$L$25,F217&lt;=$M$25),$K$25,IF(AND(F217&gt;=$L$26,F217&lt;=$M$26),$K$26,IF(AND(F217&gt;=$L$27,F217&lt;=$M$27),$K$27,IF(AND(F217&gt;=$L$28,F217&lt;=$M$28),$K$28,IF(AND(F217&gt;=$L$29,F217&lt;=$M$29),$K$29,IF(AND(F217&gt;=$L$30,F217&lt;=$M$30),$K$30,IF(AND(F217&gt;=$L$31,F217&lt;=$M$31),$K$31,""))))))))))))))))))))))))))))))))</f>
        <v>2</v>
      </c>
      <c r="D217" s="18" t="s">
        <v>26</v>
      </c>
      <c r="E217" s="18" t="s">
        <v>1234</v>
      </c>
      <c r="F217" s="12">
        <f>Table1[[#This Row],[USD Pricing]]*Exchange!$A$1</f>
        <v>32.479999999999997</v>
      </c>
      <c r="G217" s="12">
        <v>23.2</v>
      </c>
      <c r="H217" s="12" t="s">
        <v>5674</v>
      </c>
      <c r="I217" s="18" t="s">
        <v>1319</v>
      </c>
      <c r="J217" s="18" t="s">
        <v>4262</v>
      </c>
      <c r="XEZ217" s="28"/>
      <c r="XFA217" s="28"/>
      <c r="XFB217" s="28"/>
      <c r="XFC217" s="28"/>
      <c r="XFD217" s="28"/>
    </row>
    <row r="218" spans="1:10 16380:16384" x14ac:dyDescent="0.35">
      <c r="A218" s="12" t="s">
        <v>5676</v>
      </c>
      <c r="B218" s="32" t="str">
        <f>HYPERLINK(Table1[[#This Row],[Link]], Table1[[#This Row],[Pattern w/out Hyperlink]])</f>
        <v>Lolly</v>
      </c>
      <c r="C218" s="18">
        <f>IF(F218&lt;=$L$1,$K$1,IF(AND(F218&gt;=$L$2,F218&lt;=$M$2),$K$2,IF(AND(F218&gt;=$L$3,F218&lt;=$M$3),$K$3,IF(AND(F218&gt;=$L$4,F218&lt;=$M$4),$K$4,IF(AND(F218&gt;=$L$5,F218&lt;=$M$5),$K$5,IF(AND(F218&gt;=$L$6,F218&lt;=$M$6),$K$6,IF(AND(F218&gt;=$L$7,F218&lt;=$M$7),$K$7,IF(AND(F218&gt;=$L$8,F218&lt;=$M$8),$K$8,IF(AND(F218&gt;=$L$9,F218&lt;=$M$9),$K$9,IF(AND(F218&gt;$L$10,F218&lt;=$M$10),$K$10,IF(AND(F218&gt;=$L$11,F218&lt;=$M$11),$K$11,IF(AND(F218&gt;=$L$12,F218&lt;=$M$12),$K$12,IF(AND(F218&gt;=$L$13,F218&lt;=$M$13),$K$13,IF(AND(F218&gt;=$L$14,F218&lt;=$M$14),$K$14,IF(AND(F218&gt;=#REF!,F218&lt;=#REF!),#REF!,IF(AND(F218&gt;=$L$15,F218&lt;=$M$15),$K$15,IF(AND(F218&gt;=$L$16,F218&lt;=$M$16),$K$16,IF(AND(F218&gt;=$L$17,F218&lt;=$M$17),$K$17,IF(AND(F218&gt;=$L$18,F218&lt;=$M$18),$K$18,IF(AND(F218&gt;=$L$19,F218&lt;=$M$19),$K$19,IF(AND(F218&gt;=$L$20,F218&lt;=$M$20),$K$20,IF(AND(F218&gt;=$L$21,F218&lt;=$M$21),$K$21,IF(AND(F218&gt;=$L$22,F218&lt;=$M$22),$K$22,IF(AND(F218&gt;=$L$23,F218&lt;=$M$23),$K$23,IF(AND(F218&gt;=$L$24,F218&lt;=$M$24),$K$24,IF(AND(F218&gt;=$L$25,F218&lt;=$M$25),$K$25,IF(AND(F218&gt;=$L$26,F218&lt;=$M$26),$K$26,IF(AND(F218&gt;=$L$27,F218&lt;=$M$27),$K$27,IF(AND(F218&gt;=$L$28,F218&lt;=$M$28),$K$28,IF(AND(F218&gt;=$L$29,F218&lt;=$M$29),$K$29,IF(AND(F218&gt;=$L$30,F218&lt;=$M$30),$K$30,IF(AND(F218&gt;=$L$31,F218&lt;=$M$31),$K$31,""))))))))))))))))))))))))))))))))</f>
        <v>2</v>
      </c>
      <c r="D218" s="18" t="s">
        <v>26</v>
      </c>
      <c r="E218" s="18" t="s">
        <v>1234</v>
      </c>
      <c r="F218" s="12">
        <f>Table1[[#This Row],[USD Pricing]]*Exchange!$A$1</f>
        <v>33.25</v>
      </c>
      <c r="G218" s="12">
        <v>23.75</v>
      </c>
      <c r="H218" s="12" t="s">
        <v>5677</v>
      </c>
      <c r="I218" s="18" t="s">
        <v>4213</v>
      </c>
      <c r="J218" s="18" t="s">
        <v>4262</v>
      </c>
      <c r="XEZ218" s="28"/>
      <c r="XFA218" s="28"/>
      <c r="XFB218" s="28"/>
      <c r="XFC218" s="28"/>
      <c r="XFD218" s="28"/>
    </row>
    <row r="219" spans="1:10 16380:16384" x14ac:dyDescent="0.35">
      <c r="A219" s="12" t="s">
        <v>5696</v>
      </c>
      <c r="B219" s="32" t="str">
        <f>HYPERLINK(Table1[[#This Row],[Link]], Table1[[#This Row],[Pattern w/out Hyperlink]])</f>
        <v>Nadi</v>
      </c>
      <c r="C219" s="18">
        <f>IF(F219&lt;=$L$1,$K$1,IF(AND(F219&gt;=$L$2,F219&lt;=$M$2),$K$2,IF(AND(F219&gt;=$L$3,F219&lt;=$M$3),$K$3,IF(AND(F219&gt;=$L$4,F219&lt;=$M$4),$K$4,IF(AND(F219&gt;=$L$5,F219&lt;=$M$5),$K$5,IF(AND(F219&gt;=$L$6,F219&lt;=$M$6),$K$6,IF(AND(F219&gt;=$L$7,F219&lt;=$M$7),$K$7,IF(AND(F219&gt;=$L$8,F219&lt;=$M$8),$K$8,IF(AND(F219&gt;=$L$9,F219&lt;=$M$9),$K$9,IF(AND(F219&gt;$L$10,F219&lt;=$M$10),$K$10,IF(AND(F219&gt;=$L$11,F219&lt;=$M$11),$K$11,IF(AND(F219&gt;=$L$12,F219&lt;=$M$12),$K$12,IF(AND(F219&gt;=$L$13,F219&lt;=$M$13),$K$13,IF(AND(F219&gt;=$L$14,F219&lt;=$M$14),$K$14,IF(AND(F219&gt;=#REF!,F219&lt;=#REF!),#REF!,IF(AND(F219&gt;=$L$15,F219&lt;=$M$15),$K$15,IF(AND(F219&gt;=$L$16,F219&lt;=$M$16),$K$16,IF(AND(F219&gt;=$L$17,F219&lt;=$M$17),$K$17,IF(AND(F219&gt;=$L$18,F219&lt;=$M$18),$K$18,IF(AND(F219&gt;=$L$19,F219&lt;=$M$19),$K$19,IF(AND(F219&gt;=$L$20,F219&lt;=$M$20),$K$20,IF(AND(F219&gt;=$L$21,F219&lt;=$M$21),$K$21,IF(AND(F219&gt;=$L$22,F219&lt;=$M$22),$K$22,IF(AND(F219&gt;=$L$23,F219&lt;=$M$23),$K$23,IF(AND(F219&gt;=$L$24,F219&lt;=$M$24),$K$24,IF(AND(F219&gt;=$L$25,F219&lt;=$M$25),$K$25,IF(AND(F219&gt;=$L$26,F219&lt;=$M$26),$K$26,IF(AND(F219&gt;=$L$27,F219&lt;=$M$27),$K$27,IF(AND(F219&gt;=$L$28,F219&lt;=$M$28),$K$28,IF(AND(F219&gt;=$L$29,F219&lt;=$M$29),$K$29,IF(AND(F219&gt;=$L$30,F219&lt;=$M$30),$K$30,IF(AND(F219&gt;=$L$31,F219&lt;=$M$31),$K$31,""))))))))))))))))))))))))))))))))</f>
        <v>2</v>
      </c>
      <c r="D219" s="18" t="s">
        <v>26</v>
      </c>
      <c r="E219" s="18" t="s">
        <v>1234</v>
      </c>
      <c r="F219" s="12">
        <f>Table1[[#This Row],[USD Pricing]]*Exchange!$A$1</f>
        <v>31.709999999999997</v>
      </c>
      <c r="G219" s="12">
        <v>22.65</v>
      </c>
      <c r="H219" s="12" t="s">
        <v>5697</v>
      </c>
      <c r="I219" s="18" t="s">
        <v>4213</v>
      </c>
      <c r="J219" s="18" t="s">
        <v>4262</v>
      </c>
      <c r="XEZ219" s="28"/>
      <c r="XFA219" s="28"/>
      <c r="XFB219" s="28"/>
      <c r="XFC219" s="28"/>
      <c r="XFD219" s="28"/>
    </row>
    <row r="220" spans="1:10 16380:16384" x14ac:dyDescent="0.35">
      <c r="A220" s="12" t="s">
        <v>3207</v>
      </c>
      <c r="B220" s="32" t="str">
        <f>HYPERLINK(Table1[[#This Row],[Link]], Table1[[#This Row],[Pattern w/out Hyperlink]])</f>
        <v>Outing</v>
      </c>
      <c r="C220" s="18">
        <f>IF(F220&lt;=$L$1,$K$1,IF(AND(F220&gt;=$L$2,F220&lt;=$M$2),$K$2,IF(AND(F220&gt;=$L$3,F220&lt;=$M$3),$K$3,IF(AND(F220&gt;=$L$4,F220&lt;=$M$4),$K$4,IF(AND(F220&gt;=$L$5,F220&lt;=$M$5),$K$5,IF(AND(F220&gt;=$L$6,F220&lt;=$M$6),$K$6,IF(AND(F220&gt;=$L$7,F220&lt;=$M$7),$K$7,IF(AND(F220&gt;=$L$8,F220&lt;=$M$8),$K$8,IF(AND(F220&gt;=$L$9,F220&lt;=$M$9),$K$9,IF(AND(F220&gt;$L$10,F220&lt;=$M$10),$K$10,IF(AND(F220&gt;=$L$11,F220&lt;=$M$11),$K$11,IF(AND(F220&gt;=$L$12,F220&lt;=$M$12),$K$12,IF(AND(F220&gt;=$L$13,F220&lt;=$M$13),$K$13,IF(AND(F220&gt;=$L$14,F220&lt;=$M$14),$K$14,IF(AND(F220&gt;=#REF!,F220&lt;=#REF!),#REF!,IF(AND(F220&gt;=$L$15,F220&lt;=$M$15),$K$15,IF(AND(F220&gt;=$L$16,F220&lt;=$M$16),$K$16,IF(AND(F220&gt;=$L$17,F220&lt;=$M$17),$K$17,IF(AND(F220&gt;=$L$18,F220&lt;=$M$18),$K$18,IF(AND(F220&gt;=$L$19,F220&lt;=$M$19),$K$19,IF(AND(F220&gt;=$L$20,F220&lt;=$M$20),$K$20,IF(AND(F220&gt;=$L$21,F220&lt;=$M$21),$K$21,IF(AND(F220&gt;=$L$22,F220&lt;=$M$22),$K$22,IF(AND(F220&gt;=$L$23,F220&lt;=$M$23),$K$23,IF(AND(F220&gt;=$L$24,F220&lt;=$M$24),$K$24,IF(AND(F220&gt;=$L$25,F220&lt;=$M$25),$K$25,IF(AND(F220&gt;=$L$26,F220&lt;=$M$26),$K$26,IF(AND(F220&gt;=$L$27,F220&lt;=$M$27),$K$27,IF(AND(F220&gt;=$L$28,F220&lt;=$M$28),$K$28,IF(AND(F220&gt;=$L$29,F220&lt;=$M$29),$K$29,IF(AND(F220&gt;=$L$30,F220&lt;=$M$30),$K$30,IF(AND(F220&gt;=$L$31,F220&lt;=$M$31),$K$31,""))))))))))))))))))))))))))))))))</f>
        <v>2</v>
      </c>
      <c r="D220" s="18" t="s">
        <v>26</v>
      </c>
      <c r="E220" s="18" t="s">
        <v>1234</v>
      </c>
      <c r="F220" s="12">
        <f>Table1[[#This Row],[USD Pricing]]*Exchange!$A$1</f>
        <v>25.759999999999998</v>
      </c>
      <c r="G220" s="12">
        <v>18.399999999999999</v>
      </c>
      <c r="H220" s="12" t="s">
        <v>5700</v>
      </c>
      <c r="I220" s="18" t="s">
        <v>4213</v>
      </c>
      <c r="J220" s="18" t="s">
        <v>4262</v>
      </c>
      <c r="XEZ220" s="28"/>
      <c r="XFA220" s="28"/>
      <c r="XFB220" s="28"/>
      <c r="XFC220" s="28"/>
      <c r="XFD220" s="28"/>
    </row>
    <row r="221" spans="1:10 16380:16384" x14ac:dyDescent="0.35">
      <c r="A221" s="12" t="s">
        <v>2740</v>
      </c>
      <c r="B221" s="32" t="str">
        <f>HYPERLINK(Table1[[#This Row],[Link]], Table1[[#This Row],[Pattern w/out Hyperlink]])</f>
        <v>Savor</v>
      </c>
      <c r="C221" s="18">
        <f>IF(F221&lt;=$L$1,$K$1,IF(AND(F221&gt;=$L$2,F221&lt;=$M$2),$K$2,IF(AND(F221&gt;=$L$3,F221&lt;=$M$3),$K$3,IF(AND(F221&gt;=$L$4,F221&lt;=$M$4),$K$4,IF(AND(F221&gt;=$L$5,F221&lt;=$M$5),$K$5,IF(AND(F221&gt;=$L$6,F221&lt;=$M$6),$K$6,IF(AND(F221&gt;=$L$7,F221&lt;=$M$7),$K$7,IF(AND(F221&gt;=$L$8,F221&lt;=$M$8),$K$8,IF(AND(F221&gt;=$L$9,F221&lt;=$M$9),$K$9,IF(AND(F221&gt;$L$10,F221&lt;=$M$10),$K$10,IF(AND(F221&gt;=$L$11,F221&lt;=$M$11),$K$11,IF(AND(F221&gt;=$L$12,F221&lt;=$M$12),$K$12,IF(AND(F221&gt;=$L$13,F221&lt;=$M$13),$K$13,IF(AND(F221&gt;=$L$14,F221&lt;=$M$14),$K$14,IF(AND(F221&gt;=#REF!,F221&lt;=#REF!),#REF!,IF(AND(F221&gt;=$L$15,F221&lt;=$M$15),$K$15,IF(AND(F221&gt;=$L$16,F221&lt;=$M$16),$K$16,IF(AND(F221&gt;=$L$17,F221&lt;=$M$17),$K$17,IF(AND(F221&gt;=$L$18,F221&lt;=$M$18),$K$18,IF(AND(F221&gt;=$L$19,F221&lt;=$M$19),$K$19,IF(AND(F221&gt;=$L$20,F221&lt;=$M$20),$K$20,IF(AND(F221&gt;=$L$21,F221&lt;=$M$21),$K$21,IF(AND(F221&gt;=$L$22,F221&lt;=$M$22),$K$22,IF(AND(F221&gt;=$L$23,F221&lt;=$M$23),$K$23,IF(AND(F221&gt;=$L$24,F221&lt;=$M$24),$K$24,IF(AND(F221&gt;=$L$25,F221&lt;=$M$25),$K$25,IF(AND(F221&gt;=$L$26,F221&lt;=$M$26),$K$26,IF(AND(F221&gt;=$L$27,F221&lt;=$M$27),$K$27,IF(AND(F221&gt;=$L$28,F221&lt;=$M$28),$K$28,IF(AND(F221&gt;=$L$29,F221&lt;=$M$29),$K$29,IF(AND(F221&gt;=$L$30,F221&lt;=$M$30),$K$30,IF(AND(F221&gt;=$L$31,F221&lt;=$M$31),$K$31,""))))))))))))))))))))))))))))))))</f>
        <v>2</v>
      </c>
      <c r="D221" s="18" t="s">
        <v>26</v>
      </c>
      <c r="E221" s="18" t="s">
        <v>1234</v>
      </c>
      <c r="F221" s="12">
        <f>Table1[[#This Row],[USD Pricing]]*Exchange!$A$1</f>
        <v>28.629999999999995</v>
      </c>
      <c r="G221" s="12">
        <v>20.45</v>
      </c>
      <c r="H221" s="12" t="s">
        <v>5724</v>
      </c>
      <c r="I221" s="18" t="s">
        <v>4213</v>
      </c>
      <c r="J221" s="18" t="s">
        <v>5039</v>
      </c>
      <c r="XEZ221" s="28"/>
      <c r="XFA221" s="28"/>
      <c r="XFB221" s="28"/>
      <c r="XFC221" s="28"/>
      <c r="XFD221" s="28"/>
    </row>
    <row r="222" spans="1:10 16380:16384" x14ac:dyDescent="0.35">
      <c r="A222" s="12" t="s">
        <v>3213</v>
      </c>
      <c r="B222" s="32" t="str">
        <f>HYPERLINK(Table1[[#This Row],[Link]], Table1[[#This Row],[Pattern w/out Hyperlink]])</f>
        <v>Vibes</v>
      </c>
      <c r="C222" s="18">
        <f>IF(F222&lt;=$L$1,$K$1,IF(AND(F222&gt;=$L$2,F222&lt;=$M$2),$K$2,IF(AND(F222&gt;=$L$3,F222&lt;=$M$3),$K$3,IF(AND(F222&gt;=$L$4,F222&lt;=$M$4),$K$4,IF(AND(F222&gt;=$L$5,F222&lt;=$M$5),$K$5,IF(AND(F222&gt;=$L$6,F222&lt;=$M$6),$K$6,IF(AND(F222&gt;=$L$7,F222&lt;=$M$7),$K$7,IF(AND(F222&gt;=$L$8,F222&lt;=$M$8),$K$8,IF(AND(F222&gt;=$L$9,F222&lt;=$M$9),$K$9,IF(AND(F222&gt;$L$10,F222&lt;=$M$10),$K$10,IF(AND(F222&gt;=$L$11,F222&lt;=$M$11),$K$11,IF(AND(F222&gt;=$L$12,F222&lt;=$M$12),$K$12,IF(AND(F222&gt;=$L$13,F222&lt;=$M$13),$K$13,IF(AND(F222&gt;=$L$14,F222&lt;=$M$14),$K$14,IF(AND(F222&gt;=#REF!,F222&lt;=#REF!),#REF!,IF(AND(F222&gt;=$L$15,F222&lt;=$M$15),$K$15,IF(AND(F222&gt;=$L$16,F222&lt;=$M$16),$K$16,IF(AND(F222&gt;=$L$17,F222&lt;=$M$17),$K$17,IF(AND(F222&gt;=$L$18,F222&lt;=$M$18),$K$18,IF(AND(F222&gt;=$L$19,F222&lt;=$M$19),$K$19,IF(AND(F222&gt;=$L$20,F222&lt;=$M$20),$K$20,IF(AND(F222&gt;=$L$21,F222&lt;=$M$21),$K$21,IF(AND(F222&gt;=$L$22,F222&lt;=$M$22),$K$22,IF(AND(F222&gt;=$L$23,F222&lt;=$M$23),$K$23,IF(AND(F222&gt;=$L$24,F222&lt;=$M$24),$K$24,IF(AND(F222&gt;=$L$25,F222&lt;=$M$25),$K$25,IF(AND(F222&gt;=$L$26,F222&lt;=$M$26),$K$26,IF(AND(F222&gt;=$L$27,F222&lt;=$M$27),$K$27,IF(AND(F222&gt;=$L$28,F222&lt;=$M$28),$K$28,IF(AND(F222&gt;=$L$29,F222&lt;=$M$29),$K$29,IF(AND(F222&gt;=$L$30,F222&lt;=$M$30),$K$30,IF(AND(F222&gt;=$L$31,F222&lt;=$M$31),$K$31,""))))))))))))))))))))))))))))))))</f>
        <v>2</v>
      </c>
      <c r="D222" s="18" t="s">
        <v>26</v>
      </c>
      <c r="E222" s="18" t="s">
        <v>1234</v>
      </c>
      <c r="F222" s="12">
        <f>Table1[[#This Row],[USD Pricing]]*Exchange!$A$1</f>
        <v>28.979999999999997</v>
      </c>
      <c r="G222" s="12">
        <v>20.7</v>
      </c>
      <c r="H222" s="12" t="s">
        <v>5752</v>
      </c>
      <c r="I222" s="18" t="s">
        <v>0</v>
      </c>
      <c r="J222" s="18" t="s">
        <v>4262</v>
      </c>
      <c r="XEZ222" s="28"/>
      <c r="XFA222" s="28"/>
      <c r="XFB222" s="28"/>
      <c r="XFC222" s="28"/>
      <c r="XFD222" s="28"/>
    </row>
    <row r="223" spans="1:10 16380:16384" x14ac:dyDescent="0.35">
      <c r="A223" s="12" t="s">
        <v>8119</v>
      </c>
      <c r="B223" s="32" t="str">
        <f>HYPERLINK(Table1[[#This Row],[Link]], Table1[[#This Row],[Pattern w/out Hyperlink]])</f>
        <v>Bridgewater</v>
      </c>
      <c r="C223" s="18">
        <f>IF(F223&lt;=$L$1,$K$1,IF(AND(F223&gt;=$L$2,F223&lt;=$M$2),$K$2,IF(AND(F223&gt;=$L$3,F223&lt;=$M$3),$K$3,IF(AND(F223&gt;=$L$4,F223&lt;=$M$4),$K$4,IF(AND(F223&gt;=$L$5,F223&lt;=$M$5),$K$5,IF(AND(F223&gt;=$L$6,F223&lt;=$M$6),$K$6,IF(AND(F223&gt;=$L$7,F223&lt;=$M$7),$K$7,IF(AND(F223&gt;=$L$8,F223&lt;=$M$8),$K$8,IF(AND(F223&gt;=$L$9,F223&lt;=$M$9),$K$9,IF(AND(F223&gt;$L$10,F223&lt;=$M$10),$K$10,IF(AND(F223&gt;=$L$11,F223&lt;=$M$11),$K$11,IF(AND(F223&gt;=$L$12,F223&lt;=$M$12),$K$12,IF(AND(F223&gt;=$L$13,F223&lt;=$M$13),$K$13,IF(AND(F223&gt;=$L$14,F223&lt;=$M$14),$K$14,IF(AND(F223&gt;=#REF!,F223&lt;=#REF!),#REF!,IF(AND(F223&gt;=$L$15,F223&lt;=$M$15),$K$15,IF(AND(F223&gt;=$L$16,F223&lt;=$M$16),$K$16,IF(AND(F223&gt;=$L$17,F223&lt;=$M$17),$K$17,IF(AND(F223&gt;=$L$18,F223&lt;=$M$18),$K$18,IF(AND(F223&gt;=$L$19,F223&lt;=$M$19),$K$19,IF(AND(F223&gt;=$L$20,F223&lt;=$M$20),$K$20,IF(AND(F223&gt;=$L$21,F223&lt;=$M$21),$K$21,IF(AND(F223&gt;=$L$22,F223&lt;=$M$22),$K$22,IF(AND(F223&gt;=$L$23,F223&lt;=$M$23),$K$23,IF(AND(F223&gt;=$L$24,F223&lt;=$M$24),$K$24,IF(AND(F223&gt;=$L$25,F223&lt;=$M$25),$K$25,IF(AND(F223&gt;=$L$26,F223&lt;=$M$26),$K$26,IF(AND(F223&gt;=$L$27,F223&lt;=$M$27),$K$27,IF(AND(F223&gt;=$L$28,F223&lt;=$M$28),$K$28,IF(AND(F223&gt;=$L$29,F223&lt;=$M$29),$K$29,IF(AND(F223&gt;=$L$30,F223&lt;=$M$30),$K$30,IF(AND(F223&gt;=$L$31,F223&lt;=$M$31),$K$31,""))))))))))))))))))))))))))))))))</f>
        <v>2</v>
      </c>
      <c r="D223" s="18" t="s">
        <v>2216</v>
      </c>
      <c r="E223" s="18" t="s">
        <v>1234</v>
      </c>
      <c r="F223" s="12">
        <f>Table1[[#This Row],[USD Pricing]]*Exchange!$A$1</f>
        <v>33.599999999999994</v>
      </c>
      <c r="G223" s="12">
        <v>24</v>
      </c>
      <c r="H223" s="12" t="s">
        <v>8120</v>
      </c>
      <c r="I223" s="18" t="s">
        <v>1319</v>
      </c>
      <c r="J223" s="18" t="s">
        <v>4262</v>
      </c>
      <c r="XEZ223" s="28"/>
      <c r="XFA223" s="28"/>
      <c r="XFB223" s="28"/>
      <c r="XFC223" s="28"/>
      <c r="XFD223" s="28"/>
    </row>
    <row r="224" spans="1:10 16380:16384" x14ac:dyDescent="0.35">
      <c r="A224" s="12" t="s">
        <v>64</v>
      </c>
      <c r="B224" s="32" t="str">
        <f>HYPERLINK(Table1[[#This Row],[Link]], Table1[[#This Row],[Pattern w/out Hyperlink]])</f>
        <v>Atmosphere</v>
      </c>
      <c r="C224" s="18">
        <f>IF(F224&lt;=$L$1,$K$1,IF(AND(F224&gt;=$L$2,F224&lt;=$M$2),$K$2,IF(AND(F224&gt;=$L$3,F224&lt;=$M$3),$K$3,IF(AND(F224&gt;=$L$4,F224&lt;=$M$4),$K$4,IF(AND(F224&gt;=$L$5,F224&lt;=$M$5),$K$5,IF(AND(F224&gt;=$L$6,F224&lt;=$M$6),$K$6,IF(AND(F224&gt;=$L$7,F224&lt;=$M$7),$K$7,IF(AND(F224&gt;=$L$8,F224&lt;=$M$8),$K$8,IF(AND(F224&gt;=$L$9,F224&lt;=$M$9),$K$9,IF(AND(F224&gt;$L$10,F224&lt;=$M$10),$K$10,IF(AND(F224&gt;=$L$11,F224&lt;=$M$11),$K$11,IF(AND(F224&gt;=$L$12,F224&lt;=$M$12),$K$12,IF(AND(F224&gt;=$L$13,F224&lt;=$M$13),$K$13,IF(AND(F224&gt;=$L$14,F224&lt;=$M$14),$K$14,IF(AND(F224&gt;=#REF!,F224&lt;=#REF!),#REF!,IF(AND(F224&gt;=$L$15,F224&lt;=$M$15),$K$15,IF(AND(F224&gt;=$L$16,F224&lt;=$M$16),$K$16,IF(AND(F224&gt;=$L$17,F224&lt;=$M$17),$K$17,IF(AND(F224&gt;=$L$18,F224&lt;=$M$18),$K$18,IF(AND(F224&gt;=$L$19,F224&lt;=$M$19),$K$19,IF(AND(F224&gt;=$L$20,F224&lt;=$M$20),$K$20,IF(AND(F224&gt;=$L$21,F224&lt;=$M$21),$K$21,IF(AND(F224&gt;=$L$22,F224&lt;=$M$22),$K$22,IF(AND(F224&gt;=$L$23,F224&lt;=$M$23),$K$23,IF(AND(F224&gt;=$L$24,F224&lt;=$M$24),$K$24,IF(AND(F224&gt;=$L$25,F224&lt;=$M$25),$K$25,IF(AND(F224&gt;=$L$26,F224&lt;=$M$26),$K$26,IF(AND(F224&gt;=$L$27,F224&lt;=$M$27),$K$27,IF(AND(F224&gt;=$L$28,F224&lt;=$M$28),$K$28,IF(AND(F224&gt;=$L$29,F224&lt;=$M$29),$K$29,IF(AND(F224&gt;=$L$30,F224&lt;=$M$30),$K$30,IF(AND(F224&gt;=$L$31,F224&lt;=$M$31),$K$31,""))))))))))))))))))))))))))))))))</f>
        <v>3</v>
      </c>
      <c r="D224" s="18" t="s">
        <v>24</v>
      </c>
      <c r="E224" s="18" t="s">
        <v>1234</v>
      </c>
      <c r="F224" s="12">
        <f>Table1[[#This Row],[USD Pricing]]*Exchange!$A$1</f>
        <v>41.93</v>
      </c>
      <c r="G224" s="12">
        <v>29.95</v>
      </c>
      <c r="H224" s="12" t="s">
        <v>929</v>
      </c>
      <c r="I224" s="18" t="s">
        <v>1319</v>
      </c>
      <c r="J224" s="18" t="s">
        <v>4262</v>
      </c>
      <c r="XEZ224" s="28"/>
      <c r="XFA224" s="28"/>
      <c r="XFB224" s="28"/>
      <c r="XFC224" s="28"/>
      <c r="XFD224" s="28"/>
    </row>
    <row r="225" spans="1:10 16380:16384" x14ac:dyDescent="0.35">
      <c r="A225" s="12" t="s">
        <v>239</v>
      </c>
      <c r="B225" s="32" t="str">
        <f>HYPERLINK(Table1[[#This Row],[Link]], Table1[[#This Row],[Pattern w/out Hyperlink]])</f>
        <v>Emerson</v>
      </c>
      <c r="C225" s="18">
        <f>IF(F225&lt;=$L$1,$K$1,IF(AND(F225&gt;=$L$2,F225&lt;=$M$2),$K$2,IF(AND(F225&gt;=$L$3,F225&lt;=$M$3),$K$3,IF(AND(F225&gt;=$L$4,F225&lt;=$M$4),$K$4,IF(AND(F225&gt;=$L$5,F225&lt;=$M$5),$K$5,IF(AND(F225&gt;=$L$6,F225&lt;=$M$6),$K$6,IF(AND(F225&gt;=$L$7,F225&lt;=$M$7),$K$7,IF(AND(F225&gt;=$L$8,F225&lt;=$M$8),$K$8,IF(AND(F225&gt;=$L$9,F225&lt;=$M$9),$K$9,IF(AND(F225&gt;$L$10,F225&lt;=$M$10),$K$10,IF(AND(F225&gt;=$L$11,F225&lt;=$M$11),$K$11,IF(AND(F225&gt;=$L$12,F225&lt;=$M$12),$K$12,IF(AND(F225&gt;=$L$13,F225&lt;=$M$13),$K$13,IF(AND(F225&gt;=$L$14,F225&lt;=$M$14),$K$14,IF(AND(F225&gt;=#REF!,F225&lt;=#REF!),#REF!,IF(AND(F225&gt;=$L$15,F225&lt;=$M$15),$K$15,IF(AND(F225&gt;=$L$16,F225&lt;=$M$16),$K$16,IF(AND(F225&gt;=$L$17,F225&lt;=$M$17),$K$17,IF(AND(F225&gt;=$L$18,F225&lt;=$M$18),$K$18,IF(AND(F225&gt;=$L$19,F225&lt;=$M$19),$K$19,IF(AND(F225&gt;=$L$20,F225&lt;=$M$20),$K$20,IF(AND(F225&gt;=$L$21,F225&lt;=$M$21),$K$21,IF(AND(F225&gt;=$L$22,F225&lt;=$M$22),$K$22,IF(AND(F225&gt;=$L$23,F225&lt;=$M$23),$K$23,IF(AND(F225&gt;=$L$24,F225&lt;=$M$24),$K$24,IF(AND(F225&gt;=$L$25,F225&lt;=$M$25),$K$25,IF(AND(F225&gt;=$L$26,F225&lt;=$M$26),$K$26,IF(AND(F225&gt;=$L$27,F225&lt;=$M$27),$K$27,IF(AND(F225&gt;=$L$28,F225&lt;=$M$28),$K$28,IF(AND(F225&gt;=$L$29,F225&lt;=$M$29),$K$29,IF(AND(F225&gt;=$L$30,F225&lt;=$M$30),$K$30,IF(AND(F225&gt;=$L$31,F225&lt;=$M$31),$K$31,""))))))))))))))))))))))))))))))))</f>
        <v>3</v>
      </c>
      <c r="D225" s="18" t="s">
        <v>24</v>
      </c>
      <c r="E225" s="18" t="s">
        <v>1234</v>
      </c>
      <c r="F225" s="12">
        <f>Table1[[#This Row],[USD Pricing]]*Exchange!$A$1</f>
        <v>42.699999999999996</v>
      </c>
      <c r="G225" s="12">
        <v>30.5</v>
      </c>
      <c r="H225" s="12" t="s">
        <v>936</v>
      </c>
      <c r="I225" s="18" t="s">
        <v>1319</v>
      </c>
      <c r="J225" s="18" t="s">
        <v>4262</v>
      </c>
      <c r="XEZ225" s="28"/>
      <c r="XFA225" s="28"/>
      <c r="XFB225" s="28"/>
      <c r="XFC225" s="28"/>
      <c r="XFD225" s="28"/>
    </row>
    <row r="226" spans="1:10 16380:16384" x14ac:dyDescent="0.35">
      <c r="A226" s="12" t="s">
        <v>6322</v>
      </c>
      <c r="B226" s="32" t="str">
        <f>HYPERLINK(Table1[[#This Row],[Link]], Table1[[#This Row],[Pattern w/out Hyperlink]])</f>
        <v>Apella</v>
      </c>
      <c r="C226" s="18">
        <f>IF(F226&lt;=$L$1,$K$1,IF(AND(F226&gt;=$L$2,F226&lt;=$M$2),$K$2,IF(AND(F226&gt;=$L$3,F226&lt;=$M$3),$K$3,IF(AND(F226&gt;=$L$4,F226&lt;=$M$4),$K$4,IF(AND(F226&gt;=$L$5,F226&lt;=$M$5),$K$5,IF(AND(F226&gt;=$L$6,F226&lt;=$M$6),$K$6,IF(AND(F226&gt;=$L$7,F226&lt;=$M$7),$K$7,IF(AND(F226&gt;=$L$8,F226&lt;=$M$8),$K$8,IF(AND(F226&gt;=$L$9,F226&lt;=$M$9),$K$9,IF(AND(F226&gt;$L$10,F226&lt;=$M$10),$K$10,IF(AND(F226&gt;=$L$11,F226&lt;=$M$11),$K$11,IF(AND(F226&gt;=$L$12,F226&lt;=$M$12),$K$12,IF(AND(F226&gt;=$L$13,F226&lt;=$M$13),$K$13,IF(AND(F226&gt;=$L$14,F226&lt;=$M$14),$K$14,IF(AND(F226&gt;=#REF!,F226&lt;=#REF!),#REF!,IF(AND(F226&gt;=$L$15,F226&lt;=$M$15),$K$15,IF(AND(F226&gt;=$L$16,F226&lt;=$M$16),$K$16,IF(AND(F226&gt;=$L$17,F226&lt;=$M$17),$K$17,IF(AND(F226&gt;=$L$18,F226&lt;=$M$18),$K$18,IF(AND(F226&gt;=$L$19,F226&lt;=$M$19),$K$19,IF(AND(F226&gt;=$L$20,F226&lt;=$M$20),$K$20,IF(AND(F226&gt;=$L$21,F226&lt;=$M$21),$K$21,IF(AND(F226&gt;=$L$22,F226&lt;=$M$22),$K$22,IF(AND(F226&gt;=$L$23,F226&lt;=$M$23),$K$23,IF(AND(F226&gt;=$L$24,F226&lt;=$M$24),$K$24,IF(AND(F226&gt;=$L$25,F226&lt;=$M$25),$K$25,IF(AND(F226&gt;=$L$26,F226&lt;=$M$26),$K$26,IF(AND(F226&gt;=$L$27,F226&lt;=$M$27),$K$27,IF(AND(F226&gt;=$L$28,F226&lt;=$M$28),$K$28,IF(AND(F226&gt;=$L$29,F226&lt;=$M$29),$K$29,IF(AND(F226&gt;=$L$30,F226&lt;=$M$30),$K$30,IF(AND(F226&gt;=$L$31,F226&lt;=$M$31),$K$31,""))))))))))))))))))))))))))))))))</f>
        <v>3</v>
      </c>
      <c r="D226" s="18" t="s">
        <v>19</v>
      </c>
      <c r="E226" s="18" t="s">
        <v>1234</v>
      </c>
      <c r="F226" s="12">
        <v>38</v>
      </c>
      <c r="H226" s="12" t="s">
        <v>6323</v>
      </c>
      <c r="I226" s="18" t="s">
        <v>4213</v>
      </c>
      <c r="J226" s="18" t="s">
        <v>4262</v>
      </c>
      <c r="XEZ226" s="28"/>
      <c r="XFA226" s="28"/>
      <c r="XFB226" s="28"/>
      <c r="XFC226" s="28"/>
      <c r="XFD226" s="28"/>
    </row>
    <row r="227" spans="1:10 16380:16384" x14ac:dyDescent="0.35">
      <c r="A227" s="12" t="s">
        <v>107</v>
      </c>
      <c r="B227" s="32" t="str">
        <f>HYPERLINK(Table1[[#This Row],[Link]], Table1[[#This Row],[Pattern w/out Hyperlink]])</f>
        <v>Bobbin</v>
      </c>
      <c r="C227" s="18">
        <f>IF(F227&lt;=$L$1,$K$1,IF(AND(F227&gt;=$L$2,F227&lt;=$M$2),$K$2,IF(AND(F227&gt;=$L$3,F227&lt;=$M$3),$K$3,IF(AND(F227&gt;=$L$4,F227&lt;=$M$4),$K$4,IF(AND(F227&gt;=$L$5,F227&lt;=$M$5),$K$5,IF(AND(F227&gt;=$L$6,F227&lt;=$M$6),$K$6,IF(AND(F227&gt;=$L$7,F227&lt;=$M$7),$K$7,IF(AND(F227&gt;=$L$8,F227&lt;=$M$8),$K$8,IF(AND(F227&gt;=$L$9,F227&lt;=$M$9),$K$9,IF(AND(F227&gt;$L$10,F227&lt;=$M$10),$K$10,IF(AND(F227&gt;=$L$11,F227&lt;=$M$11),$K$11,IF(AND(F227&gt;=$L$12,F227&lt;=$M$12),$K$12,IF(AND(F227&gt;=$L$13,F227&lt;=$M$13),$K$13,IF(AND(F227&gt;=$L$14,F227&lt;=$M$14),$K$14,IF(AND(F227&gt;=#REF!,F227&lt;=#REF!),#REF!,IF(AND(F227&gt;=$L$15,F227&lt;=$M$15),$K$15,IF(AND(F227&gt;=$L$16,F227&lt;=$M$16),$K$16,IF(AND(F227&gt;=$L$17,F227&lt;=$M$17),$K$17,IF(AND(F227&gt;=$L$18,F227&lt;=$M$18),$K$18,IF(AND(F227&gt;=$L$19,F227&lt;=$M$19),$K$19,IF(AND(F227&gt;=$L$20,F227&lt;=$M$20),$K$20,IF(AND(F227&gt;=$L$21,F227&lt;=$M$21),$K$21,IF(AND(F227&gt;=$L$22,F227&lt;=$M$22),$K$22,IF(AND(F227&gt;=$L$23,F227&lt;=$M$23),$K$23,IF(AND(F227&gt;=$L$24,F227&lt;=$M$24),$K$24,IF(AND(F227&gt;=$L$25,F227&lt;=$M$25),$K$25,IF(AND(F227&gt;=$L$26,F227&lt;=$M$26),$K$26,IF(AND(F227&gt;=$L$27,F227&lt;=$M$27),$K$27,IF(AND(F227&gt;=$L$28,F227&lt;=$M$28),$K$28,IF(AND(F227&gt;=$L$29,F227&lt;=$M$29),$K$29,IF(AND(F227&gt;=$L$30,F227&lt;=$M$30),$K$30,IF(AND(F227&gt;=$L$31,F227&lt;=$M$31),$K$31,""))))))))))))))))))))))))))))))))</f>
        <v>3</v>
      </c>
      <c r="D227" s="18" t="s">
        <v>19</v>
      </c>
      <c r="E227" s="18" t="s">
        <v>1234</v>
      </c>
      <c r="F227" s="12">
        <v>43</v>
      </c>
      <c r="H227" s="12" t="s">
        <v>1000</v>
      </c>
      <c r="I227" s="18" t="s">
        <v>4213</v>
      </c>
      <c r="J227" s="18" t="s">
        <v>4335</v>
      </c>
      <c r="XEZ227" s="28"/>
      <c r="XFA227" s="28"/>
      <c r="XFB227" s="28"/>
      <c r="XFC227" s="28"/>
      <c r="XFD227" s="28"/>
    </row>
    <row r="228" spans="1:10 16380:16384" x14ac:dyDescent="0.35">
      <c r="A228" s="12" t="s">
        <v>3879</v>
      </c>
      <c r="B228" s="32" t="str">
        <f>HYPERLINK(Table1[[#This Row],[Link]], Table1[[#This Row],[Pattern w/out Hyperlink]])</f>
        <v>Brera</v>
      </c>
      <c r="C228" s="18">
        <f>IF(F228&lt;=$L$1,$K$1,IF(AND(F228&gt;=$L$2,F228&lt;=$M$2),$K$2,IF(AND(F228&gt;=$L$3,F228&lt;=$M$3),$K$3,IF(AND(F228&gt;=$L$4,F228&lt;=$M$4),$K$4,IF(AND(F228&gt;=$L$5,F228&lt;=$M$5),$K$5,IF(AND(F228&gt;=$L$6,F228&lt;=$M$6),$K$6,IF(AND(F228&gt;=$L$7,F228&lt;=$M$7),$K$7,IF(AND(F228&gt;=$L$8,F228&lt;=$M$8),$K$8,IF(AND(F228&gt;=$L$9,F228&lt;=$M$9),$K$9,IF(AND(F228&gt;$L$10,F228&lt;=$M$10),$K$10,IF(AND(F228&gt;=$L$11,F228&lt;=$M$11),$K$11,IF(AND(F228&gt;=$L$12,F228&lt;=$M$12),$K$12,IF(AND(F228&gt;=$L$13,F228&lt;=$M$13),$K$13,IF(AND(F228&gt;=$L$14,F228&lt;=$M$14),$K$14,IF(AND(F228&gt;=#REF!,F228&lt;=#REF!),#REF!,IF(AND(F228&gt;=$L$15,F228&lt;=$M$15),$K$15,IF(AND(F228&gt;=$L$16,F228&lt;=$M$16),$K$16,IF(AND(F228&gt;=$L$17,F228&lt;=$M$17),$K$17,IF(AND(F228&gt;=$L$18,F228&lt;=$M$18),$K$18,IF(AND(F228&gt;=$L$19,F228&lt;=$M$19),$K$19,IF(AND(F228&gt;=$L$20,F228&lt;=$M$20),$K$20,IF(AND(F228&gt;=$L$21,F228&lt;=$M$21),$K$21,IF(AND(F228&gt;=$L$22,F228&lt;=$M$22),$K$22,IF(AND(F228&gt;=$L$23,F228&lt;=$M$23),$K$23,IF(AND(F228&gt;=$L$24,F228&lt;=$M$24),$K$24,IF(AND(F228&gt;=$L$25,F228&lt;=$M$25),$K$25,IF(AND(F228&gt;=$L$26,F228&lt;=$M$26),$K$26,IF(AND(F228&gt;=$L$27,F228&lt;=$M$27),$K$27,IF(AND(F228&gt;=$L$28,F228&lt;=$M$28),$K$28,IF(AND(F228&gt;=$L$29,F228&lt;=$M$29),$K$29,IF(AND(F228&gt;=$L$30,F228&lt;=$M$30),$K$30,IF(AND(F228&gt;=$L$31,F228&lt;=$M$31),$K$31,""))))))))))))))))))))))))))))))))</f>
        <v>3</v>
      </c>
      <c r="D228" s="18" t="s">
        <v>19</v>
      </c>
      <c r="E228" s="18" t="s">
        <v>1234</v>
      </c>
      <c r="F228" s="12">
        <v>41</v>
      </c>
      <c r="H228" s="12" t="s">
        <v>3880</v>
      </c>
      <c r="I228" s="18" t="s">
        <v>1319</v>
      </c>
      <c r="J228" s="18" t="s">
        <v>4262</v>
      </c>
      <c r="XEZ228" s="28"/>
      <c r="XFA228" s="28"/>
      <c r="XFB228" s="28"/>
      <c r="XFC228" s="28"/>
      <c r="XFD228" s="28"/>
    </row>
    <row r="229" spans="1:10 16380:16384" x14ac:dyDescent="0.35">
      <c r="A229" s="12" t="s">
        <v>216</v>
      </c>
      <c r="B229" s="32" t="str">
        <f>HYPERLINK(Table1[[#This Row],[Link]], Table1[[#This Row],[Pattern w/out Hyperlink]])</f>
        <v>Debonair</v>
      </c>
      <c r="C229" s="18">
        <f>IF(F229&lt;=$L$1,$K$1,IF(AND(F229&gt;=$L$2,F229&lt;=$M$2),$K$2,IF(AND(F229&gt;=$L$3,F229&lt;=$M$3),$K$3,IF(AND(F229&gt;=$L$4,F229&lt;=$M$4),$K$4,IF(AND(F229&gt;=$L$5,F229&lt;=$M$5),$K$5,IF(AND(F229&gt;=$L$6,F229&lt;=$M$6),$K$6,IF(AND(F229&gt;=$L$7,F229&lt;=$M$7),$K$7,IF(AND(F229&gt;=$L$8,F229&lt;=$M$8),$K$8,IF(AND(F229&gt;=$L$9,F229&lt;=$M$9),$K$9,IF(AND(F229&gt;$L$10,F229&lt;=$M$10),$K$10,IF(AND(F229&gt;=$L$11,F229&lt;=$M$11),$K$11,IF(AND(F229&gt;=$L$12,F229&lt;=$M$12),$K$12,IF(AND(F229&gt;=$L$13,F229&lt;=$M$13),$K$13,IF(AND(F229&gt;=$L$14,F229&lt;=$M$14),$K$14,IF(AND(F229&gt;=#REF!,F229&lt;=#REF!),#REF!,IF(AND(F229&gt;=$L$15,F229&lt;=$M$15),$K$15,IF(AND(F229&gt;=$L$16,F229&lt;=$M$16),$K$16,IF(AND(F229&gt;=$L$17,F229&lt;=$M$17),$K$17,IF(AND(F229&gt;=$L$18,F229&lt;=$M$18),$K$18,IF(AND(F229&gt;=$L$19,F229&lt;=$M$19),$K$19,IF(AND(F229&gt;=$L$20,F229&lt;=$M$20),$K$20,IF(AND(F229&gt;=$L$21,F229&lt;=$M$21),$K$21,IF(AND(F229&gt;=$L$22,F229&lt;=$M$22),$K$22,IF(AND(F229&gt;=$L$23,F229&lt;=$M$23),$K$23,IF(AND(F229&gt;=$L$24,F229&lt;=$M$24),$K$24,IF(AND(F229&gt;=$L$25,F229&lt;=$M$25),$K$25,IF(AND(F229&gt;=$L$26,F229&lt;=$M$26),$K$26,IF(AND(F229&gt;=$L$27,F229&lt;=$M$27),$K$27,IF(AND(F229&gt;=$L$28,F229&lt;=$M$28),$K$28,IF(AND(F229&gt;=$L$29,F229&lt;=$M$29),$K$29,IF(AND(F229&gt;=$L$30,F229&lt;=$M$30),$K$30,IF(AND(F229&gt;=$L$31,F229&lt;=$M$31),$K$31,""))))))))))))))))))))))))))))))))</f>
        <v>3</v>
      </c>
      <c r="D229" s="18" t="s">
        <v>19</v>
      </c>
      <c r="E229" s="18" t="s">
        <v>1234</v>
      </c>
      <c r="F229" s="12">
        <v>38</v>
      </c>
      <c r="H229" s="12" t="s">
        <v>999</v>
      </c>
      <c r="I229" s="18" t="s">
        <v>1319</v>
      </c>
      <c r="J229" s="18" t="s">
        <v>4262</v>
      </c>
      <c r="XEZ229" s="28"/>
      <c r="XFA229" s="28"/>
      <c r="XFB229" s="28"/>
      <c r="XFC229" s="28"/>
      <c r="XFD229" s="28"/>
    </row>
    <row r="230" spans="1:10 16380:16384" x14ac:dyDescent="0.35">
      <c r="A230" s="12" t="s">
        <v>7865</v>
      </c>
      <c r="B230" s="32" t="str">
        <f>HYPERLINK(Table1[[#This Row],[Link]], Table1[[#This Row],[Pattern w/out Hyperlink]])</f>
        <v>Deshaies</v>
      </c>
      <c r="C230" s="18">
        <f>IF(F230&lt;=$L$1,$K$1,IF(AND(F230&gt;=$L$2,F230&lt;=$M$2),$K$2,IF(AND(F230&gt;=$L$3,F230&lt;=$M$3),$K$3,IF(AND(F230&gt;=$L$4,F230&lt;=$M$4),$K$4,IF(AND(F230&gt;=$L$5,F230&lt;=$M$5),$K$5,IF(AND(F230&gt;=$L$6,F230&lt;=$M$6),$K$6,IF(AND(F230&gt;=$L$7,F230&lt;=$M$7),$K$7,IF(AND(F230&gt;=$L$8,F230&lt;=$M$8),$K$8,IF(AND(F230&gt;=$L$9,F230&lt;=$M$9),$K$9,IF(AND(F230&gt;$L$10,F230&lt;=$M$10),$K$10,IF(AND(F230&gt;=$L$11,F230&lt;=$M$11),$K$11,IF(AND(F230&gt;=$L$12,F230&lt;=$M$12),$K$12,IF(AND(F230&gt;=$L$13,F230&lt;=$M$13),$K$13,IF(AND(F230&gt;=$L$14,F230&lt;=$M$14),$K$14,IF(AND(F230&gt;=#REF!,F230&lt;=#REF!),#REF!,IF(AND(F230&gt;=$L$15,F230&lt;=$M$15),$K$15,IF(AND(F230&gt;=$L$16,F230&lt;=$M$16),$K$16,IF(AND(F230&gt;=$L$17,F230&lt;=$M$17),$K$17,IF(AND(F230&gt;=$L$18,F230&lt;=$M$18),$K$18,IF(AND(F230&gt;=$L$19,F230&lt;=$M$19),$K$19,IF(AND(F230&gt;=$L$20,F230&lt;=$M$20),$K$20,IF(AND(F230&gt;=$L$21,F230&lt;=$M$21),$K$21,IF(AND(F230&gt;=$L$22,F230&lt;=$M$22),$K$22,IF(AND(F230&gt;=$L$23,F230&lt;=$M$23),$K$23,IF(AND(F230&gt;=$L$24,F230&lt;=$M$24),$K$24,IF(AND(F230&gt;=$L$25,F230&lt;=$M$25),$K$25,IF(AND(F230&gt;=$L$26,F230&lt;=$M$26),$K$26,IF(AND(F230&gt;=$L$27,F230&lt;=$M$27),$K$27,IF(AND(F230&gt;=$L$28,F230&lt;=$M$28),$K$28,IF(AND(F230&gt;=$L$29,F230&lt;=$M$29),$K$29,IF(AND(F230&gt;=$L$30,F230&lt;=$M$30),$K$30,IF(AND(F230&gt;=$L$31,F230&lt;=$M$31),$K$31,""))))))))))))))))))))))))))))))))</f>
        <v>3</v>
      </c>
      <c r="D230" s="18" t="s">
        <v>19</v>
      </c>
      <c r="E230" s="18" t="s">
        <v>1234</v>
      </c>
      <c r="F230" s="12">
        <v>37</v>
      </c>
      <c r="H230" s="12" t="s">
        <v>7866</v>
      </c>
      <c r="I230" s="18" t="s">
        <v>4213</v>
      </c>
      <c r="J230" s="18" t="s">
        <v>4262</v>
      </c>
      <c r="XEZ230" s="28"/>
      <c r="XFA230" s="28"/>
      <c r="XFB230" s="28"/>
      <c r="XFC230" s="28"/>
      <c r="XFD230" s="28"/>
    </row>
    <row r="231" spans="1:10 16380:16384" x14ac:dyDescent="0.35">
      <c r="A231" s="12" t="s">
        <v>2113</v>
      </c>
      <c r="B231" s="32" t="str">
        <f>HYPERLINK(Table1[[#This Row],[Link]], Table1[[#This Row],[Pattern w/out Hyperlink]])</f>
        <v>Escapade</v>
      </c>
      <c r="C231" s="18">
        <f>IF(F231&lt;=$L$1,$K$1,IF(AND(F231&gt;=$L$2,F231&lt;=$M$2),$K$2,IF(AND(F231&gt;=$L$3,F231&lt;=$M$3),$K$3,IF(AND(F231&gt;=$L$4,F231&lt;=$M$4),$K$4,IF(AND(F231&gt;=$L$5,F231&lt;=$M$5),$K$5,IF(AND(F231&gt;=$L$6,F231&lt;=$M$6),$K$6,IF(AND(F231&gt;=$L$7,F231&lt;=$M$7),$K$7,IF(AND(F231&gt;=$L$8,F231&lt;=$M$8),$K$8,IF(AND(F231&gt;=$L$9,F231&lt;=$M$9),$K$9,IF(AND(F231&gt;$L$10,F231&lt;=$M$10),$K$10,IF(AND(F231&gt;=$L$11,F231&lt;=$M$11),$K$11,IF(AND(F231&gt;=$L$12,F231&lt;=$M$12),$K$12,IF(AND(F231&gt;=$L$13,F231&lt;=$M$13),$K$13,IF(AND(F231&gt;=$L$14,F231&lt;=$M$14),$K$14,IF(AND(F231&gt;=#REF!,F231&lt;=#REF!),#REF!,IF(AND(F231&gt;=$L$15,F231&lt;=$M$15),$K$15,IF(AND(F231&gt;=$L$16,F231&lt;=$M$16),$K$16,IF(AND(F231&gt;=$L$17,F231&lt;=$M$17),$K$17,IF(AND(F231&gt;=$L$18,F231&lt;=$M$18),$K$18,IF(AND(F231&gt;=$L$19,F231&lt;=$M$19),$K$19,IF(AND(F231&gt;=$L$20,F231&lt;=$M$20),$K$20,IF(AND(F231&gt;=$L$21,F231&lt;=$M$21),$K$21,IF(AND(F231&gt;=$L$22,F231&lt;=$M$22),$K$22,IF(AND(F231&gt;=$L$23,F231&lt;=$M$23),$K$23,IF(AND(F231&gt;=$L$24,F231&lt;=$M$24),$K$24,IF(AND(F231&gt;=$L$25,F231&lt;=$M$25),$K$25,IF(AND(F231&gt;=$L$26,F231&lt;=$M$26),$K$26,IF(AND(F231&gt;=$L$27,F231&lt;=$M$27),$K$27,IF(AND(F231&gt;=$L$28,F231&lt;=$M$28),$K$28,IF(AND(F231&gt;=$L$29,F231&lt;=$M$29),$K$29,IF(AND(F231&gt;=$L$30,F231&lt;=$M$30),$K$30,IF(AND(F231&gt;=$L$31,F231&lt;=$M$31),$K$31,""))))))))))))))))))))))))))))))))</f>
        <v>3</v>
      </c>
      <c r="D231" s="18" t="s">
        <v>19</v>
      </c>
      <c r="E231" s="18" t="s">
        <v>1234</v>
      </c>
      <c r="F231" s="12">
        <v>41</v>
      </c>
      <c r="H231" s="12" t="s">
        <v>3952</v>
      </c>
      <c r="I231" s="18" t="s">
        <v>0</v>
      </c>
      <c r="J231" s="18" t="s">
        <v>4262</v>
      </c>
      <c r="XEZ231" s="28"/>
      <c r="XFA231" s="28"/>
      <c r="XFB231" s="28"/>
      <c r="XFC231" s="28"/>
      <c r="XFD231" s="28"/>
    </row>
    <row r="232" spans="1:10 16380:16384" x14ac:dyDescent="0.35">
      <c r="A232" s="12" t="s">
        <v>337</v>
      </c>
      <c r="B232" s="32" t="str">
        <f>HYPERLINK(Table1[[#This Row],[Link]], Table1[[#This Row],[Pattern w/out Hyperlink]])</f>
        <v>Furstenberg</v>
      </c>
      <c r="C232" s="18">
        <f>IF(F232&lt;=$L$1,$K$1,IF(AND(F232&gt;=$L$2,F232&lt;=$M$2),$K$2,IF(AND(F232&gt;=$L$3,F232&lt;=$M$3),$K$3,IF(AND(F232&gt;=$L$4,F232&lt;=$M$4),$K$4,IF(AND(F232&gt;=$L$5,F232&lt;=$M$5),$K$5,IF(AND(F232&gt;=$L$6,F232&lt;=$M$6),$K$6,IF(AND(F232&gt;=$L$7,F232&lt;=$M$7),$K$7,IF(AND(F232&gt;=$L$8,F232&lt;=$M$8),$K$8,IF(AND(F232&gt;=$L$9,F232&lt;=$M$9),$K$9,IF(AND(F232&gt;$L$10,F232&lt;=$M$10),$K$10,IF(AND(F232&gt;=$L$11,F232&lt;=$M$11),$K$11,IF(AND(F232&gt;=$L$12,F232&lt;=$M$12),$K$12,IF(AND(F232&gt;=$L$13,F232&lt;=$M$13),$K$13,IF(AND(F232&gt;=$L$14,F232&lt;=$M$14),$K$14,IF(AND(F232&gt;=#REF!,F232&lt;=#REF!),#REF!,IF(AND(F232&gt;=$L$15,F232&lt;=$M$15),$K$15,IF(AND(F232&gt;=$L$16,F232&lt;=$M$16),$K$16,IF(AND(F232&gt;=$L$17,F232&lt;=$M$17),$K$17,IF(AND(F232&gt;=$L$18,F232&lt;=$M$18),$K$18,IF(AND(F232&gt;=$L$19,F232&lt;=$M$19),$K$19,IF(AND(F232&gt;=$L$20,F232&lt;=$M$20),$K$20,IF(AND(F232&gt;=$L$21,F232&lt;=$M$21),$K$21,IF(AND(F232&gt;=$L$22,F232&lt;=$M$22),$K$22,IF(AND(F232&gt;=$L$23,F232&lt;=$M$23),$K$23,IF(AND(F232&gt;=$L$24,F232&lt;=$M$24),$K$24,IF(AND(F232&gt;=$L$25,F232&lt;=$M$25),$K$25,IF(AND(F232&gt;=$L$26,F232&lt;=$M$26),$K$26,IF(AND(F232&gt;=$L$27,F232&lt;=$M$27),$K$27,IF(AND(F232&gt;=$L$28,F232&lt;=$M$28),$K$28,IF(AND(F232&gt;=$L$29,F232&lt;=$M$29),$K$29,IF(AND(F232&gt;=$L$30,F232&lt;=$M$30),$K$30,IF(AND(F232&gt;=$L$31,F232&lt;=$M$31),$K$31,""))))))))))))))))))))))))))))))))</f>
        <v>3</v>
      </c>
      <c r="D232" s="18" t="s">
        <v>19</v>
      </c>
      <c r="E232" s="18" t="s">
        <v>1234</v>
      </c>
      <c r="F232" s="12">
        <v>40</v>
      </c>
      <c r="H232" s="12" t="s">
        <v>1817</v>
      </c>
      <c r="I232" s="18" t="s">
        <v>1319</v>
      </c>
      <c r="J232" s="18" t="s">
        <v>4294</v>
      </c>
      <c r="XEZ232" s="28"/>
      <c r="XFA232" s="28"/>
      <c r="XFB232" s="28"/>
      <c r="XFC232" s="28"/>
      <c r="XFD232" s="28"/>
    </row>
    <row r="233" spans="1:10 16380:16384" x14ac:dyDescent="0.35">
      <c r="A233" s="12" t="s">
        <v>3986</v>
      </c>
      <c r="B233" s="32" t="str">
        <f>HYPERLINK(Table1[[#This Row],[Link]], Table1[[#This Row],[Pattern w/out Hyperlink]])</f>
        <v>Hurlingham</v>
      </c>
      <c r="C233" s="18">
        <f>IF(F233&lt;=$L$1,$K$1,IF(AND(F233&gt;=$L$2,F233&lt;=$M$2),$K$2,IF(AND(F233&gt;=$L$3,F233&lt;=$M$3),$K$3,IF(AND(F233&gt;=$L$4,F233&lt;=$M$4),$K$4,IF(AND(F233&gt;=$L$5,F233&lt;=$M$5),$K$5,IF(AND(F233&gt;=$L$6,F233&lt;=$M$6),$K$6,IF(AND(F233&gt;=$L$7,F233&lt;=$M$7),$K$7,IF(AND(F233&gt;=$L$8,F233&lt;=$M$8),$K$8,IF(AND(F233&gt;=$L$9,F233&lt;=$M$9),$K$9,IF(AND(F233&gt;$L$10,F233&lt;=$M$10),$K$10,IF(AND(F233&gt;=$L$11,F233&lt;=$M$11),$K$11,IF(AND(F233&gt;=$L$12,F233&lt;=$M$12),$K$12,IF(AND(F233&gt;=$L$13,F233&lt;=$M$13),$K$13,IF(AND(F233&gt;=$L$14,F233&lt;=$M$14),$K$14,IF(AND(F233&gt;=#REF!,F233&lt;=#REF!),#REF!,IF(AND(F233&gt;=$L$15,F233&lt;=$M$15),$K$15,IF(AND(F233&gt;=$L$16,F233&lt;=$M$16),$K$16,IF(AND(F233&gt;=$L$17,F233&lt;=$M$17),$K$17,IF(AND(F233&gt;=$L$18,F233&lt;=$M$18),$K$18,IF(AND(F233&gt;=$L$19,F233&lt;=$M$19),$K$19,IF(AND(F233&gt;=$L$20,F233&lt;=$M$20),$K$20,IF(AND(F233&gt;=$L$21,F233&lt;=$M$21),$K$21,IF(AND(F233&gt;=$L$22,F233&lt;=$M$22),$K$22,IF(AND(F233&gt;=$L$23,F233&lt;=$M$23),$K$23,IF(AND(F233&gt;=$L$24,F233&lt;=$M$24),$K$24,IF(AND(F233&gt;=$L$25,F233&lt;=$M$25),$K$25,IF(AND(F233&gt;=$L$26,F233&lt;=$M$26),$K$26,IF(AND(F233&gt;=$L$27,F233&lt;=$M$27),$K$27,IF(AND(F233&gt;=$L$28,F233&lt;=$M$28),$K$28,IF(AND(F233&gt;=$L$29,F233&lt;=$M$29),$K$29,IF(AND(F233&gt;=$L$30,F233&lt;=$M$30),$K$30,IF(AND(F233&gt;=$L$31,F233&lt;=$M$31),$K$31,""))))))))))))))))))))))))))))))))</f>
        <v>3</v>
      </c>
      <c r="D233" s="18" t="s">
        <v>19</v>
      </c>
      <c r="E233" s="18" t="s">
        <v>1234</v>
      </c>
      <c r="F233" s="12">
        <v>42</v>
      </c>
      <c r="H233" s="12" t="s">
        <v>3987</v>
      </c>
      <c r="I233" s="18" t="s">
        <v>4213</v>
      </c>
      <c r="J233" s="18" t="s">
        <v>4262</v>
      </c>
      <c r="XEZ233" s="28"/>
      <c r="XFA233" s="28"/>
      <c r="XFB233" s="28"/>
      <c r="XFC233" s="28"/>
      <c r="XFD233" s="28"/>
    </row>
    <row r="234" spans="1:10 16380:16384" x14ac:dyDescent="0.35">
      <c r="A234" s="12" t="s">
        <v>478</v>
      </c>
      <c r="B234" s="32" t="str">
        <f>HYPERLINK(Table1[[#This Row],[Link]], Table1[[#This Row],[Pattern w/out Hyperlink]])</f>
        <v>Loom</v>
      </c>
      <c r="C234" s="18">
        <f>IF(F234&lt;=$L$1,$K$1,IF(AND(F234&gt;=$L$2,F234&lt;=$M$2),$K$2,IF(AND(F234&gt;=$L$3,F234&lt;=$M$3),$K$3,IF(AND(F234&gt;=$L$4,F234&lt;=$M$4),$K$4,IF(AND(F234&gt;=$L$5,F234&lt;=$M$5),$K$5,IF(AND(F234&gt;=$L$6,F234&lt;=$M$6),$K$6,IF(AND(F234&gt;=$L$7,F234&lt;=$M$7),$K$7,IF(AND(F234&gt;=$L$8,F234&lt;=$M$8),$K$8,IF(AND(F234&gt;=$L$9,F234&lt;=$M$9),$K$9,IF(AND(F234&gt;$L$10,F234&lt;=$M$10),$K$10,IF(AND(F234&gt;=$L$11,F234&lt;=$M$11),$K$11,IF(AND(F234&gt;=$L$12,F234&lt;=$M$12),$K$12,IF(AND(F234&gt;=$L$13,F234&lt;=$M$13),$K$13,IF(AND(F234&gt;=$L$14,F234&lt;=$M$14),$K$14,IF(AND(F234&gt;=#REF!,F234&lt;=#REF!),#REF!,IF(AND(F234&gt;=$L$15,F234&lt;=$M$15),$K$15,IF(AND(F234&gt;=$L$16,F234&lt;=$M$16),$K$16,IF(AND(F234&gt;=$L$17,F234&lt;=$M$17),$K$17,IF(AND(F234&gt;=$L$18,F234&lt;=$M$18),$K$18,IF(AND(F234&gt;=$L$19,F234&lt;=$M$19),$K$19,IF(AND(F234&gt;=$L$20,F234&lt;=$M$20),$K$20,IF(AND(F234&gt;=$L$21,F234&lt;=$M$21),$K$21,IF(AND(F234&gt;=$L$22,F234&lt;=$M$22),$K$22,IF(AND(F234&gt;=$L$23,F234&lt;=$M$23),$K$23,IF(AND(F234&gt;=$L$24,F234&lt;=$M$24),$K$24,IF(AND(F234&gt;=$L$25,F234&lt;=$M$25),$K$25,IF(AND(F234&gt;=$L$26,F234&lt;=$M$26),$K$26,IF(AND(F234&gt;=$L$27,F234&lt;=$M$27),$K$27,IF(AND(F234&gt;=$L$28,F234&lt;=$M$28),$K$28,IF(AND(F234&gt;=$L$29,F234&lt;=$M$29),$K$29,IF(AND(F234&gt;=$L$30,F234&lt;=$M$30),$K$30,IF(AND(F234&gt;=$L$31,F234&lt;=$M$31),$K$31,""))))))))))))))))))))))))))))))))</f>
        <v>3</v>
      </c>
      <c r="D234" s="18" t="s">
        <v>19</v>
      </c>
      <c r="E234" s="18" t="s">
        <v>1234</v>
      </c>
      <c r="F234" s="12">
        <v>43</v>
      </c>
      <c r="H234" s="12" t="s">
        <v>1002</v>
      </c>
      <c r="I234" s="18" t="s">
        <v>4213</v>
      </c>
      <c r="J234" s="18" t="s">
        <v>4262</v>
      </c>
      <c r="XEZ234" s="28"/>
      <c r="XFA234" s="28"/>
      <c r="XFB234" s="28"/>
      <c r="XFC234" s="28"/>
      <c r="XFD234" s="28"/>
    </row>
    <row r="235" spans="1:10 16380:16384" x14ac:dyDescent="0.35">
      <c r="A235" s="12" t="s">
        <v>7891</v>
      </c>
      <c r="B235" s="32" t="str">
        <f>HYPERLINK(Table1[[#This Row],[Link]], Table1[[#This Row],[Pattern w/out Hyperlink]])</f>
        <v>Marino</v>
      </c>
      <c r="C235" s="18">
        <f>IF(F235&lt;=$L$1,$K$1,IF(AND(F235&gt;=$L$2,F235&lt;=$M$2),$K$2,IF(AND(F235&gt;=$L$3,F235&lt;=$M$3),$K$3,IF(AND(F235&gt;=$L$4,F235&lt;=$M$4),$K$4,IF(AND(F235&gt;=$L$5,F235&lt;=$M$5),$K$5,IF(AND(F235&gt;=$L$6,F235&lt;=$M$6),$K$6,IF(AND(F235&gt;=$L$7,F235&lt;=$M$7),$K$7,IF(AND(F235&gt;=$L$8,F235&lt;=$M$8),$K$8,IF(AND(F235&gt;=$L$9,F235&lt;=$M$9),$K$9,IF(AND(F235&gt;$L$10,F235&lt;=$M$10),$K$10,IF(AND(F235&gt;=$L$11,F235&lt;=$M$11),$K$11,IF(AND(F235&gt;=$L$12,F235&lt;=$M$12),$K$12,IF(AND(F235&gt;=$L$13,F235&lt;=$M$13),$K$13,IF(AND(F235&gt;=$L$14,F235&lt;=$M$14),$K$14,IF(AND(F235&gt;=#REF!,F235&lt;=#REF!),#REF!,IF(AND(F235&gt;=$L$15,F235&lt;=$M$15),$K$15,IF(AND(F235&gt;=$L$16,F235&lt;=$M$16),$K$16,IF(AND(F235&gt;=$L$17,F235&lt;=$M$17),$K$17,IF(AND(F235&gt;=$L$18,F235&lt;=$M$18),$K$18,IF(AND(F235&gt;=$L$19,F235&lt;=$M$19),$K$19,IF(AND(F235&gt;=$L$20,F235&lt;=$M$20),$K$20,IF(AND(F235&gt;=$L$21,F235&lt;=$M$21),$K$21,IF(AND(F235&gt;=$L$22,F235&lt;=$M$22),$K$22,IF(AND(F235&gt;=$L$23,F235&lt;=$M$23),$K$23,IF(AND(F235&gt;=$L$24,F235&lt;=$M$24),$K$24,IF(AND(F235&gt;=$L$25,F235&lt;=$M$25),$K$25,IF(AND(F235&gt;=$L$26,F235&lt;=$M$26),$K$26,IF(AND(F235&gt;=$L$27,F235&lt;=$M$27),$K$27,IF(AND(F235&gt;=$L$28,F235&lt;=$M$28),$K$28,IF(AND(F235&gt;=$L$29,F235&lt;=$M$29),$K$29,IF(AND(F235&gt;=$L$30,F235&lt;=$M$30),$K$30,IF(AND(F235&gt;=$L$31,F235&lt;=$M$31),$K$31,""))))))))))))))))))))))))))))))))</f>
        <v>3</v>
      </c>
      <c r="D235" s="18" t="s">
        <v>19</v>
      </c>
      <c r="E235" s="18" t="s">
        <v>1234</v>
      </c>
      <c r="F235" s="12">
        <v>39</v>
      </c>
      <c r="H235" s="12" t="s">
        <v>7892</v>
      </c>
      <c r="I235" s="18" t="s">
        <v>4213</v>
      </c>
      <c r="J235" s="18" t="s">
        <v>7893</v>
      </c>
      <c r="XEZ235" s="28"/>
      <c r="XFA235" s="28"/>
      <c r="XFB235" s="28"/>
      <c r="XFC235" s="28"/>
      <c r="XFD235" s="28"/>
    </row>
    <row r="236" spans="1:10 16380:16384" x14ac:dyDescent="0.35">
      <c r="A236" s="12" t="s">
        <v>6404</v>
      </c>
      <c r="B236" s="32" t="str">
        <f>HYPERLINK(Table1[[#This Row],[Link]], Table1[[#This Row],[Pattern w/out Hyperlink]])</f>
        <v>Northampton</v>
      </c>
      <c r="C236" s="18">
        <f>IF(F236&lt;=$L$1,$K$1,IF(AND(F236&gt;=$L$2,F236&lt;=$M$2),$K$2,IF(AND(F236&gt;=$L$3,F236&lt;=$M$3),$K$3,IF(AND(F236&gt;=$L$4,F236&lt;=$M$4),$K$4,IF(AND(F236&gt;=$L$5,F236&lt;=$M$5),$K$5,IF(AND(F236&gt;=$L$6,F236&lt;=$M$6),$K$6,IF(AND(F236&gt;=$L$7,F236&lt;=$M$7),$K$7,IF(AND(F236&gt;=$L$8,F236&lt;=$M$8),$K$8,IF(AND(F236&gt;=$L$9,F236&lt;=$M$9),$K$9,IF(AND(F236&gt;$L$10,F236&lt;=$M$10),$K$10,IF(AND(F236&gt;=$L$11,F236&lt;=$M$11),$K$11,IF(AND(F236&gt;=$L$12,F236&lt;=$M$12),$K$12,IF(AND(F236&gt;=$L$13,F236&lt;=$M$13),$K$13,IF(AND(F236&gt;=$L$14,F236&lt;=$M$14),$K$14,IF(AND(F236&gt;=#REF!,F236&lt;=#REF!),#REF!,IF(AND(F236&gt;=$L$15,F236&lt;=$M$15),$K$15,IF(AND(F236&gt;=$L$16,F236&lt;=$M$16),$K$16,IF(AND(F236&gt;=$L$17,F236&lt;=$M$17),$K$17,IF(AND(F236&gt;=$L$18,F236&lt;=$M$18),$K$18,IF(AND(F236&gt;=$L$19,F236&lt;=$M$19),$K$19,IF(AND(F236&gt;=$L$20,F236&lt;=$M$20),$K$20,IF(AND(F236&gt;=$L$21,F236&lt;=$M$21),$K$21,IF(AND(F236&gt;=$L$22,F236&lt;=$M$22),$K$22,IF(AND(F236&gt;=$L$23,F236&lt;=$M$23),$K$23,IF(AND(F236&gt;=$L$24,F236&lt;=$M$24),$K$24,IF(AND(F236&gt;=$L$25,F236&lt;=$M$25),$K$25,IF(AND(F236&gt;=$L$26,F236&lt;=$M$26),$K$26,IF(AND(F236&gt;=$L$27,F236&lt;=$M$27),$K$27,IF(AND(F236&gt;=$L$28,F236&lt;=$M$28),$K$28,IF(AND(F236&gt;=$L$29,F236&lt;=$M$29),$K$29,IF(AND(F236&gt;=$L$30,F236&lt;=$M$30),$K$30,IF(AND(F236&gt;=$L$31,F236&lt;=$M$31),$K$31,""))))))))))))))))))))))))))))))))</f>
        <v>3</v>
      </c>
      <c r="D236" s="18" t="s">
        <v>19</v>
      </c>
      <c r="E236" s="18" t="s">
        <v>1234</v>
      </c>
      <c r="F236" s="12">
        <v>38</v>
      </c>
      <c r="H236" s="12" t="s">
        <v>6405</v>
      </c>
      <c r="I236" s="18" t="s">
        <v>1319</v>
      </c>
      <c r="J236" s="18" t="s">
        <v>4262</v>
      </c>
      <c r="XEZ236" s="28"/>
      <c r="XFA236" s="28"/>
      <c r="XFB236" s="28"/>
      <c r="XFC236" s="28"/>
      <c r="XFD236" s="28"/>
    </row>
    <row r="237" spans="1:10 16380:16384" x14ac:dyDescent="0.35">
      <c r="A237" s="12" t="s">
        <v>670</v>
      </c>
      <c r="B237" s="32" t="str">
        <f>HYPERLINK(Table1[[#This Row],[Link]], Table1[[#This Row],[Pattern w/out Hyperlink]])</f>
        <v>Reed</v>
      </c>
      <c r="C237" s="18">
        <f>IF(F237&lt;=$L$1,$K$1,IF(AND(F237&gt;=$L$2,F237&lt;=$M$2),$K$2,IF(AND(F237&gt;=$L$3,F237&lt;=$M$3),$K$3,IF(AND(F237&gt;=$L$4,F237&lt;=$M$4),$K$4,IF(AND(F237&gt;=$L$5,F237&lt;=$M$5),$K$5,IF(AND(F237&gt;=$L$6,F237&lt;=$M$6),$K$6,IF(AND(F237&gt;=$L$7,F237&lt;=$M$7),$K$7,IF(AND(F237&gt;=$L$8,F237&lt;=$M$8),$K$8,IF(AND(F237&gt;=$L$9,F237&lt;=$M$9),$K$9,IF(AND(F237&gt;$L$10,F237&lt;=$M$10),$K$10,IF(AND(F237&gt;=$L$11,F237&lt;=$M$11),$K$11,IF(AND(F237&gt;=$L$12,F237&lt;=$M$12),$K$12,IF(AND(F237&gt;=$L$13,F237&lt;=$M$13),$K$13,IF(AND(F237&gt;=$L$14,F237&lt;=$M$14),$K$14,IF(AND(F237&gt;=#REF!,F237&lt;=#REF!),#REF!,IF(AND(F237&gt;=$L$15,F237&lt;=$M$15),$K$15,IF(AND(F237&gt;=$L$16,F237&lt;=$M$16),$K$16,IF(AND(F237&gt;=$L$17,F237&lt;=$M$17),$K$17,IF(AND(F237&gt;=$L$18,F237&lt;=$M$18),$K$18,IF(AND(F237&gt;=$L$19,F237&lt;=$M$19),$K$19,IF(AND(F237&gt;=$L$20,F237&lt;=$M$20),$K$20,IF(AND(F237&gt;=$L$21,F237&lt;=$M$21),$K$21,IF(AND(F237&gt;=$L$22,F237&lt;=$M$22),$K$22,IF(AND(F237&gt;=$L$23,F237&lt;=$M$23),$K$23,IF(AND(F237&gt;=$L$24,F237&lt;=$M$24),$K$24,IF(AND(F237&gt;=$L$25,F237&lt;=$M$25),$K$25,IF(AND(F237&gt;=$L$26,F237&lt;=$M$26),$K$26,IF(AND(F237&gt;=$L$27,F237&lt;=$M$27),$K$27,IF(AND(F237&gt;=$L$28,F237&lt;=$M$28),$K$28,IF(AND(F237&gt;=$L$29,F237&lt;=$M$29),$K$29,IF(AND(F237&gt;=$L$30,F237&lt;=$M$30),$K$30,IF(AND(F237&gt;=$L$31,F237&lt;=$M$31),$K$31,""))))))))))))))))))))))))))))))))</f>
        <v>3</v>
      </c>
      <c r="D237" s="18" t="s">
        <v>19</v>
      </c>
      <c r="E237" s="18" t="s">
        <v>1234</v>
      </c>
      <c r="F237" s="12">
        <v>43</v>
      </c>
      <c r="H237" s="12" t="s">
        <v>1942</v>
      </c>
      <c r="I237" s="18" t="s">
        <v>4213</v>
      </c>
      <c r="J237" s="18" t="s">
        <v>4417</v>
      </c>
      <c r="XEZ237" s="28"/>
      <c r="XFA237" s="28"/>
      <c r="XFB237" s="28"/>
      <c r="XFC237" s="28"/>
      <c r="XFD237" s="28"/>
    </row>
    <row r="238" spans="1:10 16380:16384" x14ac:dyDescent="0.35">
      <c r="A238" s="12" t="s">
        <v>4135</v>
      </c>
      <c r="B238" s="32" t="str">
        <f>HYPERLINK(Table1[[#This Row],[Link]], Table1[[#This Row],[Pattern w/out Hyperlink]])</f>
        <v>Sunfair</v>
      </c>
      <c r="C238" s="18">
        <f>IF(F238&lt;=$L$1,$K$1,IF(AND(F238&gt;=$L$2,F238&lt;=$M$2),$K$2,IF(AND(F238&gt;=$L$3,F238&lt;=$M$3),$K$3,IF(AND(F238&gt;=$L$4,F238&lt;=$M$4),$K$4,IF(AND(F238&gt;=$L$5,F238&lt;=$M$5),$K$5,IF(AND(F238&gt;=$L$6,F238&lt;=$M$6),$K$6,IF(AND(F238&gt;=$L$7,F238&lt;=$M$7),$K$7,IF(AND(F238&gt;=$L$8,F238&lt;=$M$8),$K$8,IF(AND(F238&gt;=$L$9,F238&lt;=$M$9),$K$9,IF(AND(F238&gt;$L$10,F238&lt;=$M$10),$K$10,IF(AND(F238&gt;=$L$11,F238&lt;=$M$11),$K$11,IF(AND(F238&gt;=$L$12,F238&lt;=$M$12),$K$12,IF(AND(F238&gt;=$L$13,F238&lt;=$M$13),$K$13,IF(AND(F238&gt;=$L$14,F238&lt;=$M$14),$K$14,IF(AND(F238&gt;=#REF!,F238&lt;=#REF!),#REF!,IF(AND(F238&gt;=$L$15,F238&lt;=$M$15),$K$15,IF(AND(F238&gt;=$L$16,F238&lt;=$M$16),$K$16,IF(AND(F238&gt;=$L$17,F238&lt;=$M$17),$K$17,IF(AND(F238&gt;=$L$18,F238&lt;=$M$18),$K$18,IF(AND(F238&gt;=$L$19,F238&lt;=$M$19),$K$19,IF(AND(F238&gt;=$L$20,F238&lt;=$M$20),$K$20,IF(AND(F238&gt;=$L$21,F238&lt;=$M$21),$K$21,IF(AND(F238&gt;=$L$22,F238&lt;=$M$22),$K$22,IF(AND(F238&gt;=$L$23,F238&lt;=$M$23),$K$23,IF(AND(F238&gt;=$L$24,F238&lt;=$M$24),$K$24,IF(AND(F238&gt;=$L$25,F238&lt;=$M$25),$K$25,IF(AND(F238&gt;=$L$26,F238&lt;=$M$26),$K$26,IF(AND(F238&gt;=$L$27,F238&lt;=$M$27),$K$27,IF(AND(F238&gt;=$L$28,F238&lt;=$M$28),$K$28,IF(AND(F238&gt;=$L$29,F238&lt;=$M$29),$K$29,IF(AND(F238&gt;=$L$30,F238&lt;=$M$30),$K$30,IF(AND(F238&gt;=$L$31,F238&lt;=$M$31),$K$31,""))))))))))))))))))))))))))))))))</f>
        <v>3</v>
      </c>
      <c r="D238" s="18" t="s">
        <v>19</v>
      </c>
      <c r="E238" s="18" t="s">
        <v>1234</v>
      </c>
      <c r="F238" s="12">
        <v>43</v>
      </c>
      <c r="H238" s="12" t="s">
        <v>4136</v>
      </c>
      <c r="I238" s="18" t="s">
        <v>4213</v>
      </c>
      <c r="J238" s="18" t="s">
        <v>4262</v>
      </c>
      <c r="XEZ238" s="28"/>
      <c r="XFA238" s="28"/>
      <c r="XFB238" s="28"/>
      <c r="XFC238" s="28"/>
      <c r="XFD238" s="28"/>
    </row>
    <row r="239" spans="1:10 16380:16384" x14ac:dyDescent="0.35">
      <c r="A239" s="12" t="s">
        <v>6440</v>
      </c>
      <c r="B239" s="32" t="str">
        <f>HYPERLINK(Table1[[#This Row],[Link]], Table1[[#This Row],[Pattern w/out Hyperlink]])</f>
        <v>Tricolore</v>
      </c>
      <c r="C239" s="18">
        <f>IF(F239&lt;=$L$1,$K$1,IF(AND(F239&gt;=$L$2,F239&lt;=$M$2),$K$2,IF(AND(F239&gt;=$L$3,F239&lt;=$M$3),$K$3,IF(AND(F239&gt;=$L$4,F239&lt;=$M$4),$K$4,IF(AND(F239&gt;=$L$5,F239&lt;=$M$5),$K$5,IF(AND(F239&gt;=$L$6,F239&lt;=$M$6),$K$6,IF(AND(F239&gt;=$L$7,F239&lt;=$M$7),$K$7,IF(AND(F239&gt;=$L$8,F239&lt;=$M$8),$K$8,IF(AND(F239&gt;=$L$9,F239&lt;=$M$9),$K$9,IF(AND(F239&gt;$L$10,F239&lt;=$M$10),$K$10,IF(AND(F239&gt;=$L$11,F239&lt;=$M$11),$K$11,IF(AND(F239&gt;=$L$12,F239&lt;=$M$12),$K$12,IF(AND(F239&gt;=$L$13,F239&lt;=$M$13),$K$13,IF(AND(F239&gt;=$L$14,F239&lt;=$M$14),$K$14,IF(AND(F239&gt;=#REF!,F239&lt;=#REF!),#REF!,IF(AND(F239&gt;=$L$15,F239&lt;=$M$15),$K$15,IF(AND(F239&gt;=$L$16,F239&lt;=$M$16),$K$16,IF(AND(F239&gt;=$L$17,F239&lt;=$M$17),$K$17,IF(AND(F239&gt;=$L$18,F239&lt;=$M$18),$K$18,IF(AND(F239&gt;=$L$19,F239&lt;=$M$19),$K$19,IF(AND(F239&gt;=$L$20,F239&lt;=$M$20),$K$20,IF(AND(F239&gt;=$L$21,F239&lt;=$M$21),$K$21,IF(AND(F239&gt;=$L$22,F239&lt;=$M$22),$K$22,IF(AND(F239&gt;=$L$23,F239&lt;=$M$23),$K$23,IF(AND(F239&gt;=$L$24,F239&lt;=$M$24),$K$24,IF(AND(F239&gt;=$L$25,F239&lt;=$M$25),$K$25,IF(AND(F239&gt;=$L$26,F239&lt;=$M$26),$K$26,IF(AND(F239&gt;=$L$27,F239&lt;=$M$27),$K$27,IF(AND(F239&gt;=$L$28,F239&lt;=$M$28),$K$28,IF(AND(F239&gt;=$L$29,F239&lt;=$M$29),$K$29,IF(AND(F239&gt;=$L$30,F239&lt;=$M$30),$K$30,IF(AND(F239&gt;=$L$31,F239&lt;=$M$31),$K$31,""))))))))))))))))))))))))))))))))</f>
        <v>3</v>
      </c>
      <c r="D239" s="18" t="s">
        <v>19</v>
      </c>
      <c r="E239" s="18" t="s">
        <v>1234</v>
      </c>
      <c r="F239" s="12">
        <v>38</v>
      </c>
      <c r="H239" s="12" t="s">
        <v>6441</v>
      </c>
      <c r="I239" s="18" t="s">
        <v>0</v>
      </c>
      <c r="J239" s="18" t="s">
        <v>4262</v>
      </c>
      <c r="XEZ239" s="28"/>
      <c r="XFA239" s="28"/>
      <c r="XFB239" s="28"/>
      <c r="XFC239" s="28"/>
      <c r="XFD239" s="28"/>
    </row>
    <row r="240" spans="1:10 16380:16384" x14ac:dyDescent="0.35">
      <c r="A240" s="12" t="s">
        <v>6449</v>
      </c>
      <c r="B240" s="32" t="str">
        <f>HYPERLINK(Table1[[#This Row],[Link]], Table1[[#This Row],[Pattern w/out Hyperlink]])</f>
        <v>Waler</v>
      </c>
      <c r="C240" s="18">
        <f>IF(F240&lt;=$L$1,$K$1,IF(AND(F240&gt;=$L$2,F240&lt;=$M$2),$K$2,IF(AND(F240&gt;=$L$3,F240&lt;=$M$3),$K$3,IF(AND(F240&gt;=$L$4,F240&lt;=$M$4),$K$4,IF(AND(F240&gt;=$L$5,F240&lt;=$M$5),$K$5,IF(AND(F240&gt;=$L$6,F240&lt;=$M$6),$K$6,IF(AND(F240&gt;=$L$7,F240&lt;=$M$7),$K$7,IF(AND(F240&gt;=$L$8,F240&lt;=$M$8),$K$8,IF(AND(F240&gt;=$L$9,F240&lt;=$M$9),$K$9,IF(AND(F240&gt;$L$10,F240&lt;=$M$10),$K$10,IF(AND(F240&gt;=$L$11,F240&lt;=$M$11),$K$11,IF(AND(F240&gt;=$L$12,F240&lt;=$M$12),$K$12,IF(AND(F240&gt;=$L$13,F240&lt;=$M$13),$K$13,IF(AND(F240&gt;=$L$14,F240&lt;=$M$14),$K$14,IF(AND(F240&gt;=#REF!,F240&lt;=#REF!),#REF!,IF(AND(F240&gt;=$L$15,F240&lt;=$M$15),$K$15,IF(AND(F240&gt;=$L$16,F240&lt;=$M$16),$K$16,IF(AND(F240&gt;=$L$17,F240&lt;=$M$17),$K$17,IF(AND(F240&gt;=$L$18,F240&lt;=$M$18),$K$18,IF(AND(F240&gt;=$L$19,F240&lt;=$M$19),$K$19,IF(AND(F240&gt;=$L$20,F240&lt;=$M$20),$K$20,IF(AND(F240&gt;=$L$21,F240&lt;=$M$21),$K$21,IF(AND(F240&gt;=$L$22,F240&lt;=$M$22),$K$22,IF(AND(F240&gt;=$L$23,F240&lt;=$M$23),$K$23,IF(AND(F240&gt;=$L$24,F240&lt;=$M$24),$K$24,IF(AND(F240&gt;=$L$25,F240&lt;=$M$25),$K$25,IF(AND(F240&gt;=$L$26,F240&lt;=$M$26),$K$26,IF(AND(F240&gt;=$L$27,F240&lt;=$M$27),$K$27,IF(AND(F240&gt;=$L$28,F240&lt;=$M$28),$K$28,IF(AND(F240&gt;=$L$29,F240&lt;=$M$29),$K$29,IF(AND(F240&gt;=$L$30,F240&lt;=$M$30),$K$30,IF(AND(F240&gt;=$L$31,F240&lt;=$M$31),$K$31,""))))))))))))))))))))))))))))))))</f>
        <v>3</v>
      </c>
      <c r="D240" s="18" t="s">
        <v>19</v>
      </c>
      <c r="E240" s="18" t="s">
        <v>1234</v>
      </c>
      <c r="F240" s="12">
        <v>42</v>
      </c>
      <c r="H240" s="12" t="s">
        <v>6450</v>
      </c>
      <c r="I240" s="18" t="s">
        <v>4213</v>
      </c>
      <c r="J240" s="18" t="s">
        <v>4262</v>
      </c>
      <c r="XEZ240" s="28"/>
      <c r="XFA240" s="28"/>
      <c r="XFB240" s="28"/>
      <c r="XFC240" s="28"/>
      <c r="XFD240" s="28"/>
    </row>
    <row r="241" spans="1:10 16380:16384" x14ac:dyDescent="0.35">
      <c r="A241" s="12" t="s">
        <v>6451</v>
      </c>
      <c r="B241" s="32" t="str">
        <f>HYPERLINK(Table1[[#This Row],[Link]], Table1[[#This Row],[Pattern w/out Hyperlink]])</f>
        <v>Wicklow</v>
      </c>
      <c r="C241" s="18">
        <f>IF(F241&lt;=$L$1,$K$1,IF(AND(F241&gt;=$L$2,F241&lt;=$M$2),$K$2,IF(AND(F241&gt;=$L$3,F241&lt;=$M$3),$K$3,IF(AND(F241&gt;=$L$4,F241&lt;=$M$4),$K$4,IF(AND(F241&gt;=$L$5,F241&lt;=$M$5),$K$5,IF(AND(F241&gt;=$L$6,F241&lt;=$M$6),$K$6,IF(AND(F241&gt;=$L$7,F241&lt;=$M$7),$K$7,IF(AND(F241&gt;=$L$8,F241&lt;=$M$8),$K$8,IF(AND(F241&gt;=$L$9,F241&lt;=$M$9),$K$9,IF(AND(F241&gt;$L$10,F241&lt;=$M$10),$K$10,IF(AND(F241&gt;=$L$11,F241&lt;=$M$11),$K$11,IF(AND(F241&gt;=$L$12,F241&lt;=$M$12),$K$12,IF(AND(F241&gt;=$L$13,F241&lt;=$M$13),$K$13,IF(AND(F241&gt;=$L$14,F241&lt;=$M$14),$K$14,IF(AND(F241&gt;=#REF!,F241&lt;=#REF!),#REF!,IF(AND(F241&gt;=$L$15,F241&lt;=$M$15),$K$15,IF(AND(F241&gt;=$L$16,F241&lt;=$M$16),$K$16,IF(AND(F241&gt;=$L$17,F241&lt;=$M$17),$K$17,IF(AND(F241&gt;=$L$18,F241&lt;=$M$18),$K$18,IF(AND(F241&gt;=$L$19,F241&lt;=$M$19),$K$19,IF(AND(F241&gt;=$L$20,F241&lt;=$M$20),$K$20,IF(AND(F241&gt;=$L$21,F241&lt;=$M$21),$K$21,IF(AND(F241&gt;=$L$22,F241&lt;=$M$22),$K$22,IF(AND(F241&gt;=$L$23,F241&lt;=$M$23),$K$23,IF(AND(F241&gt;=$L$24,F241&lt;=$M$24),$K$24,IF(AND(F241&gt;=$L$25,F241&lt;=$M$25),$K$25,IF(AND(F241&gt;=$L$26,F241&lt;=$M$26),$K$26,IF(AND(F241&gt;=$L$27,F241&lt;=$M$27),$K$27,IF(AND(F241&gt;=$L$28,F241&lt;=$M$28),$K$28,IF(AND(F241&gt;=$L$29,F241&lt;=$M$29),$K$29,IF(AND(F241&gt;=$L$30,F241&lt;=$M$30),$K$30,IF(AND(F241&gt;=$L$31,F241&lt;=$M$31),$K$31,""))))))))))))))))))))))))))))))))</f>
        <v>3</v>
      </c>
      <c r="D241" s="18" t="s">
        <v>19</v>
      </c>
      <c r="E241" s="18" t="s">
        <v>1234</v>
      </c>
      <c r="F241" s="12">
        <v>42</v>
      </c>
      <c r="H241" s="12" t="s">
        <v>6452</v>
      </c>
      <c r="I241" s="18" t="s">
        <v>0</v>
      </c>
      <c r="J241" s="18" t="s">
        <v>4262</v>
      </c>
      <c r="XEZ241" s="28"/>
      <c r="XFA241" s="28"/>
      <c r="XFB241" s="28"/>
      <c r="XFC241" s="28"/>
      <c r="XFD241" s="28"/>
    </row>
    <row r="242" spans="1:10 16380:16384" x14ac:dyDescent="0.35">
      <c r="A242" s="12" t="s">
        <v>53</v>
      </c>
      <c r="B242" s="32" t="str">
        <f>HYPERLINK(Table1[[#This Row],[Link]], Table1[[#This Row],[Pattern w/out Hyperlink]])</f>
        <v>Argyle</v>
      </c>
      <c r="C242" s="18">
        <f>IF(F242&lt;=$L$1,$K$1,IF(AND(F242&gt;=$L$2,F242&lt;=$M$2),$K$2,IF(AND(F242&gt;=$L$3,F242&lt;=$M$3),$K$3,IF(AND(F242&gt;=$L$4,F242&lt;=$M$4),$K$4,IF(AND(F242&gt;=$L$5,F242&lt;=$M$5),$K$5,IF(AND(F242&gt;=$L$6,F242&lt;=$M$6),$K$6,IF(AND(F242&gt;=$L$7,F242&lt;=$M$7),$K$7,IF(AND(F242&gt;=$L$8,F242&lt;=$M$8),$K$8,IF(AND(F242&gt;=$L$9,F242&lt;=$M$9),$K$9,IF(AND(F242&gt;$L$10,F242&lt;=$M$10),$K$10,IF(AND(F242&gt;=$L$11,F242&lt;=$M$11),$K$11,IF(AND(F242&gt;=$L$12,F242&lt;=$M$12),$K$12,IF(AND(F242&gt;=$L$13,F242&lt;=$M$13),$K$13,IF(AND(F242&gt;=$L$14,F242&lt;=$M$14),$K$14,IF(AND(F242&gt;=#REF!,F242&lt;=#REF!),#REF!,IF(AND(F242&gt;=$L$15,F242&lt;=$M$15),$K$15,IF(AND(F242&gt;=$L$16,F242&lt;=$M$16),$K$16,IF(AND(F242&gt;=$L$17,F242&lt;=$M$17),$K$17,IF(AND(F242&gt;=$L$18,F242&lt;=$M$18),$K$18,IF(AND(F242&gt;=$L$19,F242&lt;=$M$19),$K$19,IF(AND(F242&gt;=$L$20,F242&lt;=$M$20),$K$20,IF(AND(F242&gt;=$L$21,F242&lt;=$M$21),$K$21,IF(AND(F242&gt;=$L$22,F242&lt;=$M$22),$K$22,IF(AND(F242&gt;=$L$23,F242&lt;=$M$23),$K$23,IF(AND(F242&gt;=$L$24,F242&lt;=$M$24),$K$24,IF(AND(F242&gt;=$L$25,F242&lt;=$M$25),$K$25,IF(AND(F242&gt;=$L$26,F242&lt;=$M$26),$K$26,IF(AND(F242&gt;=$L$27,F242&lt;=$M$27),$K$27,IF(AND(F242&gt;=$L$28,F242&lt;=$M$28),$K$28,IF(AND(F242&gt;=$L$29,F242&lt;=$M$29),$K$29,IF(AND(F242&gt;=$L$30,F242&lt;=$M$30),$K$30,IF(AND(F242&gt;=$L$31,F242&lt;=$M$31),$K$31,""))))))))))))))))))))))))))))))))</f>
        <v>3</v>
      </c>
      <c r="D242" s="18" t="s">
        <v>18</v>
      </c>
      <c r="E242" s="18" t="s">
        <v>1234</v>
      </c>
      <c r="F242" s="12">
        <f>Table1[[#This Row],[USD Pricing]]*Exchange!$A$1</f>
        <v>37.729999999999997</v>
      </c>
      <c r="G242" s="12">
        <v>26.95</v>
      </c>
      <c r="H242" s="12" t="s">
        <v>6165</v>
      </c>
      <c r="I242" s="18" t="s">
        <v>0</v>
      </c>
      <c r="J242" s="18" t="s">
        <v>4492</v>
      </c>
      <c r="XEZ242" s="28"/>
      <c r="XFA242" s="28"/>
      <c r="XFB242" s="28"/>
      <c r="XFC242" s="28"/>
      <c r="XFD242" s="28"/>
    </row>
    <row r="243" spans="1:10 16380:16384" x14ac:dyDescent="0.35">
      <c r="A243" s="12" t="s">
        <v>3440</v>
      </c>
      <c r="B243" s="32" t="str">
        <f>HYPERLINK(Table1[[#This Row],[Link]], Table1[[#This Row],[Pattern w/out Hyperlink]])</f>
        <v>Ballad</v>
      </c>
      <c r="C243" s="18">
        <f>IF(F243&lt;=$L$1,$K$1,IF(AND(F243&gt;=$L$2,F243&lt;=$M$2),$K$2,IF(AND(F243&gt;=$L$3,F243&lt;=$M$3),$K$3,IF(AND(F243&gt;=$L$4,F243&lt;=$M$4),$K$4,IF(AND(F243&gt;=$L$5,F243&lt;=$M$5),$K$5,IF(AND(F243&gt;=$L$6,F243&lt;=$M$6),$K$6,IF(AND(F243&gt;=$L$7,F243&lt;=$M$7),$K$7,IF(AND(F243&gt;=$L$8,F243&lt;=$M$8),$K$8,IF(AND(F243&gt;=$L$9,F243&lt;=$M$9),$K$9,IF(AND(F243&gt;$L$10,F243&lt;=$M$10),$K$10,IF(AND(F243&gt;=$L$11,F243&lt;=$M$11),$K$11,IF(AND(F243&gt;=$L$12,F243&lt;=$M$12),$K$12,IF(AND(F243&gt;=$L$13,F243&lt;=$M$13),$K$13,IF(AND(F243&gt;=$L$14,F243&lt;=$M$14),$K$14,IF(AND(F243&gt;=#REF!,F243&lt;=#REF!),#REF!,IF(AND(F243&gt;=$L$15,F243&lt;=$M$15),$K$15,IF(AND(F243&gt;=$L$16,F243&lt;=$M$16),$K$16,IF(AND(F243&gt;=$L$17,F243&lt;=$M$17),$K$17,IF(AND(F243&gt;=$L$18,F243&lt;=$M$18),$K$18,IF(AND(F243&gt;=$L$19,F243&lt;=$M$19),$K$19,IF(AND(F243&gt;=$L$20,F243&lt;=$M$20),$K$20,IF(AND(F243&gt;=$L$21,F243&lt;=$M$21),$K$21,IF(AND(F243&gt;=$L$22,F243&lt;=$M$22),$K$22,IF(AND(F243&gt;=$L$23,F243&lt;=$M$23),$K$23,IF(AND(F243&gt;=$L$24,F243&lt;=$M$24),$K$24,IF(AND(F243&gt;=$L$25,F243&lt;=$M$25),$K$25,IF(AND(F243&gt;=$L$26,F243&lt;=$M$26),$K$26,IF(AND(F243&gt;=$L$27,F243&lt;=$M$27),$K$27,IF(AND(F243&gt;=$L$28,F243&lt;=$M$28),$K$28,IF(AND(F243&gt;=$L$29,F243&lt;=$M$29),$K$29,IF(AND(F243&gt;=$L$30,F243&lt;=$M$30),$K$30,IF(AND(F243&gt;=$L$31,F243&lt;=$M$31),$K$31,""))))))))))))))))))))))))))))))))</f>
        <v>3</v>
      </c>
      <c r="D243" s="18" t="s">
        <v>18</v>
      </c>
      <c r="E243" s="18" t="s">
        <v>1234</v>
      </c>
      <c r="F243" s="12">
        <f>Table1[[#This Row],[USD Pricing]]*Exchange!$A$1</f>
        <v>44.73</v>
      </c>
      <c r="G243" s="12">
        <v>31.95</v>
      </c>
      <c r="H243" s="12" t="s">
        <v>6168</v>
      </c>
      <c r="I243" s="18" t="s">
        <v>1319</v>
      </c>
      <c r="J243" s="18" t="s">
        <v>6169</v>
      </c>
      <c r="XEZ243" s="28"/>
      <c r="XFA243" s="28"/>
      <c r="XFB243" s="28"/>
      <c r="XFC243" s="28"/>
      <c r="XFD243" s="28"/>
    </row>
    <row r="244" spans="1:10 16380:16384" x14ac:dyDescent="0.35">
      <c r="A244" s="12" t="s">
        <v>143</v>
      </c>
      <c r="B244" s="32" t="str">
        <f>HYPERLINK(Table1[[#This Row],[Link]], Table1[[#This Row],[Pattern w/out Hyperlink]])</f>
        <v>Cashmere</v>
      </c>
      <c r="C244" s="18">
        <f>IF(F244&lt;=$L$1,$K$1,IF(AND(F244&gt;=$L$2,F244&lt;=$M$2),$K$2,IF(AND(F244&gt;=$L$3,F244&lt;=$M$3),$K$3,IF(AND(F244&gt;=$L$4,F244&lt;=$M$4),$K$4,IF(AND(F244&gt;=$L$5,F244&lt;=$M$5),$K$5,IF(AND(F244&gt;=$L$6,F244&lt;=$M$6),$K$6,IF(AND(F244&gt;=$L$7,F244&lt;=$M$7),$K$7,IF(AND(F244&gt;=$L$8,F244&lt;=$M$8),$K$8,IF(AND(F244&gt;=$L$9,F244&lt;=$M$9),$K$9,IF(AND(F244&gt;$L$10,F244&lt;=$M$10),$K$10,IF(AND(F244&gt;=$L$11,F244&lt;=$M$11),$K$11,IF(AND(F244&gt;=$L$12,F244&lt;=$M$12),$K$12,IF(AND(F244&gt;=$L$13,F244&lt;=$M$13),$K$13,IF(AND(F244&gt;=$L$14,F244&lt;=$M$14),$K$14,IF(AND(F244&gt;=#REF!,F244&lt;=#REF!),#REF!,IF(AND(F244&gt;=$L$15,F244&lt;=$M$15),$K$15,IF(AND(F244&gt;=$L$16,F244&lt;=$M$16),$K$16,IF(AND(F244&gt;=$L$17,F244&lt;=$M$17),$K$17,IF(AND(F244&gt;=$L$18,F244&lt;=$M$18),$K$18,IF(AND(F244&gt;=$L$19,F244&lt;=$M$19),$K$19,IF(AND(F244&gt;=$L$20,F244&lt;=$M$20),$K$20,IF(AND(F244&gt;=$L$21,F244&lt;=$M$21),$K$21,IF(AND(F244&gt;=$L$22,F244&lt;=$M$22),$K$22,IF(AND(F244&gt;=$L$23,F244&lt;=$M$23),$K$23,IF(AND(F244&gt;=$L$24,F244&lt;=$M$24),$K$24,IF(AND(F244&gt;=$L$25,F244&lt;=$M$25),$K$25,IF(AND(F244&gt;=$L$26,F244&lt;=$M$26),$K$26,IF(AND(F244&gt;=$L$27,F244&lt;=$M$27),$K$27,IF(AND(F244&gt;=$L$28,F244&lt;=$M$28),$K$28,IF(AND(F244&gt;=$L$29,F244&lt;=$M$29),$K$29,IF(AND(F244&gt;=$L$30,F244&lt;=$M$30),$K$30,IF(AND(F244&gt;=$L$31,F244&lt;=$M$31),$K$31,""))))))))))))))))))))))))))))))))</f>
        <v>3</v>
      </c>
      <c r="D244" s="18" t="s">
        <v>18</v>
      </c>
      <c r="E244" s="18" t="s">
        <v>1234</v>
      </c>
      <c r="F244" s="12">
        <f>Table1[[#This Row],[USD Pricing]]*Exchange!$A$1</f>
        <v>43.33</v>
      </c>
      <c r="G244" s="12">
        <v>30.95</v>
      </c>
      <c r="H244" s="12" t="s">
        <v>6181</v>
      </c>
      <c r="I244" s="18" t="s">
        <v>1319</v>
      </c>
      <c r="J244" s="18" t="s">
        <v>4262</v>
      </c>
      <c r="XEZ244" s="28"/>
      <c r="XFA244" s="28"/>
      <c r="XFB244" s="28"/>
      <c r="XFC244" s="28"/>
      <c r="XFD244" s="28"/>
    </row>
    <row r="245" spans="1:10 16380:16384" x14ac:dyDescent="0.35">
      <c r="A245" s="12" t="s">
        <v>153</v>
      </c>
      <c r="B245" s="32" t="str">
        <f>HYPERLINK(Table1[[#This Row],[Link]], Table1[[#This Row],[Pattern w/out Hyperlink]])</f>
        <v>Chambray</v>
      </c>
      <c r="C245" s="18">
        <f>IF(F245&lt;=$L$1,$K$1,IF(AND(F245&gt;=$L$2,F245&lt;=$M$2),$K$2,IF(AND(F245&gt;=$L$3,F245&lt;=$M$3),$K$3,IF(AND(F245&gt;=$L$4,F245&lt;=$M$4),$K$4,IF(AND(F245&gt;=$L$5,F245&lt;=$M$5),$K$5,IF(AND(F245&gt;=$L$6,F245&lt;=$M$6),$K$6,IF(AND(F245&gt;=$L$7,F245&lt;=$M$7),$K$7,IF(AND(F245&gt;=$L$8,F245&lt;=$M$8),$K$8,IF(AND(F245&gt;=$L$9,F245&lt;=$M$9),$K$9,IF(AND(F245&gt;$L$10,F245&lt;=$M$10),$K$10,IF(AND(F245&gt;=$L$11,F245&lt;=$M$11),$K$11,IF(AND(F245&gt;=$L$12,F245&lt;=$M$12),$K$12,IF(AND(F245&gt;=$L$13,F245&lt;=$M$13),$K$13,IF(AND(F245&gt;=$L$14,F245&lt;=$M$14),$K$14,IF(AND(F245&gt;=#REF!,F245&lt;=#REF!),#REF!,IF(AND(F245&gt;=$L$15,F245&lt;=$M$15),$K$15,IF(AND(F245&gt;=$L$16,F245&lt;=$M$16),$K$16,IF(AND(F245&gt;=$L$17,F245&lt;=$M$17),$K$17,IF(AND(F245&gt;=$L$18,F245&lt;=$M$18),$K$18,IF(AND(F245&gt;=$L$19,F245&lt;=$M$19),$K$19,IF(AND(F245&gt;=$L$20,F245&lt;=$M$20),$K$20,IF(AND(F245&gt;=$L$21,F245&lt;=$M$21),$K$21,IF(AND(F245&gt;=$L$22,F245&lt;=$M$22),$K$22,IF(AND(F245&gt;=$L$23,F245&lt;=$M$23),$K$23,IF(AND(F245&gt;=$L$24,F245&lt;=$M$24),$K$24,IF(AND(F245&gt;=$L$25,F245&lt;=$M$25),$K$25,IF(AND(F245&gt;=$L$26,F245&lt;=$M$26),$K$26,IF(AND(F245&gt;=$L$27,F245&lt;=$M$27),$K$27,IF(AND(F245&gt;=$L$28,F245&lt;=$M$28),$K$28,IF(AND(F245&gt;=$L$29,F245&lt;=$M$29),$K$29,IF(AND(F245&gt;=$L$30,F245&lt;=$M$30),$K$30,IF(AND(F245&gt;=$L$31,F245&lt;=$M$31),$K$31,""))))))))))))))))))))))))))))))))</f>
        <v>3</v>
      </c>
      <c r="D245" s="18" t="s">
        <v>18</v>
      </c>
      <c r="E245" s="18" t="s">
        <v>1234</v>
      </c>
      <c r="F245" s="12">
        <f>Table1[[#This Row],[USD Pricing]]*Exchange!$A$1</f>
        <v>37.729999999999997</v>
      </c>
      <c r="G245" s="12">
        <v>26.95</v>
      </c>
      <c r="H245" s="12" t="s">
        <v>6182</v>
      </c>
      <c r="I245" s="18" t="s">
        <v>0</v>
      </c>
      <c r="J245" s="18" t="s">
        <v>4404</v>
      </c>
      <c r="XEZ245" s="28"/>
      <c r="XFA245" s="28"/>
      <c r="XFB245" s="28"/>
      <c r="XFC245" s="28"/>
      <c r="XFD245" s="28"/>
    </row>
    <row r="246" spans="1:10 16380:16384" x14ac:dyDescent="0.35">
      <c r="A246" s="12" t="s">
        <v>211</v>
      </c>
      <c r="B246" s="32" t="str">
        <f>HYPERLINK(Table1[[#This Row],[Link]], Table1[[#This Row],[Pattern w/out Hyperlink]])</f>
        <v>Dapper</v>
      </c>
      <c r="C246" s="18">
        <f>IF(F246&lt;=$L$1,$K$1,IF(AND(F246&gt;=$L$2,F246&lt;=$M$2),$K$2,IF(AND(F246&gt;=$L$3,F246&lt;=$M$3),$K$3,IF(AND(F246&gt;=$L$4,F246&lt;=$M$4),$K$4,IF(AND(F246&gt;=$L$5,F246&lt;=$M$5),$K$5,IF(AND(F246&gt;=$L$6,F246&lt;=$M$6),$K$6,IF(AND(F246&gt;=$L$7,F246&lt;=$M$7),$K$7,IF(AND(F246&gt;=$L$8,F246&lt;=$M$8),$K$8,IF(AND(F246&gt;=$L$9,F246&lt;=$M$9),$K$9,IF(AND(F246&gt;$L$10,F246&lt;=$M$10),$K$10,IF(AND(F246&gt;=$L$11,F246&lt;=$M$11),$K$11,IF(AND(F246&gt;=$L$12,F246&lt;=$M$12),$K$12,IF(AND(F246&gt;=$L$13,F246&lt;=$M$13),$K$13,IF(AND(F246&gt;=$L$14,F246&lt;=$M$14),$K$14,IF(AND(F246&gt;=#REF!,F246&lt;=#REF!),#REF!,IF(AND(F246&gt;=$L$15,F246&lt;=$M$15),$K$15,IF(AND(F246&gt;=$L$16,F246&lt;=$M$16),$K$16,IF(AND(F246&gt;=$L$17,F246&lt;=$M$17),$K$17,IF(AND(F246&gt;=$L$18,F246&lt;=$M$18),$K$18,IF(AND(F246&gt;=$L$19,F246&lt;=$M$19),$K$19,IF(AND(F246&gt;=$L$20,F246&lt;=$M$20),$K$20,IF(AND(F246&gt;=$L$21,F246&lt;=$M$21),$K$21,IF(AND(F246&gt;=$L$22,F246&lt;=$M$22),$K$22,IF(AND(F246&gt;=$L$23,F246&lt;=$M$23),$K$23,IF(AND(F246&gt;=$L$24,F246&lt;=$M$24),$K$24,IF(AND(F246&gt;=$L$25,F246&lt;=$M$25),$K$25,IF(AND(F246&gt;=$L$26,F246&lt;=$M$26),$K$26,IF(AND(F246&gt;=$L$27,F246&lt;=$M$27),$K$27,IF(AND(F246&gt;=$L$28,F246&lt;=$M$28),$K$28,IF(AND(F246&gt;=$L$29,F246&lt;=$M$29),$K$29,IF(AND(F246&gt;=$L$30,F246&lt;=$M$30),$K$30,IF(AND(F246&gt;=$L$31,F246&lt;=$M$31),$K$31,""))))))))))))))))))))))))))))))))</f>
        <v>3</v>
      </c>
      <c r="D246" s="18" t="s">
        <v>18</v>
      </c>
      <c r="E246" s="18" t="s">
        <v>1234</v>
      </c>
      <c r="F246" s="12">
        <f>Table1[[#This Row],[USD Pricing]]*Exchange!$A$1</f>
        <v>44.73</v>
      </c>
      <c r="G246" s="12">
        <v>31.95</v>
      </c>
      <c r="H246" s="12" t="s">
        <v>6192</v>
      </c>
      <c r="I246" s="18" t="s">
        <v>4213</v>
      </c>
      <c r="J246" s="18" t="s">
        <v>4512</v>
      </c>
      <c r="XEZ246" s="28"/>
      <c r="XFA246" s="28"/>
      <c r="XFB246" s="28"/>
      <c r="XFC246" s="28"/>
      <c r="XFD246" s="28"/>
    </row>
    <row r="247" spans="1:10 16380:16384" x14ac:dyDescent="0.35">
      <c r="A247" s="12" t="s">
        <v>213</v>
      </c>
      <c r="B247" s="32" t="str">
        <f>HYPERLINK(Table1[[#This Row],[Link]], Table1[[#This Row],[Pattern w/out Hyperlink]])</f>
        <v>Dash</v>
      </c>
      <c r="C247" s="18">
        <f>IF(F247&lt;=$L$1,$K$1,IF(AND(F247&gt;=$L$2,F247&lt;=$M$2),$K$2,IF(AND(F247&gt;=$L$3,F247&lt;=$M$3),$K$3,IF(AND(F247&gt;=$L$4,F247&lt;=$M$4),$K$4,IF(AND(F247&gt;=$L$5,F247&lt;=$M$5),$K$5,IF(AND(F247&gt;=$L$6,F247&lt;=$M$6),$K$6,IF(AND(F247&gt;=$L$7,F247&lt;=$M$7),$K$7,IF(AND(F247&gt;=$L$8,F247&lt;=$M$8),$K$8,IF(AND(F247&gt;=$L$9,F247&lt;=$M$9),$K$9,IF(AND(F247&gt;$L$10,F247&lt;=$M$10),$K$10,IF(AND(F247&gt;=$L$11,F247&lt;=$M$11),$K$11,IF(AND(F247&gt;=$L$12,F247&lt;=$M$12),$K$12,IF(AND(F247&gt;=$L$13,F247&lt;=$M$13),$K$13,IF(AND(F247&gt;=$L$14,F247&lt;=$M$14),$K$14,IF(AND(F247&gt;=#REF!,F247&lt;=#REF!),#REF!,IF(AND(F247&gt;=$L$15,F247&lt;=$M$15),$K$15,IF(AND(F247&gt;=$L$16,F247&lt;=$M$16),$K$16,IF(AND(F247&gt;=$L$17,F247&lt;=$M$17),$K$17,IF(AND(F247&gt;=$L$18,F247&lt;=$M$18),$K$18,IF(AND(F247&gt;=$L$19,F247&lt;=$M$19),$K$19,IF(AND(F247&gt;=$L$20,F247&lt;=$M$20),$K$20,IF(AND(F247&gt;=$L$21,F247&lt;=$M$21),$K$21,IF(AND(F247&gt;=$L$22,F247&lt;=$M$22),$K$22,IF(AND(F247&gt;=$L$23,F247&lt;=$M$23),$K$23,IF(AND(F247&gt;=$L$24,F247&lt;=$M$24),$K$24,IF(AND(F247&gt;=$L$25,F247&lt;=$M$25),$K$25,IF(AND(F247&gt;=$L$26,F247&lt;=$M$26),$K$26,IF(AND(F247&gt;=$L$27,F247&lt;=$M$27),$K$27,IF(AND(F247&gt;=$L$28,F247&lt;=$M$28),$K$28,IF(AND(F247&gt;=$L$29,F247&lt;=$M$29),$K$29,IF(AND(F247&gt;=$L$30,F247&lt;=$M$30),$K$30,IF(AND(F247&gt;=$L$31,F247&lt;=$M$31),$K$31,""))))))))))))))))))))))))))))))))</f>
        <v>3</v>
      </c>
      <c r="D247" s="18" t="s">
        <v>18</v>
      </c>
      <c r="E247" s="18" t="s">
        <v>1234</v>
      </c>
      <c r="F247" s="12">
        <f>Table1[[#This Row],[USD Pricing]]*Exchange!$A$1</f>
        <v>40.529999999999994</v>
      </c>
      <c r="G247" s="12">
        <v>28.95</v>
      </c>
      <c r="H247" s="12" t="s">
        <v>3772</v>
      </c>
      <c r="I247" s="18" t="s">
        <v>4213</v>
      </c>
      <c r="J247" s="18" t="s">
        <v>4262</v>
      </c>
      <c r="XEZ247" s="28"/>
      <c r="XFA247" s="28"/>
      <c r="XFB247" s="28"/>
      <c r="XFC247" s="28"/>
      <c r="XFD247" s="28"/>
    </row>
    <row r="248" spans="1:10 16380:16384" x14ac:dyDescent="0.35">
      <c r="A248" s="12" t="s">
        <v>222</v>
      </c>
      <c r="B248" s="32" t="str">
        <f>HYPERLINK(Table1[[#This Row],[Link]], Table1[[#This Row],[Pattern w/out Hyperlink]])</f>
        <v>Drift</v>
      </c>
      <c r="C248" s="18">
        <f>IF(F248&lt;=$L$1,$K$1,IF(AND(F248&gt;=$L$2,F248&lt;=$M$2),$K$2,IF(AND(F248&gt;=$L$3,F248&lt;=$M$3),$K$3,IF(AND(F248&gt;=$L$4,F248&lt;=$M$4),$K$4,IF(AND(F248&gt;=$L$5,F248&lt;=$M$5),$K$5,IF(AND(F248&gt;=$L$6,F248&lt;=$M$6),$K$6,IF(AND(F248&gt;=$L$7,F248&lt;=$M$7),$K$7,IF(AND(F248&gt;=$L$8,F248&lt;=$M$8),$K$8,IF(AND(F248&gt;=$L$9,F248&lt;=$M$9),$K$9,IF(AND(F248&gt;$L$10,F248&lt;=$M$10),$K$10,IF(AND(F248&gt;=$L$11,F248&lt;=$M$11),$K$11,IF(AND(F248&gt;=$L$12,F248&lt;=$M$12),$K$12,IF(AND(F248&gt;=$L$13,F248&lt;=$M$13),$K$13,IF(AND(F248&gt;=$L$14,F248&lt;=$M$14),$K$14,IF(AND(F248&gt;=#REF!,F248&lt;=#REF!),#REF!,IF(AND(F248&gt;=$L$15,F248&lt;=$M$15),$K$15,IF(AND(F248&gt;=$L$16,F248&lt;=$M$16),$K$16,IF(AND(F248&gt;=$L$17,F248&lt;=$M$17),$K$17,IF(AND(F248&gt;=$L$18,F248&lt;=$M$18),$K$18,IF(AND(F248&gt;=$L$19,F248&lt;=$M$19),$K$19,IF(AND(F248&gt;=$L$20,F248&lt;=$M$20),$K$20,IF(AND(F248&gt;=$L$21,F248&lt;=$M$21),$K$21,IF(AND(F248&gt;=$L$22,F248&lt;=$M$22),$K$22,IF(AND(F248&gt;=$L$23,F248&lt;=$M$23),$K$23,IF(AND(F248&gt;=$L$24,F248&lt;=$M$24),$K$24,IF(AND(F248&gt;=$L$25,F248&lt;=$M$25),$K$25,IF(AND(F248&gt;=$L$26,F248&lt;=$M$26),$K$26,IF(AND(F248&gt;=$L$27,F248&lt;=$M$27),$K$27,IF(AND(F248&gt;=$L$28,F248&lt;=$M$28),$K$28,IF(AND(F248&gt;=$L$29,F248&lt;=$M$29),$K$29,IF(AND(F248&gt;=$L$30,F248&lt;=$M$30),$K$30,IF(AND(F248&gt;=$L$31,F248&lt;=$M$31),$K$31,""))))))))))))))))))))))))))))))))</f>
        <v>3</v>
      </c>
      <c r="D248" s="18" t="s">
        <v>18</v>
      </c>
      <c r="E248" s="18" t="s">
        <v>1234</v>
      </c>
      <c r="F248" s="12">
        <f>Table1[[#This Row],[USD Pricing]]*Exchange!$A$1</f>
        <v>44.73</v>
      </c>
      <c r="G248" s="12">
        <v>31.95</v>
      </c>
      <c r="H248" s="12" t="s">
        <v>6197</v>
      </c>
      <c r="I248" s="18" t="s">
        <v>0</v>
      </c>
      <c r="J248" s="18" t="s">
        <v>4262</v>
      </c>
      <c r="XEZ248" s="28"/>
      <c r="XFA248" s="28"/>
      <c r="XFB248" s="28"/>
      <c r="XFC248" s="28"/>
      <c r="XFD248" s="28"/>
    </row>
    <row r="249" spans="1:10 16380:16384" x14ac:dyDescent="0.35">
      <c r="A249" s="12" t="s">
        <v>272</v>
      </c>
      <c r="B249" s="32" t="str">
        <f>HYPERLINK(Table1[[#This Row],[Link]], Table1[[#This Row],[Pattern w/out Hyperlink]])</f>
        <v>Ensemble</v>
      </c>
      <c r="C249" s="18">
        <f>IF(F249&lt;=$L$1,$K$1,IF(AND(F249&gt;=$L$2,F249&lt;=$M$2),$K$2,IF(AND(F249&gt;=$L$3,F249&lt;=$M$3),$K$3,IF(AND(F249&gt;=$L$4,F249&lt;=$M$4),$K$4,IF(AND(F249&gt;=$L$5,F249&lt;=$M$5),$K$5,IF(AND(F249&gt;=$L$6,F249&lt;=$M$6),$K$6,IF(AND(F249&gt;=$L$7,F249&lt;=$M$7),$K$7,IF(AND(F249&gt;=$L$8,F249&lt;=$M$8),$K$8,IF(AND(F249&gt;=$L$9,F249&lt;=$M$9),$K$9,IF(AND(F249&gt;$L$10,F249&lt;=$M$10),$K$10,IF(AND(F249&gt;=$L$11,F249&lt;=$M$11),$K$11,IF(AND(F249&gt;=$L$12,F249&lt;=$M$12),$K$12,IF(AND(F249&gt;=$L$13,F249&lt;=$M$13),$K$13,IF(AND(F249&gt;=$L$14,F249&lt;=$M$14),$K$14,IF(AND(F249&gt;=#REF!,F249&lt;=#REF!),#REF!,IF(AND(F249&gt;=$L$15,F249&lt;=$M$15),$K$15,IF(AND(F249&gt;=$L$16,F249&lt;=$M$16),$K$16,IF(AND(F249&gt;=$L$17,F249&lt;=$M$17),$K$17,IF(AND(F249&gt;=$L$18,F249&lt;=$M$18),$K$18,IF(AND(F249&gt;=$L$19,F249&lt;=$M$19),$K$19,IF(AND(F249&gt;=$L$20,F249&lt;=$M$20),$K$20,IF(AND(F249&gt;=$L$21,F249&lt;=$M$21),$K$21,IF(AND(F249&gt;=$L$22,F249&lt;=$M$22),$K$22,IF(AND(F249&gt;=$L$23,F249&lt;=$M$23),$K$23,IF(AND(F249&gt;=$L$24,F249&lt;=$M$24),$K$24,IF(AND(F249&gt;=$L$25,F249&lt;=$M$25),$K$25,IF(AND(F249&gt;=$L$26,F249&lt;=$M$26),$K$26,IF(AND(F249&gt;=$L$27,F249&lt;=$M$27),$K$27,IF(AND(F249&gt;=$L$28,F249&lt;=$M$28),$K$28,IF(AND(F249&gt;=$L$29,F249&lt;=$M$29),$K$29,IF(AND(F249&gt;=$L$30,F249&lt;=$M$30),$K$30,IF(AND(F249&gt;=$L$31,F249&lt;=$M$31),$K$31,""))))))))))))))))))))))))))))))))</f>
        <v>3</v>
      </c>
      <c r="D249" s="18" t="s">
        <v>18</v>
      </c>
      <c r="E249" s="18" t="s">
        <v>1234</v>
      </c>
      <c r="F249" s="12">
        <f>Table1[[#This Row],[USD Pricing]]*Exchange!$A$1</f>
        <v>44.73</v>
      </c>
      <c r="G249" s="12">
        <v>31.95</v>
      </c>
      <c r="H249" s="12" t="s">
        <v>6201</v>
      </c>
      <c r="I249" s="18" t="s">
        <v>0</v>
      </c>
      <c r="J249" s="18" t="s">
        <v>6202</v>
      </c>
      <c r="XEZ249" s="28"/>
      <c r="XFA249" s="28"/>
      <c r="XFB249" s="28"/>
      <c r="XFC249" s="28"/>
      <c r="XFD249" s="28"/>
    </row>
    <row r="250" spans="1:10 16380:16384" x14ac:dyDescent="0.35">
      <c r="A250" s="12" t="s">
        <v>7485</v>
      </c>
      <c r="B250" s="32" t="str">
        <f>HYPERLINK(Table1[[#This Row],[Link]], Table1[[#This Row],[Pattern w/out Hyperlink]])</f>
        <v>Fairfax</v>
      </c>
      <c r="C250" s="18">
        <f>IF(F250&lt;=$L$1,$K$1,IF(AND(F250&gt;=$L$2,F250&lt;=$M$2),$K$2,IF(AND(F250&gt;=$L$3,F250&lt;=$M$3),$K$3,IF(AND(F250&gt;=$L$4,F250&lt;=$M$4),$K$4,IF(AND(F250&gt;=$L$5,F250&lt;=$M$5),$K$5,IF(AND(F250&gt;=$L$6,F250&lt;=$M$6),$K$6,IF(AND(F250&gt;=$L$7,F250&lt;=$M$7),$K$7,IF(AND(F250&gt;=$L$8,F250&lt;=$M$8),$K$8,IF(AND(F250&gt;=$L$9,F250&lt;=$M$9),$K$9,IF(AND(F250&gt;$L$10,F250&lt;=$M$10),$K$10,IF(AND(F250&gt;=$L$11,F250&lt;=$M$11),$K$11,IF(AND(F250&gt;=$L$12,F250&lt;=$M$12),$K$12,IF(AND(F250&gt;=$L$13,F250&lt;=$M$13),$K$13,IF(AND(F250&gt;=$L$14,F250&lt;=$M$14),$K$14,IF(AND(F250&gt;=#REF!,F250&lt;=#REF!),#REF!,IF(AND(F250&gt;=$L$15,F250&lt;=$M$15),$K$15,IF(AND(F250&gt;=$L$16,F250&lt;=$M$16),$K$16,IF(AND(F250&gt;=$L$17,F250&lt;=$M$17),$K$17,IF(AND(F250&gt;=$L$18,F250&lt;=$M$18),$K$18,IF(AND(F250&gt;=$L$19,F250&lt;=$M$19),$K$19,IF(AND(F250&gt;=$L$20,F250&lt;=$M$20),$K$20,IF(AND(F250&gt;=$L$21,F250&lt;=$M$21),$K$21,IF(AND(F250&gt;=$L$22,F250&lt;=$M$22),$K$22,IF(AND(F250&gt;=$L$23,F250&lt;=$M$23),$K$23,IF(AND(F250&gt;=$L$24,F250&lt;=$M$24),$K$24,IF(AND(F250&gt;=$L$25,F250&lt;=$M$25),$K$25,IF(AND(F250&gt;=$L$26,F250&lt;=$M$26),$K$26,IF(AND(F250&gt;=$L$27,F250&lt;=$M$27),$K$27,IF(AND(F250&gt;=$L$28,F250&lt;=$M$28),$K$28,IF(AND(F250&gt;=$L$29,F250&lt;=$M$29),$K$29,IF(AND(F250&gt;=$L$30,F250&lt;=$M$30),$K$30,IF(AND(F250&gt;=$L$31,F250&lt;=$M$31),$K$31,""))))))))))))))))))))))))))))))))</f>
        <v>3</v>
      </c>
      <c r="D250" s="18" t="s">
        <v>18</v>
      </c>
      <c r="E250" s="18" t="s">
        <v>1234</v>
      </c>
      <c r="F250" s="12">
        <f>Table1[[#This Row],[USD Pricing]]*Exchange!$A$1</f>
        <v>37.729999999999997</v>
      </c>
      <c r="G250" s="12">
        <v>26.95</v>
      </c>
      <c r="H250" s="12" t="s">
        <v>7486</v>
      </c>
      <c r="I250" s="18" t="s">
        <v>0</v>
      </c>
      <c r="J250" s="18" t="s">
        <v>7487</v>
      </c>
      <c r="XEZ250" s="28"/>
      <c r="XFA250" s="28"/>
      <c r="XFB250" s="28"/>
      <c r="XFC250" s="28"/>
      <c r="XFD250" s="28"/>
    </row>
    <row r="251" spans="1:10 16380:16384" x14ac:dyDescent="0.35">
      <c r="A251" s="12" t="s">
        <v>308</v>
      </c>
      <c r="B251" s="32" t="str">
        <f>HYPERLINK(Table1[[#This Row],[Link]], Table1[[#This Row],[Pattern w/out Hyperlink]])</f>
        <v>Flint</v>
      </c>
      <c r="C251" s="18">
        <f>IF(F251&lt;=$L$1,$K$1,IF(AND(F251&gt;=$L$2,F251&lt;=$M$2),$K$2,IF(AND(F251&gt;=$L$3,F251&lt;=$M$3),$K$3,IF(AND(F251&gt;=$L$4,F251&lt;=$M$4),$K$4,IF(AND(F251&gt;=$L$5,F251&lt;=$M$5),$K$5,IF(AND(F251&gt;=$L$6,F251&lt;=$M$6),$K$6,IF(AND(F251&gt;=$L$7,F251&lt;=$M$7),$K$7,IF(AND(F251&gt;=$L$8,F251&lt;=$M$8),$K$8,IF(AND(F251&gt;=$L$9,F251&lt;=$M$9),$K$9,IF(AND(F251&gt;$L$10,F251&lt;=$M$10),$K$10,IF(AND(F251&gt;=$L$11,F251&lt;=$M$11),$K$11,IF(AND(F251&gt;=$L$12,F251&lt;=$M$12),$K$12,IF(AND(F251&gt;=$L$13,F251&lt;=$M$13),$K$13,IF(AND(F251&gt;=$L$14,F251&lt;=$M$14),$K$14,IF(AND(F251&gt;=#REF!,F251&lt;=#REF!),#REF!,IF(AND(F251&gt;=$L$15,F251&lt;=$M$15),$K$15,IF(AND(F251&gt;=$L$16,F251&lt;=$M$16),$K$16,IF(AND(F251&gt;=$L$17,F251&lt;=$M$17),$K$17,IF(AND(F251&gt;=$L$18,F251&lt;=$M$18),$K$18,IF(AND(F251&gt;=$L$19,F251&lt;=$M$19),$K$19,IF(AND(F251&gt;=$L$20,F251&lt;=$M$20),$K$20,IF(AND(F251&gt;=$L$21,F251&lt;=$M$21),$K$21,IF(AND(F251&gt;=$L$22,F251&lt;=$M$22),$K$22,IF(AND(F251&gt;=$L$23,F251&lt;=$M$23),$K$23,IF(AND(F251&gt;=$L$24,F251&lt;=$M$24),$K$24,IF(AND(F251&gt;=$L$25,F251&lt;=$M$25),$K$25,IF(AND(F251&gt;=$L$26,F251&lt;=$M$26),$K$26,IF(AND(F251&gt;=$L$27,F251&lt;=$M$27),$K$27,IF(AND(F251&gt;=$L$28,F251&lt;=$M$28),$K$28,IF(AND(F251&gt;=$L$29,F251&lt;=$M$29),$K$29,IF(AND(F251&gt;=$L$30,F251&lt;=$M$30),$K$30,IF(AND(F251&gt;=$L$31,F251&lt;=$M$31),$K$31,""))))))))))))))))))))))))))))))))</f>
        <v>3</v>
      </c>
      <c r="D251" s="18" t="s">
        <v>18</v>
      </c>
      <c r="E251" s="18" t="s">
        <v>1234</v>
      </c>
      <c r="F251" s="12">
        <f>Table1[[#This Row],[USD Pricing]]*Exchange!$A$1</f>
        <v>37.729999999999997</v>
      </c>
      <c r="G251" s="12">
        <v>26.95</v>
      </c>
      <c r="H251" s="12" t="s">
        <v>6208</v>
      </c>
      <c r="I251" s="18" t="s">
        <v>1319</v>
      </c>
      <c r="J251" s="18" t="s">
        <v>4262</v>
      </c>
      <c r="XEZ251" s="28"/>
      <c r="XFA251" s="28"/>
      <c r="XFB251" s="28"/>
      <c r="XFC251" s="28"/>
      <c r="XFD251" s="28"/>
    </row>
    <row r="252" spans="1:10 16380:16384" x14ac:dyDescent="0.35">
      <c r="A252" s="12" t="s">
        <v>2838</v>
      </c>
      <c r="B252" s="32" t="str">
        <f>HYPERLINK(Table1[[#This Row],[Link]], Table1[[#This Row],[Pattern w/out Hyperlink]])</f>
        <v>Hatch</v>
      </c>
      <c r="C252" s="18">
        <f>IF(F252&lt;=$L$1,$K$1,IF(AND(F252&gt;=$L$2,F252&lt;=$M$2),$K$2,IF(AND(F252&gt;=$L$3,F252&lt;=$M$3),$K$3,IF(AND(F252&gt;=$L$4,F252&lt;=$M$4),$K$4,IF(AND(F252&gt;=$L$5,F252&lt;=$M$5),$K$5,IF(AND(F252&gt;=$L$6,F252&lt;=$M$6),$K$6,IF(AND(F252&gt;=$L$7,F252&lt;=$M$7),$K$7,IF(AND(F252&gt;=$L$8,F252&lt;=$M$8),$K$8,IF(AND(F252&gt;=$L$9,F252&lt;=$M$9),$K$9,IF(AND(F252&gt;$L$10,F252&lt;=$M$10),$K$10,IF(AND(F252&gt;=$L$11,F252&lt;=$M$11),$K$11,IF(AND(F252&gt;=$L$12,F252&lt;=$M$12),$K$12,IF(AND(F252&gt;=$L$13,F252&lt;=$M$13),$K$13,IF(AND(F252&gt;=$L$14,F252&lt;=$M$14),$K$14,IF(AND(F252&gt;=#REF!,F252&lt;=#REF!),#REF!,IF(AND(F252&gt;=$L$15,F252&lt;=$M$15),$K$15,IF(AND(F252&gt;=$L$16,F252&lt;=$M$16),$K$16,IF(AND(F252&gt;=$L$17,F252&lt;=$M$17),$K$17,IF(AND(F252&gt;=$L$18,F252&lt;=$M$18),$K$18,IF(AND(F252&gt;=$L$19,F252&lt;=$M$19),$K$19,IF(AND(F252&gt;=$L$20,F252&lt;=$M$20),$K$20,IF(AND(F252&gt;=$L$21,F252&lt;=$M$21),$K$21,IF(AND(F252&gt;=$L$22,F252&lt;=$M$22),$K$22,IF(AND(F252&gt;=$L$23,F252&lt;=$M$23),$K$23,IF(AND(F252&gt;=$L$24,F252&lt;=$M$24),$K$24,IF(AND(F252&gt;=$L$25,F252&lt;=$M$25),$K$25,IF(AND(F252&gt;=$L$26,F252&lt;=$M$26),$K$26,IF(AND(F252&gt;=$L$27,F252&lt;=$M$27),$K$27,IF(AND(F252&gt;=$L$28,F252&lt;=$M$28),$K$28,IF(AND(F252&gt;=$L$29,F252&lt;=$M$29),$K$29,IF(AND(F252&gt;=$L$30,F252&lt;=$M$30),$K$30,IF(AND(F252&gt;=$L$31,F252&lt;=$M$31),$K$31,""))))))))))))))))))))))))))))))))</f>
        <v>3</v>
      </c>
      <c r="D252" s="18" t="s">
        <v>18</v>
      </c>
      <c r="E252" s="18" t="s">
        <v>1234</v>
      </c>
      <c r="F252" s="12">
        <f>Table1[[#This Row],[USD Pricing]]*Exchange!$A$1</f>
        <v>41.93</v>
      </c>
      <c r="G252" s="12">
        <v>29.95</v>
      </c>
      <c r="H252" s="12" t="s">
        <v>7490</v>
      </c>
      <c r="I252" s="18" t="s">
        <v>0</v>
      </c>
      <c r="J252" s="18" t="s">
        <v>7468</v>
      </c>
      <c r="XEZ252" s="28"/>
      <c r="XFA252" s="28"/>
      <c r="XFB252" s="28"/>
      <c r="XFC252" s="28"/>
      <c r="XFD252" s="28"/>
    </row>
    <row r="253" spans="1:10 16380:16384" x14ac:dyDescent="0.35">
      <c r="A253" s="12" t="s">
        <v>3778</v>
      </c>
      <c r="B253" s="32" t="str">
        <f>HYPERLINK(Table1[[#This Row],[Link]], Table1[[#This Row],[Pattern w/out Hyperlink]])</f>
        <v>Hither</v>
      </c>
      <c r="C253" s="18">
        <f>IF(F253&lt;=$L$1,$K$1,IF(AND(F253&gt;=$L$2,F253&lt;=$M$2),$K$2,IF(AND(F253&gt;=$L$3,F253&lt;=$M$3),$K$3,IF(AND(F253&gt;=$L$4,F253&lt;=$M$4),$K$4,IF(AND(F253&gt;=$L$5,F253&lt;=$M$5),$K$5,IF(AND(F253&gt;=$L$6,F253&lt;=$M$6),$K$6,IF(AND(F253&gt;=$L$7,F253&lt;=$M$7),$K$7,IF(AND(F253&gt;=$L$8,F253&lt;=$M$8),$K$8,IF(AND(F253&gt;=$L$9,F253&lt;=$M$9),$K$9,IF(AND(F253&gt;$L$10,F253&lt;=$M$10),$K$10,IF(AND(F253&gt;=$L$11,F253&lt;=$M$11),$K$11,IF(AND(F253&gt;=$L$12,F253&lt;=$M$12),$K$12,IF(AND(F253&gt;=$L$13,F253&lt;=$M$13),$K$13,IF(AND(F253&gt;=$L$14,F253&lt;=$M$14),$K$14,IF(AND(F253&gt;=#REF!,F253&lt;=#REF!),#REF!,IF(AND(F253&gt;=$L$15,F253&lt;=$M$15),$K$15,IF(AND(F253&gt;=$L$16,F253&lt;=$M$16),$K$16,IF(AND(F253&gt;=$L$17,F253&lt;=$M$17),$K$17,IF(AND(F253&gt;=$L$18,F253&lt;=$M$18),$K$18,IF(AND(F253&gt;=$L$19,F253&lt;=$M$19),$K$19,IF(AND(F253&gt;=$L$20,F253&lt;=$M$20),$K$20,IF(AND(F253&gt;=$L$21,F253&lt;=$M$21),$K$21,IF(AND(F253&gt;=$L$22,F253&lt;=$M$22),$K$22,IF(AND(F253&gt;=$L$23,F253&lt;=$M$23),$K$23,IF(AND(F253&gt;=$L$24,F253&lt;=$M$24),$K$24,IF(AND(F253&gt;=$L$25,F253&lt;=$M$25),$K$25,IF(AND(F253&gt;=$L$26,F253&lt;=$M$26),$K$26,IF(AND(F253&gt;=$L$27,F253&lt;=$M$27),$K$27,IF(AND(F253&gt;=$L$28,F253&lt;=$M$28),$K$28,IF(AND(F253&gt;=$L$29,F253&lt;=$M$29),$K$29,IF(AND(F253&gt;=$L$30,F253&lt;=$M$30),$K$30,IF(AND(F253&gt;=$L$31,F253&lt;=$M$31),$K$31,""))))))))))))))))))))))))))))))))</f>
        <v>3</v>
      </c>
      <c r="D253" s="18" t="s">
        <v>18</v>
      </c>
      <c r="E253" s="18" t="s">
        <v>1234</v>
      </c>
      <c r="F253" s="12">
        <f>Table1[[#This Row],[USD Pricing]]*Exchange!$A$1</f>
        <v>40.529999999999994</v>
      </c>
      <c r="G253" s="12">
        <v>28.95</v>
      </c>
      <c r="H253" s="12" t="s">
        <v>6223</v>
      </c>
      <c r="I253" s="18" t="s">
        <v>1319</v>
      </c>
      <c r="J253" s="18" t="s">
        <v>4262</v>
      </c>
      <c r="XEZ253" s="28"/>
      <c r="XFA253" s="28"/>
      <c r="XFB253" s="28"/>
      <c r="XFC253" s="28"/>
      <c r="XFD253" s="28"/>
    </row>
    <row r="254" spans="1:10 16380:16384" x14ac:dyDescent="0.35">
      <c r="A254" s="12" t="s">
        <v>405</v>
      </c>
      <c r="B254" s="32" t="str">
        <f>HYPERLINK(Table1[[#This Row],[Link]], Table1[[#This Row],[Pattern w/out Hyperlink]])</f>
        <v>Illusion</v>
      </c>
      <c r="C254" s="18">
        <f>IF(F254&lt;=$L$1,$K$1,IF(AND(F254&gt;=$L$2,F254&lt;=$M$2),$K$2,IF(AND(F254&gt;=$L$3,F254&lt;=$M$3),$K$3,IF(AND(F254&gt;=$L$4,F254&lt;=$M$4),$K$4,IF(AND(F254&gt;=$L$5,F254&lt;=$M$5),$K$5,IF(AND(F254&gt;=$L$6,F254&lt;=$M$6),$K$6,IF(AND(F254&gt;=$L$7,F254&lt;=$M$7),$K$7,IF(AND(F254&gt;=$L$8,F254&lt;=$M$8),$K$8,IF(AND(F254&gt;=$L$9,F254&lt;=$M$9),$K$9,IF(AND(F254&gt;$L$10,F254&lt;=$M$10),$K$10,IF(AND(F254&gt;=$L$11,F254&lt;=$M$11),$K$11,IF(AND(F254&gt;=$L$12,F254&lt;=$M$12),$K$12,IF(AND(F254&gt;=$L$13,F254&lt;=$M$13),$K$13,IF(AND(F254&gt;=$L$14,F254&lt;=$M$14),$K$14,IF(AND(F254&gt;=#REF!,F254&lt;=#REF!),#REF!,IF(AND(F254&gt;=$L$15,F254&lt;=$M$15),$K$15,IF(AND(F254&gt;=$L$16,F254&lt;=$M$16),$K$16,IF(AND(F254&gt;=$L$17,F254&lt;=$M$17),$K$17,IF(AND(F254&gt;=$L$18,F254&lt;=$M$18),$K$18,IF(AND(F254&gt;=$L$19,F254&lt;=$M$19),$K$19,IF(AND(F254&gt;=$L$20,F254&lt;=$M$20),$K$20,IF(AND(F254&gt;=$L$21,F254&lt;=$M$21),$K$21,IF(AND(F254&gt;=$L$22,F254&lt;=$M$22),$K$22,IF(AND(F254&gt;=$L$23,F254&lt;=$M$23),$K$23,IF(AND(F254&gt;=$L$24,F254&lt;=$M$24),$K$24,IF(AND(F254&gt;=$L$25,F254&lt;=$M$25),$K$25,IF(AND(F254&gt;=$L$26,F254&lt;=$M$26),$K$26,IF(AND(F254&gt;=$L$27,F254&lt;=$M$27),$K$27,IF(AND(F254&gt;=$L$28,F254&lt;=$M$28),$K$28,IF(AND(F254&gt;=$L$29,F254&lt;=$M$29),$K$29,IF(AND(F254&gt;=$L$30,F254&lt;=$M$30),$K$30,IF(AND(F254&gt;=$L$31,F254&lt;=$M$31),$K$31,""))))))))))))))))))))))))))))))))</f>
        <v>3</v>
      </c>
      <c r="D254" s="18" t="s">
        <v>18</v>
      </c>
      <c r="E254" s="18" t="s">
        <v>1234</v>
      </c>
      <c r="F254" s="12">
        <f>Table1[[#This Row],[USD Pricing]]*Exchange!$A$1</f>
        <v>44.73</v>
      </c>
      <c r="G254" s="12">
        <v>31.95</v>
      </c>
      <c r="H254" s="12" t="s">
        <v>6228</v>
      </c>
      <c r="I254" s="18" t="s">
        <v>0</v>
      </c>
      <c r="J254" s="18" t="s">
        <v>4468</v>
      </c>
      <c r="XEZ254" s="28"/>
      <c r="XFA254" s="28"/>
      <c r="XFB254" s="28"/>
      <c r="XFC254" s="28"/>
      <c r="XFD254" s="28"/>
    </row>
    <row r="255" spans="1:10 16380:16384" x14ac:dyDescent="0.35">
      <c r="A255" s="12" t="s">
        <v>478</v>
      </c>
      <c r="B255" s="32" t="str">
        <f>HYPERLINK(Table1[[#This Row],[Link]], Table1[[#This Row],[Pattern w/out Hyperlink]])</f>
        <v>Loom</v>
      </c>
      <c r="C255" s="18">
        <f>IF(F255&lt;=$L$1,$K$1,IF(AND(F255&gt;=$L$2,F255&lt;=$M$2),$K$2,IF(AND(F255&gt;=$L$3,F255&lt;=$M$3),$K$3,IF(AND(F255&gt;=$L$4,F255&lt;=$M$4),$K$4,IF(AND(F255&gt;=$L$5,F255&lt;=$M$5),$K$5,IF(AND(F255&gt;=$L$6,F255&lt;=$M$6),$K$6,IF(AND(F255&gt;=$L$7,F255&lt;=$M$7),$K$7,IF(AND(F255&gt;=$L$8,F255&lt;=$M$8),$K$8,IF(AND(F255&gt;=$L$9,F255&lt;=$M$9),$K$9,IF(AND(F255&gt;$L$10,F255&lt;=$M$10),$K$10,IF(AND(F255&gt;=$L$11,F255&lt;=$M$11),$K$11,IF(AND(F255&gt;=$L$12,F255&lt;=$M$12),$K$12,IF(AND(F255&gt;=$L$13,F255&lt;=$M$13),$K$13,IF(AND(F255&gt;=$L$14,F255&lt;=$M$14),$K$14,IF(AND(F255&gt;=#REF!,F255&lt;=#REF!),#REF!,IF(AND(F255&gt;=$L$15,F255&lt;=$M$15),$K$15,IF(AND(F255&gt;=$L$16,F255&lt;=$M$16),$K$16,IF(AND(F255&gt;=$L$17,F255&lt;=$M$17),$K$17,IF(AND(F255&gt;=$L$18,F255&lt;=$M$18),$K$18,IF(AND(F255&gt;=$L$19,F255&lt;=$M$19),$K$19,IF(AND(F255&gt;=$L$20,F255&lt;=$M$20),$K$20,IF(AND(F255&gt;=$L$21,F255&lt;=$M$21),$K$21,IF(AND(F255&gt;=$L$22,F255&lt;=$M$22),$K$22,IF(AND(F255&gt;=$L$23,F255&lt;=$M$23),$K$23,IF(AND(F255&gt;=$L$24,F255&lt;=$M$24),$K$24,IF(AND(F255&gt;=$L$25,F255&lt;=$M$25),$K$25,IF(AND(F255&gt;=$L$26,F255&lt;=$M$26),$K$26,IF(AND(F255&gt;=$L$27,F255&lt;=$M$27),$K$27,IF(AND(F255&gt;=$L$28,F255&lt;=$M$28),$K$28,IF(AND(F255&gt;=$L$29,F255&lt;=$M$29),$K$29,IF(AND(F255&gt;=$L$30,F255&lt;=$M$30),$K$30,IF(AND(F255&gt;=$L$31,F255&lt;=$M$31),$K$31,""))))))))))))))))))))))))))))))))</f>
        <v>3</v>
      </c>
      <c r="D255" s="18" t="s">
        <v>18</v>
      </c>
      <c r="E255" s="18" t="s">
        <v>1234</v>
      </c>
      <c r="F255" s="12">
        <f>Table1[[#This Row],[USD Pricing]]*Exchange!$A$1</f>
        <v>37.729999999999997</v>
      </c>
      <c r="G255" s="12">
        <v>26.95</v>
      </c>
      <c r="H255" s="12" t="s">
        <v>6237</v>
      </c>
      <c r="I255" s="18" t="s">
        <v>4213</v>
      </c>
      <c r="J255" s="18" t="s">
        <v>4323</v>
      </c>
      <c r="XEZ255" s="28"/>
      <c r="XFA255" s="28"/>
      <c r="XFB255" s="28"/>
      <c r="XFC255" s="28"/>
      <c r="XFD255" s="28"/>
    </row>
    <row r="256" spans="1:10 16380:16384" x14ac:dyDescent="0.35">
      <c r="A256" s="12" t="s">
        <v>1236</v>
      </c>
      <c r="B256" s="32" t="str">
        <f>HYPERLINK(Table1[[#This Row],[Link]], Table1[[#This Row],[Pattern w/out Hyperlink]])</f>
        <v>Luna</v>
      </c>
      <c r="C256" s="18">
        <f>IF(F256&lt;=$L$1,$K$1,IF(AND(F256&gt;=$L$2,F256&lt;=$M$2),$K$2,IF(AND(F256&gt;=$L$3,F256&lt;=$M$3),$K$3,IF(AND(F256&gt;=$L$4,F256&lt;=$M$4),$K$4,IF(AND(F256&gt;=$L$5,F256&lt;=$M$5),$K$5,IF(AND(F256&gt;=$L$6,F256&lt;=$M$6),$K$6,IF(AND(F256&gt;=$L$7,F256&lt;=$M$7),$K$7,IF(AND(F256&gt;=$L$8,F256&lt;=$M$8),$K$8,IF(AND(F256&gt;=$L$9,F256&lt;=$M$9),$K$9,IF(AND(F256&gt;$L$10,F256&lt;=$M$10),$K$10,IF(AND(F256&gt;=$L$11,F256&lt;=$M$11),$K$11,IF(AND(F256&gt;=$L$12,F256&lt;=$M$12),$K$12,IF(AND(F256&gt;=$L$13,F256&lt;=$M$13),$K$13,IF(AND(F256&gt;=$L$14,F256&lt;=$M$14),$K$14,IF(AND(F256&gt;=#REF!,F256&lt;=#REF!),#REF!,IF(AND(F256&gt;=$L$15,F256&lt;=$M$15),$K$15,IF(AND(F256&gt;=$L$16,F256&lt;=$M$16),$K$16,IF(AND(F256&gt;=$L$17,F256&lt;=$M$17),$K$17,IF(AND(F256&gt;=$L$18,F256&lt;=$M$18),$K$18,IF(AND(F256&gt;=$L$19,F256&lt;=$M$19),$K$19,IF(AND(F256&gt;=$L$20,F256&lt;=$M$20),$K$20,IF(AND(F256&gt;=$L$21,F256&lt;=$M$21),$K$21,IF(AND(F256&gt;=$L$22,F256&lt;=$M$22),$K$22,IF(AND(F256&gt;=$L$23,F256&lt;=$M$23),$K$23,IF(AND(F256&gt;=$L$24,F256&lt;=$M$24),$K$24,IF(AND(F256&gt;=$L$25,F256&lt;=$M$25),$K$25,IF(AND(F256&gt;=$L$26,F256&lt;=$M$26),$K$26,IF(AND(F256&gt;=$L$27,F256&lt;=$M$27),$K$27,IF(AND(F256&gt;=$L$28,F256&lt;=$M$28),$K$28,IF(AND(F256&gt;=$L$29,F256&lt;=$M$29),$K$29,IF(AND(F256&gt;=$L$30,F256&lt;=$M$30),$K$30,IF(AND(F256&gt;=$L$31,F256&lt;=$M$31),$K$31,""))))))))))))))))))))))))))))))))</f>
        <v>3</v>
      </c>
      <c r="D256" s="18" t="s">
        <v>18</v>
      </c>
      <c r="E256" s="18" t="s">
        <v>1234</v>
      </c>
      <c r="F256" s="12">
        <f>Table1[[#This Row],[USD Pricing]]*Exchange!$A$1</f>
        <v>44.73</v>
      </c>
      <c r="G256" s="12">
        <v>31.95</v>
      </c>
      <c r="H256" s="12" t="s">
        <v>6238</v>
      </c>
      <c r="I256" s="18" t="s">
        <v>4213</v>
      </c>
      <c r="J256" s="18" t="s">
        <v>4262</v>
      </c>
      <c r="XEZ256" s="28"/>
      <c r="XFA256" s="28"/>
      <c r="XFB256" s="28"/>
      <c r="XFC256" s="28"/>
      <c r="XFD256" s="28"/>
    </row>
    <row r="257" spans="1:10 16380:16384" x14ac:dyDescent="0.35">
      <c r="A257" s="12" t="s">
        <v>482</v>
      </c>
      <c r="B257" s="32" t="str">
        <f>HYPERLINK(Table1[[#This Row],[Link]], Table1[[#This Row],[Pattern w/out Hyperlink]])</f>
        <v>Luster</v>
      </c>
      <c r="C257" s="18">
        <f>IF(F257&lt;=$L$1,$K$1,IF(AND(F257&gt;=$L$2,F257&lt;=$M$2),$K$2,IF(AND(F257&gt;=$L$3,F257&lt;=$M$3),$K$3,IF(AND(F257&gt;=$L$4,F257&lt;=$M$4),$K$4,IF(AND(F257&gt;=$L$5,F257&lt;=$M$5),$K$5,IF(AND(F257&gt;=$L$6,F257&lt;=$M$6),$K$6,IF(AND(F257&gt;=$L$7,F257&lt;=$M$7),$K$7,IF(AND(F257&gt;=$L$8,F257&lt;=$M$8),$K$8,IF(AND(F257&gt;=$L$9,F257&lt;=$M$9),$K$9,IF(AND(F257&gt;$L$10,F257&lt;=$M$10),$K$10,IF(AND(F257&gt;=$L$11,F257&lt;=$M$11),$K$11,IF(AND(F257&gt;=$L$12,F257&lt;=$M$12),$K$12,IF(AND(F257&gt;=$L$13,F257&lt;=$M$13),$K$13,IF(AND(F257&gt;=$L$14,F257&lt;=$M$14),$K$14,IF(AND(F257&gt;=#REF!,F257&lt;=#REF!),#REF!,IF(AND(F257&gt;=$L$15,F257&lt;=$M$15),$K$15,IF(AND(F257&gt;=$L$16,F257&lt;=$M$16),$K$16,IF(AND(F257&gt;=$L$17,F257&lt;=$M$17),$K$17,IF(AND(F257&gt;=$L$18,F257&lt;=$M$18),$K$18,IF(AND(F257&gt;=$L$19,F257&lt;=$M$19),$K$19,IF(AND(F257&gt;=$L$20,F257&lt;=$M$20),$K$20,IF(AND(F257&gt;=$L$21,F257&lt;=$M$21),$K$21,IF(AND(F257&gt;=$L$22,F257&lt;=$M$22),$K$22,IF(AND(F257&gt;=$L$23,F257&lt;=$M$23),$K$23,IF(AND(F257&gt;=$L$24,F257&lt;=$M$24),$K$24,IF(AND(F257&gt;=$L$25,F257&lt;=$M$25),$K$25,IF(AND(F257&gt;=$L$26,F257&lt;=$M$26),$K$26,IF(AND(F257&gt;=$L$27,F257&lt;=$M$27),$K$27,IF(AND(F257&gt;=$L$28,F257&lt;=$M$28),$K$28,IF(AND(F257&gt;=$L$29,F257&lt;=$M$29),$K$29,IF(AND(F257&gt;=$L$30,F257&lt;=$M$30),$K$30,IF(AND(F257&gt;=$L$31,F257&lt;=$M$31),$K$31,""))))))))))))))))))))))))))))))))</f>
        <v>3</v>
      </c>
      <c r="D257" s="18" t="s">
        <v>18</v>
      </c>
      <c r="E257" s="18" t="s">
        <v>1234</v>
      </c>
      <c r="F257" s="12">
        <f>Table1[[#This Row],[USD Pricing]]*Exchange!$A$1</f>
        <v>44.73</v>
      </c>
      <c r="G257" s="12">
        <v>31.95</v>
      </c>
      <c r="H257" s="12" t="s">
        <v>6239</v>
      </c>
      <c r="I257" s="18" t="s">
        <v>1319</v>
      </c>
      <c r="J257" s="18" t="s">
        <v>4262</v>
      </c>
      <c r="XEZ257" s="28"/>
      <c r="XFA257" s="28"/>
      <c r="XFB257" s="28"/>
      <c r="XFC257" s="28"/>
      <c r="XFD257" s="28"/>
    </row>
    <row r="258" spans="1:10 16380:16384" x14ac:dyDescent="0.35">
      <c r="A258" s="12" t="s">
        <v>3789</v>
      </c>
      <c r="B258" s="32" t="str">
        <f>HYPERLINK(Table1[[#This Row],[Link]], Table1[[#This Row],[Pattern w/out Hyperlink]])</f>
        <v>Matte</v>
      </c>
      <c r="C258" s="18">
        <f>IF(F258&lt;=$L$1,$K$1,IF(AND(F258&gt;=$L$2,F258&lt;=$M$2),$K$2,IF(AND(F258&gt;=$L$3,F258&lt;=$M$3),$K$3,IF(AND(F258&gt;=$L$4,F258&lt;=$M$4),$K$4,IF(AND(F258&gt;=$L$5,F258&lt;=$M$5),$K$5,IF(AND(F258&gt;=$L$6,F258&lt;=$M$6),$K$6,IF(AND(F258&gt;=$L$7,F258&lt;=$M$7),$K$7,IF(AND(F258&gt;=$L$8,F258&lt;=$M$8),$K$8,IF(AND(F258&gt;=$L$9,F258&lt;=$M$9),$K$9,IF(AND(F258&gt;$L$10,F258&lt;=$M$10),$K$10,IF(AND(F258&gt;=$L$11,F258&lt;=$M$11),$K$11,IF(AND(F258&gt;=$L$12,F258&lt;=$M$12),$K$12,IF(AND(F258&gt;=$L$13,F258&lt;=$M$13),$K$13,IF(AND(F258&gt;=$L$14,F258&lt;=$M$14),$K$14,IF(AND(F258&gt;=#REF!,F258&lt;=#REF!),#REF!,IF(AND(F258&gt;=$L$15,F258&lt;=$M$15),$K$15,IF(AND(F258&gt;=$L$16,F258&lt;=$M$16),$K$16,IF(AND(F258&gt;=$L$17,F258&lt;=$M$17),$K$17,IF(AND(F258&gt;=$L$18,F258&lt;=$M$18),$K$18,IF(AND(F258&gt;=$L$19,F258&lt;=$M$19),$K$19,IF(AND(F258&gt;=$L$20,F258&lt;=$M$20),$K$20,IF(AND(F258&gt;=$L$21,F258&lt;=$M$21),$K$21,IF(AND(F258&gt;=$L$22,F258&lt;=$M$22),$K$22,IF(AND(F258&gt;=$L$23,F258&lt;=$M$23),$K$23,IF(AND(F258&gt;=$L$24,F258&lt;=$M$24),$K$24,IF(AND(F258&gt;=$L$25,F258&lt;=$M$25),$K$25,IF(AND(F258&gt;=$L$26,F258&lt;=$M$26),$K$26,IF(AND(F258&gt;=$L$27,F258&lt;=$M$27),$K$27,IF(AND(F258&gt;=$L$28,F258&lt;=$M$28),$K$28,IF(AND(F258&gt;=$L$29,F258&lt;=$M$29),$K$29,IF(AND(F258&gt;=$L$30,F258&lt;=$M$30),$K$30,IF(AND(F258&gt;=$L$31,F258&lt;=$M$31),$K$31,""))))))))))))))))))))))))))))))))</f>
        <v>3</v>
      </c>
      <c r="D258" s="18" t="s">
        <v>18</v>
      </c>
      <c r="E258" s="18" t="s">
        <v>1234</v>
      </c>
      <c r="F258" s="12">
        <f>Table1[[#This Row],[USD Pricing]]*Exchange!$A$1</f>
        <v>40.529999999999994</v>
      </c>
      <c r="G258" s="12">
        <v>28.95</v>
      </c>
      <c r="H258" s="12" t="s">
        <v>6245</v>
      </c>
      <c r="I258" s="18" t="s">
        <v>1319</v>
      </c>
      <c r="J258" s="18" t="s">
        <v>4262</v>
      </c>
      <c r="XEZ258" s="28"/>
      <c r="XFA258" s="28"/>
      <c r="XFB258" s="28"/>
      <c r="XFC258" s="28"/>
      <c r="XFD258" s="28"/>
    </row>
    <row r="259" spans="1:10 16380:16384" x14ac:dyDescent="0.35">
      <c r="A259" s="12" t="s">
        <v>6248</v>
      </c>
      <c r="B259" s="32" t="str">
        <f>HYPERLINK(Table1[[#This Row],[Link]], Table1[[#This Row],[Pattern w/out Hyperlink]])</f>
        <v>Medley</v>
      </c>
      <c r="C259" s="18">
        <f>IF(F259&lt;=$L$1,$K$1,IF(AND(F259&gt;=$L$2,F259&lt;=$M$2),$K$2,IF(AND(F259&gt;=$L$3,F259&lt;=$M$3),$K$3,IF(AND(F259&gt;=$L$4,F259&lt;=$M$4),$K$4,IF(AND(F259&gt;=$L$5,F259&lt;=$M$5),$K$5,IF(AND(F259&gt;=$L$6,F259&lt;=$M$6),$K$6,IF(AND(F259&gt;=$L$7,F259&lt;=$M$7),$K$7,IF(AND(F259&gt;=$L$8,F259&lt;=$M$8),$K$8,IF(AND(F259&gt;=$L$9,F259&lt;=$M$9),$K$9,IF(AND(F259&gt;$L$10,F259&lt;=$M$10),$K$10,IF(AND(F259&gt;=$L$11,F259&lt;=$M$11),$K$11,IF(AND(F259&gt;=$L$12,F259&lt;=$M$12),$K$12,IF(AND(F259&gt;=$L$13,F259&lt;=$M$13),$K$13,IF(AND(F259&gt;=$L$14,F259&lt;=$M$14),$K$14,IF(AND(F259&gt;=#REF!,F259&lt;=#REF!),#REF!,IF(AND(F259&gt;=$L$15,F259&lt;=$M$15),$K$15,IF(AND(F259&gt;=$L$16,F259&lt;=$M$16),$K$16,IF(AND(F259&gt;=$L$17,F259&lt;=$M$17),$K$17,IF(AND(F259&gt;=$L$18,F259&lt;=$M$18),$K$18,IF(AND(F259&gt;=$L$19,F259&lt;=$M$19),$K$19,IF(AND(F259&gt;=$L$20,F259&lt;=$M$20),$K$20,IF(AND(F259&gt;=$L$21,F259&lt;=$M$21),$K$21,IF(AND(F259&gt;=$L$22,F259&lt;=$M$22),$K$22,IF(AND(F259&gt;=$L$23,F259&lt;=$M$23),$K$23,IF(AND(F259&gt;=$L$24,F259&lt;=$M$24),$K$24,IF(AND(F259&gt;=$L$25,F259&lt;=$M$25),$K$25,IF(AND(F259&gt;=$L$26,F259&lt;=$M$26),$K$26,IF(AND(F259&gt;=$L$27,F259&lt;=$M$27),$K$27,IF(AND(F259&gt;=$L$28,F259&lt;=$M$28),$K$28,IF(AND(F259&gt;=$L$29,F259&lt;=$M$29),$K$29,IF(AND(F259&gt;=$L$30,F259&lt;=$M$30),$K$30,IF(AND(F259&gt;=$L$31,F259&lt;=$M$31),$K$31,""))))))))))))))))))))))))))))))))</f>
        <v>3</v>
      </c>
      <c r="D259" s="18" t="s">
        <v>18</v>
      </c>
      <c r="E259" s="18" t="s">
        <v>1234</v>
      </c>
      <c r="F259" s="12">
        <f>Table1[[#This Row],[USD Pricing]]*Exchange!$A$1</f>
        <v>44.73</v>
      </c>
      <c r="G259" s="12">
        <v>31.95</v>
      </c>
      <c r="H259" s="12" t="s">
        <v>6249</v>
      </c>
      <c r="I259" s="18" t="s">
        <v>4213</v>
      </c>
      <c r="J259" s="18" t="s">
        <v>6250</v>
      </c>
      <c r="XEZ259" s="28"/>
      <c r="XFA259" s="28"/>
      <c r="XFB259" s="28"/>
      <c r="XFC259" s="28"/>
      <c r="XFD259" s="28"/>
    </row>
    <row r="260" spans="1:10 16380:16384" x14ac:dyDescent="0.35">
      <c r="A260" s="12" t="s">
        <v>512</v>
      </c>
      <c r="B260" s="32" t="str">
        <f>HYPERLINK(Table1[[#This Row],[Link]], Table1[[#This Row],[Pattern w/out Hyperlink]])</f>
        <v>Mercer</v>
      </c>
      <c r="C260" s="18">
        <f>IF(F260&lt;=$L$1,$K$1,IF(AND(F260&gt;=$L$2,F260&lt;=$M$2),$K$2,IF(AND(F260&gt;=$L$3,F260&lt;=$M$3),$K$3,IF(AND(F260&gt;=$L$4,F260&lt;=$M$4),$K$4,IF(AND(F260&gt;=$L$5,F260&lt;=$M$5),$K$5,IF(AND(F260&gt;=$L$6,F260&lt;=$M$6),$K$6,IF(AND(F260&gt;=$L$7,F260&lt;=$M$7),$K$7,IF(AND(F260&gt;=$L$8,F260&lt;=$M$8),$K$8,IF(AND(F260&gt;=$L$9,F260&lt;=$M$9),$K$9,IF(AND(F260&gt;$L$10,F260&lt;=$M$10),$K$10,IF(AND(F260&gt;=$L$11,F260&lt;=$M$11),$K$11,IF(AND(F260&gt;=$L$12,F260&lt;=$M$12),$K$12,IF(AND(F260&gt;=$L$13,F260&lt;=$M$13),$K$13,IF(AND(F260&gt;=$L$14,F260&lt;=$M$14),$K$14,IF(AND(F260&gt;=#REF!,F260&lt;=#REF!),#REF!,IF(AND(F260&gt;=$L$15,F260&lt;=$M$15),$K$15,IF(AND(F260&gt;=$L$16,F260&lt;=$M$16),$K$16,IF(AND(F260&gt;=$L$17,F260&lt;=$M$17),$K$17,IF(AND(F260&gt;=$L$18,F260&lt;=$M$18),$K$18,IF(AND(F260&gt;=$L$19,F260&lt;=$M$19),$K$19,IF(AND(F260&gt;=$L$20,F260&lt;=$M$20),$K$20,IF(AND(F260&gt;=$L$21,F260&lt;=$M$21),$K$21,IF(AND(F260&gt;=$L$22,F260&lt;=$M$22),$K$22,IF(AND(F260&gt;=$L$23,F260&lt;=$M$23),$K$23,IF(AND(F260&gt;=$L$24,F260&lt;=$M$24),$K$24,IF(AND(F260&gt;=$L$25,F260&lt;=$M$25),$K$25,IF(AND(F260&gt;=$L$26,F260&lt;=$M$26),$K$26,IF(AND(F260&gt;=$L$27,F260&lt;=$M$27),$K$27,IF(AND(F260&gt;=$L$28,F260&lt;=$M$28),$K$28,IF(AND(F260&gt;=$L$29,F260&lt;=$M$29),$K$29,IF(AND(F260&gt;=$L$30,F260&lt;=$M$30),$K$30,IF(AND(F260&gt;=$L$31,F260&lt;=$M$31),$K$31,""))))))))))))))))))))))))))))))))</f>
        <v>3</v>
      </c>
      <c r="D260" s="18" t="s">
        <v>18</v>
      </c>
      <c r="E260" s="18" t="s">
        <v>1234</v>
      </c>
      <c r="F260" s="12">
        <f>Table1[[#This Row],[USD Pricing]]*Exchange!$A$1</f>
        <v>37.729999999999997</v>
      </c>
      <c r="G260" s="12">
        <v>26.95</v>
      </c>
      <c r="H260" s="12" t="s">
        <v>6253</v>
      </c>
      <c r="I260" s="18" t="s">
        <v>4213</v>
      </c>
      <c r="J260" s="18" t="s">
        <v>4404</v>
      </c>
      <c r="XEZ260" s="28"/>
      <c r="XFA260" s="28"/>
      <c r="XFB260" s="28"/>
      <c r="XFC260" s="28"/>
      <c r="XFD260" s="28"/>
    </row>
    <row r="261" spans="1:10 16380:16384" x14ac:dyDescent="0.35">
      <c r="A261" s="12" t="s">
        <v>2146</v>
      </c>
      <c r="B261" s="32" t="str">
        <f>HYPERLINK(Table1[[#This Row],[Link]], Table1[[#This Row],[Pattern w/out Hyperlink]])</f>
        <v>Merge</v>
      </c>
      <c r="C261" s="18">
        <f>IF(F261&lt;=$L$1,$K$1,IF(AND(F261&gt;=$L$2,F261&lt;=$M$2),$K$2,IF(AND(F261&gt;=$L$3,F261&lt;=$M$3),$K$3,IF(AND(F261&gt;=$L$4,F261&lt;=$M$4),$K$4,IF(AND(F261&gt;=$L$5,F261&lt;=$M$5),$K$5,IF(AND(F261&gt;=$L$6,F261&lt;=$M$6),$K$6,IF(AND(F261&gt;=$L$7,F261&lt;=$M$7),$K$7,IF(AND(F261&gt;=$L$8,F261&lt;=$M$8),$K$8,IF(AND(F261&gt;=$L$9,F261&lt;=$M$9),$K$9,IF(AND(F261&gt;$L$10,F261&lt;=$M$10),$K$10,IF(AND(F261&gt;=$L$11,F261&lt;=$M$11),$K$11,IF(AND(F261&gt;=$L$12,F261&lt;=$M$12),$K$12,IF(AND(F261&gt;=$L$13,F261&lt;=$M$13),$K$13,IF(AND(F261&gt;=$L$14,F261&lt;=$M$14),$K$14,IF(AND(F261&gt;=#REF!,F261&lt;=#REF!),#REF!,IF(AND(F261&gt;=$L$15,F261&lt;=$M$15),$K$15,IF(AND(F261&gt;=$L$16,F261&lt;=$M$16),$K$16,IF(AND(F261&gt;=$L$17,F261&lt;=$M$17),$K$17,IF(AND(F261&gt;=$L$18,F261&lt;=$M$18),$K$18,IF(AND(F261&gt;=$L$19,F261&lt;=$M$19),$K$19,IF(AND(F261&gt;=$L$20,F261&lt;=$M$20),$K$20,IF(AND(F261&gt;=$L$21,F261&lt;=$M$21),$K$21,IF(AND(F261&gt;=$L$22,F261&lt;=$M$22),$K$22,IF(AND(F261&gt;=$L$23,F261&lt;=$M$23),$K$23,IF(AND(F261&gt;=$L$24,F261&lt;=$M$24),$K$24,IF(AND(F261&gt;=$L$25,F261&lt;=$M$25),$K$25,IF(AND(F261&gt;=$L$26,F261&lt;=$M$26),$K$26,IF(AND(F261&gt;=$L$27,F261&lt;=$M$27),$K$27,IF(AND(F261&gt;=$L$28,F261&lt;=$M$28),$K$28,IF(AND(F261&gt;=$L$29,F261&lt;=$M$29),$K$29,IF(AND(F261&gt;=$L$30,F261&lt;=$M$30),$K$30,IF(AND(F261&gt;=$L$31,F261&lt;=$M$31),$K$31,""))))))))))))))))))))))))))))))))</f>
        <v>3</v>
      </c>
      <c r="D261" s="18" t="s">
        <v>18</v>
      </c>
      <c r="E261" s="18" t="s">
        <v>1234</v>
      </c>
      <c r="F261" s="12">
        <f>Table1[[#This Row],[USD Pricing]]*Exchange!$A$1</f>
        <v>44.73</v>
      </c>
      <c r="G261" s="12">
        <v>31.95</v>
      </c>
      <c r="H261" s="12" t="s">
        <v>6254</v>
      </c>
      <c r="I261" s="18" t="s">
        <v>4213</v>
      </c>
      <c r="J261" s="18" t="s">
        <v>4472</v>
      </c>
      <c r="XEZ261" s="28"/>
      <c r="XFA261" s="28"/>
      <c r="XFB261" s="28"/>
      <c r="XFC261" s="28"/>
      <c r="XFD261" s="28"/>
    </row>
    <row r="262" spans="1:10 16380:16384" x14ac:dyDescent="0.35">
      <c r="A262" s="12" t="s">
        <v>729</v>
      </c>
      <c r="B262" s="32" t="str">
        <f>HYPERLINK(Table1[[#This Row],[Link]], Table1[[#This Row],[Pattern w/out Hyperlink]])</f>
        <v>Shimmer</v>
      </c>
      <c r="C262" s="18">
        <f>IF(F262&lt;=$L$1,$K$1,IF(AND(F262&gt;=$L$2,F262&lt;=$M$2),$K$2,IF(AND(F262&gt;=$L$3,F262&lt;=$M$3),$K$3,IF(AND(F262&gt;=$L$4,F262&lt;=$M$4),$K$4,IF(AND(F262&gt;=$L$5,F262&lt;=$M$5),$K$5,IF(AND(F262&gt;=$L$6,F262&lt;=$M$6),$K$6,IF(AND(F262&gt;=$L$7,F262&lt;=$M$7),$K$7,IF(AND(F262&gt;=$L$8,F262&lt;=$M$8),$K$8,IF(AND(F262&gt;=$L$9,F262&lt;=$M$9),$K$9,IF(AND(F262&gt;$L$10,F262&lt;=$M$10),$K$10,IF(AND(F262&gt;=$L$11,F262&lt;=$M$11),$K$11,IF(AND(F262&gt;=$L$12,F262&lt;=$M$12),$K$12,IF(AND(F262&gt;=$L$13,F262&lt;=$M$13),$K$13,IF(AND(F262&gt;=$L$14,F262&lt;=$M$14),$K$14,IF(AND(F262&gt;=#REF!,F262&lt;=#REF!),#REF!,IF(AND(F262&gt;=$L$15,F262&lt;=$M$15),$K$15,IF(AND(F262&gt;=$L$16,F262&lt;=$M$16),$K$16,IF(AND(F262&gt;=$L$17,F262&lt;=$M$17),$K$17,IF(AND(F262&gt;=$L$18,F262&lt;=$M$18),$K$18,IF(AND(F262&gt;=$L$19,F262&lt;=$M$19),$K$19,IF(AND(F262&gt;=$L$20,F262&lt;=$M$20),$K$20,IF(AND(F262&gt;=$L$21,F262&lt;=$M$21),$K$21,IF(AND(F262&gt;=$L$22,F262&lt;=$M$22),$K$22,IF(AND(F262&gt;=$L$23,F262&lt;=$M$23),$K$23,IF(AND(F262&gt;=$L$24,F262&lt;=$M$24),$K$24,IF(AND(F262&gt;=$L$25,F262&lt;=$M$25),$K$25,IF(AND(F262&gt;=$L$26,F262&lt;=$M$26),$K$26,IF(AND(F262&gt;=$L$27,F262&lt;=$M$27),$K$27,IF(AND(F262&gt;=$L$28,F262&lt;=$M$28),$K$28,IF(AND(F262&gt;=$L$29,F262&lt;=$M$29),$K$29,IF(AND(F262&gt;=$L$30,F262&lt;=$M$30),$K$30,IF(AND(F262&gt;=$L$31,F262&lt;=$M$31),$K$31,""))))))))))))))))))))))))))))))))</f>
        <v>3</v>
      </c>
      <c r="D262" s="18" t="s">
        <v>18</v>
      </c>
      <c r="E262" s="18" t="s">
        <v>1234</v>
      </c>
      <c r="F262" s="12">
        <f>Table1[[#This Row],[USD Pricing]]*Exchange!$A$1</f>
        <v>44.73</v>
      </c>
      <c r="G262" s="12">
        <v>31.95</v>
      </c>
      <c r="H262" s="12" t="s">
        <v>6289</v>
      </c>
      <c r="I262" s="18" t="s">
        <v>4213</v>
      </c>
      <c r="J262" s="18" t="s">
        <v>5174</v>
      </c>
      <c r="XEZ262" s="28"/>
      <c r="XFA262" s="28"/>
      <c r="XFB262" s="28"/>
      <c r="XFC262" s="28"/>
      <c r="XFD262" s="28"/>
    </row>
    <row r="263" spans="1:10 16380:16384" x14ac:dyDescent="0.35">
      <c r="A263" s="12" t="s">
        <v>3806</v>
      </c>
      <c r="B263" s="32" t="str">
        <f>HYPERLINK(Table1[[#This Row],[Link]], Table1[[#This Row],[Pattern w/out Hyperlink]])</f>
        <v>Solid Ground</v>
      </c>
      <c r="C263" s="18">
        <f>IF(F263&lt;=$L$1,$K$1,IF(AND(F263&gt;=$L$2,F263&lt;=$M$2),$K$2,IF(AND(F263&gt;=$L$3,F263&lt;=$M$3),$K$3,IF(AND(F263&gt;=$L$4,F263&lt;=$M$4),$K$4,IF(AND(F263&gt;=$L$5,F263&lt;=$M$5),$K$5,IF(AND(F263&gt;=$L$6,F263&lt;=$M$6),$K$6,IF(AND(F263&gt;=$L$7,F263&lt;=$M$7),$K$7,IF(AND(F263&gt;=$L$8,F263&lt;=$M$8),$K$8,IF(AND(F263&gt;=$L$9,F263&lt;=$M$9),$K$9,IF(AND(F263&gt;$L$10,F263&lt;=$M$10),$K$10,IF(AND(F263&gt;=$L$11,F263&lt;=$M$11),$K$11,IF(AND(F263&gt;=$L$12,F263&lt;=$M$12),$K$12,IF(AND(F263&gt;=$L$13,F263&lt;=$M$13),$K$13,IF(AND(F263&gt;=$L$14,F263&lt;=$M$14),$K$14,IF(AND(F263&gt;=#REF!,F263&lt;=#REF!),#REF!,IF(AND(F263&gt;=$L$15,F263&lt;=$M$15),$K$15,IF(AND(F263&gt;=$L$16,F263&lt;=$M$16),$K$16,IF(AND(F263&gt;=$L$17,F263&lt;=$M$17),$K$17,IF(AND(F263&gt;=$L$18,F263&lt;=$M$18),$K$18,IF(AND(F263&gt;=$L$19,F263&lt;=$M$19),$K$19,IF(AND(F263&gt;=$L$20,F263&lt;=$M$20),$K$20,IF(AND(F263&gt;=$L$21,F263&lt;=$M$21),$K$21,IF(AND(F263&gt;=$L$22,F263&lt;=$M$22),$K$22,IF(AND(F263&gt;=$L$23,F263&lt;=$M$23),$K$23,IF(AND(F263&gt;=$L$24,F263&lt;=$M$24),$K$24,IF(AND(F263&gt;=$L$25,F263&lt;=$M$25),$K$25,IF(AND(F263&gt;=$L$26,F263&lt;=$M$26),$K$26,IF(AND(F263&gt;=$L$27,F263&lt;=$M$27),$K$27,IF(AND(F263&gt;=$L$28,F263&lt;=$M$28),$K$28,IF(AND(F263&gt;=$L$29,F263&lt;=$M$29),$K$29,IF(AND(F263&gt;=$L$30,F263&lt;=$M$30),$K$30,IF(AND(F263&gt;=$L$31,F263&lt;=$M$31),$K$31,""))))))))))))))))))))))))))))))))</f>
        <v>3</v>
      </c>
      <c r="D263" s="18" t="s">
        <v>18</v>
      </c>
      <c r="E263" s="18" t="s">
        <v>1234</v>
      </c>
      <c r="F263" s="12">
        <f>Table1[[#This Row],[USD Pricing]]*Exchange!$A$1</f>
        <v>41.93</v>
      </c>
      <c r="G263" s="12">
        <v>29.95</v>
      </c>
      <c r="H263" s="12" t="s">
        <v>3807</v>
      </c>
      <c r="I263" s="18" t="s">
        <v>4213</v>
      </c>
      <c r="J263" s="18" t="s">
        <v>4473</v>
      </c>
      <c r="XEZ263" s="28"/>
      <c r="XFA263" s="28"/>
      <c r="XFB263" s="28"/>
      <c r="XFC263" s="28"/>
      <c r="XFD263" s="28"/>
    </row>
    <row r="264" spans="1:10 16380:16384" x14ac:dyDescent="0.35">
      <c r="A264" s="12" t="s">
        <v>815</v>
      </c>
      <c r="B264" s="32" t="str">
        <f>HYPERLINK(Table1[[#This Row],[Link]], Table1[[#This Row],[Pattern w/out Hyperlink]])</f>
        <v>Stride</v>
      </c>
      <c r="C264" s="18">
        <f>IF(F264&lt;=$L$1,$K$1,IF(AND(F264&gt;=$L$2,F264&lt;=$M$2),$K$2,IF(AND(F264&gt;=$L$3,F264&lt;=$M$3),$K$3,IF(AND(F264&gt;=$L$4,F264&lt;=$M$4),$K$4,IF(AND(F264&gt;=$L$5,F264&lt;=$M$5),$K$5,IF(AND(F264&gt;=$L$6,F264&lt;=$M$6),$K$6,IF(AND(F264&gt;=$L$7,F264&lt;=$M$7),$K$7,IF(AND(F264&gt;=$L$8,F264&lt;=$M$8),$K$8,IF(AND(F264&gt;=$L$9,F264&lt;=$M$9),$K$9,IF(AND(F264&gt;$L$10,F264&lt;=$M$10),$K$10,IF(AND(F264&gt;=$L$11,F264&lt;=$M$11),$K$11,IF(AND(F264&gt;=$L$12,F264&lt;=$M$12),$K$12,IF(AND(F264&gt;=$L$13,F264&lt;=$M$13),$K$13,IF(AND(F264&gt;=$L$14,F264&lt;=$M$14),$K$14,IF(AND(F264&gt;=#REF!,F264&lt;=#REF!),#REF!,IF(AND(F264&gt;=$L$15,F264&lt;=$M$15),$K$15,IF(AND(F264&gt;=$L$16,F264&lt;=$M$16),$K$16,IF(AND(F264&gt;=$L$17,F264&lt;=$M$17),$K$17,IF(AND(F264&gt;=$L$18,F264&lt;=$M$18),$K$18,IF(AND(F264&gt;=$L$19,F264&lt;=$M$19),$K$19,IF(AND(F264&gt;=$L$20,F264&lt;=$M$20),$K$20,IF(AND(F264&gt;=$L$21,F264&lt;=$M$21),$K$21,IF(AND(F264&gt;=$L$22,F264&lt;=$M$22),$K$22,IF(AND(F264&gt;=$L$23,F264&lt;=$M$23),$K$23,IF(AND(F264&gt;=$L$24,F264&lt;=$M$24),$K$24,IF(AND(F264&gt;=$L$25,F264&lt;=$M$25),$K$25,IF(AND(F264&gt;=$L$26,F264&lt;=$M$26),$K$26,IF(AND(F264&gt;=$L$27,F264&lt;=$M$27),$K$27,IF(AND(F264&gt;=$L$28,F264&lt;=$M$28),$K$28,IF(AND(F264&gt;=$L$29,F264&lt;=$M$29),$K$29,IF(AND(F264&gt;=$L$30,F264&lt;=$M$30),$K$30,IF(AND(F264&gt;=$L$31,F264&lt;=$M$31),$K$31,""))))))))))))))))))))))))))))))))</f>
        <v>3</v>
      </c>
      <c r="D264" s="18" t="s">
        <v>18</v>
      </c>
      <c r="E264" s="18" t="s">
        <v>1234</v>
      </c>
      <c r="F264" s="12">
        <f>Table1[[#This Row],[USD Pricing]]*Exchange!$A$1</f>
        <v>40.529999999999994</v>
      </c>
      <c r="G264" s="12">
        <v>28.95</v>
      </c>
      <c r="H264" s="12" t="s">
        <v>6294</v>
      </c>
      <c r="I264" s="18" t="s">
        <v>1319</v>
      </c>
      <c r="J264" s="18" t="s">
        <v>4262</v>
      </c>
      <c r="XEZ264" s="28"/>
      <c r="XFA264" s="28"/>
      <c r="XFB264" s="28"/>
      <c r="XFC264" s="28"/>
      <c r="XFD264" s="28"/>
    </row>
    <row r="265" spans="1:10 16380:16384" x14ac:dyDescent="0.35">
      <c r="A265" s="12" t="s">
        <v>1266</v>
      </c>
      <c r="B265" s="32" t="str">
        <f>HYPERLINK(Table1[[#This Row],[Link]], Table1[[#This Row],[Pattern w/out Hyperlink]])</f>
        <v>Era 66</v>
      </c>
      <c r="C265" s="18">
        <f>IF(F265&lt;=$L$1,$K$1,IF(AND(F265&gt;=$L$2,F265&lt;=$M$2),$K$2,IF(AND(F265&gt;=$L$3,F265&lt;=$M$3),$K$3,IF(AND(F265&gt;=$L$4,F265&lt;=$M$4),$K$4,IF(AND(F265&gt;=$L$5,F265&lt;=$M$5),$K$5,IF(AND(F265&gt;=$L$6,F265&lt;=$M$6),$K$6,IF(AND(F265&gt;=$L$7,F265&lt;=$M$7),$K$7,IF(AND(F265&gt;=$L$8,F265&lt;=$M$8),$K$8,IF(AND(F265&gt;=$L$9,F265&lt;=$M$9),$K$9,IF(AND(F265&gt;$L$10,F265&lt;=$M$10),$K$10,IF(AND(F265&gt;=$L$11,F265&lt;=$M$11),$K$11,IF(AND(F265&gt;=$L$12,F265&lt;=$M$12),$K$12,IF(AND(F265&gt;=$L$13,F265&lt;=$M$13),$K$13,IF(AND(F265&gt;=$L$14,F265&lt;=$M$14),$K$14,IF(AND(F265&gt;=#REF!,F265&lt;=#REF!),#REF!,IF(AND(F265&gt;=$L$15,F265&lt;=$M$15),$K$15,IF(AND(F265&gt;=$L$16,F265&lt;=$M$16),$K$16,IF(AND(F265&gt;=$L$17,F265&lt;=$M$17),$K$17,IF(AND(F265&gt;=$L$18,F265&lt;=$M$18),$K$18,IF(AND(F265&gt;=$L$19,F265&lt;=$M$19),$K$19,IF(AND(F265&gt;=$L$20,F265&lt;=$M$20),$K$20,IF(AND(F265&gt;=$L$21,F265&lt;=$M$21),$K$21,IF(AND(F265&gt;=$L$22,F265&lt;=$M$22),$K$22,IF(AND(F265&gt;=$L$23,F265&lt;=$M$23),$K$23,IF(AND(F265&gt;=$L$24,F265&lt;=$M$24),$K$24,IF(AND(F265&gt;=$L$25,F265&lt;=$M$25),$K$25,IF(AND(F265&gt;=$L$26,F265&lt;=$M$26),$K$26,IF(AND(F265&gt;=$L$27,F265&lt;=$M$27),$K$27,IF(AND(F265&gt;=$L$28,F265&lt;=$M$28),$K$28,IF(AND(F265&gt;=$L$29,F265&lt;=$M$29),$K$29,IF(AND(F265&gt;=$L$30,F265&lt;=$M$30),$K$30,IF(AND(F265&gt;=$L$31,F265&lt;=$M$31),$K$31,""))))))))))))))))))))))))))))))))</f>
        <v>3</v>
      </c>
      <c r="D265" s="18" t="s">
        <v>1317</v>
      </c>
      <c r="E265" s="18" t="s">
        <v>1234</v>
      </c>
      <c r="F265" s="12">
        <v>43</v>
      </c>
      <c r="H265" s="12" t="s">
        <v>4219</v>
      </c>
      <c r="I265" s="18" t="s">
        <v>1319</v>
      </c>
      <c r="J265" s="18" t="s">
        <v>4262</v>
      </c>
      <c r="XEZ265" s="28"/>
      <c r="XFA265" s="28"/>
      <c r="XFB265" s="28"/>
      <c r="XFC265" s="28"/>
      <c r="XFD265" s="28"/>
    </row>
    <row r="266" spans="1:10 16380:16384" x14ac:dyDescent="0.35">
      <c r="A266" s="12" t="s">
        <v>361</v>
      </c>
      <c r="B266" s="32" t="str">
        <f>HYPERLINK(Table1[[#This Row],[Link]], Table1[[#This Row],[Pattern w/out Hyperlink]])</f>
        <v>Gravity</v>
      </c>
      <c r="C266" s="18">
        <f>IF(F266&lt;=$L$1,$K$1,IF(AND(F266&gt;=$L$2,F266&lt;=$M$2),$K$2,IF(AND(F266&gt;=$L$3,F266&lt;=$M$3),$K$3,IF(AND(F266&gt;=$L$4,F266&lt;=$M$4),$K$4,IF(AND(F266&gt;=$L$5,F266&lt;=$M$5),$K$5,IF(AND(F266&gt;=$L$6,F266&lt;=$M$6),$K$6,IF(AND(F266&gt;=$L$7,F266&lt;=$M$7),$K$7,IF(AND(F266&gt;=$L$8,F266&lt;=$M$8),$K$8,IF(AND(F266&gt;=$L$9,F266&lt;=$M$9),$K$9,IF(AND(F266&gt;$L$10,F266&lt;=$M$10),$K$10,IF(AND(F266&gt;=$L$11,F266&lt;=$M$11),$K$11,IF(AND(F266&gt;=$L$12,F266&lt;=$M$12),$K$12,IF(AND(F266&gt;=$L$13,F266&lt;=$M$13),$K$13,IF(AND(F266&gt;=$L$14,F266&lt;=$M$14),$K$14,IF(AND(F266&gt;=#REF!,F266&lt;=#REF!),#REF!,IF(AND(F266&gt;=$L$15,F266&lt;=$M$15),$K$15,IF(AND(F266&gt;=$L$16,F266&lt;=$M$16),$K$16,IF(AND(F266&gt;=$L$17,F266&lt;=$M$17),$K$17,IF(AND(F266&gt;=$L$18,F266&lt;=$M$18),$K$18,IF(AND(F266&gt;=$L$19,F266&lt;=$M$19),$K$19,IF(AND(F266&gt;=$L$20,F266&lt;=$M$20),$K$20,IF(AND(F266&gt;=$L$21,F266&lt;=$M$21),$K$21,IF(AND(F266&gt;=$L$22,F266&lt;=$M$22),$K$22,IF(AND(F266&gt;=$L$23,F266&lt;=$M$23),$K$23,IF(AND(F266&gt;=$L$24,F266&lt;=$M$24),$K$24,IF(AND(F266&gt;=$L$25,F266&lt;=$M$25),$K$25,IF(AND(F266&gt;=$L$26,F266&lt;=$M$26),$K$26,IF(AND(F266&gt;=$L$27,F266&lt;=$M$27),$K$27,IF(AND(F266&gt;=$L$28,F266&lt;=$M$28),$K$28,IF(AND(F266&gt;=$L$29,F266&lt;=$M$29),$K$29,IF(AND(F266&gt;=$L$30,F266&lt;=$M$30),$K$30,IF(AND(F266&gt;=$L$31,F266&lt;=$M$31),$K$31,""))))))))))))))))))))))))))))))))</f>
        <v>3</v>
      </c>
      <c r="D266" s="18" t="s">
        <v>1317</v>
      </c>
      <c r="E266" s="18" t="s">
        <v>1234</v>
      </c>
      <c r="F266" s="12">
        <v>38</v>
      </c>
      <c r="H266" s="12" t="s">
        <v>4220</v>
      </c>
      <c r="I266" s="18" t="s">
        <v>4213</v>
      </c>
      <c r="J266" s="18" t="s">
        <v>4532</v>
      </c>
      <c r="XEZ266" s="28"/>
      <c r="XFA266" s="28"/>
      <c r="XFB266" s="28"/>
      <c r="XFC266" s="28"/>
      <c r="XFD266" s="28"/>
    </row>
    <row r="267" spans="1:10 16380:16384" x14ac:dyDescent="0.35">
      <c r="A267" s="12" t="s">
        <v>6557</v>
      </c>
      <c r="B267" s="32" t="str">
        <f>HYPERLINK(Table1[[#This Row],[Link]], Table1[[#This Row],[Pattern w/out Hyperlink]])</f>
        <v>Manhattan</v>
      </c>
      <c r="C267" s="18">
        <f>IF(F267&lt;=$L$1,$K$1,IF(AND(F267&gt;=$L$2,F267&lt;=$M$2),$K$2,IF(AND(F267&gt;=$L$3,F267&lt;=$M$3),$K$3,IF(AND(F267&gt;=$L$4,F267&lt;=$M$4),$K$4,IF(AND(F267&gt;=$L$5,F267&lt;=$M$5),$K$5,IF(AND(F267&gt;=$L$6,F267&lt;=$M$6),$K$6,IF(AND(F267&gt;=$L$7,F267&lt;=$M$7),$K$7,IF(AND(F267&gt;=$L$8,F267&lt;=$M$8),$K$8,IF(AND(F267&gt;=$L$9,F267&lt;=$M$9),$K$9,IF(AND(F267&gt;$L$10,F267&lt;=$M$10),$K$10,IF(AND(F267&gt;=$L$11,F267&lt;=$M$11),$K$11,IF(AND(F267&gt;=$L$12,F267&lt;=$M$12),$K$12,IF(AND(F267&gt;=$L$13,F267&lt;=$M$13),$K$13,IF(AND(F267&gt;=$L$14,F267&lt;=$M$14),$K$14,IF(AND(F267&gt;=#REF!,F267&lt;=#REF!),#REF!,IF(AND(F267&gt;=$L$15,F267&lt;=$M$15),$K$15,IF(AND(F267&gt;=$L$16,F267&lt;=$M$16),$K$16,IF(AND(F267&gt;=$L$17,F267&lt;=$M$17),$K$17,IF(AND(F267&gt;=$L$18,F267&lt;=$M$18),$K$18,IF(AND(F267&gt;=$L$19,F267&lt;=$M$19),$K$19,IF(AND(F267&gt;=$L$20,F267&lt;=$M$20),$K$20,IF(AND(F267&gt;=$L$21,F267&lt;=$M$21),$K$21,IF(AND(F267&gt;=$L$22,F267&lt;=$M$22),$K$22,IF(AND(F267&gt;=$L$23,F267&lt;=$M$23),$K$23,IF(AND(F267&gt;=$L$24,F267&lt;=$M$24),$K$24,IF(AND(F267&gt;=$L$25,F267&lt;=$M$25),$K$25,IF(AND(F267&gt;=$L$26,F267&lt;=$M$26),$K$26,IF(AND(F267&gt;=$L$27,F267&lt;=$M$27),$K$27,IF(AND(F267&gt;=$L$28,F267&lt;=$M$28),$K$28,IF(AND(F267&gt;=$L$29,F267&lt;=$M$29),$K$29,IF(AND(F267&gt;=$L$30,F267&lt;=$M$30),$K$30,IF(AND(F267&gt;=$L$31,F267&lt;=$M$31),$K$31,""))))))))))))))))))))))))))))))))</f>
        <v>3</v>
      </c>
      <c r="D267" s="18" t="s">
        <v>1317</v>
      </c>
      <c r="E267" s="18" t="s">
        <v>1234</v>
      </c>
      <c r="F267" s="12">
        <v>37</v>
      </c>
      <c r="H267" s="12" t="s">
        <v>6558</v>
      </c>
      <c r="I267" s="18" t="s">
        <v>4213</v>
      </c>
      <c r="J267" s="18" t="s">
        <v>4268</v>
      </c>
      <c r="XEZ267" s="28"/>
      <c r="XFA267" s="28"/>
      <c r="XFB267" s="28"/>
      <c r="XFC267" s="28"/>
      <c r="XFD267" s="28"/>
    </row>
    <row r="268" spans="1:10 16380:16384" x14ac:dyDescent="0.35">
      <c r="A268" s="12" t="s">
        <v>657</v>
      </c>
      <c r="B268" s="32" t="str">
        <f>HYPERLINK(Table1[[#This Row],[Link]], Table1[[#This Row],[Pattern w/out Hyperlink]])</f>
        <v>Quest</v>
      </c>
      <c r="C268" s="18">
        <f>IF(F268&lt;=$L$1,$K$1,IF(AND(F268&gt;=$L$2,F268&lt;=$M$2),$K$2,IF(AND(F268&gt;=$L$3,F268&lt;=$M$3),$K$3,IF(AND(F268&gt;=$L$4,F268&lt;=$M$4),$K$4,IF(AND(F268&gt;=$L$5,F268&lt;=$M$5),$K$5,IF(AND(F268&gt;=$L$6,F268&lt;=$M$6),$K$6,IF(AND(F268&gt;=$L$7,F268&lt;=$M$7),$K$7,IF(AND(F268&gt;=$L$8,F268&lt;=$M$8),$K$8,IF(AND(F268&gt;=$L$9,F268&lt;=$M$9),$K$9,IF(AND(F268&gt;$L$10,F268&lt;=$M$10),$K$10,IF(AND(F268&gt;=$L$11,F268&lt;=$M$11),$K$11,IF(AND(F268&gt;=$L$12,F268&lt;=$M$12),$K$12,IF(AND(F268&gt;=$L$13,F268&lt;=$M$13),$K$13,IF(AND(F268&gt;=$L$14,F268&lt;=$M$14),$K$14,IF(AND(F268&gt;=#REF!,F268&lt;=#REF!),#REF!,IF(AND(F268&gt;=$L$15,F268&lt;=$M$15),$K$15,IF(AND(F268&gt;=$L$16,F268&lt;=$M$16),$K$16,IF(AND(F268&gt;=$L$17,F268&lt;=$M$17),$K$17,IF(AND(F268&gt;=$L$18,F268&lt;=$M$18),$K$18,IF(AND(F268&gt;=$L$19,F268&lt;=$M$19),$K$19,IF(AND(F268&gt;=$L$20,F268&lt;=$M$20),$K$20,IF(AND(F268&gt;=$L$21,F268&lt;=$M$21),$K$21,IF(AND(F268&gt;=$L$22,F268&lt;=$M$22),$K$22,IF(AND(F268&gt;=$L$23,F268&lt;=$M$23),$K$23,IF(AND(F268&gt;=$L$24,F268&lt;=$M$24),$K$24,IF(AND(F268&gt;=$L$25,F268&lt;=$M$25),$K$25,IF(AND(F268&gt;=$L$26,F268&lt;=$M$26),$K$26,IF(AND(F268&gt;=$L$27,F268&lt;=$M$27),$K$27,IF(AND(F268&gt;=$L$28,F268&lt;=$M$28),$K$28,IF(AND(F268&gt;=$L$29,F268&lt;=$M$29),$K$29,IF(AND(F268&gt;=$L$30,F268&lt;=$M$30),$K$30,IF(AND(F268&gt;=$L$31,F268&lt;=$M$31),$K$31,""))))))))))))))))))))))))))))))))</f>
        <v>3</v>
      </c>
      <c r="D268" s="18" t="s">
        <v>1317</v>
      </c>
      <c r="E268" s="18" t="s">
        <v>1234</v>
      </c>
      <c r="F268" s="12">
        <v>41</v>
      </c>
      <c r="H268" s="12" t="s">
        <v>4229</v>
      </c>
      <c r="I268" s="18" t="s">
        <v>1319</v>
      </c>
      <c r="J268" s="18" t="s">
        <v>4536</v>
      </c>
      <c r="XEZ268" s="28"/>
      <c r="XFA268" s="28"/>
      <c r="XFB268" s="28"/>
      <c r="XFC268" s="28"/>
      <c r="XFD268" s="28"/>
    </row>
    <row r="269" spans="1:10 16380:16384" x14ac:dyDescent="0.35">
      <c r="A269" s="12" t="s">
        <v>6603</v>
      </c>
      <c r="B269" s="32" t="str">
        <f>HYPERLINK(Table1[[#This Row],[Link]], Table1[[#This Row],[Pattern w/out Hyperlink]])</f>
        <v>RePlay Zero</v>
      </c>
      <c r="C269" s="18">
        <f>IF(F269&lt;=$L$1,$K$1,IF(AND(F269&gt;=$L$2,F269&lt;=$M$2),$K$2,IF(AND(F269&gt;=$L$3,F269&lt;=$M$3),$K$3,IF(AND(F269&gt;=$L$4,F269&lt;=$M$4),$K$4,IF(AND(F269&gt;=$L$5,F269&lt;=$M$5),$K$5,IF(AND(F269&gt;=$L$6,F269&lt;=$M$6),$K$6,IF(AND(F269&gt;=$L$7,F269&lt;=$M$7),$K$7,IF(AND(F269&gt;=$L$8,F269&lt;=$M$8),$K$8,IF(AND(F269&gt;=$L$9,F269&lt;=$M$9),$K$9,IF(AND(F269&gt;$L$10,F269&lt;=$M$10),$K$10,IF(AND(F269&gt;=$L$11,F269&lt;=$M$11),$K$11,IF(AND(F269&gt;=$L$12,F269&lt;=$M$12),$K$12,IF(AND(F269&gt;=$L$13,F269&lt;=$M$13),$K$13,IF(AND(F269&gt;=$L$14,F269&lt;=$M$14),$K$14,IF(AND(F269&gt;=#REF!,F269&lt;=#REF!),#REF!,IF(AND(F269&gt;=$L$15,F269&lt;=$M$15),$K$15,IF(AND(F269&gt;=$L$16,F269&lt;=$M$16),$K$16,IF(AND(F269&gt;=$L$17,F269&lt;=$M$17),$K$17,IF(AND(F269&gt;=$L$18,F269&lt;=$M$18),$K$18,IF(AND(F269&gt;=$L$19,F269&lt;=$M$19),$K$19,IF(AND(F269&gt;=$L$20,F269&lt;=$M$20),$K$20,IF(AND(F269&gt;=$L$21,F269&lt;=$M$21),$K$21,IF(AND(F269&gt;=$L$22,F269&lt;=$M$22),$K$22,IF(AND(F269&gt;=$L$23,F269&lt;=$M$23),$K$23,IF(AND(F269&gt;=$L$24,F269&lt;=$M$24),$K$24,IF(AND(F269&gt;=$L$25,F269&lt;=$M$25),$K$25,IF(AND(F269&gt;=$L$26,F269&lt;=$M$26),$K$26,IF(AND(F269&gt;=$L$27,F269&lt;=$M$27),$K$27,IF(AND(F269&gt;=$L$28,F269&lt;=$M$28),$K$28,IF(AND(F269&gt;=$L$29,F269&lt;=$M$29),$K$29,IF(AND(F269&gt;=$L$30,F269&lt;=$M$30),$K$30,IF(AND(F269&gt;=$L$31,F269&lt;=$M$31),$K$31,""))))))))))))))))))))))))))))))))</f>
        <v>3</v>
      </c>
      <c r="D269" s="18" t="s">
        <v>1317</v>
      </c>
      <c r="E269" s="18" t="s">
        <v>1234</v>
      </c>
      <c r="F269" s="12">
        <v>38</v>
      </c>
      <c r="H269" s="12" t="s">
        <v>6566</v>
      </c>
      <c r="I269" s="18" t="s">
        <v>4213</v>
      </c>
      <c r="J269" s="18" t="s">
        <v>5227</v>
      </c>
      <c r="XEZ269" s="28"/>
      <c r="XFA269" s="28"/>
      <c r="XFB269" s="28"/>
      <c r="XFC269" s="28"/>
      <c r="XFD269" s="28"/>
    </row>
    <row r="270" spans="1:10 16380:16384" x14ac:dyDescent="0.35">
      <c r="A270" s="12" t="s">
        <v>685</v>
      </c>
      <c r="B270" s="32" t="str">
        <f>HYPERLINK(Table1[[#This Row],[Link]], Table1[[#This Row],[Pattern w/out Hyperlink]])</f>
        <v>Rivet</v>
      </c>
      <c r="C270" s="18">
        <f>IF(F270&lt;=$L$1,$K$1,IF(AND(F270&gt;=$L$2,F270&lt;=$M$2),$K$2,IF(AND(F270&gt;=$L$3,F270&lt;=$M$3),$K$3,IF(AND(F270&gt;=$L$4,F270&lt;=$M$4),$K$4,IF(AND(F270&gt;=$L$5,F270&lt;=$M$5),$K$5,IF(AND(F270&gt;=$L$6,F270&lt;=$M$6),$K$6,IF(AND(F270&gt;=$L$7,F270&lt;=$M$7),$K$7,IF(AND(F270&gt;=$L$8,F270&lt;=$M$8),$K$8,IF(AND(F270&gt;=$L$9,F270&lt;=$M$9),$K$9,IF(AND(F270&gt;$L$10,F270&lt;=$M$10),$K$10,IF(AND(F270&gt;=$L$11,F270&lt;=$M$11),$K$11,IF(AND(F270&gt;=$L$12,F270&lt;=$M$12),$K$12,IF(AND(F270&gt;=$L$13,F270&lt;=$M$13),$K$13,IF(AND(F270&gt;=$L$14,F270&lt;=$M$14),$K$14,IF(AND(F270&gt;=#REF!,F270&lt;=#REF!),#REF!,IF(AND(F270&gt;=$L$15,F270&lt;=$M$15),$K$15,IF(AND(F270&gt;=$L$16,F270&lt;=$M$16),$K$16,IF(AND(F270&gt;=$L$17,F270&lt;=$M$17),$K$17,IF(AND(F270&gt;=$L$18,F270&lt;=$M$18),$K$18,IF(AND(F270&gt;=$L$19,F270&lt;=$M$19),$K$19,IF(AND(F270&gt;=$L$20,F270&lt;=$M$20),$K$20,IF(AND(F270&gt;=$L$21,F270&lt;=$M$21),$K$21,IF(AND(F270&gt;=$L$22,F270&lt;=$M$22),$K$22,IF(AND(F270&gt;=$L$23,F270&lt;=$M$23),$K$23,IF(AND(F270&gt;=$L$24,F270&lt;=$M$24),$K$24,IF(AND(F270&gt;=$L$25,F270&lt;=$M$25),$K$25,IF(AND(F270&gt;=$L$26,F270&lt;=$M$26),$K$26,IF(AND(F270&gt;=$L$27,F270&lt;=$M$27),$K$27,IF(AND(F270&gt;=$L$28,F270&lt;=$M$28),$K$28,IF(AND(F270&gt;=$L$29,F270&lt;=$M$29),$K$29,IF(AND(F270&gt;=$L$30,F270&lt;=$M$30),$K$30,IF(AND(F270&gt;=$L$31,F270&lt;=$M$31),$K$31,""))))))))))))))))))))))))))))))))</f>
        <v>3</v>
      </c>
      <c r="D270" s="18" t="s">
        <v>1317</v>
      </c>
      <c r="E270" s="18" t="s">
        <v>1234</v>
      </c>
      <c r="F270" s="12">
        <v>42</v>
      </c>
      <c r="H270" s="12" t="s">
        <v>4233</v>
      </c>
      <c r="I270" s="18" t="s">
        <v>4213</v>
      </c>
      <c r="J270" s="18" t="s">
        <v>4268</v>
      </c>
      <c r="XEZ270" s="28"/>
      <c r="XFA270" s="28"/>
      <c r="XFB270" s="28"/>
      <c r="XFC270" s="28"/>
      <c r="XFD270" s="28"/>
    </row>
    <row r="271" spans="1:10 16380:16384" x14ac:dyDescent="0.35">
      <c r="A271" s="12" t="s">
        <v>797</v>
      </c>
      <c r="B271" s="32" t="str">
        <f>HYPERLINK(Table1[[#This Row],[Link]], Table1[[#This Row],[Pattern w/out Hyperlink]])</f>
        <v>Sprint</v>
      </c>
      <c r="C271" s="18">
        <f>IF(F271&lt;=$L$1,$K$1,IF(AND(F271&gt;=$L$2,F271&lt;=$M$2),$K$2,IF(AND(F271&gt;=$L$3,F271&lt;=$M$3),$K$3,IF(AND(F271&gt;=$L$4,F271&lt;=$M$4),$K$4,IF(AND(F271&gt;=$L$5,F271&lt;=$M$5),$K$5,IF(AND(F271&gt;=$L$6,F271&lt;=$M$6),$K$6,IF(AND(F271&gt;=$L$7,F271&lt;=$M$7),$K$7,IF(AND(F271&gt;=$L$8,F271&lt;=$M$8),$K$8,IF(AND(F271&gt;=$L$9,F271&lt;=$M$9),$K$9,IF(AND(F271&gt;$L$10,F271&lt;=$M$10),$K$10,IF(AND(F271&gt;=$L$11,F271&lt;=$M$11),$K$11,IF(AND(F271&gt;=$L$12,F271&lt;=$M$12),$K$12,IF(AND(F271&gt;=$L$13,F271&lt;=$M$13),$K$13,IF(AND(F271&gt;=$L$14,F271&lt;=$M$14),$K$14,IF(AND(F271&gt;=#REF!,F271&lt;=#REF!),#REF!,IF(AND(F271&gt;=$L$15,F271&lt;=$M$15),$K$15,IF(AND(F271&gt;=$L$16,F271&lt;=$M$16),$K$16,IF(AND(F271&gt;=$L$17,F271&lt;=$M$17),$K$17,IF(AND(F271&gt;=$L$18,F271&lt;=$M$18),$K$18,IF(AND(F271&gt;=$L$19,F271&lt;=$M$19),$K$19,IF(AND(F271&gt;=$L$20,F271&lt;=$M$20),$K$20,IF(AND(F271&gt;=$L$21,F271&lt;=$M$21),$K$21,IF(AND(F271&gt;=$L$22,F271&lt;=$M$22),$K$22,IF(AND(F271&gt;=$L$23,F271&lt;=$M$23),$K$23,IF(AND(F271&gt;=$L$24,F271&lt;=$M$24),$K$24,IF(AND(F271&gt;=$L$25,F271&lt;=$M$25),$K$25,IF(AND(F271&gt;=$L$26,F271&lt;=$M$26),$K$26,IF(AND(F271&gt;=$L$27,F271&lt;=$M$27),$K$27,IF(AND(F271&gt;=$L$28,F271&lt;=$M$28),$K$28,IF(AND(F271&gt;=$L$29,F271&lt;=$M$29),$K$29,IF(AND(F271&gt;=$L$30,F271&lt;=$M$30),$K$30,IF(AND(F271&gt;=$L$31,F271&lt;=$M$31),$K$31,""))))))))))))))))))))))))))))))))</f>
        <v>3</v>
      </c>
      <c r="D271" s="18" t="s">
        <v>1317</v>
      </c>
      <c r="E271" s="18" t="s">
        <v>1234</v>
      </c>
      <c r="F271" s="12">
        <v>41</v>
      </c>
      <c r="H271" s="12" t="s">
        <v>6567</v>
      </c>
      <c r="I271" s="18" t="s">
        <v>4213</v>
      </c>
      <c r="J271" s="18" t="s">
        <v>4262</v>
      </c>
      <c r="XEZ271" s="28"/>
      <c r="XFA271" s="28"/>
      <c r="XFB271" s="28"/>
      <c r="XFC271" s="28"/>
      <c r="XFD271" s="28"/>
    </row>
    <row r="272" spans="1:10 16380:16384" x14ac:dyDescent="0.35">
      <c r="A272" s="12" t="s">
        <v>2207</v>
      </c>
      <c r="B272" s="32" t="str">
        <f>HYPERLINK(Table1[[#This Row],[Link]], Table1[[#This Row],[Pattern w/out Hyperlink]])</f>
        <v>Topknot</v>
      </c>
      <c r="C272" s="18">
        <f>IF(F272&lt;=$L$1,$K$1,IF(AND(F272&gt;=$L$2,F272&lt;=$M$2),$K$2,IF(AND(F272&gt;=$L$3,F272&lt;=$M$3),$K$3,IF(AND(F272&gt;=$L$4,F272&lt;=$M$4),$K$4,IF(AND(F272&gt;=$L$5,F272&lt;=$M$5),$K$5,IF(AND(F272&gt;=$L$6,F272&lt;=$M$6),$K$6,IF(AND(F272&gt;=$L$7,F272&lt;=$M$7),$K$7,IF(AND(F272&gt;=$L$8,F272&lt;=$M$8),$K$8,IF(AND(F272&gt;=$L$9,F272&lt;=$M$9),$K$9,IF(AND(F272&gt;$L$10,F272&lt;=$M$10),$K$10,IF(AND(F272&gt;=$L$11,F272&lt;=$M$11),$K$11,IF(AND(F272&gt;=$L$12,F272&lt;=$M$12),$K$12,IF(AND(F272&gt;=$L$13,F272&lt;=$M$13),$K$13,IF(AND(F272&gt;=$L$14,F272&lt;=$M$14),$K$14,IF(AND(F272&gt;=#REF!,F272&lt;=#REF!),#REF!,IF(AND(F272&gt;=$L$15,F272&lt;=$M$15),$K$15,IF(AND(F272&gt;=$L$16,F272&lt;=$M$16),$K$16,IF(AND(F272&gt;=$L$17,F272&lt;=$M$17),$K$17,IF(AND(F272&gt;=$L$18,F272&lt;=$M$18),$K$18,IF(AND(F272&gt;=$L$19,F272&lt;=$M$19),$K$19,IF(AND(F272&gt;=$L$20,F272&lt;=$M$20),$K$20,IF(AND(F272&gt;=$L$21,F272&lt;=$M$21),$K$21,IF(AND(F272&gt;=$L$22,F272&lt;=$M$22),$K$22,IF(AND(F272&gt;=$L$23,F272&lt;=$M$23),$K$23,IF(AND(F272&gt;=$L$24,F272&lt;=$M$24),$K$24,IF(AND(F272&gt;=$L$25,F272&lt;=$M$25),$K$25,IF(AND(F272&gt;=$L$26,F272&lt;=$M$26),$K$26,IF(AND(F272&gt;=$L$27,F272&lt;=$M$27),$K$27,IF(AND(F272&gt;=$L$28,F272&lt;=$M$28),$K$28,IF(AND(F272&gt;=$L$29,F272&lt;=$M$29),$K$29,IF(AND(F272&gt;=$L$30,F272&lt;=$M$30),$K$30,IF(AND(F272&gt;=$L$31,F272&lt;=$M$31),$K$31,""))))))))))))))))))))))))))))))))</f>
        <v>3</v>
      </c>
      <c r="D272" s="18" t="s">
        <v>2082</v>
      </c>
      <c r="E272" s="18" t="s">
        <v>1234</v>
      </c>
      <c r="F272" s="12">
        <f>Table1[[#This Row],[USD Pricing]]*Exchange!$A$1</f>
        <v>43.917999999999999</v>
      </c>
      <c r="G272" s="12">
        <v>31.37</v>
      </c>
      <c r="H272" s="12" t="s">
        <v>2208</v>
      </c>
      <c r="I272" s="18" t="s">
        <v>1319</v>
      </c>
      <c r="J272" s="18" t="s">
        <v>4355</v>
      </c>
      <c r="XEZ272" s="28"/>
      <c r="XFA272" s="28"/>
      <c r="XFB272" s="28"/>
      <c r="XFC272" s="28"/>
      <c r="XFD272" s="28"/>
    </row>
    <row r="273" spans="1:10 16380:16384" x14ac:dyDescent="0.35">
      <c r="A273" s="12" t="s">
        <v>2591</v>
      </c>
      <c r="B273" s="32" t="str">
        <f>HYPERLINK(Table1[[#This Row],[Link]], Table1[[#This Row],[Pattern w/out Hyperlink]])</f>
        <v>Artisan</v>
      </c>
      <c r="C273" s="18">
        <f>IF(F273&lt;=$L$1,$K$1,IF(AND(F273&gt;=$L$2,F273&lt;=$M$2),$K$2,IF(AND(F273&gt;=$L$3,F273&lt;=$M$3),$K$3,IF(AND(F273&gt;=$L$4,F273&lt;=$M$4),$K$4,IF(AND(F273&gt;=$L$5,F273&lt;=$M$5),$K$5,IF(AND(F273&gt;=$L$6,F273&lt;=$M$6),$K$6,IF(AND(F273&gt;=$L$7,F273&lt;=$M$7),$K$7,IF(AND(F273&gt;=$L$8,F273&lt;=$M$8),$K$8,IF(AND(F273&gt;=$L$9,F273&lt;=$M$9),$K$9,IF(AND(F273&gt;$L$10,F273&lt;=$M$10),$K$10,IF(AND(F273&gt;=$L$11,F273&lt;=$M$11),$K$11,IF(AND(F273&gt;=$L$12,F273&lt;=$M$12),$K$12,IF(AND(F273&gt;=$L$13,F273&lt;=$M$13),$K$13,IF(AND(F273&gt;=$L$14,F273&lt;=$M$14),$K$14,IF(AND(F273&gt;=#REF!,F273&lt;=#REF!),#REF!,IF(AND(F273&gt;=$L$15,F273&lt;=$M$15),$K$15,IF(AND(F273&gt;=$L$16,F273&lt;=$M$16),$K$16,IF(AND(F273&gt;=$L$17,F273&lt;=$M$17),$K$17,IF(AND(F273&gt;=$L$18,F273&lt;=$M$18),$K$18,IF(AND(F273&gt;=$L$19,F273&lt;=$M$19),$K$19,IF(AND(F273&gt;=$L$20,F273&lt;=$M$20),$K$20,IF(AND(F273&gt;=$L$21,F273&lt;=$M$21),$K$21,IF(AND(F273&gt;=$L$22,F273&lt;=$M$22),$K$22,IF(AND(F273&gt;=$L$23,F273&lt;=$M$23),$K$23,IF(AND(F273&gt;=$L$24,F273&lt;=$M$24),$K$24,IF(AND(F273&gt;=$L$25,F273&lt;=$M$25),$K$25,IF(AND(F273&gt;=$L$26,F273&lt;=$M$26),$K$26,IF(AND(F273&gt;=$L$27,F273&lt;=$M$27),$K$27,IF(AND(F273&gt;=$L$28,F273&lt;=$M$28),$K$28,IF(AND(F273&gt;=$L$29,F273&lt;=$M$29),$K$29,IF(AND(F273&gt;=$L$30,F273&lt;=$M$30),$K$30,IF(AND(F273&gt;=$L$31,F273&lt;=$M$31),$K$31,""))))))))))))))))))))))))))))))))</f>
        <v>3</v>
      </c>
      <c r="D273" s="18" t="s">
        <v>20</v>
      </c>
      <c r="E273" s="18" t="s">
        <v>1234</v>
      </c>
      <c r="F273" s="12">
        <f>Table1[[#This Row],[USD Pricing]]*Exchange!$A$1</f>
        <v>44.099999999999994</v>
      </c>
      <c r="G273" s="12">
        <v>31.5</v>
      </c>
      <c r="H273" s="12" t="s">
        <v>2592</v>
      </c>
      <c r="I273" s="18" t="s">
        <v>4213</v>
      </c>
      <c r="J273" s="18" t="s">
        <v>4262</v>
      </c>
      <c r="XEZ273" s="28"/>
      <c r="XFA273" s="28"/>
      <c r="XFB273" s="28"/>
      <c r="XFC273" s="28"/>
      <c r="XFD273" s="28"/>
    </row>
    <row r="274" spans="1:10 16380:16384" x14ac:dyDescent="0.35">
      <c r="A274" s="12" t="s">
        <v>101</v>
      </c>
      <c r="B274" s="32" t="str">
        <f>HYPERLINK(Table1[[#This Row],[Link]], Table1[[#This Row],[Pattern w/out Hyperlink]])</f>
        <v>Blip</v>
      </c>
      <c r="C274" s="18">
        <f>IF(F274&lt;=$L$1,$K$1,IF(AND(F274&gt;=$L$2,F274&lt;=$M$2),$K$2,IF(AND(F274&gt;=$L$3,F274&lt;=$M$3),$K$3,IF(AND(F274&gt;=$L$4,F274&lt;=$M$4),$K$4,IF(AND(F274&gt;=$L$5,F274&lt;=$M$5),$K$5,IF(AND(F274&gt;=$L$6,F274&lt;=$M$6),$K$6,IF(AND(F274&gt;=$L$7,F274&lt;=$M$7),$K$7,IF(AND(F274&gt;=$L$8,F274&lt;=$M$8),$K$8,IF(AND(F274&gt;=$L$9,F274&lt;=$M$9),$K$9,IF(AND(F274&gt;$L$10,F274&lt;=$M$10),$K$10,IF(AND(F274&gt;=$L$11,F274&lt;=$M$11),$K$11,IF(AND(F274&gt;=$L$12,F274&lt;=$M$12),$K$12,IF(AND(F274&gt;=$L$13,F274&lt;=$M$13),$K$13,IF(AND(F274&gt;=$L$14,F274&lt;=$M$14),$K$14,IF(AND(F274&gt;=#REF!,F274&lt;=#REF!),#REF!,IF(AND(F274&gt;=$L$15,F274&lt;=$M$15),$K$15,IF(AND(F274&gt;=$L$16,F274&lt;=$M$16),$K$16,IF(AND(F274&gt;=$L$17,F274&lt;=$M$17),$K$17,IF(AND(F274&gt;=$L$18,F274&lt;=$M$18),$K$18,IF(AND(F274&gt;=$L$19,F274&lt;=$M$19),$K$19,IF(AND(F274&gt;=$L$20,F274&lt;=$M$20),$K$20,IF(AND(F274&gt;=$L$21,F274&lt;=$M$21),$K$21,IF(AND(F274&gt;=$L$22,F274&lt;=$M$22),$K$22,IF(AND(F274&gt;=$L$23,F274&lt;=$M$23),$K$23,IF(AND(F274&gt;=$L$24,F274&lt;=$M$24),$K$24,IF(AND(F274&gt;=$L$25,F274&lt;=$M$25),$K$25,IF(AND(F274&gt;=$L$26,F274&lt;=$M$26),$K$26,IF(AND(F274&gt;=$L$27,F274&lt;=$M$27),$K$27,IF(AND(F274&gt;=$L$28,F274&lt;=$M$28),$K$28,IF(AND(F274&gt;=$L$29,F274&lt;=$M$29),$K$29,IF(AND(F274&gt;=$L$30,F274&lt;=$M$30),$K$30,IF(AND(F274&gt;=$L$31,F274&lt;=$M$31),$K$31,""))))))))))))))))))))))))))))))))</f>
        <v>3</v>
      </c>
      <c r="D274" s="18" t="s">
        <v>20</v>
      </c>
      <c r="E274" s="18" t="s">
        <v>1234</v>
      </c>
      <c r="F274" s="12">
        <f>Table1[[#This Row],[USD Pricing]]*Exchange!$A$1</f>
        <v>39.129999999999995</v>
      </c>
      <c r="G274" s="12">
        <v>27.95</v>
      </c>
      <c r="H274" s="12" t="s">
        <v>1375</v>
      </c>
      <c r="I274" s="18" t="s">
        <v>4213</v>
      </c>
      <c r="J274" s="18" t="s">
        <v>4525</v>
      </c>
      <c r="XEZ274" s="28"/>
      <c r="XFA274" s="28"/>
      <c r="XFB274" s="28"/>
      <c r="XFC274" s="28"/>
      <c r="XFD274" s="28"/>
    </row>
    <row r="275" spans="1:10 16380:16384" x14ac:dyDescent="0.35">
      <c r="A275" s="12" t="s">
        <v>123</v>
      </c>
      <c r="B275" s="32" t="str">
        <f>HYPERLINK(Table1[[#This Row],[Link]], Table1[[#This Row],[Pattern w/out Hyperlink]])</f>
        <v>Brilliant</v>
      </c>
      <c r="C275" s="18">
        <f>IF(F275&lt;=$L$1,$K$1,IF(AND(F275&gt;=$L$2,F275&lt;=$M$2),$K$2,IF(AND(F275&gt;=$L$3,F275&lt;=$M$3),$K$3,IF(AND(F275&gt;=$L$4,F275&lt;=$M$4),$K$4,IF(AND(F275&gt;=$L$5,F275&lt;=$M$5),$K$5,IF(AND(F275&gt;=$L$6,F275&lt;=$M$6),$K$6,IF(AND(F275&gt;=$L$7,F275&lt;=$M$7),$K$7,IF(AND(F275&gt;=$L$8,F275&lt;=$M$8),$K$8,IF(AND(F275&gt;=$L$9,F275&lt;=$M$9),$K$9,IF(AND(F275&gt;$L$10,F275&lt;=$M$10),$K$10,IF(AND(F275&gt;=$L$11,F275&lt;=$M$11),$K$11,IF(AND(F275&gt;=$L$12,F275&lt;=$M$12),$K$12,IF(AND(F275&gt;=$L$13,F275&lt;=$M$13),$K$13,IF(AND(F275&gt;=$L$14,F275&lt;=$M$14),$K$14,IF(AND(F275&gt;=#REF!,F275&lt;=#REF!),#REF!,IF(AND(F275&gt;=$L$15,F275&lt;=$M$15),$K$15,IF(AND(F275&gt;=$L$16,F275&lt;=$M$16),$K$16,IF(AND(F275&gt;=$L$17,F275&lt;=$M$17),$K$17,IF(AND(F275&gt;=$L$18,F275&lt;=$M$18),$K$18,IF(AND(F275&gt;=$L$19,F275&lt;=$M$19),$K$19,IF(AND(F275&gt;=$L$20,F275&lt;=$M$20),$K$20,IF(AND(F275&gt;=$L$21,F275&lt;=$M$21),$K$21,IF(AND(F275&gt;=$L$22,F275&lt;=$M$22),$K$22,IF(AND(F275&gt;=$L$23,F275&lt;=$M$23),$K$23,IF(AND(F275&gt;=$L$24,F275&lt;=$M$24),$K$24,IF(AND(F275&gt;=$L$25,F275&lt;=$M$25),$K$25,IF(AND(F275&gt;=$L$26,F275&lt;=$M$26),$K$26,IF(AND(F275&gt;=$L$27,F275&lt;=$M$27),$K$27,IF(AND(F275&gt;=$L$28,F275&lt;=$M$28),$K$28,IF(AND(F275&gt;=$L$29,F275&lt;=$M$29),$K$29,IF(AND(F275&gt;=$L$30,F275&lt;=$M$30),$K$30,IF(AND(F275&gt;=$L$31,F275&lt;=$M$31),$K$31,""))))))))))))))))))))))))))))))))</f>
        <v>3</v>
      </c>
      <c r="D275" s="18" t="s">
        <v>20</v>
      </c>
      <c r="E275" s="18" t="s">
        <v>1234</v>
      </c>
      <c r="F275" s="12">
        <f>Table1[[#This Row],[USD Pricing]]*Exchange!$A$1</f>
        <v>42.699999999999996</v>
      </c>
      <c r="G275" s="12">
        <v>30.5</v>
      </c>
      <c r="H275" s="12" t="s">
        <v>1378</v>
      </c>
      <c r="I275" s="18" t="s">
        <v>0</v>
      </c>
      <c r="J275" s="18" t="s">
        <v>4268</v>
      </c>
      <c r="XEZ275" s="28"/>
      <c r="XFA275" s="28"/>
      <c r="XFB275" s="28"/>
      <c r="XFC275" s="28"/>
      <c r="XFD275" s="28"/>
    </row>
    <row r="276" spans="1:10 16380:16384" x14ac:dyDescent="0.35">
      <c r="A276" s="12" t="s">
        <v>157</v>
      </c>
      <c r="B276" s="32" t="str">
        <f>HYPERLINK(Table1[[#This Row],[Link]], Table1[[#This Row],[Pattern w/out Hyperlink]])</f>
        <v>Charlotte</v>
      </c>
      <c r="C276" s="18">
        <f>IF(F276&lt;=$L$1,$K$1,IF(AND(F276&gt;=$L$2,F276&lt;=$M$2),$K$2,IF(AND(F276&gt;=$L$3,F276&lt;=$M$3),$K$3,IF(AND(F276&gt;=$L$4,F276&lt;=$M$4),$K$4,IF(AND(F276&gt;=$L$5,F276&lt;=$M$5),$K$5,IF(AND(F276&gt;=$L$6,F276&lt;=$M$6),$K$6,IF(AND(F276&gt;=$L$7,F276&lt;=$M$7),$K$7,IF(AND(F276&gt;=$L$8,F276&lt;=$M$8),$K$8,IF(AND(F276&gt;=$L$9,F276&lt;=$M$9),$K$9,IF(AND(F276&gt;$L$10,F276&lt;=$M$10),$K$10,IF(AND(F276&gt;=$L$11,F276&lt;=$M$11),$K$11,IF(AND(F276&gt;=$L$12,F276&lt;=$M$12),$K$12,IF(AND(F276&gt;=$L$13,F276&lt;=$M$13),$K$13,IF(AND(F276&gt;=$L$14,F276&lt;=$M$14),$K$14,IF(AND(F276&gt;=#REF!,F276&lt;=#REF!),#REF!,IF(AND(F276&gt;=$L$15,F276&lt;=$M$15),$K$15,IF(AND(F276&gt;=$L$16,F276&lt;=$M$16),$K$16,IF(AND(F276&gt;=$L$17,F276&lt;=$M$17),$K$17,IF(AND(F276&gt;=$L$18,F276&lt;=$M$18),$K$18,IF(AND(F276&gt;=$L$19,F276&lt;=$M$19),$K$19,IF(AND(F276&gt;=$L$20,F276&lt;=$M$20),$K$20,IF(AND(F276&gt;=$L$21,F276&lt;=$M$21),$K$21,IF(AND(F276&gt;=$L$22,F276&lt;=$M$22),$K$22,IF(AND(F276&gt;=$L$23,F276&lt;=$M$23),$K$23,IF(AND(F276&gt;=$L$24,F276&lt;=$M$24),$K$24,IF(AND(F276&gt;=$L$25,F276&lt;=$M$25),$K$25,IF(AND(F276&gt;=$L$26,F276&lt;=$M$26),$K$26,IF(AND(F276&gt;=$L$27,F276&lt;=$M$27),$K$27,IF(AND(F276&gt;=$L$28,F276&lt;=$M$28),$K$28,IF(AND(F276&gt;=$L$29,F276&lt;=$M$29),$K$29,IF(AND(F276&gt;=$L$30,F276&lt;=$M$30),$K$30,IF(AND(F276&gt;=$L$31,F276&lt;=$M$31),$K$31,""))))))))))))))))))))))))))))))))</f>
        <v>3</v>
      </c>
      <c r="D276" s="18" t="s">
        <v>20</v>
      </c>
      <c r="E276" s="18" t="s">
        <v>1234</v>
      </c>
      <c r="F276" s="12">
        <f>Table1[[#This Row],[USD Pricing]]*Exchange!$A$1</f>
        <v>44.099999999999994</v>
      </c>
      <c r="G276" s="12">
        <v>31.5</v>
      </c>
      <c r="H276" s="12" t="s">
        <v>1382</v>
      </c>
      <c r="I276" s="18" t="s">
        <v>0</v>
      </c>
      <c r="J276" s="18" t="s">
        <v>4955</v>
      </c>
      <c r="XEZ276" s="28"/>
      <c r="XFA276" s="28"/>
      <c r="XFB276" s="28"/>
      <c r="XFC276" s="28"/>
      <c r="XFD276" s="28"/>
    </row>
    <row r="277" spans="1:10 16380:16384" x14ac:dyDescent="0.35">
      <c r="A277" s="12" t="s">
        <v>1386</v>
      </c>
      <c r="B277" s="32" t="str">
        <f>HYPERLINK(Table1[[#This Row],[Link]], Table1[[#This Row],[Pattern w/out Hyperlink]])</f>
        <v>Cush</v>
      </c>
      <c r="C277" s="18">
        <f>IF(F277&lt;=$L$1,$K$1,IF(AND(F277&gt;=$L$2,F277&lt;=$M$2),$K$2,IF(AND(F277&gt;=$L$3,F277&lt;=$M$3),$K$3,IF(AND(F277&gt;=$L$4,F277&lt;=$M$4),$K$4,IF(AND(F277&gt;=$L$5,F277&lt;=$M$5),$K$5,IF(AND(F277&gt;=$L$6,F277&lt;=$M$6),$K$6,IF(AND(F277&gt;=$L$7,F277&lt;=$M$7),$K$7,IF(AND(F277&gt;=$L$8,F277&lt;=$M$8),$K$8,IF(AND(F277&gt;=$L$9,F277&lt;=$M$9),$K$9,IF(AND(F277&gt;$L$10,F277&lt;=$M$10),$K$10,IF(AND(F277&gt;=$L$11,F277&lt;=$M$11),$K$11,IF(AND(F277&gt;=$L$12,F277&lt;=$M$12),$K$12,IF(AND(F277&gt;=$L$13,F277&lt;=$M$13),$K$13,IF(AND(F277&gt;=$L$14,F277&lt;=$M$14),$K$14,IF(AND(F277&gt;=#REF!,F277&lt;=#REF!),#REF!,IF(AND(F277&gt;=$L$15,F277&lt;=$M$15),$K$15,IF(AND(F277&gt;=$L$16,F277&lt;=$M$16),$K$16,IF(AND(F277&gt;=$L$17,F277&lt;=$M$17),$K$17,IF(AND(F277&gt;=$L$18,F277&lt;=$M$18),$K$18,IF(AND(F277&gt;=$L$19,F277&lt;=$M$19),$K$19,IF(AND(F277&gt;=$L$20,F277&lt;=$M$20),$K$20,IF(AND(F277&gt;=$L$21,F277&lt;=$M$21),$K$21,IF(AND(F277&gt;=$L$22,F277&lt;=$M$22),$K$22,IF(AND(F277&gt;=$L$23,F277&lt;=$M$23),$K$23,IF(AND(F277&gt;=$L$24,F277&lt;=$M$24),$K$24,IF(AND(F277&gt;=$L$25,F277&lt;=$M$25),$K$25,IF(AND(F277&gt;=$L$26,F277&lt;=$M$26),$K$26,IF(AND(F277&gt;=$L$27,F277&lt;=$M$27),$K$27,IF(AND(F277&gt;=$L$28,F277&lt;=$M$28),$K$28,IF(AND(F277&gt;=$L$29,F277&lt;=$M$29),$K$29,IF(AND(F277&gt;=$L$30,F277&lt;=$M$30),$K$30,IF(AND(F277&gt;=$L$31,F277&lt;=$M$31),$K$31,""))))))))))))))))))))))))))))))))</f>
        <v>3</v>
      </c>
      <c r="D277" s="18" t="s">
        <v>20</v>
      </c>
      <c r="E277" s="18" t="s">
        <v>1234</v>
      </c>
      <c r="F277" s="12">
        <f>Table1[[#This Row],[USD Pricing]]*Exchange!$A$1</f>
        <v>41.3</v>
      </c>
      <c r="G277" s="12">
        <v>29.5</v>
      </c>
      <c r="H277" s="12" t="s">
        <v>1387</v>
      </c>
      <c r="I277" s="18" t="s">
        <v>4213</v>
      </c>
      <c r="J277" s="18" t="s">
        <v>5145</v>
      </c>
      <c r="XEZ277" s="28"/>
      <c r="XFA277" s="28"/>
      <c r="XFB277" s="28"/>
      <c r="XFC277" s="28"/>
      <c r="XFD277" s="28"/>
    </row>
    <row r="278" spans="1:10 16380:16384" x14ac:dyDescent="0.35">
      <c r="A278" s="12" t="s">
        <v>212</v>
      </c>
      <c r="B278" s="32" t="str">
        <f>HYPERLINK(Table1[[#This Row],[Link]], Table1[[#This Row],[Pattern w/out Hyperlink]])</f>
        <v>Dart</v>
      </c>
      <c r="C278" s="18">
        <f>IF(F278&lt;=$L$1,$K$1,IF(AND(F278&gt;=$L$2,F278&lt;=$M$2),$K$2,IF(AND(F278&gt;=$L$3,F278&lt;=$M$3),$K$3,IF(AND(F278&gt;=$L$4,F278&lt;=$M$4),$K$4,IF(AND(F278&gt;=$L$5,F278&lt;=$M$5),$K$5,IF(AND(F278&gt;=$L$6,F278&lt;=$M$6),$K$6,IF(AND(F278&gt;=$L$7,F278&lt;=$M$7),$K$7,IF(AND(F278&gt;=$L$8,F278&lt;=$M$8),$K$8,IF(AND(F278&gt;=$L$9,F278&lt;=$M$9),$K$9,IF(AND(F278&gt;$L$10,F278&lt;=$M$10),$K$10,IF(AND(F278&gt;=$L$11,F278&lt;=$M$11),$K$11,IF(AND(F278&gt;=$L$12,F278&lt;=$M$12),$K$12,IF(AND(F278&gt;=$L$13,F278&lt;=$M$13),$K$13,IF(AND(F278&gt;=$L$14,F278&lt;=$M$14),$K$14,IF(AND(F278&gt;=#REF!,F278&lt;=#REF!),#REF!,IF(AND(F278&gt;=$L$15,F278&lt;=$M$15),$K$15,IF(AND(F278&gt;=$L$16,F278&lt;=$M$16),$K$16,IF(AND(F278&gt;=$L$17,F278&lt;=$M$17),$K$17,IF(AND(F278&gt;=$L$18,F278&lt;=$M$18),$K$18,IF(AND(F278&gt;=$L$19,F278&lt;=$M$19),$K$19,IF(AND(F278&gt;=$L$20,F278&lt;=$M$20),$K$20,IF(AND(F278&gt;=$L$21,F278&lt;=$M$21),$K$21,IF(AND(F278&gt;=$L$22,F278&lt;=$M$22),$K$22,IF(AND(F278&gt;=$L$23,F278&lt;=$M$23),$K$23,IF(AND(F278&gt;=$L$24,F278&lt;=$M$24),$K$24,IF(AND(F278&gt;=$L$25,F278&lt;=$M$25),$K$25,IF(AND(F278&gt;=$L$26,F278&lt;=$M$26),$K$26,IF(AND(F278&gt;=$L$27,F278&lt;=$M$27),$K$27,IF(AND(F278&gt;=$L$28,F278&lt;=$M$28),$K$28,IF(AND(F278&gt;=$L$29,F278&lt;=$M$29),$K$29,IF(AND(F278&gt;=$L$30,F278&lt;=$M$30),$K$30,IF(AND(F278&gt;=$L$31,F278&lt;=$M$31),$K$31,""))))))))))))))))))))))))))))))))</f>
        <v>3</v>
      </c>
      <c r="D278" s="18" t="s">
        <v>20</v>
      </c>
      <c r="E278" s="18" t="s">
        <v>1234</v>
      </c>
      <c r="F278" s="12">
        <f>Table1[[#This Row],[USD Pricing]]*Exchange!$A$1</f>
        <v>41.93</v>
      </c>
      <c r="G278" s="12">
        <v>29.95</v>
      </c>
      <c r="H278" s="12" t="s">
        <v>1388</v>
      </c>
      <c r="I278" s="18" t="s">
        <v>4213</v>
      </c>
      <c r="J278" s="18" t="s">
        <v>5010</v>
      </c>
      <c r="XEZ278" s="28"/>
      <c r="XFA278" s="28"/>
      <c r="XFB278" s="28"/>
      <c r="XFC278" s="28"/>
      <c r="XFD278" s="28"/>
    </row>
    <row r="279" spans="1:10 16380:16384" x14ac:dyDescent="0.35">
      <c r="A279" s="12" t="s">
        <v>288</v>
      </c>
      <c r="B279" s="32" t="str">
        <f>HYPERLINK(Table1[[#This Row],[Link]], Table1[[#This Row],[Pattern w/out Hyperlink]])</f>
        <v>Euclid</v>
      </c>
      <c r="C279" s="18">
        <f>IF(F279&lt;=$L$1,$K$1,IF(AND(F279&gt;=$L$2,F279&lt;=$M$2),$K$2,IF(AND(F279&gt;=$L$3,F279&lt;=$M$3),$K$3,IF(AND(F279&gt;=$L$4,F279&lt;=$M$4),$K$4,IF(AND(F279&gt;=$L$5,F279&lt;=$M$5),$K$5,IF(AND(F279&gt;=$L$6,F279&lt;=$M$6),$K$6,IF(AND(F279&gt;=$L$7,F279&lt;=$M$7),$K$7,IF(AND(F279&gt;=$L$8,F279&lt;=$M$8),$K$8,IF(AND(F279&gt;=$L$9,F279&lt;=$M$9),$K$9,IF(AND(F279&gt;$L$10,F279&lt;=$M$10),$K$10,IF(AND(F279&gt;=$L$11,F279&lt;=$M$11),$K$11,IF(AND(F279&gt;=$L$12,F279&lt;=$M$12),$K$12,IF(AND(F279&gt;=$L$13,F279&lt;=$M$13),$K$13,IF(AND(F279&gt;=$L$14,F279&lt;=$M$14),$K$14,IF(AND(F279&gt;=#REF!,F279&lt;=#REF!),#REF!,IF(AND(F279&gt;=$L$15,F279&lt;=$M$15),$K$15,IF(AND(F279&gt;=$L$16,F279&lt;=$M$16),$K$16,IF(AND(F279&gt;=$L$17,F279&lt;=$M$17),$K$17,IF(AND(F279&gt;=$L$18,F279&lt;=$M$18),$K$18,IF(AND(F279&gt;=$L$19,F279&lt;=$M$19),$K$19,IF(AND(F279&gt;=$L$20,F279&lt;=$M$20),$K$20,IF(AND(F279&gt;=$L$21,F279&lt;=$M$21),$K$21,IF(AND(F279&gt;=$L$22,F279&lt;=$M$22),$K$22,IF(AND(F279&gt;=$L$23,F279&lt;=$M$23),$K$23,IF(AND(F279&gt;=$L$24,F279&lt;=$M$24),$K$24,IF(AND(F279&gt;=$L$25,F279&lt;=$M$25),$K$25,IF(AND(F279&gt;=$L$26,F279&lt;=$M$26),$K$26,IF(AND(F279&gt;=$L$27,F279&lt;=$M$27),$K$27,IF(AND(F279&gt;=$L$28,F279&lt;=$M$28),$K$28,IF(AND(F279&gt;=$L$29,F279&lt;=$M$29),$K$29,IF(AND(F279&gt;=$L$30,F279&lt;=$M$30),$K$30,IF(AND(F279&gt;=$L$31,F279&lt;=$M$31),$K$31,""))))))))))))))))))))))))))))))))</f>
        <v>3</v>
      </c>
      <c r="D279" s="18" t="s">
        <v>20</v>
      </c>
      <c r="E279" s="18" t="s">
        <v>1234</v>
      </c>
      <c r="F279" s="12">
        <f>Table1[[#This Row],[USD Pricing]]*Exchange!$A$1</f>
        <v>44.099999999999994</v>
      </c>
      <c r="G279" s="12">
        <v>31.5</v>
      </c>
      <c r="H279" s="12" t="s">
        <v>1394</v>
      </c>
      <c r="I279" s="18" t="s">
        <v>0</v>
      </c>
      <c r="J279" s="18" t="s">
        <v>4514</v>
      </c>
      <c r="XEZ279" s="28"/>
      <c r="XFA279" s="28"/>
      <c r="XFB279" s="28"/>
      <c r="XFC279" s="28"/>
      <c r="XFD279" s="28"/>
    </row>
    <row r="280" spans="1:10 16380:16384" x14ac:dyDescent="0.35">
      <c r="A280" s="12" t="s">
        <v>387</v>
      </c>
      <c r="B280" s="32" t="str">
        <f>HYPERLINK(Table1[[#This Row],[Link]], Table1[[#This Row],[Pattern w/out Hyperlink]])</f>
        <v>Hi-Fi</v>
      </c>
      <c r="C280" s="18">
        <f>IF(F280&lt;=$L$1,$K$1,IF(AND(F280&gt;=$L$2,F280&lt;=$M$2),$K$2,IF(AND(F280&gt;=$L$3,F280&lt;=$M$3),$K$3,IF(AND(F280&gt;=$L$4,F280&lt;=$M$4),$K$4,IF(AND(F280&gt;=$L$5,F280&lt;=$M$5),$K$5,IF(AND(F280&gt;=$L$6,F280&lt;=$M$6),$K$6,IF(AND(F280&gt;=$L$7,F280&lt;=$M$7),$K$7,IF(AND(F280&gt;=$L$8,F280&lt;=$M$8),$K$8,IF(AND(F280&gt;=$L$9,F280&lt;=$M$9),$K$9,IF(AND(F280&gt;$L$10,F280&lt;=$M$10),$K$10,IF(AND(F280&gt;=$L$11,F280&lt;=$M$11),$K$11,IF(AND(F280&gt;=$L$12,F280&lt;=$M$12),$K$12,IF(AND(F280&gt;=$L$13,F280&lt;=$M$13),$K$13,IF(AND(F280&gt;=$L$14,F280&lt;=$M$14),$K$14,IF(AND(F280&gt;=#REF!,F280&lt;=#REF!),#REF!,IF(AND(F280&gt;=$L$15,F280&lt;=$M$15),$K$15,IF(AND(F280&gt;=$L$16,F280&lt;=$M$16),$K$16,IF(AND(F280&gt;=$L$17,F280&lt;=$M$17),$K$17,IF(AND(F280&gt;=$L$18,F280&lt;=$M$18),$K$18,IF(AND(F280&gt;=$L$19,F280&lt;=$M$19),$K$19,IF(AND(F280&gt;=$L$20,F280&lt;=$M$20),$K$20,IF(AND(F280&gt;=$L$21,F280&lt;=$M$21),$K$21,IF(AND(F280&gt;=$L$22,F280&lt;=$M$22),$K$22,IF(AND(F280&gt;=$L$23,F280&lt;=$M$23),$K$23,IF(AND(F280&gt;=$L$24,F280&lt;=$M$24),$K$24,IF(AND(F280&gt;=$L$25,F280&lt;=$M$25),$K$25,IF(AND(F280&gt;=$L$26,F280&lt;=$M$26),$K$26,IF(AND(F280&gt;=$L$27,F280&lt;=$M$27),$K$27,IF(AND(F280&gt;=$L$28,F280&lt;=$M$28),$K$28,IF(AND(F280&gt;=$L$29,F280&lt;=$M$29),$K$29,IF(AND(F280&gt;=$L$30,F280&lt;=$M$30),$K$30,IF(AND(F280&gt;=$L$31,F280&lt;=$M$31),$K$31,""))))))))))))))))))))))))))))))))</f>
        <v>3</v>
      </c>
      <c r="D280" s="18" t="s">
        <v>20</v>
      </c>
      <c r="E280" s="18" t="s">
        <v>1234</v>
      </c>
      <c r="F280" s="12">
        <f>Table1[[#This Row],[USD Pricing]]*Exchange!$A$1</f>
        <v>39.9</v>
      </c>
      <c r="G280" s="12">
        <v>28.5</v>
      </c>
      <c r="H280" s="12" t="s">
        <v>1411</v>
      </c>
      <c r="I280" s="18" t="s">
        <v>0</v>
      </c>
      <c r="J280" s="18" t="s">
        <v>4961</v>
      </c>
      <c r="XEZ280" s="28"/>
      <c r="XFA280" s="28"/>
      <c r="XFB280" s="28"/>
      <c r="XFC280" s="28"/>
      <c r="XFD280" s="28"/>
    </row>
    <row r="281" spans="1:10 16380:16384" x14ac:dyDescent="0.35">
      <c r="A281" s="12" t="s">
        <v>395</v>
      </c>
      <c r="B281" s="32" t="str">
        <f>HYPERLINK(Table1[[#This Row],[Link]], Table1[[#This Row],[Pattern w/out Hyperlink]])</f>
        <v>Hive</v>
      </c>
      <c r="C281" s="18">
        <f>IF(F281&lt;=$L$1,$K$1,IF(AND(F281&gt;=$L$2,F281&lt;=$M$2),$K$2,IF(AND(F281&gt;=$L$3,F281&lt;=$M$3),$K$3,IF(AND(F281&gt;=$L$4,F281&lt;=$M$4),$K$4,IF(AND(F281&gt;=$L$5,F281&lt;=$M$5),$K$5,IF(AND(F281&gt;=$L$6,F281&lt;=$M$6),$K$6,IF(AND(F281&gt;=$L$7,F281&lt;=$M$7),$K$7,IF(AND(F281&gt;=$L$8,F281&lt;=$M$8),$K$8,IF(AND(F281&gt;=$L$9,F281&lt;=$M$9),$K$9,IF(AND(F281&gt;$L$10,F281&lt;=$M$10),$K$10,IF(AND(F281&gt;=$L$11,F281&lt;=$M$11),$K$11,IF(AND(F281&gt;=$L$12,F281&lt;=$M$12),$K$12,IF(AND(F281&gt;=$L$13,F281&lt;=$M$13),$K$13,IF(AND(F281&gt;=$L$14,F281&lt;=$M$14),$K$14,IF(AND(F281&gt;=#REF!,F281&lt;=#REF!),#REF!,IF(AND(F281&gt;=$L$15,F281&lt;=$M$15),$K$15,IF(AND(F281&gt;=$L$16,F281&lt;=$M$16),$K$16,IF(AND(F281&gt;=$L$17,F281&lt;=$M$17),$K$17,IF(AND(F281&gt;=$L$18,F281&lt;=$M$18),$K$18,IF(AND(F281&gt;=$L$19,F281&lt;=$M$19),$K$19,IF(AND(F281&gt;=$L$20,F281&lt;=$M$20),$K$20,IF(AND(F281&gt;=$L$21,F281&lt;=$M$21),$K$21,IF(AND(F281&gt;=$L$22,F281&lt;=$M$22),$K$22,IF(AND(F281&gt;=$L$23,F281&lt;=$M$23),$K$23,IF(AND(F281&gt;=$L$24,F281&lt;=$M$24),$K$24,IF(AND(F281&gt;=$L$25,F281&lt;=$M$25),$K$25,IF(AND(F281&gt;=$L$26,F281&lt;=$M$26),$K$26,IF(AND(F281&gt;=$L$27,F281&lt;=$M$27),$K$27,IF(AND(F281&gt;=$L$28,F281&lt;=$M$28),$K$28,IF(AND(F281&gt;=$L$29,F281&lt;=$M$29),$K$29,IF(AND(F281&gt;=$L$30,F281&lt;=$M$30),$K$30,IF(AND(F281&gt;=$L$31,F281&lt;=$M$31),$K$31,""))))))))))))))))))))))))))))))))</f>
        <v>3</v>
      </c>
      <c r="D281" s="18" t="s">
        <v>20</v>
      </c>
      <c r="E281" s="18" t="s">
        <v>1234</v>
      </c>
      <c r="F281" s="12">
        <f>Table1[[#This Row],[USD Pricing]]*Exchange!$A$1</f>
        <v>39.9</v>
      </c>
      <c r="G281" s="12">
        <v>28.5</v>
      </c>
      <c r="H281" s="12" t="s">
        <v>1413</v>
      </c>
      <c r="I281" s="18" t="s">
        <v>0</v>
      </c>
      <c r="J281" s="18" t="s">
        <v>4470</v>
      </c>
      <c r="XEZ281" s="28"/>
      <c r="XFA281" s="28"/>
      <c r="XFB281" s="28"/>
      <c r="XFC281" s="28"/>
      <c r="XFD281" s="28"/>
    </row>
    <row r="282" spans="1:10 16380:16384" x14ac:dyDescent="0.35">
      <c r="A282" s="12" t="s">
        <v>426</v>
      </c>
      <c r="B282" s="32" t="str">
        <f>HYPERLINK(Table1[[#This Row],[Link]], Table1[[#This Row],[Pattern w/out Hyperlink]])</f>
        <v>Jillian</v>
      </c>
      <c r="C282" s="18">
        <f>IF(F282&lt;=$L$1,$K$1,IF(AND(F282&gt;=$L$2,F282&lt;=$M$2),$K$2,IF(AND(F282&gt;=$L$3,F282&lt;=$M$3),$K$3,IF(AND(F282&gt;=$L$4,F282&lt;=$M$4),$K$4,IF(AND(F282&gt;=$L$5,F282&lt;=$M$5),$K$5,IF(AND(F282&gt;=$L$6,F282&lt;=$M$6),$K$6,IF(AND(F282&gt;=$L$7,F282&lt;=$M$7),$K$7,IF(AND(F282&gt;=$L$8,F282&lt;=$M$8),$K$8,IF(AND(F282&gt;=$L$9,F282&lt;=$M$9),$K$9,IF(AND(F282&gt;$L$10,F282&lt;=$M$10),$K$10,IF(AND(F282&gt;=$L$11,F282&lt;=$M$11),$K$11,IF(AND(F282&gt;=$L$12,F282&lt;=$M$12),$K$12,IF(AND(F282&gt;=$L$13,F282&lt;=$M$13),$K$13,IF(AND(F282&gt;=$L$14,F282&lt;=$M$14),$K$14,IF(AND(F282&gt;=#REF!,F282&lt;=#REF!),#REF!,IF(AND(F282&gt;=$L$15,F282&lt;=$M$15),$K$15,IF(AND(F282&gt;=$L$16,F282&lt;=$M$16),$K$16,IF(AND(F282&gt;=$L$17,F282&lt;=$M$17),$K$17,IF(AND(F282&gt;=$L$18,F282&lt;=$M$18),$K$18,IF(AND(F282&gt;=$L$19,F282&lt;=$M$19),$K$19,IF(AND(F282&gt;=$L$20,F282&lt;=$M$20),$K$20,IF(AND(F282&gt;=$L$21,F282&lt;=$M$21),$K$21,IF(AND(F282&gt;=$L$22,F282&lt;=$M$22),$K$22,IF(AND(F282&gt;=$L$23,F282&lt;=$M$23),$K$23,IF(AND(F282&gt;=$L$24,F282&lt;=$M$24),$K$24,IF(AND(F282&gt;=$L$25,F282&lt;=$M$25),$K$25,IF(AND(F282&gt;=$L$26,F282&lt;=$M$26),$K$26,IF(AND(F282&gt;=$L$27,F282&lt;=$M$27),$K$27,IF(AND(F282&gt;=$L$28,F282&lt;=$M$28),$K$28,IF(AND(F282&gt;=$L$29,F282&lt;=$M$29),$K$29,IF(AND(F282&gt;=$L$30,F282&lt;=$M$30),$K$30,IF(AND(F282&gt;=$L$31,F282&lt;=$M$31),$K$31,""))))))))))))))))))))))))))))))))</f>
        <v>3</v>
      </c>
      <c r="D282" s="18" t="s">
        <v>20</v>
      </c>
      <c r="E282" s="18" t="s">
        <v>1234</v>
      </c>
      <c r="F282" s="12">
        <f>Table1[[#This Row],[USD Pricing]]*Exchange!$A$1</f>
        <v>39.9</v>
      </c>
      <c r="G282" s="12">
        <v>28.5</v>
      </c>
      <c r="H282" s="12" t="s">
        <v>1423</v>
      </c>
      <c r="I282" s="18" t="s">
        <v>0</v>
      </c>
      <c r="J282" s="18" t="s">
        <v>4517</v>
      </c>
      <c r="XEZ282" s="28"/>
      <c r="XFA282" s="28"/>
      <c r="XFB282" s="28"/>
      <c r="XFC282" s="28"/>
      <c r="XFD282" s="28"/>
    </row>
    <row r="283" spans="1:10 16380:16384" x14ac:dyDescent="0.35">
      <c r="A283" s="12" t="s">
        <v>452</v>
      </c>
      <c r="B283" s="32" t="str">
        <f>HYPERLINK(Table1[[#This Row],[Link]], Table1[[#This Row],[Pattern w/out Hyperlink]])</f>
        <v>Lateral</v>
      </c>
      <c r="C283" s="18">
        <f>IF(F283&lt;=$L$1,$K$1,IF(AND(F283&gt;=$L$2,F283&lt;=$M$2),$K$2,IF(AND(F283&gt;=$L$3,F283&lt;=$M$3),$K$3,IF(AND(F283&gt;=$L$4,F283&lt;=$M$4),$K$4,IF(AND(F283&gt;=$L$5,F283&lt;=$M$5),$K$5,IF(AND(F283&gt;=$L$6,F283&lt;=$M$6),$K$6,IF(AND(F283&gt;=$L$7,F283&lt;=$M$7),$K$7,IF(AND(F283&gt;=$L$8,F283&lt;=$M$8),$K$8,IF(AND(F283&gt;=$L$9,F283&lt;=$M$9),$K$9,IF(AND(F283&gt;$L$10,F283&lt;=$M$10),$K$10,IF(AND(F283&gt;=$L$11,F283&lt;=$M$11),$K$11,IF(AND(F283&gt;=$L$12,F283&lt;=$M$12),$K$12,IF(AND(F283&gt;=$L$13,F283&lt;=$M$13),$K$13,IF(AND(F283&gt;=$L$14,F283&lt;=$M$14),$K$14,IF(AND(F283&gt;=#REF!,F283&lt;=#REF!),#REF!,IF(AND(F283&gt;=$L$15,F283&lt;=$M$15),$K$15,IF(AND(F283&gt;=$L$16,F283&lt;=$M$16),$K$16,IF(AND(F283&gt;=$L$17,F283&lt;=$M$17),$K$17,IF(AND(F283&gt;=$L$18,F283&lt;=$M$18),$K$18,IF(AND(F283&gt;=$L$19,F283&lt;=$M$19),$K$19,IF(AND(F283&gt;=$L$20,F283&lt;=$M$20),$K$20,IF(AND(F283&gt;=$L$21,F283&lt;=$M$21),$K$21,IF(AND(F283&gt;=$L$22,F283&lt;=$M$22),$K$22,IF(AND(F283&gt;=$L$23,F283&lt;=$M$23),$K$23,IF(AND(F283&gt;=$L$24,F283&lt;=$M$24),$K$24,IF(AND(F283&gt;=$L$25,F283&lt;=$M$25),$K$25,IF(AND(F283&gt;=$L$26,F283&lt;=$M$26),$K$26,IF(AND(F283&gt;=$L$27,F283&lt;=$M$27),$K$27,IF(AND(F283&gt;=$L$28,F283&lt;=$M$28),$K$28,IF(AND(F283&gt;=$L$29,F283&lt;=$M$29),$K$29,IF(AND(F283&gt;=$L$30,F283&lt;=$M$30),$K$30,IF(AND(F283&gt;=$L$31,F283&lt;=$M$31),$K$31,""))))))))))))))))))))))))))))))))</f>
        <v>3</v>
      </c>
      <c r="D283" s="18" t="s">
        <v>20</v>
      </c>
      <c r="E283" s="18" t="s">
        <v>1234</v>
      </c>
      <c r="F283" s="12">
        <f>Table1[[#This Row],[USD Pricing]]*Exchange!$A$1</f>
        <v>39.9</v>
      </c>
      <c r="G283" s="12">
        <v>28.5</v>
      </c>
      <c r="H283" s="12" t="s">
        <v>1428</v>
      </c>
      <c r="I283" s="18" t="s">
        <v>0</v>
      </c>
      <c r="J283" s="18" t="s">
        <v>4517</v>
      </c>
      <c r="XEZ283" s="28"/>
      <c r="XFA283" s="28"/>
      <c r="XFB283" s="28"/>
      <c r="XFC283" s="28"/>
      <c r="XFD283" s="28"/>
    </row>
    <row r="284" spans="1:10 16380:16384" x14ac:dyDescent="0.35">
      <c r="A284" s="12" t="s">
        <v>4193</v>
      </c>
      <c r="B284" s="32" t="str">
        <f>HYPERLINK(Table1[[#This Row],[Link]], Table1[[#This Row],[Pattern w/out Hyperlink]])</f>
        <v>Mixed Media</v>
      </c>
      <c r="C284" s="18">
        <f>IF(F284&lt;=$L$1,$K$1,IF(AND(F284&gt;=$L$2,F284&lt;=$M$2),$K$2,IF(AND(F284&gt;=$L$3,F284&lt;=$M$3),$K$3,IF(AND(F284&gt;=$L$4,F284&lt;=$M$4),$K$4,IF(AND(F284&gt;=$L$5,F284&lt;=$M$5),$K$5,IF(AND(F284&gt;=$L$6,F284&lt;=$M$6),$K$6,IF(AND(F284&gt;=$L$7,F284&lt;=$M$7),$K$7,IF(AND(F284&gt;=$L$8,F284&lt;=$M$8),$K$8,IF(AND(F284&gt;=$L$9,F284&lt;=$M$9),$K$9,IF(AND(F284&gt;$L$10,F284&lt;=$M$10),$K$10,IF(AND(F284&gt;=$L$11,F284&lt;=$M$11),$K$11,IF(AND(F284&gt;=$L$12,F284&lt;=$M$12),$K$12,IF(AND(F284&gt;=$L$13,F284&lt;=$M$13),$K$13,IF(AND(F284&gt;=$L$14,F284&lt;=$M$14),$K$14,IF(AND(F284&gt;=#REF!,F284&lt;=#REF!),#REF!,IF(AND(F284&gt;=$L$15,F284&lt;=$M$15),$K$15,IF(AND(F284&gt;=$L$16,F284&lt;=$M$16),$K$16,IF(AND(F284&gt;=$L$17,F284&lt;=$M$17),$K$17,IF(AND(F284&gt;=$L$18,F284&lt;=$M$18),$K$18,IF(AND(F284&gt;=$L$19,F284&lt;=$M$19),$K$19,IF(AND(F284&gt;=$L$20,F284&lt;=$M$20),$K$20,IF(AND(F284&gt;=$L$21,F284&lt;=$M$21),$K$21,IF(AND(F284&gt;=$L$22,F284&lt;=$M$22),$K$22,IF(AND(F284&gt;=$L$23,F284&lt;=$M$23),$K$23,IF(AND(F284&gt;=$L$24,F284&lt;=$M$24),$K$24,IF(AND(F284&gt;=$L$25,F284&lt;=$M$25),$K$25,IF(AND(F284&gt;=$L$26,F284&lt;=$M$26),$K$26,IF(AND(F284&gt;=$L$27,F284&lt;=$M$27),$K$27,IF(AND(F284&gt;=$L$28,F284&lt;=$M$28),$K$28,IF(AND(F284&gt;=$L$29,F284&lt;=$M$29),$K$29,IF(AND(F284&gt;=$L$30,F284&lt;=$M$30),$K$30,IF(AND(F284&gt;=$L$31,F284&lt;=$M$31),$K$31,""))))))))))))))))))))))))))))))))</f>
        <v>3</v>
      </c>
      <c r="D284" s="18" t="s">
        <v>20</v>
      </c>
      <c r="E284" s="18" t="s">
        <v>1234</v>
      </c>
      <c r="F284" s="12">
        <f>Table1[[#This Row],[USD Pricing]]*Exchange!$A$1</f>
        <v>41.93</v>
      </c>
      <c r="G284" s="12">
        <v>29.95</v>
      </c>
      <c r="H284" s="12" t="s">
        <v>4194</v>
      </c>
      <c r="I284" s="18" t="s">
        <v>4213</v>
      </c>
      <c r="J284" s="18" t="s">
        <v>4323</v>
      </c>
      <c r="XEZ284" s="28"/>
      <c r="XFA284" s="28"/>
      <c r="XFB284" s="28"/>
      <c r="XFC284" s="28"/>
      <c r="XFD284" s="28"/>
    </row>
    <row r="285" spans="1:10 16380:16384" x14ac:dyDescent="0.35">
      <c r="A285" s="12" t="s">
        <v>533</v>
      </c>
      <c r="B285" s="32" t="str">
        <f>HYPERLINK(Table1[[#This Row],[Link]], Table1[[#This Row],[Pattern w/out Hyperlink]])</f>
        <v>Moby</v>
      </c>
      <c r="C285" s="18">
        <f>IF(F285&lt;=$L$1,$K$1,IF(AND(F285&gt;=$L$2,F285&lt;=$M$2),$K$2,IF(AND(F285&gt;=$L$3,F285&lt;=$M$3),$K$3,IF(AND(F285&gt;=$L$4,F285&lt;=$M$4),$K$4,IF(AND(F285&gt;=$L$5,F285&lt;=$M$5),$K$5,IF(AND(F285&gt;=$L$6,F285&lt;=$M$6),$K$6,IF(AND(F285&gt;=$L$7,F285&lt;=$M$7),$K$7,IF(AND(F285&gt;=$L$8,F285&lt;=$M$8),$K$8,IF(AND(F285&gt;=$L$9,F285&lt;=$M$9),$K$9,IF(AND(F285&gt;$L$10,F285&lt;=$M$10),$K$10,IF(AND(F285&gt;=$L$11,F285&lt;=$M$11),$K$11,IF(AND(F285&gt;=$L$12,F285&lt;=$M$12),$K$12,IF(AND(F285&gt;=$L$13,F285&lt;=$M$13),$K$13,IF(AND(F285&gt;=$L$14,F285&lt;=$M$14),$K$14,IF(AND(F285&gt;=#REF!,F285&lt;=#REF!),#REF!,IF(AND(F285&gt;=$L$15,F285&lt;=$M$15),$K$15,IF(AND(F285&gt;=$L$16,F285&lt;=$M$16),$K$16,IF(AND(F285&gt;=$L$17,F285&lt;=$M$17),$K$17,IF(AND(F285&gt;=$L$18,F285&lt;=$M$18),$K$18,IF(AND(F285&gt;=$L$19,F285&lt;=$M$19),$K$19,IF(AND(F285&gt;=$L$20,F285&lt;=$M$20),$K$20,IF(AND(F285&gt;=$L$21,F285&lt;=$M$21),$K$21,IF(AND(F285&gt;=$L$22,F285&lt;=$M$22),$K$22,IF(AND(F285&gt;=$L$23,F285&lt;=$M$23),$K$23,IF(AND(F285&gt;=$L$24,F285&lt;=$M$24),$K$24,IF(AND(F285&gt;=$L$25,F285&lt;=$M$25),$K$25,IF(AND(F285&gt;=$L$26,F285&lt;=$M$26),$K$26,IF(AND(F285&gt;=$L$27,F285&lt;=$M$27),$K$27,IF(AND(F285&gt;=$L$28,F285&lt;=$M$28),$K$28,IF(AND(F285&gt;=$L$29,F285&lt;=$M$29),$K$29,IF(AND(F285&gt;=$L$30,F285&lt;=$M$30),$K$30,IF(AND(F285&gt;=$L$31,F285&lt;=$M$31),$K$31,""))))))))))))))))))))))))))))))))</f>
        <v>3</v>
      </c>
      <c r="D285" s="18" t="s">
        <v>20</v>
      </c>
      <c r="E285" s="18" t="s">
        <v>1234</v>
      </c>
      <c r="F285" s="12">
        <f>Table1[[#This Row],[USD Pricing]]*Exchange!$A$1</f>
        <v>36.33</v>
      </c>
      <c r="G285" s="12">
        <v>25.95</v>
      </c>
      <c r="H285" s="12" t="s">
        <v>1437</v>
      </c>
      <c r="I285" s="18" t="s">
        <v>4213</v>
      </c>
      <c r="J285" s="18" t="s">
        <v>4262</v>
      </c>
      <c r="XEZ285" s="28"/>
      <c r="XFA285" s="28"/>
      <c r="XFB285" s="28"/>
      <c r="XFC285" s="28"/>
      <c r="XFD285" s="28"/>
    </row>
    <row r="286" spans="1:10 16380:16384" x14ac:dyDescent="0.35">
      <c r="A286" s="12" t="s">
        <v>582</v>
      </c>
      <c r="B286" s="32" t="str">
        <f>HYPERLINK(Table1[[#This Row],[Link]], Table1[[#This Row],[Pattern w/out Hyperlink]])</f>
        <v>Olivia</v>
      </c>
      <c r="C286" s="18">
        <f>IF(F286&lt;=$L$1,$K$1,IF(AND(F286&gt;=$L$2,F286&lt;=$M$2),$K$2,IF(AND(F286&gt;=$L$3,F286&lt;=$M$3),$K$3,IF(AND(F286&gt;=$L$4,F286&lt;=$M$4),$K$4,IF(AND(F286&gt;=$L$5,F286&lt;=$M$5),$K$5,IF(AND(F286&gt;=$L$6,F286&lt;=$M$6),$K$6,IF(AND(F286&gt;=$L$7,F286&lt;=$M$7),$K$7,IF(AND(F286&gt;=$L$8,F286&lt;=$M$8),$K$8,IF(AND(F286&gt;=$L$9,F286&lt;=$M$9),$K$9,IF(AND(F286&gt;$L$10,F286&lt;=$M$10),$K$10,IF(AND(F286&gt;=$L$11,F286&lt;=$M$11),$K$11,IF(AND(F286&gt;=$L$12,F286&lt;=$M$12),$K$12,IF(AND(F286&gt;=$L$13,F286&lt;=$M$13),$K$13,IF(AND(F286&gt;=$L$14,F286&lt;=$M$14),$K$14,IF(AND(F286&gt;=#REF!,F286&lt;=#REF!),#REF!,IF(AND(F286&gt;=$L$15,F286&lt;=$M$15),$K$15,IF(AND(F286&gt;=$L$16,F286&lt;=$M$16),$K$16,IF(AND(F286&gt;=$L$17,F286&lt;=$M$17),$K$17,IF(AND(F286&gt;=$L$18,F286&lt;=$M$18),$K$18,IF(AND(F286&gt;=$L$19,F286&lt;=$M$19),$K$19,IF(AND(F286&gt;=$L$20,F286&lt;=$M$20),$K$20,IF(AND(F286&gt;=$L$21,F286&lt;=$M$21),$K$21,IF(AND(F286&gt;=$L$22,F286&lt;=$M$22),$K$22,IF(AND(F286&gt;=$L$23,F286&lt;=$M$23),$K$23,IF(AND(F286&gt;=$L$24,F286&lt;=$M$24),$K$24,IF(AND(F286&gt;=$L$25,F286&lt;=$M$25),$K$25,IF(AND(F286&gt;=$L$26,F286&lt;=$M$26),$K$26,IF(AND(F286&gt;=$L$27,F286&lt;=$M$27),$K$27,IF(AND(F286&gt;=$L$28,F286&lt;=$M$28),$K$28,IF(AND(F286&gt;=$L$29,F286&lt;=$M$29),$K$29,IF(AND(F286&gt;=$L$30,F286&lt;=$M$30),$K$30,IF(AND(F286&gt;=$L$31,F286&lt;=$M$31),$K$31,""))))))))))))))))))))))))))))))))</f>
        <v>3</v>
      </c>
      <c r="D286" s="18" t="s">
        <v>20</v>
      </c>
      <c r="E286" s="18" t="s">
        <v>1234</v>
      </c>
      <c r="F286" s="12">
        <f>Table1[[#This Row],[USD Pricing]]*Exchange!$A$1</f>
        <v>37.099999999999994</v>
      </c>
      <c r="G286" s="12">
        <v>26.5</v>
      </c>
      <c r="H286" s="12" t="s">
        <v>1445</v>
      </c>
      <c r="I286" s="18" t="s">
        <v>4213</v>
      </c>
      <c r="J286" s="18" t="s">
        <v>4262</v>
      </c>
      <c r="XEZ286" s="28"/>
      <c r="XFA286" s="28"/>
      <c r="XFB286" s="28"/>
      <c r="XFC286" s="28"/>
      <c r="XFD286" s="28"/>
    </row>
    <row r="287" spans="1:10 16380:16384" x14ac:dyDescent="0.35">
      <c r="A287" s="12" t="s">
        <v>636</v>
      </c>
      <c r="B287" s="32" t="str">
        <f>HYPERLINK(Table1[[#This Row],[Link]], Table1[[#This Row],[Pattern w/out Hyperlink]])</f>
        <v>Polka</v>
      </c>
      <c r="C287" s="18">
        <f>IF(F287&lt;=$L$1,$K$1,IF(AND(F287&gt;=$L$2,F287&lt;=$M$2),$K$2,IF(AND(F287&gt;=$L$3,F287&lt;=$M$3),$K$3,IF(AND(F287&gt;=$L$4,F287&lt;=$M$4),$K$4,IF(AND(F287&gt;=$L$5,F287&lt;=$M$5),$K$5,IF(AND(F287&gt;=$L$6,F287&lt;=$M$6),$K$6,IF(AND(F287&gt;=$L$7,F287&lt;=$M$7),$K$7,IF(AND(F287&gt;=$L$8,F287&lt;=$M$8),$K$8,IF(AND(F287&gt;=$L$9,F287&lt;=$M$9),$K$9,IF(AND(F287&gt;$L$10,F287&lt;=$M$10),$K$10,IF(AND(F287&gt;=$L$11,F287&lt;=$M$11),$K$11,IF(AND(F287&gt;=$L$12,F287&lt;=$M$12),$K$12,IF(AND(F287&gt;=$L$13,F287&lt;=$M$13),$K$13,IF(AND(F287&gt;=$L$14,F287&lt;=$M$14),$K$14,IF(AND(F287&gt;=#REF!,F287&lt;=#REF!),#REF!,IF(AND(F287&gt;=$L$15,F287&lt;=$M$15),$K$15,IF(AND(F287&gt;=$L$16,F287&lt;=$M$16),$K$16,IF(AND(F287&gt;=$L$17,F287&lt;=$M$17),$K$17,IF(AND(F287&gt;=$L$18,F287&lt;=$M$18),$K$18,IF(AND(F287&gt;=$L$19,F287&lt;=$M$19),$K$19,IF(AND(F287&gt;=$L$20,F287&lt;=$M$20),$K$20,IF(AND(F287&gt;=$L$21,F287&lt;=$M$21),$K$21,IF(AND(F287&gt;=$L$22,F287&lt;=$M$22),$K$22,IF(AND(F287&gt;=$L$23,F287&lt;=$M$23),$K$23,IF(AND(F287&gt;=$L$24,F287&lt;=$M$24),$K$24,IF(AND(F287&gt;=$L$25,F287&lt;=$M$25),$K$25,IF(AND(F287&gt;=$L$26,F287&lt;=$M$26),$K$26,IF(AND(F287&gt;=$L$27,F287&lt;=$M$27),$K$27,IF(AND(F287&gt;=$L$28,F287&lt;=$M$28),$K$28,IF(AND(F287&gt;=$L$29,F287&lt;=$M$29),$K$29,IF(AND(F287&gt;=$L$30,F287&lt;=$M$30),$K$30,IF(AND(F287&gt;=$L$31,F287&lt;=$M$31),$K$31,""))))))))))))))))))))))))))))))))</f>
        <v>3</v>
      </c>
      <c r="D287" s="18" t="s">
        <v>20</v>
      </c>
      <c r="E287" s="18" t="s">
        <v>1234</v>
      </c>
      <c r="F287" s="12">
        <f>Table1[[#This Row],[USD Pricing]]*Exchange!$A$1</f>
        <v>39.9</v>
      </c>
      <c r="G287" s="12">
        <v>28.5</v>
      </c>
      <c r="H287" s="12" t="s">
        <v>1450</v>
      </c>
      <c r="I287" s="18" t="s">
        <v>0</v>
      </c>
      <c r="J287" s="18" t="s">
        <v>4542</v>
      </c>
      <c r="XEZ287" s="28"/>
      <c r="XFA287" s="28"/>
      <c r="XFB287" s="28"/>
      <c r="XFC287" s="28"/>
      <c r="XFD287" s="28"/>
    </row>
    <row r="288" spans="1:10 16380:16384" x14ac:dyDescent="0.35">
      <c r="A288" s="12" t="s">
        <v>674</v>
      </c>
      <c r="B288" s="32" t="str">
        <f>HYPERLINK(Table1[[#This Row],[Link]], Table1[[#This Row],[Pattern w/out Hyperlink]])</f>
        <v>Retrograde</v>
      </c>
      <c r="C288" s="18">
        <f>IF(F288&lt;=$L$1,$K$1,IF(AND(F288&gt;=$L$2,F288&lt;=$M$2),$K$2,IF(AND(F288&gt;=$L$3,F288&lt;=$M$3),$K$3,IF(AND(F288&gt;=$L$4,F288&lt;=$M$4),$K$4,IF(AND(F288&gt;=$L$5,F288&lt;=$M$5),$K$5,IF(AND(F288&gt;=$L$6,F288&lt;=$M$6),$K$6,IF(AND(F288&gt;=$L$7,F288&lt;=$M$7),$K$7,IF(AND(F288&gt;=$L$8,F288&lt;=$M$8),$K$8,IF(AND(F288&gt;=$L$9,F288&lt;=$M$9),$K$9,IF(AND(F288&gt;$L$10,F288&lt;=$M$10),$K$10,IF(AND(F288&gt;=$L$11,F288&lt;=$M$11),$K$11,IF(AND(F288&gt;=$L$12,F288&lt;=$M$12),$K$12,IF(AND(F288&gt;=$L$13,F288&lt;=$M$13),$K$13,IF(AND(F288&gt;=$L$14,F288&lt;=$M$14),$K$14,IF(AND(F288&gt;=#REF!,F288&lt;=#REF!),#REF!,IF(AND(F288&gt;=$L$15,F288&lt;=$M$15),$K$15,IF(AND(F288&gt;=$L$16,F288&lt;=$M$16),$K$16,IF(AND(F288&gt;=$L$17,F288&lt;=$M$17),$K$17,IF(AND(F288&gt;=$L$18,F288&lt;=$M$18),$K$18,IF(AND(F288&gt;=$L$19,F288&lt;=$M$19),$K$19,IF(AND(F288&gt;=$L$20,F288&lt;=$M$20),$K$20,IF(AND(F288&gt;=$L$21,F288&lt;=$M$21),$K$21,IF(AND(F288&gt;=$L$22,F288&lt;=$M$22),$K$22,IF(AND(F288&gt;=$L$23,F288&lt;=$M$23),$K$23,IF(AND(F288&gt;=$L$24,F288&lt;=$M$24),$K$24,IF(AND(F288&gt;=$L$25,F288&lt;=$M$25),$K$25,IF(AND(F288&gt;=$L$26,F288&lt;=$M$26),$K$26,IF(AND(F288&gt;=$L$27,F288&lt;=$M$27),$K$27,IF(AND(F288&gt;=$L$28,F288&lt;=$M$28),$K$28,IF(AND(F288&gt;=$L$29,F288&lt;=$M$29),$K$29,IF(AND(F288&gt;=$L$30,F288&lt;=$M$30),$K$30,IF(AND(F288&gt;=$L$31,F288&lt;=$M$31),$K$31,""))))))))))))))))))))))))))))))))</f>
        <v>3</v>
      </c>
      <c r="D288" s="18" t="s">
        <v>20</v>
      </c>
      <c r="E288" s="18" t="s">
        <v>1234</v>
      </c>
      <c r="F288" s="12">
        <f>Table1[[#This Row],[USD Pricing]]*Exchange!$A$1</f>
        <v>39.9</v>
      </c>
      <c r="G288" s="12">
        <v>28.5</v>
      </c>
      <c r="H288" s="12" t="s">
        <v>1454</v>
      </c>
      <c r="I288" s="18" t="s">
        <v>0</v>
      </c>
      <c r="J288" s="18" t="s">
        <v>5177</v>
      </c>
      <c r="XEZ288" s="28"/>
      <c r="XFA288" s="28"/>
      <c r="XFB288" s="28"/>
      <c r="XFC288" s="28"/>
      <c r="XFD288" s="28"/>
    </row>
    <row r="289" spans="1:10 16380:16384" x14ac:dyDescent="0.35">
      <c r="A289" s="12" t="s">
        <v>678</v>
      </c>
      <c r="B289" s="32" t="str">
        <f>HYPERLINK(Table1[[#This Row],[Link]], Table1[[#This Row],[Pattern w/out Hyperlink]])</f>
        <v>Riddle</v>
      </c>
      <c r="C289" s="18">
        <f>IF(F289&lt;=$L$1,$K$1,IF(AND(F289&gt;=$L$2,F289&lt;=$M$2),$K$2,IF(AND(F289&gt;=$L$3,F289&lt;=$M$3),$K$3,IF(AND(F289&gt;=$L$4,F289&lt;=$M$4),$K$4,IF(AND(F289&gt;=$L$5,F289&lt;=$M$5),$K$5,IF(AND(F289&gt;=$L$6,F289&lt;=$M$6),$K$6,IF(AND(F289&gt;=$L$7,F289&lt;=$M$7),$K$7,IF(AND(F289&gt;=$L$8,F289&lt;=$M$8),$K$8,IF(AND(F289&gt;=$L$9,F289&lt;=$M$9),$K$9,IF(AND(F289&gt;$L$10,F289&lt;=$M$10),$K$10,IF(AND(F289&gt;=$L$11,F289&lt;=$M$11),$K$11,IF(AND(F289&gt;=$L$12,F289&lt;=$M$12),$K$12,IF(AND(F289&gt;=$L$13,F289&lt;=$M$13),$K$13,IF(AND(F289&gt;=$L$14,F289&lt;=$M$14),$K$14,IF(AND(F289&gt;=#REF!,F289&lt;=#REF!),#REF!,IF(AND(F289&gt;=$L$15,F289&lt;=$M$15),$K$15,IF(AND(F289&gt;=$L$16,F289&lt;=$M$16),$K$16,IF(AND(F289&gt;=$L$17,F289&lt;=$M$17),$K$17,IF(AND(F289&gt;=$L$18,F289&lt;=$M$18),$K$18,IF(AND(F289&gt;=$L$19,F289&lt;=$M$19),$K$19,IF(AND(F289&gt;=$L$20,F289&lt;=$M$20),$K$20,IF(AND(F289&gt;=$L$21,F289&lt;=$M$21),$K$21,IF(AND(F289&gt;=$L$22,F289&lt;=$M$22),$K$22,IF(AND(F289&gt;=$L$23,F289&lt;=$M$23),$K$23,IF(AND(F289&gt;=$L$24,F289&lt;=$M$24),$K$24,IF(AND(F289&gt;=$L$25,F289&lt;=$M$25),$K$25,IF(AND(F289&gt;=$L$26,F289&lt;=$M$26),$K$26,IF(AND(F289&gt;=$L$27,F289&lt;=$M$27),$K$27,IF(AND(F289&gt;=$L$28,F289&lt;=$M$28),$K$28,IF(AND(F289&gt;=$L$29,F289&lt;=$M$29),$K$29,IF(AND(F289&gt;=$L$30,F289&lt;=$M$30),$K$30,IF(AND(F289&gt;=$L$31,F289&lt;=$M$31),$K$31,""))))))))))))))))))))))))))))))))</f>
        <v>3</v>
      </c>
      <c r="D289" s="18" t="s">
        <v>20</v>
      </c>
      <c r="E289" s="18" t="s">
        <v>1234</v>
      </c>
      <c r="F289" s="12">
        <f>Table1[[#This Row],[USD Pricing]]*Exchange!$A$1</f>
        <v>41.3</v>
      </c>
      <c r="G289" s="12">
        <v>29.5</v>
      </c>
      <c r="H289" s="12" t="s">
        <v>1455</v>
      </c>
      <c r="I289" s="18" t="s">
        <v>0</v>
      </c>
      <c r="J289" s="18" t="s">
        <v>4262</v>
      </c>
      <c r="XEZ289" s="28"/>
      <c r="XFA289" s="28"/>
      <c r="XFB289" s="28"/>
      <c r="XFC289" s="28"/>
      <c r="XFD289" s="28"/>
    </row>
    <row r="290" spans="1:10 16380:16384" x14ac:dyDescent="0.35">
      <c r="A290" s="12" t="s">
        <v>721</v>
      </c>
      <c r="B290" s="32" t="str">
        <f>HYPERLINK(Table1[[#This Row],[Link]], Table1[[#This Row],[Pattern w/out Hyperlink]])</f>
        <v>Sequence</v>
      </c>
      <c r="C290" s="18">
        <f>IF(F290&lt;=$L$1,$K$1,IF(AND(F290&gt;=$L$2,F290&lt;=$M$2),$K$2,IF(AND(F290&gt;=$L$3,F290&lt;=$M$3),$K$3,IF(AND(F290&gt;=$L$4,F290&lt;=$M$4),$K$4,IF(AND(F290&gt;=$L$5,F290&lt;=$M$5),$K$5,IF(AND(F290&gt;=$L$6,F290&lt;=$M$6),$K$6,IF(AND(F290&gt;=$L$7,F290&lt;=$M$7),$K$7,IF(AND(F290&gt;=$L$8,F290&lt;=$M$8),$K$8,IF(AND(F290&gt;=$L$9,F290&lt;=$M$9),$K$9,IF(AND(F290&gt;$L$10,F290&lt;=$M$10),$K$10,IF(AND(F290&gt;=$L$11,F290&lt;=$M$11),$K$11,IF(AND(F290&gt;=$L$12,F290&lt;=$M$12),$K$12,IF(AND(F290&gt;=$L$13,F290&lt;=$M$13),$K$13,IF(AND(F290&gt;=$L$14,F290&lt;=$M$14),$K$14,IF(AND(F290&gt;=#REF!,F290&lt;=#REF!),#REF!,IF(AND(F290&gt;=$L$15,F290&lt;=$M$15),$K$15,IF(AND(F290&gt;=$L$16,F290&lt;=$M$16),$K$16,IF(AND(F290&gt;=$L$17,F290&lt;=$M$17),$K$17,IF(AND(F290&gt;=$L$18,F290&lt;=$M$18),$K$18,IF(AND(F290&gt;=$L$19,F290&lt;=$M$19),$K$19,IF(AND(F290&gt;=$L$20,F290&lt;=$M$20),$K$20,IF(AND(F290&gt;=$L$21,F290&lt;=$M$21),$K$21,IF(AND(F290&gt;=$L$22,F290&lt;=$M$22),$K$22,IF(AND(F290&gt;=$L$23,F290&lt;=$M$23),$K$23,IF(AND(F290&gt;=$L$24,F290&lt;=$M$24),$K$24,IF(AND(F290&gt;=$L$25,F290&lt;=$M$25),$K$25,IF(AND(F290&gt;=$L$26,F290&lt;=$M$26),$K$26,IF(AND(F290&gt;=$L$27,F290&lt;=$M$27),$K$27,IF(AND(F290&gt;=$L$28,F290&lt;=$M$28),$K$28,IF(AND(F290&gt;=$L$29,F290&lt;=$M$29),$K$29,IF(AND(F290&gt;=$L$30,F290&lt;=$M$30),$K$30,IF(AND(F290&gt;=$L$31,F290&lt;=$M$31),$K$31,""))))))))))))))))))))))))))))))))</f>
        <v>3</v>
      </c>
      <c r="D290" s="18" t="s">
        <v>20</v>
      </c>
      <c r="E290" s="18" t="s">
        <v>1234</v>
      </c>
      <c r="F290" s="12">
        <f>Table1[[#This Row],[USD Pricing]]*Exchange!$A$1</f>
        <v>41.93</v>
      </c>
      <c r="G290" s="12">
        <v>29.95</v>
      </c>
      <c r="H290" s="12" t="s">
        <v>1460</v>
      </c>
      <c r="I290" s="18" t="s">
        <v>4213</v>
      </c>
      <c r="J290" s="18" t="s">
        <v>5040</v>
      </c>
      <c r="XEZ290" s="28"/>
      <c r="XFA290" s="28"/>
      <c r="XFB290" s="28"/>
      <c r="XFC290" s="28"/>
      <c r="XFD290" s="28"/>
    </row>
    <row r="291" spans="1:10 16380:16384" x14ac:dyDescent="0.35">
      <c r="A291" s="12" t="s">
        <v>797</v>
      </c>
      <c r="B291" s="32" t="str">
        <f>HYPERLINK(Table1[[#This Row],[Link]], Table1[[#This Row],[Pattern w/out Hyperlink]])</f>
        <v>Sprint</v>
      </c>
      <c r="C291" s="18">
        <f>IF(F291&lt;=$L$1,$K$1,IF(AND(F291&gt;=$L$2,F291&lt;=$M$2),$K$2,IF(AND(F291&gt;=$L$3,F291&lt;=$M$3),$K$3,IF(AND(F291&gt;=$L$4,F291&lt;=$M$4),$K$4,IF(AND(F291&gt;=$L$5,F291&lt;=$M$5),$K$5,IF(AND(F291&gt;=$L$6,F291&lt;=$M$6),$K$6,IF(AND(F291&gt;=$L$7,F291&lt;=$M$7),$K$7,IF(AND(F291&gt;=$L$8,F291&lt;=$M$8),$K$8,IF(AND(F291&gt;=$L$9,F291&lt;=$M$9),$K$9,IF(AND(F291&gt;$L$10,F291&lt;=$M$10),$K$10,IF(AND(F291&gt;=$L$11,F291&lt;=$M$11),$K$11,IF(AND(F291&gt;=$L$12,F291&lt;=$M$12),$K$12,IF(AND(F291&gt;=$L$13,F291&lt;=$M$13),$K$13,IF(AND(F291&gt;=$L$14,F291&lt;=$M$14),$K$14,IF(AND(F291&gt;=#REF!,F291&lt;=#REF!),#REF!,IF(AND(F291&gt;=$L$15,F291&lt;=$M$15),$K$15,IF(AND(F291&gt;=$L$16,F291&lt;=$M$16),$K$16,IF(AND(F291&gt;=$L$17,F291&lt;=$M$17),$K$17,IF(AND(F291&gt;=$L$18,F291&lt;=$M$18),$K$18,IF(AND(F291&gt;=$L$19,F291&lt;=$M$19),$K$19,IF(AND(F291&gt;=$L$20,F291&lt;=$M$20),$K$20,IF(AND(F291&gt;=$L$21,F291&lt;=$M$21),$K$21,IF(AND(F291&gt;=$L$22,F291&lt;=$M$22),$K$22,IF(AND(F291&gt;=$L$23,F291&lt;=$M$23),$K$23,IF(AND(F291&gt;=$L$24,F291&lt;=$M$24),$K$24,IF(AND(F291&gt;=$L$25,F291&lt;=$M$25),$K$25,IF(AND(F291&gt;=$L$26,F291&lt;=$M$26),$K$26,IF(AND(F291&gt;=$L$27,F291&lt;=$M$27),$K$27,IF(AND(F291&gt;=$L$28,F291&lt;=$M$28),$K$28,IF(AND(F291&gt;=$L$29,F291&lt;=$M$29),$K$29,IF(AND(F291&gt;=$L$30,F291&lt;=$M$30),$K$30,IF(AND(F291&gt;=$L$31,F291&lt;=$M$31),$K$31,""))))))))))))))))))))))))))))))))</f>
        <v>3</v>
      </c>
      <c r="D291" s="18" t="s">
        <v>20</v>
      </c>
      <c r="E291" s="18" t="s">
        <v>1234</v>
      </c>
      <c r="F291" s="12">
        <f>Table1[[#This Row],[USD Pricing]]*Exchange!$A$1</f>
        <v>36.33</v>
      </c>
      <c r="G291" s="12">
        <v>25.95</v>
      </c>
      <c r="H291" s="12" t="s">
        <v>1465</v>
      </c>
      <c r="I291" s="18" t="s">
        <v>1319</v>
      </c>
      <c r="J291" s="18" t="s">
        <v>4262</v>
      </c>
      <c r="XEZ291" s="28"/>
      <c r="XFA291" s="28"/>
      <c r="XFB291" s="28"/>
      <c r="XFC291" s="28"/>
      <c r="XFD291" s="28"/>
    </row>
    <row r="292" spans="1:10 16380:16384" x14ac:dyDescent="0.35">
      <c r="A292" s="12" t="s">
        <v>3016</v>
      </c>
      <c r="B292" s="32" t="str">
        <f>HYPERLINK(Table1[[#This Row],[Link]], Table1[[#This Row],[Pattern w/out Hyperlink]])</f>
        <v>Soave</v>
      </c>
      <c r="C292" s="18">
        <f>IF(F292&lt;=$L$1,$K$1,IF(AND(F292&gt;=$L$2,F292&lt;=$M$2),$K$2,IF(AND(F292&gt;=$L$3,F292&lt;=$M$3),$K$3,IF(AND(F292&gt;=$L$4,F292&lt;=$M$4),$K$4,IF(AND(F292&gt;=$L$5,F292&lt;=$M$5),$K$5,IF(AND(F292&gt;=$L$6,F292&lt;=$M$6),$K$6,IF(AND(F292&gt;=$L$7,F292&lt;=$M$7),$K$7,IF(AND(F292&gt;=$L$8,F292&lt;=$M$8),$K$8,IF(AND(F292&gt;=$L$9,F292&lt;=$M$9),$K$9,IF(AND(F292&gt;$L$10,F292&lt;=$M$10),$K$10,IF(AND(F292&gt;=$L$11,F292&lt;=$M$11),$K$11,IF(AND(F292&gt;=$L$12,F292&lt;=$M$12),$K$12,IF(AND(F292&gt;=$L$13,F292&lt;=$M$13),$K$13,IF(AND(F292&gt;=$L$14,F292&lt;=$M$14),$K$14,IF(AND(F292&gt;=#REF!,F292&lt;=#REF!),#REF!,IF(AND(F292&gt;=$L$15,F292&lt;=$M$15),$K$15,IF(AND(F292&gt;=$L$16,F292&lt;=$M$16),$K$16,IF(AND(F292&gt;=$L$17,F292&lt;=$M$17),$K$17,IF(AND(F292&gt;=$L$18,F292&lt;=$M$18),$K$18,IF(AND(F292&gt;=$L$19,F292&lt;=$M$19),$K$19,IF(AND(F292&gt;=$L$20,F292&lt;=$M$20),$K$20,IF(AND(F292&gt;=$L$21,F292&lt;=$M$21),$K$21,IF(AND(F292&gt;=$L$22,F292&lt;=$M$22),$K$22,IF(AND(F292&gt;=$L$23,F292&lt;=$M$23),$K$23,IF(AND(F292&gt;=$L$24,F292&lt;=$M$24),$K$24,IF(AND(F292&gt;=$L$25,F292&lt;=$M$25),$K$25,IF(AND(F292&gt;=$L$26,F292&lt;=$M$26),$K$26,IF(AND(F292&gt;=$L$27,F292&lt;=$M$27),$K$27,IF(AND(F292&gt;=$L$28,F292&lt;=$M$28),$K$28,IF(AND(F292&gt;=$L$29,F292&lt;=$M$29),$K$29,IF(AND(F292&gt;=$L$30,F292&lt;=$M$30),$K$30,IF(AND(F292&gt;=$L$31,F292&lt;=$M$31),$K$31,""))))))))))))))))))))))))))))))))</f>
        <v>3</v>
      </c>
      <c r="D292" s="18" t="s">
        <v>2981</v>
      </c>
      <c r="E292" s="18" t="s">
        <v>1234</v>
      </c>
      <c r="F292" s="12">
        <f>Table1[[#This Row],[USD Pricing]]*Exchange!$A$1</f>
        <v>44.8</v>
      </c>
      <c r="G292" s="12">
        <v>32</v>
      </c>
      <c r="H292" s="12" t="s">
        <v>7763</v>
      </c>
      <c r="I292" s="18" t="s">
        <v>1319</v>
      </c>
      <c r="J292" s="18" t="s">
        <v>4262</v>
      </c>
      <c r="XEZ292" s="28"/>
      <c r="XFA292" s="28"/>
      <c r="XFB292" s="28"/>
      <c r="XFC292" s="28"/>
      <c r="XFD292" s="28"/>
    </row>
    <row r="293" spans="1:10 16380:16384" x14ac:dyDescent="0.35">
      <c r="A293" s="12" t="s">
        <v>6486</v>
      </c>
      <c r="B293" s="32" t="str">
        <f>HYPERLINK(Table1[[#This Row],[Link]], Table1[[#This Row],[Pattern w/out Hyperlink]])</f>
        <v>Dovetail</v>
      </c>
      <c r="C293" s="18">
        <f>IF(F293&lt;=$L$1,$K$1,IF(AND(F293&gt;=$L$2,F293&lt;=$M$2),$K$2,IF(AND(F293&gt;=$L$3,F293&lt;=$M$3),$K$3,IF(AND(F293&gt;=$L$4,F293&lt;=$M$4),$K$4,IF(AND(F293&gt;=$L$5,F293&lt;=$M$5),$K$5,IF(AND(F293&gt;=$L$6,F293&lt;=$M$6),$K$6,IF(AND(F293&gt;=$L$7,F293&lt;=$M$7),$K$7,IF(AND(F293&gt;=$L$8,F293&lt;=$M$8),$K$8,IF(AND(F293&gt;=$L$9,F293&lt;=$M$9),$K$9,IF(AND(F293&gt;$L$10,F293&lt;=$M$10),$K$10,IF(AND(F293&gt;=$L$11,F293&lt;=$M$11),$K$11,IF(AND(F293&gt;=$L$12,F293&lt;=$M$12),$K$12,IF(AND(F293&gt;=$L$13,F293&lt;=$M$13),$K$13,IF(AND(F293&gt;=$L$14,F293&lt;=$M$14),$K$14,IF(AND(F293&gt;=#REF!,F293&lt;=#REF!),#REF!,IF(AND(F293&gt;=$L$15,F293&lt;=$M$15),$K$15,IF(AND(F293&gt;=$L$16,F293&lt;=$M$16),$K$16,IF(AND(F293&gt;=$L$17,F293&lt;=$M$17),$K$17,IF(AND(F293&gt;=$L$18,F293&lt;=$M$18),$K$18,IF(AND(F293&gt;=$L$19,F293&lt;=$M$19),$K$19,IF(AND(F293&gt;=$L$20,F293&lt;=$M$20),$K$20,IF(AND(F293&gt;=$L$21,F293&lt;=$M$21),$K$21,IF(AND(F293&gt;=$L$22,F293&lt;=$M$22),$K$22,IF(AND(F293&gt;=$L$23,F293&lt;=$M$23),$K$23,IF(AND(F293&gt;=$L$24,F293&lt;=$M$24),$K$24,IF(AND(F293&gt;=$L$25,F293&lt;=$M$25),$K$25,IF(AND(F293&gt;=$L$26,F293&lt;=$M$26),$K$26,IF(AND(F293&gt;=$L$27,F293&lt;=$M$27),$K$27,IF(AND(F293&gt;=$L$28,F293&lt;=$M$28),$K$28,IF(AND(F293&gt;=$L$29,F293&lt;=$M$29),$K$29,IF(AND(F293&gt;=$L$30,F293&lt;=$M$30),$K$30,IF(AND(F293&gt;=$L$31,F293&lt;=$M$31),$K$31,""))))))))))))))))))))))))))))))))</f>
        <v>3</v>
      </c>
      <c r="D293" s="18" t="s">
        <v>25</v>
      </c>
      <c r="E293" s="18" t="s">
        <v>1234</v>
      </c>
      <c r="F293" s="12">
        <v>41.5</v>
      </c>
      <c r="H293" s="12" t="s">
        <v>6487</v>
      </c>
      <c r="I293" s="18" t="s">
        <v>1319</v>
      </c>
      <c r="J293" s="18" t="s">
        <v>4444</v>
      </c>
      <c r="XEZ293" s="28"/>
      <c r="XFA293" s="28"/>
      <c r="XFB293" s="28"/>
      <c r="XFC293" s="28"/>
      <c r="XFD293" s="28"/>
    </row>
    <row r="294" spans="1:10 16380:16384" x14ac:dyDescent="0.35">
      <c r="A294" s="12" t="s">
        <v>2469</v>
      </c>
      <c r="B294" s="32" t="str">
        <f>HYPERLINK(Table1[[#This Row],[Link]], Table1[[#This Row],[Pattern w/out Hyperlink]])</f>
        <v>Gamut</v>
      </c>
      <c r="C294" s="18">
        <f>IF(F294&lt;=$L$1,$K$1,IF(AND(F294&gt;=$L$2,F294&lt;=$M$2),$K$2,IF(AND(F294&gt;=$L$3,F294&lt;=$M$3),$K$3,IF(AND(F294&gt;=$L$4,F294&lt;=$M$4),$K$4,IF(AND(F294&gt;=$L$5,F294&lt;=$M$5),$K$5,IF(AND(F294&gt;=$L$6,F294&lt;=$M$6),$K$6,IF(AND(F294&gt;=$L$7,F294&lt;=$M$7),$K$7,IF(AND(F294&gt;=$L$8,F294&lt;=$M$8),$K$8,IF(AND(F294&gt;=$L$9,F294&lt;=$M$9),$K$9,IF(AND(F294&gt;$L$10,F294&lt;=$M$10),$K$10,IF(AND(F294&gt;=$L$11,F294&lt;=$M$11),$K$11,IF(AND(F294&gt;=$L$12,F294&lt;=$M$12),$K$12,IF(AND(F294&gt;=$L$13,F294&lt;=$M$13),$K$13,IF(AND(F294&gt;=$L$14,F294&lt;=$M$14),$K$14,IF(AND(F294&gt;=#REF!,F294&lt;=#REF!),#REF!,IF(AND(F294&gt;=$L$15,F294&lt;=$M$15),$K$15,IF(AND(F294&gt;=$L$16,F294&lt;=$M$16),$K$16,IF(AND(F294&gt;=$L$17,F294&lt;=$M$17),$K$17,IF(AND(F294&gt;=$L$18,F294&lt;=$M$18),$K$18,IF(AND(F294&gt;=$L$19,F294&lt;=$M$19),$K$19,IF(AND(F294&gt;=$L$20,F294&lt;=$M$20),$K$20,IF(AND(F294&gt;=$L$21,F294&lt;=$M$21),$K$21,IF(AND(F294&gt;=$L$22,F294&lt;=$M$22),$K$22,IF(AND(F294&gt;=$L$23,F294&lt;=$M$23),$K$23,IF(AND(F294&gt;=$L$24,F294&lt;=$M$24),$K$24,IF(AND(F294&gt;=$L$25,F294&lt;=$M$25),$K$25,IF(AND(F294&gt;=$L$26,F294&lt;=$M$26),$K$26,IF(AND(F294&gt;=$L$27,F294&lt;=$M$27),$K$27,IF(AND(F294&gt;=$L$28,F294&lt;=$M$28),$K$28,IF(AND(F294&gt;=$L$29,F294&lt;=$M$29),$K$29,IF(AND(F294&gt;=$L$30,F294&lt;=$M$30),$K$30,IF(AND(F294&gt;=$L$31,F294&lt;=$M$31),$K$31,""))))))))))))))))))))))))))))))))</f>
        <v>3</v>
      </c>
      <c r="D294" s="18" t="s">
        <v>25</v>
      </c>
      <c r="E294" s="18" t="s">
        <v>1234</v>
      </c>
      <c r="F294" s="12">
        <v>44</v>
      </c>
      <c r="H294" s="12" t="s">
        <v>2470</v>
      </c>
      <c r="I294" s="18" t="s">
        <v>1319</v>
      </c>
      <c r="J294" s="18" t="s">
        <v>4268</v>
      </c>
      <c r="XEZ294" s="28"/>
      <c r="XFA294" s="28"/>
      <c r="XFB294" s="28"/>
      <c r="XFC294" s="28"/>
      <c r="XFD294" s="28"/>
    </row>
    <row r="295" spans="1:10 16380:16384" x14ac:dyDescent="0.35">
      <c r="A295" s="12" t="s">
        <v>1752</v>
      </c>
      <c r="B295" s="32" t="str">
        <f>HYPERLINK(Table1[[#This Row],[Link]], Table1[[#This Row],[Pattern w/out Hyperlink]])</f>
        <v>Overtone</v>
      </c>
      <c r="C295" s="18">
        <f>IF(F295&lt;=$L$1,$K$1,IF(AND(F295&gt;=$L$2,F295&lt;=$M$2),$K$2,IF(AND(F295&gt;=$L$3,F295&lt;=$M$3),$K$3,IF(AND(F295&gt;=$L$4,F295&lt;=$M$4),$K$4,IF(AND(F295&gt;=$L$5,F295&lt;=$M$5),$K$5,IF(AND(F295&gt;=$L$6,F295&lt;=$M$6),$K$6,IF(AND(F295&gt;=$L$7,F295&lt;=$M$7),$K$7,IF(AND(F295&gt;=$L$8,F295&lt;=$M$8),$K$8,IF(AND(F295&gt;=$L$9,F295&lt;=$M$9),$K$9,IF(AND(F295&gt;$L$10,F295&lt;=$M$10),$K$10,IF(AND(F295&gt;=$L$11,F295&lt;=$M$11),$K$11,IF(AND(F295&gt;=$L$12,F295&lt;=$M$12),$K$12,IF(AND(F295&gt;=$L$13,F295&lt;=$M$13),$K$13,IF(AND(F295&gt;=$L$14,F295&lt;=$M$14),$K$14,IF(AND(F295&gt;=#REF!,F295&lt;=#REF!),#REF!,IF(AND(F295&gt;=$L$15,F295&lt;=$M$15),$K$15,IF(AND(F295&gt;=$L$16,F295&lt;=$M$16),$K$16,IF(AND(F295&gt;=$L$17,F295&lt;=$M$17),$K$17,IF(AND(F295&gt;=$L$18,F295&lt;=$M$18),$K$18,IF(AND(F295&gt;=$L$19,F295&lt;=$M$19),$K$19,IF(AND(F295&gt;=$L$20,F295&lt;=$M$20),$K$20,IF(AND(F295&gt;=$L$21,F295&lt;=$M$21),$K$21,IF(AND(F295&gt;=$L$22,F295&lt;=$M$22),$K$22,IF(AND(F295&gt;=$L$23,F295&lt;=$M$23),$K$23,IF(AND(F295&gt;=$L$24,F295&lt;=$M$24),$K$24,IF(AND(F295&gt;=$L$25,F295&lt;=$M$25),$K$25,IF(AND(F295&gt;=$L$26,F295&lt;=$M$26),$K$26,IF(AND(F295&gt;=$L$27,F295&lt;=$M$27),$K$27,IF(AND(F295&gt;=$L$28,F295&lt;=$M$28),$K$28,IF(AND(F295&gt;=$L$29,F295&lt;=$M$29),$K$29,IF(AND(F295&gt;=$L$30,F295&lt;=$M$30),$K$30,IF(AND(F295&gt;=$L$31,F295&lt;=$M$31),$K$31,""))))))))))))))))))))))))))))))))</f>
        <v>3</v>
      </c>
      <c r="D295" s="18" t="s">
        <v>25</v>
      </c>
      <c r="E295" s="18" t="s">
        <v>1234</v>
      </c>
      <c r="F295" s="12">
        <v>40.25</v>
      </c>
      <c r="H295" s="12" t="s">
        <v>5256</v>
      </c>
      <c r="I295" s="18" t="s">
        <v>1319</v>
      </c>
      <c r="J295" s="18" t="s">
        <v>4928</v>
      </c>
      <c r="XEZ295" s="28"/>
      <c r="XFA295" s="28"/>
      <c r="XFB295" s="28"/>
      <c r="XFC295" s="28"/>
      <c r="XFD295" s="28"/>
    </row>
    <row r="296" spans="1:10 16380:16384" x14ac:dyDescent="0.35">
      <c r="A296" s="12" t="s">
        <v>6734</v>
      </c>
      <c r="B296" s="32" t="str">
        <f>HYPERLINK(Table1[[#This Row],[Link]], Table1[[#This Row],[Pattern w/out Hyperlink]])</f>
        <v>Adorn</v>
      </c>
      <c r="C296" s="18">
        <f>IF(F296&lt;=$L$1,$K$1,IF(AND(F296&gt;=$L$2,F296&lt;=$M$2),$K$2,IF(AND(F296&gt;=$L$3,F296&lt;=$M$3),$K$3,IF(AND(F296&gt;=$L$4,F296&lt;=$M$4),$K$4,IF(AND(F296&gt;=$L$5,F296&lt;=$M$5),$K$5,IF(AND(F296&gt;=$L$6,F296&lt;=$M$6),$K$6,IF(AND(F296&gt;=$L$7,F296&lt;=$M$7),$K$7,IF(AND(F296&gt;=$L$8,F296&lt;=$M$8),$K$8,IF(AND(F296&gt;=$L$9,F296&lt;=$M$9),$K$9,IF(AND(F296&gt;$L$10,F296&lt;=$M$10),$K$10,IF(AND(F296&gt;=$L$11,F296&lt;=$M$11),$K$11,IF(AND(F296&gt;=$L$12,F296&lt;=$M$12),$K$12,IF(AND(F296&gt;=$L$13,F296&lt;=$M$13),$K$13,IF(AND(F296&gt;=$L$14,F296&lt;=$M$14),$K$14,IF(AND(F296&gt;=#REF!,F296&lt;=#REF!),#REF!,IF(AND(F296&gt;=$L$15,F296&lt;=$M$15),$K$15,IF(AND(F296&gt;=$L$16,F296&lt;=$M$16),$K$16,IF(AND(F296&gt;=$L$17,F296&lt;=$M$17),$K$17,IF(AND(F296&gt;=$L$18,F296&lt;=$M$18),$K$18,IF(AND(F296&gt;=$L$19,F296&lt;=$M$19),$K$19,IF(AND(F296&gt;=$L$20,F296&lt;=$M$20),$K$20,IF(AND(F296&gt;=$L$21,F296&lt;=$M$21),$K$21,IF(AND(F296&gt;=$L$22,F296&lt;=$M$22),$K$22,IF(AND(F296&gt;=$L$23,F296&lt;=$M$23),$K$23,IF(AND(F296&gt;=$L$24,F296&lt;=$M$24),$K$24,IF(AND(F296&gt;=$L$25,F296&lt;=$M$25),$K$25,IF(AND(F296&gt;=$L$26,F296&lt;=$M$26),$K$26,IF(AND(F296&gt;=$L$27,F296&lt;=$M$27),$K$27,IF(AND(F296&gt;=$L$28,F296&lt;=$M$28),$K$28,IF(AND(F296&gt;=$L$29,F296&lt;=$M$29),$K$29,IF(AND(F296&gt;=$L$30,F296&lt;=$M$30),$K$30,IF(AND(F296&gt;=$L$31,F296&lt;=$M$31),$K$31,""))))))))))))))))))))))))))))))))</f>
        <v>3</v>
      </c>
      <c r="D296" s="18" t="s">
        <v>2270</v>
      </c>
      <c r="E296" s="18" t="s">
        <v>1234</v>
      </c>
      <c r="F296" s="12">
        <v>35.4</v>
      </c>
      <c r="H296" s="12" t="s">
        <v>6735</v>
      </c>
      <c r="I296" s="18" t="s">
        <v>1319</v>
      </c>
      <c r="J296" s="18" t="s">
        <v>6736</v>
      </c>
      <c r="XEZ296" s="28"/>
      <c r="XFA296" s="28"/>
      <c r="XFB296" s="28"/>
      <c r="XFC296" s="28"/>
      <c r="XFD296" s="28"/>
    </row>
    <row r="297" spans="1:10 16380:16384" x14ac:dyDescent="0.35">
      <c r="A297" s="12" t="s">
        <v>6707</v>
      </c>
      <c r="B297" s="32" t="str">
        <f>HYPERLINK(Table1[[#This Row],[Link]], Table1[[#This Row],[Pattern w/out Hyperlink]])</f>
        <v>Calero</v>
      </c>
      <c r="C297" s="18">
        <f>IF(F297&lt;=$L$1,$K$1,IF(AND(F297&gt;=$L$2,F297&lt;=$M$2),$K$2,IF(AND(F297&gt;=$L$3,F297&lt;=$M$3),$K$3,IF(AND(F297&gt;=$L$4,F297&lt;=$M$4),$K$4,IF(AND(F297&gt;=$L$5,F297&lt;=$M$5),$K$5,IF(AND(F297&gt;=$L$6,F297&lt;=$M$6),$K$6,IF(AND(F297&gt;=$L$7,F297&lt;=$M$7),$K$7,IF(AND(F297&gt;=$L$8,F297&lt;=$M$8),$K$8,IF(AND(F297&gt;=$L$9,F297&lt;=$M$9),$K$9,IF(AND(F297&gt;$L$10,F297&lt;=$M$10),$K$10,IF(AND(F297&gt;=$L$11,F297&lt;=$M$11),$K$11,IF(AND(F297&gt;=$L$12,F297&lt;=$M$12),$K$12,IF(AND(F297&gt;=$L$13,F297&lt;=$M$13),$K$13,IF(AND(F297&gt;=$L$14,F297&lt;=$M$14),$K$14,IF(AND(F297&gt;=#REF!,F297&lt;=#REF!),#REF!,IF(AND(F297&gt;=$L$15,F297&lt;=$M$15),$K$15,IF(AND(F297&gt;=$L$16,F297&lt;=$M$16),$K$16,IF(AND(F297&gt;=$L$17,F297&lt;=$M$17),$K$17,IF(AND(F297&gt;=$L$18,F297&lt;=$M$18),$K$18,IF(AND(F297&gt;=$L$19,F297&lt;=$M$19),$K$19,IF(AND(F297&gt;=$L$20,F297&lt;=$M$20),$K$20,IF(AND(F297&gt;=$L$21,F297&lt;=$M$21),$K$21,IF(AND(F297&gt;=$L$22,F297&lt;=$M$22),$K$22,IF(AND(F297&gt;=$L$23,F297&lt;=$M$23),$K$23,IF(AND(F297&gt;=$L$24,F297&lt;=$M$24),$K$24,IF(AND(F297&gt;=$L$25,F297&lt;=$M$25),$K$25,IF(AND(F297&gt;=$L$26,F297&lt;=$M$26),$K$26,IF(AND(F297&gt;=$L$27,F297&lt;=$M$27),$K$27,IF(AND(F297&gt;=$L$28,F297&lt;=$M$28),$K$28,IF(AND(F297&gt;=$L$29,F297&lt;=$M$29),$K$29,IF(AND(F297&gt;=$L$30,F297&lt;=$M$30),$K$30,IF(AND(F297&gt;=$L$31,F297&lt;=$M$31),$K$31,""))))))))))))))))))))))))))))))))</f>
        <v>3</v>
      </c>
      <c r="D297" s="18" t="s">
        <v>2270</v>
      </c>
      <c r="E297" s="18" t="s">
        <v>1234</v>
      </c>
      <c r="F297" s="12">
        <v>38.549999999999997</v>
      </c>
      <c r="H297" s="12" t="s">
        <v>6708</v>
      </c>
      <c r="I297" s="18" t="s">
        <v>0</v>
      </c>
      <c r="J297" s="18" t="s">
        <v>6709</v>
      </c>
      <c r="XEZ297" s="28"/>
      <c r="XFA297" s="28"/>
      <c r="XFB297" s="28"/>
      <c r="XFC297" s="28"/>
      <c r="XFD297" s="28"/>
    </row>
    <row r="298" spans="1:10 16380:16384" x14ac:dyDescent="0.35">
      <c r="A298" s="12" t="s">
        <v>3298</v>
      </c>
      <c r="B298" s="32" t="str">
        <f>HYPERLINK(Table1[[#This Row],[Link]], Table1[[#This Row],[Pattern w/out Hyperlink]])</f>
        <v>Crypton Denali</v>
      </c>
      <c r="C298" s="18">
        <f>IF(F298&lt;=$L$1,$K$1,IF(AND(F298&gt;=$L$2,F298&lt;=$M$2),$K$2,IF(AND(F298&gt;=$L$3,F298&lt;=$M$3),$K$3,IF(AND(F298&gt;=$L$4,F298&lt;=$M$4),$K$4,IF(AND(F298&gt;=$L$5,F298&lt;=$M$5),$K$5,IF(AND(F298&gt;=$L$6,F298&lt;=$M$6),$K$6,IF(AND(F298&gt;=$L$7,F298&lt;=$M$7),$K$7,IF(AND(F298&gt;=$L$8,F298&lt;=$M$8),$K$8,IF(AND(F298&gt;=$L$9,F298&lt;=$M$9),$K$9,IF(AND(F298&gt;$L$10,F298&lt;=$M$10),$K$10,IF(AND(F298&gt;=$L$11,F298&lt;=$M$11),$K$11,IF(AND(F298&gt;=$L$12,F298&lt;=$M$12),$K$12,IF(AND(F298&gt;=$L$13,F298&lt;=$M$13),$K$13,IF(AND(F298&gt;=$L$14,F298&lt;=$M$14),$K$14,IF(AND(F298&gt;=#REF!,F298&lt;=#REF!),#REF!,IF(AND(F298&gt;=$L$15,F298&lt;=$M$15),$K$15,IF(AND(F298&gt;=$L$16,F298&lt;=$M$16),$K$16,IF(AND(F298&gt;=$L$17,F298&lt;=$M$17),$K$17,IF(AND(F298&gt;=$L$18,F298&lt;=$M$18),$K$18,IF(AND(F298&gt;=$L$19,F298&lt;=$M$19),$K$19,IF(AND(F298&gt;=$L$20,F298&lt;=$M$20),$K$20,IF(AND(F298&gt;=$L$21,F298&lt;=$M$21),$K$21,IF(AND(F298&gt;=$L$22,F298&lt;=$M$22),$K$22,IF(AND(F298&gt;=$L$23,F298&lt;=$M$23),$K$23,IF(AND(F298&gt;=$L$24,F298&lt;=$M$24),$K$24,IF(AND(F298&gt;=$L$25,F298&lt;=$M$25),$K$25,IF(AND(F298&gt;=$L$26,F298&lt;=$M$26),$K$26,IF(AND(F298&gt;=$L$27,F298&lt;=$M$27),$K$27,IF(AND(F298&gt;=$L$28,F298&lt;=$M$28),$K$28,IF(AND(F298&gt;=$L$29,F298&lt;=$M$29),$K$29,IF(AND(F298&gt;=$L$30,F298&lt;=$M$30),$K$30,IF(AND(F298&gt;=$L$31,F298&lt;=$M$31),$K$31,""))))))))))))))))))))))))))))))))</f>
        <v>3</v>
      </c>
      <c r="D298" s="18" t="s">
        <v>2270</v>
      </c>
      <c r="E298" s="18" t="s">
        <v>1234</v>
      </c>
      <c r="F298" s="12">
        <v>39.700000000000003</v>
      </c>
      <c r="H298" s="12" t="s">
        <v>3299</v>
      </c>
      <c r="I298" s="18" t="s">
        <v>1319</v>
      </c>
      <c r="J298" s="18" t="s">
        <v>4623</v>
      </c>
      <c r="XEZ298" s="28"/>
      <c r="XFA298" s="28"/>
      <c r="XFB298" s="28"/>
      <c r="XFC298" s="28"/>
      <c r="XFD298" s="28"/>
    </row>
    <row r="299" spans="1:10 16380:16384" x14ac:dyDescent="0.35">
      <c r="A299" s="12" t="s">
        <v>3300</v>
      </c>
      <c r="B299" s="32" t="str">
        <f>HYPERLINK(Table1[[#This Row],[Link]], Table1[[#This Row],[Pattern w/out Hyperlink]])</f>
        <v>Crypton Remy</v>
      </c>
      <c r="C299" s="18">
        <f>IF(F299&lt;=$L$1,$K$1,IF(AND(F299&gt;=$L$2,F299&lt;=$M$2),$K$2,IF(AND(F299&gt;=$L$3,F299&lt;=$M$3),$K$3,IF(AND(F299&gt;=$L$4,F299&lt;=$M$4),$K$4,IF(AND(F299&gt;=$L$5,F299&lt;=$M$5),$K$5,IF(AND(F299&gt;=$L$6,F299&lt;=$M$6),$K$6,IF(AND(F299&gt;=$L$7,F299&lt;=$M$7),$K$7,IF(AND(F299&gt;=$L$8,F299&lt;=$M$8),$K$8,IF(AND(F299&gt;=$L$9,F299&lt;=$M$9),$K$9,IF(AND(F299&gt;$L$10,F299&lt;=$M$10),$K$10,IF(AND(F299&gt;=$L$11,F299&lt;=$M$11),$K$11,IF(AND(F299&gt;=$L$12,F299&lt;=$M$12),$K$12,IF(AND(F299&gt;=$L$13,F299&lt;=$M$13),$K$13,IF(AND(F299&gt;=$L$14,F299&lt;=$M$14),$K$14,IF(AND(F299&gt;=#REF!,F299&lt;=#REF!),#REF!,IF(AND(F299&gt;=$L$15,F299&lt;=$M$15),$K$15,IF(AND(F299&gt;=$L$16,F299&lt;=$M$16),$K$16,IF(AND(F299&gt;=$L$17,F299&lt;=$M$17),$K$17,IF(AND(F299&gt;=$L$18,F299&lt;=$M$18),$K$18,IF(AND(F299&gt;=$L$19,F299&lt;=$M$19),$K$19,IF(AND(F299&gt;=$L$20,F299&lt;=$M$20),$K$20,IF(AND(F299&gt;=$L$21,F299&lt;=$M$21),$K$21,IF(AND(F299&gt;=$L$22,F299&lt;=$M$22),$K$22,IF(AND(F299&gt;=$L$23,F299&lt;=$M$23),$K$23,IF(AND(F299&gt;=$L$24,F299&lt;=$M$24),$K$24,IF(AND(F299&gt;=$L$25,F299&lt;=$M$25),$K$25,IF(AND(F299&gt;=$L$26,F299&lt;=$M$26),$K$26,IF(AND(F299&gt;=$L$27,F299&lt;=$M$27),$K$27,IF(AND(F299&gt;=$L$28,F299&lt;=$M$28),$K$28,IF(AND(F299&gt;=$L$29,F299&lt;=$M$29),$K$29,IF(AND(F299&gt;=$L$30,F299&lt;=$M$30),$K$30,IF(AND(F299&gt;=$L$31,F299&lt;=$M$31),$K$31,""))))))))))))))))))))))))))))))))</f>
        <v>3</v>
      </c>
      <c r="D299" s="18" t="s">
        <v>2270</v>
      </c>
      <c r="E299" s="18" t="s">
        <v>1234</v>
      </c>
      <c r="F299" s="12">
        <v>39.700000000000003</v>
      </c>
      <c r="H299" s="12" t="s">
        <v>3301</v>
      </c>
      <c r="I299" s="18" t="s">
        <v>1319</v>
      </c>
      <c r="J299" s="18" t="s">
        <v>4628</v>
      </c>
      <c r="XEZ299" s="28"/>
      <c r="XFA299" s="28"/>
      <c r="XFB299" s="28"/>
      <c r="XFC299" s="28"/>
      <c r="XFD299" s="28"/>
    </row>
    <row r="300" spans="1:10 16380:16384" x14ac:dyDescent="0.35">
      <c r="A300" s="12" t="s">
        <v>3302</v>
      </c>
      <c r="B300" s="32" t="str">
        <f>HYPERLINK(Table1[[#This Row],[Link]], Table1[[#This Row],[Pattern w/out Hyperlink]])</f>
        <v>Crypton Stardust</v>
      </c>
      <c r="C300" s="18">
        <f>IF(F300&lt;=$L$1,$K$1,IF(AND(F300&gt;=$L$2,F300&lt;=$M$2),$K$2,IF(AND(F300&gt;=$L$3,F300&lt;=$M$3),$K$3,IF(AND(F300&gt;=$L$4,F300&lt;=$M$4),$K$4,IF(AND(F300&gt;=$L$5,F300&lt;=$M$5),$K$5,IF(AND(F300&gt;=$L$6,F300&lt;=$M$6),$K$6,IF(AND(F300&gt;=$L$7,F300&lt;=$M$7),$K$7,IF(AND(F300&gt;=$L$8,F300&lt;=$M$8),$K$8,IF(AND(F300&gt;=$L$9,F300&lt;=$M$9),$K$9,IF(AND(F300&gt;$L$10,F300&lt;=$M$10),$K$10,IF(AND(F300&gt;=$L$11,F300&lt;=$M$11),$K$11,IF(AND(F300&gt;=$L$12,F300&lt;=$M$12),$K$12,IF(AND(F300&gt;=$L$13,F300&lt;=$M$13),$K$13,IF(AND(F300&gt;=$L$14,F300&lt;=$M$14),$K$14,IF(AND(F300&gt;=#REF!,F300&lt;=#REF!),#REF!,IF(AND(F300&gt;=$L$15,F300&lt;=$M$15),$K$15,IF(AND(F300&gt;=$L$16,F300&lt;=$M$16),$K$16,IF(AND(F300&gt;=$L$17,F300&lt;=$M$17),$K$17,IF(AND(F300&gt;=$L$18,F300&lt;=$M$18),$K$18,IF(AND(F300&gt;=$L$19,F300&lt;=$M$19),$K$19,IF(AND(F300&gt;=$L$20,F300&lt;=$M$20),$K$20,IF(AND(F300&gt;=$L$21,F300&lt;=$M$21),$K$21,IF(AND(F300&gt;=$L$22,F300&lt;=$M$22),$K$22,IF(AND(F300&gt;=$L$23,F300&lt;=$M$23),$K$23,IF(AND(F300&gt;=$L$24,F300&lt;=$M$24),$K$24,IF(AND(F300&gt;=$L$25,F300&lt;=$M$25),$K$25,IF(AND(F300&gt;=$L$26,F300&lt;=$M$26),$K$26,IF(AND(F300&gt;=$L$27,F300&lt;=$M$27),$K$27,IF(AND(F300&gt;=$L$28,F300&lt;=$M$28),$K$28,IF(AND(F300&gt;=$L$29,F300&lt;=$M$29),$K$29,IF(AND(F300&gt;=$L$30,F300&lt;=$M$30),$K$30,IF(AND(F300&gt;=$L$31,F300&lt;=$M$31),$K$31,""))))))))))))))))))))))))))))))))</f>
        <v>3</v>
      </c>
      <c r="D300" s="18" t="s">
        <v>2270</v>
      </c>
      <c r="E300" s="18" t="s">
        <v>1234</v>
      </c>
      <c r="F300" s="12">
        <v>39.700000000000003</v>
      </c>
      <c r="H300" s="12" t="s">
        <v>3303</v>
      </c>
      <c r="I300" s="18" t="s">
        <v>4213</v>
      </c>
      <c r="J300" s="18" t="s">
        <v>4262</v>
      </c>
      <c r="XEZ300" s="28"/>
      <c r="XFA300" s="28"/>
      <c r="XFB300" s="28"/>
      <c r="XFC300" s="28"/>
      <c r="XFD300" s="28"/>
    </row>
    <row r="301" spans="1:10 16380:16384" x14ac:dyDescent="0.35">
      <c r="A301" s="12" t="s">
        <v>3304</v>
      </c>
      <c r="B301" s="32" t="str">
        <f>HYPERLINK(Table1[[#This Row],[Link]], Table1[[#This Row],[Pattern w/out Hyperlink]])</f>
        <v>Crypton Yates</v>
      </c>
      <c r="C301" s="18">
        <f>IF(F301&lt;=$L$1,$K$1,IF(AND(F301&gt;=$L$2,F301&lt;=$M$2),$K$2,IF(AND(F301&gt;=$L$3,F301&lt;=$M$3),$K$3,IF(AND(F301&gt;=$L$4,F301&lt;=$M$4),$K$4,IF(AND(F301&gt;=$L$5,F301&lt;=$M$5),$K$5,IF(AND(F301&gt;=$L$6,F301&lt;=$M$6),$K$6,IF(AND(F301&gt;=$L$7,F301&lt;=$M$7),$K$7,IF(AND(F301&gt;=$L$8,F301&lt;=$M$8),$K$8,IF(AND(F301&gt;=$L$9,F301&lt;=$M$9),$K$9,IF(AND(F301&gt;$L$10,F301&lt;=$M$10),$K$10,IF(AND(F301&gt;=$L$11,F301&lt;=$M$11),$K$11,IF(AND(F301&gt;=$L$12,F301&lt;=$M$12),$K$12,IF(AND(F301&gt;=$L$13,F301&lt;=$M$13),$K$13,IF(AND(F301&gt;=$L$14,F301&lt;=$M$14),$K$14,IF(AND(F301&gt;=#REF!,F301&lt;=#REF!),#REF!,IF(AND(F301&gt;=$L$15,F301&lt;=$M$15),$K$15,IF(AND(F301&gt;=$L$16,F301&lt;=$M$16),$K$16,IF(AND(F301&gt;=$L$17,F301&lt;=$M$17),$K$17,IF(AND(F301&gt;=$L$18,F301&lt;=$M$18),$K$18,IF(AND(F301&gt;=$L$19,F301&lt;=$M$19),$K$19,IF(AND(F301&gt;=$L$20,F301&lt;=$M$20),$K$20,IF(AND(F301&gt;=$L$21,F301&lt;=$M$21),$K$21,IF(AND(F301&gt;=$L$22,F301&lt;=$M$22),$K$22,IF(AND(F301&gt;=$L$23,F301&lt;=$M$23),$K$23,IF(AND(F301&gt;=$L$24,F301&lt;=$M$24),$K$24,IF(AND(F301&gt;=$L$25,F301&lt;=$M$25),$K$25,IF(AND(F301&gt;=$L$26,F301&lt;=$M$26),$K$26,IF(AND(F301&gt;=$L$27,F301&lt;=$M$27),$K$27,IF(AND(F301&gt;=$L$28,F301&lt;=$M$28),$K$28,IF(AND(F301&gt;=$L$29,F301&lt;=$M$29),$K$29,IF(AND(F301&gt;=$L$30,F301&lt;=$M$30),$K$30,IF(AND(F301&gt;=$L$31,F301&lt;=$M$31),$K$31,""))))))))))))))))))))))))))))))))</f>
        <v>3</v>
      </c>
      <c r="D301" s="18" t="s">
        <v>2270</v>
      </c>
      <c r="E301" s="18" t="s">
        <v>1234</v>
      </c>
      <c r="F301" s="12">
        <v>39.700000000000003</v>
      </c>
      <c r="H301" s="12" t="s">
        <v>3305</v>
      </c>
      <c r="I301" s="18" t="s">
        <v>1319</v>
      </c>
      <c r="J301" s="18" t="s">
        <v>4262</v>
      </c>
      <c r="XEZ301" s="28"/>
      <c r="XFA301" s="28"/>
      <c r="XFB301" s="28"/>
      <c r="XFC301" s="28"/>
      <c r="XFD301" s="28"/>
    </row>
    <row r="302" spans="1:10 16380:16384" x14ac:dyDescent="0.35">
      <c r="A302" s="12" t="s">
        <v>6745</v>
      </c>
      <c r="B302" s="32" t="str">
        <f>HYPERLINK(Table1[[#This Row],[Link]], Table1[[#This Row],[Pattern w/out Hyperlink]])</f>
        <v>Magic</v>
      </c>
      <c r="C302" s="18">
        <f>IF(F302&lt;=$L$1,$K$1,IF(AND(F302&gt;=$L$2,F302&lt;=$M$2),$K$2,IF(AND(F302&gt;=$L$3,F302&lt;=$M$3),$K$3,IF(AND(F302&gt;=$L$4,F302&lt;=$M$4),$K$4,IF(AND(F302&gt;=$L$5,F302&lt;=$M$5),$K$5,IF(AND(F302&gt;=$L$6,F302&lt;=$M$6),$K$6,IF(AND(F302&gt;=$L$7,F302&lt;=$M$7),$K$7,IF(AND(F302&gt;=$L$8,F302&lt;=$M$8),$K$8,IF(AND(F302&gt;=$L$9,F302&lt;=$M$9),$K$9,IF(AND(F302&gt;$L$10,F302&lt;=$M$10),$K$10,IF(AND(F302&gt;=$L$11,F302&lt;=$M$11),$K$11,IF(AND(F302&gt;=$L$12,F302&lt;=$M$12),$K$12,IF(AND(F302&gt;=$L$13,F302&lt;=$M$13),$K$13,IF(AND(F302&gt;=$L$14,F302&lt;=$M$14),$K$14,IF(AND(F302&gt;=#REF!,F302&lt;=#REF!),#REF!,IF(AND(F302&gt;=$L$15,F302&lt;=$M$15),$K$15,IF(AND(F302&gt;=$L$16,F302&lt;=$M$16),$K$16,IF(AND(F302&gt;=$L$17,F302&lt;=$M$17),$K$17,IF(AND(F302&gt;=$L$18,F302&lt;=$M$18),$K$18,IF(AND(F302&gt;=$L$19,F302&lt;=$M$19),$K$19,IF(AND(F302&gt;=$L$20,F302&lt;=$M$20),$K$20,IF(AND(F302&gt;=$L$21,F302&lt;=$M$21),$K$21,IF(AND(F302&gt;=$L$22,F302&lt;=$M$22),$K$22,IF(AND(F302&gt;=$L$23,F302&lt;=$M$23),$K$23,IF(AND(F302&gt;=$L$24,F302&lt;=$M$24),$K$24,IF(AND(F302&gt;=$L$25,F302&lt;=$M$25),$K$25,IF(AND(F302&gt;=$L$26,F302&lt;=$M$26),$K$26,IF(AND(F302&gt;=$L$27,F302&lt;=$M$27),$K$27,IF(AND(F302&gt;=$L$28,F302&lt;=$M$28),$K$28,IF(AND(F302&gt;=$L$29,F302&lt;=$M$29),$K$29,IF(AND(F302&gt;=$L$30,F302&lt;=$M$30),$K$30,IF(AND(F302&gt;=$L$31,F302&lt;=$M$31),$K$31,""))))))))))))))))))))))))))))))))</f>
        <v>3</v>
      </c>
      <c r="D302" s="18" t="s">
        <v>2270</v>
      </c>
      <c r="E302" s="18" t="s">
        <v>1234</v>
      </c>
      <c r="F302" s="12">
        <v>43.25</v>
      </c>
      <c r="H302" s="12" t="s">
        <v>6746</v>
      </c>
      <c r="I302" s="18" t="s">
        <v>4213</v>
      </c>
      <c r="J302" s="18" t="s">
        <v>4262</v>
      </c>
      <c r="XEZ302" s="28"/>
      <c r="XFA302" s="28"/>
      <c r="XFB302" s="28"/>
      <c r="XFC302" s="28"/>
      <c r="XFD302" s="28"/>
    </row>
    <row r="303" spans="1:10 16380:16384" x14ac:dyDescent="0.35">
      <c r="A303" s="12" t="s">
        <v>6765</v>
      </c>
      <c r="B303" s="32" t="str">
        <f>HYPERLINK(Table1[[#This Row],[Link]], Table1[[#This Row],[Pattern w/out Hyperlink]])</f>
        <v>Poetic</v>
      </c>
      <c r="C303" s="18">
        <f>IF(F303&lt;=$L$1,$K$1,IF(AND(F303&gt;=$L$2,F303&lt;=$M$2),$K$2,IF(AND(F303&gt;=$L$3,F303&lt;=$M$3),$K$3,IF(AND(F303&gt;=$L$4,F303&lt;=$M$4),$K$4,IF(AND(F303&gt;=$L$5,F303&lt;=$M$5),$K$5,IF(AND(F303&gt;=$L$6,F303&lt;=$M$6),$K$6,IF(AND(F303&gt;=$L$7,F303&lt;=$M$7),$K$7,IF(AND(F303&gt;=$L$8,F303&lt;=$M$8),$K$8,IF(AND(F303&gt;=$L$9,F303&lt;=$M$9),$K$9,IF(AND(F303&gt;$L$10,F303&lt;=$M$10),$K$10,IF(AND(F303&gt;=$L$11,F303&lt;=$M$11),$K$11,IF(AND(F303&gt;=$L$12,F303&lt;=$M$12),$K$12,IF(AND(F303&gt;=$L$13,F303&lt;=$M$13),$K$13,IF(AND(F303&gt;=$L$14,F303&lt;=$M$14),$K$14,IF(AND(F303&gt;=#REF!,F303&lt;=#REF!),#REF!,IF(AND(F303&gt;=$L$15,F303&lt;=$M$15),$K$15,IF(AND(F303&gt;=$L$16,F303&lt;=$M$16),$K$16,IF(AND(F303&gt;=$L$17,F303&lt;=$M$17),$K$17,IF(AND(F303&gt;=$L$18,F303&lt;=$M$18),$K$18,IF(AND(F303&gt;=$L$19,F303&lt;=$M$19),$K$19,IF(AND(F303&gt;=$L$20,F303&lt;=$M$20),$K$20,IF(AND(F303&gt;=$L$21,F303&lt;=$M$21),$K$21,IF(AND(F303&gt;=$L$22,F303&lt;=$M$22),$K$22,IF(AND(F303&gt;=$L$23,F303&lt;=$M$23),$K$23,IF(AND(F303&gt;=$L$24,F303&lt;=$M$24),$K$24,IF(AND(F303&gt;=$L$25,F303&lt;=$M$25),$K$25,IF(AND(F303&gt;=$L$26,F303&lt;=$M$26),$K$26,IF(AND(F303&gt;=$L$27,F303&lt;=$M$27),$K$27,IF(AND(F303&gt;=$L$28,F303&lt;=$M$28),$K$28,IF(AND(F303&gt;=$L$29,F303&lt;=$M$29),$K$29,IF(AND(F303&gt;=$L$30,F303&lt;=$M$30),$K$30,IF(AND(F303&gt;=$L$31,F303&lt;=$M$31),$K$31,""))))))))))))))))))))))))))))))))</f>
        <v>3</v>
      </c>
      <c r="D303" s="18" t="s">
        <v>2270</v>
      </c>
      <c r="E303" s="18" t="s">
        <v>1234</v>
      </c>
      <c r="F303" s="12">
        <v>38.549999999999997</v>
      </c>
      <c r="H303" s="12" t="s">
        <v>6766</v>
      </c>
      <c r="I303" s="18" t="s">
        <v>0</v>
      </c>
      <c r="J303" s="18" t="s">
        <v>4648</v>
      </c>
      <c r="XEZ303" s="28"/>
      <c r="XFA303" s="28"/>
      <c r="XFB303" s="28"/>
      <c r="XFC303" s="28"/>
      <c r="XFD303" s="28"/>
    </row>
    <row r="304" spans="1:10 16380:16384" x14ac:dyDescent="0.35">
      <c r="A304" s="12" t="s">
        <v>6575</v>
      </c>
      <c r="B304" s="32" t="str">
        <f>HYPERLINK(Table1[[#This Row],[Link]], Table1[[#This Row],[Pattern w/out Hyperlink]])</f>
        <v>Spellbound</v>
      </c>
      <c r="C304" s="18">
        <f>IF(F304&lt;=$L$1,$K$1,IF(AND(F304&gt;=$L$2,F304&lt;=$M$2),$K$2,IF(AND(F304&gt;=$L$3,F304&lt;=$M$3),$K$3,IF(AND(F304&gt;=$L$4,F304&lt;=$M$4),$K$4,IF(AND(F304&gt;=$L$5,F304&lt;=$M$5),$K$5,IF(AND(F304&gt;=$L$6,F304&lt;=$M$6),$K$6,IF(AND(F304&gt;=$L$7,F304&lt;=$M$7),$K$7,IF(AND(F304&gt;=$L$8,F304&lt;=$M$8),$K$8,IF(AND(F304&gt;=$L$9,F304&lt;=$M$9),$K$9,IF(AND(F304&gt;$L$10,F304&lt;=$M$10),$K$10,IF(AND(F304&gt;=$L$11,F304&lt;=$M$11),$K$11,IF(AND(F304&gt;=$L$12,F304&lt;=$M$12),$K$12,IF(AND(F304&gt;=$L$13,F304&lt;=$M$13),$K$13,IF(AND(F304&gt;=$L$14,F304&lt;=$M$14),$K$14,IF(AND(F304&gt;=#REF!,F304&lt;=#REF!),#REF!,IF(AND(F304&gt;=$L$15,F304&lt;=$M$15),$K$15,IF(AND(F304&gt;=$L$16,F304&lt;=$M$16),$K$16,IF(AND(F304&gt;=$L$17,F304&lt;=$M$17),$K$17,IF(AND(F304&gt;=$L$18,F304&lt;=$M$18),$K$18,IF(AND(F304&gt;=$L$19,F304&lt;=$M$19),$K$19,IF(AND(F304&gt;=$L$20,F304&lt;=$M$20),$K$20,IF(AND(F304&gt;=$L$21,F304&lt;=$M$21),$K$21,IF(AND(F304&gt;=$L$22,F304&lt;=$M$22),$K$22,IF(AND(F304&gt;=$L$23,F304&lt;=$M$23),$K$23,IF(AND(F304&gt;=$L$24,F304&lt;=$M$24),$K$24,IF(AND(F304&gt;=$L$25,F304&lt;=$M$25),$K$25,IF(AND(F304&gt;=$L$26,F304&lt;=$M$26),$K$26,IF(AND(F304&gt;=$L$27,F304&lt;=$M$27),$K$27,IF(AND(F304&gt;=$L$28,F304&lt;=$M$28),$K$28,IF(AND(F304&gt;=$L$29,F304&lt;=$M$29),$K$29,IF(AND(F304&gt;=$L$30,F304&lt;=$M$30),$K$30,IF(AND(F304&gt;=$L$31,F304&lt;=$M$31),$K$31,""))))))))))))))))))))))))))))))))</f>
        <v>3</v>
      </c>
      <c r="D304" s="18" t="s">
        <v>2270</v>
      </c>
      <c r="E304" s="18" t="s">
        <v>1234</v>
      </c>
      <c r="F304" s="12">
        <v>37</v>
      </c>
      <c r="H304" s="12" t="s">
        <v>6759</v>
      </c>
      <c r="I304" s="18" t="s">
        <v>0</v>
      </c>
      <c r="J304" s="18" t="s">
        <v>5009</v>
      </c>
      <c r="XEZ304" s="28"/>
      <c r="XFA304" s="28"/>
      <c r="XFB304" s="28"/>
      <c r="XFC304" s="28"/>
      <c r="XFD304" s="28"/>
    </row>
    <row r="305" spans="1:10 16380:16384" x14ac:dyDescent="0.35">
      <c r="A305" s="12" t="s">
        <v>6958</v>
      </c>
      <c r="B305" s="32" t="str">
        <f>HYPERLINK(Table1[[#This Row],[Link]], Table1[[#This Row],[Pattern w/out Hyperlink]])</f>
        <v>Delite</v>
      </c>
      <c r="C305" s="18">
        <f>IF(F305&lt;=$L$1,$K$1,IF(AND(F305&gt;=$L$2,F305&lt;=$M$2),$K$2,IF(AND(F305&gt;=$L$3,F305&lt;=$M$3),$K$3,IF(AND(F305&gt;=$L$4,F305&lt;=$M$4),$K$4,IF(AND(F305&gt;=$L$5,F305&lt;=$M$5),$K$5,IF(AND(F305&gt;=$L$6,F305&lt;=$M$6),$K$6,IF(AND(F305&gt;=$L$7,F305&lt;=$M$7),$K$7,IF(AND(F305&gt;=$L$8,F305&lt;=$M$8),$K$8,IF(AND(F305&gt;=$L$9,F305&lt;=$M$9),$K$9,IF(AND(F305&gt;$L$10,F305&lt;=$M$10),$K$10,IF(AND(F305&gt;=$L$11,F305&lt;=$M$11),$K$11,IF(AND(F305&gt;=$L$12,F305&lt;=$M$12),$K$12,IF(AND(F305&gt;=$L$13,F305&lt;=$M$13),$K$13,IF(AND(F305&gt;=$L$14,F305&lt;=$M$14),$K$14,IF(AND(F305&gt;=#REF!,F305&lt;=#REF!),#REF!,IF(AND(F305&gt;=$L$15,F305&lt;=$M$15),$K$15,IF(AND(F305&gt;=$L$16,F305&lt;=$M$16),$K$16,IF(AND(F305&gt;=$L$17,F305&lt;=$M$17),$K$17,IF(AND(F305&gt;=$L$18,F305&lt;=$M$18),$K$18,IF(AND(F305&gt;=$L$19,F305&lt;=$M$19),$K$19,IF(AND(F305&gt;=$L$20,F305&lt;=$M$20),$K$20,IF(AND(F305&gt;=$L$21,F305&lt;=$M$21),$K$21,IF(AND(F305&gt;=$L$22,F305&lt;=$M$22),$K$22,IF(AND(F305&gt;=$L$23,F305&lt;=$M$23),$K$23,IF(AND(F305&gt;=$L$24,F305&lt;=$M$24),$K$24,IF(AND(F305&gt;=$L$25,F305&lt;=$M$25),$K$25,IF(AND(F305&gt;=$L$26,F305&lt;=$M$26),$K$26,IF(AND(F305&gt;=$L$27,F305&lt;=$M$27),$K$27,IF(AND(F305&gt;=$L$28,F305&lt;=$M$28),$K$28,IF(AND(F305&gt;=$L$29,F305&lt;=$M$29),$K$29,IF(AND(F305&gt;=$L$30,F305&lt;=$M$30),$K$30,IF(AND(F305&gt;=$L$31,F305&lt;=$M$31),$K$31,""))))))))))))))))))))))))))))))))</f>
        <v>3</v>
      </c>
      <c r="D305" s="18" t="s">
        <v>2220</v>
      </c>
      <c r="E305" s="18" t="s">
        <v>1234</v>
      </c>
      <c r="F305" s="12">
        <v>41.5</v>
      </c>
      <c r="H305" s="12" t="s">
        <v>6959</v>
      </c>
      <c r="I305" s="18" t="s">
        <v>1319</v>
      </c>
      <c r="J305" s="18" t="s">
        <v>4542</v>
      </c>
      <c r="XEZ305" s="28"/>
      <c r="XFA305" s="28"/>
      <c r="XFB305" s="28"/>
      <c r="XFC305" s="28"/>
      <c r="XFD305" s="28"/>
    </row>
    <row r="306" spans="1:10 16380:16384" x14ac:dyDescent="0.35">
      <c r="A306" s="12" t="s">
        <v>6489</v>
      </c>
      <c r="B306" s="32" t="str">
        <f>HYPERLINK(Table1[[#This Row],[Link]], Table1[[#This Row],[Pattern w/out Hyperlink]])</f>
        <v>Facet</v>
      </c>
      <c r="C306" s="18">
        <f>IF(F306&lt;=$L$1,$K$1,IF(AND(F306&gt;=$L$2,F306&lt;=$M$2),$K$2,IF(AND(F306&gt;=$L$3,F306&lt;=$M$3),$K$3,IF(AND(F306&gt;=$L$4,F306&lt;=$M$4),$K$4,IF(AND(F306&gt;=$L$5,F306&lt;=$M$5),$K$5,IF(AND(F306&gt;=$L$6,F306&lt;=$M$6),$K$6,IF(AND(F306&gt;=$L$7,F306&lt;=$M$7),$K$7,IF(AND(F306&gt;=$L$8,F306&lt;=$M$8),$K$8,IF(AND(F306&gt;=$L$9,F306&lt;=$M$9),$K$9,IF(AND(F306&gt;$L$10,F306&lt;=$M$10),$K$10,IF(AND(F306&gt;=$L$11,F306&lt;=$M$11),$K$11,IF(AND(F306&gt;=$L$12,F306&lt;=$M$12),$K$12,IF(AND(F306&gt;=$L$13,F306&lt;=$M$13),$K$13,IF(AND(F306&gt;=$L$14,F306&lt;=$M$14),$K$14,IF(AND(F306&gt;=#REF!,F306&lt;=#REF!),#REF!,IF(AND(F306&gt;=$L$15,F306&lt;=$M$15),$K$15,IF(AND(F306&gt;=$L$16,F306&lt;=$M$16),$K$16,IF(AND(F306&gt;=$L$17,F306&lt;=$M$17),$K$17,IF(AND(F306&gt;=$L$18,F306&lt;=$M$18),$K$18,IF(AND(F306&gt;=$L$19,F306&lt;=$M$19),$K$19,IF(AND(F306&gt;=$L$20,F306&lt;=$M$20),$K$20,IF(AND(F306&gt;=$L$21,F306&lt;=$M$21),$K$21,IF(AND(F306&gt;=$L$22,F306&lt;=$M$22),$K$22,IF(AND(F306&gt;=$L$23,F306&lt;=$M$23),$K$23,IF(AND(F306&gt;=$L$24,F306&lt;=$M$24),$K$24,IF(AND(F306&gt;=$L$25,F306&lt;=$M$25),$K$25,IF(AND(F306&gt;=$L$26,F306&lt;=$M$26),$K$26,IF(AND(F306&gt;=$L$27,F306&lt;=$M$27),$K$27,IF(AND(F306&gt;=$L$28,F306&lt;=$M$28),$K$28,IF(AND(F306&gt;=$L$29,F306&lt;=$M$29),$K$29,IF(AND(F306&gt;=$L$30,F306&lt;=$M$30),$K$30,IF(AND(F306&gt;=$L$31,F306&lt;=$M$31),$K$31,""))))))))))))))))))))))))))))))))</f>
        <v>3</v>
      </c>
      <c r="D306" s="18" t="s">
        <v>2220</v>
      </c>
      <c r="E306" s="18" t="s">
        <v>1234</v>
      </c>
      <c r="F306" s="12">
        <v>43</v>
      </c>
      <c r="H306" s="12" t="s">
        <v>6981</v>
      </c>
      <c r="I306" s="18" t="s">
        <v>4213</v>
      </c>
      <c r="J306" s="18" t="s">
        <v>6982</v>
      </c>
      <c r="XEZ306" s="28"/>
      <c r="XFA306" s="28"/>
      <c r="XFB306" s="28"/>
      <c r="XFC306" s="28"/>
      <c r="XFD306" s="28"/>
    </row>
    <row r="307" spans="1:10 16380:16384" x14ac:dyDescent="0.35">
      <c r="A307" s="12" t="s">
        <v>7017</v>
      </c>
      <c r="B307" s="32" t="str">
        <f>HYPERLINK(Table1[[#This Row],[Link]], Table1[[#This Row],[Pattern w/out Hyperlink]])</f>
        <v>Infinite</v>
      </c>
      <c r="C307" s="18">
        <f>IF(F307&lt;=$L$1,$K$1,IF(AND(F307&gt;=$L$2,F307&lt;=$M$2),$K$2,IF(AND(F307&gt;=$L$3,F307&lt;=$M$3),$K$3,IF(AND(F307&gt;=$L$4,F307&lt;=$M$4),$K$4,IF(AND(F307&gt;=$L$5,F307&lt;=$M$5),$K$5,IF(AND(F307&gt;=$L$6,F307&lt;=$M$6),$K$6,IF(AND(F307&gt;=$L$7,F307&lt;=$M$7),$K$7,IF(AND(F307&gt;=$L$8,F307&lt;=$M$8),$K$8,IF(AND(F307&gt;=$L$9,F307&lt;=$M$9),$K$9,IF(AND(F307&gt;$L$10,F307&lt;=$M$10),$K$10,IF(AND(F307&gt;=$L$11,F307&lt;=$M$11),$K$11,IF(AND(F307&gt;=$L$12,F307&lt;=$M$12),$K$12,IF(AND(F307&gt;=$L$13,F307&lt;=$M$13),$K$13,IF(AND(F307&gt;=$L$14,F307&lt;=$M$14),$K$14,IF(AND(F307&gt;=#REF!,F307&lt;=#REF!),#REF!,IF(AND(F307&gt;=$L$15,F307&lt;=$M$15),$K$15,IF(AND(F307&gt;=$L$16,F307&lt;=$M$16),$K$16,IF(AND(F307&gt;=$L$17,F307&lt;=$M$17),$K$17,IF(AND(F307&gt;=$L$18,F307&lt;=$M$18),$K$18,IF(AND(F307&gt;=$L$19,F307&lt;=$M$19),$K$19,IF(AND(F307&gt;=$L$20,F307&lt;=$M$20),$K$20,IF(AND(F307&gt;=$L$21,F307&lt;=$M$21),$K$21,IF(AND(F307&gt;=$L$22,F307&lt;=$M$22),$K$22,IF(AND(F307&gt;=$L$23,F307&lt;=$M$23),$K$23,IF(AND(F307&gt;=$L$24,F307&lt;=$M$24),$K$24,IF(AND(F307&gt;=$L$25,F307&lt;=$M$25),$K$25,IF(AND(F307&gt;=$L$26,F307&lt;=$M$26),$K$26,IF(AND(F307&gt;=$L$27,F307&lt;=$M$27),$K$27,IF(AND(F307&gt;=$L$28,F307&lt;=$M$28),$K$28,IF(AND(F307&gt;=$L$29,F307&lt;=$M$29),$K$29,IF(AND(F307&gt;=$L$30,F307&lt;=$M$30),$K$30,IF(AND(F307&gt;=$L$31,F307&lt;=$M$31),$K$31,""))))))))))))))))))))))))))))))))</f>
        <v>3</v>
      </c>
      <c r="D307" s="18" t="s">
        <v>2220</v>
      </c>
      <c r="E307" s="18" t="s">
        <v>1234</v>
      </c>
      <c r="F307" s="12">
        <v>44.5</v>
      </c>
      <c r="H307" s="12" t="s">
        <v>7018</v>
      </c>
      <c r="I307" s="18" t="s">
        <v>4213</v>
      </c>
      <c r="J307" s="18" t="s">
        <v>4262</v>
      </c>
      <c r="XEZ307" s="28"/>
      <c r="XFA307" s="28"/>
      <c r="XFB307" s="28"/>
      <c r="XFC307" s="28"/>
      <c r="XFD307" s="28"/>
    </row>
    <row r="308" spans="1:10 16380:16384" x14ac:dyDescent="0.35">
      <c r="A308" s="12" t="s">
        <v>6465</v>
      </c>
      <c r="B308" s="32" t="str">
        <f>HYPERLINK(Table1[[#This Row],[Link]], Table1[[#This Row],[Pattern w/out Hyperlink]])</f>
        <v>Autumn</v>
      </c>
      <c r="C308" s="18">
        <f>IF(F308&lt;=$L$1,$K$1,IF(AND(F308&gt;=$L$2,F308&lt;=$M$2),$K$2,IF(AND(F308&gt;=$L$3,F308&lt;=$M$3),$K$3,IF(AND(F308&gt;=$L$4,F308&lt;=$M$4),$K$4,IF(AND(F308&gt;=$L$5,F308&lt;=$M$5),$K$5,IF(AND(F308&gt;=$L$6,F308&lt;=$M$6),$K$6,IF(AND(F308&gt;=$L$7,F308&lt;=$M$7),$K$7,IF(AND(F308&gt;=$L$8,F308&lt;=$M$8),$K$8,IF(AND(F308&gt;=$L$9,F308&lt;=$M$9),$K$9,IF(AND(F308&gt;$L$10,F308&lt;=$M$10),$K$10,IF(AND(F308&gt;=$L$11,F308&lt;=$M$11),$K$11,IF(AND(F308&gt;=$L$12,F308&lt;=$M$12),$K$12,IF(AND(F308&gt;=$L$13,F308&lt;=$M$13),$K$13,IF(AND(F308&gt;=$L$14,F308&lt;=$M$14),$K$14,IF(AND(F308&gt;=#REF!,F308&lt;=#REF!),#REF!,IF(AND(F308&gt;=$L$15,F308&lt;=$M$15),$K$15,IF(AND(F308&gt;=$L$16,F308&lt;=$M$16),$K$16,IF(AND(F308&gt;=$L$17,F308&lt;=$M$17),$K$17,IF(AND(F308&gt;=$L$18,F308&lt;=$M$18),$K$18,IF(AND(F308&gt;=$L$19,F308&lt;=$M$19),$K$19,IF(AND(F308&gt;=$L$20,F308&lt;=$M$20),$K$20,IF(AND(F308&gt;=$L$21,F308&lt;=$M$21),$K$21,IF(AND(F308&gt;=$L$22,F308&lt;=$M$22),$K$22,IF(AND(F308&gt;=$L$23,F308&lt;=$M$23),$K$23,IF(AND(F308&gt;=$L$24,F308&lt;=$M$24),$K$24,IF(AND(F308&gt;=$L$25,F308&lt;=$M$25),$K$25,IF(AND(F308&gt;=$L$26,F308&lt;=$M$26),$K$26,IF(AND(F308&gt;=$L$27,F308&lt;=$M$27),$K$27,IF(AND(F308&gt;=$L$28,F308&lt;=$M$28),$K$28,IF(AND(F308&gt;=$L$29,F308&lt;=$M$29),$K$29,IF(AND(F308&gt;=$L$30,F308&lt;=$M$30),$K$30,IF(AND(F308&gt;=$L$31,F308&lt;=$M$31),$K$31,""))))))))))))))))))))))))))))))))</f>
        <v>3</v>
      </c>
      <c r="D308" s="18" t="s">
        <v>2886</v>
      </c>
      <c r="E308" s="18" t="s">
        <v>1234</v>
      </c>
      <c r="F308" s="16">
        <f>Table1[[#This Row],[USD Pricing]]*Exchange!$A$1</f>
        <v>40.277999999999999</v>
      </c>
      <c r="G308" s="16">
        <v>28.77</v>
      </c>
      <c r="H308" s="12" t="s">
        <v>6466</v>
      </c>
      <c r="I308" s="18" t="s">
        <v>1319</v>
      </c>
      <c r="J308" s="18" t="s">
        <v>4268</v>
      </c>
      <c r="XEZ308" s="28"/>
      <c r="XFA308" s="28"/>
      <c r="XFB308" s="28"/>
      <c r="XFC308" s="28"/>
      <c r="XFD308" s="28"/>
    </row>
    <row r="309" spans="1:10 16380:16384" x14ac:dyDescent="0.35">
      <c r="A309" s="12" t="s">
        <v>328</v>
      </c>
      <c r="B309" s="32" t="str">
        <f>HYPERLINK(Table1[[#This Row],[Link]], Table1[[#This Row],[Pattern w/out Hyperlink]])</f>
        <v>Framework</v>
      </c>
      <c r="C309" s="18">
        <f>IF(F309&lt;=$L$1,$K$1,IF(AND(F309&gt;=$L$2,F309&lt;=$M$2),$K$2,IF(AND(F309&gt;=$L$3,F309&lt;=$M$3),$K$3,IF(AND(F309&gt;=$L$4,F309&lt;=$M$4),$K$4,IF(AND(F309&gt;=$L$5,F309&lt;=$M$5),$K$5,IF(AND(F309&gt;=$L$6,F309&lt;=$M$6),$K$6,IF(AND(F309&gt;=$L$7,F309&lt;=$M$7),$K$7,IF(AND(F309&gt;=$L$8,F309&lt;=$M$8),$K$8,IF(AND(F309&gt;=$L$9,F309&lt;=$M$9),$K$9,IF(AND(F309&gt;$L$10,F309&lt;=$M$10),$K$10,IF(AND(F309&gt;=$L$11,F309&lt;=$M$11),$K$11,IF(AND(F309&gt;=$L$12,F309&lt;=$M$12),$K$12,IF(AND(F309&gt;=$L$13,F309&lt;=$M$13),$K$13,IF(AND(F309&gt;=$L$14,F309&lt;=$M$14),$K$14,IF(AND(F309&gt;=#REF!,F309&lt;=#REF!),#REF!,IF(AND(F309&gt;=$L$15,F309&lt;=$M$15),$K$15,IF(AND(F309&gt;=$L$16,F309&lt;=$M$16),$K$16,IF(AND(F309&gt;=$L$17,F309&lt;=$M$17),$K$17,IF(AND(F309&gt;=$L$18,F309&lt;=$M$18),$K$18,IF(AND(F309&gt;=$L$19,F309&lt;=$M$19),$K$19,IF(AND(F309&gt;=$L$20,F309&lt;=$M$20),$K$20,IF(AND(F309&gt;=$L$21,F309&lt;=$M$21),$K$21,IF(AND(F309&gt;=$L$22,F309&lt;=$M$22),$K$22,IF(AND(F309&gt;=$L$23,F309&lt;=$M$23),$K$23,IF(AND(F309&gt;=$L$24,F309&lt;=$M$24),$K$24,IF(AND(F309&gt;=$L$25,F309&lt;=$M$25),$K$25,IF(AND(F309&gt;=$L$26,F309&lt;=$M$26),$K$26,IF(AND(F309&gt;=$L$27,F309&lt;=$M$27),$K$27,IF(AND(F309&gt;=$L$28,F309&lt;=$M$28),$K$28,IF(AND(F309&gt;=$L$29,F309&lt;=$M$29),$K$29,IF(AND(F309&gt;=$L$30,F309&lt;=$M$30),$K$30,IF(AND(F309&gt;=$L$31,F309&lt;=$M$31),$K$31,""))))))))))))))))))))))))))))))))</f>
        <v>3</v>
      </c>
      <c r="D309" s="18" t="s">
        <v>1236</v>
      </c>
      <c r="E309" s="18" t="s">
        <v>1234</v>
      </c>
      <c r="F309" s="12">
        <v>44</v>
      </c>
      <c r="H309" s="12" t="s">
        <v>1253</v>
      </c>
      <c r="I309" s="18" t="s">
        <v>1319</v>
      </c>
      <c r="J309" s="18" t="s">
        <v>4262</v>
      </c>
      <c r="XEZ309" s="28"/>
      <c r="XFA309" s="28"/>
      <c r="XFB309" s="28"/>
      <c r="XFC309" s="28"/>
      <c r="XFD309" s="28"/>
    </row>
    <row r="310" spans="1:10 16380:16384" x14ac:dyDescent="0.35">
      <c r="A310" s="12" t="s">
        <v>1247</v>
      </c>
      <c r="B310" s="32" t="str">
        <f>HYPERLINK(Table1[[#This Row],[Link]], Table1[[#This Row],[Pattern w/out Hyperlink]])</f>
        <v>Trapeze</v>
      </c>
      <c r="C310" s="18">
        <f>IF(F310&lt;=$L$1,$K$1,IF(AND(F310&gt;=$L$2,F310&lt;=$M$2),$K$2,IF(AND(F310&gt;=$L$3,F310&lt;=$M$3),$K$3,IF(AND(F310&gt;=$L$4,F310&lt;=$M$4),$K$4,IF(AND(F310&gt;=$L$5,F310&lt;=$M$5),$K$5,IF(AND(F310&gt;=$L$6,F310&lt;=$M$6),$K$6,IF(AND(F310&gt;=$L$7,F310&lt;=$M$7),$K$7,IF(AND(F310&gt;=$L$8,F310&lt;=$M$8),$K$8,IF(AND(F310&gt;=$L$9,F310&lt;=$M$9),$K$9,IF(AND(F310&gt;$L$10,F310&lt;=$M$10),$K$10,IF(AND(F310&gt;=$L$11,F310&lt;=$M$11),$K$11,IF(AND(F310&gt;=$L$12,F310&lt;=$M$12),$K$12,IF(AND(F310&gt;=$L$13,F310&lt;=$M$13),$K$13,IF(AND(F310&gt;=$L$14,F310&lt;=$M$14),$K$14,IF(AND(F310&gt;=#REF!,F310&lt;=#REF!),#REF!,IF(AND(F310&gt;=$L$15,F310&lt;=$M$15),$K$15,IF(AND(F310&gt;=$L$16,F310&lt;=$M$16),$K$16,IF(AND(F310&gt;=$L$17,F310&lt;=$M$17),$K$17,IF(AND(F310&gt;=$L$18,F310&lt;=$M$18),$K$18,IF(AND(F310&gt;=$L$19,F310&lt;=$M$19),$K$19,IF(AND(F310&gt;=$L$20,F310&lt;=$M$20),$K$20,IF(AND(F310&gt;=$L$21,F310&lt;=$M$21),$K$21,IF(AND(F310&gt;=$L$22,F310&lt;=$M$22),$K$22,IF(AND(F310&gt;=$L$23,F310&lt;=$M$23),$K$23,IF(AND(F310&gt;=$L$24,F310&lt;=$M$24),$K$24,IF(AND(F310&gt;=$L$25,F310&lt;=$M$25),$K$25,IF(AND(F310&gt;=$L$26,F310&lt;=$M$26),$K$26,IF(AND(F310&gt;=$L$27,F310&lt;=$M$27),$K$27,IF(AND(F310&gt;=$L$28,F310&lt;=$M$28),$K$28,IF(AND(F310&gt;=$L$29,F310&lt;=$M$29),$K$29,IF(AND(F310&gt;=$L$30,F310&lt;=$M$30),$K$30,IF(AND(F310&gt;=$L$31,F310&lt;=$M$31),$K$31,""))))))))))))))))))))))))))))))))</f>
        <v>3</v>
      </c>
      <c r="D310" s="18" t="s">
        <v>1236</v>
      </c>
      <c r="E310" s="18" t="s">
        <v>1234</v>
      </c>
      <c r="F310" s="12">
        <v>36</v>
      </c>
      <c r="H310" s="12" t="s">
        <v>1260</v>
      </c>
      <c r="I310" s="18" t="s">
        <v>1319</v>
      </c>
      <c r="J310" s="18" t="s">
        <v>4697</v>
      </c>
      <c r="XEZ310" s="28"/>
      <c r="XFA310" s="28"/>
      <c r="XFB310" s="28"/>
      <c r="XFC310" s="28"/>
      <c r="XFD310" s="28"/>
    </row>
    <row r="311" spans="1:10 16380:16384" x14ac:dyDescent="0.35">
      <c r="A311" s="12" t="s">
        <v>1249</v>
      </c>
      <c r="B311" s="32" t="str">
        <f>HYPERLINK(Table1[[#This Row],[Link]], Table1[[#This Row],[Pattern w/out Hyperlink]])</f>
        <v>Woohl</v>
      </c>
      <c r="C311" s="18">
        <f>IF(F311&lt;=$L$1,$K$1,IF(AND(F311&gt;=$L$2,F311&lt;=$M$2),$K$2,IF(AND(F311&gt;=$L$3,F311&lt;=$M$3),$K$3,IF(AND(F311&gt;=$L$4,F311&lt;=$M$4),$K$4,IF(AND(F311&gt;=$L$5,F311&lt;=$M$5),$K$5,IF(AND(F311&gt;=$L$6,F311&lt;=$M$6),$K$6,IF(AND(F311&gt;=$L$7,F311&lt;=$M$7),$K$7,IF(AND(F311&gt;=$L$8,F311&lt;=$M$8),$K$8,IF(AND(F311&gt;=$L$9,F311&lt;=$M$9),$K$9,IF(AND(F311&gt;$L$10,F311&lt;=$M$10),$K$10,IF(AND(F311&gt;=$L$11,F311&lt;=$M$11),$K$11,IF(AND(F311&gt;=$L$12,F311&lt;=$M$12),$K$12,IF(AND(F311&gt;=$L$13,F311&lt;=$M$13),$K$13,IF(AND(F311&gt;=$L$14,F311&lt;=$M$14),$K$14,IF(AND(F311&gt;=#REF!,F311&lt;=#REF!),#REF!,IF(AND(F311&gt;=$L$15,F311&lt;=$M$15),$K$15,IF(AND(F311&gt;=$L$16,F311&lt;=$M$16),$K$16,IF(AND(F311&gt;=$L$17,F311&lt;=$M$17),$K$17,IF(AND(F311&gt;=$L$18,F311&lt;=$M$18),$K$18,IF(AND(F311&gt;=$L$19,F311&lt;=$M$19),$K$19,IF(AND(F311&gt;=$L$20,F311&lt;=$M$20),$K$20,IF(AND(F311&gt;=$L$21,F311&lt;=$M$21),$K$21,IF(AND(F311&gt;=$L$22,F311&lt;=$M$22),$K$22,IF(AND(F311&gt;=$L$23,F311&lt;=$M$23),$K$23,IF(AND(F311&gt;=$L$24,F311&lt;=$M$24),$K$24,IF(AND(F311&gt;=$L$25,F311&lt;=$M$25),$K$25,IF(AND(F311&gt;=$L$26,F311&lt;=$M$26),$K$26,IF(AND(F311&gt;=$L$27,F311&lt;=$M$27),$K$27,IF(AND(F311&gt;=$L$28,F311&lt;=$M$28),$K$28,IF(AND(F311&gt;=$L$29,F311&lt;=$M$29),$K$29,IF(AND(F311&gt;=$L$30,F311&lt;=$M$30),$K$30,IF(AND(F311&gt;=$L$31,F311&lt;=$M$31),$K$31,""))))))))))))))))))))))))))))))))</f>
        <v>3</v>
      </c>
      <c r="D311" s="18" t="s">
        <v>1236</v>
      </c>
      <c r="E311" s="18" t="s">
        <v>1234</v>
      </c>
      <c r="F311" s="12">
        <v>39</v>
      </c>
      <c r="H311" s="12" t="s">
        <v>1261</v>
      </c>
      <c r="I311" s="18" t="s">
        <v>1319</v>
      </c>
      <c r="J311" s="18" t="s">
        <v>4528</v>
      </c>
      <c r="XEZ311" s="28"/>
      <c r="XFA311" s="28"/>
      <c r="XFB311" s="28"/>
      <c r="XFC311" s="28"/>
      <c r="XFD311" s="28"/>
    </row>
    <row r="312" spans="1:10 16380:16384" x14ac:dyDescent="0.35">
      <c r="A312" s="12" t="s">
        <v>7201</v>
      </c>
      <c r="B312" s="32" t="str">
        <f>HYPERLINK(Table1[[#This Row],[Link]], Table1[[#This Row],[Pattern w/out Hyperlink]])</f>
        <v>Bitstream</v>
      </c>
      <c r="C312" s="18">
        <f>IF(F312&lt;=$L$1,$K$1,IF(AND(F312&gt;=$L$2,F312&lt;=$M$2),$K$2,IF(AND(F312&gt;=$L$3,F312&lt;=$M$3),$K$3,IF(AND(F312&gt;=$L$4,F312&lt;=$M$4),$K$4,IF(AND(F312&gt;=$L$5,F312&lt;=$M$5),$K$5,IF(AND(F312&gt;=$L$6,F312&lt;=$M$6),$K$6,IF(AND(F312&gt;=$L$7,F312&lt;=$M$7),$K$7,IF(AND(F312&gt;=$L$8,F312&lt;=$M$8),$K$8,IF(AND(F312&gt;=$L$9,F312&lt;=$M$9),$K$9,IF(AND(F312&gt;$L$10,F312&lt;=$M$10),$K$10,IF(AND(F312&gt;=$L$11,F312&lt;=$M$11),$K$11,IF(AND(F312&gt;=$L$12,F312&lt;=$M$12),$K$12,IF(AND(F312&gt;=$L$13,F312&lt;=$M$13),$K$13,IF(AND(F312&gt;=$L$14,F312&lt;=$M$14),$K$14,IF(AND(F312&gt;=#REF!,F312&lt;=#REF!),#REF!,IF(AND(F312&gt;=$L$15,F312&lt;=$M$15),$K$15,IF(AND(F312&gt;=$L$16,F312&lt;=$M$16),$K$16,IF(AND(F312&gt;=$L$17,F312&lt;=$M$17),$K$17,IF(AND(F312&gt;=$L$18,F312&lt;=$M$18),$K$18,IF(AND(F312&gt;=$L$19,F312&lt;=$M$19),$K$19,IF(AND(F312&gt;=$L$20,F312&lt;=$M$20),$K$20,IF(AND(F312&gt;=$L$21,F312&lt;=$M$21),$K$21,IF(AND(F312&gt;=$L$22,F312&lt;=$M$22),$K$22,IF(AND(F312&gt;=$L$23,F312&lt;=$M$23),$K$23,IF(AND(F312&gt;=$L$24,F312&lt;=$M$24),$K$24,IF(AND(F312&gt;=$L$25,F312&lt;=$M$25),$K$25,IF(AND(F312&gt;=$L$26,F312&lt;=$M$26),$K$26,IF(AND(F312&gt;=$L$27,F312&lt;=$M$27),$K$27,IF(AND(F312&gt;=$L$28,F312&lt;=$M$28),$K$28,IF(AND(F312&gt;=$L$29,F312&lt;=$M$29),$K$29,IF(AND(F312&gt;=$L$30,F312&lt;=$M$30),$K$30,IF(AND(F312&gt;=$L$31,F312&lt;=$M$31),$K$31,""))))))))))))))))))))))))))))))))</f>
        <v>3</v>
      </c>
      <c r="D312" s="18" t="s">
        <v>7178</v>
      </c>
      <c r="E312" s="18" t="s">
        <v>1234</v>
      </c>
      <c r="F312" s="12">
        <v>44</v>
      </c>
      <c r="H312" s="12" t="s">
        <v>7202</v>
      </c>
      <c r="I312" s="18" t="s">
        <v>4213</v>
      </c>
      <c r="J312" s="18" t="s">
        <v>4268</v>
      </c>
      <c r="XEZ312" s="28"/>
      <c r="XFA312" s="28"/>
      <c r="XFB312" s="28"/>
      <c r="XFC312" s="28"/>
      <c r="XFD312" s="28"/>
    </row>
    <row r="313" spans="1:10 16380:16384" x14ac:dyDescent="0.35">
      <c r="A313" s="12" t="s">
        <v>7347</v>
      </c>
      <c r="B313" s="32" t="str">
        <f>HYPERLINK(Table1[[#This Row],[Link]], Table1[[#This Row],[Pattern w/out Hyperlink]])</f>
        <v>Simplicity</v>
      </c>
      <c r="C313" s="18">
        <f>IF(F313&lt;=$L$1,$K$1,IF(AND(F313&gt;=$L$2,F313&lt;=$M$2),$K$2,IF(AND(F313&gt;=$L$3,F313&lt;=$M$3),$K$3,IF(AND(F313&gt;=$L$4,F313&lt;=$M$4),$K$4,IF(AND(F313&gt;=$L$5,F313&lt;=$M$5),$K$5,IF(AND(F313&gt;=$L$6,F313&lt;=$M$6),$K$6,IF(AND(F313&gt;=$L$7,F313&lt;=$M$7),$K$7,IF(AND(F313&gt;=$L$8,F313&lt;=$M$8),$K$8,IF(AND(F313&gt;=$L$9,F313&lt;=$M$9),$K$9,IF(AND(F313&gt;$L$10,F313&lt;=$M$10),$K$10,IF(AND(F313&gt;=$L$11,F313&lt;=$M$11),$K$11,IF(AND(F313&gt;=$L$12,F313&lt;=$M$12),$K$12,IF(AND(F313&gt;=$L$13,F313&lt;=$M$13),$K$13,IF(AND(F313&gt;=$L$14,F313&lt;=$M$14),$K$14,IF(AND(F313&gt;=#REF!,F313&lt;=#REF!),#REF!,IF(AND(F313&gt;=$L$15,F313&lt;=$M$15),$K$15,IF(AND(F313&gt;=$L$16,F313&lt;=$M$16),$K$16,IF(AND(F313&gt;=$L$17,F313&lt;=$M$17),$K$17,IF(AND(F313&gt;=$L$18,F313&lt;=$M$18),$K$18,IF(AND(F313&gt;=$L$19,F313&lt;=$M$19),$K$19,IF(AND(F313&gt;=$L$20,F313&lt;=$M$20),$K$20,IF(AND(F313&gt;=$L$21,F313&lt;=$M$21),$K$21,IF(AND(F313&gt;=$L$22,F313&lt;=$M$22),$K$22,IF(AND(F313&gt;=$L$23,F313&lt;=$M$23),$K$23,IF(AND(F313&gt;=$L$24,F313&lt;=$M$24),$K$24,IF(AND(F313&gt;=$L$25,F313&lt;=$M$25),$K$25,IF(AND(F313&gt;=$L$26,F313&lt;=$M$26),$K$26,IF(AND(F313&gt;=$L$27,F313&lt;=$M$27),$K$27,IF(AND(F313&gt;=$L$28,F313&lt;=$M$28),$K$28,IF(AND(F313&gt;=$L$29,F313&lt;=$M$29),$K$29,IF(AND(F313&gt;=$L$30,F313&lt;=$M$30),$K$30,IF(AND(F313&gt;=$L$31,F313&lt;=$M$31),$K$31,""))))))))))))))))))))))))))))))))</f>
        <v>3</v>
      </c>
      <c r="D313" s="18" t="s">
        <v>7178</v>
      </c>
      <c r="E313" s="18" t="s">
        <v>1234</v>
      </c>
      <c r="F313" s="12">
        <v>42</v>
      </c>
      <c r="H313" s="12" t="s">
        <v>7348</v>
      </c>
      <c r="I313" s="18" t="s">
        <v>1319</v>
      </c>
      <c r="J313" s="18" t="s">
        <v>4528</v>
      </c>
      <c r="XEZ313" s="28"/>
      <c r="XFA313" s="28"/>
      <c r="XFB313" s="28"/>
      <c r="XFC313" s="28"/>
      <c r="XFD313" s="28"/>
    </row>
    <row r="314" spans="1:10 16380:16384" x14ac:dyDescent="0.35">
      <c r="A314" s="12" t="s">
        <v>8013</v>
      </c>
      <c r="B314" s="32" t="str">
        <f>HYPERLINK(Table1[[#This Row],[Link]], Table1[[#This Row],[Pattern w/out Hyperlink]])</f>
        <v>Delta</v>
      </c>
      <c r="C314" s="18">
        <f>IF(F314&lt;=$L$1,$K$1,IF(AND(F314&gt;=$L$2,F314&lt;=$M$2),$K$2,IF(AND(F314&gt;=$L$3,F314&lt;=$M$3),$K$3,IF(AND(F314&gt;=$L$4,F314&lt;=$M$4),$K$4,IF(AND(F314&gt;=$L$5,F314&lt;=$M$5),$K$5,IF(AND(F314&gt;=$L$6,F314&lt;=$M$6),$K$6,IF(AND(F314&gt;=$L$7,F314&lt;=$M$7),$K$7,IF(AND(F314&gt;=$L$8,F314&lt;=$M$8),$K$8,IF(AND(F314&gt;=$L$9,F314&lt;=$M$9),$K$9,IF(AND(F314&gt;$L$10,F314&lt;=$M$10),$K$10,IF(AND(F314&gt;=$L$11,F314&lt;=$M$11),$K$11,IF(AND(F314&gt;=$L$12,F314&lt;=$M$12),$K$12,IF(AND(F314&gt;=$L$13,F314&lt;=$M$13),$K$13,IF(AND(F314&gt;=$L$14,F314&lt;=$M$14),$K$14,IF(AND(F314&gt;=#REF!,F314&lt;=#REF!),#REF!,IF(AND(F314&gt;=$L$15,F314&lt;=$M$15),$K$15,IF(AND(F314&gt;=$L$16,F314&lt;=$M$16),$K$16,IF(AND(F314&gt;=$L$17,F314&lt;=$M$17),$K$17,IF(AND(F314&gt;=$L$18,F314&lt;=$M$18),$K$18,IF(AND(F314&gt;=$L$19,F314&lt;=$M$19),$K$19,IF(AND(F314&gt;=$L$20,F314&lt;=$M$20),$K$20,IF(AND(F314&gt;=$L$21,F314&lt;=$M$21),$K$21,IF(AND(F314&gt;=$L$22,F314&lt;=$M$22),$K$22,IF(AND(F314&gt;=$L$23,F314&lt;=$M$23),$K$23,IF(AND(F314&gt;=$L$24,F314&lt;=$M$24),$K$24,IF(AND(F314&gt;=$L$25,F314&lt;=$M$25),$K$25,IF(AND(F314&gt;=$L$26,F314&lt;=$M$26),$K$26,IF(AND(F314&gt;=$L$27,F314&lt;=$M$27),$K$27,IF(AND(F314&gt;=$L$28,F314&lt;=$M$28),$K$28,IF(AND(F314&gt;=$L$29,F314&lt;=$M$29),$K$29,IF(AND(F314&gt;=$L$30,F314&lt;=$M$30),$K$30,IF(AND(F314&gt;=$L$31,F314&lt;=$M$31),$K$31,""))))))))))))))))))))))))))))))))</f>
        <v>3</v>
      </c>
      <c r="D314" s="18" t="s">
        <v>21</v>
      </c>
      <c r="E314" s="18" t="s">
        <v>1234</v>
      </c>
      <c r="F314" s="12">
        <v>44.5</v>
      </c>
      <c r="H314" s="12" t="s">
        <v>8014</v>
      </c>
      <c r="I314" s="18" t="s">
        <v>4213</v>
      </c>
      <c r="J314" s="18" t="s">
        <v>8015</v>
      </c>
      <c r="XEZ314" s="28"/>
      <c r="XFA314" s="28"/>
      <c r="XFB314" s="28"/>
      <c r="XFC314" s="28"/>
      <c r="XFD314" s="28"/>
    </row>
    <row r="315" spans="1:10 16380:16384" ht="29" x14ac:dyDescent="0.35">
      <c r="A315" s="12" t="s">
        <v>8031</v>
      </c>
      <c r="B315" s="32" t="str">
        <f>HYPERLINK(Table1[[#This Row],[Link]], Table1[[#This Row],[Pattern w/out Hyperlink]])</f>
        <v>Tenet</v>
      </c>
      <c r="C315" s="18">
        <f>IF(F315&lt;=$L$1,$K$1,IF(AND(F315&gt;=$L$2,F315&lt;=$M$2),$K$2,IF(AND(F315&gt;=$L$3,F315&lt;=$M$3),$K$3,IF(AND(F315&gt;=$L$4,F315&lt;=$M$4),$K$4,IF(AND(F315&gt;=$L$5,F315&lt;=$M$5),$K$5,IF(AND(F315&gt;=$L$6,F315&lt;=$M$6),$K$6,IF(AND(F315&gt;=$L$7,F315&lt;=$M$7),$K$7,IF(AND(F315&gt;=$L$8,F315&lt;=$M$8),$K$8,IF(AND(F315&gt;=$L$9,F315&lt;=$M$9),$K$9,IF(AND(F315&gt;$L$10,F315&lt;=$M$10),$K$10,IF(AND(F315&gt;=$L$11,F315&lt;=$M$11),$K$11,IF(AND(F315&gt;=$L$12,F315&lt;=$M$12),$K$12,IF(AND(F315&gt;=$L$13,F315&lt;=$M$13),$K$13,IF(AND(F315&gt;=$L$14,F315&lt;=$M$14),$K$14,IF(AND(F315&gt;=#REF!,F315&lt;=#REF!),#REF!,IF(AND(F315&gt;=$L$15,F315&lt;=$M$15),$K$15,IF(AND(F315&gt;=$L$16,F315&lt;=$M$16),$K$16,IF(AND(F315&gt;=$L$17,F315&lt;=$M$17),$K$17,IF(AND(F315&gt;=$L$18,F315&lt;=$M$18),$K$18,IF(AND(F315&gt;=$L$19,F315&lt;=$M$19),$K$19,IF(AND(F315&gt;=$L$20,F315&lt;=$M$20),$K$20,IF(AND(F315&gt;=$L$21,F315&lt;=$M$21),$K$21,IF(AND(F315&gt;=$L$22,F315&lt;=$M$22),$K$22,IF(AND(F315&gt;=$L$23,F315&lt;=$M$23),$K$23,IF(AND(F315&gt;=$L$24,F315&lt;=$M$24),$K$24,IF(AND(F315&gt;=$L$25,F315&lt;=$M$25),$K$25,IF(AND(F315&gt;=$L$26,F315&lt;=$M$26),$K$26,IF(AND(F315&gt;=$L$27,F315&lt;=$M$27),$K$27,IF(AND(F315&gt;=$L$28,F315&lt;=$M$28),$K$28,IF(AND(F315&gt;=$L$29,F315&lt;=$M$29),$K$29,IF(AND(F315&gt;=$L$30,F315&lt;=$M$30),$K$30,IF(AND(F315&gt;=$L$31,F315&lt;=$M$31),$K$31,""))))))))))))))))))))))))))))))))</f>
        <v>3</v>
      </c>
      <c r="D315" s="18" t="s">
        <v>21</v>
      </c>
      <c r="E315" s="18" t="s">
        <v>1234</v>
      </c>
      <c r="F315" s="12">
        <v>40</v>
      </c>
      <c r="H315" s="12" t="s">
        <v>8032</v>
      </c>
      <c r="I315" s="18" t="s">
        <v>8033</v>
      </c>
      <c r="J315" s="18" t="s">
        <v>8032</v>
      </c>
      <c r="XEZ315" s="28"/>
      <c r="XFA315" s="28"/>
      <c r="XFB315" s="28"/>
      <c r="XFC315" s="28"/>
      <c r="XFD315" s="28"/>
    </row>
    <row r="316" spans="1:10 16380:16384" x14ac:dyDescent="0.35">
      <c r="A316" s="12" t="s">
        <v>4</v>
      </c>
      <c r="B316" s="32" t="str">
        <f>HYPERLINK(Table1[[#This Row],[Link]], Table1[[#This Row],[Pattern w/out Hyperlink]])</f>
        <v>Abbey</v>
      </c>
      <c r="C316" s="18">
        <f>IF(F316&lt;=$L$1,$K$1,IF(AND(F316&gt;=$L$2,F316&lt;=$M$2),$K$2,IF(AND(F316&gt;=$L$3,F316&lt;=$M$3),$K$3,IF(AND(F316&gt;=$L$4,F316&lt;=$M$4),$K$4,IF(AND(F316&gt;=$L$5,F316&lt;=$M$5),$K$5,IF(AND(F316&gt;=$L$6,F316&lt;=$M$6),$K$6,IF(AND(F316&gt;=$L$7,F316&lt;=$M$7),$K$7,IF(AND(F316&gt;=$L$8,F316&lt;=$M$8),$K$8,IF(AND(F316&gt;=$L$9,F316&lt;=$M$9),$K$9,IF(AND(F316&gt;$L$10,F316&lt;=$M$10),$K$10,IF(AND(F316&gt;=$L$11,F316&lt;=$M$11),$K$11,IF(AND(F316&gt;=$L$12,F316&lt;=$M$12),$K$12,IF(AND(F316&gt;=$L$13,F316&lt;=$M$13),$K$13,IF(AND(F316&gt;=$L$14,F316&lt;=$M$14),$K$14,IF(AND(F316&gt;=#REF!,F316&lt;=#REF!),#REF!,IF(AND(F316&gt;=$L$15,F316&lt;=$M$15),$K$15,IF(AND(F316&gt;=$L$16,F316&lt;=$M$16),$K$16,IF(AND(F316&gt;=$L$17,F316&lt;=$M$17),$K$17,IF(AND(F316&gt;=$L$18,F316&lt;=$M$18),$K$18,IF(AND(F316&gt;=$L$19,F316&lt;=$M$19),$K$19,IF(AND(F316&gt;=$L$20,F316&lt;=$M$20),$K$20,IF(AND(F316&gt;=$L$21,F316&lt;=$M$21),$K$21,IF(AND(F316&gt;=$L$22,F316&lt;=$M$22),$K$22,IF(AND(F316&gt;=$L$23,F316&lt;=$M$23),$K$23,IF(AND(F316&gt;=$L$24,F316&lt;=$M$24),$K$24,IF(AND(F316&gt;=$L$25,F316&lt;=$M$25),$K$25,IF(AND(F316&gt;=$L$26,F316&lt;=$M$26),$K$26,IF(AND(F316&gt;=$L$27,F316&lt;=$M$27),$K$27,IF(AND(F316&gt;=$L$28,F316&lt;=$M$28),$K$28,IF(AND(F316&gt;=$L$29,F316&lt;=$M$29),$K$29,IF(AND(F316&gt;=$L$30,F316&lt;=$M$30),$K$30,IF(AND(F316&gt;=$L$31,F316&lt;=$M$31),$K$31,""))))))))))))))))))))))))))))))))</f>
        <v>3</v>
      </c>
      <c r="D316" s="18" t="s">
        <v>22</v>
      </c>
      <c r="E316" s="18" t="s">
        <v>1234</v>
      </c>
      <c r="F316" s="12">
        <f>Table1[[#This Row],[USD Pricing]]*Exchange!$A$1</f>
        <v>44.73</v>
      </c>
      <c r="G316" s="12">
        <v>31.95</v>
      </c>
      <c r="H316" s="12" t="s">
        <v>1611</v>
      </c>
      <c r="I316" s="18" t="s">
        <v>4213</v>
      </c>
      <c r="J316" s="18" t="s">
        <v>4262</v>
      </c>
      <c r="XEZ316" s="28"/>
      <c r="XFA316" s="28"/>
      <c r="XFB316" s="28"/>
      <c r="XFC316" s="28"/>
      <c r="XFD316" s="28"/>
    </row>
    <row r="317" spans="1:10 16380:16384" x14ac:dyDescent="0.35">
      <c r="A317" s="12" t="s">
        <v>3245</v>
      </c>
      <c r="B317" s="32" t="str">
        <f>HYPERLINK(Table1[[#This Row],[Link]], Table1[[#This Row],[Pattern w/out Hyperlink]])</f>
        <v>Beaux</v>
      </c>
      <c r="C317" s="18">
        <f>IF(F317&lt;=$L$1,$K$1,IF(AND(F317&gt;=$L$2,F317&lt;=$M$2),$K$2,IF(AND(F317&gt;=$L$3,F317&lt;=$M$3),$K$3,IF(AND(F317&gt;=$L$4,F317&lt;=$M$4),$K$4,IF(AND(F317&gt;=$L$5,F317&lt;=$M$5),$K$5,IF(AND(F317&gt;=$L$6,F317&lt;=$M$6),$K$6,IF(AND(F317&gt;=$L$7,F317&lt;=$M$7),$K$7,IF(AND(F317&gt;=$L$8,F317&lt;=$M$8),$K$8,IF(AND(F317&gt;=$L$9,F317&lt;=$M$9),$K$9,IF(AND(F317&gt;$L$10,F317&lt;=$M$10),$K$10,IF(AND(F317&gt;=$L$11,F317&lt;=$M$11),$K$11,IF(AND(F317&gt;=$L$12,F317&lt;=$M$12),$K$12,IF(AND(F317&gt;=$L$13,F317&lt;=$M$13),$K$13,IF(AND(F317&gt;=$L$14,F317&lt;=$M$14),$K$14,IF(AND(F317&gt;=#REF!,F317&lt;=#REF!),#REF!,IF(AND(F317&gt;=$L$15,F317&lt;=$M$15),$K$15,IF(AND(F317&gt;=$L$16,F317&lt;=$M$16),$K$16,IF(AND(F317&gt;=$L$17,F317&lt;=$M$17),$K$17,IF(AND(F317&gt;=$L$18,F317&lt;=$M$18),$K$18,IF(AND(F317&gt;=$L$19,F317&lt;=$M$19),$K$19,IF(AND(F317&gt;=$L$20,F317&lt;=$M$20),$K$20,IF(AND(F317&gt;=$L$21,F317&lt;=$M$21),$K$21,IF(AND(F317&gt;=$L$22,F317&lt;=$M$22),$K$22,IF(AND(F317&gt;=$L$23,F317&lt;=$M$23),$K$23,IF(AND(F317&gt;=$L$24,F317&lt;=$M$24),$K$24,IF(AND(F317&gt;=$L$25,F317&lt;=$M$25),$K$25,IF(AND(F317&gt;=$L$26,F317&lt;=$M$26),$K$26,IF(AND(F317&gt;=$L$27,F317&lt;=$M$27),$K$27,IF(AND(F317&gt;=$L$28,F317&lt;=$M$28),$K$28,IF(AND(F317&gt;=$L$29,F317&lt;=$M$29),$K$29,IF(AND(F317&gt;=$L$30,F317&lt;=$M$30),$K$30,IF(AND(F317&gt;=$L$31,F317&lt;=$M$31),$K$31,""))))))))))))))))))))))))))))))))</f>
        <v>3</v>
      </c>
      <c r="D317" s="18" t="s">
        <v>22</v>
      </c>
      <c r="E317" s="18" t="s">
        <v>1234</v>
      </c>
      <c r="F317" s="12">
        <f>Table1[[#This Row],[USD Pricing]]*Exchange!$A$1</f>
        <v>42.629999999999995</v>
      </c>
      <c r="G317" s="12">
        <v>30.45</v>
      </c>
      <c r="H317" s="12" t="s">
        <v>5901</v>
      </c>
      <c r="I317" s="18" t="s">
        <v>0</v>
      </c>
      <c r="J317" s="18" t="s">
        <v>4268</v>
      </c>
      <c r="XEZ317" s="28"/>
      <c r="XFA317" s="28"/>
      <c r="XFB317" s="28"/>
      <c r="XFC317" s="28"/>
      <c r="XFD317" s="28"/>
    </row>
    <row r="318" spans="1:10 16380:16384" x14ac:dyDescent="0.35">
      <c r="A318" s="12" t="s">
        <v>3245</v>
      </c>
      <c r="B318" s="32" t="str">
        <f>HYPERLINK(Table1[[#This Row],[Link]], Table1[[#This Row],[Pattern w/out Hyperlink]])</f>
        <v>Beaux</v>
      </c>
      <c r="C318" s="18">
        <f>IF(F318&lt;=$L$1,$K$1,IF(AND(F318&gt;=$L$2,F318&lt;=$M$2),$K$2,IF(AND(F318&gt;=$L$3,F318&lt;=$M$3),$K$3,IF(AND(F318&gt;=$L$4,F318&lt;=$M$4),$K$4,IF(AND(F318&gt;=$L$5,F318&lt;=$M$5),$K$5,IF(AND(F318&gt;=$L$6,F318&lt;=$M$6),$K$6,IF(AND(F318&gt;=$L$7,F318&lt;=$M$7),$K$7,IF(AND(F318&gt;=$L$8,F318&lt;=$M$8),$K$8,IF(AND(F318&gt;=$L$9,F318&lt;=$M$9),$K$9,IF(AND(F318&gt;$L$10,F318&lt;=$M$10),$K$10,IF(AND(F318&gt;=$L$11,F318&lt;=$M$11),$K$11,IF(AND(F318&gt;=$L$12,F318&lt;=$M$12),$K$12,IF(AND(F318&gt;=$L$13,F318&lt;=$M$13),$K$13,IF(AND(F318&gt;=$L$14,F318&lt;=$M$14),$K$14,IF(AND(F318&gt;=#REF!,F318&lt;=#REF!),#REF!,IF(AND(F318&gt;=$L$15,F318&lt;=$M$15),$K$15,IF(AND(F318&gt;=$L$16,F318&lt;=$M$16),$K$16,IF(AND(F318&gt;=$L$17,F318&lt;=$M$17),$K$17,IF(AND(F318&gt;=$L$18,F318&lt;=$M$18),$K$18,IF(AND(F318&gt;=$L$19,F318&lt;=$M$19),$K$19,IF(AND(F318&gt;=$L$20,F318&lt;=$M$20),$K$20,IF(AND(F318&gt;=$L$21,F318&lt;=$M$21),$K$21,IF(AND(F318&gt;=$L$22,F318&lt;=$M$22),$K$22,IF(AND(F318&gt;=$L$23,F318&lt;=$M$23),$K$23,IF(AND(F318&gt;=$L$24,F318&lt;=$M$24),$K$24,IF(AND(F318&gt;=$L$25,F318&lt;=$M$25),$K$25,IF(AND(F318&gt;=$L$26,F318&lt;=$M$26),$K$26,IF(AND(F318&gt;=$L$27,F318&lt;=$M$27),$K$27,IF(AND(F318&gt;=$L$28,F318&lt;=$M$28),$K$28,IF(AND(F318&gt;=$L$29,F318&lt;=$M$29),$K$29,IF(AND(F318&gt;=$L$30,F318&lt;=$M$30),$K$30,IF(AND(F318&gt;=$L$31,F318&lt;=$M$31),$K$31,""))))))))))))))))))))))))))))))))</f>
        <v>3</v>
      </c>
      <c r="D318" s="18" t="s">
        <v>22</v>
      </c>
      <c r="E318" s="18" t="s">
        <v>1234</v>
      </c>
      <c r="F318" s="12">
        <f>Table1[[#This Row],[USD Pricing]]*Exchange!$A$1</f>
        <v>42.629999999999995</v>
      </c>
      <c r="G318" s="12">
        <v>30.45</v>
      </c>
      <c r="H318" s="12" t="s">
        <v>5901</v>
      </c>
      <c r="I318" s="18" t="s">
        <v>0</v>
      </c>
      <c r="J318" s="18" t="s">
        <v>7531</v>
      </c>
      <c r="XEZ318" s="28"/>
      <c r="XFA318" s="28"/>
      <c r="XFB318" s="28"/>
      <c r="XFC318" s="28"/>
      <c r="XFD318" s="28"/>
    </row>
    <row r="319" spans="1:10 16380:16384" x14ac:dyDescent="0.35">
      <c r="A319" s="12" t="s">
        <v>190</v>
      </c>
      <c r="B319" s="32" t="str">
        <f>HYPERLINK(Table1[[#This Row],[Link]], Table1[[#This Row],[Pattern w/out Hyperlink]])</f>
        <v>Cosmopolitan</v>
      </c>
      <c r="C319" s="18">
        <f>IF(F319&lt;=$L$1,$K$1,IF(AND(F319&gt;=$L$2,F319&lt;=$M$2),$K$2,IF(AND(F319&gt;=$L$3,F319&lt;=$M$3),$K$3,IF(AND(F319&gt;=$L$4,F319&lt;=$M$4),$K$4,IF(AND(F319&gt;=$L$5,F319&lt;=$M$5),$K$5,IF(AND(F319&gt;=$L$6,F319&lt;=$M$6),$K$6,IF(AND(F319&gt;=$L$7,F319&lt;=$M$7),$K$7,IF(AND(F319&gt;=$L$8,F319&lt;=$M$8),$K$8,IF(AND(F319&gt;=$L$9,F319&lt;=$M$9),$K$9,IF(AND(F319&gt;$L$10,F319&lt;=$M$10),$K$10,IF(AND(F319&gt;=$L$11,F319&lt;=$M$11),$K$11,IF(AND(F319&gt;=$L$12,F319&lt;=$M$12),$K$12,IF(AND(F319&gt;=$L$13,F319&lt;=$M$13),$K$13,IF(AND(F319&gt;=$L$14,F319&lt;=$M$14),$K$14,IF(AND(F319&gt;=#REF!,F319&lt;=#REF!),#REF!,IF(AND(F319&gt;=$L$15,F319&lt;=$M$15),$K$15,IF(AND(F319&gt;=$L$16,F319&lt;=$M$16),$K$16,IF(AND(F319&gt;=$L$17,F319&lt;=$M$17),$K$17,IF(AND(F319&gt;=$L$18,F319&lt;=$M$18),$K$18,IF(AND(F319&gt;=$L$19,F319&lt;=$M$19),$K$19,IF(AND(F319&gt;=$L$20,F319&lt;=$M$20),$K$20,IF(AND(F319&gt;=$L$21,F319&lt;=$M$21),$K$21,IF(AND(F319&gt;=$L$22,F319&lt;=$M$22),$K$22,IF(AND(F319&gt;=$L$23,F319&lt;=$M$23),$K$23,IF(AND(F319&gt;=$L$24,F319&lt;=$M$24),$K$24,IF(AND(F319&gt;=$L$25,F319&lt;=$M$25),$K$25,IF(AND(F319&gt;=$L$26,F319&lt;=$M$26),$K$26,IF(AND(F319&gt;=$L$27,F319&lt;=$M$27),$K$27,IF(AND(F319&gt;=$L$28,F319&lt;=$M$28),$K$28,IF(AND(F319&gt;=$L$29,F319&lt;=$M$29),$K$29,IF(AND(F319&gt;=$L$30,F319&lt;=$M$30),$K$30,IF(AND(F319&gt;=$L$31,F319&lt;=$M$31),$K$31,""))))))))))))))))))))))))))))))))</f>
        <v>3</v>
      </c>
      <c r="D319" s="18" t="s">
        <v>22</v>
      </c>
      <c r="E319" s="18" t="s">
        <v>1234</v>
      </c>
      <c r="F319" s="12">
        <f>Table1[[#This Row],[USD Pricing]]*Exchange!$A$1</f>
        <v>43.33</v>
      </c>
      <c r="G319" s="12">
        <v>30.95</v>
      </c>
      <c r="H319" s="12" t="s">
        <v>1616</v>
      </c>
      <c r="I319" s="18" t="s">
        <v>1319</v>
      </c>
      <c r="J319" s="18" t="s">
        <v>4912</v>
      </c>
      <c r="XEZ319" s="28"/>
      <c r="XFA319" s="28"/>
      <c r="XFB319" s="28"/>
      <c r="XFC319" s="28"/>
      <c r="XFD319" s="28"/>
    </row>
    <row r="320" spans="1:10 16380:16384" x14ac:dyDescent="0.35">
      <c r="A320" s="12" t="s">
        <v>296</v>
      </c>
      <c r="B320" s="32" t="str">
        <f>HYPERLINK(Table1[[#This Row],[Link]], Table1[[#This Row],[Pattern w/out Hyperlink]])</f>
        <v>Fedora</v>
      </c>
      <c r="C320" s="18">
        <f>IF(F320&lt;=$L$1,$K$1,IF(AND(F320&gt;=$L$2,F320&lt;=$M$2),$K$2,IF(AND(F320&gt;=$L$3,F320&lt;=$M$3),$K$3,IF(AND(F320&gt;=$L$4,F320&lt;=$M$4),$K$4,IF(AND(F320&gt;=$L$5,F320&lt;=$M$5),$K$5,IF(AND(F320&gt;=$L$6,F320&lt;=$M$6),$K$6,IF(AND(F320&gt;=$L$7,F320&lt;=$M$7),$K$7,IF(AND(F320&gt;=$L$8,F320&lt;=$M$8),$K$8,IF(AND(F320&gt;=$L$9,F320&lt;=$M$9),$K$9,IF(AND(F320&gt;$L$10,F320&lt;=$M$10),$K$10,IF(AND(F320&gt;=$L$11,F320&lt;=$M$11),$K$11,IF(AND(F320&gt;=$L$12,F320&lt;=$M$12),$K$12,IF(AND(F320&gt;=$L$13,F320&lt;=$M$13),$K$13,IF(AND(F320&gt;=$L$14,F320&lt;=$M$14),$K$14,IF(AND(F320&gt;=#REF!,F320&lt;=#REF!),#REF!,IF(AND(F320&gt;=$L$15,F320&lt;=$M$15),$K$15,IF(AND(F320&gt;=$L$16,F320&lt;=$M$16),$K$16,IF(AND(F320&gt;=$L$17,F320&lt;=$M$17),$K$17,IF(AND(F320&gt;=$L$18,F320&lt;=$M$18),$K$18,IF(AND(F320&gt;=$L$19,F320&lt;=$M$19),$K$19,IF(AND(F320&gt;=$L$20,F320&lt;=$M$20),$K$20,IF(AND(F320&gt;=$L$21,F320&lt;=$M$21),$K$21,IF(AND(F320&gt;=$L$22,F320&lt;=$M$22),$K$22,IF(AND(F320&gt;=$L$23,F320&lt;=$M$23),$K$23,IF(AND(F320&gt;=$L$24,F320&lt;=$M$24),$K$24,IF(AND(F320&gt;=$L$25,F320&lt;=$M$25),$K$25,IF(AND(F320&gt;=$L$26,F320&lt;=$M$26),$K$26,IF(AND(F320&gt;=$L$27,F320&lt;=$M$27),$K$27,IF(AND(F320&gt;=$L$28,F320&lt;=$M$28),$K$28,IF(AND(F320&gt;=$L$29,F320&lt;=$M$29),$K$29,IF(AND(F320&gt;=$L$30,F320&lt;=$M$30),$K$30,IF(AND(F320&gt;=$L$31,F320&lt;=$M$31),$K$31,""))))))))))))))))))))))))))))))))</f>
        <v>3</v>
      </c>
      <c r="D320" s="18" t="s">
        <v>22</v>
      </c>
      <c r="E320" s="18" t="s">
        <v>1234</v>
      </c>
      <c r="F320" s="12">
        <f>Table1[[#This Row],[USD Pricing]]*Exchange!$A$1</f>
        <v>37.925999999999995</v>
      </c>
      <c r="G320" s="12">
        <v>27.09</v>
      </c>
      <c r="H320" s="12" t="s">
        <v>1623</v>
      </c>
      <c r="I320" s="18" t="s">
        <v>1319</v>
      </c>
      <c r="J320" s="18" t="s">
        <v>4262</v>
      </c>
      <c r="XEZ320" s="28"/>
      <c r="XFA320" s="28"/>
      <c r="XFB320" s="28"/>
      <c r="XFC320" s="28"/>
      <c r="XFD320" s="28"/>
    </row>
    <row r="321" spans="1:10 16380:16384" x14ac:dyDescent="0.35">
      <c r="A321" s="12" t="s">
        <v>305</v>
      </c>
      <c r="B321" s="32" t="str">
        <f>HYPERLINK(Table1[[#This Row],[Link]], Table1[[#This Row],[Pattern w/out Hyperlink]])</f>
        <v>Fleck</v>
      </c>
      <c r="C321" s="18">
        <f>IF(F321&lt;=$L$1,$K$1,IF(AND(F321&gt;=$L$2,F321&lt;=$M$2),$K$2,IF(AND(F321&gt;=$L$3,F321&lt;=$M$3),$K$3,IF(AND(F321&gt;=$L$4,F321&lt;=$M$4),$K$4,IF(AND(F321&gt;=$L$5,F321&lt;=$M$5),$K$5,IF(AND(F321&gt;=$L$6,F321&lt;=$M$6),$K$6,IF(AND(F321&gt;=$L$7,F321&lt;=$M$7),$K$7,IF(AND(F321&gt;=$L$8,F321&lt;=$M$8),$K$8,IF(AND(F321&gt;=$L$9,F321&lt;=$M$9),$K$9,IF(AND(F321&gt;$L$10,F321&lt;=$M$10),$K$10,IF(AND(F321&gt;=$L$11,F321&lt;=$M$11),$K$11,IF(AND(F321&gt;=$L$12,F321&lt;=$M$12),$K$12,IF(AND(F321&gt;=$L$13,F321&lt;=$M$13),$K$13,IF(AND(F321&gt;=$L$14,F321&lt;=$M$14),$K$14,IF(AND(F321&gt;=#REF!,F321&lt;=#REF!),#REF!,IF(AND(F321&gt;=$L$15,F321&lt;=$M$15),$K$15,IF(AND(F321&gt;=$L$16,F321&lt;=$M$16),$K$16,IF(AND(F321&gt;=$L$17,F321&lt;=$M$17),$K$17,IF(AND(F321&gt;=$L$18,F321&lt;=$M$18),$K$18,IF(AND(F321&gt;=$L$19,F321&lt;=$M$19),$K$19,IF(AND(F321&gt;=$L$20,F321&lt;=$M$20),$K$20,IF(AND(F321&gt;=$L$21,F321&lt;=$M$21),$K$21,IF(AND(F321&gt;=$L$22,F321&lt;=$M$22),$K$22,IF(AND(F321&gt;=$L$23,F321&lt;=$M$23),$K$23,IF(AND(F321&gt;=$L$24,F321&lt;=$M$24),$K$24,IF(AND(F321&gt;=$L$25,F321&lt;=$M$25),$K$25,IF(AND(F321&gt;=$L$26,F321&lt;=$M$26),$K$26,IF(AND(F321&gt;=$L$27,F321&lt;=$M$27),$K$27,IF(AND(F321&gt;=$L$28,F321&lt;=$M$28),$K$28,IF(AND(F321&gt;=$L$29,F321&lt;=$M$29),$K$29,IF(AND(F321&gt;=$L$30,F321&lt;=$M$30),$K$30,IF(AND(F321&gt;=$L$31,F321&lt;=$M$31),$K$31,""))))))))))))))))))))))))))))))))</f>
        <v>3</v>
      </c>
      <c r="D321" s="18" t="s">
        <v>22</v>
      </c>
      <c r="E321" s="18" t="s">
        <v>1234</v>
      </c>
      <c r="F321" s="12">
        <f>Table1[[#This Row],[USD Pricing]]*Exchange!$A$1</f>
        <v>43.988</v>
      </c>
      <c r="G321" s="12">
        <v>31.42</v>
      </c>
      <c r="H321" s="12" t="s">
        <v>7532</v>
      </c>
      <c r="I321" s="18" t="s">
        <v>4213</v>
      </c>
      <c r="J321" s="18" t="s">
        <v>7533</v>
      </c>
      <c r="XEZ321" s="28"/>
      <c r="XFA321" s="28"/>
      <c r="XFB321" s="28"/>
      <c r="XFC321" s="28"/>
      <c r="XFD321" s="28"/>
    </row>
    <row r="322" spans="1:10 16380:16384" x14ac:dyDescent="0.35">
      <c r="A322" s="12" t="s">
        <v>336</v>
      </c>
      <c r="B322" s="32" t="str">
        <f>HYPERLINK(Table1[[#This Row],[Link]], Table1[[#This Row],[Pattern w/out Hyperlink]])</f>
        <v>Function</v>
      </c>
      <c r="C322" s="18">
        <f>IF(F322&lt;=$L$1,$K$1,IF(AND(F322&gt;=$L$2,F322&lt;=$M$2),$K$2,IF(AND(F322&gt;=$L$3,F322&lt;=$M$3),$K$3,IF(AND(F322&gt;=$L$4,F322&lt;=$M$4),$K$4,IF(AND(F322&gt;=$L$5,F322&lt;=$M$5),$K$5,IF(AND(F322&gt;=$L$6,F322&lt;=$M$6),$K$6,IF(AND(F322&gt;=$L$7,F322&lt;=$M$7),$K$7,IF(AND(F322&gt;=$L$8,F322&lt;=$M$8),$K$8,IF(AND(F322&gt;=$L$9,F322&lt;=$M$9),$K$9,IF(AND(F322&gt;$L$10,F322&lt;=$M$10),$K$10,IF(AND(F322&gt;=$L$11,F322&lt;=$M$11),$K$11,IF(AND(F322&gt;=$L$12,F322&lt;=$M$12),$K$12,IF(AND(F322&gt;=$L$13,F322&lt;=$M$13),$K$13,IF(AND(F322&gt;=$L$14,F322&lt;=$M$14),$K$14,IF(AND(F322&gt;=#REF!,F322&lt;=#REF!),#REF!,IF(AND(F322&gt;=$L$15,F322&lt;=$M$15),$K$15,IF(AND(F322&gt;=$L$16,F322&lt;=$M$16),$K$16,IF(AND(F322&gt;=$L$17,F322&lt;=$M$17),$K$17,IF(AND(F322&gt;=$L$18,F322&lt;=$M$18),$K$18,IF(AND(F322&gt;=$L$19,F322&lt;=$M$19),$K$19,IF(AND(F322&gt;=$L$20,F322&lt;=$M$20),$K$20,IF(AND(F322&gt;=$L$21,F322&lt;=$M$21),$K$21,IF(AND(F322&gt;=$L$22,F322&lt;=$M$22),$K$22,IF(AND(F322&gt;=$L$23,F322&lt;=$M$23),$K$23,IF(AND(F322&gt;=$L$24,F322&lt;=$M$24),$K$24,IF(AND(F322&gt;=$L$25,F322&lt;=$M$25),$K$25,IF(AND(F322&gt;=$L$26,F322&lt;=$M$26),$K$26,IF(AND(F322&gt;=$L$27,F322&lt;=$M$27),$K$27,IF(AND(F322&gt;=$L$28,F322&lt;=$M$28),$K$28,IF(AND(F322&gt;=$L$29,F322&lt;=$M$29),$K$29,IF(AND(F322&gt;=$L$30,F322&lt;=$M$30),$K$30,IF(AND(F322&gt;=$L$31,F322&lt;=$M$31),$K$31,""))))))))))))))))))))))))))))))))</f>
        <v>3</v>
      </c>
      <c r="D322" s="18" t="s">
        <v>22</v>
      </c>
      <c r="E322" s="18" t="s">
        <v>1234</v>
      </c>
      <c r="F322" s="12">
        <f>Table1[[#This Row],[USD Pricing]]*Exchange!$A$1</f>
        <v>38.43</v>
      </c>
      <c r="G322" s="12">
        <v>27.45</v>
      </c>
      <c r="H322" s="12" t="s">
        <v>1627</v>
      </c>
      <c r="I322" s="18" t="s">
        <v>1319</v>
      </c>
      <c r="J322" s="18" t="s">
        <v>4262</v>
      </c>
      <c r="XEZ322" s="28"/>
      <c r="XFA322" s="28"/>
      <c r="XFB322" s="28"/>
      <c r="XFC322" s="28"/>
      <c r="XFD322" s="28"/>
    </row>
    <row r="323" spans="1:10 16380:16384" x14ac:dyDescent="0.35">
      <c r="A323" s="12" t="s">
        <v>437</v>
      </c>
      <c r="B323" s="32" t="str">
        <f>HYPERLINK(Table1[[#This Row],[Link]], Table1[[#This Row],[Pattern w/out Hyperlink]])</f>
        <v>Kensington</v>
      </c>
      <c r="C323" s="18">
        <f>IF(F323&lt;=$L$1,$K$1,IF(AND(F323&gt;=$L$2,F323&lt;=$M$2),$K$2,IF(AND(F323&gt;=$L$3,F323&lt;=$M$3),$K$3,IF(AND(F323&gt;=$L$4,F323&lt;=$M$4),$K$4,IF(AND(F323&gt;=$L$5,F323&lt;=$M$5),$K$5,IF(AND(F323&gt;=$L$6,F323&lt;=$M$6),$K$6,IF(AND(F323&gt;=$L$7,F323&lt;=$M$7),$K$7,IF(AND(F323&gt;=$L$8,F323&lt;=$M$8),$K$8,IF(AND(F323&gt;=$L$9,F323&lt;=$M$9),$K$9,IF(AND(F323&gt;$L$10,F323&lt;=$M$10),$K$10,IF(AND(F323&gt;=$L$11,F323&lt;=$M$11),$K$11,IF(AND(F323&gt;=$L$12,F323&lt;=$M$12),$K$12,IF(AND(F323&gt;=$L$13,F323&lt;=$M$13),$K$13,IF(AND(F323&gt;=$L$14,F323&lt;=$M$14),$K$14,IF(AND(F323&gt;=#REF!,F323&lt;=#REF!),#REF!,IF(AND(F323&gt;=$L$15,F323&lt;=$M$15),$K$15,IF(AND(F323&gt;=$L$16,F323&lt;=$M$16),$K$16,IF(AND(F323&gt;=$L$17,F323&lt;=$M$17),$K$17,IF(AND(F323&gt;=$L$18,F323&lt;=$M$18),$K$18,IF(AND(F323&gt;=$L$19,F323&lt;=$M$19),$K$19,IF(AND(F323&gt;=$L$20,F323&lt;=$M$20),$K$20,IF(AND(F323&gt;=$L$21,F323&lt;=$M$21),$K$21,IF(AND(F323&gt;=$L$22,F323&lt;=$M$22),$K$22,IF(AND(F323&gt;=$L$23,F323&lt;=$M$23),$K$23,IF(AND(F323&gt;=$L$24,F323&lt;=$M$24),$K$24,IF(AND(F323&gt;=$L$25,F323&lt;=$M$25),$K$25,IF(AND(F323&gt;=$L$26,F323&lt;=$M$26),$K$26,IF(AND(F323&gt;=$L$27,F323&lt;=$M$27),$K$27,IF(AND(F323&gt;=$L$28,F323&lt;=$M$28),$K$28,IF(AND(F323&gt;=$L$29,F323&lt;=$M$29),$K$29,IF(AND(F323&gt;=$L$30,F323&lt;=$M$30),$K$30,IF(AND(F323&gt;=$L$31,F323&lt;=$M$31),$K$31,""))))))))))))))))))))))))))))))))</f>
        <v>3</v>
      </c>
      <c r="D323" s="18" t="s">
        <v>22</v>
      </c>
      <c r="E323" s="18" t="s">
        <v>1234</v>
      </c>
      <c r="F323" s="12">
        <f>Table1[[#This Row],[USD Pricing]]*Exchange!$A$1</f>
        <v>41.23</v>
      </c>
      <c r="G323" s="12">
        <v>29.45</v>
      </c>
      <c r="H323" s="12" t="s">
        <v>1636</v>
      </c>
      <c r="I323" s="18" t="s">
        <v>4213</v>
      </c>
      <c r="J323" s="18" t="s">
        <v>4262</v>
      </c>
      <c r="XEZ323" s="28"/>
      <c r="XFA323" s="28"/>
      <c r="XFB323" s="28"/>
      <c r="XFC323" s="28"/>
      <c r="XFD323" s="28"/>
    </row>
    <row r="324" spans="1:10 16380:16384" x14ac:dyDescent="0.35">
      <c r="A324" s="12" t="s">
        <v>456</v>
      </c>
      <c r="B324" s="32" t="str">
        <f>HYPERLINK(Table1[[#This Row],[Link]], Table1[[#This Row],[Pattern w/out Hyperlink]])</f>
        <v>Lavish</v>
      </c>
      <c r="C324" s="18">
        <f>IF(F324&lt;=$L$1,$K$1,IF(AND(F324&gt;=$L$2,F324&lt;=$M$2),$K$2,IF(AND(F324&gt;=$L$3,F324&lt;=$M$3),$K$3,IF(AND(F324&gt;=$L$4,F324&lt;=$M$4),$K$4,IF(AND(F324&gt;=$L$5,F324&lt;=$M$5),$K$5,IF(AND(F324&gt;=$L$6,F324&lt;=$M$6),$K$6,IF(AND(F324&gt;=$L$7,F324&lt;=$M$7),$K$7,IF(AND(F324&gt;=$L$8,F324&lt;=$M$8),$K$8,IF(AND(F324&gt;=$L$9,F324&lt;=$M$9),$K$9,IF(AND(F324&gt;$L$10,F324&lt;=$M$10),$K$10,IF(AND(F324&gt;=$L$11,F324&lt;=$M$11),$K$11,IF(AND(F324&gt;=$L$12,F324&lt;=$M$12),$K$12,IF(AND(F324&gt;=$L$13,F324&lt;=$M$13),$K$13,IF(AND(F324&gt;=$L$14,F324&lt;=$M$14),$K$14,IF(AND(F324&gt;=#REF!,F324&lt;=#REF!),#REF!,IF(AND(F324&gt;=$L$15,F324&lt;=$M$15),$K$15,IF(AND(F324&gt;=$L$16,F324&lt;=$M$16),$K$16,IF(AND(F324&gt;=$L$17,F324&lt;=$M$17),$K$17,IF(AND(F324&gt;=$L$18,F324&lt;=$M$18),$K$18,IF(AND(F324&gt;=$L$19,F324&lt;=$M$19),$K$19,IF(AND(F324&gt;=$L$20,F324&lt;=$M$20),$K$20,IF(AND(F324&gt;=$L$21,F324&lt;=$M$21),$K$21,IF(AND(F324&gt;=$L$22,F324&lt;=$M$22),$K$22,IF(AND(F324&gt;=$L$23,F324&lt;=$M$23),$K$23,IF(AND(F324&gt;=$L$24,F324&lt;=$M$24),$K$24,IF(AND(F324&gt;=$L$25,F324&lt;=$M$25),$K$25,IF(AND(F324&gt;=$L$26,F324&lt;=$M$26),$K$26,IF(AND(F324&gt;=$L$27,F324&lt;=$M$27),$K$27,IF(AND(F324&gt;=$L$28,F324&lt;=$M$28),$K$28,IF(AND(F324&gt;=$L$29,F324&lt;=$M$29),$K$29,IF(AND(F324&gt;=$L$30,F324&lt;=$M$30),$K$30,IF(AND(F324&gt;=$L$31,F324&lt;=$M$31),$K$31,""))))))))))))))))))))))))))))))))</f>
        <v>3</v>
      </c>
      <c r="D324" s="18" t="s">
        <v>22</v>
      </c>
      <c r="E324" s="18" t="s">
        <v>1234</v>
      </c>
      <c r="F324" s="12">
        <f>Table1[[#This Row],[USD Pricing]]*Exchange!$A$1</f>
        <v>44.73</v>
      </c>
      <c r="G324" s="12">
        <v>31.95</v>
      </c>
      <c r="H324" s="12" t="s">
        <v>1639</v>
      </c>
      <c r="I324" s="18" t="s">
        <v>4213</v>
      </c>
      <c r="J324" s="18" t="s">
        <v>4262</v>
      </c>
      <c r="XEZ324" s="28"/>
      <c r="XFA324" s="28"/>
      <c r="XFB324" s="28"/>
      <c r="XFC324" s="28"/>
      <c r="XFD324" s="28"/>
    </row>
    <row r="325" spans="1:10 16380:16384" x14ac:dyDescent="0.35">
      <c r="A325" s="12" t="s">
        <v>460</v>
      </c>
      <c r="B325" s="32" t="str">
        <f>HYPERLINK(Table1[[#This Row],[Link]], Table1[[#This Row],[Pattern w/out Hyperlink]])</f>
        <v>Legacy</v>
      </c>
      <c r="C325" s="18">
        <f>IF(F325&lt;=$L$1,$K$1,IF(AND(F325&gt;=$L$2,F325&lt;=$M$2),$K$2,IF(AND(F325&gt;=$L$3,F325&lt;=$M$3),$K$3,IF(AND(F325&gt;=$L$4,F325&lt;=$M$4),$K$4,IF(AND(F325&gt;=$L$5,F325&lt;=$M$5),$K$5,IF(AND(F325&gt;=$L$6,F325&lt;=$M$6),$K$6,IF(AND(F325&gt;=$L$7,F325&lt;=$M$7),$K$7,IF(AND(F325&gt;=$L$8,F325&lt;=$M$8),$K$8,IF(AND(F325&gt;=$L$9,F325&lt;=$M$9),$K$9,IF(AND(F325&gt;$L$10,F325&lt;=$M$10),$K$10,IF(AND(F325&gt;=$L$11,F325&lt;=$M$11),$K$11,IF(AND(F325&gt;=$L$12,F325&lt;=$M$12),$K$12,IF(AND(F325&gt;=$L$13,F325&lt;=$M$13),$K$13,IF(AND(F325&gt;=$L$14,F325&lt;=$M$14),$K$14,IF(AND(F325&gt;=#REF!,F325&lt;=#REF!),#REF!,IF(AND(F325&gt;=$L$15,F325&lt;=$M$15),$K$15,IF(AND(F325&gt;=$L$16,F325&lt;=$M$16),$K$16,IF(AND(F325&gt;=$L$17,F325&lt;=$M$17),$K$17,IF(AND(F325&gt;=$L$18,F325&lt;=$M$18),$K$18,IF(AND(F325&gt;=$L$19,F325&lt;=$M$19),$K$19,IF(AND(F325&gt;=$L$20,F325&lt;=$M$20),$K$20,IF(AND(F325&gt;=$L$21,F325&lt;=$M$21),$K$21,IF(AND(F325&gt;=$L$22,F325&lt;=$M$22),$K$22,IF(AND(F325&gt;=$L$23,F325&lt;=$M$23),$K$23,IF(AND(F325&gt;=$L$24,F325&lt;=$M$24),$K$24,IF(AND(F325&gt;=$L$25,F325&lt;=$M$25),$K$25,IF(AND(F325&gt;=$L$26,F325&lt;=$M$26),$K$26,IF(AND(F325&gt;=$L$27,F325&lt;=$M$27),$K$27,IF(AND(F325&gt;=$L$28,F325&lt;=$M$28),$K$28,IF(AND(F325&gt;=$L$29,F325&lt;=$M$29),$K$29,IF(AND(F325&gt;=$L$30,F325&lt;=$M$30),$K$30,IF(AND(F325&gt;=$L$31,F325&lt;=$M$31),$K$31,""))))))))))))))))))))))))))))))))</f>
        <v>3</v>
      </c>
      <c r="D325" s="18" t="s">
        <v>22</v>
      </c>
      <c r="E325" s="18" t="s">
        <v>1234</v>
      </c>
      <c r="F325" s="12">
        <f>Table1[[#This Row],[USD Pricing]]*Exchange!$A$1</f>
        <v>40.361999999999995</v>
      </c>
      <c r="G325" s="12">
        <v>28.83</v>
      </c>
      <c r="H325" s="12" t="s">
        <v>1640</v>
      </c>
      <c r="I325" s="18" t="s">
        <v>1319</v>
      </c>
      <c r="J325" s="18" t="s">
        <v>4472</v>
      </c>
      <c r="XEZ325" s="28"/>
      <c r="XFA325" s="28"/>
      <c r="XFB325" s="28"/>
      <c r="XFC325" s="28"/>
      <c r="XFD325" s="28"/>
    </row>
    <row r="326" spans="1:10 16380:16384" x14ac:dyDescent="0.35">
      <c r="A326" s="12" t="s">
        <v>486</v>
      </c>
      <c r="B326" s="32" t="str">
        <f>HYPERLINK(Table1[[#This Row],[Link]], Table1[[#This Row],[Pattern w/out Hyperlink]])</f>
        <v>Malibu</v>
      </c>
      <c r="C326" s="18">
        <f>IF(F326&lt;=$L$1,$K$1,IF(AND(F326&gt;=$L$2,F326&lt;=$M$2),$K$2,IF(AND(F326&gt;=$L$3,F326&lt;=$M$3),$K$3,IF(AND(F326&gt;=$L$4,F326&lt;=$M$4),$K$4,IF(AND(F326&gt;=$L$5,F326&lt;=$M$5),$K$5,IF(AND(F326&gt;=$L$6,F326&lt;=$M$6),$K$6,IF(AND(F326&gt;=$L$7,F326&lt;=$M$7),$K$7,IF(AND(F326&gt;=$L$8,F326&lt;=$M$8),$K$8,IF(AND(F326&gt;=$L$9,F326&lt;=$M$9),$K$9,IF(AND(F326&gt;$L$10,F326&lt;=$M$10),$K$10,IF(AND(F326&gt;=$L$11,F326&lt;=$M$11),$K$11,IF(AND(F326&gt;=$L$12,F326&lt;=$M$12),$K$12,IF(AND(F326&gt;=$L$13,F326&lt;=$M$13),$K$13,IF(AND(F326&gt;=$L$14,F326&lt;=$M$14),$K$14,IF(AND(F326&gt;=#REF!,F326&lt;=#REF!),#REF!,IF(AND(F326&gt;=$L$15,F326&lt;=$M$15),$K$15,IF(AND(F326&gt;=$L$16,F326&lt;=$M$16),$K$16,IF(AND(F326&gt;=$L$17,F326&lt;=$M$17),$K$17,IF(AND(F326&gt;=$L$18,F326&lt;=$M$18),$K$18,IF(AND(F326&gt;=$L$19,F326&lt;=$M$19),$K$19,IF(AND(F326&gt;=$L$20,F326&lt;=$M$20),$K$20,IF(AND(F326&gt;=$L$21,F326&lt;=$M$21),$K$21,IF(AND(F326&gt;=$L$22,F326&lt;=$M$22),$K$22,IF(AND(F326&gt;=$L$23,F326&lt;=$M$23),$K$23,IF(AND(F326&gt;=$L$24,F326&lt;=$M$24),$K$24,IF(AND(F326&gt;=$L$25,F326&lt;=$M$25),$K$25,IF(AND(F326&gt;=$L$26,F326&lt;=$M$26),$K$26,IF(AND(F326&gt;=$L$27,F326&lt;=$M$27),$K$27,IF(AND(F326&gt;=$L$28,F326&lt;=$M$28),$K$28,IF(AND(F326&gt;=$L$29,F326&lt;=$M$29),$K$29,IF(AND(F326&gt;=$L$30,F326&lt;=$M$30),$K$30,IF(AND(F326&gt;=$L$31,F326&lt;=$M$31),$K$31,""))))))))))))))))))))))))))))))))</f>
        <v>3</v>
      </c>
      <c r="D326" s="18" t="s">
        <v>22</v>
      </c>
      <c r="E326" s="18" t="s">
        <v>1234</v>
      </c>
      <c r="F326" s="12">
        <f>Table1[[#This Row],[USD Pricing]]*Exchange!$A$1</f>
        <v>41.93</v>
      </c>
      <c r="G326" s="12">
        <v>29.95</v>
      </c>
      <c r="H326" s="12" t="s">
        <v>1641</v>
      </c>
      <c r="I326" s="18" t="s">
        <v>1319</v>
      </c>
      <c r="J326" s="18" t="s">
        <v>4262</v>
      </c>
      <c r="XEZ326" s="28"/>
      <c r="XFA326" s="28"/>
      <c r="XFB326" s="28"/>
      <c r="XFC326" s="28"/>
      <c r="XFD326" s="28"/>
    </row>
    <row r="327" spans="1:10 16380:16384" x14ac:dyDescent="0.35">
      <c r="A327" s="12" t="s">
        <v>5948</v>
      </c>
      <c r="B327" s="32" t="str">
        <f>HYPERLINK(Table1[[#This Row],[Link]], Table1[[#This Row],[Pattern w/out Hyperlink]])</f>
        <v>Mira</v>
      </c>
      <c r="C327" s="18">
        <f>IF(F327&lt;=$L$1,$K$1,IF(AND(F327&gt;=$L$2,F327&lt;=$M$2),$K$2,IF(AND(F327&gt;=$L$3,F327&lt;=$M$3),$K$3,IF(AND(F327&gt;=$L$4,F327&lt;=$M$4),$K$4,IF(AND(F327&gt;=$L$5,F327&lt;=$M$5),$K$5,IF(AND(F327&gt;=$L$6,F327&lt;=$M$6),$K$6,IF(AND(F327&gt;=$L$7,F327&lt;=$M$7),$K$7,IF(AND(F327&gt;=$L$8,F327&lt;=$M$8),$K$8,IF(AND(F327&gt;=$L$9,F327&lt;=$M$9),$K$9,IF(AND(F327&gt;$L$10,F327&lt;=$M$10),$K$10,IF(AND(F327&gt;=$L$11,F327&lt;=$M$11),$K$11,IF(AND(F327&gt;=$L$12,F327&lt;=$M$12),$K$12,IF(AND(F327&gt;=$L$13,F327&lt;=$M$13),$K$13,IF(AND(F327&gt;=$L$14,F327&lt;=$M$14),$K$14,IF(AND(F327&gt;=#REF!,F327&lt;=#REF!),#REF!,IF(AND(F327&gt;=$L$15,F327&lt;=$M$15),$K$15,IF(AND(F327&gt;=$L$16,F327&lt;=$M$16),$K$16,IF(AND(F327&gt;=$L$17,F327&lt;=$M$17),$K$17,IF(AND(F327&gt;=$L$18,F327&lt;=$M$18),$K$18,IF(AND(F327&gt;=$L$19,F327&lt;=$M$19),$K$19,IF(AND(F327&gt;=$L$20,F327&lt;=$M$20),$K$20,IF(AND(F327&gt;=$L$21,F327&lt;=$M$21),$K$21,IF(AND(F327&gt;=$L$22,F327&lt;=$M$22),$K$22,IF(AND(F327&gt;=$L$23,F327&lt;=$M$23),$K$23,IF(AND(F327&gt;=$L$24,F327&lt;=$M$24),$K$24,IF(AND(F327&gt;=$L$25,F327&lt;=$M$25),$K$25,IF(AND(F327&gt;=$L$26,F327&lt;=$M$26),$K$26,IF(AND(F327&gt;=$L$27,F327&lt;=$M$27),$K$27,IF(AND(F327&gt;=$L$28,F327&lt;=$M$28),$K$28,IF(AND(F327&gt;=$L$29,F327&lt;=$M$29),$K$29,IF(AND(F327&gt;=$L$30,F327&lt;=$M$30),$K$30,IF(AND(F327&gt;=$L$31,F327&lt;=$M$31),$K$31,""))))))))))))))))))))))))))))))))</f>
        <v>3</v>
      </c>
      <c r="D327" s="18" t="s">
        <v>22</v>
      </c>
      <c r="E327" s="18" t="s">
        <v>1234</v>
      </c>
      <c r="F327" s="12">
        <f>Table1[[#This Row],[USD Pricing]]*Exchange!$A$1</f>
        <v>39.83</v>
      </c>
      <c r="G327" s="12">
        <v>28.45</v>
      </c>
      <c r="H327" s="12" t="s">
        <v>5949</v>
      </c>
      <c r="I327" s="18" t="s">
        <v>0</v>
      </c>
      <c r="J327" s="18" t="s">
        <v>5950</v>
      </c>
      <c r="XEZ327" s="28"/>
      <c r="XFA327" s="28"/>
      <c r="XFB327" s="28"/>
      <c r="XFC327" s="28"/>
      <c r="XFD327" s="28"/>
    </row>
    <row r="328" spans="1:10 16380:16384" x14ac:dyDescent="0.35">
      <c r="A328" s="12" t="s">
        <v>5951</v>
      </c>
      <c r="B328" s="32" t="str">
        <f>HYPERLINK(Table1[[#This Row],[Link]], Table1[[#This Row],[Pattern w/out Hyperlink]])</f>
        <v>NImble</v>
      </c>
      <c r="C328" s="18">
        <f>IF(F328&lt;=$L$1,$K$1,IF(AND(F328&gt;=$L$2,F328&lt;=$M$2),$K$2,IF(AND(F328&gt;=$L$3,F328&lt;=$M$3),$K$3,IF(AND(F328&gt;=$L$4,F328&lt;=$M$4),$K$4,IF(AND(F328&gt;=$L$5,F328&lt;=$M$5),$K$5,IF(AND(F328&gt;=$L$6,F328&lt;=$M$6),$K$6,IF(AND(F328&gt;=$L$7,F328&lt;=$M$7),$K$7,IF(AND(F328&gt;=$L$8,F328&lt;=$M$8),$K$8,IF(AND(F328&gt;=$L$9,F328&lt;=$M$9),$K$9,IF(AND(F328&gt;$L$10,F328&lt;=$M$10),$K$10,IF(AND(F328&gt;=$L$11,F328&lt;=$M$11),$K$11,IF(AND(F328&gt;=$L$12,F328&lt;=$M$12),$K$12,IF(AND(F328&gt;=$L$13,F328&lt;=$M$13),$K$13,IF(AND(F328&gt;=$L$14,F328&lt;=$M$14),$K$14,IF(AND(F328&gt;=#REF!,F328&lt;=#REF!),#REF!,IF(AND(F328&gt;=$L$15,F328&lt;=$M$15),$K$15,IF(AND(F328&gt;=$L$16,F328&lt;=$M$16),$K$16,IF(AND(F328&gt;=$L$17,F328&lt;=$M$17),$K$17,IF(AND(F328&gt;=$L$18,F328&lt;=$M$18),$K$18,IF(AND(F328&gt;=$L$19,F328&lt;=$M$19),$K$19,IF(AND(F328&gt;=$L$20,F328&lt;=$M$20),$K$20,IF(AND(F328&gt;=$L$21,F328&lt;=$M$21),$K$21,IF(AND(F328&gt;=$L$22,F328&lt;=$M$22),$K$22,IF(AND(F328&gt;=$L$23,F328&lt;=$M$23),$K$23,IF(AND(F328&gt;=$L$24,F328&lt;=$M$24),$K$24,IF(AND(F328&gt;=$L$25,F328&lt;=$M$25),$K$25,IF(AND(F328&gt;=$L$26,F328&lt;=$M$26),$K$26,IF(AND(F328&gt;=$L$27,F328&lt;=$M$27),$K$27,IF(AND(F328&gt;=$L$28,F328&lt;=$M$28),$K$28,IF(AND(F328&gt;=$L$29,F328&lt;=$M$29),$K$29,IF(AND(F328&gt;=$L$30,F328&lt;=$M$30),$K$30,IF(AND(F328&gt;=$L$31,F328&lt;=$M$31),$K$31,""))))))))))))))))))))))))))))))))</f>
        <v>3</v>
      </c>
      <c r="D328" s="18" t="s">
        <v>22</v>
      </c>
      <c r="E328" s="18" t="s">
        <v>1234</v>
      </c>
      <c r="F328" s="12">
        <f>Table1[[#This Row],[USD Pricing]]*Exchange!$A$1</f>
        <v>39.83</v>
      </c>
      <c r="G328" s="12">
        <v>28.45</v>
      </c>
      <c r="H328" s="12" t="s">
        <v>5952</v>
      </c>
      <c r="I328" s="18" t="s">
        <v>0</v>
      </c>
      <c r="J328" s="18" t="s">
        <v>5953</v>
      </c>
      <c r="XEZ328" s="28"/>
      <c r="XFA328" s="28"/>
      <c r="XFB328" s="28"/>
      <c r="XFC328" s="28"/>
      <c r="XFD328" s="28"/>
    </row>
    <row r="329" spans="1:10 16380:16384" x14ac:dyDescent="0.35">
      <c r="A329" s="12" t="s">
        <v>5962</v>
      </c>
      <c r="B329" s="32" t="str">
        <f>HYPERLINK(Table1[[#This Row],[Link]], Table1[[#This Row],[Pattern w/out Hyperlink]])</f>
        <v>Ritzi</v>
      </c>
      <c r="C329" s="18">
        <f>IF(F329&lt;=$L$1,$K$1,IF(AND(F329&gt;=$L$2,F329&lt;=$M$2),$K$2,IF(AND(F329&gt;=$L$3,F329&lt;=$M$3),$K$3,IF(AND(F329&gt;=$L$4,F329&lt;=$M$4),$K$4,IF(AND(F329&gt;=$L$5,F329&lt;=$M$5),$K$5,IF(AND(F329&gt;=$L$6,F329&lt;=$M$6),$K$6,IF(AND(F329&gt;=$L$7,F329&lt;=$M$7),$K$7,IF(AND(F329&gt;=$L$8,F329&lt;=$M$8),$K$8,IF(AND(F329&gt;=$L$9,F329&lt;=$M$9),$K$9,IF(AND(F329&gt;$L$10,F329&lt;=$M$10),$K$10,IF(AND(F329&gt;=$L$11,F329&lt;=$M$11),$K$11,IF(AND(F329&gt;=$L$12,F329&lt;=$M$12),$K$12,IF(AND(F329&gt;=$L$13,F329&lt;=$M$13),$K$13,IF(AND(F329&gt;=$L$14,F329&lt;=$M$14),$K$14,IF(AND(F329&gt;=#REF!,F329&lt;=#REF!),#REF!,IF(AND(F329&gt;=$L$15,F329&lt;=$M$15),$K$15,IF(AND(F329&gt;=$L$16,F329&lt;=$M$16),$K$16,IF(AND(F329&gt;=$L$17,F329&lt;=$M$17),$K$17,IF(AND(F329&gt;=$L$18,F329&lt;=$M$18),$K$18,IF(AND(F329&gt;=$L$19,F329&lt;=$M$19),$K$19,IF(AND(F329&gt;=$L$20,F329&lt;=$M$20),$K$20,IF(AND(F329&gt;=$L$21,F329&lt;=$M$21),$K$21,IF(AND(F329&gt;=$L$22,F329&lt;=$M$22),$K$22,IF(AND(F329&gt;=$L$23,F329&lt;=$M$23),$K$23,IF(AND(F329&gt;=$L$24,F329&lt;=$M$24),$K$24,IF(AND(F329&gt;=$L$25,F329&lt;=$M$25),$K$25,IF(AND(F329&gt;=$L$26,F329&lt;=$M$26),$K$26,IF(AND(F329&gt;=$L$27,F329&lt;=$M$27),$K$27,IF(AND(F329&gt;=$L$28,F329&lt;=$M$28),$K$28,IF(AND(F329&gt;=$L$29,F329&lt;=$M$29),$K$29,IF(AND(F329&gt;=$L$30,F329&lt;=$M$30),$K$30,IF(AND(F329&gt;=$L$31,F329&lt;=$M$31),$K$31,""))))))))))))))))))))))))))))))))</f>
        <v>3</v>
      </c>
      <c r="D329" s="18" t="s">
        <v>22</v>
      </c>
      <c r="E329" s="18" t="s">
        <v>1234</v>
      </c>
      <c r="F329" s="12">
        <f>Table1[[#This Row],[USD Pricing]]*Exchange!$A$1</f>
        <v>41.775999999999996</v>
      </c>
      <c r="G329" s="12">
        <v>29.84</v>
      </c>
      <c r="H329" s="12" t="s">
        <v>5963</v>
      </c>
      <c r="I329" s="18" t="s">
        <v>4213</v>
      </c>
      <c r="J329" s="18" t="s">
        <v>5964</v>
      </c>
      <c r="XEZ329" s="28"/>
      <c r="XFA329" s="28"/>
      <c r="XFB329" s="28"/>
      <c r="XFC329" s="28"/>
      <c r="XFD329" s="28"/>
    </row>
    <row r="330" spans="1:10 16380:16384" x14ac:dyDescent="0.35">
      <c r="A330" s="12" t="s">
        <v>712</v>
      </c>
      <c r="B330" s="32" t="str">
        <f>HYPERLINK(Table1[[#This Row],[Link]], Table1[[#This Row],[Pattern w/out Hyperlink]])</f>
        <v>Scout</v>
      </c>
      <c r="C330" s="18">
        <f>IF(F330&lt;=$L$1,$K$1,IF(AND(F330&gt;=$L$2,F330&lt;=$M$2),$K$2,IF(AND(F330&gt;=$L$3,F330&lt;=$M$3),$K$3,IF(AND(F330&gt;=$L$4,F330&lt;=$M$4),$K$4,IF(AND(F330&gt;=$L$5,F330&lt;=$M$5),$K$5,IF(AND(F330&gt;=$L$6,F330&lt;=$M$6),$K$6,IF(AND(F330&gt;=$L$7,F330&lt;=$M$7),$K$7,IF(AND(F330&gt;=$L$8,F330&lt;=$M$8),$K$8,IF(AND(F330&gt;=$L$9,F330&lt;=$M$9),$K$9,IF(AND(F330&gt;$L$10,F330&lt;=$M$10),$K$10,IF(AND(F330&gt;=$L$11,F330&lt;=$M$11),$K$11,IF(AND(F330&gt;=$L$12,F330&lt;=$M$12),$K$12,IF(AND(F330&gt;=$L$13,F330&lt;=$M$13),$K$13,IF(AND(F330&gt;=$L$14,F330&lt;=$M$14),$K$14,IF(AND(F330&gt;=#REF!,F330&lt;=#REF!),#REF!,IF(AND(F330&gt;=$L$15,F330&lt;=$M$15),$K$15,IF(AND(F330&gt;=$L$16,F330&lt;=$M$16),$K$16,IF(AND(F330&gt;=$L$17,F330&lt;=$M$17),$K$17,IF(AND(F330&gt;=$L$18,F330&lt;=$M$18),$K$18,IF(AND(F330&gt;=$L$19,F330&lt;=$M$19),$K$19,IF(AND(F330&gt;=$L$20,F330&lt;=$M$20),$K$20,IF(AND(F330&gt;=$L$21,F330&lt;=$M$21),$K$21,IF(AND(F330&gt;=$L$22,F330&lt;=$M$22),$K$22,IF(AND(F330&gt;=$L$23,F330&lt;=$M$23),$K$23,IF(AND(F330&gt;=$L$24,F330&lt;=$M$24),$K$24,IF(AND(F330&gt;=$L$25,F330&lt;=$M$25),$K$25,IF(AND(F330&gt;=$L$26,F330&lt;=$M$26),$K$26,IF(AND(F330&gt;=$L$27,F330&lt;=$M$27),$K$27,IF(AND(F330&gt;=$L$28,F330&lt;=$M$28),$K$28,IF(AND(F330&gt;=$L$29,F330&lt;=$M$29),$K$29,IF(AND(F330&gt;=$L$30,F330&lt;=$M$30),$K$30,IF(AND(F330&gt;=$L$31,F330&lt;=$M$31),$K$31,""))))))))))))))))))))))))))))))))</f>
        <v>3</v>
      </c>
      <c r="D330" s="18" t="s">
        <v>22</v>
      </c>
      <c r="E330" s="18" t="s">
        <v>1234</v>
      </c>
      <c r="F330" s="12">
        <f>Table1[[#This Row],[USD Pricing]]*Exchange!$A$1</f>
        <v>41.089999999999996</v>
      </c>
      <c r="G330" s="12">
        <v>29.35</v>
      </c>
      <c r="H330" s="12" t="s">
        <v>1657</v>
      </c>
      <c r="I330" s="18" t="s">
        <v>0</v>
      </c>
      <c r="J330" s="18" t="s">
        <v>4467</v>
      </c>
      <c r="XEZ330" s="28"/>
      <c r="XFA330" s="28"/>
      <c r="XFB330" s="28"/>
      <c r="XFC330" s="28"/>
      <c r="XFD330" s="28"/>
    </row>
    <row r="331" spans="1:10 16380:16384" x14ac:dyDescent="0.35">
      <c r="A331" s="12" t="s">
        <v>846</v>
      </c>
      <c r="B331" s="32" t="str">
        <f>HYPERLINK(Table1[[#This Row],[Link]], Table1[[#This Row],[Pattern w/out Hyperlink]])</f>
        <v>Tango</v>
      </c>
      <c r="C331" s="18">
        <f>IF(F331&lt;=$L$1,$K$1,IF(AND(F331&gt;=$L$2,F331&lt;=$M$2),$K$2,IF(AND(F331&gt;=$L$3,F331&lt;=$M$3),$K$3,IF(AND(F331&gt;=$L$4,F331&lt;=$M$4),$K$4,IF(AND(F331&gt;=$L$5,F331&lt;=$M$5),$K$5,IF(AND(F331&gt;=$L$6,F331&lt;=$M$6),$K$6,IF(AND(F331&gt;=$L$7,F331&lt;=$M$7),$K$7,IF(AND(F331&gt;=$L$8,F331&lt;=$M$8),$K$8,IF(AND(F331&gt;=$L$9,F331&lt;=$M$9),$K$9,IF(AND(F331&gt;$L$10,F331&lt;=$M$10),$K$10,IF(AND(F331&gt;=$L$11,F331&lt;=$M$11),$K$11,IF(AND(F331&gt;=$L$12,F331&lt;=$M$12),$K$12,IF(AND(F331&gt;=$L$13,F331&lt;=$M$13),$K$13,IF(AND(F331&gt;=$L$14,F331&lt;=$M$14),$K$14,IF(AND(F331&gt;=#REF!,F331&lt;=#REF!),#REF!,IF(AND(F331&gt;=$L$15,F331&lt;=$M$15),$K$15,IF(AND(F331&gt;=$L$16,F331&lt;=$M$16),$K$16,IF(AND(F331&gt;=$L$17,F331&lt;=$M$17),$K$17,IF(AND(F331&gt;=$L$18,F331&lt;=$M$18),$K$18,IF(AND(F331&gt;=$L$19,F331&lt;=$M$19),$K$19,IF(AND(F331&gt;=$L$20,F331&lt;=$M$20),$K$20,IF(AND(F331&gt;=$L$21,F331&lt;=$M$21),$K$21,IF(AND(F331&gt;=$L$22,F331&lt;=$M$22),$K$22,IF(AND(F331&gt;=$L$23,F331&lt;=$M$23),$K$23,IF(AND(F331&gt;=$L$24,F331&lt;=$M$24),$K$24,IF(AND(F331&gt;=$L$25,F331&lt;=$M$25),$K$25,IF(AND(F331&gt;=$L$26,F331&lt;=$M$26),$K$26,IF(AND(F331&gt;=$L$27,F331&lt;=$M$27),$K$27,IF(AND(F331&gt;=$L$28,F331&lt;=$M$28),$K$28,IF(AND(F331&gt;=$L$29,F331&lt;=$M$29),$K$29,IF(AND(F331&gt;=$L$30,F331&lt;=$M$30),$K$30,IF(AND(F331&gt;=$L$31,F331&lt;=$M$31),$K$31,""))))))))))))))))))))))))))))))))</f>
        <v>3</v>
      </c>
      <c r="D331" s="18" t="s">
        <v>22</v>
      </c>
      <c r="E331" s="18" t="s">
        <v>1234</v>
      </c>
      <c r="F331" s="12">
        <f>Table1[[#This Row],[USD Pricing]]*Exchange!$A$1</f>
        <v>35.042000000000002</v>
      </c>
      <c r="G331" s="12">
        <v>25.03</v>
      </c>
      <c r="H331" s="12" t="s">
        <v>1661</v>
      </c>
      <c r="I331" s="18" t="s">
        <v>0</v>
      </c>
      <c r="J331" s="18" t="s">
        <v>4262</v>
      </c>
      <c r="XEZ331" s="28"/>
      <c r="XFA331" s="28"/>
      <c r="XFB331" s="28"/>
      <c r="XFC331" s="28"/>
      <c r="XFD331" s="28"/>
    </row>
    <row r="332" spans="1:10 16380:16384" x14ac:dyDescent="0.35">
      <c r="A332" s="12" t="s">
        <v>2691</v>
      </c>
      <c r="B332" s="32" t="str">
        <f>HYPERLINK(Table1[[#This Row],[Link]], Table1[[#This Row],[Pattern w/out Hyperlink]])</f>
        <v>Abode</v>
      </c>
      <c r="C332" s="18">
        <f>IF(F332&lt;=$L$1,$K$1,IF(AND(F332&gt;=$L$2,F332&lt;=$M$2),$K$2,IF(AND(F332&gt;=$L$3,F332&lt;=$M$3),$K$3,IF(AND(F332&gt;=$L$4,F332&lt;=$M$4),$K$4,IF(AND(F332&gt;=$L$5,F332&lt;=$M$5),$K$5,IF(AND(F332&gt;=$L$6,F332&lt;=$M$6),$K$6,IF(AND(F332&gt;=$L$7,F332&lt;=$M$7),$K$7,IF(AND(F332&gt;=$L$8,F332&lt;=$M$8),$K$8,IF(AND(F332&gt;=$L$9,F332&lt;=$M$9),$K$9,IF(AND(F332&gt;$L$10,F332&lt;=$M$10),$K$10,IF(AND(F332&gt;=$L$11,F332&lt;=$M$11),$K$11,IF(AND(F332&gt;=$L$12,F332&lt;=$M$12),$K$12,IF(AND(F332&gt;=$L$13,F332&lt;=$M$13),$K$13,IF(AND(F332&gt;=$L$14,F332&lt;=$M$14),$K$14,IF(AND(F332&gt;=#REF!,F332&lt;=#REF!),#REF!,IF(AND(F332&gt;=$L$15,F332&lt;=$M$15),$K$15,IF(AND(F332&gt;=$L$16,F332&lt;=$M$16),$K$16,IF(AND(F332&gt;=$L$17,F332&lt;=$M$17),$K$17,IF(AND(F332&gt;=$L$18,F332&lt;=$M$18),$K$18,IF(AND(F332&gt;=$L$19,F332&lt;=$M$19),$K$19,IF(AND(F332&gt;=$L$20,F332&lt;=$M$20),$K$20,IF(AND(F332&gt;=$L$21,F332&lt;=$M$21),$K$21,IF(AND(F332&gt;=$L$22,F332&lt;=$M$22),$K$22,IF(AND(F332&gt;=$L$23,F332&lt;=$M$23),$K$23,IF(AND(F332&gt;=$L$24,F332&lt;=$M$24),$K$24,IF(AND(F332&gt;=$L$25,F332&lt;=$M$25),$K$25,IF(AND(F332&gt;=$L$26,F332&lt;=$M$26),$K$26,IF(AND(F332&gt;=$L$27,F332&lt;=$M$27),$K$27,IF(AND(F332&gt;=$L$28,F332&lt;=$M$28),$K$28,IF(AND(F332&gt;=$L$29,F332&lt;=$M$29),$K$29,IF(AND(F332&gt;=$L$30,F332&lt;=$M$30),$K$30,IF(AND(F332&gt;=$L$31,F332&lt;=$M$31),$K$31,""))))))))))))))))))))))))))))))))</f>
        <v>3</v>
      </c>
      <c r="D332" s="18" t="s">
        <v>26</v>
      </c>
      <c r="E332" s="18" t="s">
        <v>1234</v>
      </c>
      <c r="F332" s="12">
        <f>Table1[[#This Row],[USD Pricing]]*Exchange!$A$1</f>
        <v>35.909999999999997</v>
      </c>
      <c r="G332" s="12">
        <v>25.65</v>
      </c>
      <c r="H332" s="12" t="s">
        <v>5604</v>
      </c>
      <c r="I332" s="18" t="s">
        <v>4213</v>
      </c>
      <c r="J332" s="18" t="s">
        <v>4934</v>
      </c>
      <c r="XEZ332" s="28"/>
      <c r="XFA332" s="28"/>
      <c r="XFB332" s="28"/>
      <c r="XFC332" s="28"/>
      <c r="XFD332" s="28"/>
    </row>
    <row r="333" spans="1:10 16380:16384" x14ac:dyDescent="0.35">
      <c r="A333" s="12" t="s">
        <v>2697</v>
      </c>
      <c r="B333" s="32" t="str">
        <f>HYPERLINK(Table1[[#This Row],[Link]], Table1[[#This Row],[Pattern w/out Hyperlink]])</f>
        <v>Apogee</v>
      </c>
      <c r="C333" s="18">
        <f>IF(F333&lt;=$L$1,$K$1,IF(AND(F333&gt;=$L$2,F333&lt;=$M$2),$K$2,IF(AND(F333&gt;=$L$3,F333&lt;=$M$3),$K$3,IF(AND(F333&gt;=$L$4,F333&lt;=$M$4),$K$4,IF(AND(F333&gt;=$L$5,F333&lt;=$M$5),$K$5,IF(AND(F333&gt;=$L$6,F333&lt;=$M$6),$K$6,IF(AND(F333&gt;=$L$7,F333&lt;=$M$7),$K$7,IF(AND(F333&gt;=$L$8,F333&lt;=$M$8),$K$8,IF(AND(F333&gt;=$L$9,F333&lt;=$M$9),$K$9,IF(AND(F333&gt;$L$10,F333&lt;=$M$10),$K$10,IF(AND(F333&gt;=$L$11,F333&lt;=$M$11),$K$11,IF(AND(F333&gt;=$L$12,F333&lt;=$M$12),$K$12,IF(AND(F333&gt;=$L$13,F333&lt;=$M$13),$K$13,IF(AND(F333&gt;=$L$14,F333&lt;=$M$14),$K$14,IF(AND(F333&gt;=#REF!,F333&lt;=#REF!),#REF!,IF(AND(F333&gt;=$L$15,F333&lt;=$M$15),$K$15,IF(AND(F333&gt;=$L$16,F333&lt;=$M$16),$K$16,IF(AND(F333&gt;=$L$17,F333&lt;=$M$17),$K$17,IF(AND(F333&gt;=$L$18,F333&lt;=$M$18),$K$18,IF(AND(F333&gt;=$L$19,F333&lt;=$M$19),$K$19,IF(AND(F333&gt;=$L$20,F333&lt;=$M$20),$K$20,IF(AND(F333&gt;=$L$21,F333&lt;=$M$21),$K$21,IF(AND(F333&gt;=$L$22,F333&lt;=$M$22),$K$22,IF(AND(F333&gt;=$L$23,F333&lt;=$M$23),$K$23,IF(AND(F333&gt;=$L$24,F333&lt;=$M$24),$K$24,IF(AND(F333&gt;=$L$25,F333&lt;=$M$25),$K$25,IF(AND(F333&gt;=$L$26,F333&lt;=$M$26),$K$26,IF(AND(F333&gt;=$L$27,F333&lt;=$M$27),$K$27,IF(AND(F333&gt;=$L$28,F333&lt;=$M$28),$K$28,IF(AND(F333&gt;=$L$29,F333&lt;=$M$29),$K$29,IF(AND(F333&gt;=$L$30,F333&lt;=$M$30),$K$30,IF(AND(F333&gt;=$L$31,F333&lt;=$M$31),$K$31,""))))))))))))))))))))))))))))))))</f>
        <v>3</v>
      </c>
      <c r="D333" s="18" t="s">
        <v>26</v>
      </c>
      <c r="E333" s="18" t="s">
        <v>1234</v>
      </c>
      <c r="F333" s="12">
        <f>Table1[[#This Row],[USD Pricing]]*Exchange!$A$1</f>
        <v>42.49</v>
      </c>
      <c r="G333" s="12">
        <v>30.35</v>
      </c>
      <c r="H333" s="12" t="s">
        <v>5613</v>
      </c>
      <c r="I333" s="18" t="s">
        <v>0</v>
      </c>
      <c r="J333" s="18" t="s">
        <v>4262</v>
      </c>
      <c r="XEZ333" s="28"/>
      <c r="XFA333" s="28"/>
      <c r="XFB333" s="28"/>
      <c r="XFC333" s="28"/>
      <c r="XFD333" s="28"/>
    </row>
    <row r="334" spans="1:10 16380:16384" x14ac:dyDescent="0.35">
      <c r="A334" s="12" t="s">
        <v>2702</v>
      </c>
      <c r="B334" s="32" t="str">
        <f>HYPERLINK(Table1[[#This Row],[Link]], Table1[[#This Row],[Pattern w/out Hyperlink]])</f>
        <v>Bookends</v>
      </c>
      <c r="C334" s="18">
        <f>IF(F334&lt;=$L$1,$K$1,IF(AND(F334&gt;=$L$2,F334&lt;=$M$2),$K$2,IF(AND(F334&gt;=$L$3,F334&lt;=$M$3),$K$3,IF(AND(F334&gt;=$L$4,F334&lt;=$M$4),$K$4,IF(AND(F334&gt;=$L$5,F334&lt;=$M$5),$K$5,IF(AND(F334&gt;=$L$6,F334&lt;=$M$6),$K$6,IF(AND(F334&gt;=$L$7,F334&lt;=$M$7),$K$7,IF(AND(F334&gt;=$L$8,F334&lt;=$M$8),$K$8,IF(AND(F334&gt;=$L$9,F334&lt;=$M$9),$K$9,IF(AND(F334&gt;$L$10,F334&lt;=$M$10),$K$10,IF(AND(F334&gt;=$L$11,F334&lt;=$M$11),$K$11,IF(AND(F334&gt;=$L$12,F334&lt;=$M$12),$K$12,IF(AND(F334&gt;=$L$13,F334&lt;=$M$13),$K$13,IF(AND(F334&gt;=$L$14,F334&lt;=$M$14),$K$14,IF(AND(F334&gt;=#REF!,F334&lt;=#REF!),#REF!,IF(AND(F334&gt;=$L$15,F334&lt;=$M$15),$K$15,IF(AND(F334&gt;=$L$16,F334&lt;=$M$16),$K$16,IF(AND(F334&gt;=$L$17,F334&lt;=$M$17),$K$17,IF(AND(F334&gt;=$L$18,F334&lt;=$M$18),$K$18,IF(AND(F334&gt;=$L$19,F334&lt;=$M$19),$K$19,IF(AND(F334&gt;=$L$20,F334&lt;=$M$20),$K$20,IF(AND(F334&gt;=$L$21,F334&lt;=$M$21),$K$21,IF(AND(F334&gt;=$L$22,F334&lt;=$M$22),$K$22,IF(AND(F334&gt;=$L$23,F334&lt;=$M$23),$K$23,IF(AND(F334&gt;=$L$24,F334&lt;=$M$24),$K$24,IF(AND(F334&gt;=$L$25,F334&lt;=$M$25),$K$25,IF(AND(F334&gt;=$L$26,F334&lt;=$M$26),$K$26,IF(AND(F334&gt;=$L$27,F334&lt;=$M$27),$K$27,IF(AND(F334&gt;=$L$28,F334&lt;=$M$28),$K$28,IF(AND(F334&gt;=$L$29,F334&lt;=$M$29),$K$29,IF(AND(F334&gt;=$L$30,F334&lt;=$M$30),$K$30,IF(AND(F334&gt;=$L$31,F334&lt;=$M$31),$K$31,""))))))))))))))))))))))))))))))))</f>
        <v>3</v>
      </c>
      <c r="D334" s="18" t="s">
        <v>26</v>
      </c>
      <c r="E334" s="18" t="s">
        <v>1234</v>
      </c>
      <c r="F334" s="12">
        <f>Table1[[#This Row],[USD Pricing]]*Exchange!$A$1</f>
        <v>35.42</v>
      </c>
      <c r="G334" s="12">
        <v>25.3</v>
      </c>
      <c r="H334" s="12" t="s">
        <v>5623</v>
      </c>
      <c r="I334" s="18" t="s">
        <v>4213</v>
      </c>
      <c r="J334" s="18" t="s">
        <v>4262</v>
      </c>
      <c r="XEZ334" s="28"/>
      <c r="XFA334" s="28"/>
      <c r="XFB334" s="28"/>
      <c r="XFC334" s="28"/>
      <c r="XFD334" s="28"/>
    </row>
    <row r="335" spans="1:10 16380:16384" x14ac:dyDescent="0.35">
      <c r="A335" s="12" t="s">
        <v>3196</v>
      </c>
      <c r="B335" s="32" t="str">
        <f>HYPERLINK(Table1[[#This Row],[Link]], Table1[[#This Row],[Pattern w/out Hyperlink]])</f>
        <v>Casita</v>
      </c>
      <c r="C335" s="18">
        <f>IF(F335&lt;=$L$1,$K$1,IF(AND(F335&gt;=$L$2,F335&lt;=$M$2),$K$2,IF(AND(F335&gt;=$L$3,F335&lt;=$M$3),$K$3,IF(AND(F335&gt;=$L$4,F335&lt;=$M$4),$K$4,IF(AND(F335&gt;=$L$5,F335&lt;=$M$5),$K$5,IF(AND(F335&gt;=$L$6,F335&lt;=$M$6),$K$6,IF(AND(F335&gt;=$L$7,F335&lt;=$M$7),$K$7,IF(AND(F335&gt;=$L$8,F335&lt;=$M$8),$K$8,IF(AND(F335&gt;=$L$9,F335&lt;=$M$9),$K$9,IF(AND(F335&gt;$L$10,F335&lt;=$M$10),$K$10,IF(AND(F335&gt;=$L$11,F335&lt;=$M$11),$K$11,IF(AND(F335&gt;=$L$12,F335&lt;=$M$12),$K$12,IF(AND(F335&gt;=$L$13,F335&lt;=$M$13),$K$13,IF(AND(F335&gt;=$L$14,F335&lt;=$M$14),$K$14,IF(AND(F335&gt;=#REF!,F335&lt;=#REF!),#REF!,IF(AND(F335&gt;=$L$15,F335&lt;=$M$15),$K$15,IF(AND(F335&gt;=$L$16,F335&lt;=$M$16),$K$16,IF(AND(F335&gt;=$L$17,F335&lt;=$M$17),$K$17,IF(AND(F335&gt;=$L$18,F335&lt;=$M$18),$K$18,IF(AND(F335&gt;=$L$19,F335&lt;=$M$19),$K$19,IF(AND(F335&gt;=$L$20,F335&lt;=$M$20),$K$20,IF(AND(F335&gt;=$L$21,F335&lt;=$M$21),$K$21,IF(AND(F335&gt;=$L$22,F335&lt;=$M$22),$K$22,IF(AND(F335&gt;=$L$23,F335&lt;=$M$23),$K$23,IF(AND(F335&gt;=$L$24,F335&lt;=$M$24),$K$24,IF(AND(F335&gt;=$L$25,F335&lt;=$M$25),$K$25,IF(AND(F335&gt;=$L$26,F335&lt;=$M$26),$K$26,IF(AND(F335&gt;=$L$27,F335&lt;=$M$27),$K$27,IF(AND(F335&gt;=$L$28,F335&lt;=$M$28),$K$28,IF(AND(F335&gt;=$L$29,F335&lt;=$M$29),$K$29,IF(AND(F335&gt;=$L$30,F335&lt;=$M$30),$K$30,IF(AND(F335&gt;=$L$31,F335&lt;=$M$31),$K$31,""))))))))))))))))))))))))))))))))</f>
        <v>3</v>
      </c>
      <c r="D335" s="18" t="s">
        <v>26</v>
      </c>
      <c r="E335" s="18" t="s">
        <v>1234</v>
      </c>
      <c r="F335" s="12">
        <f>Table1[[#This Row],[USD Pricing]]*Exchange!$A$1</f>
        <v>41.859999999999992</v>
      </c>
      <c r="G335" s="12">
        <v>29.9</v>
      </c>
      <c r="H335" s="12" t="s">
        <v>5629</v>
      </c>
      <c r="I335" s="18" t="s">
        <v>4213</v>
      </c>
      <c r="J335" s="18" t="s">
        <v>4262</v>
      </c>
      <c r="XEZ335" s="28"/>
      <c r="XFA335" s="28"/>
      <c r="XFB335" s="28"/>
      <c r="XFC335" s="28"/>
      <c r="XFD335" s="28"/>
    </row>
    <row r="336" spans="1:10 16380:16384" x14ac:dyDescent="0.35">
      <c r="A336" s="12" t="s">
        <v>3173</v>
      </c>
      <c r="B336" s="32" t="str">
        <f>HYPERLINK(Table1[[#This Row],[Link]], Table1[[#This Row],[Pattern w/out Hyperlink]])</f>
        <v>Crespo</v>
      </c>
      <c r="C336" s="18">
        <f>IF(F336&lt;=$L$1,$K$1,IF(AND(F336&gt;=$L$2,F336&lt;=$M$2),$K$2,IF(AND(F336&gt;=$L$3,F336&lt;=$M$3),$K$3,IF(AND(F336&gt;=$L$4,F336&lt;=$M$4),$K$4,IF(AND(F336&gt;=$L$5,F336&lt;=$M$5),$K$5,IF(AND(F336&gt;=$L$6,F336&lt;=$M$6),$K$6,IF(AND(F336&gt;=$L$7,F336&lt;=$M$7),$K$7,IF(AND(F336&gt;=$L$8,F336&lt;=$M$8),$K$8,IF(AND(F336&gt;=$L$9,F336&lt;=$M$9),$K$9,IF(AND(F336&gt;$L$10,F336&lt;=$M$10),$K$10,IF(AND(F336&gt;=$L$11,F336&lt;=$M$11),$K$11,IF(AND(F336&gt;=$L$12,F336&lt;=$M$12),$K$12,IF(AND(F336&gt;=$L$13,F336&lt;=$M$13),$K$13,IF(AND(F336&gt;=$L$14,F336&lt;=$M$14),$K$14,IF(AND(F336&gt;=#REF!,F336&lt;=#REF!),#REF!,IF(AND(F336&gt;=$L$15,F336&lt;=$M$15),$K$15,IF(AND(F336&gt;=$L$16,F336&lt;=$M$16),$K$16,IF(AND(F336&gt;=$L$17,F336&lt;=$M$17),$K$17,IF(AND(F336&gt;=$L$18,F336&lt;=$M$18),$K$18,IF(AND(F336&gt;=$L$19,F336&lt;=$M$19),$K$19,IF(AND(F336&gt;=$L$20,F336&lt;=$M$20),$K$20,IF(AND(F336&gt;=$L$21,F336&lt;=$M$21),$K$21,IF(AND(F336&gt;=$L$22,F336&lt;=$M$22),$K$22,IF(AND(F336&gt;=$L$23,F336&lt;=$M$23),$K$23,IF(AND(F336&gt;=$L$24,F336&lt;=$M$24),$K$24,IF(AND(F336&gt;=$L$25,F336&lt;=$M$25),$K$25,IF(AND(F336&gt;=$L$26,F336&lt;=$M$26),$K$26,IF(AND(F336&gt;=$L$27,F336&lt;=$M$27),$K$27,IF(AND(F336&gt;=$L$28,F336&lt;=$M$28),$K$28,IF(AND(F336&gt;=$L$29,F336&lt;=$M$29),$K$29,IF(AND(F336&gt;=$L$30,F336&lt;=$M$30),$K$30,IF(AND(F336&gt;=$L$31,F336&lt;=$M$31),$K$31,""))))))))))))))))))))))))))))))))</f>
        <v>3</v>
      </c>
      <c r="D336" s="18" t="s">
        <v>26</v>
      </c>
      <c r="E336" s="18" t="s">
        <v>1234</v>
      </c>
      <c r="F336" s="12">
        <f>Table1[[#This Row],[USD Pricing]]*Exchange!$A$1</f>
        <v>42</v>
      </c>
      <c r="G336" s="12">
        <v>30</v>
      </c>
      <c r="H336" s="12" t="s">
        <v>3174</v>
      </c>
      <c r="I336" s="18" t="s">
        <v>1319</v>
      </c>
      <c r="J336" s="18" t="s">
        <v>4268</v>
      </c>
      <c r="XEZ336" s="28"/>
      <c r="XFA336" s="28"/>
      <c r="XFB336" s="28"/>
      <c r="XFC336" s="28"/>
      <c r="XFD336" s="28"/>
    </row>
    <row r="337" spans="1:10 16380:16384" x14ac:dyDescent="0.35">
      <c r="A337" s="12" t="s">
        <v>2707</v>
      </c>
      <c r="B337" s="32" t="str">
        <f>HYPERLINK(Table1[[#This Row],[Link]], Table1[[#This Row],[Pattern w/out Hyperlink]])</f>
        <v>Diego</v>
      </c>
      <c r="C337" s="18">
        <f>IF(F337&lt;=$L$1,$K$1,IF(AND(F337&gt;=$L$2,F337&lt;=$M$2),$K$2,IF(AND(F337&gt;=$L$3,F337&lt;=$M$3),$K$3,IF(AND(F337&gt;=$L$4,F337&lt;=$M$4),$K$4,IF(AND(F337&gt;=$L$5,F337&lt;=$M$5),$K$5,IF(AND(F337&gt;=$L$6,F337&lt;=$M$6),$K$6,IF(AND(F337&gt;=$L$7,F337&lt;=$M$7),$K$7,IF(AND(F337&gt;=$L$8,F337&lt;=$M$8),$K$8,IF(AND(F337&gt;=$L$9,F337&lt;=$M$9),$K$9,IF(AND(F337&gt;$L$10,F337&lt;=$M$10),$K$10,IF(AND(F337&gt;=$L$11,F337&lt;=$M$11),$K$11,IF(AND(F337&gt;=$L$12,F337&lt;=$M$12),$K$12,IF(AND(F337&gt;=$L$13,F337&lt;=$M$13),$K$13,IF(AND(F337&gt;=$L$14,F337&lt;=$M$14),$K$14,IF(AND(F337&gt;=#REF!,F337&lt;=#REF!),#REF!,IF(AND(F337&gt;=$L$15,F337&lt;=$M$15),$K$15,IF(AND(F337&gt;=$L$16,F337&lt;=$M$16),$K$16,IF(AND(F337&gt;=$L$17,F337&lt;=$M$17),$K$17,IF(AND(F337&gt;=$L$18,F337&lt;=$M$18),$K$18,IF(AND(F337&gt;=$L$19,F337&lt;=$M$19),$K$19,IF(AND(F337&gt;=$L$20,F337&lt;=$M$20),$K$20,IF(AND(F337&gt;=$L$21,F337&lt;=$M$21),$K$21,IF(AND(F337&gt;=$L$22,F337&lt;=$M$22),$K$22,IF(AND(F337&gt;=$L$23,F337&lt;=$M$23),$K$23,IF(AND(F337&gt;=$L$24,F337&lt;=$M$24),$K$24,IF(AND(F337&gt;=$L$25,F337&lt;=$M$25),$K$25,IF(AND(F337&gt;=$L$26,F337&lt;=$M$26),$K$26,IF(AND(F337&gt;=$L$27,F337&lt;=$M$27),$K$27,IF(AND(F337&gt;=$L$28,F337&lt;=$M$28),$K$28,IF(AND(F337&gt;=$L$29,F337&lt;=$M$29),$K$29,IF(AND(F337&gt;=$L$30,F337&lt;=$M$30),$K$30,IF(AND(F337&gt;=$L$31,F337&lt;=$M$31),$K$31,""))))))))))))))))))))))))))))))))</f>
        <v>3</v>
      </c>
      <c r="D337" s="18" t="s">
        <v>26</v>
      </c>
      <c r="E337" s="18" t="s">
        <v>1234</v>
      </c>
      <c r="F337" s="12">
        <f>Table1[[#This Row],[USD Pricing]]*Exchange!$A$1</f>
        <v>42.699999999999996</v>
      </c>
      <c r="G337" s="12">
        <v>30.5</v>
      </c>
      <c r="H337" s="12" t="s">
        <v>5639</v>
      </c>
      <c r="I337" s="18" t="s">
        <v>4213</v>
      </c>
      <c r="J337" s="18" t="s">
        <v>4355</v>
      </c>
      <c r="XEZ337" s="28"/>
      <c r="XFA337" s="28"/>
      <c r="XFB337" s="28"/>
      <c r="XFC337" s="28"/>
      <c r="XFD337" s="28"/>
    </row>
    <row r="338" spans="1:10 16380:16384" x14ac:dyDescent="0.35">
      <c r="A338" s="12" t="s">
        <v>2713</v>
      </c>
      <c r="B338" s="32" t="str">
        <f>HYPERLINK(Table1[[#This Row],[Link]], Table1[[#This Row],[Pattern w/out Hyperlink]])</f>
        <v>Felted Circles</v>
      </c>
      <c r="C338" s="18">
        <f>IF(F338&lt;=$L$1,$K$1,IF(AND(F338&gt;=$L$2,F338&lt;=$M$2),$K$2,IF(AND(F338&gt;=$L$3,F338&lt;=$M$3),$K$3,IF(AND(F338&gt;=$L$4,F338&lt;=$M$4),$K$4,IF(AND(F338&gt;=$L$5,F338&lt;=$M$5),$K$5,IF(AND(F338&gt;=$L$6,F338&lt;=$M$6),$K$6,IF(AND(F338&gt;=$L$7,F338&lt;=$M$7),$K$7,IF(AND(F338&gt;=$L$8,F338&lt;=$M$8),$K$8,IF(AND(F338&gt;=$L$9,F338&lt;=$M$9),$K$9,IF(AND(F338&gt;$L$10,F338&lt;=$M$10),$K$10,IF(AND(F338&gt;=$L$11,F338&lt;=$M$11),$K$11,IF(AND(F338&gt;=$L$12,F338&lt;=$M$12),$K$12,IF(AND(F338&gt;=$L$13,F338&lt;=$M$13),$K$13,IF(AND(F338&gt;=$L$14,F338&lt;=$M$14),$K$14,IF(AND(F338&gt;=#REF!,F338&lt;=#REF!),#REF!,IF(AND(F338&gt;=$L$15,F338&lt;=$M$15),$K$15,IF(AND(F338&gt;=$L$16,F338&lt;=$M$16),$K$16,IF(AND(F338&gt;=$L$17,F338&lt;=$M$17),$K$17,IF(AND(F338&gt;=$L$18,F338&lt;=$M$18),$K$18,IF(AND(F338&gt;=$L$19,F338&lt;=$M$19),$K$19,IF(AND(F338&gt;=$L$20,F338&lt;=$M$20),$K$20,IF(AND(F338&gt;=$L$21,F338&lt;=$M$21),$K$21,IF(AND(F338&gt;=$L$22,F338&lt;=$M$22),$K$22,IF(AND(F338&gt;=$L$23,F338&lt;=$M$23),$K$23,IF(AND(F338&gt;=$L$24,F338&lt;=$M$24),$K$24,IF(AND(F338&gt;=$L$25,F338&lt;=$M$25),$K$25,IF(AND(F338&gt;=$L$26,F338&lt;=$M$26),$K$26,IF(AND(F338&gt;=$L$27,F338&lt;=$M$27),$K$27,IF(AND(F338&gt;=$L$28,F338&lt;=$M$28),$K$28,IF(AND(F338&gt;=$L$29,F338&lt;=$M$29),$K$29,IF(AND(F338&gt;=$L$30,F338&lt;=$M$30),$K$30,IF(AND(F338&gt;=$L$31,F338&lt;=$M$31),$K$31,""))))))))))))))))))))))))))))))))</f>
        <v>3</v>
      </c>
      <c r="D338" s="18" t="s">
        <v>26</v>
      </c>
      <c r="E338" s="18" t="s">
        <v>1234</v>
      </c>
      <c r="F338" s="12">
        <f>Table1[[#This Row],[USD Pricing]]*Exchange!$A$1</f>
        <v>42.769999999999996</v>
      </c>
      <c r="G338" s="12">
        <v>30.55</v>
      </c>
      <c r="H338" s="12" t="s">
        <v>5648</v>
      </c>
      <c r="I338" s="18" t="s">
        <v>0</v>
      </c>
      <c r="J338" s="18" t="s">
        <v>4262</v>
      </c>
      <c r="XEZ338" s="28"/>
      <c r="XFA338" s="28"/>
      <c r="XFB338" s="28"/>
      <c r="XFC338" s="28"/>
      <c r="XFD338" s="28"/>
    </row>
    <row r="339" spans="1:10 16380:16384" x14ac:dyDescent="0.35">
      <c r="A339" s="12" t="s">
        <v>5649</v>
      </c>
      <c r="B339" s="32" t="str">
        <f>HYPERLINK(Table1[[#This Row],[Link]], Table1[[#This Row],[Pattern w/out Hyperlink]])</f>
        <v>Fika</v>
      </c>
      <c r="C339" s="18">
        <f>IF(F339&lt;=$L$1,$K$1,IF(AND(F339&gt;=$L$2,F339&lt;=$M$2),$K$2,IF(AND(F339&gt;=$L$3,F339&lt;=$M$3),$K$3,IF(AND(F339&gt;=$L$4,F339&lt;=$M$4),$K$4,IF(AND(F339&gt;=$L$5,F339&lt;=$M$5),$K$5,IF(AND(F339&gt;=$L$6,F339&lt;=$M$6),$K$6,IF(AND(F339&gt;=$L$7,F339&lt;=$M$7),$K$7,IF(AND(F339&gt;=$L$8,F339&lt;=$M$8),$K$8,IF(AND(F339&gt;=$L$9,F339&lt;=$M$9),$K$9,IF(AND(F339&gt;$L$10,F339&lt;=$M$10),$K$10,IF(AND(F339&gt;=$L$11,F339&lt;=$M$11),$K$11,IF(AND(F339&gt;=$L$12,F339&lt;=$M$12),$K$12,IF(AND(F339&gt;=$L$13,F339&lt;=$M$13),$K$13,IF(AND(F339&gt;=$L$14,F339&lt;=$M$14),$K$14,IF(AND(F339&gt;=#REF!,F339&lt;=#REF!),#REF!,IF(AND(F339&gt;=$L$15,F339&lt;=$M$15),$K$15,IF(AND(F339&gt;=$L$16,F339&lt;=$M$16),$K$16,IF(AND(F339&gt;=$L$17,F339&lt;=$M$17),$K$17,IF(AND(F339&gt;=$L$18,F339&lt;=$M$18),$K$18,IF(AND(F339&gt;=$L$19,F339&lt;=$M$19),$K$19,IF(AND(F339&gt;=$L$20,F339&lt;=$M$20),$K$20,IF(AND(F339&gt;=$L$21,F339&lt;=$M$21),$K$21,IF(AND(F339&gt;=$L$22,F339&lt;=$M$22),$K$22,IF(AND(F339&gt;=$L$23,F339&lt;=$M$23),$K$23,IF(AND(F339&gt;=$L$24,F339&lt;=$M$24),$K$24,IF(AND(F339&gt;=$L$25,F339&lt;=$M$25),$K$25,IF(AND(F339&gt;=$L$26,F339&lt;=$M$26),$K$26,IF(AND(F339&gt;=$L$27,F339&lt;=$M$27),$K$27,IF(AND(F339&gt;=$L$28,F339&lt;=$M$28),$K$28,IF(AND(F339&gt;=$L$29,F339&lt;=$M$29),$K$29,IF(AND(F339&gt;=$L$30,F339&lt;=$M$30),$K$30,IF(AND(F339&gt;=$L$31,F339&lt;=$M$31),$K$31,""))))))))))))))))))))))))))))))))</f>
        <v>3</v>
      </c>
      <c r="D339" s="18" t="s">
        <v>26</v>
      </c>
      <c r="E339" s="18" t="s">
        <v>1234</v>
      </c>
      <c r="F339" s="12">
        <f>Table1[[#This Row],[USD Pricing]]*Exchange!$A$1</f>
        <v>35.979999999999997</v>
      </c>
      <c r="G339" s="12">
        <v>25.7</v>
      </c>
      <c r="H339" s="12" t="s">
        <v>5650</v>
      </c>
      <c r="I339" s="18" t="s">
        <v>4213</v>
      </c>
      <c r="J339" s="18" t="s">
        <v>5651</v>
      </c>
      <c r="XEZ339" s="28"/>
      <c r="XFA339" s="28"/>
      <c r="XFB339" s="28"/>
      <c r="XFC339" s="28"/>
      <c r="XFD339" s="28"/>
    </row>
    <row r="340" spans="1:10 16380:16384" x14ac:dyDescent="0.35">
      <c r="A340" s="12" t="s">
        <v>2717</v>
      </c>
      <c r="B340" s="32" t="str">
        <f>HYPERLINK(Table1[[#This Row],[Link]], Table1[[#This Row],[Pattern w/out Hyperlink]])</f>
        <v>Gallant</v>
      </c>
      <c r="C340" s="18">
        <f>IF(F340&lt;=$L$1,$K$1,IF(AND(F340&gt;=$L$2,F340&lt;=$M$2),$K$2,IF(AND(F340&gt;=$L$3,F340&lt;=$M$3),$K$3,IF(AND(F340&gt;=$L$4,F340&lt;=$M$4),$K$4,IF(AND(F340&gt;=$L$5,F340&lt;=$M$5),$K$5,IF(AND(F340&gt;=$L$6,F340&lt;=$M$6),$K$6,IF(AND(F340&gt;=$L$7,F340&lt;=$M$7),$K$7,IF(AND(F340&gt;=$L$8,F340&lt;=$M$8),$K$8,IF(AND(F340&gt;=$L$9,F340&lt;=$M$9),$K$9,IF(AND(F340&gt;$L$10,F340&lt;=$M$10),$K$10,IF(AND(F340&gt;=$L$11,F340&lt;=$M$11),$K$11,IF(AND(F340&gt;=$L$12,F340&lt;=$M$12),$K$12,IF(AND(F340&gt;=$L$13,F340&lt;=$M$13),$K$13,IF(AND(F340&gt;=$L$14,F340&lt;=$M$14),$K$14,IF(AND(F340&gt;=#REF!,F340&lt;=#REF!),#REF!,IF(AND(F340&gt;=$L$15,F340&lt;=$M$15),$K$15,IF(AND(F340&gt;=$L$16,F340&lt;=$M$16),$K$16,IF(AND(F340&gt;=$L$17,F340&lt;=$M$17),$K$17,IF(AND(F340&gt;=$L$18,F340&lt;=$M$18),$K$18,IF(AND(F340&gt;=$L$19,F340&lt;=$M$19),$K$19,IF(AND(F340&gt;=$L$20,F340&lt;=$M$20),$K$20,IF(AND(F340&gt;=$L$21,F340&lt;=$M$21),$K$21,IF(AND(F340&gt;=$L$22,F340&lt;=$M$22),$K$22,IF(AND(F340&gt;=$L$23,F340&lt;=$M$23),$K$23,IF(AND(F340&gt;=$L$24,F340&lt;=$M$24),$K$24,IF(AND(F340&gt;=$L$25,F340&lt;=$M$25),$K$25,IF(AND(F340&gt;=$L$26,F340&lt;=$M$26),$K$26,IF(AND(F340&gt;=$L$27,F340&lt;=$M$27),$K$27,IF(AND(F340&gt;=$L$28,F340&lt;=$M$28),$K$28,IF(AND(F340&gt;=$L$29,F340&lt;=$M$29),$K$29,IF(AND(F340&gt;=$L$30,F340&lt;=$M$30),$K$30,IF(AND(F340&gt;=$L$31,F340&lt;=$M$31),$K$31,""))))))))))))))))))))))))))))))))</f>
        <v>3</v>
      </c>
      <c r="D340" s="18" t="s">
        <v>26</v>
      </c>
      <c r="E340" s="18" t="s">
        <v>1234</v>
      </c>
      <c r="F340" s="12">
        <f>Table1[[#This Row],[USD Pricing]]*Exchange!$A$1</f>
        <v>38.22</v>
      </c>
      <c r="G340" s="12">
        <v>27.3</v>
      </c>
      <c r="H340" s="12" t="s">
        <v>5655</v>
      </c>
      <c r="I340" s="18" t="s">
        <v>4213</v>
      </c>
      <c r="J340" s="18" t="s">
        <v>4262</v>
      </c>
      <c r="XEZ340" s="28"/>
      <c r="XFA340" s="28"/>
      <c r="XFB340" s="28"/>
      <c r="XFC340" s="28"/>
      <c r="XFD340" s="28"/>
    </row>
    <row r="341" spans="1:10 16380:16384" x14ac:dyDescent="0.35">
      <c r="A341" s="12" t="s">
        <v>2718</v>
      </c>
      <c r="B341" s="32" t="str">
        <f>HYPERLINK(Table1[[#This Row],[Link]], Table1[[#This Row],[Pattern w/out Hyperlink]])</f>
        <v>Gateway</v>
      </c>
      <c r="C341" s="18">
        <f>IF(F341&lt;=$L$1,$K$1,IF(AND(F341&gt;=$L$2,F341&lt;=$M$2),$K$2,IF(AND(F341&gt;=$L$3,F341&lt;=$M$3),$K$3,IF(AND(F341&gt;=$L$4,F341&lt;=$M$4),$K$4,IF(AND(F341&gt;=$L$5,F341&lt;=$M$5),$K$5,IF(AND(F341&gt;=$L$6,F341&lt;=$M$6),$K$6,IF(AND(F341&gt;=$L$7,F341&lt;=$M$7),$K$7,IF(AND(F341&gt;=$L$8,F341&lt;=$M$8),$K$8,IF(AND(F341&gt;=$L$9,F341&lt;=$M$9),$K$9,IF(AND(F341&gt;$L$10,F341&lt;=$M$10),$K$10,IF(AND(F341&gt;=$L$11,F341&lt;=$M$11),$K$11,IF(AND(F341&gt;=$L$12,F341&lt;=$M$12),$K$12,IF(AND(F341&gt;=$L$13,F341&lt;=$M$13),$K$13,IF(AND(F341&gt;=$L$14,F341&lt;=$M$14),$K$14,IF(AND(F341&gt;=#REF!,F341&lt;=#REF!),#REF!,IF(AND(F341&gt;=$L$15,F341&lt;=$M$15),$K$15,IF(AND(F341&gt;=$L$16,F341&lt;=$M$16),$K$16,IF(AND(F341&gt;=$L$17,F341&lt;=$M$17),$K$17,IF(AND(F341&gt;=$L$18,F341&lt;=$M$18),$K$18,IF(AND(F341&gt;=$L$19,F341&lt;=$M$19),$K$19,IF(AND(F341&gt;=$L$20,F341&lt;=$M$20),$K$20,IF(AND(F341&gt;=$L$21,F341&lt;=$M$21),$K$21,IF(AND(F341&gt;=$L$22,F341&lt;=$M$22),$K$22,IF(AND(F341&gt;=$L$23,F341&lt;=$M$23),$K$23,IF(AND(F341&gt;=$L$24,F341&lt;=$M$24),$K$24,IF(AND(F341&gt;=$L$25,F341&lt;=$M$25),$K$25,IF(AND(F341&gt;=$L$26,F341&lt;=$M$26),$K$26,IF(AND(F341&gt;=$L$27,F341&lt;=$M$27),$K$27,IF(AND(F341&gt;=$L$28,F341&lt;=$M$28),$K$28,IF(AND(F341&gt;=$L$29,F341&lt;=$M$29),$K$29,IF(AND(F341&gt;=$L$30,F341&lt;=$M$30),$K$30,IF(AND(F341&gt;=$L$31,F341&lt;=$M$31),$K$31,""))))))))))))))))))))))))))))))))</f>
        <v>3</v>
      </c>
      <c r="D341" s="18" t="s">
        <v>26</v>
      </c>
      <c r="E341" s="18" t="s">
        <v>1234</v>
      </c>
      <c r="F341" s="12">
        <f>Table1[[#This Row],[USD Pricing]]*Exchange!$A$1</f>
        <v>36.47</v>
      </c>
      <c r="G341" s="12">
        <v>26.05</v>
      </c>
      <c r="H341" s="12" t="s">
        <v>5656</v>
      </c>
      <c r="I341" s="18" t="s">
        <v>0</v>
      </c>
      <c r="J341" s="18" t="s">
        <v>4268</v>
      </c>
      <c r="XEZ341" s="28"/>
      <c r="XFA341" s="28"/>
      <c r="XFB341" s="28"/>
      <c r="XFC341" s="28"/>
      <c r="XFD341" s="28"/>
    </row>
    <row r="342" spans="1:10 16380:16384" x14ac:dyDescent="0.35">
      <c r="A342" s="12" t="s">
        <v>2719</v>
      </c>
      <c r="B342" s="32" t="str">
        <f>HYPERLINK(Table1[[#This Row],[Link]], Table1[[#This Row],[Pattern w/out Hyperlink]])</f>
        <v>Hemisphere</v>
      </c>
      <c r="C342" s="18">
        <f>IF(F342&lt;=$L$1,$K$1,IF(AND(F342&gt;=$L$2,F342&lt;=$M$2),$K$2,IF(AND(F342&gt;=$L$3,F342&lt;=$M$3),$K$3,IF(AND(F342&gt;=$L$4,F342&lt;=$M$4),$K$4,IF(AND(F342&gt;=$L$5,F342&lt;=$M$5),$K$5,IF(AND(F342&gt;=$L$6,F342&lt;=$M$6),$K$6,IF(AND(F342&gt;=$L$7,F342&lt;=$M$7),$K$7,IF(AND(F342&gt;=$L$8,F342&lt;=$M$8),$K$8,IF(AND(F342&gt;=$L$9,F342&lt;=$M$9),$K$9,IF(AND(F342&gt;$L$10,F342&lt;=$M$10),$K$10,IF(AND(F342&gt;=$L$11,F342&lt;=$M$11),$K$11,IF(AND(F342&gt;=$L$12,F342&lt;=$M$12),$K$12,IF(AND(F342&gt;=$L$13,F342&lt;=$M$13),$K$13,IF(AND(F342&gt;=$L$14,F342&lt;=$M$14),$K$14,IF(AND(F342&gt;=#REF!,F342&lt;=#REF!),#REF!,IF(AND(F342&gt;=$L$15,F342&lt;=$M$15),$K$15,IF(AND(F342&gt;=$L$16,F342&lt;=$M$16),$K$16,IF(AND(F342&gt;=$L$17,F342&lt;=$M$17),$K$17,IF(AND(F342&gt;=$L$18,F342&lt;=$M$18),$K$18,IF(AND(F342&gt;=$L$19,F342&lt;=$M$19),$K$19,IF(AND(F342&gt;=$L$20,F342&lt;=$M$20),$K$20,IF(AND(F342&gt;=$L$21,F342&lt;=$M$21),$K$21,IF(AND(F342&gt;=$L$22,F342&lt;=$M$22),$K$22,IF(AND(F342&gt;=$L$23,F342&lt;=$M$23),$K$23,IF(AND(F342&gt;=$L$24,F342&lt;=$M$24),$K$24,IF(AND(F342&gt;=$L$25,F342&lt;=$M$25),$K$25,IF(AND(F342&gt;=$L$26,F342&lt;=$M$26),$K$26,IF(AND(F342&gt;=$L$27,F342&lt;=$M$27),$K$27,IF(AND(F342&gt;=$L$28,F342&lt;=$M$28),$K$28,IF(AND(F342&gt;=$L$29,F342&lt;=$M$29),$K$29,IF(AND(F342&gt;=$L$30,F342&lt;=$M$30),$K$30,IF(AND(F342&gt;=$L$31,F342&lt;=$M$31),$K$31,""))))))))))))))))))))))))))))))))</f>
        <v>3</v>
      </c>
      <c r="D342" s="18" t="s">
        <v>26</v>
      </c>
      <c r="E342" s="18" t="s">
        <v>1234</v>
      </c>
      <c r="F342" s="12">
        <f>Table1[[#This Row],[USD Pricing]]*Exchange!$A$1</f>
        <v>36.33</v>
      </c>
      <c r="G342" s="12">
        <v>25.95</v>
      </c>
      <c r="H342" s="12" t="s">
        <v>5661</v>
      </c>
      <c r="I342" s="18" t="s">
        <v>1319</v>
      </c>
      <c r="J342" s="18" t="s">
        <v>4993</v>
      </c>
      <c r="XEZ342" s="28"/>
      <c r="XFA342" s="28"/>
      <c r="XFB342" s="28"/>
      <c r="XFC342" s="28"/>
      <c r="XFD342" s="28"/>
    </row>
    <row r="343" spans="1:10 16380:16384" x14ac:dyDescent="0.35">
      <c r="A343" s="12" t="s">
        <v>3203</v>
      </c>
      <c r="B343" s="32" t="str">
        <f>HYPERLINK(Table1[[#This Row],[Link]], Table1[[#This Row],[Pattern w/out Hyperlink]])</f>
        <v>Hilo</v>
      </c>
      <c r="C343" s="18">
        <f>IF(F343&lt;=$L$1,$K$1,IF(AND(F343&gt;=$L$2,F343&lt;=$M$2),$K$2,IF(AND(F343&gt;=$L$3,F343&lt;=$M$3),$K$3,IF(AND(F343&gt;=$L$4,F343&lt;=$M$4),$K$4,IF(AND(F343&gt;=$L$5,F343&lt;=$M$5),$K$5,IF(AND(F343&gt;=$L$6,F343&lt;=$M$6),$K$6,IF(AND(F343&gt;=$L$7,F343&lt;=$M$7),$K$7,IF(AND(F343&gt;=$L$8,F343&lt;=$M$8),$K$8,IF(AND(F343&gt;=$L$9,F343&lt;=$M$9),$K$9,IF(AND(F343&gt;$L$10,F343&lt;=$M$10),$K$10,IF(AND(F343&gt;=$L$11,F343&lt;=$M$11),$K$11,IF(AND(F343&gt;=$L$12,F343&lt;=$M$12),$K$12,IF(AND(F343&gt;=$L$13,F343&lt;=$M$13),$K$13,IF(AND(F343&gt;=$L$14,F343&lt;=$M$14),$K$14,IF(AND(F343&gt;=#REF!,F343&lt;=#REF!),#REF!,IF(AND(F343&gt;=$L$15,F343&lt;=$M$15),$K$15,IF(AND(F343&gt;=$L$16,F343&lt;=$M$16),$K$16,IF(AND(F343&gt;=$L$17,F343&lt;=$M$17),$K$17,IF(AND(F343&gt;=$L$18,F343&lt;=$M$18),$K$18,IF(AND(F343&gt;=$L$19,F343&lt;=$M$19),$K$19,IF(AND(F343&gt;=$L$20,F343&lt;=$M$20),$K$20,IF(AND(F343&gt;=$L$21,F343&lt;=$M$21),$K$21,IF(AND(F343&gt;=$L$22,F343&lt;=$M$22),$K$22,IF(AND(F343&gt;=$L$23,F343&lt;=$M$23),$K$23,IF(AND(F343&gt;=$L$24,F343&lt;=$M$24),$K$24,IF(AND(F343&gt;=$L$25,F343&lt;=$M$25),$K$25,IF(AND(F343&gt;=$L$26,F343&lt;=$M$26),$K$26,IF(AND(F343&gt;=$L$27,F343&lt;=$M$27),$K$27,IF(AND(F343&gt;=$L$28,F343&lt;=$M$28),$K$28,IF(AND(F343&gt;=$L$29,F343&lt;=$M$29),$K$29,IF(AND(F343&gt;=$L$30,F343&lt;=$M$30),$K$30,IF(AND(F343&gt;=$L$31,F343&lt;=$M$31),$K$31,""))))))))))))))))))))))))))))))))</f>
        <v>3</v>
      </c>
      <c r="D343" s="18" t="s">
        <v>26</v>
      </c>
      <c r="E343" s="18" t="s">
        <v>1234</v>
      </c>
      <c r="F343" s="12">
        <f>Table1[[#This Row],[USD Pricing]]*Exchange!$A$1</f>
        <v>40.879999999999995</v>
      </c>
      <c r="G343" s="12">
        <v>29.2</v>
      </c>
      <c r="H343" s="12" t="s">
        <v>5664</v>
      </c>
      <c r="I343" s="18" t="s">
        <v>0</v>
      </c>
      <c r="J343" s="18" t="s">
        <v>4994</v>
      </c>
      <c r="XEZ343" s="28"/>
      <c r="XFA343" s="28"/>
      <c r="XFB343" s="28"/>
      <c r="XFC343" s="28"/>
      <c r="XFD343" s="28"/>
    </row>
    <row r="344" spans="1:10 16380:16384" x14ac:dyDescent="0.35">
      <c r="A344" s="12" t="s">
        <v>2725</v>
      </c>
      <c r="B344" s="32" t="str">
        <f>HYPERLINK(Table1[[#This Row],[Link]], Table1[[#This Row],[Pattern w/out Hyperlink]])</f>
        <v>Knotted</v>
      </c>
      <c r="C344" s="18">
        <f>IF(F344&lt;=$L$1,$K$1,IF(AND(F344&gt;=$L$2,F344&lt;=$M$2),$K$2,IF(AND(F344&gt;=$L$3,F344&lt;=$M$3),$K$3,IF(AND(F344&gt;=$L$4,F344&lt;=$M$4),$K$4,IF(AND(F344&gt;=$L$5,F344&lt;=$M$5),$K$5,IF(AND(F344&gt;=$L$6,F344&lt;=$M$6),$K$6,IF(AND(F344&gt;=$L$7,F344&lt;=$M$7),$K$7,IF(AND(F344&gt;=$L$8,F344&lt;=$M$8),$K$8,IF(AND(F344&gt;=$L$9,F344&lt;=$M$9),$K$9,IF(AND(F344&gt;$L$10,F344&lt;=$M$10),$K$10,IF(AND(F344&gt;=$L$11,F344&lt;=$M$11),$K$11,IF(AND(F344&gt;=$L$12,F344&lt;=$M$12),$K$12,IF(AND(F344&gt;=$L$13,F344&lt;=$M$13),$K$13,IF(AND(F344&gt;=$L$14,F344&lt;=$M$14),$K$14,IF(AND(F344&gt;=#REF!,F344&lt;=#REF!),#REF!,IF(AND(F344&gt;=$L$15,F344&lt;=$M$15),$K$15,IF(AND(F344&gt;=$L$16,F344&lt;=$M$16),$K$16,IF(AND(F344&gt;=$L$17,F344&lt;=$M$17),$K$17,IF(AND(F344&gt;=$L$18,F344&lt;=$M$18),$K$18,IF(AND(F344&gt;=$L$19,F344&lt;=$M$19),$K$19,IF(AND(F344&gt;=$L$20,F344&lt;=$M$20),$K$20,IF(AND(F344&gt;=$L$21,F344&lt;=$M$21),$K$21,IF(AND(F344&gt;=$L$22,F344&lt;=$M$22),$K$22,IF(AND(F344&gt;=$L$23,F344&lt;=$M$23),$K$23,IF(AND(F344&gt;=$L$24,F344&lt;=$M$24),$K$24,IF(AND(F344&gt;=$L$25,F344&lt;=$M$25),$K$25,IF(AND(F344&gt;=$L$26,F344&lt;=$M$26),$K$26,IF(AND(F344&gt;=$L$27,F344&lt;=$M$27),$K$27,IF(AND(F344&gt;=$L$28,F344&lt;=$M$28),$K$28,IF(AND(F344&gt;=$L$29,F344&lt;=$M$29),$K$29,IF(AND(F344&gt;=$L$30,F344&lt;=$M$30),$K$30,IF(AND(F344&gt;=$L$31,F344&lt;=$M$31),$K$31,""))))))))))))))))))))))))))))))))</f>
        <v>3</v>
      </c>
      <c r="D344" s="18" t="s">
        <v>26</v>
      </c>
      <c r="E344" s="18" t="s">
        <v>1234</v>
      </c>
      <c r="F344" s="12">
        <f>Table1[[#This Row],[USD Pricing]]*Exchange!$A$1</f>
        <v>40.599999999999994</v>
      </c>
      <c r="G344" s="12">
        <v>29</v>
      </c>
      <c r="H344" s="12" t="s">
        <v>5672</v>
      </c>
      <c r="I344" s="18" t="s">
        <v>4213</v>
      </c>
      <c r="J344" s="18" t="s">
        <v>4519</v>
      </c>
      <c r="XEZ344" s="28"/>
      <c r="XFA344" s="28"/>
      <c r="XFB344" s="28"/>
      <c r="XFC344" s="28"/>
      <c r="XFD344" s="28"/>
    </row>
    <row r="345" spans="1:10 16380:16384" x14ac:dyDescent="0.35">
      <c r="A345" s="12" t="s">
        <v>2509</v>
      </c>
      <c r="B345" s="32" t="str">
        <f>HYPERLINK(Table1[[#This Row],[Link]], Table1[[#This Row],[Pattern w/out Hyperlink]])</f>
        <v>Lounge</v>
      </c>
      <c r="C345" s="18">
        <f>IF(F345&lt;=$L$1,$K$1,IF(AND(F345&gt;=$L$2,F345&lt;=$M$2),$K$2,IF(AND(F345&gt;=$L$3,F345&lt;=$M$3),$K$3,IF(AND(F345&gt;=$L$4,F345&lt;=$M$4),$K$4,IF(AND(F345&gt;=$L$5,F345&lt;=$M$5),$K$5,IF(AND(F345&gt;=$L$6,F345&lt;=$M$6),$K$6,IF(AND(F345&gt;=$L$7,F345&lt;=$M$7),$K$7,IF(AND(F345&gt;=$L$8,F345&lt;=$M$8),$K$8,IF(AND(F345&gt;=$L$9,F345&lt;=$M$9),$K$9,IF(AND(F345&gt;$L$10,F345&lt;=$M$10),$K$10,IF(AND(F345&gt;=$L$11,F345&lt;=$M$11),$K$11,IF(AND(F345&gt;=$L$12,F345&lt;=$M$12),$K$12,IF(AND(F345&gt;=$L$13,F345&lt;=$M$13),$K$13,IF(AND(F345&gt;=$L$14,F345&lt;=$M$14),$K$14,IF(AND(F345&gt;=#REF!,F345&lt;=#REF!),#REF!,IF(AND(F345&gt;=$L$15,F345&lt;=$M$15),$K$15,IF(AND(F345&gt;=$L$16,F345&lt;=$M$16),$K$16,IF(AND(F345&gt;=$L$17,F345&lt;=$M$17),$K$17,IF(AND(F345&gt;=$L$18,F345&lt;=$M$18),$K$18,IF(AND(F345&gt;=$L$19,F345&lt;=$M$19),$K$19,IF(AND(F345&gt;=$L$20,F345&lt;=$M$20),$K$20,IF(AND(F345&gt;=$L$21,F345&lt;=$M$21),$K$21,IF(AND(F345&gt;=$L$22,F345&lt;=$M$22),$K$22,IF(AND(F345&gt;=$L$23,F345&lt;=$M$23),$K$23,IF(AND(F345&gt;=$L$24,F345&lt;=$M$24),$K$24,IF(AND(F345&gt;=$L$25,F345&lt;=$M$25),$K$25,IF(AND(F345&gt;=$L$26,F345&lt;=$M$26),$K$26,IF(AND(F345&gt;=$L$27,F345&lt;=$M$27),$K$27,IF(AND(F345&gt;=$L$28,F345&lt;=$M$28),$K$28,IF(AND(F345&gt;=$L$29,F345&lt;=$M$29),$K$29,IF(AND(F345&gt;=$L$30,F345&lt;=$M$30),$K$30,IF(AND(F345&gt;=$L$31,F345&lt;=$M$31),$K$31,""))))))))))))))))))))))))))))))))</f>
        <v>3</v>
      </c>
      <c r="D345" s="18" t="s">
        <v>26</v>
      </c>
      <c r="E345" s="18" t="s">
        <v>1234</v>
      </c>
      <c r="F345" s="12">
        <f>Table1[[#This Row],[USD Pricing]]*Exchange!$A$1</f>
        <v>40.109999999999992</v>
      </c>
      <c r="G345" s="12">
        <v>28.65</v>
      </c>
      <c r="H345" s="12" t="s">
        <v>5678</v>
      </c>
      <c r="I345" s="18" t="s">
        <v>4213</v>
      </c>
      <c r="J345" s="18" t="s">
        <v>4262</v>
      </c>
      <c r="XEZ345" s="28"/>
      <c r="XFA345" s="28"/>
      <c r="XFB345" s="28"/>
      <c r="XFC345" s="28"/>
      <c r="XFD345" s="28"/>
    </row>
    <row r="346" spans="1:10 16380:16384" x14ac:dyDescent="0.35">
      <c r="A346" s="12" t="s">
        <v>3205</v>
      </c>
      <c r="B346" s="32" t="str">
        <f>HYPERLINK(Table1[[#This Row],[Link]], Table1[[#This Row],[Pattern w/out Hyperlink]])</f>
        <v>Mainland</v>
      </c>
      <c r="C346" s="18">
        <f>IF(F346&lt;=$L$1,$K$1,IF(AND(F346&gt;=$L$2,F346&lt;=$M$2),$K$2,IF(AND(F346&gt;=$L$3,F346&lt;=$M$3),$K$3,IF(AND(F346&gt;=$L$4,F346&lt;=$M$4),$K$4,IF(AND(F346&gt;=$L$5,F346&lt;=$M$5),$K$5,IF(AND(F346&gt;=$L$6,F346&lt;=$M$6),$K$6,IF(AND(F346&gt;=$L$7,F346&lt;=$M$7),$K$7,IF(AND(F346&gt;=$L$8,F346&lt;=$M$8),$K$8,IF(AND(F346&gt;=$L$9,F346&lt;=$M$9),$K$9,IF(AND(F346&gt;$L$10,F346&lt;=$M$10),$K$10,IF(AND(F346&gt;=$L$11,F346&lt;=$M$11),$K$11,IF(AND(F346&gt;=$L$12,F346&lt;=$M$12),$K$12,IF(AND(F346&gt;=$L$13,F346&lt;=$M$13),$K$13,IF(AND(F346&gt;=$L$14,F346&lt;=$M$14),$K$14,IF(AND(F346&gt;=#REF!,F346&lt;=#REF!),#REF!,IF(AND(F346&gt;=$L$15,F346&lt;=$M$15),$K$15,IF(AND(F346&gt;=$L$16,F346&lt;=$M$16),$K$16,IF(AND(F346&gt;=$L$17,F346&lt;=$M$17),$K$17,IF(AND(F346&gt;=$L$18,F346&lt;=$M$18),$K$18,IF(AND(F346&gt;=$L$19,F346&lt;=$M$19),$K$19,IF(AND(F346&gt;=$L$20,F346&lt;=$M$20),$K$20,IF(AND(F346&gt;=$L$21,F346&lt;=$M$21),$K$21,IF(AND(F346&gt;=$L$22,F346&lt;=$M$22),$K$22,IF(AND(F346&gt;=$L$23,F346&lt;=$M$23),$K$23,IF(AND(F346&gt;=$L$24,F346&lt;=$M$24),$K$24,IF(AND(F346&gt;=$L$25,F346&lt;=$M$25),$K$25,IF(AND(F346&gt;=$L$26,F346&lt;=$M$26),$K$26,IF(AND(F346&gt;=$L$27,F346&lt;=$M$27),$K$27,IF(AND(F346&gt;=$L$28,F346&lt;=$M$28),$K$28,IF(AND(F346&gt;=$L$29,F346&lt;=$M$29),$K$29,IF(AND(F346&gt;=$L$30,F346&lt;=$M$30),$K$30,IF(AND(F346&gt;=$L$31,F346&lt;=$M$31),$K$31,""))))))))))))))))))))))))))))))))</f>
        <v>3</v>
      </c>
      <c r="D346" s="18" t="s">
        <v>26</v>
      </c>
      <c r="E346" s="18" t="s">
        <v>1234</v>
      </c>
      <c r="F346" s="12">
        <f>Table1[[#This Row],[USD Pricing]]*Exchange!$A$1</f>
        <v>41.859999999999992</v>
      </c>
      <c r="G346" s="12">
        <v>29.9</v>
      </c>
      <c r="H346" s="12" t="s">
        <v>5682</v>
      </c>
      <c r="I346" s="18" t="s">
        <v>4213</v>
      </c>
      <c r="J346" s="18" t="s">
        <v>4262</v>
      </c>
      <c r="XEZ346" s="28"/>
      <c r="XFA346" s="28"/>
      <c r="XFB346" s="28"/>
      <c r="XFC346" s="28"/>
      <c r="XFD346" s="28"/>
    </row>
    <row r="347" spans="1:10 16380:16384" x14ac:dyDescent="0.35">
      <c r="A347" s="12" t="s">
        <v>2728</v>
      </c>
      <c r="B347" s="32" t="str">
        <f>HYPERLINK(Table1[[#This Row],[Link]], Table1[[#This Row],[Pattern w/out Hyperlink]])</f>
        <v>Mainstay</v>
      </c>
      <c r="C347" s="18">
        <f>IF(F347&lt;=$L$1,$K$1,IF(AND(F347&gt;=$L$2,F347&lt;=$M$2),$K$2,IF(AND(F347&gt;=$L$3,F347&lt;=$M$3),$K$3,IF(AND(F347&gt;=$L$4,F347&lt;=$M$4),$K$4,IF(AND(F347&gt;=$L$5,F347&lt;=$M$5),$K$5,IF(AND(F347&gt;=$L$6,F347&lt;=$M$6),$K$6,IF(AND(F347&gt;=$L$7,F347&lt;=$M$7),$K$7,IF(AND(F347&gt;=$L$8,F347&lt;=$M$8),$K$8,IF(AND(F347&gt;=$L$9,F347&lt;=$M$9),$K$9,IF(AND(F347&gt;$L$10,F347&lt;=$M$10),$K$10,IF(AND(F347&gt;=$L$11,F347&lt;=$M$11),$K$11,IF(AND(F347&gt;=$L$12,F347&lt;=$M$12),$K$12,IF(AND(F347&gt;=$L$13,F347&lt;=$M$13),$K$13,IF(AND(F347&gt;=$L$14,F347&lt;=$M$14),$K$14,IF(AND(F347&gt;=#REF!,F347&lt;=#REF!),#REF!,IF(AND(F347&gt;=$L$15,F347&lt;=$M$15),$K$15,IF(AND(F347&gt;=$L$16,F347&lt;=$M$16),$K$16,IF(AND(F347&gt;=$L$17,F347&lt;=$M$17),$K$17,IF(AND(F347&gt;=$L$18,F347&lt;=$M$18),$K$18,IF(AND(F347&gt;=$L$19,F347&lt;=$M$19),$K$19,IF(AND(F347&gt;=$L$20,F347&lt;=$M$20),$K$20,IF(AND(F347&gt;=$L$21,F347&lt;=$M$21),$K$21,IF(AND(F347&gt;=$L$22,F347&lt;=$M$22),$K$22,IF(AND(F347&gt;=$L$23,F347&lt;=$M$23),$K$23,IF(AND(F347&gt;=$L$24,F347&lt;=$M$24),$K$24,IF(AND(F347&gt;=$L$25,F347&lt;=$M$25),$K$25,IF(AND(F347&gt;=$L$26,F347&lt;=$M$26),$K$26,IF(AND(F347&gt;=$L$27,F347&lt;=$M$27),$K$27,IF(AND(F347&gt;=$L$28,F347&lt;=$M$28),$K$28,IF(AND(F347&gt;=$L$29,F347&lt;=$M$29),$K$29,IF(AND(F347&gt;=$L$30,F347&lt;=$M$30),$K$30,IF(AND(F347&gt;=$L$31,F347&lt;=$M$31),$K$31,""))))))))))))))))))))))))))))))))</f>
        <v>3</v>
      </c>
      <c r="D347" s="18" t="s">
        <v>26</v>
      </c>
      <c r="E347" s="18" t="s">
        <v>1234</v>
      </c>
      <c r="F347" s="12">
        <f>Table1[[#This Row],[USD Pricing]]*Exchange!$A$1</f>
        <v>38.359999999999992</v>
      </c>
      <c r="G347" s="12">
        <v>27.4</v>
      </c>
      <c r="H347" s="12" t="s">
        <v>5683</v>
      </c>
      <c r="I347" s="18" t="s">
        <v>4213</v>
      </c>
      <c r="J347" s="18" t="s">
        <v>5009</v>
      </c>
      <c r="XEZ347" s="28"/>
      <c r="XFA347" s="28"/>
      <c r="XFB347" s="28"/>
      <c r="XFC347" s="28"/>
      <c r="XFD347" s="28"/>
    </row>
    <row r="348" spans="1:10 16380:16384" x14ac:dyDescent="0.35">
      <c r="A348" s="12" t="s">
        <v>2731</v>
      </c>
      <c r="B348" s="32" t="str">
        <f>HYPERLINK(Table1[[#This Row],[Link]], Table1[[#This Row],[Pattern w/out Hyperlink]])</f>
        <v>Mila</v>
      </c>
      <c r="C348" s="18">
        <f>IF(F348&lt;=$L$1,$K$1,IF(AND(F348&gt;=$L$2,F348&lt;=$M$2),$K$2,IF(AND(F348&gt;=$L$3,F348&lt;=$M$3),$K$3,IF(AND(F348&gt;=$L$4,F348&lt;=$M$4),$K$4,IF(AND(F348&gt;=$L$5,F348&lt;=$M$5),$K$5,IF(AND(F348&gt;=$L$6,F348&lt;=$M$6),$K$6,IF(AND(F348&gt;=$L$7,F348&lt;=$M$7),$K$7,IF(AND(F348&gt;=$L$8,F348&lt;=$M$8),$K$8,IF(AND(F348&gt;=$L$9,F348&lt;=$M$9),$K$9,IF(AND(F348&gt;$L$10,F348&lt;=$M$10),$K$10,IF(AND(F348&gt;=$L$11,F348&lt;=$M$11),$K$11,IF(AND(F348&gt;=$L$12,F348&lt;=$M$12),$K$12,IF(AND(F348&gt;=$L$13,F348&lt;=$M$13),$K$13,IF(AND(F348&gt;=$L$14,F348&lt;=$M$14),$K$14,IF(AND(F348&gt;=#REF!,F348&lt;=#REF!),#REF!,IF(AND(F348&gt;=$L$15,F348&lt;=$M$15),$K$15,IF(AND(F348&gt;=$L$16,F348&lt;=$M$16),$K$16,IF(AND(F348&gt;=$L$17,F348&lt;=$M$17),$K$17,IF(AND(F348&gt;=$L$18,F348&lt;=$M$18),$K$18,IF(AND(F348&gt;=$L$19,F348&lt;=$M$19),$K$19,IF(AND(F348&gt;=$L$20,F348&lt;=$M$20),$K$20,IF(AND(F348&gt;=$L$21,F348&lt;=$M$21),$K$21,IF(AND(F348&gt;=$L$22,F348&lt;=$M$22),$K$22,IF(AND(F348&gt;=$L$23,F348&lt;=$M$23),$K$23,IF(AND(F348&gt;=$L$24,F348&lt;=$M$24),$K$24,IF(AND(F348&gt;=$L$25,F348&lt;=$M$25),$K$25,IF(AND(F348&gt;=$L$26,F348&lt;=$M$26),$K$26,IF(AND(F348&gt;=$L$27,F348&lt;=$M$27),$K$27,IF(AND(F348&gt;=$L$28,F348&lt;=$M$28),$K$28,IF(AND(F348&gt;=$L$29,F348&lt;=$M$29),$K$29,IF(AND(F348&gt;=$L$30,F348&lt;=$M$30),$K$30,IF(AND(F348&gt;=$L$31,F348&lt;=$M$31),$K$31,""))))))))))))))))))))))))))))))))</f>
        <v>3</v>
      </c>
      <c r="D348" s="18" t="s">
        <v>26</v>
      </c>
      <c r="E348" s="18" t="s">
        <v>1234</v>
      </c>
      <c r="F348" s="12">
        <f>Table1[[#This Row],[USD Pricing]]*Exchange!$A$1</f>
        <v>36.89</v>
      </c>
      <c r="G348" s="12">
        <v>26.35</v>
      </c>
      <c r="H348" s="12" t="s">
        <v>5688</v>
      </c>
      <c r="I348" s="18" t="s">
        <v>4213</v>
      </c>
      <c r="J348" s="18" t="s">
        <v>5015</v>
      </c>
      <c r="XEZ348" s="28"/>
      <c r="XFA348" s="28"/>
      <c r="XFB348" s="28"/>
      <c r="XFC348" s="28"/>
      <c r="XFD348" s="28"/>
    </row>
    <row r="349" spans="1:10 16380:16384" x14ac:dyDescent="0.35">
      <c r="A349" s="12" t="s">
        <v>3208</v>
      </c>
      <c r="B349" s="32" t="str">
        <f>HYPERLINK(Table1[[#This Row],[Link]], Table1[[#This Row],[Pattern w/out Hyperlink]])</f>
        <v>Razzle</v>
      </c>
      <c r="C349" s="18">
        <f>IF(F349&lt;=$L$1,$K$1,IF(AND(F349&gt;=$L$2,F349&lt;=$M$2),$K$2,IF(AND(F349&gt;=$L$3,F349&lt;=$M$3),$K$3,IF(AND(F349&gt;=$L$4,F349&lt;=$M$4),$K$4,IF(AND(F349&gt;=$L$5,F349&lt;=$M$5),$K$5,IF(AND(F349&gt;=$L$6,F349&lt;=$M$6),$K$6,IF(AND(F349&gt;=$L$7,F349&lt;=$M$7),$K$7,IF(AND(F349&gt;=$L$8,F349&lt;=$M$8),$K$8,IF(AND(F349&gt;=$L$9,F349&lt;=$M$9),$K$9,IF(AND(F349&gt;$L$10,F349&lt;=$M$10),$K$10,IF(AND(F349&gt;=$L$11,F349&lt;=$M$11),$K$11,IF(AND(F349&gt;=$L$12,F349&lt;=$M$12),$K$12,IF(AND(F349&gt;=$L$13,F349&lt;=$M$13),$K$13,IF(AND(F349&gt;=$L$14,F349&lt;=$M$14),$K$14,IF(AND(F349&gt;=#REF!,F349&lt;=#REF!),#REF!,IF(AND(F349&gt;=$L$15,F349&lt;=$M$15),$K$15,IF(AND(F349&gt;=$L$16,F349&lt;=$M$16),$K$16,IF(AND(F349&gt;=$L$17,F349&lt;=$M$17),$K$17,IF(AND(F349&gt;=$L$18,F349&lt;=$M$18),$K$18,IF(AND(F349&gt;=$L$19,F349&lt;=$M$19),$K$19,IF(AND(F349&gt;=$L$20,F349&lt;=$M$20),$K$20,IF(AND(F349&gt;=$L$21,F349&lt;=$M$21),$K$21,IF(AND(F349&gt;=$L$22,F349&lt;=$M$22),$K$22,IF(AND(F349&gt;=$L$23,F349&lt;=$M$23),$K$23,IF(AND(F349&gt;=$L$24,F349&lt;=$M$24),$K$24,IF(AND(F349&gt;=$L$25,F349&lt;=$M$25),$K$25,IF(AND(F349&gt;=$L$26,F349&lt;=$M$26),$K$26,IF(AND(F349&gt;=$L$27,F349&lt;=$M$27),$K$27,IF(AND(F349&gt;=$L$28,F349&lt;=$M$28),$K$28,IF(AND(F349&gt;=$L$29,F349&lt;=$M$29),$K$29,IF(AND(F349&gt;=$L$30,F349&lt;=$M$30),$K$30,IF(AND(F349&gt;=$L$31,F349&lt;=$M$31),$K$31,""))))))))))))))))))))))))))))))))</f>
        <v>3</v>
      </c>
      <c r="D349" s="18" t="s">
        <v>26</v>
      </c>
      <c r="E349" s="18" t="s">
        <v>1234</v>
      </c>
      <c r="F349" s="12">
        <f>Table1[[#This Row],[USD Pricing]]*Exchange!$A$1</f>
        <v>39.9</v>
      </c>
      <c r="G349" s="12">
        <v>28.5</v>
      </c>
      <c r="H349" s="12" t="s">
        <v>5720</v>
      </c>
      <c r="I349" s="18" t="s">
        <v>4213</v>
      </c>
      <c r="J349" s="18" t="s">
        <v>4480</v>
      </c>
      <c r="XEZ349" s="28"/>
      <c r="XFA349" s="28"/>
      <c r="XFB349" s="28"/>
      <c r="XFC349" s="28"/>
      <c r="XFD349" s="28"/>
    </row>
    <row r="350" spans="1:10 16380:16384" x14ac:dyDescent="0.35">
      <c r="A350" s="12" t="s">
        <v>673</v>
      </c>
      <c r="B350" s="32" t="str">
        <f>HYPERLINK(Table1[[#This Row],[Link]], Table1[[#This Row],[Pattern w/out Hyperlink]])</f>
        <v>Retreat</v>
      </c>
      <c r="C350" s="18">
        <f>IF(F350&lt;=$L$1,$K$1,IF(AND(F350&gt;=$L$2,F350&lt;=$M$2),$K$2,IF(AND(F350&gt;=$L$3,F350&lt;=$M$3),$K$3,IF(AND(F350&gt;=$L$4,F350&lt;=$M$4),$K$4,IF(AND(F350&gt;=$L$5,F350&lt;=$M$5),$K$5,IF(AND(F350&gt;=$L$6,F350&lt;=$M$6),$K$6,IF(AND(F350&gt;=$L$7,F350&lt;=$M$7),$K$7,IF(AND(F350&gt;=$L$8,F350&lt;=$M$8),$K$8,IF(AND(F350&gt;=$L$9,F350&lt;=$M$9),$K$9,IF(AND(F350&gt;$L$10,F350&lt;=$M$10),$K$10,IF(AND(F350&gt;=$L$11,F350&lt;=$M$11),$K$11,IF(AND(F350&gt;=$L$12,F350&lt;=$M$12),$K$12,IF(AND(F350&gt;=$L$13,F350&lt;=$M$13),$K$13,IF(AND(F350&gt;=$L$14,F350&lt;=$M$14),$K$14,IF(AND(F350&gt;=#REF!,F350&lt;=#REF!),#REF!,IF(AND(F350&gt;=$L$15,F350&lt;=$M$15),$K$15,IF(AND(F350&gt;=$L$16,F350&lt;=$M$16),$K$16,IF(AND(F350&gt;=$L$17,F350&lt;=$M$17),$K$17,IF(AND(F350&gt;=$L$18,F350&lt;=$M$18),$K$18,IF(AND(F350&gt;=$L$19,F350&lt;=$M$19),$K$19,IF(AND(F350&gt;=$L$20,F350&lt;=$M$20),$K$20,IF(AND(F350&gt;=$L$21,F350&lt;=$M$21),$K$21,IF(AND(F350&gt;=$L$22,F350&lt;=$M$22),$K$22,IF(AND(F350&gt;=$L$23,F350&lt;=$M$23),$K$23,IF(AND(F350&gt;=$L$24,F350&lt;=$M$24),$K$24,IF(AND(F350&gt;=$L$25,F350&lt;=$M$25),$K$25,IF(AND(F350&gt;=$L$26,F350&lt;=$M$26),$K$26,IF(AND(F350&gt;=$L$27,F350&lt;=$M$27),$K$27,IF(AND(F350&gt;=$L$28,F350&lt;=$M$28),$K$28,IF(AND(F350&gt;=$L$29,F350&lt;=$M$29),$K$29,IF(AND(F350&gt;=$L$30,F350&lt;=$M$30),$K$30,IF(AND(F350&gt;=$L$31,F350&lt;=$M$31),$K$31,""))))))))))))))))))))))))))))))))</f>
        <v>3</v>
      </c>
      <c r="D350" s="18" t="s">
        <v>26</v>
      </c>
      <c r="E350" s="18" t="s">
        <v>1234</v>
      </c>
      <c r="F350" s="12">
        <f>Table1[[#This Row],[USD Pricing]]*Exchange!$A$1</f>
        <v>44.66</v>
      </c>
      <c r="G350" s="12">
        <v>31.9</v>
      </c>
      <c r="H350" s="12" t="s">
        <v>5722</v>
      </c>
      <c r="I350" s="18" t="s">
        <v>4213</v>
      </c>
      <c r="J350" s="18" t="s">
        <v>4262</v>
      </c>
      <c r="XEZ350" s="28"/>
      <c r="XFA350" s="28"/>
      <c r="XFB350" s="28"/>
      <c r="XFC350" s="28"/>
      <c r="XFD350" s="28"/>
    </row>
    <row r="351" spans="1:10 16380:16384" x14ac:dyDescent="0.35">
      <c r="A351" s="12" t="s">
        <v>3014</v>
      </c>
      <c r="B351" s="32" t="str">
        <f>HYPERLINK(Table1[[#This Row],[Link]], Table1[[#This Row],[Pattern w/out Hyperlink]])</f>
        <v>Scatter</v>
      </c>
      <c r="C351" s="18">
        <f>IF(F351&lt;=$L$1,$K$1,IF(AND(F351&gt;=$L$2,F351&lt;=$M$2),$K$2,IF(AND(F351&gt;=$L$3,F351&lt;=$M$3),$K$3,IF(AND(F351&gt;=$L$4,F351&lt;=$M$4),$K$4,IF(AND(F351&gt;=$L$5,F351&lt;=$M$5),$K$5,IF(AND(F351&gt;=$L$6,F351&lt;=$M$6),$K$6,IF(AND(F351&gt;=$L$7,F351&lt;=$M$7),$K$7,IF(AND(F351&gt;=$L$8,F351&lt;=$M$8),$K$8,IF(AND(F351&gt;=$L$9,F351&lt;=$M$9),$K$9,IF(AND(F351&gt;$L$10,F351&lt;=$M$10),$K$10,IF(AND(F351&gt;=$L$11,F351&lt;=$M$11),$K$11,IF(AND(F351&gt;=$L$12,F351&lt;=$M$12),$K$12,IF(AND(F351&gt;=$L$13,F351&lt;=$M$13),$K$13,IF(AND(F351&gt;=$L$14,F351&lt;=$M$14),$K$14,IF(AND(F351&gt;=#REF!,F351&lt;=#REF!),#REF!,IF(AND(F351&gt;=$L$15,F351&lt;=$M$15),$K$15,IF(AND(F351&gt;=$L$16,F351&lt;=$M$16),$K$16,IF(AND(F351&gt;=$L$17,F351&lt;=$M$17),$K$17,IF(AND(F351&gt;=$L$18,F351&lt;=$M$18),$K$18,IF(AND(F351&gt;=$L$19,F351&lt;=$M$19),$K$19,IF(AND(F351&gt;=$L$20,F351&lt;=$M$20),$K$20,IF(AND(F351&gt;=$L$21,F351&lt;=$M$21),$K$21,IF(AND(F351&gt;=$L$22,F351&lt;=$M$22),$K$22,IF(AND(F351&gt;=$L$23,F351&lt;=$M$23),$K$23,IF(AND(F351&gt;=$L$24,F351&lt;=$M$24),$K$24,IF(AND(F351&gt;=$L$25,F351&lt;=$M$25),$K$25,IF(AND(F351&gt;=$L$26,F351&lt;=$M$26),$K$26,IF(AND(F351&gt;=$L$27,F351&lt;=$M$27),$K$27,IF(AND(F351&gt;=$L$28,F351&lt;=$M$28),$K$28,IF(AND(F351&gt;=$L$29,F351&lt;=$M$29),$K$29,IF(AND(F351&gt;=$L$30,F351&lt;=$M$30),$K$30,IF(AND(F351&gt;=$L$31,F351&lt;=$M$31),$K$31,""))))))))))))))))))))))))))))))))</f>
        <v>3</v>
      </c>
      <c r="D351" s="18" t="s">
        <v>26</v>
      </c>
      <c r="E351" s="18" t="s">
        <v>1234</v>
      </c>
      <c r="F351" s="12">
        <f>Table1[[#This Row],[USD Pricing]]*Exchange!$A$1</f>
        <v>39.9</v>
      </c>
      <c r="G351" s="12">
        <v>28.5</v>
      </c>
      <c r="H351" s="12" t="s">
        <v>5423</v>
      </c>
      <c r="I351" s="18" t="s">
        <v>1319</v>
      </c>
      <c r="J351" s="18" t="s">
        <v>5040</v>
      </c>
      <c r="XEZ351" s="28"/>
      <c r="XFA351" s="28"/>
      <c r="XFB351" s="28"/>
      <c r="XFC351" s="28"/>
      <c r="XFD351" s="28"/>
    </row>
    <row r="352" spans="1:10 16380:16384" x14ac:dyDescent="0.35">
      <c r="A352" s="12" t="s">
        <v>5725</v>
      </c>
      <c r="B352" s="32" t="str">
        <f>HYPERLINK(Table1[[#This Row],[Link]], Table1[[#This Row],[Pattern w/out Hyperlink]])</f>
        <v>Secco</v>
      </c>
      <c r="C352" s="18">
        <f>IF(F352&lt;=$L$1,$K$1,IF(AND(F352&gt;=$L$2,F352&lt;=$M$2),$K$2,IF(AND(F352&gt;=$L$3,F352&lt;=$M$3),$K$3,IF(AND(F352&gt;=$L$4,F352&lt;=$M$4),$K$4,IF(AND(F352&gt;=$L$5,F352&lt;=$M$5),$K$5,IF(AND(F352&gt;=$L$6,F352&lt;=$M$6),$K$6,IF(AND(F352&gt;=$L$7,F352&lt;=$M$7),$K$7,IF(AND(F352&gt;=$L$8,F352&lt;=$M$8),$K$8,IF(AND(F352&gt;=$L$9,F352&lt;=$M$9),$K$9,IF(AND(F352&gt;$L$10,F352&lt;=$M$10),$K$10,IF(AND(F352&gt;=$L$11,F352&lt;=$M$11),$K$11,IF(AND(F352&gt;=$L$12,F352&lt;=$M$12),$K$12,IF(AND(F352&gt;=$L$13,F352&lt;=$M$13),$K$13,IF(AND(F352&gt;=$L$14,F352&lt;=$M$14),$K$14,IF(AND(F352&gt;=#REF!,F352&lt;=#REF!),#REF!,IF(AND(F352&gt;=$L$15,F352&lt;=$M$15),$K$15,IF(AND(F352&gt;=$L$16,F352&lt;=$M$16),$K$16,IF(AND(F352&gt;=$L$17,F352&lt;=$M$17),$K$17,IF(AND(F352&gt;=$L$18,F352&lt;=$M$18),$K$18,IF(AND(F352&gt;=$L$19,F352&lt;=$M$19),$K$19,IF(AND(F352&gt;=$L$20,F352&lt;=$M$20),$K$20,IF(AND(F352&gt;=$L$21,F352&lt;=$M$21),$K$21,IF(AND(F352&gt;=$L$22,F352&lt;=$M$22),$K$22,IF(AND(F352&gt;=$L$23,F352&lt;=$M$23),$K$23,IF(AND(F352&gt;=$L$24,F352&lt;=$M$24),$K$24,IF(AND(F352&gt;=$L$25,F352&lt;=$M$25),$K$25,IF(AND(F352&gt;=$L$26,F352&lt;=$M$26),$K$26,IF(AND(F352&gt;=$L$27,F352&lt;=$M$27),$K$27,IF(AND(F352&gt;=$L$28,F352&lt;=$M$28),$K$28,IF(AND(F352&gt;=$L$29,F352&lt;=$M$29),$K$29,IF(AND(F352&gt;=$L$30,F352&lt;=$M$30),$K$30,IF(AND(F352&gt;=$L$31,F352&lt;=$M$31),$K$31,""))))))))))))))))))))))))))))))))</f>
        <v>3</v>
      </c>
      <c r="D352" s="18" t="s">
        <v>26</v>
      </c>
      <c r="E352" s="18" t="s">
        <v>1234</v>
      </c>
      <c r="F352" s="12">
        <f>Table1[[#This Row],[USD Pricing]]*Exchange!$A$1</f>
        <v>43.26</v>
      </c>
      <c r="G352" s="12">
        <v>30.9</v>
      </c>
      <c r="H352" s="12" t="s">
        <v>5726</v>
      </c>
      <c r="I352" s="18" t="s">
        <v>4213</v>
      </c>
      <c r="J352" s="18" t="s">
        <v>5727</v>
      </c>
      <c r="XEZ352" s="28"/>
      <c r="XFA352" s="28"/>
      <c r="XFB352" s="28"/>
      <c r="XFC352" s="28"/>
      <c r="XFD352" s="28"/>
    </row>
    <row r="353" spans="1:10 16380:16384" x14ac:dyDescent="0.35">
      <c r="A353" s="12" t="s">
        <v>2745</v>
      </c>
      <c r="B353" s="32" t="str">
        <f>HYPERLINK(Table1[[#This Row],[Link]], Table1[[#This Row],[Pattern w/out Hyperlink]])</f>
        <v>Spindle</v>
      </c>
      <c r="C353" s="18">
        <f>IF(F353&lt;=$L$1,$K$1,IF(AND(F353&gt;=$L$2,F353&lt;=$M$2),$K$2,IF(AND(F353&gt;=$L$3,F353&lt;=$M$3),$K$3,IF(AND(F353&gt;=$L$4,F353&lt;=$M$4),$K$4,IF(AND(F353&gt;=$L$5,F353&lt;=$M$5),$K$5,IF(AND(F353&gt;=$L$6,F353&lt;=$M$6),$K$6,IF(AND(F353&gt;=$L$7,F353&lt;=$M$7),$K$7,IF(AND(F353&gt;=$L$8,F353&lt;=$M$8),$K$8,IF(AND(F353&gt;=$L$9,F353&lt;=$M$9),$K$9,IF(AND(F353&gt;$L$10,F353&lt;=$M$10),$K$10,IF(AND(F353&gt;=$L$11,F353&lt;=$M$11),$K$11,IF(AND(F353&gt;=$L$12,F353&lt;=$M$12),$K$12,IF(AND(F353&gt;=$L$13,F353&lt;=$M$13),$K$13,IF(AND(F353&gt;=$L$14,F353&lt;=$M$14),$K$14,IF(AND(F353&gt;=#REF!,F353&lt;=#REF!),#REF!,IF(AND(F353&gt;=$L$15,F353&lt;=$M$15),$K$15,IF(AND(F353&gt;=$L$16,F353&lt;=$M$16),$K$16,IF(AND(F353&gt;=$L$17,F353&lt;=$M$17),$K$17,IF(AND(F353&gt;=$L$18,F353&lt;=$M$18),$K$18,IF(AND(F353&gt;=$L$19,F353&lt;=$M$19),$K$19,IF(AND(F353&gt;=$L$20,F353&lt;=$M$20),$K$20,IF(AND(F353&gt;=$L$21,F353&lt;=$M$21),$K$21,IF(AND(F353&gt;=$L$22,F353&lt;=$M$22),$K$22,IF(AND(F353&gt;=$L$23,F353&lt;=$M$23),$K$23,IF(AND(F353&gt;=$L$24,F353&lt;=$M$24),$K$24,IF(AND(F353&gt;=$L$25,F353&lt;=$M$25),$K$25,IF(AND(F353&gt;=$L$26,F353&lt;=$M$26),$K$26,IF(AND(F353&gt;=$L$27,F353&lt;=$M$27),$K$27,IF(AND(F353&gt;=$L$28,F353&lt;=$M$28),$K$28,IF(AND(F353&gt;=$L$29,F353&lt;=$M$29),$K$29,IF(AND(F353&gt;=$L$30,F353&lt;=$M$30),$K$30,IF(AND(F353&gt;=$L$31,F353&lt;=$M$31),$K$31,""))))))))))))))))))))))))))))))))</f>
        <v>3</v>
      </c>
      <c r="D353" s="18" t="s">
        <v>26</v>
      </c>
      <c r="E353" s="18" t="s">
        <v>1234</v>
      </c>
      <c r="F353" s="12">
        <f>Table1[[#This Row],[USD Pricing]]*Exchange!$A$1</f>
        <v>35.14</v>
      </c>
      <c r="G353" s="12">
        <v>25.1</v>
      </c>
      <c r="H353" s="12" t="s">
        <v>5734</v>
      </c>
      <c r="I353" s="18" t="s">
        <v>4213</v>
      </c>
      <c r="J353" s="18" t="s">
        <v>4519</v>
      </c>
      <c r="XEZ353" s="28"/>
      <c r="XFA353" s="28"/>
      <c r="XFB353" s="28"/>
      <c r="XFC353" s="28"/>
      <c r="XFD353" s="28"/>
    </row>
    <row r="354" spans="1:10 16380:16384" x14ac:dyDescent="0.35">
      <c r="A354" s="12" t="s">
        <v>3212</v>
      </c>
      <c r="B354" s="32" t="str">
        <f>HYPERLINK(Table1[[#This Row],[Link]], Table1[[#This Row],[Pattern w/out Hyperlink]])</f>
        <v>Todos</v>
      </c>
      <c r="C354" s="18">
        <f>IF(F354&lt;=$L$1,$K$1,IF(AND(F354&gt;=$L$2,F354&lt;=$M$2),$K$2,IF(AND(F354&gt;=$L$3,F354&lt;=$M$3),$K$3,IF(AND(F354&gt;=$L$4,F354&lt;=$M$4),$K$4,IF(AND(F354&gt;=$L$5,F354&lt;=$M$5),$K$5,IF(AND(F354&gt;=$L$6,F354&lt;=$M$6),$K$6,IF(AND(F354&gt;=$L$7,F354&lt;=$M$7),$K$7,IF(AND(F354&gt;=$L$8,F354&lt;=$M$8),$K$8,IF(AND(F354&gt;=$L$9,F354&lt;=$M$9),$K$9,IF(AND(F354&gt;$L$10,F354&lt;=$M$10),$K$10,IF(AND(F354&gt;=$L$11,F354&lt;=$M$11),$K$11,IF(AND(F354&gt;=$L$12,F354&lt;=$M$12),$K$12,IF(AND(F354&gt;=$L$13,F354&lt;=$M$13),$K$13,IF(AND(F354&gt;=$L$14,F354&lt;=$M$14),$K$14,IF(AND(F354&gt;=#REF!,F354&lt;=#REF!),#REF!,IF(AND(F354&gt;=$L$15,F354&lt;=$M$15),$K$15,IF(AND(F354&gt;=$L$16,F354&lt;=$M$16),$K$16,IF(AND(F354&gt;=$L$17,F354&lt;=$M$17),$K$17,IF(AND(F354&gt;=$L$18,F354&lt;=$M$18),$K$18,IF(AND(F354&gt;=$L$19,F354&lt;=$M$19),$K$19,IF(AND(F354&gt;=$L$20,F354&lt;=$M$20),$K$20,IF(AND(F354&gt;=$L$21,F354&lt;=$M$21),$K$21,IF(AND(F354&gt;=$L$22,F354&lt;=$M$22),$K$22,IF(AND(F354&gt;=$L$23,F354&lt;=$M$23),$K$23,IF(AND(F354&gt;=$L$24,F354&lt;=$M$24),$K$24,IF(AND(F354&gt;=$L$25,F354&lt;=$M$25),$K$25,IF(AND(F354&gt;=$L$26,F354&lt;=$M$26),$K$26,IF(AND(F354&gt;=$L$27,F354&lt;=$M$27),$K$27,IF(AND(F354&gt;=$L$28,F354&lt;=$M$28),$K$28,IF(AND(F354&gt;=$L$29,F354&lt;=$M$29),$K$29,IF(AND(F354&gt;=$L$30,F354&lt;=$M$30),$K$30,IF(AND(F354&gt;=$L$31,F354&lt;=$M$31),$K$31,""))))))))))))))))))))))))))))))))</f>
        <v>3</v>
      </c>
      <c r="D354" s="18" t="s">
        <v>26</v>
      </c>
      <c r="E354" s="18" t="s">
        <v>1234</v>
      </c>
      <c r="F354" s="12">
        <f>Table1[[#This Row],[USD Pricing]]*Exchange!$A$1</f>
        <v>37.029999999999994</v>
      </c>
      <c r="G354" s="12">
        <v>26.45</v>
      </c>
      <c r="H354" s="12" t="s">
        <v>5743</v>
      </c>
      <c r="I354" s="18" t="s">
        <v>1319</v>
      </c>
      <c r="J354" s="18" t="s">
        <v>4262</v>
      </c>
      <c r="XEZ354" s="28"/>
      <c r="XFA354" s="28"/>
      <c r="XFB354" s="28"/>
      <c r="XFC354" s="28"/>
      <c r="XFD354" s="28"/>
    </row>
    <row r="355" spans="1:10 16380:16384" x14ac:dyDescent="0.35">
      <c r="A355" s="12" t="s">
        <v>2752</v>
      </c>
      <c r="B355" s="32" t="str">
        <f>HYPERLINK(Table1[[#This Row],[Link]], Table1[[#This Row],[Pattern w/out Hyperlink]])</f>
        <v>Tomorrow</v>
      </c>
      <c r="C355" s="18">
        <f>IF(F355&lt;=$L$1,$K$1,IF(AND(F355&gt;=$L$2,F355&lt;=$M$2),$K$2,IF(AND(F355&gt;=$L$3,F355&lt;=$M$3),$K$3,IF(AND(F355&gt;=$L$4,F355&lt;=$M$4),$K$4,IF(AND(F355&gt;=$L$5,F355&lt;=$M$5),$K$5,IF(AND(F355&gt;=$L$6,F355&lt;=$M$6),$K$6,IF(AND(F355&gt;=$L$7,F355&lt;=$M$7),$K$7,IF(AND(F355&gt;=$L$8,F355&lt;=$M$8),$K$8,IF(AND(F355&gt;=$L$9,F355&lt;=$M$9),$K$9,IF(AND(F355&gt;$L$10,F355&lt;=$M$10),$K$10,IF(AND(F355&gt;=$L$11,F355&lt;=$M$11),$K$11,IF(AND(F355&gt;=$L$12,F355&lt;=$M$12),$K$12,IF(AND(F355&gt;=$L$13,F355&lt;=$M$13),$K$13,IF(AND(F355&gt;=$L$14,F355&lt;=$M$14),$K$14,IF(AND(F355&gt;=#REF!,F355&lt;=#REF!),#REF!,IF(AND(F355&gt;=$L$15,F355&lt;=$M$15),$K$15,IF(AND(F355&gt;=$L$16,F355&lt;=$M$16),$K$16,IF(AND(F355&gt;=$L$17,F355&lt;=$M$17),$K$17,IF(AND(F355&gt;=$L$18,F355&lt;=$M$18),$K$18,IF(AND(F355&gt;=$L$19,F355&lt;=$M$19),$K$19,IF(AND(F355&gt;=$L$20,F355&lt;=$M$20),$K$20,IF(AND(F355&gt;=$L$21,F355&lt;=$M$21),$K$21,IF(AND(F355&gt;=$L$22,F355&lt;=$M$22),$K$22,IF(AND(F355&gt;=$L$23,F355&lt;=$M$23),$K$23,IF(AND(F355&gt;=$L$24,F355&lt;=$M$24),$K$24,IF(AND(F355&gt;=$L$25,F355&lt;=$M$25),$K$25,IF(AND(F355&gt;=$L$26,F355&lt;=$M$26),$K$26,IF(AND(F355&gt;=$L$27,F355&lt;=$M$27),$K$27,IF(AND(F355&gt;=$L$28,F355&lt;=$M$28),$K$28,IF(AND(F355&gt;=$L$29,F355&lt;=$M$29),$K$29,IF(AND(F355&gt;=$L$30,F355&lt;=$M$30),$K$30,IF(AND(F355&gt;=$L$31,F355&lt;=$M$31),$K$31,""))))))))))))))))))))))))))))))))</f>
        <v>3</v>
      </c>
      <c r="D355" s="18" t="s">
        <v>26</v>
      </c>
      <c r="E355" s="18" t="s">
        <v>1234</v>
      </c>
      <c r="F355" s="12">
        <f>Table1[[#This Row],[USD Pricing]]*Exchange!$A$1</f>
        <v>42.49</v>
      </c>
      <c r="G355" s="12">
        <v>30.35</v>
      </c>
      <c r="H355" s="12" t="s">
        <v>5744</v>
      </c>
      <c r="I355" s="18" t="s">
        <v>4213</v>
      </c>
      <c r="J355" s="18" t="s">
        <v>5059</v>
      </c>
      <c r="XEZ355" s="28"/>
      <c r="XFA355" s="28"/>
      <c r="XFB355" s="28"/>
      <c r="XFC355" s="28"/>
      <c r="XFD355" s="28"/>
    </row>
    <row r="356" spans="1:10 16380:16384" x14ac:dyDescent="0.35">
      <c r="A356" s="12" t="s">
        <v>2753</v>
      </c>
      <c r="B356" s="32" t="str">
        <f>HYPERLINK(Table1[[#This Row],[Link]], Table1[[#This Row],[Pattern w/out Hyperlink]])</f>
        <v>Topstitch</v>
      </c>
      <c r="C356" s="18">
        <f>IF(F356&lt;=$L$1,$K$1,IF(AND(F356&gt;=$L$2,F356&lt;=$M$2),$K$2,IF(AND(F356&gt;=$L$3,F356&lt;=$M$3),$K$3,IF(AND(F356&gt;=$L$4,F356&lt;=$M$4),$K$4,IF(AND(F356&gt;=$L$5,F356&lt;=$M$5),$K$5,IF(AND(F356&gt;=$L$6,F356&lt;=$M$6),$K$6,IF(AND(F356&gt;=$L$7,F356&lt;=$M$7),$K$7,IF(AND(F356&gt;=$L$8,F356&lt;=$M$8),$K$8,IF(AND(F356&gt;=$L$9,F356&lt;=$M$9),$K$9,IF(AND(F356&gt;$L$10,F356&lt;=$M$10),$K$10,IF(AND(F356&gt;=$L$11,F356&lt;=$M$11),$K$11,IF(AND(F356&gt;=$L$12,F356&lt;=$M$12),$K$12,IF(AND(F356&gt;=$L$13,F356&lt;=$M$13),$K$13,IF(AND(F356&gt;=$L$14,F356&lt;=$M$14),$K$14,IF(AND(F356&gt;=#REF!,F356&lt;=#REF!),#REF!,IF(AND(F356&gt;=$L$15,F356&lt;=$M$15),$K$15,IF(AND(F356&gt;=$L$16,F356&lt;=$M$16),$K$16,IF(AND(F356&gt;=$L$17,F356&lt;=$M$17),$K$17,IF(AND(F356&gt;=$L$18,F356&lt;=$M$18),$K$18,IF(AND(F356&gt;=$L$19,F356&lt;=$M$19),$K$19,IF(AND(F356&gt;=$L$20,F356&lt;=$M$20),$K$20,IF(AND(F356&gt;=$L$21,F356&lt;=$M$21),$K$21,IF(AND(F356&gt;=$L$22,F356&lt;=$M$22),$K$22,IF(AND(F356&gt;=$L$23,F356&lt;=$M$23),$K$23,IF(AND(F356&gt;=$L$24,F356&lt;=$M$24),$K$24,IF(AND(F356&gt;=$L$25,F356&lt;=$M$25),$K$25,IF(AND(F356&gt;=$L$26,F356&lt;=$M$26),$K$26,IF(AND(F356&gt;=$L$27,F356&lt;=$M$27),$K$27,IF(AND(F356&gt;=$L$28,F356&lt;=$M$28),$K$28,IF(AND(F356&gt;=$L$29,F356&lt;=$M$29),$K$29,IF(AND(F356&gt;=$L$30,F356&lt;=$M$30),$K$30,IF(AND(F356&gt;=$L$31,F356&lt;=$M$31),$K$31,""))))))))))))))))))))))))))))))))</f>
        <v>3</v>
      </c>
      <c r="D356" s="18" t="s">
        <v>26</v>
      </c>
      <c r="E356" s="18" t="s">
        <v>1234</v>
      </c>
      <c r="F356" s="12">
        <f>Table1[[#This Row],[USD Pricing]]*Exchange!$A$1</f>
        <v>37.94</v>
      </c>
      <c r="G356" s="12">
        <v>27.1</v>
      </c>
      <c r="H356" s="12" t="s">
        <v>5746</v>
      </c>
      <c r="I356" s="18" t="s">
        <v>0</v>
      </c>
      <c r="J356" s="18" t="s">
        <v>4505</v>
      </c>
      <c r="XEZ356" s="28"/>
      <c r="XFA356" s="28"/>
      <c r="XFB356" s="28"/>
      <c r="XFC356" s="28"/>
      <c r="XFD356" s="28"/>
    </row>
    <row r="357" spans="1:10 16380:16384" x14ac:dyDescent="0.35">
      <c r="A357" s="12" t="s">
        <v>2757</v>
      </c>
      <c r="B357" s="32" t="str">
        <f>HYPERLINK(Table1[[#This Row],[Link]], Table1[[#This Row],[Pattern w/out Hyperlink]])</f>
        <v>Vara</v>
      </c>
      <c r="C357" s="18">
        <f>IF(F357&lt;=$L$1,$K$1,IF(AND(F357&gt;=$L$2,F357&lt;=$M$2),$K$2,IF(AND(F357&gt;=$L$3,F357&lt;=$M$3),$K$3,IF(AND(F357&gt;=$L$4,F357&lt;=$M$4),$K$4,IF(AND(F357&gt;=$L$5,F357&lt;=$M$5),$K$5,IF(AND(F357&gt;=$L$6,F357&lt;=$M$6),$K$6,IF(AND(F357&gt;=$L$7,F357&lt;=$M$7),$K$7,IF(AND(F357&gt;=$L$8,F357&lt;=$M$8),$K$8,IF(AND(F357&gt;=$L$9,F357&lt;=$M$9),$K$9,IF(AND(F357&gt;$L$10,F357&lt;=$M$10),$K$10,IF(AND(F357&gt;=$L$11,F357&lt;=$M$11),$K$11,IF(AND(F357&gt;=$L$12,F357&lt;=$M$12),$K$12,IF(AND(F357&gt;=$L$13,F357&lt;=$M$13),$K$13,IF(AND(F357&gt;=$L$14,F357&lt;=$M$14),$K$14,IF(AND(F357&gt;=#REF!,F357&lt;=#REF!),#REF!,IF(AND(F357&gt;=$L$15,F357&lt;=$M$15),$K$15,IF(AND(F357&gt;=$L$16,F357&lt;=$M$16),$K$16,IF(AND(F357&gt;=$L$17,F357&lt;=$M$17),$K$17,IF(AND(F357&gt;=$L$18,F357&lt;=$M$18),$K$18,IF(AND(F357&gt;=$L$19,F357&lt;=$M$19),$K$19,IF(AND(F357&gt;=$L$20,F357&lt;=$M$20),$K$20,IF(AND(F357&gt;=$L$21,F357&lt;=$M$21),$K$21,IF(AND(F357&gt;=$L$22,F357&lt;=$M$22),$K$22,IF(AND(F357&gt;=$L$23,F357&lt;=$M$23),$K$23,IF(AND(F357&gt;=$L$24,F357&lt;=$M$24),$K$24,IF(AND(F357&gt;=$L$25,F357&lt;=$M$25),$K$25,IF(AND(F357&gt;=$L$26,F357&lt;=$M$26),$K$26,IF(AND(F357&gt;=$L$27,F357&lt;=$M$27),$K$27,IF(AND(F357&gt;=$L$28,F357&lt;=$M$28),$K$28,IF(AND(F357&gt;=$L$29,F357&lt;=$M$29),$K$29,IF(AND(F357&gt;=$L$30,F357&lt;=$M$30),$K$30,IF(AND(F357&gt;=$L$31,F357&lt;=$M$31),$K$31,""))))))))))))))))))))))))))))))))</f>
        <v>3</v>
      </c>
      <c r="D357" s="18" t="s">
        <v>26</v>
      </c>
      <c r="E357" s="18" t="s">
        <v>1234</v>
      </c>
      <c r="F357" s="12">
        <f>Table1[[#This Row],[USD Pricing]]*Exchange!$A$1</f>
        <v>41.23</v>
      </c>
      <c r="G357" s="12">
        <v>29.45</v>
      </c>
      <c r="H357" s="12" t="s">
        <v>5751</v>
      </c>
      <c r="I357" s="18" t="s">
        <v>1319</v>
      </c>
      <c r="J357" s="18" t="s">
        <v>4262</v>
      </c>
      <c r="XEZ357" s="28"/>
      <c r="XFA357" s="28"/>
      <c r="XFB357" s="28"/>
      <c r="XFC357" s="28"/>
      <c r="XFD357" s="28"/>
    </row>
    <row r="358" spans="1:10 16380:16384" x14ac:dyDescent="0.35">
      <c r="A358" s="12" t="s">
        <v>2758</v>
      </c>
      <c r="B358" s="32" t="str">
        <f>HYPERLINK(Table1[[#This Row],[Link]], Table1[[#This Row],[Pattern w/out Hyperlink]])</f>
        <v>Vinci</v>
      </c>
      <c r="C358" s="18">
        <f>IF(F358&lt;=$L$1,$K$1,IF(AND(F358&gt;=$L$2,F358&lt;=$M$2),$K$2,IF(AND(F358&gt;=$L$3,F358&lt;=$M$3),$K$3,IF(AND(F358&gt;=$L$4,F358&lt;=$M$4),$K$4,IF(AND(F358&gt;=$L$5,F358&lt;=$M$5),$K$5,IF(AND(F358&gt;=$L$6,F358&lt;=$M$6),$K$6,IF(AND(F358&gt;=$L$7,F358&lt;=$M$7),$K$7,IF(AND(F358&gt;=$L$8,F358&lt;=$M$8),$K$8,IF(AND(F358&gt;=$L$9,F358&lt;=$M$9),$K$9,IF(AND(F358&gt;$L$10,F358&lt;=$M$10),$K$10,IF(AND(F358&gt;=$L$11,F358&lt;=$M$11),$K$11,IF(AND(F358&gt;=$L$12,F358&lt;=$M$12),$K$12,IF(AND(F358&gt;=$L$13,F358&lt;=$M$13),$K$13,IF(AND(F358&gt;=$L$14,F358&lt;=$M$14),$K$14,IF(AND(F358&gt;=#REF!,F358&lt;=#REF!),#REF!,IF(AND(F358&gt;=$L$15,F358&lt;=$M$15),$K$15,IF(AND(F358&gt;=$L$16,F358&lt;=$M$16),$K$16,IF(AND(F358&gt;=$L$17,F358&lt;=$M$17),$K$17,IF(AND(F358&gt;=$L$18,F358&lt;=$M$18),$K$18,IF(AND(F358&gt;=$L$19,F358&lt;=$M$19),$K$19,IF(AND(F358&gt;=$L$20,F358&lt;=$M$20),$K$20,IF(AND(F358&gt;=$L$21,F358&lt;=$M$21),$K$21,IF(AND(F358&gt;=$L$22,F358&lt;=$M$22),$K$22,IF(AND(F358&gt;=$L$23,F358&lt;=$M$23),$K$23,IF(AND(F358&gt;=$L$24,F358&lt;=$M$24),$K$24,IF(AND(F358&gt;=$L$25,F358&lt;=$M$25),$K$25,IF(AND(F358&gt;=$L$26,F358&lt;=$M$26),$K$26,IF(AND(F358&gt;=$L$27,F358&lt;=$M$27),$K$27,IF(AND(F358&gt;=$L$28,F358&lt;=$M$28),$K$28,IF(AND(F358&gt;=$L$29,F358&lt;=$M$29),$K$29,IF(AND(F358&gt;=$L$30,F358&lt;=$M$30),$K$30,IF(AND(F358&gt;=$L$31,F358&lt;=$M$31),$K$31,""))))))))))))))))))))))))))))))))</f>
        <v>3</v>
      </c>
      <c r="D358" s="18" t="s">
        <v>26</v>
      </c>
      <c r="E358" s="18" t="s">
        <v>1234</v>
      </c>
      <c r="F358" s="12">
        <f>Table1[[#This Row],[USD Pricing]]*Exchange!$A$1</f>
        <v>41.72</v>
      </c>
      <c r="G358" s="12">
        <v>29.8</v>
      </c>
      <c r="H358" s="12" t="s">
        <v>5753</v>
      </c>
      <c r="I358" s="18" t="s">
        <v>4213</v>
      </c>
      <c r="J358" s="18" t="s">
        <v>4525</v>
      </c>
      <c r="XEZ358" s="28"/>
      <c r="XFA358" s="28"/>
      <c r="XFB358" s="28"/>
      <c r="XFC358" s="28"/>
      <c r="XFD358" s="28"/>
    </row>
    <row r="359" spans="1:10 16380:16384" x14ac:dyDescent="0.35">
      <c r="A359" s="12" t="s">
        <v>3075</v>
      </c>
      <c r="B359" s="32" t="str">
        <f>HYPERLINK(Table1[[#This Row],[Link]], Table1[[#This Row],[Pattern w/out Hyperlink]])</f>
        <v>Amaris</v>
      </c>
      <c r="C359" s="18">
        <f>IF(F359&lt;=$L$1,$K$1,IF(AND(F359&gt;=$L$2,F359&lt;=$M$2),$K$2,IF(AND(F359&gt;=$L$3,F359&lt;=$M$3),$K$3,IF(AND(F359&gt;=$L$4,F359&lt;=$M$4),$K$4,IF(AND(F359&gt;=$L$5,F359&lt;=$M$5),$K$5,IF(AND(F359&gt;=$L$6,F359&lt;=$M$6),$K$6,IF(AND(F359&gt;=$L$7,F359&lt;=$M$7),$K$7,IF(AND(F359&gt;=$L$8,F359&lt;=$M$8),$K$8,IF(AND(F359&gt;=$L$9,F359&lt;=$M$9),$K$9,IF(AND(F359&gt;$L$10,F359&lt;=$M$10),$K$10,IF(AND(F359&gt;=$L$11,F359&lt;=$M$11),$K$11,IF(AND(F359&gt;=$L$12,F359&lt;=$M$12),$K$12,IF(AND(F359&gt;=$L$13,F359&lt;=$M$13),$K$13,IF(AND(F359&gt;=$L$14,F359&lt;=$M$14),$K$14,IF(AND(F359&gt;=#REF!,F359&lt;=#REF!),#REF!,IF(AND(F359&gt;=$L$15,F359&lt;=$M$15),$K$15,IF(AND(F359&gt;=$L$16,F359&lt;=$M$16),$K$16,IF(AND(F359&gt;=$L$17,F359&lt;=$M$17),$K$17,IF(AND(F359&gt;=$L$18,F359&lt;=$M$18),$K$18,IF(AND(F359&gt;=$L$19,F359&lt;=$M$19),$K$19,IF(AND(F359&gt;=$L$20,F359&lt;=$M$20),$K$20,IF(AND(F359&gt;=$L$21,F359&lt;=$M$21),$K$21,IF(AND(F359&gt;=$L$22,F359&lt;=$M$22),$K$22,IF(AND(F359&gt;=$L$23,F359&lt;=$M$23),$K$23,IF(AND(F359&gt;=$L$24,F359&lt;=$M$24),$K$24,IF(AND(F359&gt;=$L$25,F359&lt;=$M$25),$K$25,IF(AND(F359&gt;=$L$26,F359&lt;=$M$26),$K$26,IF(AND(F359&gt;=$L$27,F359&lt;=$M$27),$K$27,IF(AND(F359&gt;=$L$28,F359&lt;=$M$28),$K$28,IF(AND(F359&gt;=$L$29,F359&lt;=$M$29),$K$29,IF(AND(F359&gt;=$L$30,F359&lt;=$M$30),$K$30,IF(AND(F359&gt;=$L$31,F359&lt;=$M$31),$K$31,""))))))))))))))))))))))))))))))))</f>
        <v>3</v>
      </c>
      <c r="D359" s="18" t="s">
        <v>2216</v>
      </c>
      <c r="E359" s="18" t="s">
        <v>1234</v>
      </c>
      <c r="F359" s="12">
        <f>Table1[[#This Row],[USD Pricing]]*Exchange!$A$1</f>
        <v>39.199999999999996</v>
      </c>
      <c r="G359" s="12">
        <v>28</v>
      </c>
      <c r="H359" s="12" t="s">
        <v>3093</v>
      </c>
      <c r="I359" s="18" t="s">
        <v>1319</v>
      </c>
      <c r="J359" s="18" t="s">
        <v>5121</v>
      </c>
      <c r="XEZ359" s="28"/>
      <c r="XFA359" s="28"/>
      <c r="XFB359" s="28"/>
      <c r="XFC359" s="28"/>
      <c r="XFD359" s="28"/>
    </row>
    <row r="360" spans="1:10 16380:16384" x14ac:dyDescent="0.35">
      <c r="A360" s="12" t="s">
        <v>3081</v>
      </c>
      <c r="B360" s="32" t="str">
        <f>HYPERLINK(Table1[[#This Row],[Link]], Table1[[#This Row],[Pattern w/out Hyperlink]])</f>
        <v>Cassel</v>
      </c>
      <c r="C360" s="18">
        <f>IF(F360&lt;=$L$1,$K$1,IF(AND(F360&gt;=$L$2,F360&lt;=$M$2),$K$2,IF(AND(F360&gt;=$L$3,F360&lt;=$M$3),$K$3,IF(AND(F360&gt;=$L$4,F360&lt;=$M$4),$K$4,IF(AND(F360&gt;=$L$5,F360&lt;=$M$5),$K$5,IF(AND(F360&gt;=$L$6,F360&lt;=$M$6),$K$6,IF(AND(F360&gt;=$L$7,F360&lt;=$M$7),$K$7,IF(AND(F360&gt;=$L$8,F360&lt;=$M$8),$K$8,IF(AND(F360&gt;=$L$9,F360&lt;=$M$9),$K$9,IF(AND(F360&gt;$L$10,F360&lt;=$M$10),$K$10,IF(AND(F360&gt;=$L$11,F360&lt;=$M$11),$K$11,IF(AND(F360&gt;=$L$12,F360&lt;=$M$12),$K$12,IF(AND(F360&gt;=$L$13,F360&lt;=$M$13),$K$13,IF(AND(F360&gt;=$L$14,F360&lt;=$M$14),$K$14,IF(AND(F360&gt;=#REF!,F360&lt;=#REF!),#REF!,IF(AND(F360&gt;=$L$15,F360&lt;=$M$15),$K$15,IF(AND(F360&gt;=$L$16,F360&lt;=$M$16),$K$16,IF(AND(F360&gt;=$L$17,F360&lt;=$M$17),$K$17,IF(AND(F360&gt;=$L$18,F360&lt;=$M$18),$K$18,IF(AND(F360&gt;=$L$19,F360&lt;=$M$19),$K$19,IF(AND(F360&gt;=$L$20,F360&lt;=$M$20),$K$20,IF(AND(F360&gt;=$L$21,F360&lt;=$M$21),$K$21,IF(AND(F360&gt;=$L$22,F360&lt;=$M$22),$K$22,IF(AND(F360&gt;=$L$23,F360&lt;=$M$23),$K$23,IF(AND(F360&gt;=$L$24,F360&lt;=$M$24),$K$24,IF(AND(F360&gt;=$L$25,F360&lt;=$M$25),$K$25,IF(AND(F360&gt;=$L$26,F360&lt;=$M$26),$K$26,IF(AND(F360&gt;=$L$27,F360&lt;=$M$27),$K$27,IF(AND(F360&gt;=$L$28,F360&lt;=$M$28),$K$28,IF(AND(F360&gt;=$L$29,F360&lt;=$M$29),$K$29,IF(AND(F360&gt;=$L$30,F360&lt;=$M$30),$K$30,IF(AND(F360&gt;=$L$31,F360&lt;=$M$31),$K$31,""))))))))))))))))))))))))))))))))</f>
        <v>3</v>
      </c>
      <c r="D360" s="18" t="s">
        <v>2216</v>
      </c>
      <c r="E360" s="18" t="s">
        <v>1234</v>
      </c>
      <c r="F360" s="12">
        <f>Table1[[#This Row],[USD Pricing]]*Exchange!$A$1</f>
        <v>42</v>
      </c>
      <c r="G360" s="12">
        <v>30</v>
      </c>
      <c r="H360" s="12" t="s">
        <v>3099</v>
      </c>
      <c r="I360" s="18" t="s">
        <v>4213</v>
      </c>
      <c r="J360" s="18" t="s">
        <v>4262</v>
      </c>
      <c r="XEZ360" s="28"/>
      <c r="XFA360" s="28"/>
      <c r="XFB360" s="28"/>
      <c r="XFC360" s="28"/>
      <c r="XFD360" s="28"/>
    </row>
    <row r="361" spans="1:10 16380:16384" x14ac:dyDescent="0.35">
      <c r="A361" s="12" t="s">
        <v>3084</v>
      </c>
      <c r="B361" s="32" t="str">
        <f>HYPERLINK(Table1[[#This Row],[Link]], Table1[[#This Row],[Pattern w/out Hyperlink]])</f>
        <v>Ellis</v>
      </c>
      <c r="C361" s="18">
        <f>IF(F361&lt;=$L$1,$K$1,IF(AND(F361&gt;=$L$2,F361&lt;=$M$2),$K$2,IF(AND(F361&gt;=$L$3,F361&lt;=$M$3),$K$3,IF(AND(F361&gt;=$L$4,F361&lt;=$M$4),$K$4,IF(AND(F361&gt;=$L$5,F361&lt;=$M$5),$K$5,IF(AND(F361&gt;=$L$6,F361&lt;=$M$6),$K$6,IF(AND(F361&gt;=$L$7,F361&lt;=$M$7),$K$7,IF(AND(F361&gt;=$L$8,F361&lt;=$M$8),$K$8,IF(AND(F361&gt;=$L$9,F361&lt;=$M$9),$K$9,IF(AND(F361&gt;$L$10,F361&lt;=$M$10),$K$10,IF(AND(F361&gt;=$L$11,F361&lt;=$M$11),$K$11,IF(AND(F361&gt;=$L$12,F361&lt;=$M$12),$K$12,IF(AND(F361&gt;=$L$13,F361&lt;=$M$13),$K$13,IF(AND(F361&gt;=$L$14,F361&lt;=$M$14),$K$14,IF(AND(F361&gt;=#REF!,F361&lt;=#REF!),#REF!,IF(AND(F361&gt;=$L$15,F361&lt;=$M$15),$K$15,IF(AND(F361&gt;=$L$16,F361&lt;=$M$16),$K$16,IF(AND(F361&gt;=$L$17,F361&lt;=$M$17),$K$17,IF(AND(F361&gt;=$L$18,F361&lt;=$M$18),$K$18,IF(AND(F361&gt;=$L$19,F361&lt;=$M$19),$K$19,IF(AND(F361&gt;=$L$20,F361&lt;=$M$20),$K$20,IF(AND(F361&gt;=$L$21,F361&lt;=$M$21),$K$21,IF(AND(F361&gt;=$L$22,F361&lt;=$M$22),$K$22,IF(AND(F361&gt;=$L$23,F361&lt;=$M$23),$K$23,IF(AND(F361&gt;=$L$24,F361&lt;=$M$24),$K$24,IF(AND(F361&gt;=$L$25,F361&lt;=$M$25),$K$25,IF(AND(F361&gt;=$L$26,F361&lt;=$M$26),$K$26,IF(AND(F361&gt;=$L$27,F361&lt;=$M$27),$K$27,IF(AND(F361&gt;=$L$28,F361&lt;=$M$28),$K$28,IF(AND(F361&gt;=$L$29,F361&lt;=$M$29),$K$29,IF(AND(F361&gt;=$L$30,F361&lt;=$M$30),$K$30,IF(AND(F361&gt;=$L$31,F361&lt;=$M$31),$K$31,""))))))))))))))))))))))))))))))))</f>
        <v>3</v>
      </c>
      <c r="D361" s="18" t="s">
        <v>2216</v>
      </c>
      <c r="E361" s="18" t="s">
        <v>1234</v>
      </c>
      <c r="F361" s="12">
        <f>Table1[[#This Row],[USD Pricing]]*Exchange!$A$1</f>
        <v>42</v>
      </c>
      <c r="G361" s="12">
        <v>30</v>
      </c>
      <c r="H361" s="12" t="s">
        <v>3102</v>
      </c>
      <c r="I361" s="18" t="s">
        <v>0</v>
      </c>
      <c r="J361" s="18" t="s">
        <v>4262</v>
      </c>
      <c r="XEZ361" s="28"/>
      <c r="XFA361" s="28"/>
      <c r="XFB361" s="28"/>
      <c r="XFC361" s="28"/>
      <c r="XFD361" s="28"/>
    </row>
    <row r="362" spans="1:10 16380:16384" x14ac:dyDescent="0.35">
      <c r="A362" s="12" t="s">
        <v>3085</v>
      </c>
      <c r="B362" s="32" t="str">
        <f>HYPERLINK(Table1[[#This Row],[Link]], Table1[[#This Row],[Pattern w/out Hyperlink]])</f>
        <v>Ember</v>
      </c>
      <c r="C362" s="18">
        <f>IF(F362&lt;=$L$1,$K$1,IF(AND(F362&gt;=$L$2,F362&lt;=$M$2),$K$2,IF(AND(F362&gt;=$L$3,F362&lt;=$M$3),$K$3,IF(AND(F362&gt;=$L$4,F362&lt;=$M$4),$K$4,IF(AND(F362&gt;=$L$5,F362&lt;=$M$5),$K$5,IF(AND(F362&gt;=$L$6,F362&lt;=$M$6),$K$6,IF(AND(F362&gt;=$L$7,F362&lt;=$M$7),$K$7,IF(AND(F362&gt;=$L$8,F362&lt;=$M$8),$K$8,IF(AND(F362&gt;=$L$9,F362&lt;=$M$9),$K$9,IF(AND(F362&gt;$L$10,F362&lt;=$M$10),$K$10,IF(AND(F362&gt;=$L$11,F362&lt;=$M$11),$K$11,IF(AND(F362&gt;=$L$12,F362&lt;=$M$12),$K$12,IF(AND(F362&gt;=$L$13,F362&lt;=$M$13),$K$13,IF(AND(F362&gt;=$L$14,F362&lt;=$M$14),$K$14,IF(AND(F362&gt;=#REF!,F362&lt;=#REF!),#REF!,IF(AND(F362&gt;=$L$15,F362&lt;=$M$15),$K$15,IF(AND(F362&gt;=$L$16,F362&lt;=$M$16),$K$16,IF(AND(F362&gt;=$L$17,F362&lt;=$M$17),$K$17,IF(AND(F362&gt;=$L$18,F362&lt;=$M$18),$K$18,IF(AND(F362&gt;=$L$19,F362&lt;=$M$19),$K$19,IF(AND(F362&gt;=$L$20,F362&lt;=$M$20),$K$20,IF(AND(F362&gt;=$L$21,F362&lt;=$M$21),$K$21,IF(AND(F362&gt;=$L$22,F362&lt;=$M$22),$K$22,IF(AND(F362&gt;=$L$23,F362&lt;=$M$23),$K$23,IF(AND(F362&gt;=$L$24,F362&lt;=$M$24),$K$24,IF(AND(F362&gt;=$L$25,F362&lt;=$M$25),$K$25,IF(AND(F362&gt;=$L$26,F362&lt;=$M$26),$K$26,IF(AND(F362&gt;=$L$27,F362&lt;=$M$27),$K$27,IF(AND(F362&gt;=$L$28,F362&lt;=$M$28),$K$28,IF(AND(F362&gt;=$L$29,F362&lt;=$M$29),$K$29,IF(AND(F362&gt;=$L$30,F362&lt;=$M$30),$K$30,IF(AND(F362&gt;=$L$31,F362&lt;=$M$31),$K$31,""))))))))))))))))))))))))))))))))</f>
        <v>3</v>
      </c>
      <c r="D362" s="18" t="s">
        <v>2216</v>
      </c>
      <c r="E362" s="18" t="s">
        <v>1234</v>
      </c>
      <c r="F362" s="12">
        <f>Table1[[#This Row],[USD Pricing]]*Exchange!$A$1</f>
        <v>42</v>
      </c>
      <c r="G362" s="12">
        <v>30</v>
      </c>
      <c r="H362" s="12" t="s">
        <v>3103</v>
      </c>
      <c r="I362" s="18" t="s">
        <v>4213</v>
      </c>
      <c r="J362" s="18" t="s">
        <v>4262</v>
      </c>
      <c r="XEZ362" s="28"/>
      <c r="XFA362" s="28"/>
      <c r="XFB362" s="28"/>
      <c r="XFC362" s="28"/>
      <c r="XFD362" s="28"/>
    </row>
    <row r="363" spans="1:10 16380:16384" x14ac:dyDescent="0.35">
      <c r="A363" s="12" t="s">
        <v>3090</v>
      </c>
      <c r="B363" s="32" t="str">
        <f>HYPERLINK(Table1[[#This Row],[Link]], Table1[[#This Row],[Pattern w/out Hyperlink]])</f>
        <v>Jerome</v>
      </c>
      <c r="C363" s="18">
        <f>IF(F363&lt;=$L$1,$K$1,IF(AND(F363&gt;=$L$2,F363&lt;=$M$2),$K$2,IF(AND(F363&gt;=$L$3,F363&lt;=$M$3),$K$3,IF(AND(F363&gt;=$L$4,F363&lt;=$M$4),$K$4,IF(AND(F363&gt;=$L$5,F363&lt;=$M$5),$K$5,IF(AND(F363&gt;=$L$6,F363&lt;=$M$6),$K$6,IF(AND(F363&gt;=$L$7,F363&lt;=$M$7),$K$7,IF(AND(F363&gt;=$L$8,F363&lt;=$M$8),$K$8,IF(AND(F363&gt;=$L$9,F363&lt;=$M$9),$K$9,IF(AND(F363&gt;$L$10,F363&lt;=$M$10),$K$10,IF(AND(F363&gt;=$L$11,F363&lt;=$M$11),$K$11,IF(AND(F363&gt;=$L$12,F363&lt;=$M$12),$K$12,IF(AND(F363&gt;=$L$13,F363&lt;=$M$13),$K$13,IF(AND(F363&gt;=$L$14,F363&lt;=$M$14),$K$14,IF(AND(F363&gt;=#REF!,F363&lt;=#REF!),#REF!,IF(AND(F363&gt;=$L$15,F363&lt;=$M$15),$K$15,IF(AND(F363&gt;=$L$16,F363&lt;=$M$16),$K$16,IF(AND(F363&gt;=$L$17,F363&lt;=$M$17),$K$17,IF(AND(F363&gt;=$L$18,F363&lt;=$M$18),$K$18,IF(AND(F363&gt;=$L$19,F363&lt;=$M$19),$K$19,IF(AND(F363&gt;=$L$20,F363&lt;=$M$20),$K$20,IF(AND(F363&gt;=$L$21,F363&lt;=$M$21),$K$21,IF(AND(F363&gt;=$L$22,F363&lt;=$M$22),$K$22,IF(AND(F363&gt;=$L$23,F363&lt;=$M$23),$K$23,IF(AND(F363&gt;=$L$24,F363&lt;=$M$24),$K$24,IF(AND(F363&gt;=$L$25,F363&lt;=$M$25),$K$25,IF(AND(F363&gt;=$L$26,F363&lt;=$M$26),$K$26,IF(AND(F363&gt;=$L$27,F363&lt;=$M$27),$K$27,IF(AND(F363&gt;=$L$28,F363&lt;=$M$28),$K$28,IF(AND(F363&gt;=$L$29,F363&lt;=$M$29),$K$29,IF(AND(F363&gt;=$L$30,F363&lt;=$M$30),$K$30,IF(AND(F363&gt;=$L$31,F363&lt;=$M$31),$K$31,""))))))))))))))))))))))))))))))))</f>
        <v>3</v>
      </c>
      <c r="D363" s="18" t="s">
        <v>2216</v>
      </c>
      <c r="E363" s="18" t="s">
        <v>1234</v>
      </c>
      <c r="F363" s="12">
        <f>Table1[[#This Row],[USD Pricing]]*Exchange!$A$1</f>
        <v>44.8</v>
      </c>
      <c r="G363" s="12">
        <v>32</v>
      </c>
      <c r="H363" s="12" t="s">
        <v>3111</v>
      </c>
      <c r="I363" s="18" t="s">
        <v>4213</v>
      </c>
      <c r="J363" s="18" t="s">
        <v>5121</v>
      </c>
      <c r="XEZ363" s="28"/>
      <c r="XFA363" s="28"/>
      <c r="XFB363" s="28"/>
      <c r="XFC363" s="28"/>
      <c r="XFD363" s="28"/>
    </row>
    <row r="364" spans="1:10 16380:16384" x14ac:dyDescent="0.35">
      <c r="A364" s="12" t="s">
        <v>3129</v>
      </c>
      <c r="B364" s="32" t="str">
        <f>HYPERLINK(Table1[[#This Row],[Link]], Table1[[#This Row],[Pattern w/out Hyperlink]])</f>
        <v>Riverdale</v>
      </c>
      <c r="C364" s="18">
        <f>IF(F364&lt;=$L$1,$K$1,IF(AND(F364&gt;=$L$2,F364&lt;=$M$2),$K$2,IF(AND(F364&gt;=$L$3,F364&lt;=$M$3),$K$3,IF(AND(F364&gt;=$L$4,F364&lt;=$M$4),$K$4,IF(AND(F364&gt;=$L$5,F364&lt;=$M$5),$K$5,IF(AND(F364&gt;=$L$6,F364&lt;=$M$6),$K$6,IF(AND(F364&gt;=$L$7,F364&lt;=$M$7),$K$7,IF(AND(F364&gt;=$L$8,F364&lt;=$M$8),$K$8,IF(AND(F364&gt;=$L$9,F364&lt;=$M$9),$K$9,IF(AND(F364&gt;$L$10,F364&lt;=$M$10),$K$10,IF(AND(F364&gt;=$L$11,F364&lt;=$M$11),$K$11,IF(AND(F364&gt;=$L$12,F364&lt;=$M$12),$K$12,IF(AND(F364&gt;=$L$13,F364&lt;=$M$13),$K$13,IF(AND(F364&gt;=$L$14,F364&lt;=$M$14),$K$14,IF(AND(F364&gt;=#REF!,F364&lt;=#REF!),#REF!,IF(AND(F364&gt;=$L$15,F364&lt;=$M$15),$K$15,IF(AND(F364&gt;=$L$16,F364&lt;=$M$16),$K$16,IF(AND(F364&gt;=$L$17,F364&lt;=$M$17),$K$17,IF(AND(F364&gt;=$L$18,F364&lt;=$M$18),$K$18,IF(AND(F364&gt;=$L$19,F364&lt;=$M$19),$K$19,IF(AND(F364&gt;=$L$20,F364&lt;=$M$20),$K$20,IF(AND(F364&gt;=$L$21,F364&lt;=$M$21),$K$21,IF(AND(F364&gt;=$L$22,F364&lt;=$M$22),$K$22,IF(AND(F364&gt;=$L$23,F364&lt;=$M$23),$K$23,IF(AND(F364&gt;=$L$24,F364&lt;=$M$24),$K$24,IF(AND(F364&gt;=$L$25,F364&lt;=$M$25),$K$25,IF(AND(F364&gt;=$L$26,F364&lt;=$M$26),$K$26,IF(AND(F364&gt;=$L$27,F364&lt;=$M$27),$K$27,IF(AND(F364&gt;=$L$28,F364&lt;=$M$28),$K$28,IF(AND(F364&gt;=$L$29,F364&lt;=$M$29),$K$29,IF(AND(F364&gt;=$L$30,F364&lt;=$M$30),$K$30,IF(AND(F364&gt;=$L$31,F364&lt;=$M$31),$K$31,""))))))))))))))))))))))))))))))))</f>
        <v>3</v>
      </c>
      <c r="D364" s="18" t="s">
        <v>2216</v>
      </c>
      <c r="E364" s="18" t="s">
        <v>1234</v>
      </c>
      <c r="F364" s="12">
        <f>Table1[[#This Row],[USD Pricing]]*Exchange!$A$1</f>
        <v>42</v>
      </c>
      <c r="G364" s="12">
        <v>30</v>
      </c>
      <c r="H364" s="12" t="s">
        <v>3154</v>
      </c>
      <c r="I364" s="18" t="s">
        <v>4213</v>
      </c>
      <c r="J364" s="18" t="s">
        <v>4430</v>
      </c>
      <c r="XEZ364" s="28"/>
      <c r="XFA364" s="28"/>
      <c r="XFB364" s="28"/>
      <c r="XFC364" s="28"/>
      <c r="XFD364" s="28"/>
    </row>
    <row r="365" spans="1:10 16380:16384" x14ac:dyDescent="0.35">
      <c r="A365" s="12" t="s">
        <v>2194</v>
      </c>
      <c r="B365" s="32" t="str">
        <f>HYPERLINK(Table1[[#This Row],[Link]], Table1[[#This Row],[Pattern w/out Hyperlink]])</f>
        <v>Sonnet</v>
      </c>
      <c r="C365" s="18">
        <f>IF(F365&lt;=$L$1,$K$1,IF(AND(F365&gt;=$L$2,F365&lt;=$M$2),$K$2,IF(AND(F365&gt;=$L$3,F365&lt;=$M$3),$K$3,IF(AND(F365&gt;=$L$4,F365&lt;=$M$4),$K$4,IF(AND(F365&gt;=$L$5,F365&lt;=$M$5),$K$5,IF(AND(F365&gt;=$L$6,F365&lt;=$M$6),$K$6,IF(AND(F365&gt;=$L$7,F365&lt;=$M$7),$K$7,IF(AND(F365&gt;=$L$8,F365&lt;=$M$8),$K$8,IF(AND(F365&gt;=$L$9,F365&lt;=$M$9),$K$9,IF(AND(F365&gt;$L$10,F365&lt;=$M$10),$K$10,IF(AND(F365&gt;=$L$11,F365&lt;=$M$11),$K$11,IF(AND(F365&gt;=$L$12,F365&lt;=$M$12),$K$12,IF(AND(F365&gt;=$L$13,F365&lt;=$M$13),$K$13,IF(AND(F365&gt;=$L$14,F365&lt;=$M$14),$K$14,IF(AND(F365&gt;=#REF!,F365&lt;=#REF!),#REF!,IF(AND(F365&gt;=$L$15,F365&lt;=$M$15),$K$15,IF(AND(F365&gt;=$L$16,F365&lt;=$M$16),$K$16,IF(AND(F365&gt;=$L$17,F365&lt;=$M$17),$K$17,IF(AND(F365&gt;=$L$18,F365&lt;=$M$18),$K$18,IF(AND(F365&gt;=$L$19,F365&lt;=$M$19),$K$19,IF(AND(F365&gt;=$L$20,F365&lt;=$M$20),$K$20,IF(AND(F365&gt;=$L$21,F365&lt;=$M$21),$K$21,IF(AND(F365&gt;=$L$22,F365&lt;=$M$22),$K$22,IF(AND(F365&gt;=$L$23,F365&lt;=$M$23),$K$23,IF(AND(F365&gt;=$L$24,F365&lt;=$M$24),$K$24,IF(AND(F365&gt;=$L$25,F365&lt;=$M$25),$K$25,IF(AND(F365&gt;=$L$26,F365&lt;=$M$26),$K$26,IF(AND(F365&gt;=$L$27,F365&lt;=$M$27),$K$27,IF(AND(F365&gt;=$L$28,F365&lt;=$M$28),$K$28,IF(AND(F365&gt;=$L$29,F365&lt;=$M$29),$K$29,IF(AND(F365&gt;=$L$30,F365&lt;=$M$30),$K$30,IF(AND(F365&gt;=$L$31,F365&lt;=$M$31),$K$31,""))))))))))))))))))))))))))))))))</f>
        <v>3</v>
      </c>
      <c r="D365" s="18" t="s">
        <v>2216</v>
      </c>
      <c r="E365" s="18" t="s">
        <v>1234</v>
      </c>
      <c r="F365" s="12">
        <f>Table1[[#This Row],[USD Pricing]]*Exchange!$A$1</f>
        <v>42</v>
      </c>
      <c r="G365" s="12">
        <v>30</v>
      </c>
      <c r="H365" s="12" t="s">
        <v>3158</v>
      </c>
      <c r="I365" s="18" t="s">
        <v>0</v>
      </c>
      <c r="J365" s="18" t="s">
        <v>4262</v>
      </c>
      <c r="XEZ365" s="28"/>
      <c r="XFA365" s="28"/>
      <c r="XFB365" s="28"/>
      <c r="XFC365" s="28"/>
      <c r="XFD365" s="28"/>
    </row>
    <row r="366" spans="1:10 16380:16384" x14ac:dyDescent="0.35">
      <c r="A366" s="12" t="s">
        <v>3137</v>
      </c>
      <c r="B366" s="32" t="str">
        <f>HYPERLINK(Table1[[#This Row],[Link]], Table1[[#This Row],[Pattern w/out Hyperlink]])</f>
        <v>Winsley</v>
      </c>
      <c r="C366" s="18">
        <f>IF(F366&lt;=$L$1,$K$1,IF(AND(F366&gt;=$L$2,F366&lt;=$M$2),$K$2,IF(AND(F366&gt;=$L$3,F366&lt;=$M$3),$K$3,IF(AND(F366&gt;=$L$4,F366&lt;=$M$4),$K$4,IF(AND(F366&gt;=$L$5,F366&lt;=$M$5),$K$5,IF(AND(F366&gt;=$L$6,F366&lt;=$M$6),$K$6,IF(AND(F366&gt;=$L$7,F366&lt;=$M$7),$K$7,IF(AND(F366&gt;=$L$8,F366&lt;=$M$8),$K$8,IF(AND(F366&gt;=$L$9,F366&lt;=$M$9),$K$9,IF(AND(F366&gt;$L$10,F366&lt;=$M$10),$K$10,IF(AND(F366&gt;=$L$11,F366&lt;=$M$11),$K$11,IF(AND(F366&gt;=$L$12,F366&lt;=$M$12),$K$12,IF(AND(F366&gt;=$L$13,F366&lt;=$M$13),$K$13,IF(AND(F366&gt;=$L$14,F366&lt;=$M$14),$K$14,IF(AND(F366&gt;=#REF!,F366&lt;=#REF!),#REF!,IF(AND(F366&gt;=$L$15,F366&lt;=$M$15),$K$15,IF(AND(F366&gt;=$L$16,F366&lt;=$M$16),$K$16,IF(AND(F366&gt;=$L$17,F366&lt;=$M$17),$K$17,IF(AND(F366&gt;=$L$18,F366&lt;=$M$18),$K$18,IF(AND(F366&gt;=$L$19,F366&lt;=$M$19),$K$19,IF(AND(F366&gt;=$L$20,F366&lt;=$M$20),$K$20,IF(AND(F366&gt;=$L$21,F366&lt;=$M$21),$K$21,IF(AND(F366&gt;=$L$22,F366&lt;=$M$22),$K$22,IF(AND(F366&gt;=$L$23,F366&lt;=$M$23),$K$23,IF(AND(F366&gt;=$L$24,F366&lt;=$M$24),$K$24,IF(AND(F366&gt;=$L$25,F366&lt;=$M$25),$K$25,IF(AND(F366&gt;=$L$26,F366&lt;=$M$26),$K$26,IF(AND(F366&gt;=$L$27,F366&lt;=$M$27),$K$27,IF(AND(F366&gt;=$L$28,F366&lt;=$M$28),$K$28,IF(AND(F366&gt;=$L$29,F366&lt;=$M$29),$K$29,IF(AND(F366&gt;=$L$30,F366&lt;=$M$30),$K$30,IF(AND(F366&gt;=$L$31,F366&lt;=$M$31),$K$31,""))))))))))))))))))))))))))))))))</f>
        <v>3</v>
      </c>
      <c r="D366" s="18" t="s">
        <v>2216</v>
      </c>
      <c r="E366" s="18" t="s">
        <v>1234</v>
      </c>
      <c r="F366" s="12">
        <f>Table1[[#This Row],[USD Pricing]]*Exchange!$A$1</f>
        <v>44.8</v>
      </c>
      <c r="G366" s="12">
        <v>32</v>
      </c>
      <c r="H366" s="12" t="s">
        <v>3163</v>
      </c>
      <c r="I366" s="18" t="s">
        <v>4213</v>
      </c>
      <c r="J366" s="18" t="s">
        <v>4262</v>
      </c>
      <c r="XEZ366" s="28"/>
      <c r="XFA366" s="28"/>
      <c r="XFB366" s="28"/>
      <c r="XFC366" s="28"/>
      <c r="XFD366" s="28"/>
    </row>
    <row r="367" spans="1:10 16380:16384" x14ac:dyDescent="0.35">
      <c r="A367" s="12" t="s">
        <v>824</v>
      </c>
      <c r="B367" s="32" t="str">
        <f>HYPERLINK(Table1[[#This Row],[Link]], Table1[[#This Row],[Pattern w/out Hyperlink]])</f>
        <v>Summit</v>
      </c>
      <c r="C367" s="18">
        <f>IF(F367&lt;=$L$1,$K$1,IF(AND(F367&gt;=$L$2,F367&lt;=$M$2),$K$2,IF(AND(F367&gt;=$L$3,F367&lt;=$M$3),$K$3,IF(AND(F367&gt;=$L$4,F367&lt;=$M$4),$K$4,IF(AND(F367&gt;=$L$5,F367&lt;=$M$5),$K$5,IF(AND(F367&gt;=$L$6,F367&lt;=$M$6),$K$6,IF(AND(F367&gt;=$L$7,F367&lt;=$M$7),$K$7,IF(AND(F367&gt;=$L$8,F367&lt;=$M$8),$K$8,IF(AND(F367&gt;=$L$9,F367&lt;=$M$9),$K$9,IF(AND(F367&gt;$L$10,F367&lt;=$M$10),$K$10,IF(AND(F367&gt;=$L$11,F367&lt;=$M$11),$K$11,IF(AND(F367&gt;=$L$12,F367&lt;=$M$12),$K$12,IF(AND(F367&gt;=$L$13,F367&lt;=$M$13),$K$13,IF(AND(F367&gt;=$L$14,F367&lt;=$M$14),$K$14,IF(AND(F367&gt;=#REF!,F367&lt;=#REF!),#REF!,IF(AND(F367&gt;=$L$15,F367&lt;=$M$15),$K$15,IF(AND(F367&gt;=$L$16,F367&lt;=$M$16),$K$16,IF(AND(F367&gt;=$L$17,F367&lt;=$M$17),$K$17,IF(AND(F367&gt;=$L$18,F367&lt;=$M$18),$K$18,IF(AND(F367&gt;=$L$19,F367&lt;=$M$19),$K$19,IF(AND(F367&gt;=$L$20,F367&lt;=$M$20),$K$20,IF(AND(F367&gt;=$L$21,F367&lt;=$M$21),$K$21,IF(AND(F367&gt;=$L$22,F367&lt;=$M$22),$K$22,IF(AND(F367&gt;=$L$23,F367&lt;=$M$23),$K$23,IF(AND(F367&gt;=$L$24,F367&lt;=$M$24),$K$24,IF(AND(F367&gt;=$L$25,F367&lt;=$M$25),$K$25,IF(AND(F367&gt;=$L$26,F367&lt;=$M$26),$K$26,IF(AND(F367&gt;=$L$27,F367&lt;=$M$27),$K$27,IF(AND(F367&gt;=$L$28,F367&lt;=$M$28),$K$28,IF(AND(F367&gt;=$L$29,F367&lt;=$M$29),$K$29,IF(AND(F367&gt;=$L$30,F367&lt;=$M$30),$K$30,IF(AND(F367&gt;=$L$31,F367&lt;=$M$31),$K$31,""))))))))))))))))))))))))))))))))</f>
        <v>4</v>
      </c>
      <c r="D367" s="18" t="s">
        <v>24</v>
      </c>
      <c r="E367" s="18" t="s">
        <v>1234</v>
      </c>
      <c r="F367" s="12">
        <f>Table1[[#This Row],[USD Pricing]]*Exchange!$A$1</f>
        <v>54.53</v>
      </c>
      <c r="G367" s="12">
        <v>38.950000000000003</v>
      </c>
      <c r="H367" s="12" t="s">
        <v>1337</v>
      </c>
      <c r="I367" s="18" t="s">
        <v>1319</v>
      </c>
      <c r="J367" s="18" t="s">
        <v>4262</v>
      </c>
      <c r="XEZ367" s="28"/>
      <c r="XFA367" s="28"/>
      <c r="XFB367" s="28"/>
      <c r="XFC367" s="28"/>
      <c r="XFD367" s="28"/>
    </row>
    <row r="368" spans="1:10 16380:16384" x14ac:dyDescent="0.35">
      <c r="A368" s="12" t="s">
        <v>1343</v>
      </c>
      <c r="B368" s="32" t="str">
        <f>HYPERLINK(Table1[[#This Row],[Link]], Table1[[#This Row],[Pattern w/out Hyperlink]])</f>
        <v>Transform</v>
      </c>
      <c r="C368" s="18">
        <f>IF(F368&lt;=$L$1,$K$1,IF(AND(F368&gt;=$L$2,F368&lt;=$M$2),$K$2,IF(AND(F368&gt;=$L$3,F368&lt;=$M$3),$K$3,IF(AND(F368&gt;=$L$4,F368&lt;=$M$4),$K$4,IF(AND(F368&gt;=$L$5,F368&lt;=$M$5),$K$5,IF(AND(F368&gt;=$L$6,F368&lt;=$M$6),$K$6,IF(AND(F368&gt;=$L$7,F368&lt;=$M$7),$K$7,IF(AND(F368&gt;=$L$8,F368&lt;=$M$8),$K$8,IF(AND(F368&gt;=$L$9,F368&lt;=$M$9),$K$9,IF(AND(F368&gt;$L$10,F368&lt;=$M$10),$K$10,IF(AND(F368&gt;=$L$11,F368&lt;=$M$11),$K$11,IF(AND(F368&gt;=$L$12,F368&lt;=$M$12),$K$12,IF(AND(F368&gt;=$L$13,F368&lt;=$M$13),$K$13,IF(AND(F368&gt;=$L$14,F368&lt;=$M$14),$K$14,IF(AND(F368&gt;=#REF!,F368&lt;=#REF!),#REF!,IF(AND(F368&gt;=$L$15,F368&lt;=$M$15),$K$15,IF(AND(F368&gt;=$L$16,F368&lt;=$M$16),$K$16,IF(AND(F368&gt;=$L$17,F368&lt;=$M$17),$K$17,IF(AND(F368&gt;=$L$18,F368&lt;=$M$18),$K$18,IF(AND(F368&gt;=$L$19,F368&lt;=$M$19),$K$19,IF(AND(F368&gt;=$L$20,F368&lt;=$M$20),$K$20,IF(AND(F368&gt;=$L$21,F368&lt;=$M$21),$K$21,IF(AND(F368&gt;=$L$22,F368&lt;=$M$22),$K$22,IF(AND(F368&gt;=$L$23,F368&lt;=$M$23),$K$23,IF(AND(F368&gt;=$L$24,F368&lt;=$M$24),$K$24,IF(AND(F368&gt;=$L$25,F368&lt;=$M$25),$K$25,IF(AND(F368&gt;=$L$26,F368&lt;=$M$26),$K$26,IF(AND(F368&gt;=$L$27,F368&lt;=$M$27),$K$27,IF(AND(F368&gt;=$L$28,F368&lt;=$M$28),$K$28,IF(AND(F368&gt;=$L$29,F368&lt;=$M$29),$K$29,IF(AND(F368&gt;=$L$30,F368&lt;=$M$30),$K$30,IF(AND(F368&gt;=$L$31,F368&lt;=$M$31),$K$31,""))))))))))))))))))))))))))))))))</f>
        <v>4</v>
      </c>
      <c r="D368" s="18" t="s">
        <v>24</v>
      </c>
      <c r="E368" s="18" t="s">
        <v>1234</v>
      </c>
      <c r="F368" s="12">
        <f>Table1[[#This Row],[USD Pricing]]*Exchange!$A$1</f>
        <v>48.93</v>
      </c>
      <c r="G368" s="12">
        <v>34.950000000000003</v>
      </c>
      <c r="H368" s="12" t="s">
        <v>1344</v>
      </c>
      <c r="I368" s="18" t="s">
        <v>1319</v>
      </c>
      <c r="J368" s="18" t="s">
        <v>4262</v>
      </c>
      <c r="XEZ368" s="28"/>
      <c r="XFA368" s="28"/>
      <c r="XFB368" s="28"/>
      <c r="XFC368" s="28"/>
      <c r="XFD368" s="28"/>
    </row>
    <row r="369" spans="1:10 16380:16384" x14ac:dyDescent="0.35">
      <c r="A369" s="12" t="s">
        <v>905</v>
      </c>
      <c r="B369" s="32" t="str">
        <f>HYPERLINK(Table1[[#This Row],[Link]], Table1[[#This Row],[Pattern w/out Hyperlink]])</f>
        <v>Watson</v>
      </c>
      <c r="C369" s="18">
        <f>IF(F369&lt;=$L$1,$K$1,IF(AND(F369&gt;=$L$2,F369&lt;=$M$2),$K$2,IF(AND(F369&gt;=$L$3,F369&lt;=$M$3),$K$3,IF(AND(F369&gt;=$L$4,F369&lt;=$M$4),$K$4,IF(AND(F369&gt;=$L$5,F369&lt;=$M$5),$K$5,IF(AND(F369&gt;=$L$6,F369&lt;=$M$6),$K$6,IF(AND(F369&gt;=$L$7,F369&lt;=$M$7),$K$7,IF(AND(F369&gt;=$L$8,F369&lt;=$M$8),$K$8,IF(AND(F369&gt;=$L$9,F369&lt;=$M$9),$K$9,IF(AND(F369&gt;$L$10,F369&lt;=$M$10),$K$10,IF(AND(F369&gt;=$L$11,F369&lt;=$M$11),$K$11,IF(AND(F369&gt;=$L$12,F369&lt;=$M$12),$K$12,IF(AND(F369&gt;=$L$13,F369&lt;=$M$13),$K$13,IF(AND(F369&gt;=$L$14,F369&lt;=$M$14),$K$14,IF(AND(F369&gt;=#REF!,F369&lt;=#REF!),#REF!,IF(AND(F369&gt;=$L$15,F369&lt;=$M$15),$K$15,IF(AND(F369&gt;=$L$16,F369&lt;=$M$16),$K$16,IF(AND(F369&gt;=$L$17,F369&lt;=$M$17),$K$17,IF(AND(F369&gt;=$L$18,F369&lt;=$M$18),$K$18,IF(AND(F369&gt;=$L$19,F369&lt;=$M$19),$K$19,IF(AND(F369&gt;=$L$20,F369&lt;=$M$20),$K$20,IF(AND(F369&gt;=$L$21,F369&lt;=$M$21),$K$21,IF(AND(F369&gt;=$L$22,F369&lt;=$M$22),$K$22,IF(AND(F369&gt;=$L$23,F369&lt;=$M$23),$K$23,IF(AND(F369&gt;=$L$24,F369&lt;=$M$24),$K$24,IF(AND(F369&gt;=$L$25,F369&lt;=$M$25),$K$25,IF(AND(F369&gt;=$L$26,F369&lt;=$M$26),$K$26,IF(AND(F369&gt;=$L$27,F369&lt;=$M$27),$K$27,IF(AND(F369&gt;=$L$28,F369&lt;=$M$28),$K$28,IF(AND(F369&gt;=$L$29,F369&lt;=$M$29),$K$29,IF(AND(F369&gt;=$L$30,F369&lt;=$M$30),$K$30,IF(AND(F369&gt;=$L$31,F369&lt;=$M$31),$K$31,""))))))))))))))))))))))))))))))))</f>
        <v>4</v>
      </c>
      <c r="D369" s="18" t="s">
        <v>24</v>
      </c>
      <c r="E369" s="18" t="s">
        <v>1234</v>
      </c>
      <c r="F369" s="12">
        <f>Table1[[#This Row],[USD Pricing]]*Exchange!$A$1</f>
        <v>46.9</v>
      </c>
      <c r="G369" s="12">
        <v>33.5</v>
      </c>
      <c r="H369" s="12" t="s">
        <v>934</v>
      </c>
      <c r="I369" s="18" t="s">
        <v>4213</v>
      </c>
      <c r="J369" s="18" t="s">
        <v>4314</v>
      </c>
      <c r="XEZ369" s="28"/>
      <c r="XFA369" s="28"/>
      <c r="XFB369" s="28"/>
      <c r="XFC369" s="28"/>
      <c r="XFD369" s="28"/>
    </row>
    <row r="370" spans="1:10 16380:16384" x14ac:dyDescent="0.35">
      <c r="A370" s="12" t="s">
        <v>3</v>
      </c>
      <c r="B370" s="32" t="str">
        <f>HYPERLINK(Table1[[#This Row],[Link]], Table1[[#This Row],[Pattern w/out Hyperlink]])</f>
        <v>78 RPM</v>
      </c>
      <c r="C370" s="18">
        <f>IF(F370&lt;=$L$1,$K$1,IF(AND(F370&gt;=$L$2,F370&lt;=$M$2),$K$2,IF(AND(F370&gt;=$L$3,F370&lt;=$M$3),$K$3,IF(AND(F370&gt;=$L$4,F370&lt;=$M$4),$K$4,IF(AND(F370&gt;=$L$5,F370&lt;=$M$5),$K$5,IF(AND(F370&gt;=$L$6,F370&lt;=$M$6),$K$6,IF(AND(F370&gt;=$L$7,F370&lt;=$M$7),$K$7,IF(AND(F370&gt;=$L$8,F370&lt;=$M$8),$K$8,IF(AND(F370&gt;=$L$9,F370&lt;=$M$9),$K$9,IF(AND(F370&gt;$L$10,F370&lt;=$M$10),$K$10,IF(AND(F370&gt;=$L$11,F370&lt;=$M$11),$K$11,IF(AND(F370&gt;=$L$12,F370&lt;=$M$12),$K$12,IF(AND(F370&gt;=$L$13,F370&lt;=$M$13),$K$13,IF(AND(F370&gt;=$L$14,F370&lt;=$M$14),$K$14,IF(AND(F370&gt;=#REF!,F370&lt;=#REF!),#REF!,IF(AND(F370&gt;=$L$15,F370&lt;=$M$15),$K$15,IF(AND(F370&gt;=$L$16,F370&lt;=$M$16),$K$16,IF(AND(F370&gt;=$L$17,F370&lt;=$M$17),$K$17,IF(AND(F370&gt;=$L$18,F370&lt;=$M$18),$K$18,IF(AND(F370&gt;=$L$19,F370&lt;=$M$19),$K$19,IF(AND(F370&gt;=$L$20,F370&lt;=$M$20),$K$20,IF(AND(F370&gt;=$L$21,F370&lt;=$M$21),$K$21,IF(AND(F370&gt;=$L$22,F370&lt;=$M$22),$K$22,IF(AND(F370&gt;=$L$23,F370&lt;=$M$23),$K$23,IF(AND(F370&gt;=$L$24,F370&lt;=$M$24),$K$24,IF(AND(F370&gt;=$L$25,F370&lt;=$M$25),$K$25,IF(AND(F370&gt;=$L$26,F370&lt;=$M$26),$K$26,IF(AND(F370&gt;=$L$27,F370&lt;=$M$27),$K$27,IF(AND(F370&gt;=$L$28,F370&lt;=$M$28),$K$28,IF(AND(F370&gt;=$L$29,F370&lt;=$M$29),$K$29,IF(AND(F370&gt;=$L$30,F370&lt;=$M$30),$K$30,IF(AND(F370&gt;=$L$31,F370&lt;=$M$31),$K$31,""))))))))))))))))))))))))))))))))</f>
        <v>4</v>
      </c>
      <c r="D370" s="18" t="s">
        <v>19</v>
      </c>
      <c r="E370" s="18" t="s">
        <v>1234</v>
      </c>
      <c r="F370" s="12">
        <v>52</v>
      </c>
      <c r="H370" s="12" t="s">
        <v>1005</v>
      </c>
      <c r="I370" s="18" t="s">
        <v>0</v>
      </c>
      <c r="J370" s="18" t="s">
        <v>4262</v>
      </c>
      <c r="XEZ370" s="28"/>
      <c r="XFA370" s="28"/>
      <c r="XFB370" s="28"/>
      <c r="XFC370" s="28"/>
      <c r="XFD370" s="28"/>
    </row>
    <row r="371" spans="1:10 16380:16384" x14ac:dyDescent="0.35">
      <c r="A371" s="12" t="s">
        <v>3865</v>
      </c>
      <c r="B371" s="32" t="str">
        <f>HYPERLINK(Table1[[#This Row],[Link]], Table1[[#This Row],[Pattern w/out Hyperlink]])</f>
        <v>Beaucoup</v>
      </c>
      <c r="C371" s="18">
        <f>IF(F371&lt;=$L$1,$K$1,IF(AND(F371&gt;=$L$2,F371&lt;=$M$2),$K$2,IF(AND(F371&gt;=$L$3,F371&lt;=$M$3),$K$3,IF(AND(F371&gt;=$L$4,F371&lt;=$M$4),$K$4,IF(AND(F371&gt;=$L$5,F371&lt;=$M$5),$K$5,IF(AND(F371&gt;=$L$6,F371&lt;=$M$6),$K$6,IF(AND(F371&gt;=$L$7,F371&lt;=$M$7),$K$7,IF(AND(F371&gt;=$L$8,F371&lt;=$M$8),$K$8,IF(AND(F371&gt;=$L$9,F371&lt;=$M$9),$K$9,IF(AND(F371&gt;$L$10,F371&lt;=$M$10),$K$10,IF(AND(F371&gt;=$L$11,F371&lt;=$M$11),$K$11,IF(AND(F371&gt;=$L$12,F371&lt;=$M$12),$K$12,IF(AND(F371&gt;=$L$13,F371&lt;=$M$13),$K$13,IF(AND(F371&gt;=$L$14,F371&lt;=$M$14),$K$14,IF(AND(F371&gt;=#REF!,F371&lt;=#REF!),#REF!,IF(AND(F371&gt;=$L$15,F371&lt;=$M$15),$K$15,IF(AND(F371&gt;=$L$16,F371&lt;=$M$16),$K$16,IF(AND(F371&gt;=$L$17,F371&lt;=$M$17),$K$17,IF(AND(F371&gt;=$L$18,F371&lt;=$M$18),$K$18,IF(AND(F371&gt;=$L$19,F371&lt;=$M$19),$K$19,IF(AND(F371&gt;=$L$20,F371&lt;=$M$20),$K$20,IF(AND(F371&gt;=$L$21,F371&lt;=$M$21),$K$21,IF(AND(F371&gt;=$L$22,F371&lt;=$M$22),$K$22,IF(AND(F371&gt;=$L$23,F371&lt;=$M$23),$K$23,IF(AND(F371&gt;=$L$24,F371&lt;=$M$24),$K$24,IF(AND(F371&gt;=$L$25,F371&lt;=$M$25),$K$25,IF(AND(F371&gt;=$L$26,F371&lt;=$M$26),$K$26,IF(AND(F371&gt;=$L$27,F371&lt;=$M$27),$K$27,IF(AND(F371&gt;=$L$28,F371&lt;=$M$28),$K$28,IF(AND(F371&gt;=$L$29,F371&lt;=$M$29),$K$29,IF(AND(F371&gt;=$L$30,F371&lt;=$M$30),$K$30,IF(AND(F371&gt;=$L$31,F371&lt;=$M$31),$K$31,""))))))))))))))))))))))))))))))))</f>
        <v>4</v>
      </c>
      <c r="D371" s="18" t="s">
        <v>19</v>
      </c>
      <c r="E371" s="18" t="s">
        <v>1234</v>
      </c>
      <c r="F371" s="12">
        <v>53</v>
      </c>
      <c r="H371" s="12" t="s">
        <v>3866</v>
      </c>
      <c r="I371" s="18" t="s">
        <v>1319</v>
      </c>
      <c r="J371" s="18" t="s">
        <v>4262</v>
      </c>
      <c r="XEZ371" s="28"/>
      <c r="XFA371" s="28"/>
      <c r="XFB371" s="28"/>
      <c r="XFC371" s="28"/>
      <c r="XFD371" s="28"/>
    </row>
    <row r="372" spans="1:10 16380:16384" x14ac:dyDescent="0.35">
      <c r="A372" s="12" t="s">
        <v>82</v>
      </c>
      <c r="B372" s="32" t="str">
        <f>HYPERLINK(Table1[[#This Row],[Link]], Table1[[#This Row],[Pattern w/out Hyperlink]])</f>
        <v>Beehive</v>
      </c>
      <c r="C372" s="18">
        <f>IF(F372&lt;=$L$1,$K$1,IF(AND(F372&gt;=$L$2,F372&lt;=$M$2),$K$2,IF(AND(F372&gt;=$L$3,F372&lt;=$M$3),$K$3,IF(AND(F372&gt;=$L$4,F372&lt;=$M$4),$K$4,IF(AND(F372&gt;=$L$5,F372&lt;=$M$5),$K$5,IF(AND(F372&gt;=$L$6,F372&lt;=$M$6),$K$6,IF(AND(F372&gt;=$L$7,F372&lt;=$M$7),$K$7,IF(AND(F372&gt;=$L$8,F372&lt;=$M$8),$K$8,IF(AND(F372&gt;=$L$9,F372&lt;=$M$9),$K$9,IF(AND(F372&gt;$L$10,F372&lt;=$M$10),$K$10,IF(AND(F372&gt;=$L$11,F372&lt;=$M$11),$K$11,IF(AND(F372&gt;=$L$12,F372&lt;=$M$12),$K$12,IF(AND(F372&gt;=$L$13,F372&lt;=$M$13),$K$13,IF(AND(F372&gt;=$L$14,F372&lt;=$M$14),$K$14,IF(AND(F372&gt;=#REF!,F372&lt;=#REF!),#REF!,IF(AND(F372&gt;=$L$15,F372&lt;=$M$15),$K$15,IF(AND(F372&gt;=$L$16,F372&lt;=$M$16),$K$16,IF(AND(F372&gt;=$L$17,F372&lt;=$M$17),$K$17,IF(AND(F372&gt;=$L$18,F372&lt;=$M$18),$K$18,IF(AND(F372&gt;=$L$19,F372&lt;=$M$19),$K$19,IF(AND(F372&gt;=$L$20,F372&lt;=$M$20),$K$20,IF(AND(F372&gt;=$L$21,F372&lt;=$M$21),$K$21,IF(AND(F372&gt;=$L$22,F372&lt;=$M$22),$K$22,IF(AND(F372&gt;=$L$23,F372&lt;=$M$23),$K$23,IF(AND(F372&gt;=$L$24,F372&lt;=$M$24),$K$24,IF(AND(F372&gt;=$L$25,F372&lt;=$M$25),$K$25,IF(AND(F372&gt;=$L$26,F372&lt;=$M$26),$K$26,IF(AND(F372&gt;=$L$27,F372&lt;=$M$27),$K$27,IF(AND(F372&gt;=$L$28,F372&lt;=$M$28),$K$28,IF(AND(F372&gt;=$L$29,F372&lt;=$M$29),$K$29,IF(AND(F372&gt;=$L$30,F372&lt;=$M$30),$K$30,IF(AND(F372&gt;=$L$31,F372&lt;=$M$31),$K$31,""))))))))))))))))))))))))))))))))</f>
        <v>4</v>
      </c>
      <c r="D372" s="18" t="s">
        <v>19</v>
      </c>
      <c r="E372" s="18" t="s">
        <v>1234</v>
      </c>
      <c r="F372" s="12">
        <v>52</v>
      </c>
      <c r="H372" s="12" t="s">
        <v>1773</v>
      </c>
      <c r="I372" s="18" t="s">
        <v>0</v>
      </c>
      <c r="J372" s="18" t="s">
        <v>4262</v>
      </c>
      <c r="XEZ372" s="28"/>
      <c r="XFA372" s="28"/>
      <c r="XFB372" s="28"/>
      <c r="XFC372" s="28"/>
      <c r="XFD372" s="28"/>
    </row>
    <row r="373" spans="1:10 16380:16384" x14ac:dyDescent="0.35">
      <c r="A373" s="12" t="s">
        <v>122</v>
      </c>
      <c r="B373" s="32" t="str">
        <f>HYPERLINK(Table1[[#This Row],[Link]], Table1[[#This Row],[Pattern w/out Hyperlink]])</f>
        <v>Brick and Mortar</v>
      </c>
      <c r="C373" s="18">
        <f>IF(F373&lt;=$L$1,$K$1,IF(AND(F373&gt;=$L$2,F373&lt;=$M$2),$K$2,IF(AND(F373&gt;=$L$3,F373&lt;=$M$3),$K$3,IF(AND(F373&gt;=$L$4,F373&lt;=$M$4),$K$4,IF(AND(F373&gt;=$L$5,F373&lt;=$M$5),$K$5,IF(AND(F373&gt;=$L$6,F373&lt;=$M$6),$K$6,IF(AND(F373&gt;=$L$7,F373&lt;=$M$7),$K$7,IF(AND(F373&gt;=$L$8,F373&lt;=$M$8),$K$8,IF(AND(F373&gt;=$L$9,F373&lt;=$M$9),$K$9,IF(AND(F373&gt;$L$10,F373&lt;=$M$10),$K$10,IF(AND(F373&gt;=$L$11,F373&lt;=$M$11),$K$11,IF(AND(F373&gt;=$L$12,F373&lt;=$M$12),$K$12,IF(AND(F373&gt;=$L$13,F373&lt;=$M$13),$K$13,IF(AND(F373&gt;=$L$14,F373&lt;=$M$14),$K$14,IF(AND(F373&gt;=#REF!,F373&lt;=#REF!),#REF!,IF(AND(F373&gt;=$L$15,F373&lt;=$M$15),$K$15,IF(AND(F373&gt;=$L$16,F373&lt;=$M$16),$K$16,IF(AND(F373&gt;=$L$17,F373&lt;=$M$17),$K$17,IF(AND(F373&gt;=$L$18,F373&lt;=$M$18),$K$18,IF(AND(F373&gt;=$L$19,F373&lt;=$M$19),$K$19,IF(AND(F373&gt;=$L$20,F373&lt;=$M$20),$K$20,IF(AND(F373&gt;=$L$21,F373&lt;=$M$21),$K$21,IF(AND(F373&gt;=$L$22,F373&lt;=$M$22),$K$22,IF(AND(F373&gt;=$L$23,F373&lt;=$M$23),$K$23,IF(AND(F373&gt;=$L$24,F373&lt;=$M$24),$K$24,IF(AND(F373&gt;=$L$25,F373&lt;=$M$25),$K$25,IF(AND(F373&gt;=$L$26,F373&lt;=$M$26),$K$26,IF(AND(F373&gt;=$L$27,F373&lt;=$M$27),$K$27,IF(AND(F373&gt;=$L$28,F373&lt;=$M$28),$K$28,IF(AND(F373&gt;=$L$29,F373&lt;=$M$29),$K$29,IF(AND(F373&gt;=$L$30,F373&lt;=$M$30),$K$30,IF(AND(F373&gt;=$L$31,F373&lt;=$M$31),$K$31,""))))))))))))))))))))))))))))))))</f>
        <v>4</v>
      </c>
      <c r="D373" s="18" t="s">
        <v>19</v>
      </c>
      <c r="E373" s="18" t="s">
        <v>1234</v>
      </c>
      <c r="F373" s="12">
        <v>52</v>
      </c>
      <c r="H373" s="12" t="s">
        <v>1006</v>
      </c>
      <c r="I373" s="18" t="s">
        <v>0</v>
      </c>
      <c r="J373" s="18" t="s">
        <v>4262</v>
      </c>
      <c r="XEZ373" s="28"/>
      <c r="XFA373" s="28"/>
      <c r="XFB373" s="28"/>
      <c r="XFC373" s="28"/>
      <c r="XFD373" s="28"/>
    </row>
    <row r="374" spans="1:10 16380:16384" x14ac:dyDescent="0.35">
      <c r="A374" s="12" t="s">
        <v>129</v>
      </c>
      <c r="B374" s="32" t="str">
        <f>HYPERLINK(Table1[[#This Row],[Link]], Table1[[#This Row],[Pattern w/out Hyperlink]])</f>
        <v>Brompton</v>
      </c>
      <c r="C374" s="18">
        <f>IF(F374&lt;=$L$1,$K$1,IF(AND(F374&gt;=$L$2,F374&lt;=$M$2),$K$2,IF(AND(F374&gt;=$L$3,F374&lt;=$M$3),$K$3,IF(AND(F374&gt;=$L$4,F374&lt;=$M$4),$K$4,IF(AND(F374&gt;=$L$5,F374&lt;=$M$5),$K$5,IF(AND(F374&gt;=$L$6,F374&lt;=$M$6),$K$6,IF(AND(F374&gt;=$L$7,F374&lt;=$M$7),$K$7,IF(AND(F374&gt;=$L$8,F374&lt;=$M$8),$K$8,IF(AND(F374&gt;=$L$9,F374&lt;=$M$9),$K$9,IF(AND(F374&gt;$L$10,F374&lt;=$M$10),$K$10,IF(AND(F374&gt;=$L$11,F374&lt;=$M$11),$K$11,IF(AND(F374&gt;=$L$12,F374&lt;=$M$12),$K$12,IF(AND(F374&gt;=$L$13,F374&lt;=$M$13),$K$13,IF(AND(F374&gt;=$L$14,F374&lt;=$M$14),$K$14,IF(AND(F374&gt;=#REF!,F374&lt;=#REF!),#REF!,IF(AND(F374&gt;=$L$15,F374&lt;=$M$15),$K$15,IF(AND(F374&gt;=$L$16,F374&lt;=$M$16),$K$16,IF(AND(F374&gt;=$L$17,F374&lt;=$M$17),$K$17,IF(AND(F374&gt;=$L$18,F374&lt;=$M$18),$K$18,IF(AND(F374&gt;=$L$19,F374&lt;=$M$19),$K$19,IF(AND(F374&gt;=$L$20,F374&lt;=$M$20),$K$20,IF(AND(F374&gt;=$L$21,F374&lt;=$M$21),$K$21,IF(AND(F374&gt;=$L$22,F374&lt;=$M$22),$K$22,IF(AND(F374&gt;=$L$23,F374&lt;=$M$23),$K$23,IF(AND(F374&gt;=$L$24,F374&lt;=$M$24),$K$24,IF(AND(F374&gt;=$L$25,F374&lt;=$M$25),$K$25,IF(AND(F374&gt;=$L$26,F374&lt;=$M$26),$K$26,IF(AND(F374&gt;=$L$27,F374&lt;=$M$27),$K$27,IF(AND(F374&gt;=$L$28,F374&lt;=$M$28),$K$28,IF(AND(F374&gt;=$L$29,F374&lt;=$M$29),$K$29,IF(AND(F374&gt;=$L$30,F374&lt;=$M$30),$K$30,IF(AND(F374&gt;=$L$31,F374&lt;=$M$31),$K$31,""))))))))))))))))))))))))))))))))</f>
        <v>4</v>
      </c>
      <c r="D374" s="18" t="s">
        <v>19</v>
      </c>
      <c r="E374" s="18" t="s">
        <v>1234</v>
      </c>
      <c r="F374" s="12">
        <v>52</v>
      </c>
      <c r="H374" s="12" t="s">
        <v>1001</v>
      </c>
      <c r="I374" s="18" t="s">
        <v>1319</v>
      </c>
      <c r="J374" s="18" t="s">
        <v>4339</v>
      </c>
      <c r="XEZ374" s="28"/>
      <c r="XFA374" s="28"/>
      <c r="XFB374" s="28"/>
      <c r="XFC374" s="28"/>
      <c r="XFD374" s="28"/>
    </row>
    <row r="375" spans="1:10 16380:16384" x14ac:dyDescent="0.35">
      <c r="A375" s="12" t="s">
        <v>160</v>
      </c>
      <c r="B375" s="32" t="str">
        <f>HYPERLINK(Table1[[#This Row],[Link]], Table1[[#This Row],[Pattern w/out Hyperlink]])</f>
        <v>Chenille Waistcoat</v>
      </c>
      <c r="C375" s="18">
        <f>IF(F375&lt;=$L$1,$K$1,IF(AND(F375&gt;=$L$2,F375&lt;=$M$2),$K$2,IF(AND(F375&gt;=$L$3,F375&lt;=$M$3),$K$3,IF(AND(F375&gt;=$L$4,F375&lt;=$M$4),$K$4,IF(AND(F375&gt;=$L$5,F375&lt;=$M$5),$K$5,IF(AND(F375&gt;=$L$6,F375&lt;=$M$6),$K$6,IF(AND(F375&gt;=$L$7,F375&lt;=$M$7),$K$7,IF(AND(F375&gt;=$L$8,F375&lt;=$M$8),$K$8,IF(AND(F375&gt;=$L$9,F375&lt;=$M$9),$K$9,IF(AND(F375&gt;$L$10,F375&lt;=$M$10),$K$10,IF(AND(F375&gt;=$L$11,F375&lt;=$M$11),$K$11,IF(AND(F375&gt;=$L$12,F375&lt;=$M$12),$K$12,IF(AND(F375&gt;=$L$13,F375&lt;=$M$13),$K$13,IF(AND(F375&gt;=$L$14,F375&lt;=$M$14),$K$14,IF(AND(F375&gt;=#REF!,F375&lt;=#REF!),#REF!,IF(AND(F375&gt;=$L$15,F375&lt;=$M$15),$K$15,IF(AND(F375&gt;=$L$16,F375&lt;=$M$16),$K$16,IF(AND(F375&gt;=$L$17,F375&lt;=$M$17),$K$17,IF(AND(F375&gt;=$L$18,F375&lt;=$M$18),$K$18,IF(AND(F375&gt;=$L$19,F375&lt;=$M$19),$K$19,IF(AND(F375&gt;=$L$20,F375&lt;=$M$20),$K$20,IF(AND(F375&gt;=$L$21,F375&lt;=$M$21),$K$21,IF(AND(F375&gt;=$L$22,F375&lt;=$M$22),$K$22,IF(AND(F375&gt;=$L$23,F375&lt;=$M$23),$K$23,IF(AND(F375&gt;=$L$24,F375&lt;=$M$24),$K$24,IF(AND(F375&gt;=$L$25,F375&lt;=$M$25),$K$25,IF(AND(F375&gt;=$L$26,F375&lt;=$M$26),$K$26,IF(AND(F375&gt;=$L$27,F375&lt;=$M$27),$K$27,IF(AND(F375&gt;=$L$28,F375&lt;=$M$28),$K$28,IF(AND(F375&gt;=$L$29,F375&lt;=$M$29),$K$29,IF(AND(F375&gt;=$L$30,F375&lt;=$M$30),$K$30,IF(AND(F375&gt;=$L$31,F375&lt;=$M$31),$K$31,""))))))))))))))))))))))))))))))))</f>
        <v>4</v>
      </c>
      <c r="D375" s="18" t="s">
        <v>19</v>
      </c>
      <c r="E375" s="18" t="s">
        <v>1234</v>
      </c>
      <c r="F375" s="12">
        <v>54</v>
      </c>
      <c r="H375" s="12" t="s">
        <v>1790</v>
      </c>
      <c r="I375" s="18" t="s">
        <v>4213</v>
      </c>
      <c r="J375" s="18" t="s">
        <v>4344</v>
      </c>
      <c r="XEZ375" s="28"/>
      <c r="XFA375" s="28"/>
      <c r="XFB375" s="28"/>
      <c r="XFC375" s="28"/>
      <c r="XFD375" s="28"/>
    </row>
    <row r="376" spans="1:10 16380:16384" x14ac:dyDescent="0.35">
      <c r="A376" s="12" t="s">
        <v>199</v>
      </c>
      <c r="B376" s="32" t="str">
        <f>HYPERLINK(Table1[[#This Row],[Link]], Table1[[#This Row],[Pattern w/out Hyperlink]])</f>
        <v>Crossover</v>
      </c>
      <c r="C376" s="18">
        <f>IF(F376&lt;=$L$1,$K$1,IF(AND(F376&gt;=$L$2,F376&lt;=$M$2),$K$2,IF(AND(F376&gt;=$L$3,F376&lt;=$M$3),$K$3,IF(AND(F376&gt;=$L$4,F376&lt;=$M$4),$K$4,IF(AND(F376&gt;=$L$5,F376&lt;=$M$5),$K$5,IF(AND(F376&gt;=$L$6,F376&lt;=$M$6),$K$6,IF(AND(F376&gt;=$L$7,F376&lt;=$M$7),$K$7,IF(AND(F376&gt;=$L$8,F376&lt;=$M$8),$K$8,IF(AND(F376&gt;=$L$9,F376&lt;=$M$9),$K$9,IF(AND(F376&gt;$L$10,F376&lt;=$M$10),$K$10,IF(AND(F376&gt;=$L$11,F376&lt;=$M$11),$K$11,IF(AND(F376&gt;=$L$12,F376&lt;=$M$12),$K$12,IF(AND(F376&gt;=$L$13,F376&lt;=$M$13),$K$13,IF(AND(F376&gt;=$L$14,F376&lt;=$M$14),$K$14,IF(AND(F376&gt;=#REF!,F376&lt;=#REF!),#REF!,IF(AND(F376&gt;=$L$15,F376&lt;=$M$15),$K$15,IF(AND(F376&gt;=$L$16,F376&lt;=$M$16),$K$16,IF(AND(F376&gt;=$L$17,F376&lt;=$M$17),$K$17,IF(AND(F376&gt;=$L$18,F376&lt;=$M$18),$K$18,IF(AND(F376&gt;=$L$19,F376&lt;=$M$19),$K$19,IF(AND(F376&gt;=$L$20,F376&lt;=$M$20),$K$20,IF(AND(F376&gt;=$L$21,F376&lt;=$M$21),$K$21,IF(AND(F376&gt;=$L$22,F376&lt;=$M$22),$K$22,IF(AND(F376&gt;=$L$23,F376&lt;=$M$23),$K$23,IF(AND(F376&gt;=$L$24,F376&lt;=$M$24),$K$24,IF(AND(F376&gt;=$L$25,F376&lt;=$M$25),$K$25,IF(AND(F376&gt;=$L$26,F376&lt;=$M$26),$K$26,IF(AND(F376&gt;=$L$27,F376&lt;=$M$27),$K$27,IF(AND(F376&gt;=$L$28,F376&lt;=$M$28),$K$28,IF(AND(F376&gt;=$L$29,F376&lt;=$M$29),$K$29,IF(AND(F376&gt;=$L$30,F376&lt;=$M$30),$K$30,IF(AND(F376&gt;=$L$31,F376&lt;=$M$31),$K$31,""))))))))))))))))))))))))))))))))</f>
        <v>4</v>
      </c>
      <c r="D376" s="18" t="s">
        <v>19</v>
      </c>
      <c r="E376" s="18" t="s">
        <v>1234</v>
      </c>
      <c r="F376" s="12">
        <v>52</v>
      </c>
      <c r="H376" s="12" t="s">
        <v>1007</v>
      </c>
      <c r="I376" s="18" t="s">
        <v>0</v>
      </c>
      <c r="J376" s="18" t="s">
        <v>4262</v>
      </c>
      <c r="XEZ376" s="28"/>
      <c r="XFA376" s="28"/>
      <c r="XFB376" s="28"/>
      <c r="XFC376" s="28"/>
      <c r="XFD376" s="28"/>
    </row>
    <row r="377" spans="1:10 16380:16384" x14ac:dyDescent="0.35">
      <c r="A377" s="12" t="s">
        <v>3928</v>
      </c>
      <c r="B377" s="32" t="str">
        <f>HYPERLINK(Table1[[#This Row],[Link]], Table1[[#This Row],[Pattern w/out Hyperlink]])</f>
        <v>Danbury</v>
      </c>
      <c r="C377" s="18">
        <f>IF(F377&lt;=$L$1,$K$1,IF(AND(F377&gt;=$L$2,F377&lt;=$M$2),$K$2,IF(AND(F377&gt;=$L$3,F377&lt;=$M$3),$K$3,IF(AND(F377&gt;=$L$4,F377&lt;=$M$4),$K$4,IF(AND(F377&gt;=$L$5,F377&lt;=$M$5),$K$5,IF(AND(F377&gt;=$L$6,F377&lt;=$M$6),$K$6,IF(AND(F377&gt;=$L$7,F377&lt;=$M$7),$K$7,IF(AND(F377&gt;=$L$8,F377&lt;=$M$8),$K$8,IF(AND(F377&gt;=$L$9,F377&lt;=$M$9),$K$9,IF(AND(F377&gt;$L$10,F377&lt;=$M$10),$K$10,IF(AND(F377&gt;=$L$11,F377&lt;=$M$11),$K$11,IF(AND(F377&gt;=$L$12,F377&lt;=$M$12),$K$12,IF(AND(F377&gt;=$L$13,F377&lt;=$M$13),$K$13,IF(AND(F377&gt;=$L$14,F377&lt;=$M$14),$K$14,IF(AND(F377&gt;=#REF!,F377&lt;=#REF!),#REF!,IF(AND(F377&gt;=$L$15,F377&lt;=$M$15),$K$15,IF(AND(F377&gt;=$L$16,F377&lt;=$M$16),$K$16,IF(AND(F377&gt;=$L$17,F377&lt;=$M$17),$K$17,IF(AND(F377&gt;=$L$18,F377&lt;=$M$18),$K$18,IF(AND(F377&gt;=$L$19,F377&lt;=$M$19),$K$19,IF(AND(F377&gt;=$L$20,F377&lt;=$M$20),$K$20,IF(AND(F377&gt;=$L$21,F377&lt;=$M$21),$K$21,IF(AND(F377&gt;=$L$22,F377&lt;=$M$22),$K$22,IF(AND(F377&gt;=$L$23,F377&lt;=$M$23),$K$23,IF(AND(F377&gt;=$L$24,F377&lt;=$M$24),$K$24,IF(AND(F377&gt;=$L$25,F377&lt;=$M$25),$K$25,IF(AND(F377&gt;=$L$26,F377&lt;=$M$26),$K$26,IF(AND(F377&gt;=$L$27,F377&lt;=$M$27),$K$27,IF(AND(F377&gt;=$L$28,F377&lt;=$M$28),$K$28,IF(AND(F377&gt;=$L$29,F377&lt;=$M$29),$K$29,IF(AND(F377&gt;=$L$30,F377&lt;=$M$30),$K$30,IF(AND(F377&gt;=$L$31,F377&lt;=$M$31),$K$31,""))))))))))))))))))))))))))))))))</f>
        <v>4</v>
      </c>
      <c r="D377" s="18" t="s">
        <v>19</v>
      </c>
      <c r="E377" s="18" t="s">
        <v>1234</v>
      </c>
      <c r="F377" s="12">
        <v>46</v>
      </c>
      <c r="H377" s="12" t="s">
        <v>3929</v>
      </c>
      <c r="I377" s="18" t="s">
        <v>0</v>
      </c>
      <c r="J377" s="18" t="s">
        <v>4262</v>
      </c>
      <c r="XEZ377" s="28"/>
      <c r="XFA377" s="28"/>
      <c r="XFB377" s="28"/>
      <c r="XFC377" s="28"/>
      <c r="XFD377" s="28"/>
    </row>
    <row r="378" spans="1:10 16380:16384" x14ac:dyDescent="0.35">
      <c r="A378" s="12" t="s">
        <v>213</v>
      </c>
      <c r="B378" s="32" t="str">
        <f>HYPERLINK(Table1[[#This Row],[Link]], Table1[[#This Row],[Pattern w/out Hyperlink]])</f>
        <v>Dash</v>
      </c>
      <c r="C378" s="18">
        <f>IF(F378&lt;=$L$1,$K$1,IF(AND(F378&gt;=$L$2,F378&lt;=$M$2),$K$2,IF(AND(F378&gt;=$L$3,F378&lt;=$M$3),$K$3,IF(AND(F378&gt;=$L$4,F378&lt;=$M$4),$K$4,IF(AND(F378&gt;=$L$5,F378&lt;=$M$5),$K$5,IF(AND(F378&gt;=$L$6,F378&lt;=$M$6),$K$6,IF(AND(F378&gt;=$L$7,F378&lt;=$M$7),$K$7,IF(AND(F378&gt;=$L$8,F378&lt;=$M$8),$K$8,IF(AND(F378&gt;=$L$9,F378&lt;=$M$9),$K$9,IF(AND(F378&gt;$L$10,F378&lt;=$M$10),$K$10,IF(AND(F378&gt;=$L$11,F378&lt;=$M$11),$K$11,IF(AND(F378&gt;=$L$12,F378&lt;=$M$12),$K$12,IF(AND(F378&gt;=$L$13,F378&lt;=$M$13),$K$13,IF(AND(F378&gt;=$L$14,F378&lt;=$M$14),$K$14,IF(AND(F378&gt;=#REF!,F378&lt;=#REF!),#REF!,IF(AND(F378&gt;=$L$15,F378&lt;=$M$15),$K$15,IF(AND(F378&gt;=$L$16,F378&lt;=$M$16),$K$16,IF(AND(F378&gt;=$L$17,F378&lt;=$M$17),$K$17,IF(AND(F378&gt;=$L$18,F378&lt;=$M$18),$K$18,IF(AND(F378&gt;=$L$19,F378&lt;=$M$19),$K$19,IF(AND(F378&gt;=$L$20,F378&lt;=$M$20),$K$20,IF(AND(F378&gt;=$L$21,F378&lt;=$M$21),$K$21,IF(AND(F378&gt;=$L$22,F378&lt;=$M$22),$K$22,IF(AND(F378&gt;=$L$23,F378&lt;=$M$23),$K$23,IF(AND(F378&gt;=$L$24,F378&lt;=$M$24),$K$24,IF(AND(F378&gt;=$L$25,F378&lt;=$M$25),$K$25,IF(AND(F378&gt;=$L$26,F378&lt;=$M$26),$K$26,IF(AND(F378&gt;=$L$27,F378&lt;=$M$27),$K$27,IF(AND(F378&gt;=$L$28,F378&lt;=$M$28),$K$28,IF(AND(F378&gt;=$L$29,F378&lt;=$M$29),$K$29,IF(AND(F378&gt;=$L$30,F378&lt;=$M$30),$K$30,IF(AND(F378&gt;=$L$31,F378&lt;=$M$31),$K$31,""))))))))))))))))))))))))))))))))</f>
        <v>4</v>
      </c>
      <c r="D378" s="18" t="s">
        <v>19</v>
      </c>
      <c r="E378" s="18" t="s">
        <v>1234</v>
      </c>
      <c r="F378" s="12">
        <v>52</v>
      </c>
      <c r="H378" s="12" t="s">
        <v>1009</v>
      </c>
      <c r="I378" s="18" t="s">
        <v>0</v>
      </c>
      <c r="J378" s="18" t="s">
        <v>4262</v>
      </c>
      <c r="XEZ378" s="28"/>
      <c r="XFA378" s="28"/>
      <c r="XFB378" s="28"/>
      <c r="XFC378" s="28"/>
      <c r="XFD378" s="28"/>
    </row>
    <row r="379" spans="1:10 16380:16384" x14ac:dyDescent="0.35">
      <c r="A379" s="12" t="s">
        <v>3948</v>
      </c>
      <c r="B379" s="32" t="str">
        <f>HYPERLINK(Table1[[#This Row],[Link]], Table1[[#This Row],[Pattern w/out Hyperlink]])</f>
        <v>Elegant</v>
      </c>
      <c r="C379" s="18">
        <f>IF(F379&lt;=$L$1,$K$1,IF(AND(F379&gt;=$L$2,F379&lt;=$M$2),$K$2,IF(AND(F379&gt;=$L$3,F379&lt;=$M$3),$K$3,IF(AND(F379&gt;=$L$4,F379&lt;=$M$4),$K$4,IF(AND(F379&gt;=$L$5,F379&lt;=$M$5),$K$5,IF(AND(F379&gt;=$L$6,F379&lt;=$M$6),$K$6,IF(AND(F379&gt;=$L$7,F379&lt;=$M$7),$K$7,IF(AND(F379&gt;=$L$8,F379&lt;=$M$8),$K$8,IF(AND(F379&gt;=$L$9,F379&lt;=$M$9),$K$9,IF(AND(F379&gt;$L$10,F379&lt;=$M$10),$K$10,IF(AND(F379&gt;=$L$11,F379&lt;=$M$11),$K$11,IF(AND(F379&gt;=$L$12,F379&lt;=$M$12),$K$12,IF(AND(F379&gt;=$L$13,F379&lt;=$M$13),$K$13,IF(AND(F379&gt;=$L$14,F379&lt;=$M$14),$K$14,IF(AND(F379&gt;=#REF!,F379&lt;=#REF!),#REF!,IF(AND(F379&gt;=$L$15,F379&lt;=$M$15),$K$15,IF(AND(F379&gt;=$L$16,F379&lt;=$M$16),$K$16,IF(AND(F379&gt;=$L$17,F379&lt;=$M$17),$K$17,IF(AND(F379&gt;=$L$18,F379&lt;=$M$18),$K$18,IF(AND(F379&gt;=$L$19,F379&lt;=$M$19),$K$19,IF(AND(F379&gt;=$L$20,F379&lt;=$M$20),$K$20,IF(AND(F379&gt;=$L$21,F379&lt;=$M$21),$K$21,IF(AND(F379&gt;=$L$22,F379&lt;=$M$22),$K$22,IF(AND(F379&gt;=$L$23,F379&lt;=$M$23),$K$23,IF(AND(F379&gt;=$L$24,F379&lt;=$M$24),$K$24,IF(AND(F379&gt;=$L$25,F379&lt;=$M$25),$K$25,IF(AND(F379&gt;=$L$26,F379&lt;=$M$26),$K$26,IF(AND(F379&gt;=$L$27,F379&lt;=$M$27),$K$27,IF(AND(F379&gt;=$L$28,F379&lt;=$M$28),$K$28,IF(AND(F379&gt;=$L$29,F379&lt;=$M$29),$K$29,IF(AND(F379&gt;=$L$30,F379&lt;=$M$30),$K$30,IF(AND(F379&gt;=$L$31,F379&lt;=$M$31),$K$31,""))))))))))))))))))))))))))))))))</f>
        <v>4</v>
      </c>
      <c r="D379" s="18" t="s">
        <v>19</v>
      </c>
      <c r="E379" s="18" t="s">
        <v>1234</v>
      </c>
      <c r="F379" s="12">
        <v>47</v>
      </c>
      <c r="H379" s="12" t="s">
        <v>3949</v>
      </c>
      <c r="I379" s="18" t="s">
        <v>0</v>
      </c>
      <c r="J379" s="18" t="s">
        <v>4262</v>
      </c>
      <c r="XEZ379" s="28"/>
      <c r="XFA379" s="28"/>
      <c r="XFB379" s="28"/>
      <c r="XFC379" s="28"/>
      <c r="XFD379" s="28"/>
    </row>
    <row r="380" spans="1:10 16380:16384" x14ac:dyDescent="0.35">
      <c r="A380" s="12" t="s">
        <v>241</v>
      </c>
      <c r="B380" s="32" t="str">
        <f>HYPERLINK(Table1[[#This Row],[Link]], Table1[[#This Row],[Pattern w/out Hyperlink]])</f>
        <v>Enamored</v>
      </c>
      <c r="C380" s="18">
        <f>IF(F380&lt;=$L$1,$K$1,IF(AND(F380&gt;=$L$2,F380&lt;=$M$2),$K$2,IF(AND(F380&gt;=$L$3,F380&lt;=$M$3),$K$3,IF(AND(F380&gt;=$L$4,F380&lt;=$M$4),$K$4,IF(AND(F380&gt;=$L$5,F380&lt;=$M$5),$K$5,IF(AND(F380&gt;=$L$6,F380&lt;=$M$6),$K$6,IF(AND(F380&gt;=$L$7,F380&lt;=$M$7),$K$7,IF(AND(F380&gt;=$L$8,F380&lt;=$M$8),$K$8,IF(AND(F380&gt;=$L$9,F380&lt;=$M$9),$K$9,IF(AND(F380&gt;$L$10,F380&lt;=$M$10),$K$10,IF(AND(F380&gt;=$L$11,F380&lt;=$M$11),$K$11,IF(AND(F380&gt;=$L$12,F380&lt;=$M$12),$K$12,IF(AND(F380&gt;=$L$13,F380&lt;=$M$13),$K$13,IF(AND(F380&gt;=$L$14,F380&lt;=$M$14),$K$14,IF(AND(F380&gt;=#REF!,F380&lt;=#REF!),#REF!,IF(AND(F380&gt;=$L$15,F380&lt;=$M$15),$K$15,IF(AND(F380&gt;=$L$16,F380&lt;=$M$16),$K$16,IF(AND(F380&gt;=$L$17,F380&lt;=$M$17),$K$17,IF(AND(F380&gt;=$L$18,F380&lt;=$M$18),$K$18,IF(AND(F380&gt;=$L$19,F380&lt;=$M$19),$K$19,IF(AND(F380&gt;=$L$20,F380&lt;=$M$20),$K$20,IF(AND(F380&gt;=$L$21,F380&lt;=$M$21),$K$21,IF(AND(F380&gt;=$L$22,F380&lt;=$M$22),$K$22,IF(AND(F380&gt;=$L$23,F380&lt;=$M$23),$K$23,IF(AND(F380&gt;=$L$24,F380&lt;=$M$24),$K$24,IF(AND(F380&gt;=$L$25,F380&lt;=$M$25),$K$25,IF(AND(F380&gt;=$L$26,F380&lt;=$M$26),$K$26,IF(AND(F380&gt;=$L$27,F380&lt;=$M$27),$K$27,IF(AND(F380&gt;=$L$28,F380&lt;=$M$28),$K$28,IF(AND(F380&gt;=$L$29,F380&lt;=$M$29),$K$29,IF(AND(F380&gt;=$L$30,F380&lt;=$M$30),$K$30,IF(AND(F380&gt;=$L$31,F380&lt;=$M$31),$K$31,""))))))))))))))))))))))))))))))))</f>
        <v>4</v>
      </c>
      <c r="D380" s="18" t="s">
        <v>19</v>
      </c>
      <c r="E380" s="18" t="s">
        <v>1234</v>
      </c>
      <c r="F380" s="12">
        <v>46</v>
      </c>
      <c r="H380" s="12" t="s">
        <v>1807</v>
      </c>
      <c r="I380" s="18" t="s">
        <v>1319</v>
      </c>
      <c r="J380" s="18" t="s">
        <v>4262</v>
      </c>
      <c r="XEZ380" s="28"/>
      <c r="XFA380" s="28"/>
      <c r="XFB380" s="28"/>
      <c r="XFC380" s="28"/>
      <c r="XFD380" s="28"/>
    </row>
    <row r="381" spans="1:10 16380:16384" x14ac:dyDescent="0.35">
      <c r="A381" s="12" t="s">
        <v>6357</v>
      </c>
      <c r="B381" s="32" t="str">
        <f>HYPERLINK(Table1[[#This Row],[Link]], Table1[[#This Row],[Pattern w/out Hyperlink]])</f>
        <v>Epiphany</v>
      </c>
      <c r="C381" s="18">
        <f>IF(F381&lt;=$L$1,$K$1,IF(AND(F381&gt;=$L$2,F381&lt;=$M$2),$K$2,IF(AND(F381&gt;=$L$3,F381&lt;=$M$3),$K$3,IF(AND(F381&gt;=$L$4,F381&lt;=$M$4),$K$4,IF(AND(F381&gt;=$L$5,F381&lt;=$M$5),$K$5,IF(AND(F381&gt;=$L$6,F381&lt;=$M$6),$K$6,IF(AND(F381&gt;=$L$7,F381&lt;=$M$7),$K$7,IF(AND(F381&gt;=$L$8,F381&lt;=$M$8),$K$8,IF(AND(F381&gt;=$L$9,F381&lt;=$M$9),$K$9,IF(AND(F381&gt;$L$10,F381&lt;=$M$10),$K$10,IF(AND(F381&gt;=$L$11,F381&lt;=$M$11),$K$11,IF(AND(F381&gt;=$L$12,F381&lt;=$M$12),$K$12,IF(AND(F381&gt;=$L$13,F381&lt;=$M$13),$K$13,IF(AND(F381&gt;=$L$14,F381&lt;=$M$14),$K$14,IF(AND(F381&gt;=#REF!,F381&lt;=#REF!),#REF!,IF(AND(F381&gt;=$L$15,F381&lt;=$M$15),$K$15,IF(AND(F381&gt;=$L$16,F381&lt;=$M$16),$K$16,IF(AND(F381&gt;=$L$17,F381&lt;=$M$17),$K$17,IF(AND(F381&gt;=$L$18,F381&lt;=$M$18),$K$18,IF(AND(F381&gt;=$L$19,F381&lt;=$M$19),$K$19,IF(AND(F381&gt;=$L$20,F381&lt;=$M$20),$K$20,IF(AND(F381&gt;=$L$21,F381&lt;=$M$21),$K$21,IF(AND(F381&gt;=$L$22,F381&lt;=$M$22),$K$22,IF(AND(F381&gt;=$L$23,F381&lt;=$M$23),$K$23,IF(AND(F381&gt;=$L$24,F381&lt;=$M$24),$K$24,IF(AND(F381&gt;=$L$25,F381&lt;=$M$25),$K$25,IF(AND(F381&gt;=$L$26,F381&lt;=$M$26),$K$26,IF(AND(F381&gt;=$L$27,F381&lt;=$M$27),$K$27,IF(AND(F381&gt;=$L$28,F381&lt;=$M$28),$K$28,IF(AND(F381&gt;=$L$29,F381&lt;=$M$29),$K$29,IF(AND(F381&gt;=$L$30,F381&lt;=$M$30),$K$30,IF(AND(F381&gt;=$L$31,F381&lt;=$M$31),$K$31,""))))))))))))))))))))))))))))))))</f>
        <v>4</v>
      </c>
      <c r="D381" s="18" t="s">
        <v>19</v>
      </c>
      <c r="E381" s="18" t="s">
        <v>1234</v>
      </c>
      <c r="F381" s="12">
        <v>47</v>
      </c>
      <c r="H381" s="12" t="s">
        <v>6358</v>
      </c>
      <c r="I381" s="18" t="s">
        <v>4213</v>
      </c>
      <c r="J381" s="18" t="s">
        <v>6359</v>
      </c>
      <c r="XEZ381" s="28"/>
      <c r="XFA381" s="28"/>
      <c r="XFB381" s="28"/>
      <c r="XFC381" s="28"/>
      <c r="XFD381" s="28"/>
    </row>
    <row r="382" spans="1:10 16380:16384" x14ac:dyDescent="0.35">
      <c r="A382" s="12" t="s">
        <v>3953</v>
      </c>
      <c r="B382" s="32" t="str">
        <f>HYPERLINK(Table1[[#This Row],[Link]], Table1[[#This Row],[Pattern w/out Hyperlink]])</f>
        <v>Excel</v>
      </c>
      <c r="C382" s="18">
        <f>IF(F382&lt;=$L$1,$K$1,IF(AND(F382&gt;=$L$2,F382&lt;=$M$2),$K$2,IF(AND(F382&gt;=$L$3,F382&lt;=$M$3),$K$3,IF(AND(F382&gt;=$L$4,F382&lt;=$M$4),$K$4,IF(AND(F382&gt;=$L$5,F382&lt;=$M$5),$K$5,IF(AND(F382&gt;=$L$6,F382&lt;=$M$6),$K$6,IF(AND(F382&gt;=$L$7,F382&lt;=$M$7),$K$7,IF(AND(F382&gt;=$L$8,F382&lt;=$M$8),$K$8,IF(AND(F382&gt;=$L$9,F382&lt;=$M$9),$K$9,IF(AND(F382&gt;$L$10,F382&lt;=$M$10),$K$10,IF(AND(F382&gt;=$L$11,F382&lt;=$M$11),$K$11,IF(AND(F382&gt;=$L$12,F382&lt;=$M$12),$K$12,IF(AND(F382&gt;=$L$13,F382&lt;=$M$13),$K$13,IF(AND(F382&gt;=$L$14,F382&lt;=$M$14),$K$14,IF(AND(F382&gt;=#REF!,F382&lt;=#REF!),#REF!,IF(AND(F382&gt;=$L$15,F382&lt;=$M$15),$K$15,IF(AND(F382&gt;=$L$16,F382&lt;=$M$16),$K$16,IF(AND(F382&gt;=$L$17,F382&lt;=$M$17),$K$17,IF(AND(F382&gt;=$L$18,F382&lt;=$M$18),$K$18,IF(AND(F382&gt;=$L$19,F382&lt;=$M$19),$K$19,IF(AND(F382&gt;=$L$20,F382&lt;=$M$20),$K$20,IF(AND(F382&gt;=$L$21,F382&lt;=$M$21),$K$21,IF(AND(F382&gt;=$L$22,F382&lt;=$M$22),$K$22,IF(AND(F382&gt;=$L$23,F382&lt;=$M$23),$K$23,IF(AND(F382&gt;=$L$24,F382&lt;=$M$24),$K$24,IF(AND(F382&gt;=$L$25,F382&lt;=$M$25),$K$25,IF(AND(F382&gt;=$L$26,F382&lt;=$M$26),$K$26,IF(AND(F382&gt;=$L$27,F382&lt;=$M$27),$K$27,IF(AND(F382&gt;=$L$28,F382&lt;=$M$28),$K$28,IF(AND(F382&gt;=$L$29,F382&lt;=$M$29),$K$29,IF(AND(F382&gt;=$L$30,F382&lt;=$M$30),$K$30,IF(AND(F382&gt;=$L$31,F382&lt;=$M$31),$K$31,""))))))))))))))))))))))))))))))))</f>
        <v>4</v>
      </c>
      <c r="D382" s="18" t="s">
        <v>19</v>
      </c>
      <c r="E382" s="18" t="s">
        <v>1234</v>
      </c>
      <c r="F382" s="12">
        <v>55</v>
      </c>
      <c r="H382" s="12" t="s">
        <v>3954</v>
      </c>
      <c r="I382" s="18" t="s">
        <v>0</v>
      </c>
      <c r="J382" s="18" t="s">
        <v>4321</v>
      </c>
      <c r="XEZ382" s="28"/>
      <c r="XFA382" s="28"/>
      <c r="XFB382" s="28"/>
      <c r="XFC382" s="28"/>
      <c r="XFD382" s="28"/>
    </row>
    <row r="383" spans="1:10 16380:16384" x14ac:dyDescent="0.35">
      <c r="A383" s="12" t="s">
        <v>6367</v>
      </c>
      <c r="B383" s="32" t="str">
        <f>HYPERLINK(Table1[[#This Row],[Link]], Table1[[#This Row],[Pattern w/out Hyperlink]])</f>
        <v>Fab Four</v>
      </c>
      <c r="C383" s="18">
        <f>IF(F383&lt;=$L$1,$K$1,IF(AND(F383&gt;=$L$2,F383&lt;=$M$2),$K$2,IF(AND(F383&gt;=$L$3,F383&lt;=$M$3),$K$3,IF(AND(F383&gt;=$L$4,F383&lt;=$M$4),$K$4,IF(AND(F383&gt;=$L$5,F383&lt;=$M$5),$K$5,IF(AND(F383&gt;=$L$6,F383&lt;=$M$6),$K$6,IF(AND(F383&gt;=$L$7,F383&lt;=$M$7),$K$7,IF(AND(F383&gt;=$L$8,F383&lt;=$M$8),$K$8,IF(AND(F383&gt;=$L$9,F383&lt;=$M$9),$K$9,IF(AND(F383&gt;$L$10,F383&lt;=$M$10),$K$10,IF(AND(F383&gt;=$L$11,F383&lt;=$M$11),$K$11,IF(AND(F383&gt;=$L$12,F383&lt;=$M$12),$K$12,IF(AND(F383&gt;=$L$13,F383&lt;=$M$13),$K$13,IF(AND(F383&gt;=$L$14,F383&lt;=$M$14),$K$14,IF(AND(F383&gt;=#REF!,F383&lt;=#REF!),#REF!,IF(AND(F383&gt;=$L$15,F383&lt;=$M$15),$K$15,IF(AND(F383&gt;=$L$16,F383&lt;=$M$16),$K$16,IF(AND(F383&gt;=$L$17,F383&lt;=$M$17),$K$17,IF(AND(F383&gt;=$L$18,F383&lt;=$M$18),$K$18,IF(AND(F383&gt;=$L$19,F383&lt;=$M$19),$K$19,IF(AND(F383&gt;=$L$20,F383&lt;=$M$20),$K$20,IF(AND(F383&gt;=$L$21,F383&lt;=$M$21),$K$21,IF(AND(F383&gt;=$L$22,F383&lt;=$M$22),$K$22,IF(AND(F383&gt;=$L$23,F383&lt;=$M$23),$K$23,IF(AND(F383&gt;=$L$24,F383&lt;=$M$24),$K$24,IF(AND(F383&gt;=$L$25,F383&lt;=$M$25),$K$25,IF(AND(F383&gt;=$L$26,F383&lt;=$M$26),$K$26,IF(AND(F383&gt;=$L$27,F383&lt;=$M$27),$K$27,IF(AND(F383&gt;=$L$28,F383&lt;=$M$28),$K$28,IF(AND(F383&gt;=$L$29,F383&lt;=$M$29),$K$29,IF(AND(F383&gt;=$L$30,F383&lt;=$M$30),$K$30,IF(AND(F383&gt;=$L$31,F383&lt;=$M$31),$K$31,""))))))))))))))))))))))))))))))))</f>
        <v>4</v>
      </c>
      <c r="D383" s="18" t="s">
        <v>19</v>
      </c>
      <c r="E383" s="18" t="s">
        <v>1234</v>
      </c>
      <c r="F383" s="12">
        <v>47</v>
      </c>
      <c r="H383" s="12" t="s">
        <v>6368</v>
      </c>
      <c r="I383" s="18" t="s">
        <v>4213</v>
      </c>
      <c r="J383" s="18" t="s">
        <v>4262</v>
      </c>
      <c r="XEZ383" s="28"/>
      <c r="XFA383" s="28"/>
      <c r="XFB383" s="28"/>
      <c r="XFC383" s="28"/>
      <c r="XFD383" s="28"/>
    </row>
    <row r="384" spans="1:10 16380:16384" x14ac:dyDescent="0.35">
      <c r="A384" s="12" t="s">
        <v>302</v>
      </c>
      <c r="B384" s="32" t="str">
        <f>HYPERLINK(Table1[[#This Row],[Link]], Table1[[#This Row],[Pattern w/out Hyperlink]])</f>
        <v>Flagship</v>
      </c>
      <c r="C384" s="18">
        <f>IF(F384&lt;=$L$1,$K$1,IF(AND(F384&gt;=$L$2,F384&lt;=$M$2),$K$2,IF(AND(F384&gt;=$L$3,F384&lt;=$M$3),$K$3,IF(AND(F384&gt;=$L$4,F384&lt;=$M$4),$K$4,IF(AND(F384&gt;=$L$5,F384&lt;=$M$5),$K$5,IF(AND(F384&gt;=$L$6,F384&lt;=$M$6),$K$6,IF(AND(F384&gt;=$L$7,F384&lt;=$M$7),$K$7,IF(AND(F384&gt;=$L$8,F384&lt;=$M$8),$K$8,IF(AND(F384&gt;=$L$9,F384&lt;=$M$9),$K$9,IF(AND(F384&gt;$L$10,F384&lt;=$M$10),$K$10,IF(AND(F384&gt;=$L$11,F384&lt;=$M$11),$K$11,IF(AND(F384&gt;=$L$12,F384&lt;=$M$12),$K$12,IF(AND(F384&gt;=$L$13,F384&lt;=$M$13),$K$13,IF(AND(F384&gt;=$L$14,F384&lt;=$M$14),$K$14,IF(AND(F384&gt;=#REF!,F384&lt;=#REF!),#REF!,IF(AND(F384&gt;=$L$15,F384&lt;=$M$15),$K$15,IF(AND(F384&gt;=$L$16,F384&lt;=$M$16),$K$16,IF(AND(F384&gt;=$L$17,F384&lt;=$M$17),$K$17,IF(AND(F384&gt;=$L$18,F384&lt;=$M$18),$K$18,IF(AND(F384&gt;=$L$19,F384&lt;=$M$19),$K$19,IF(AND(F384&gt;=$L$20,F384&lt;=$M$20),$K$20,IF(AND(F384&gt;=$L$21,F384&lt;=$M$21),$K$21,IF(AND(F384&gt;=$L$22,F384&lt;=$M$22),$K$22,IF(AND(F384&gt;=$L$23,F384&lt;=$M$23),$K$23,IF(AND(F384&gt;=$L$24,F384&lt;=$M$24),$K$24,IF(AND(F384&gt;=$L$25,F384&lt;=$M$25),$K$25,IF(AND(F384&gt;=$L$26,F384&lt;=$M$26),$K$26,IF(AND(F384&gt;=$L$27,F384&lt;=$M$27),$K$27,IF(AND(F384&gt;=$L$28,F384&lt;=$M$28),$K$28,IF(AND(F384&gt;=$L$29,F384&lt;=$M$29),$K$29,IF(AND(F384&gt;=$L$30,F384&lt;=$M$30),$K$30,IF(AND(F384&gt;=$L$31,F384&lt;=$M$31),$K$31,""))))))))))))))))))))))))))))))))</f>
        <v>4</v>
      </c>
      <c r="D384" s="18" t="s">
        <v>19</v>
      </c>
      <c r="E384" s="18" t="s">
        <v>1234</v>
      </c>
      <c r="F384" s="12">
        <v>52</v>
      </c>
      <c r="H384" s="12" t="s">
        <v>1011</v>
      </c>
      <c r="I384" s="18" t="s">
        <v>0</v>
      </c>
      <c r="J384" s="18" t="s">
        <v>4262</v>
      </c>
      <c r="XEZ384" s="28"/>
      <c r="XFA384" s="28"/>
      <c r="XFB384" s="28"/>
      <c r="XFC384" s="28"/>
      <c r="XFD384" s="28"/>
    </row>
    <row r="385" spans="1:10 16380:16384" x14ac:dyDescent="0.35">
      <c r="A385" s="12" t="s">
        <v>313</v>
      </c>
      <c r="B385" s="32" t="str">
        <f>HYPERLINK(Table1[[#This Row],[Link]], Table1[[#This Row],[Pattern w/out Hyperlink]])</f>
        <v>Flow</v>
      </c>
      <c r="C385" s="18">
        <f>IF(F385&lt;=$L$1,$K$1,IF(AND(F385&gt;=$L$2,F385&lt;=$M$2),$K$2,IF(AND(F385&gt;=$L$3,F385&lt;=$M$3),$K$3,IF(AND(F385&gt;=$L$4,F385&lt;=$M$4),$K$4,IF(AND(F385&gt;=$L$5,F385&lt;=$M$5),$K$5,IF(AND(F385&gt;=$L$6,F385&lt;=$M$6),$K$6,IF(AND(F385&gt;=$L$7,F385&lt;=$M$7),$K$7,IF(AND(F385&gt;=$L$8,F385&lt;=$M$8),$K$8,IF(AND(F385&gt;=$L$9,F385&lt;=$M$9),$K$9,IF(AND(F385&gt;$L$10,F385&lt;=$M$10),$K$10,IF(AND(F385&gt;=$L$11,F385&lt;=$M$11),$K$11,IF(AND(F385&gt;=$L$12,F385&lt;=$M$12),$K$12,IF(AND(F385&gt;=$L$13,F385&lt;=$M$13),$K$13,IF(AND(F385&gt;=$L$14,F385&lt;=$M$14),$K$14,IF(AND(F385&gt;=#REF!,F385&lt;=#REF!),#REF!,IF(AND(F385&gt;=$L$15,F385&lt;=$M$15),$K$15,IF(AND(F385&gt;=$L$16,F385&lt;=$M$16),$K$16,IF(AND(F385&gt;=$L$17,F385&lt;=$M$17),$K$17,IF(AND(F385&gt;=$L$18,F385&lt;=$M$18),$K$18,IF(AND(F385&gt;=$L$19,F385&lt;=$M$19),$K$19,IF(AND(F385&gt;=$L$20,F385&lt;=$M$20),$K$20,IF(AND(F385&gt;=$L$21,F385&lt;=$M$21),$K$21,IF(AND(F385&gt;=$L$22,F385&lt;=$M$22),$K$22,IF(AND(F385&gt;=$L$23,F385&lt;=$M$23),$K$23,IF(AND(F385&gt;=$L$24,F385&lt;=$M$24),$K$24,IF(AND(F385&gt;=$L$25,F385&lt;=$M$25),$K$25,IF(AND(F385&gt;=$L$26,F385&lt;=$M$26),$K$26,IF(AND(F385&gt;=$L$27,F385&lt;=$M$27),$K$27,IF(AND(F385&gt;=$L$28,F385&lt;=$M$28),$K$28,IF(AND(F385&gt;=$L$29,F385&lt;=$M$29),$K$29,IF(AND(F385&gt;=$L$30,F385&lt;=$M$30),$K$30,IF(AND(F385&gt;=$L$31,F385&lt;=$M$31),$K$31,""))))))))))))))))))))))))))))))))</f>
        <v>4</v>
      </c>
      <c r="D385" s="18" t="s">
        <v>19</v>
      </c>
      <c r="E385" s="18" t="s">
        <v>1234</v>
      </c>
      <c r="F385" s="12">
        <v>51</v>
      </c>
      <c r="H385" s="12" t="s">
        <v>1814</v>
      </c>
      <c r="I385" s="18" t="s">
        <v>0</v>
      </c>
      <c r="J385" s="18" t="s">
        <v>4361</v>
      </c>
      <c r="XEZ385" s="28"/>
      <c r="XFA385" s="28"/>
      <c r="XFB385" s="28"/>
      <c r="XFC385" s="28"/>
      <c r="XFD385" s="28"/>
    </row>
    <row r="386" spans="1:10 16380:16384" x14ac:dyDescent="0.35">
      <c r="A386" s="12" t="s">
        <v>318</v>
      </c>
      <c r="B386" s="32" t="str">
        <f>HYPERLINK(Table1[[#This Row],[Link]], Table1[[#This Row],[Pattern w/out Hyperlink]])</f>
        <v>Folio</v>
      </c>
      <c r="C386" s="18">
        <f>IF(F386&lt;=$L$1,$K$1,IF(AND(F386&gt;=$L$2,F386&lt;=$M$2),$K$2,IF(AND(F386&gt;=$L$3,F386&lt;=$M$3),$K$3,IF(AND(F386&gt;=$L$4,F386&lt;=$M$4),$K$4,IF(AND(F386&gt;=$L$5,F386&lt;=$M$5),$K$5,IF(AND(F386&gt;=$L$6,F386&lt;=$M$6),$K$6,IF(AND(F386&gt;=$L$7,F386&lt;=$M$7),$K$7,IF(AND(F386&gt;=$L$8,F386&lt;=$M$8),$K$8,IF(AND(F386&gt;=$L$9,F386&lt;=$M$9),$K$9,IF(AND(F386&gt;$L$10,F386&lt;=$M$10),$K$10,IF(AND(F386&gt;=$L$11,F386&lt;=$M$11),$K$11,IF(AND(F386&gt;=$L$12,F386&lt;=$M$12),$K$12,IF(AND(F386&gt;=$L$13,F386&lt;=$M$13),$K$13,IF(AND(F386&gt;=$L$14,F386&lt;=$M$14),$K$14,IF(AND(F386&gt;=#REF!,F386&lt;=#REF!),#REF!,IF(AND(F386&gt;=$L$15,F386&lt;=$M$15),$K$15,IF(AND(F386&gt;=$L$16,F386&lt;=$M$16),$K$16,IF(AND(F386&gt;=$L$17,F386&lt;=$M$17),$K$17,IF(AND(F386&gt;=$L$18,F386&lt;=$M$18),$K$18,IF(AND(F386&gt;=$L$19,F386&lt;=$M$19),$K$19,IF(AND(F386&gt;=$L$20,F386&lt;=$M$20),$K$20,IF(AND(F386&gt;=$L$21,F386&lt;=$M$21),$K$21,IF(AND(F386&gt;=$L$22,F386&lt;=$M$22),$K$22,IF(AND(F386&gt;=$L$23,F386&lt;=$M$23),$K$23,IF(AND(F386&gt;=$L$24,F386&lt;=$M$24),$K$24,IF(AND(F386&gt;=$L$25,F386&lt;=$M$25),$K$25,IF(AND(F386&gt;=$L$26,F386&lt;=$M$26),$K$26,IF(AND(F386&gt;=$L$27,F386&lt;=$M$27),$K$27,IF(AND(F386&gt;=$L$28,F386&lt;=$M$28),$K$28,IF(AND(F386&gt;=$L$29,F386&lt;=$M$29),$K$29,IF(AND(F386&gt;=$L$30,F386&lt;=$M$30),$K$30,IF(AND(F386&gt;=$L$31,F386&lt;=$M$31),$K$31,""))))))))))))))))))))))))))))))))</f>
        <v>4</v>
      </c>
      <c r="D386" s="18" t="s">
        <v>19</v>
      </c>
      <c r="E386" s="18" t="s">
        <v>1234</v>
      </c>
      <c r="F386" s="12">
        <v>48</v>
      </c>
      <c r="H386" s="12" t="s">
        <v>1815</v>
      </c>
      <c r="I386" s="18" t="s">
        <v>0</v>
      </c>
      <c r="J386" s="18" t="s">
        <v>4362</v>
      </c>
      <c r="XEZ386" s="28"/>
      <c r="XFA386" s="28"/>
      <c r="XFB386" s="28"/>
      <c r="XFC386" s="28"/>
      <c r="XFD386" s="28"/>
    </row>
    <row r="387" spans="1:10 16380:16384" x14ac:dyDescent="0.35">
      <c r="A387" s="12" t="s">
        <v>6372</v>
      </c>
      <c r="B387" s="32" t="str">
        <f>HYPERLINK(Table1[[#This Row],[Link]], Table1[[#This Row],[Pattern w/out Hyperlink]])</f>
        <v>Galway</v>
      </c>
      <c r="C387" s="18">
        <f>IF(F387&lt;=$L$1,$K$1,IF(AND(F387&gt;=$L$2,F387&lt;=$M$2),$K$2,IF(AND(F387&gt;=$L$3,F387&lt;=$M$3),$K$3,IF(AND(F387&gt;=$L$4,F387&lt;=$M$4),$K$4,IF(AND(F387&gt;=$L$5,F387&lt;=$M$5),$K$5,IF(AND(F387&gt;=$L$6,F387&lt;=$M$6),$K$6,IF(AND(F387&gt;=$L$7,F387&lt;=$M$7),$K$7,IF(AND(F387&gt;=$L$8,F387&lt;=$M$8),$K$8,IF(AND(F387&gt;=$L$9,F387&lt;=$M$9),$K$9,IF(AND(F387&gt;$L$10,F387&lt;=$M$10),$K$10,IF(AND(F387&gt;=$L$11,F387&lt;=$M$11),$K$11,IF(AND(F387&gt;=$L$12,F387&lt;=$M$12),$K$12,IF(AND(F387&gt;=$L$13,F387&lt;=$M$13),$K$13,IF(AND(F387&gt;=$L$14,F387&lt;=$M$14),$K$14,IF(AND(F387&gt;=#REF!,F387&lt;=#REF!),#REF!,IF(AND(F387&gt;=$L$15,F387&lt;=$M$15),$K$15,IF(AND(F387&gt;=$L$16,F387&lt;=$M$16),$K$16,IF(AND(F387&gt;=$L$17,F387&lt;=$M$17),$K$17,IF(AND(F387&gt;=$L$18,F387&lt;=$M$18),$K$18,IF(AND(F387&gt;=$L$19,F387&lt;=$M$19),$K$19,IF(AND(F387&gt;=$L$20,F387&lt;=$M$20),$K$20,IF(AND(F387&gt;=$L$21,F387&lt;=$M$21),$K$21,IF(AND(F387&gt;=$L$22,F387&lt;=$M$22),$K$22,IF(AND(F387&gt;=$L$23,F387&lt;=$M$23),$K$23,IF(AND(F387&gt;=$L$24,F387&lt;=$M$24),$K$24,IF(AND(F387&gt;=$L$25,F387&lt;=$M$25),$K$25,IF(AND(F387&gt;=$L$26,F387&lt;=$M$26),$K$26,IF(AND(F387&gt;=$L$27,F387&lt;=$M$27),$K$27,IF(AND(F387&gt;=$L$28,F387&lt;=$M$28),$K$28,IF(AND(F387&gt;=$L$29,F387&lt;=$M$29),$K$29,IF(AND(F387&gt;=$L$30,F387&lt;=$M$30),$K$30,IF(AND(F387&gt;=$L$31,F387&lt;=$M$31),$K$31,""))))))))))))))))))))))))))))))))</f>
        <v>4</v>
      </c>
      <c r="D387" s="18" t="s">
        <v>19</v>
      </c>
      <c r="E387" s="18" t="s">
        <v>1234</v>
      </c>
      <c r="F387" s="12">
        <v>47</v>
      </c>
      <c r="H387" s="12" t="s">
        <v>6373</v>
      </c>
      <c r="I387" s="18" t="s">
        <v>0</v>
      </c>
      <c r="J387" s="18" t="s">
        <v>4262</v>
      </c>
      <c r="XEZ387" s="28"/>
      <c r="XFA387" s="28"/>
      <c r="XFB387" s="28"/>
      <c r="XFC387" s="28"/>
      <c r="XFD387" s="28"/>
    </row>
    <row r="388" spans="1:10 16380:16384" x14ac:dyDescent="0.35">
      <c r="A388" s="12" t="s">
        <v>370</v>
      </c>
      <c r="B388" s="32" t="str">
        <f>HYPERLINK(Table1[[#This Row],[Link]], Table1[[#This Row],[Pattern w/out Hyperlink]])</f>
        <v>Haberdasher</v>
      </c>
      <c r="C388" s="18">
        <f>IF(F388&lt;=$L$1,$K$1,IF(AND(F388&gt;=$L$2,F388&lt;=$M$2),$K$2,IF(AND(F388&gt;=$L$3,F388&lt;=$M$3),$K$3,IF(AND(F388&gt;=$L$4,F388&lt;=$M$4),$K$4,IF(AND(F388&gt;=$L$5,F388&lt;=$M$5),$K$5,IF(AND(F388&gt;=$L$6,F388&lt;=$M$6),$K$6,IF(AND(F388&gt;=$L$7,F388&lt;=$M$7),$K$7,IF(AND(F388&gt;=$L$8,F388&lt;=$M$8),$K$8,IF(AND(F388&gt;=$L$9,F388&lt;=$M$9),$K$9,IF(AND(F388&gt;$L$10,F388&lt;=$M$10),$K$10,IF(AND(F388&gt;=$L$11,F388&lt;=$M$11),$K$11,IF(AND(F388&gt;=$L$12,F388&lt;=$M$12),$K$12,IF(AND(F388&gt;=$L$13,F388&lt;=$M$13),$K$13,IF(AND(F388&gt;=$L$14,F388&lt;=$M$14),$K$14,IF(AND(F388&gt;=#REF!,F388&lt;=#REF!),#REF!,IF(AND(F388&gt;=$L$15,F388&lt;=$M$15),$K$15,IF(AND(F388&gt;=$L$16,F388&lt;=$M$16),$K$16,IF(AND(F388&gt;=$L$17,F388&lt;=$M$17),$K$17,IF(AND(F388&gt;=$L$18,F388&lt;=$M$18),$K$18,IF(AND(F388&gt;=$L$19,F388&lt;=$M$19),$K$19,IF(AND(F388&gt;=$L$20,F388&lt;=$M$20),$K$20,IF(AND(F388&gt;=$L$21,F388&lt;=$M$21),$K$21,IF(AND(F388&gt;=$L$22,F388&lt;=$M$22),$K$22,IF(AND(F388&gt;=$L$23,F388&lt;=$M$23),$K$23,IF(AND(F388&gt;=$L$24,F388&lt;=$M$24),$K$24,IF(AND(F388&gt;=$L$25,F388&lt;=$M$25),$K$25,IF(AND(F388&gt;=$L$26,F388&lt;=$M$26),$K$26,IF(AND(F388&gt;=$L$27,F388&lt;=$M$27),$K$27,IF(AND(F388&gt;=$L$28,F388&lt;=$M$28),$K$28,IF(AND(F388&gt;=$L$29,F388&lt;=$M$29),$K$29,IF(AND(F388&gt;=$L$30,F388&lt;=$M$30),$K$30,IF(AND(F388&gt;=$L$31,F388&lt;=$M$31),$K$31,""))))))))))))))))))))))))))))))))</f>
        <v>4</v>
      </c>
      <c r="D388" s="18" t="s">
        <v>19</v>
      </c>
      <c r="E388" s="18" t="s">
        <v>1234</v>
      </c>
      <c r="F388" s="12">
        <v>52</v>
      </c>
      <c r="H388" s="12" t="s">
        <v>1827</v>
      </c>
      <c r="I388" s="18" t="s">
        <v>4213</v>
      </c>
      <c r="J388" s="18" t="s">
        <v>4262</v>
      </c>
      <c r="XEZ388" s="28"/>
      <c r="XFA388" s="28"/>
      <c r="XFB388" s="28"/>
      <c r="XFC388" s="28"/>
      <c r="XFD388" s="28"/>
    </row>
    <row r="389" spans="1:10 16380:16384" x14ac:dyDescent="0.35">
      <c r="A389" s="12" t="s">
        <v>388</v>
      </c>
      <c r="B389" s="32" t="str">
        <f>HYPERLINK(Table1[[#This Row],[Link]], Table1[[#This Row],[Pattern w/out Hyperlink]])</f>
        <v>High Noon</v>
      </c>
      <c r="C389" s="18">
        <f>IF(F389&lt;=$L$1,$K$1,IF(AND(F389&gt;=$L$2,F389&lt;=$M$2),$K$2,IF(AND(F389&gt;=$L$3,F389&lt;=$M$3),$K$3,IF(AND(F389&gt;=$L$4,F389&lt;=$M$4),$K$4,IF(AND(F389&gt;=$L$5,F389&lt;=$M$5),$K$5,IF(AND(F389&gt;=$L$6,F389&lt;=$M$6),$K$6,IF(AND(F389&gt;=$L$7,F389&lt;=$M$7),$K$7,IF(AND(F389&gt;=$L$8,F389&lt;=$M$8),$K$8,IF(AND(F389&gt;=$L$9,F389&lt;=$M$9),$K$9,IF(AND(F389&gt;$L$10,F389&lt;=$M$10),$K$10,IF(AND(F389&gt;=$L$11,F389&lt;=$M$11),$K$11,IF(AND(F389&gt;=$L$12,F389&lt;=$M$12),$K$12,IF(AND(F389&gt;=$L$13,F389&lt;=$M$13),$K$13,IF(AND(F389&gt;=$L$14,F389&lt;=$M$14),$K$14,IF(AND(F389&gt;=#REF!,F389&lt;=#REF!),#REF!,IF(AND(F389&gt;=$L$15,F389&lt;=$M$15),$K$15,IF(AND(F389&gt;=$L$16,F389&lt;=$M$16),$K$16,IF(AND(F389&gt;=$L$17,F389&lt;=$M$17),$K$17,IF(AND(F389&gt;=$L$18,F389&lt;=$M$18),$K$18,IF(AND(F389&gt;=$L$19,F389&lt;=$M$19),$K$19,IF(AND(F389&gt;=$L$20,F389&lt;=$M$20),$K$20,IF(AND(F389&gt;=$L$21,F389&lt;=$M$21),$K$21,IF(AND(F389&gt;=$L$22,F389&lt;=$M$22),$K$22,IF(AND(F389&gt;=$L$23,F389&lt;=$M$23),$K$23,IF(AND(F389&gt;=$L$24,F389&lt;=$M$24),$K$24,IF(AND(F389&gt;=$L$25,F389&lt;=$M$25),$K$25,IF(AND(F389&gt;=$L$26,F389&lt;=$M$26),$K$26,IF(AND(F389&gt;=$L$27,F389&lt;=$M$27),$K$27,IF(AND(F389&gt;=$L$28,F389&lt;=$M$28),$K$28,IF(AND(F389&gt;=$L$29,F389&lt;=$M$29),$K$29,IF(AND(F389&gt;=$L$30,F389&lt;=$M$30),$K$30,IF(AND(F389&gt;=$L$31,F389&lt;=$M$31),$K$31,""))))))))))))))))))))))))))))))))</f>
        <v>4</v>
      </c>
      <c r="D389" s="18" t="s">
        <v>19</v>
      </c>
      <c r="E389" s="18" t="s">
        <v>1234</v>
      </c>
      <c r="F389" s="12">
        <v>52</v>
      </c>
      <c r="H389" s="12" t="s">
        <v>1831</v>
      </c>
      <c r="I389" s="18" t="s">
        <v>1319</v>
      </c>
      <c r="J389" s="18" t="s">
        <v>4262</v>
      </c>
      <c r="XEZ389" s="28"/>
      <c r="XFA389" s="28"/>
      <c r="XFB389" s="28"/>
      <c r="XFC389" s="28"/>
      <c r="XFD389" s="28"/>
    </row>
    <row r="390" spans="1:10 16380:16384" x14ac:dyDescent="0.35">
      <c r="A390" s="12" t="s">
        <v>3989</v>
      </c>
      <c r="B390" s="32" t="str">
        <f>HYPERLINK(Table1[[#This Row],[Link]], Table1[[#This Row],[Pattern w/out Hyperlink]])</f>
        <v>Indio</v>
      </c>
      <c r="C390" s="18">
        <f>IF(F390&lt;=$L$1,$K$1,IF(AND(F390&gt;=$L$2,F390&lt;=$M$2),$K$2,IF(AND(F390&gt;=$L$3,F390&lt;=$M$3),$K$3,IF(AND(F390&gt;=$L$4,F390&lt;=$M$4),$K$4,IF(AND(F390&gt;=$L$5,F390&lt;=$M$5),$K$5,IF(AND(F390&gt;=$L$6,F390&lt;=$M$6),$K$6,IF(AND(F390&gt;=$L$7,F390&lt;=$M$7),$K$7,IF(AND(F390&gt;=$L$8,F390&lt;=$M$8),$K$8,IF(AND(F390&gt;=$L$9,F390&lt;=$M$9),$K$9,IF(AND(F390&gt;$L$10,F390&lt;=$M$10),$K$10,IF(AND(F390&gt;=$L$11,F390&lt;=$M$11),$K$11,IF(AND(F390&gt;=$L$12,F390&lt;=$M$12),$K$12,IF(AND(F390&gt;=$L$13,F390&lt;=$M$13),$K$13,IF(AND(F390&gt;=$L$14,F390&lt;=$M$14),$K$14,IF(AND(F390&gt;=#REF!,F390&lt;=#REF!),#REF!,IF(AND(F390&gt;=$L$15,F390&lt;=$M$15),$K$15,IF(AND(F390&gt;=$L$16,F390&lt;=$M$16),$K$16,IF(AND(F390&gt;=$L$17,F390&lt;=$M$17),$K$17,IF(AND(F390&gt;=$L$18,F390&lt;=$M$18),$K$18,IF(AND(F390&gt;=$L$19,F390&lt;=$M$19),$K$19,IF(AND(F390&gt;=$L$20,F390&lt;=$M$20),$K$20,IF(AND(F390&gt;=$L$21,F390&lt;=$M$21),$K$21,IF(AND(F390&gt;=$L$22,F390&lt;=$M$22),$K$22,IF(AND(F390&gt;=$L$23,F390&lt;=$M$23),$K$23,IF(AND(F390&gt;=$L$24,F390&lt;=$M$24),$K$24,IF(AND(F390&gt;=$L$25,F390&lt;=$M$25),$K$25,IF(AND(F390&gt;=$L$26,F390&lt;=$M$26),$K$26,IF(AND(F390&gt;=$L$27,F390&lt;=$M$27),$K$27,IF(AND(F390&gt;=$L$28,F390&lt;=$M$28),$K$28,IF(AND(F390&gt;=$L$29,F390&lt;=$M$29),$K$29,IF(AND(F390&gt;=$L$30,F390&lt;=$M$30),$K$30,IF(AND(F390&gt;=$L$31,F390&lt;=$M$31),$K$31,""))))))))))))))))))))))))))))))))</f>
        <v>4</v>
      </c>
      <c r="D390" s="18" t="s">
        <v>19</v>
      </c>
      <c r="E390" s="18" t="s">
        <v>1234</v>
      </c>
      <c r="F390" s="12">
        <v>51</v>
      </c>
      <c r="H390" s="12" t="s">
        <v>3990</v>
      </c>
      <c r="I390" s="18" t="s">
        <v>0</v>
      </c>
      <c r="J390" s="18" t="s">
        <v>4262</v>
      </c>
      <c r="XEZ390" s="28"/>
      <c r="XFA390" s="28"/>
      <c r="XFB390" s="28"/>
      <c r="XFC390" s="28"/>
      <c r="XFD390" s="28"/>
    </row>
    <row r="391" spans="1:10 16380:16384" x14ac:dyDescent="0.35">
      <c r="A391" s="12" t="s">
        <v>1595</v>
      </c>
      <c r="B391" s="32" t="str">
        <f>HYPERLINK(Table1[[#This Row],[Link]], Table1[[#This Row],[Pattern w/out Hyperlink]])</f>
        <v>Jasper</v>
      </c>
      <c r="C391" s="18">
        <f>IF(F391&lt;=$L$1,$K$1,IF(AND(F391&gt;=$L$2,F391&lt;=$M$2),$K$2,IF(AND(F391&gt;=$L$3,F391&lt;=$M$3),$K$3,IF(AND(F391&gt;=$L$4,F391&lt;=$M$4),$K$4,IF(AND(F391&gt;=$L$5,F391&lt;=$M$5),$K$5,IF(AND(F391&gt;=$L$6,F391&lt;=$M$6),$K$6,IF(AND(F391&gt;=$L$7,F391&lt;=$M$7),$K$7,IF(AND(F391&gt;=$L$8,F391&lt;=$M$8),$K$8,IF(AND(F391&gt;=$L$9,F391&lt;=$M$9),$K$9,IF(AND(F391&gt;$L$10,F391&lt;=$M$10),$K$10,IF(AND(F391&gt;=$L$11,F391&lt;=$M$11),$K$11,IF(AND(F391&gt;=$L$12,F391&lt;=$M$12),$K$12,IF(AND(F391&gt;=$L$13,F391&lt;=$M$13),$K$13,IF(AND(F391&gt;=$L$14,F391&lt;=$M$14),$K$14,IF(AND(F391&gt;=#REF!,F391&lt;=#REF!),#REF!,IF(AND(F391&gt;=$L$15,F391&lt;=$M$15),$K$15,IF(AND(F391&gt;=$L$16,F391&lt;=$M$16),$K$16,IF(AND(F391&gt;=$L$17,F391&lt;=$M$17),$K$17,IF(AND(F391&gt;=$L$18,F391&lt;=$M$18),$K$18,IF(AND(F391&gt;=$L$19,F391&lt;=$M$19),$K$19,IF(AND(F391&gt;=$L$20,F391&lt;=$M$20),$K$20,IF(AND(F391&gt;=$L$21,F391&lt;=$M$21),$K$21,IF(AND(F391&gt;=$L$22,F391&lt;=$M$22),$K$22,IF(AND(F391&gt;=$L$23,F391&lt;=$M$23),$K$23,IF(AND(F391&gt;=$L$24,F391&lt;=$M$24),$K$24,IF(AND(F391&gt;=$L$25,F391&lt;=$M$25),$K$25,IF(AND(F391&gt;=$L$26,F391&lt;=$M$26),$K$26,IF(AND(F391&gt;=$L$27,F391&lt;=$M$27),$K$27,IF(AND(F391&gt;=$L$28,F391&lt;=$M$28),$K$28,IF(AND(F391&gt;=$L$29,F391&lt;=$M$29),$K$29,IF(AND(F391&gt;=$L$30,F391&lt;=$M$30),$K$30,IF(AND(F391&gt;=$L$31,F391&lt;=$M$31),$K$31,""))))))))))))))))))))))))))))))))</f>
        <v>4</v>
      </c>
      <c r="D391" s="18" t="s">
        <v>19</v>
      </c>
      <c r="E391" s="18" t="s">
        <v>1234</v>
      </c>
      <c r="F391" s="12">
        <v>46</v>
      </c>
      <c r="H391" s="12" t="s">
        <v>3999</v>
      </c>
      <c r="I391" s="18" t="s">
        <v>1319</v>
      </c>
      <c r="J391" s="18" t="s">
        <v>4262</v>
      </c>
      <c r="XEZ391" s="28"/>
      <c r="XFA391" s="28"/>
      <c r="XFB391" s="28"/>
      <c r="XFC391" s="28"/>
      <c r="XFD391" s="28"/>
    </row>
    <row r="392" spans="1:10 16380:16384" x14ac:dyDescent="0.35">
      <c r="A392" s="12" t="s">
        <v>1835</v>
      </c>
      <c r="B392" s="32" t="str">
        <f>HYPERLINK(Table1[[#This Row],[Link]], Table1[[#This Row],[Pattern w/out Hyperlink]])</f>
        <v>Javelin</v>
      </c>
      <c r="C392" s="18">
        <f>IF(F392&lt;=$L$1,$K$1,IF(AND(F392&gt;=$L$2,F392&lt;=$M$2),$K$2,IF(AND(F392&gt;=$L$3,F392&lt;=$M$3),$K$3,IF(AND(F392&gt;=$L$4,F392&lt;=$M$4),$K$4,IF(AND(F392&gt;=$L$5,F392&lt;=$M$5),$K$5,IF(AND(F392&gt;=$L$6,F392&lt;=$M$6),$K$6,IF(AND(F392&gt;=$L$7,F392&lt;=$M$7),$K$7,IF(AND(F392&gt;=$L$8,F392&lt;=$M$8),$K$8,IF(AND(F392&gt;=$L$9,F392&lt;=$M$9),$K$9,IF(AND(F392&gt;$L$10,F392&lt;=$M$10),$K$10,IF(AND(F392&gt;=$L$11,F392&lt;=$M$11),$K$11,IF(AND(F392&gt;=$L$12,F392&lt;=$M$12),$K$12,IF(AND(F392&gt;=$L$13,F392&lt;=$M$13),$K$13,IF(AND(F392&gt;=$L$14,F392&lt;=$M$14),$K$14,IF(AND(F392&gt;=#REF!,F392&lt;=#REF!),#REF!,IF(AND(F392&gt;=$L$15,F392&lt;=$M$15),$K$15,IF(AND(F392&gt;=$L$16,F392&lt;=$M$16),$K$16,IF(AND(F392&gt;=$L$17,F392&lt;=$M$17),$K$17,IF(AND(F392&gt;=$L$18,F392&lt;=$M$18),$K$18,IF(AND(F392&gt;=$L$19,F392&lt;=$M$19),$K$19,IF(AND(F392&gt;=$L$20,F392&lt;=$M$20),$K$20,IF(AND(F392&gt;=$L$21,F392&lt;=$M$21),$K$21,IF(AND(F392&gt;=$L$22,F392&lt;=$M$22),$K$22,IF(AND(F392&gt;=$L$23,F392&lt;=$M$23),$K$23,IF(AND(F392&gt;=$L$24,F392&lt;=$M$24),$K$24,IF(AND(F392&gt;=$L$25,F392&lt;=$M$25),$K$25,IF(AND(F392&gt;=$L$26,F392&lt;=$M$26),$K$26,IF(AND(F392&gt;=$L$27,F392&lt;=$M$27),$K$27,IF(AND(F392&gt;=$L$28,F392&lt;=$M$28),$K$28,IF(AND(F392&gt;=$L$29,F392&lt;=$M$29),$K$29,IF(AND(F392&gt;=$L$30,F392&lt;=$M$30),$K$30,IF(AND(F392&gt;=$L$31,F392&lt;=$M$31),$K$31,""))))))))))))))))))))))))))))))))</f>
        <v>4</v>
      </c>
      <c r="D392" s="18" t="s">
        <v>19</v>
      </c>
      <c r="E392" s="18" t="s">
        <v>1234</v>
      </c>
      <c r="F392" s="12">
        <v>48</v>
      </c>
      <c r="H392" s="12" t="s">
        <v>1836</v>
      </c>
      <c r="I392" s="18" t="s">
        <v>0</v>
      </c>
      <c r="J392" s="18" t="s">
        <v>4262</v>
      </c>
      <c r="XEZ392" s="28"/>
      <c r="XFA392" s="28"/>
      <c r="XFB392" s="28"/>
      <c r="XFC392" s="28"/>
      <c r="XFD392" s="28"/>
    </row>
    <row r="393" spans="1:10 16380:16384" x14ac:dyDescent="0.35">
      <c r="A393" s="12" t="s">
        <v>432</v>
      </c>
      <c r="B393" s="32" t="str">
        <f>HYPERLINK(Table1[[#This Row],[Link]], Table1[[#This Row],[Pattern w/out Hyperlink]])</f>
        <v>Kainai</v>
      </c>
      <c r="C393" s="18">
        <f>IF(F393&lt;=$L$1,$K$1,IF(AND(F393&gt;=$L$2,F393&lt;=$M$2),$K$2,IF(AND(F393&gt;=$L$3,F393&lt;=$M$3),$K$3,IF(AND(F393&gt;=$L$4,F393&lt;=$M$4),$K$4,IF(AND(F393&gt;=$L$5,F393&lt;=$M$5),$K$5,IF(AND(F393&gt;=$L$6,F393&lt;=$M$6),$K$6,IF(AND(F393&gt;=$L$7,F393&lt;=$M$7),$K$7,IF(AND(F393&gt;=$L$8,F393&lt;=$M$8),$K$8,IF(AND(F393&gt;=$L$9,F393&lt;=$M$9),$K$9,IF(AND(F393&gt;$L$10,F393&lt;=$M$10),$K$10,IF(AND(F393&gt;=$L$11,F393&lt;=$M$11),$K$11,IF(AND(F393&gt;=$L$12,F393&lt;=$M$12),$K$12,IF(AND(F393&gt;=$L$13,F393&lt;=$M$13),$K$13,IF(AND(F393&gt;=$L$14,F393&lt;=$M$14),$K$14,IF(AND(F393&gt;=#REF!,F393&lt;=#REF!),#REF!,IF(AND(F393&gt;=$L$15,F393&lt;=$M$15),$K$15,IF(AND(F393&gt;=$L$16,F393&lt;=$M$16),$K$16,IF(AND(F393&gt;=$L$17,F393&lt;=$M$17),$K$17,IF(AND(F393&gt;=$L$18,F393&lt;=$M$18),$K$18,IF(AND(F393&gt;=$L$19,F393&lt;=$M$19),$K$19,IF(AND(F393&gt;=$L$20,F393&lt;=$M$20),$K$20,IF(AND(F393&gt;=$L$21,F393&lt;=$M$21),$K$21,IF(AND(F393&gt;=$L$22,F393&lt;=$M$22),$K$22,IF(AND(F393&gt;=$L$23,F393&lt;=$M$23),$K$23,IF(AND(F393&gt;=$L$24,F393&lt;=$M$24),$K$24,IF(AND(F393&gt;=$L$25,F393&lt;=$M$25),$K$25,IF(AND(F393&gt;=$L$26,F393&lt;=$M$26),$K$26,IF(AND(F393&gt;=$L$27,F393&lt;=$M$27),$K$27,IF(AND(F393&gt;=$L$28,F393&lt;=$M$28),$K$28,IF(AND(F393&gt;=$L$29,F393&lt;=$M$29),$K$29,IF(AND(F393&gt;=$L$30,F393&lt;=$M$30),$K$30,IF(AND(F393&gt;=$L$31,F393&lt;=$M$31),$K$31,""))))))))))))))))))))))))))))))))</f>
        <v>4</v>
      </c>
      <c r="D393" s="18" t="s">
        <v>19</v>
      </c>
      <c r="E393" s="18" t="s">
        <v>1234</v>
      </c>
      <c r="F393" s="12">
        <v>52</v>
      </c>
      <c r="H393" s="12" t="s">
        <v>1013</v>
      </c>
      <c r="I393" s="18" t="s">
        <v>0</v>
      </c>
      <c r="J393" s="18" t="s">
        <v>4262</v>
      </c>
      <c r="XEZ393" s="28"/>
      <c r="XFA393" s="28"/>
      <c r="XFB393" s="28"/>
      <c r="XFC393" s="28"/>
      <c r="XFD393" s="28"/>
    </row>
    <row r="394" spans="1:10 16380:16384" x14ac:dyDescent="0.35">
      <c r="A394" s="12" t="s">
        <v>6387</v>
      </c>
      <c r="B394" s="32" t="str">
        <f>HYPERLINK(Table1[[#This Row],[Link]], Table1[[#This Row],[Pattern w/out Hyperlink]])</f>
        <v>Kinsale</v>
      </c>
      <c r="C394" s="18">
        <f>IF(F394&lt;=$L$1,$K$1,IF(AND(F394&gt;=$L$2,F394&lt;=$M$2),$K$2,IF(AND(F394&gt;=$L$3,F394&lt;=$M$3),$K$3,IF(AND(F394&gt;=$L$4,F394&lt;=$M$4),$K$4,IF(AND(F394&gt;=$L$5,F394&lt;=$M$5),$K$5,IF(AND(F394&gt;=$L$6,F394&lt;=$M$6),$K$6,IF(AND(F394&gt;=$L$7,F394&lt;=$M$7),$K$7,IF(AND(F394&gt;=$L$8,F394&lt;=$M$8),$K$8,IF(AND(F394&gt;=$L$9,F394&lt;=$M$9),$K$9,IF(AND(F394&gt;$L$10,F394&lt;=$M$10),$K$10,IF(AND(F394&gt;=$L$11,F394&lt;=$M$11),$K$11,IF(AND(F394&gt;=$L$12,F394&lt;=$M$12),$K$12,IF(AND(F394&gt;=$L$13,F394&lt;=$M$13),$K$13,IF(AND(F394&gt;=$L$14,F394&lt;=$M$14),$K$14,IF(AND(F394&gt;=#REF!,F394&lt;=#REF!),#REF!,IF(AND(F394&gt;=$L$15,F394&lt;=$M$15),$K$15,IF(AND(F394&gt;=$L$16,F394&lt;=$M$16),$K$16,IF(AND(F394&gt;=$L$17,F394&lt;=$M$17),$K$17,IF(AND(F394&gt;=$L$18,F394&lt;=$M$18),$K$18,IF(AND(F394&gt;=$L$19,F394&lt;=$M$19),$K$19,IF(AND(F394&gt;=$L$20,F394&lt;=$M$20),$K$20,IF(AND(F394&gt;=$L$21,F394&lt;=$M$21),$K$21,IF(AND(F394&gt;=$L$22,F394&lt;=$M$22),$K$22,IF(AND(F394&gt;=$L$23,F394&lt;=$M$23),$K$23,IF(AND(F394&gt;=$L$24,F394&lt;=$M$24),$K$24,IF(AND(F394&gt;=$L$25,F394&lt;=$M$25),$K$25,IF(AND(F394&gt;=$L$26,F394&lt;=$M$26),$K$26,IF(AND(F394&gt;=$L$27,F394&lt;=$M$27),$K$27,IF(AND(F394&gt;=$L$28,F394&lt;=$M$28),$K$28,IF(AND(F394&gt;=$L$29,F394&lt;=$M$29),$K$29,IF(AND(F394&gt;=$L$30,F394&lt;=$M$30),$K$30,IF(AND(F394&gt;=$L$31,F394&lt;=$M$31),$K$31,""))))))))))))))))))))))))))))))))</f>
        <v>4</v>
      </c>
      <c r="D394" s="18" t="s">
        <v>19</v>
      </c>
      <c r="E394" s="18" t="s">
        <v>1234</v>
      </c>
      <c r="F394" s="12">
        <v>47</v>
      </c>
      <c r="H394" s="12" t="s">
        <v>6388</v>
      </c>
      <c r="I394" s="18" t="s">
        <v>0</v>
      </c>
      <c r="J394" s="18" t="s">
        <v>4262</v>
      </c>
      <c r="XEZ394" s="28"/>
      <c r="XFA394" s="28"/>
      <c r="XFB394" s="28"/>
      <c r="XFC394" s="28"/>
      <c r="XFD394" s="28"/>
    </row>
    <row r="395" spans="1:10 16380:16384" x14ac:dyDescent="0.35">
      <c r="A395" s="12" t="s">
        <v>4012</v>
      </c>
      <c r="B395" s="32" t="str">
        <f>HYPERLINK(Table1[[#This Row],[Link]], Table1[[#This Row],[Pattern w/out Hyperlink]])</f>
        <v>Las Palmas</v>
      </c>
      <c r="C395" s="18">
        <f>IF(F395&lt;=$L$1,$K$1,IF(AND(F395&gt;=$L$2,F395&lt;=$M$2),$K$2,IF(AND(F395&gt;=$L$3,F395&lt;=$M$3),$K$3,IF(AND(F395&gt;=$L$4,F395&lt;=$M$4),$K$4,IF(AND(F395&gt;=$L$5,F395&lt;=$M$5),$K$5,IF(AND(F395&gt;=$L$6,F395&lt;=$M$6),$K$6,IF(AND(F395&gt;=$L$7,F395&lt;=$M$7),$K$7,IF(AND(F395&gt;=$L$8,F395&lt;=$M$8),$K$8,IF(AND(F395&gt;=$L$9,F395&lt;=$M$9),$K$9,IF(AND(F395&gt;$L$10,F395&lt;=$M$10),$K$10,IF(AND(F395&gt;=$L$11,F395&lt;=$M$11),$K$11,IF(AND(F395&gt;=$L$12,F395&lt;=$M$12),$K$12,IF(AND(F395&gt;=$L$13,F395&lt;=$M$13),$K$13,IF(AND(F395&gt;=$L$14,F395&lt;=$M$14),$K$14,IF(AND(F395&gt;=#REF!,F395&lt;=#REF!),#REF!,IF(AND(F395&gt;=$L$15,F395&lt;=$M$15),$K$15,IF(AND(F395&gt;=$L$16,F395&lt;=$M$16),$K$16,IF(AND(F395&gt;=$L$17,F395&lt;=$M$17),$K$17,IF(AND(F395&gt;=$L$18,F395&lt;=$M$18),$K$18,IF(AND(F395&gt;=$L$19,F395&lt;=$M$19),$K$19,IF(AND(F395&gt;=$L$20,F395&lt;=$M$20),$K$20,IF(AND(F395&gt;=$L$21,F395&lt;=$M$21),$K$21,IF(AND(F395&gt;=$L$22,F395&lt;=$M$22),$K$22,IF(AND(F395&gt;=$L$23,F395&lt;=$M$23),$K$23,IF(AND(F395&gt;=$L$24,F395&lt;=$M$24),$K$24,IF(AND(F395&gt;=$L$25,F395&lt;=$M$25),$K$25,IF(AND(F395&gt;=$L$26,F395&lt;=$M$26),$K$26,IF(AND(F395&gt;=$L$27,F395&lt;=$M$27),$K$27,IF(AND(F395&gt;=$L$28,F395&lt;=$M$28),$K$28,IF(AND(F395&gt;=$L$29,F395&lt;=$M$29),$K$29,IF(AND(F395&gt;=$L$30,F395&lt;=$M$30),$K$30,IF(AND(F395&gt;=$L$31,F395&lt;=$M$31),$K$31,""))))))))))))))))))))))))))))))))</f>
        <v>4</v>
      </c>
      <c r="D395" s="18" t="s">
        <v>19</v>
      </c>
      <c r="E395" s="18" t="s">
        <v>1234</v>
      </c>
      <c r="F395" s="12">
        <v>48</v>
      </c>
      <c r="H395" s="12" t="s">
        <v>4013</v>
      </c>
      <c r="I395" s="18" t="s">
        <v>0</v>
      </c>
      <c r="J395" s="18" t="s">
        <v>4262</v>
      </c>
      <c r="XEZ395" s="28"/>
      <c r="XFA395" s="28"/>
      <c r="XFB395" s="28"/>
      <c r="XFC395" s="28"/>
      <c r="XFD395" s="28"/>
    </row>
    <row r="396" spans="1:10 16380:16384" x14ac:dyDescent="0.35">
      <c r="A396" s="12" t="s">
        <v>1838</v>
      </c>
      <c r="B396" s="32" t="str">
        <f>HYPERLINK(Table1[[#This Row],[Link]], Table1[[#This Row],[Pattern w/out Hyperlink]])</f>
        <v>Luca</v>
      </c>
      <c r="C396" s="18">
        <f>IF(F396&lt;=$L$1,$K$1,IF(AND(F396&gt;=$L$2,F396&lt;=$M$2),$K$2,IF(AND(F396&gt;=$L$3,F396&lt;=$M$3),$K$3,IF(AND(F396&gt;=$L$4,F396&lt;=$M$4),$K$4,IF(AND(F396&gt;=$L$5,F396&lt;=$M$5),$K$5,IF(AND(F396&gt;=$L$6,F396&lt;=$M$6),$K$6,IF(AND(F396&gt;=$L$7,F396&lt;=$M$7),$K$7,IF(AND(F396&gt;=$L$8,F396&lt;=$M$8),$K$8,IF(AND(F396&gt;=$L$9,F396&lt;=$M$9),$K$9,IF(AND(F396&gt;$L$10,F396&lt;=$M$10),$K$10,IF(AND(F396&gt;=$L$11,F396&lt;=$M$11),$K$11,IF(AND(F396&gt;=$L$12,F396&lt;=$M$12),$K$12,IF(AND(F396&gt;=$L$13,F396&lt;=$M$13),$K$13,IF(AND(F396&gt;=$L$14,F396&lt;=$M$14),$K$14,IF(AND(F396&gt;=#REF!,F396&lt;=#REF!),#REF!,IF(AND(F396&gt;=$L$15,F396&lt;=$M$15),$K$15,IF(AND(F396&gt;=$L$16,F396&lt;=$M$16),$K$16,IF(AND(F396&gt;=$L$17,F396&lt;=$M$17),$K$17,IF(AND(F396&gt;=$L$18,F396&lt;=$M$18),$K$18,IF(AND(F396&gt;=$L$19,F396&lt;=$M$19),$K$19,IF(AND(F396&gt;=$L$20,F396&lt;=$M$20),$K$20,IF(AND(F396&gt;=$L$21,F396&lt;=$M$21),$K$21,IF(AND(F396&gt;=$L$22,F396&lt;=$M$22),$K$22,IF(AND(F396&gt;=$L$23,F396&lt;=$M$23),$K$23,IF(AND(F396&gt;=$L$24,F396&lt;=$M$24),$K$24,IF(AND(F396&gt;=$L$25,F396&lt;=$M$25),$K$25,IF(AND(F396&gt;=$L$26,F396&lt;=$M$26),$K$26,IF(AND(F396&gt;=$L$27,F396&lt;=$M$27),$K$27,IF(AND(F396&gt;=$L$28,F396&lt;=$M$28),$K$28,IF(AND(F396&gt;=$L$29,F396&lt;=$M$29),$K$29,IF(AND(F396&gt;=$L$30,F396&lt;=$M$30),$K$30,IF(AND(F396&gt;=$L$31,F396&lt;=$M$31),$K$31,""))))))))))))))))))))))))))))))))</f>
        <v>4</v>
      </c>
      <c r="D396" s="18" t="s">
        <v>19</v>
      </c>
      <c r="E396" s="18" t="s">
        <v>1234</v>
      </c>
      <c r="F396" s="12">
        <v>49</v>
      </c>
      <c r="H396" s="12" t="s">
        <v>1839</v>
      </c>
      <c r="I396" s="18" t="s">
        <v>1319</v>
      </c>
      <c r="J396" s="18" t="s">
        <v>4262</v>
      </c>
      <c r="XEZ396" s="28"/>
      <c r="XFA396" s="28"/>
      <c r="XFB396" s="28"/>
      <c r="XFC396" s="28"/>
      <c r="XFD396" s="28"/>
    </row>
    <row r="397" spans="1:10 16380:16384" x14ac:dyDescent="0.35">
      <c r="A397" s="12" t="s">
        <v>482</v>
      </c>
      <c r="B397" s="32" t="str">
        <f>HYPERLINK(Table1[[#This Row],[Link]], Table1[[#This Row],[Pattern w/out Hyperlink]])</f>
        <v>Luster</v>
      </c>
      <c r="C397" s="18">
        <f>IF(F397&lt;=$L$1,$K$1,IF(AND(F397&gt;=$L$2,F397&lt;=$M$2),$K$2,IF(AND(F397&gt;=$L$3,F397&lt;=$M$3),$K$3,IF(AND(F397&gt;=$L$4,F397&lt;=$M$4),$K$4,IF(AND(F397&gt;=$L$5,F397&lt;=$M$5),$K$5,IF(AND(F397&gt;=$L$6,F397&lt;=$M$6),$K$6,IF(AND(F397&gt;=$L$7,F397&lt;=$M$7),$K$7,IF(AND(F397&gt;=$L$8,F397&lt;=$M$8),$K$8,IF(AND(F397&gt;=$L$9,F397&lt;=$M$9),$K$9,IF(AND(F397&gt;$L$10,F397&lt;=$M$10),$K$10,IF(AND(F397&gt;=$L$11,F397&lt;=$M$11),$K$11,IF(AND(F397&gt;=$L$12,F397&lt;=$M$12),$K$12,IF(AND(F397&gt;=$L$13,F397&lt;=$M$13),$K$13,IF(AND(F397&gt;=$L$14,F397&lt;=$M$14),$K$14,IF(AND(F397&gt;=#REF!,F397&lt;=#REF!),#REF!,IF(AND(F397&gt;=$L$15,F397&lt;=$M$15),$K$15,IF(AND(F397&gt;=$L$16,F397&lt;=$M$16),$K$16,IF(AND(F397&gt;=$L$17,F397&lt;=$M$17),$K$17,IF(AND(F397&gt;=$L$18,F397&lt;=$M$18),$K$18,IF(AND(F397&gt;=$L$19,F397&lt;=$M$19),$K$19,IF(AND(F397&gt;=$L$20,F397&lt;=$M$20),$K$20,IF(AND(F397&gt;=$L$21,F397&lt;=$M$21),$K$21,IF(AND(F397&gt;=$L$22,F397&lt;=$M$22),$K$22,IF(AND(F397&gt;=$L$23,F397&lt;=$M$23),$K$23,IF(AND(F397&gt;=$L$24,F397&lt;=$M$24),$K$24,IF(AND(F397&gt;=$L$25,F397&lt;=$M$25),$K$25,IF(AND(F397&gt;=$L$26,F397&lt;=$M$26),$K$26,IF(AND(F397&gt;=$L$27,F397&lt;=$M$27),$K$27,IF(AND(F397&gt;=$L$28,F397&lt;=$M$28),$K$28,IF(AND(F397&gt;=$L$29,F397&lt;=$M$29),$K$29,IF(AND(F397&gt;=$L$30,F397&lt;=$M$30),$K$30,IF(AND(F397&gt;=$L$31,F397&lt;=$M$31),$K$31,""))))))))))))))))))))))))))))))))</f>
        <v>4</v>
      </c>
      <c r="D397" s="18" t="s">
        <v>19</v>
      </c>
      <c r="E397" s="18" t="s">
        <v>1234</v>
      </c>
      <c r="F397" s="12">
        <v>53</v>
      </c>
      <c r="H397" s="12" t="s">
        <v>1843</v>
      </c>
      <c r="I397" s="18" t="s">
        <v>1319</v>
      </c>
      <c r="J397" s="18" t="s">
        <v>4385</v>
      </c>
      <c r="XEZ397" s="28"/>
      <c r="XFA397" s="28"/>
      <c r="XFB397" s="28"/>
      <c r="XFC397" s="28"/>
      <c r="XFD397" s="28"/>
    </row>
    <row r="398" spans="1:10 16380:16384" x14ac:dyDescent="0.35">
      <c r="A398" s="12" t="s">
        <v>4034</v>
      </c>
      <c r="B398" s="32" t="str">
        <f>HYPERLINK(Table1[[#This Row],[Link]], Table1[[#This Row],[Pattern w/out Hyperlink]])</f>
        <v>Marcona</v>
      </c>
      <c r="C398" s="18">
        <f>IF(F398&lt;=$L$1,$K$1,IF(AND(F398&gt;=$L$2,F398&lt;=$M$2),$K$2,IF(AND(F398&gt;=$L$3,F398&lt;=$M$3),$K$3,IF(AND(F398&gt;=$L$4,F398&lt;=$M$4),$K$4,IF(AND(F398&gt;=$L$5,F398&lt;=$M$5),$K$5,IF(AND(F398&gt;=$L$6,F398&lt;=$M$6),$K$6,IF(AND(F398&gt;=$L$7,F398&lt;=$M$7),$K$7,IF(AND(F398&gt;=$L$8,F398&lt;=$M$8),$K$8,IF(AND(F398&gt;=$L$9,F398&lt;=$M$9),$K$9,IF(AND(F398&gt;$L$10,F398&lt;=$M$10),$K$10,IF(AND(F398&gt;=$L$11,F398&lt;=$M$11),$K$11,IF(AND(F398&gt;=$L$12,F398&lt;=$M$12),$K$12,IF(AND(F398&gt;=$L$13,F398&lt;=$M$13),$K$13,IF(AND(F398&gt;=$L$14,F398&lt;=$M$14),$K$14,IF(AND(F398&gt;=#REF!,F398&lt;=#REF!),#REF!,IF(AND(F398&gt;=$L$15,F398&lt;=$M$15),$K$15,IF(AND(F398&gt;=$L$16,F398&lt;=$M$16),$K$16,IF(AND(F398&gt;=$L$17,F398&lt;=$M$17),$K$17,IF(AND(F398&gt;=$L$18,F398&lt;=$M$18),$K$18,IF(AND(F398&gt;=$L$19,F398&lt;=$M$19),$K$19,IF(AND(F398&gt;=$L$20,F398&lt;=$M$20),$K$20,IF(AND(F398&gt;=$L$21,F398&lt;=$M$21),$K$21,IF(AND(F398&gt;=$L$22,F398&lt;=$M$22),$K$22,IF(AND(F398&gt;=$L$23,F398&lt;=$M$23),$K$23,IF(AND(F398&gt;=$L$24,F398&lt;=$M$24),$K$24,IF(AND(F398&gt;=$L$25,F398&lt;=$M$25),$K$25,IF(AND(F398&gt;=$L$26,F398&lt;=$M$26),$K$26,IF(AND(F398&gt;=$L$27,F398&lt;=$M$27),$K$27,IF(AND(F398&gt;=$L$28,F398&lt;=$M$28),$K$28,IF(AND(F398&gt;=$L$29,F398&lt;=$M$29),$K$29,IF(AND(F398&gt;=$L$30,F398&lt;=$M$30),$K$30,IF(AND(F398&gt;=$L$31,F398&lt;=$M$31),$K$31,""))))))))))))))))))))))))))))))))</f>
        <v>4</v>
      </c>
      <c r="D398" s="18" t="s">
        <v>19</v>
      </c>
      <c r="E398" s="18" t="s">
        <v>1234</v>
      </c>
      <c r="F398" s="12">
        <v>47</v>
      </c>
      <c r="H398" s="12" t="s">
        <v>4035</v>
      </c>
      <c r="I398" s="18" t="s">
        <v>0</v>
      </c>
      <c r="J398" s="18" t="s">
        <v>4262</v>
      </c>
      <c r="XEZ398" s="28"/>
      <c r="XFA398" s="28"/>
      <c r="XFB398" s="28"/>
      <c r="XFC398" s="28"/>
      <c r="XFD398" s="28"/>
    </row>
    <row r="399" spans="1:10 16380:16384" x14ac:dyDescent="0.35">
      <c r="A399" s="12" t="s">
        <v>4042</v>
      </c>
      <c r="B399" s="32" t="str">
        <f>HYPERLINK(Table1[[#This Row],[Link]], Table1[[#This Row],[Pattern w/out Hyperlink]])</f>
        <v>Mime</v>
      </c>
      <c r="C399" s="18">
        <f>IF(F399&lt;=$L$1,$K$1,IF(AND(F399&gt;=$L$2,F399&lt;=$M$2),$K$2,IF(AND(F399&gt;=$L$3,F399&lt;=$M$3),$K$3,IF(AND(F399&gt;=$L$4,F399&lt;=$M$4),$K$4,IF(AND(F399&gt;=$L$5,F399&lt;=$M$5),$K$5,IF(AND(F399&gt;=$L$6,F399&lt;=$M$6),$K$6,IF(AND(F399&gt;=$L$7,F399&lt;=$M$7),$K$7,IF(AND(F399&gt;=$L$8,F399&lt;=$M$8),$K$8,IF(AND(F399&gt;=$L$9,F399&lt;=$M$9),$K$9,IF(AND(F399&gt;$L$10,F399&lt;=$M$10),$K$10,IF(AND(F399&gt;=$L$11,F399&lt;=$M$11),$K$11,IF(AND(F399&gt;=$L$12,F399&lt;=$M$12),$K$12,IF(AND(F399&gt;=$L$13,F399&lt;=$M$13),$K$13,IF(AND(F399&gt;=$L$14,F399&lt;=$M$14),$K$14,IF(AND(F399&gt;=#REF!,F399&lt;=#REF!),#REF!,IF(AND(F399&gt;=$L$15,F399&lt;=$M$15),$K$15,IF(AND(F399&gt;=$L$16,F399&lt;=$M$16),$K$16,IF(AND(F399&gt;=$L$17,F399&lt;=$M$17),$K$17,IF(AND(F399&gt;=$L$18,F399&lt;=$M$18),$K$18,IF(AND(F399&gt;=$L$19,F399&lt;=$M$19),$K$19,IF(AND(F399&gt;=$L$20,F399&lt;=$M$20),$K$20,IF(AND(F399&gt;=$L$21,F399&lt;=$M$21),$K$21,IF(AND(F399&gt;=$L$22,F399&lt;=$M$22),$K$22,IF(AND(F399&gt;=$L$23,F399&lt;=$M$23),$K$23,IF(AND(F399&gt;=$L$24,F399&lt;=$M$24),$K$24,IF(AND(F399&gt;=$L$25,F399&lt;=$M$25),$K$25,IF(AND(F399&gt;=$L$26,F399&lt;=$M$26),$K$26,IF(AND(F399&gt;=$L$27,F399&lt;=$M$27),$K$27,IF(AND(F399&gt;=$L$28,F399&lt;=$M$28),$K$28,IF(AND(F399&gt;=$L$29,F399&lt;=$M$29),$K$29,IF(AND(F399&gt;=$L$30,F399&lt;=$M$30),$K$30,IF(AND(F399&gt;=$L$31,F399&lt;=$M$31),$K$31,""))))))))))))))))))))))))))))))))</f>
        <v>4</v>
      </c>
      <c r="D399" s="18" t="s">
        <v>19</v>
      </c>
      <c r="E399" s="18" t="s">
        <v>1234</v>
      </c>
      <c r="F399" s="12">
        <v>52</v>
      </c>
      <c r="H399" s="12" t="s">
        <v>4043</v>
      </c>
      <c r="I399" s="18" t="s">
        <v>1319</v>
      </c>
      <c r="J399" s="18" t="s">
        <v>4349</v>
      </c>
      <c r="XEZ399" s="28"/>
      <c r="XFA399" s="28"/>
      <c r="XFB399" s="28"/>
      <c r="XFC399" s="28"/>
      <c r="XFD399" s="28"/>
    </row>
    <row r="400" spans="1:10 16380:16384" x14ac:dyDescent="0.35">
      <c r="A400" s="12" t="s">
        <v>532</v>
      </c>
      <c r="B400" s="32" t="str">
        <f>HYPERLINK(Table1[[#This Row],[Link]], Table1[[#This Row],[Pattern w/out Hyperlink]])</f>
        <v>Missonly</v>
      </c>
      <c r="C400" s="18">
        <f>IF(F400&lt;=$L$1,$K$1,IF(AND(F400&gt;=$L$2,F400&lt;=$M$2),$K$2,IF(AND(F400&gt;=$L$3,F400&lt;=$M$3),$K$3,IF(AND(F400&gt;=$L$4,F400&lt;=$M$4),$K$4,IF(AND(F400&gt;=$L$5,F400&lt;=$M$5),$K$5,IF(AND(F400&gt;=$L$6,F400&lt;=$M$6),$K$6,IF(AND(F400&gt;=$L$7,F400&lt;=$M$7),$K$7,IF(AND(F400&gt;=$L$8,F400&lt;=$M$8),$K$8,IF(AND(F400&gt;=$L$9,F400&lt;=$M$9),$K$9,IF(AND(F400&gt;$L$10,F400&lt;=$M$10),$K$10,IF(AND(F400&gt;=$L$11,F400&lt;=$M$11),$K$11,IF(AND(F400&gt;=$L$12,F400&lt;=$M$12),$K$12,IF(AND(F400&gt;=$L$13,F400&lt;=$M$13),$K$13,IF(AND(F400&gt;=$L$14,F400&lt;=$M$14),$K$14,IF(AND(F400&gt;=#REF!,F400&lt;=#REF!),#REF!,IF(AND(F400&gt;=$L$15,F400&lt;=$M$15),$K$15,IF(AND(F400&gt;=$L$16,F400&lt;=$M$16),$K$16,IF(AND(F400&gt;=$L$17,F400&lt;=$M$17),$K$17,IF(AND(F400&gt;=$L$18,F400&lt;=$M$18),$K$18,IF(AND(F400&gt;=$L$19,F400&lt;=$M$19),$K$19,IF(AND(F400&gt;=$L$20,F400&lt;=$M$20),$K$20,IF(AND(F400&gt;=$L$21,F400&lt;=$M$21),$K$21,IF(AND(F400&gt;=$L$22,F400&lt;=$M$22),$K$22,IF(AND(F400&gt;=$L$23,F400&lt;=$M$23),$K$23,IF(AND(F400&gt;=$L$24,F400&lt;=$M$24),$K$24,IF(AND(F400&gt;=$L$25,F400&lt;=$M$25),$K$25,IF(AND(F400&gt;=$L$26,F400&lt;=$M$26),$K$26,IF(AND(F400&gt;=$L$27,F400&lt;=$M$27),$K$27,IF(AND(F400&gt;=$L$28,F400&lt;=$M$28),$K$28,IF(AND(F400&gt;=$L$29,F400&lt;=$M$29),$K$29,IF(AND(F400&gt;=$L$30,F400&lt;=$M$30),$K$30,IF(AND(F400&gt;=$L$31,F400&lt;=$M$31),$K$31,""))))))))))))))))))))))))))))))))</f>
        <v>4</v>
      </c>
      <c r="D400" s="18" t="s">
        <v>19</v>
      </c>
      <c r="E400" s="18" t="s">
        <v>1234</v>
      </c>
      <c r="F400" s="12">
        <v>52</v>
      </c>
      <c r="H400" s="12" t="s">
        <v>1848</v>
      </c>
      <c r="I400" s="18" t="s">
        <v>0</v>
      </c>
      <c r="J400" s="18" t="s">
        <v>4262</v>
      </c>
      <c r="XEZ400" s="28"/>
      <c r="XFA400" s="28"/>
      <c r="XFB400" s="28"/>
      <c r="XFC400" s="28"/>
      <c r="XFD400" s="28"/>
    </row>
    <row r="401" spans="1:10 16380:16384" x14ac:dyDescent="0.35">
      <c r="A401" s="12" t="s">
        <v>591</v>
      </c>
      <c r="B401" s="32" t="str">
        <f>HYPERLINK(Table1[[#This Row],[Link]], Table1[[#This Row],[Pattern w/out Hyperlink]])</f>
        <v>Outfit</v>
      </c>
      <c r="C401" s="18">
        <f>IF(F401&lt;=$L$1,$K$1,IF(AND(F401&gt;=$L$2,F401&lt;=$M$2),$K$2,IF(AND(F401&gt;=$L$3,F401&lt;=$M$3),$K$3,IF(AND(F401&gt;=$L$4,F401&lt;=$M$4),$K$4,IF(AND(F401&gt;=$L$5,F401&lt;=$M$5),$K$5,IF(AND(F401&gt;=$L$6,F401&lt;=$M$6),$K$6,IF(AND(F401&gt;=$L$7,F401&lt;=$M$7),$K$7,IF(AND(F401&gt;=$L$8,F401&lt;=$M$8),$K$8,IF(AND(F401&gt;=$L$9,F401&lt;=$M$9),$K$9,IF(AND(F401&gt;$L$10,F401&lt;=$M$10),$K$10,IF(AND(F401&gt;=$L$11,F401&lt;=$M$11),$K$11,IF(AND(F401&gt;=$L$12,F401&lt;=$M$12),$K$12,IF(AND(F401&gt;=$L$13,F401&lt;=$M$13),$K$13,IF(AND(F401&gt;=$L$14,F401&lt;=$M$14),$K$14,IF(AND(F401&gt;=#REF!,F401&lt;=#REF!),#REF!,IF(AND(F401&gt;=$L$15,F401&lt;=$M$15),$K$15,IF(AND(F401&gt;=$L$16,F401&lt;=$M$16),$K$16,IF(AND(F401&gt;=$L$17,F401&lt;=$M$17),$K$17,IF(AND(F401&gt;=$L$18,F401&lt;=$M$18),$K$18,IF(AND(F401&gt;=$L$19,F401&lt;=$M$19),$K$19,IF(AND(F401&gt;=$L$20,F401&lt;=$M$20),$K$20,IF(AND(F401&gt;=$L$21,F401&lt;=$M$21),$K$21,IF(AND(F401&gt;=$L$22,F401&lt;=$M$22),$K$22,IF(AND(F401&gt;=$L$23,F401&lt;=$M$23),$K$23,IF(AND(F401&gt;=$L$24,F401&lt;=$M$24),$K$24,IF(AND(F401&gt;=$L$25,F401&lt;=$M$25),$K$25,IF(AND(F401&gt;=$L$26,F401&lt;=$M$26),$K$26,IF(AND(F401&gt;=$L$27,F401&lt;=$M$27),$K$27,IF(AND(F401&gt;=$L$28,F401&lt;=$M$28),$K$28,IF(AND(F401&gt;=$L$29,F401&lt;=$M$29),$K$29,IF(AND(F401&gt;=$L$30,F401&lt;=$M$30),$K$30,IF(AND(F401&gt;=$L$31,F401&lt;=$M$31),$K$31,""))))))))))))))))))))))))))))))))</f>
        <v>4</v>
      </c>
      <c r="D401" s="18" t="s">
        <v>19</v>
      </c>
      <c r="E401" s="18" t="s">
        <v>1234</v>
      </c>
      <c r="F401" s="12">
        <v>54</v>
      </c>
      <c r="H401" s="12" t="s">
        <v>1014</v>
      </c>
      <c r="I401" s="18" t="s">
        <v>1319</v>
      </c>
      <c r="J401" s="18" t="s">
        <v>4398</v>
      </c>
      <c r="XEZ401" s="28"/>
      <c r="XFA401" s="28"/>
      <c r="XFB401" s="28"/>
      <c r="XFC401" s="28"/>
      <c r="XFD401" s="28"/>
    </row>
    <row r="402" spans="1:10 16380:16384" x14ac:dyDescent="0.35">
      <c r="A402" s="12" t="s">
        <v>4068</v>
      </c>
      <c r="B402" s="32" t="str">
        <f>HYPERLINK(Table1[[#This Row],[Link]], Table1[[#This Row],[Pattern w/out Hyperlink]])</f>
        <v>Pinyon</v>
      </c>
      <c r="C402" s="18">
        <f>IF(F402&lt;=$L$1,$K$1,IF(AND(F402&gt;=$L$2,F402&lt;=$M$2),$K$2,IF(AND(F402&gt;=$L$3,F402&lt;=$M$3),$K$3,IF(AND(F402&gt;=$L$4,F402&lt;=$M$4),$K$4,IF(AND(F402&gt;=$L$5,F402&lt;=$M$5),$K$5,IF(AND(F402&gt;=$L$6,F402&lt;=$M$6),$K$6,IF(AND(F402&gt;=$L$7,F402&lt;=$M$7),$K$7,IF(AND(F402&gt;=$L$8,F402&lt;=$M$8),$K$8,IF(AND(F402&gt;=$L$9,F402&lt;=$M$9),$K$9,IF(AND(F402&gt;$L$10,F402&lt;=$M$10),$K$10,IF(AND(F402&gt;=$L$11,F402&lt;=$M$11),$K$11,IF(AND(F402&gt;=$L$12,F402&lt;=$M$12),$K$12,IF(AND(F402&gt;=$L$13,F402&lt;=$M$13),$K$13,IF(AND(F402&gt;=$L$14,F402&lt;=$M$14),$K$14,IF(AND(F402&gt;=#REF!,F402&lt;=#REF!),#REF!,IF(AND(F402&gt;=$L$15,F402&lt;=$M$15),$K$15,IF(AND(F402&gt;=$L$16,F402&lt;=$M$16),$K$16,IF(AND(F402&gt;=$L$17,F402&lt;=$M$17),$K$17,IF(AND(F402&gt;=$L$18,F402&lt;=$M$18),$K$18,IF(AND(F402&gt;=$L$19,F402&lt;=$M$19),$K$19,IF(AND(F402&gt;=$L$20,F402&lt;=$M$20),$K$20,IF(AND(F402&gt;=$L$21,F402&lt;=$M$21),$K$21,IF(AND(F402&gt;=$L$22,F402&lt;=$M$22),$K$22,IF(AND(F402&gt;=$L$23,F402&lt;=$M$23),$K$23,IF(AND(F402&gt;=$L$24,F402&lt;=$M$24),$K$24,IF(AND(F402&gt;=$L$25,F402&lt;=$M$25),$K$25,IF(AND(F402&gt;=$L$26,F402&lt;=$M$26),$K$26,IF(AND(F402&gt;=$L$27,F402&lt;=$M$27),$K$27,IF(AND(F402&gt;=$L$28,F402&lt;=$M$28),$K$28,IF(AND(F402&gt;=$L$29,F402&lt;=$M$29),$K$29,IF(AND(F402&gt;=$L$30,F402&lt;=$M$30),$K$30,IF(AND(F402&gt;=$L$31,F402&lt;=$M$31),$K$31,""))))))))))))))))))))))))))))))))</f>
        <v>4</v>
      </c>
      <c r="D402" s="18" t="s">
        <v>19</v>
      </c>
      <c r="E402" s="18" t="s">
        <v>1234</v>
      </c>
      <c r="F402" s="12">
        <v>48</v>
      </c>
      <c r="H402" s="12" t="s">
        <v>4069</v>
      </c>
      <c r="I402" s="18" t="s">
        <v>1319</v>
      </c>
      <c r="J402" s="18" t="s">
        <v>4262</v>
      </c>
      <c r="XEZ402" s="28"/>
      <c r="XFA402" s="28"/>
      <c r="XFB402" s="28"/>
      <c r="XFC402" s="28"/>
      <c r="XFD402" s="28"/>
    </row>
    <row r="403" spans="1:10 16380:16384" x14ac:dyDescent="0.35">
      <c r="A403" s="12" t="s">
        <v>4072</v>
      </c>
      <c r="B403" s="32" t="str">
        <f>HYPERLINK(Table1[[#This Row],[Link]], Table1[[#This Row],[Pattern w/out Hyperlink]])</f>
        <v>Pisco</v>
      </c>
      <c r="C403" s="18">
        <f>IF(F403&lt;=$L$1,$K$1,IF(AND(F403&gt;=$L$2,F403&lt;=$M$2),$K$2,IF(AND(F403&gt;=$L$3,F403&lt;=$M$3),$K$3,IF(AND(F403&gt;=$L$4,F403&lt;=$M$4),$K$4,IF(AND(F403&gt;=$L$5,F403&lt;=$M$5),$K$5,IF(AND(F403&gt;=$L$6,F403&lt;=$M$6),$K$6,IF(AND(F403&gt;=$L$7,F403&lt;=$M$7),$K$7,IF(AND(F403&gt;=$L$8,F403&lt;=$M$8),$K$8,IF(AND(F403&gt;=$L$9,F403&lt;=$M$9),$K$9,IF(AND(F403&gt;$L$10,F403&lt;=$M$10),$K$10,IF(AND(F403&gt;=$L$11,F403&lt;=$M$11),$K$11,IF(AND(F403&gt;=$L$12,F403&lt;=$M$12),$K$12,IF(AND(F403&gt;=$L$13,F403&lt;=$M$13),$K$13,IF(AND(F403&gt;=$L$14,F403&lt;=$M$14),$K$14,IF(AND(F403&gt;=#REF!,F403&lt;=#REF!),#REF!,IF(AND(F403&gt;=$L$15,F403&lt;=$M$15),$K$15,IF(AND(F403&gt;=$L$16,F403&lt;=$M$16),$K$16,IF(AND(F403&gt;=$L$17,F403&lt;=$M$17),$K$17,IF(AND(F403&gt;=$L$18,F403&lt;=$M$18),$K$18,IF(AND(F403&gt;=$L$19,F403&lt;=$M$19),$K$19,IF(AND(F403&gt;=$L$20,F403&lt;=$M$20),$K$20,IF(AND(F403&gt;=$L$21,F403&lt;=$M$21),$K$21,IF(AND(F403&gt;=$L$22,F403&lt;=$M$22),$K$22,IF(AND(F403&gt;=$L$23,F403&lt;=$M$23),$K$23,IF(AND(F403&gt;=$L$24,F403&lt;=$M$24),$K$24,IF(AND(F403&gt;=$L$25,F403&lt;=$M$25),$K$25,IF(AND(F403&gt;=$L$26,F403&lt;=$M$26),$K$26,IF(AND(F403&gt;=$L$27,F403&lt;=$M$27),$K$27,IF(AND(F403&gt;=$L$28,F403&lt;=$M$28),$K$28,IF(AND(F403&gt;=$L$29,F403&lt;=$M$29),$K$29,IF(AND(F403&gt;=$L$30,F403&lt;=$M$30),$K$30,IF(AND(F403&gt;=$L$31,F403&lt;=$M$31),$K$31,""))))))))))))))))))))))))))))))))</f>
        <v>4</v>
      </c>
      <c r="D403" s="18" t="s">
        <v>19</v>
      </c>
      <c r="E403" s="18" t="s">
        <v>1234</v>
      </c>
      <c r="F403" s="12">
        <v>47</v>
      </c>
      <c r="H403" s="12" t="s">
        <v>4073</v>
      </c>
      <c r="I403" s="18" t="s">
        <v>0</v>
      </c>
      <c r="J403" s="18" t="s">
        <v>4402</v>
      </c>
      <c r="XEZ403" s="28"/>
      <c r="XFA403" s="28"/>
      <c r="XFB403" s="28"/>
      <c r="XFC403" s="28"/>
      <c r="XFD403" s="28"/>
    </row>
    <row r="404" spans="1:10 16380:16384" x14ac:dyDescent="0.35">
      <c r="A404" s="12" t="s">
        <v>1864</v>
      </c>
      <c r="B404" s="32" t="str">
        <f>HYPERLINK(Table1[[#This Row],[Link]], Table1[[#This Row],[Pattern w/out Hyperlink]])</f>
        <v>Pixel</v>
      </c>
      <c r="C404" s="18">
        <f>IF(F404&lt;=$L$1,$K$1,IF(AND(F404&gt;=$L$2,F404&lt;=$M$2),$K$2,IF(AND(F404&gt;=$L$3,F404&lt;=$M$3),$K$3,IF(AND(F404&gt;=$L$4,F404&lt;=$M$4),$K$4,IF(AND(F404&gt;=$L$5,F404&lt;=$M$5),$K$5,IF(AND(F404&gt;=$L$6,F404&lt;=$M$6),$K$6,IF(AND(F404&gt;=$L$7,F404&lt;=$M$7),$K$7,IF(AND(F404&gt;=$L$8,F404&lt;=$M$8),$K$8,IF(AND(F404&gt;=$L$9,F404&lt;=$M$9),$K$9,IF(AND(F404&gt;$L$10,F404&lt;=$M$10),$K$10,IF(AND(F404&gt;=$L$11,F404&lt;=$M$11),$K$11,IF(AND(F404&gt;=$L$12,F404&lt;=$M$12),$K$12,IF(AND(F404&gt;=$L$13,F404&lt;=$M$13),$K$13,IF(AND(F404&gt;=$L$14,F404&lt;=$M$14),$K$14,IF(AND(F404&gt;=#REF!,F404&lt;=#REF!),#REF!,IF(AND(F404&gt;=$L$15,F404&lt;=$M$15),$K$15,IF(AND(F404&gt;=$L$16,F404&lt;=$M$16),$K$16,IF(AND(F404&gt;=$L$17,F404&lt;=$M$17),$K$17,IF(AND(F404&gt;=$L$18,F404&lt;=$M$18),$K$18,IF(AND(F404&gt;=$L$19,F404&lt;=$M$19),$K$19,IF(AND(F404&gt;=$L$20,F404&lt;=$M$20),$K$20,IF(AND(F404&gt;=$L$21,F404&lt;=$M$21),$K$21,IF(AND(F404&gt;=$L$22,F404&lt;=$M$22),$K$22,IF(AND(F404&gt;=$L$23,F404&lt;=$M$23),$K$23,IF(AND(F404&gt;=$L$24,F404&lt;=$M$24),$K$24,IF(AND(F404&gt;=$L$25,F404&lt;=$M$25),$K$25,IF(AND(F404&gt;=$L$26,F404&lt;=$M$26),$K$26,IF(AND(F404&gt;=$L$27,F404&lt;=$M$27),$K$27,IF(AND(F404&gt;=$L$28,F404&lt;=$M$28),$K$28,IF(AND(F404&gt;=$L$29,F404&lt;=$M$29),$K$29,IF(AND(F404&gt;=$L$30,F404&lt;=$M$30),$K$30,IF(AND(F404&gt;=$L$31,F404&lt;=$M$31),$K$31,""))))))))))))))))))))))))))))))))</f>
        <v>4</v>
      </c>
      <c r="D404" s="18" t="s">
        <v>19</v>
      </c>
      <c r="E404" s="18" t="s">
        <v>1234</v>
      </c>
      <c r="F404" s="12">
        <v>49</v>
      </c>
      <c r="H404" s="12" t="s">
        <v>1865</v>
      </c>
      <c r="I404" s="18" t="s">
        <v>1319</v>
      </c>
      <c r="J404" s="18" t="s">
        <v>4262</v>
      </c>
      <c r="XEZ404" s="28"/>
      <c r="XFA404" s="28"/>
      <c r="XFB404" s="28"/>
      <c r="XFC404" s="28"/>
      <c r="XFD404" s="28"/>
    </row>
    <row r="405" spans="1:10 16380:16384" x14ac:dyDescent="0.35">
      <c r="A405" s="12" t="s">
        <v>629</v>
      </c>
      <c r="B405" s="32" t="str">
        <f>HYPERLINK(Table1[[#This Row],[Link]], Table1[[#This Row],[Pattern w/out Hyperlink]])</f>
        <v>Platform</v>
      </c>
      <c r="C405" s="18">
        <f>IF(F405&lt;=$L$1,$K$1,IF(AND(F405&gt;=$L$2,F405&lt;=$M$2),$K$2,IF(AND(F405&gt;=$L$3,F405&lt;=$M$3),$K$3,IF(AND(F405&gt;=$L$4,F405&lt;=$M$4),$K$4,IF(AND(F405&gt;=$L$5,F405&lt;=$M$5),$K$5,IF(AND(F405&gt;=$L$6,F405&lt;=$M$6),$K$6,IF(AND(F405&gt;=$L$7,F405&lt;=$M$7),$K$7,IF(AND(F405&gt;=$L$8,F405&lt;=$M$8),$K$8,IF(AND(F405&gt;=$L$9,F405&lt;=$M$9),$K$9,IF(AND(F405&gt;$L$10,F405&lt;=$M$10),$K$10,IF(AND(F405&gt;=$L$11,F405&lt;=$M$11),$K$11,IF(AND(F405&gt;=$L$12,F405&lt;=$M$12),$K$12,IF(AND(F405&gt;=$L$13,F405&lt;=$M$13),$K$13,IF(AND(F405&gt;=$L$14,F405&lt;=$M$14),$K$14,IF(AND(F405&gt;=#REF!,F405&lt;=#REF!),#REF!,IF(AND(F405&gt;=$L$15,F405&lt;=$M$15),$K$15,IF(AND(F405&gt;=$L$16,F405&lt;=$M$16),$K$16,IF(AND(F405&gt;=$L$17,F405&lt;=$M$17),$K$17,IF(AND(F405&gt;=$L$18,F405&lt;=$M$18),$K$18,IF(AND(F405&gt;=$L$19,F405&lt;=$M$19),$K$19,IF(AND(F405&gt;=$L$20,F405&lt;=$M$20),$K$20,IF(AND(F405&gt;=$L$21,F405&lt;=$M$21),$K$21,IF(AND(F405&gt;=$L$22,F405&lt;=$M$22),$K$22,IF(AND(F405&gt;=$L$23,F405&lt;=$M$23),$K$23,IF(AND(F405&gt;=$L$24,F405&lt;=$M$24),$K$24,IF(AND(F405&gt;=$L$25,F405&lt;=$M$25),$K$25,IF(AND(F405&gt;=$L$26,F405&lt;=$M$26),$K$26,IF(AND(F405&gt;=$L$27,F405&lt;=$M$27),$K$27,IF(AND(F405&gt;=$L$28,F405&lt;=$M$28),$K$28,IF(AND(F405&gt;=$L$29,F405&lt;=$M$29),$K$29,IF(AND(F405&gt;=$L$30,F405&lt;=$M$30),$K$30,IF(AND(F405&gt;=$L$31,F405&lt;=$M$31),$K$31,""))))))))))))))))))))))))))))))))</f>
        <v>4</v>
      </c>
      <c r="D405" s="18" t="s">
        <v>19</v>
      </c>
      <c r="E405" s="18" t="s">
        <v>1234</v>
      </c>
      <c r="F405" s="12">
        <v>54</v>
      </c>
      <c r="H405" s="12" t="s">
        <v>1867</v>
      </c>
      <c r="I405" s="18" t="s">
        <v>1319</v>
      </c>
      <c r="J405" s="18" t="s">
        <v>4262</v>
      </c>
      <c r="XEZ405" s="28"/>
      <c r="XFA405" s="28"/>
      <c r="XFB405" s="28"/>
      <c r="XFC405" s="28"/>
      <c r="XFD405" s="28"/>
    </row>
    <row r="406" spans="1:10 16380:16384" x14ac:dyDescent="0.35">
      <c r="A406" s="12" t="s">
        <v>4078</v>
      </c>
      <c r="B406" s="32" t="str">
        <f>HYPERLINK(Table1[[#This Row],[Link]], Table1[[#This Row],[Pattern w/out Hyperlink]])</f>
        <v>Poise</v>
      </c>
      <c r="C406" s="18">
        <f>IF(F406&lt;=$L$1,$K$1,IF(AND(F406&gt;=$L$2,F406&lt;=$M$2),$K$2,IF(AND(F406&gt;=$L$3,F406&lt;=$M$3),$K$3,IF(AND(F406&gt;=$L$4,F406&lt;=$M$4),$K$4,IF(AND(F406&gt;=$L$5,F406&lt;=$M$5),$K$5,IF(AND(F406&gt;=$L$6,F406&lt;=$M$6),$K$6,IF(AND(F406&gt;=$L$7,F406&lt;=$M$7),$K$7,IF(AND(F406&gt;=$L$8,F406&lt;=$M$8),$K$8,IF(AND(F406&gt;=$L$9,F406&lt;=$M$9),$K$9,IF(AND(F406&gt;$L$10,F406&lt;=$M$10),$K$10,IF(AND(F406&gt;=$L$11,F406&lt;=$M$11),$K$11,IF(AND(F406&gt;=$L$12,F406&lt;=$M$12),$K$12,IF(AND(F406&gt;=$L$13,F406&lt;=$M$13),$K$13,IF(AND(F406&gt;=$L$14,F406&lt;=$M$14),$K$14,IF(AND(F406&gt;=#REF!,F406&lt;=#REF!),#REF!,IF(AND(F406&gt;=$L$15,F406&lt;=$M$15),$K$15,IF(AND(F406&gt;=$L$16,F406&lt;=$M$16),$K$16,IF(AND(F406&gt;=$L$17,F406&lt;=$M$17),$K$17,IF(AND(F406&gt;=$L$18,F406&lt;=$M$18),$K$18,IF(AND(F406&gt;=$L$19,F406&lt;=$M$19),$K$19,IF(AND(F406&gt;=$L$20,F406&lt;=$M$20),$K$20,IF(AND(F406&gt;=$L$21,F406&lt;=$M$21),$K$21,IF(AND(F406&gt;=$L$22,F406&lt;=$M$22),$K$22,IF(AND(F406&gt;=$L$23,F406&lt;=$M$23),$K$23,IF(AND(F406&gt;=$L$24,F406&lt;=$M$24),$K$24,IF(AND(F406&gt;=$L$25,F406&lt;=$M$25),$K$25,IF(AND(F406&gt;=$L$26,F406&lt;=$M$26),$K$26,IF(AND(F406&gt;=$L$27,F406&lt;=$M$27),$K$27,IF(AND(F406&gt;=$L$28,F406&lt;=$M$28),$K$28,IF(AND(F406&gt;=$L$29,F406&lt;=$M$29),$K$29,IF(AND(F406&gt;=$L$30,F406&lt;=$M$30),$K$30,IF(AND(F406&gt;=$L$31,F406&lt;=$M$31),$K$31,""))))))))))))))))))))))))))))))))</f>
        <v>4</v>
      </c>
      <c r="D406" s="18" t="s">
        <v>19</v>
      </c>
      <c r="E406" s="18" t="s">
        <v>1234</v>
      </c>
      <c r="F406" s="12">
        <v>46</v>
      </c>
      <c r="H406" s="12" t="s">
        <v>4079</v>
      </c>
      <c r="I406" s="18" t="s">
        <v>4213</v>
      </c>
      <c r="J406" s="18" t="s">
        <v>4262</v>
      </c>
      <c r="XEZ406" s="28"/>
      <c r="XFA406" s="28"/>
      <c r="XFB406" s="28"/>
      <c r="XFC406" s="28"/>
      <c r="XFD406" s="28"/>
    </row>
    <row r="407" spans="1:10 16380:16384" x14ac:dyDescent="0.35">
      <c r="A407" s="12" t="s">
        <v>646</v>
      </c>
      <c r="B407" s="32" t="str">
        <f>HYPERLINK(Table1[[#This Row],[Link]], Table1[[#This Row],[Pattern w/out Hyperlink]])</f>
        <v>Prestige</v>
      </c>
      <c r="C407" s="18">
        <f>IF(F407&lt;=$L$1,$K$1,IF(AND(F407&gt;=$L$2,F407&lt;=$M$2),$K$2,IF(AND(F407&gt;=$L$3,F407&lt;=$M$3),$K$3,IF(AND(F407&gt;=$L$4,F407&lt;=$M$4),$K$4,IF(AND(F407&gt;=$L$5,F407&lt;=$M$5),$K$5,IF(AND(F407&gt;=$L$6,F407&lt;=$M$6),$K$6,IF(AND(F407&gt;=$L$7,F407&lt;=$M$7),$K$7,IF(AND(F407&gt;=$L$8,F407&lt;=$M$8),$K$8,IF(AND(F407&gt;=$L$9,F407&lt;=$M$9),$K$9,IF(AND(F407&gt;$L$10,F407&lt;=$M$10),$K$10,IF(AND(F407&gt;=$L$11,F407&lt;=$M$11),$K$11,IF(AND(F407&gt;=$L$12,F407&lt;=$M$12),$K$12,IF(AND(F407&gt;=$L$13,F407&lt;=$M$13),$K$13,IF(AND(F407&gt;=$L$14,F407&lt;=$M$14),$K$14,IF(AND(F407&gt;=#REF!,F407&lt;=#REF!),#REF!,IF(AND(F407&gt;=$L$15,F407&lt;=$M$15),$K$15,IF(AND(F407&gt;=$L$16,F407&lt;=$M$16),$K$16,IF(AND(F407&gt;=$L$17,F407&lt;=$M$17),$K$17,IF(AND(F407&gt;=$L$18,F407&lt;=$M$18),$K$18,IF(AND(F407&gt;=$L$19,F407&lt;=$M$19),$K$19,IF(AND(F407&gt;=$L$20,F407&lt;=$M$20),$K$20,IF(AND(F407&gt;=$L$21,F407&lt;=$M$21),$K$21,IF(AND(F407&gt;=$L$22,F407&lt;=$M$22),$K$22,IF(AND(F407&gt;=$L$23,F407&lt;=$M$23),$K$23,IF(AND(F407&gt;=$L$24,F407&lt;=$M$24),$K$24,IF(AND(F407&gt;=$L$25,F407&lt;=$M$25),$K$25,IF(AND(F407&gt;=$L$26,F407&lt;=$M$26),$K$26,IF(AND(F407&gt;=$L$27,F407&lt;=$M$27),$K$27,IF(AND(F407&gt;=$L$28,F407&lt;=$M$28),$K$28,IF(AND(F407&gt;=$L$29,F407&lt;=$M$29),$K$29,IF(AND(F407&gt;=$L$30,F407&lt;=$M$30),$K$30,IF(AND(F407&gt;=$L$31,F407&lt;=$M$31),$K$31,""))))))))))))))))))))))))))))))))</f>
        <v>4</v>
      </c>
      <c r="D407" s="18" t="s">
        <v>19</v>
      </c>
      <c r="E407" s="18" t="s">
        <v>1234</v>
      </c>
      <c r="F407" s="12">
        <v>52</v>
      </c>
      <c r="H407" s="12" t="s">
        <v>1871</v>
      </c>
      <c r="I407" s="18" t="s">
        <v>1319</v>
      </c>
      <c r="J407" s="18" t="s">
        <v>4262</v>
      </c>
      <c r="XEZ407" s="28"/>
      <c r="XFA407" s="28"/>
      <c r="XFB407" s="28"/>
      <c r="XFC407" s="28"/>
      <c r="XFD407" s="28"/>
    </row>
    <row r="408" spans="1:10 16380:16384" x14ac:dyDescent="0.35">
      <c r="A408" s="12" t="s">
        <v>7897</v>
      </c>
      <c r="B408" s="32" t="str">
        <f>HYPERLINK(Table1[[#This Row],[Link]], Table1[[#This Row],[Pattern w/out Hyperlink]])</f>
        <v>Puredenali</v>
      </c>
      <c r="C408" s="18">
        <f>IF(F408&lt;=$L$1,$K$1,IF(AND(F408&gt;=$L$2,F408&lt;=$M$2),$K$2,IF(AND(F408&gt;=$L$3,F408&lt;=$M$3),$K$3,IF(AND(F408&gt;=$L$4,F408&lt;=$M$4),$K$4,IF(AND(F408&gt;=$L$5,F408&lt;=$M$5),$K$5,IF(AND(F408&gt;=$L$6,F408&lt;=$M$6),$K$6,IF(AND(F408&gt;=$L$7,F408&lt;=$M$7),$K$7,IF(AND(F408&gt;=$L$8,F408&lt;=$M$8),$K$8,IF(AND(F408&gt;=$L$9,F408&lt;=$M$9),$K$9,IF(AND(F408&gt;$L$10,F408&lt;=$M$10),$K$10,IF(AND(F408&gt;=$L$11,F408&lt;=$M$11),$K$11,IF(AND(F408&gt;=$L$12,F408&lt;=$M$12),$K$12,IF(AND(F408&gt;=$L$13,F408&lt;=$M$13),$K$13,IF(AND(F408&gt;=$L$14,F408&lt;=$M$14),$K$14,IF(AND(F408&gt;=#REF!,F408&lt;=#REF!),#REF!,IF(AND(F408&gt;=$L$15,F408&lt;=$M$15),$K$15,IF(AND(F408&gt;=$L$16,F408&lt;=$M$16),$K$16,IF(AND(F408&gt;=$L$17,F408&lt;=$M$17),$K$17,IF(AND(F408&gt;=$L$18,F408&lt;=$M$18),$K$18,IF(AND(F408&gt;=$L$19,F408&lt;=$M$19),$K$19,IF(AND(F408&gt;=$L$20,F408&lt;=$M$20),$K$20,IF(AND(F408&gt;=$L$21,F408&lt;=$M$21),$K$21,IF(AND(F408&gt;=$L$22,F408&lt;=$M$22),$K$22,IF(AND(F408&gt;=$L$23,F408&lt;=$M$23),$K$23,IF(AND(F408&gt;=$L$24,F408&lt;=$M$24),$K$24,IF(AND(F408&gt;=$L$25,F408&lt;=$M$25),$K$25,IF(AND(F408&gt;=$L$26,F408&lt;=$M$26),$K$26,IF(AND(F408&gt;=$L$27,F408&lt;=$M$27),$K$27,IF(AND(F408&gt;=$L$28,F408&lt;=$M$28),$K$28,IF(AND(F408&gt;=$L$29,F408&lt;=$M$29),$K$29,IF(AND(F408&gt;=$L$30,F408&lt;=$M$30),$K$30,IF(AND(F408&gt;=$L$31,F408&lt;=$M$31),$K$31,""))))))))))))))))))))))))))))))))</f>
        <v>4</v>
      </c>
      <c r="D408" s="18" t="s">
        <v>19</v>
      </c>
      <c r="E408" s="18" t="s">
        <v>1234</v>
      </c>
      <c r="F408" s="12">
        <v>54</v>
      </c>
      <c r="H408" s="12" t="s">
        <v>7898</v>
      </c>
      <c r="I408" s="18" t="s">
        <v>0</v>
      </c>
      <c r="J408" s="18" t="s">
        <v>7896</v>
      </c>
      <c r="XEZ408" s="28"/>
      <c r="XFA408" s="28"/>
      <c r="XFB408" s="28"/>
      <c r="XFC408" s="28"/>
      <c r="XFD408" s="28"/>
    </row>
    <row r="409" spans="1:10 16380:16384" x14ac:dyDescent="0.35">
      <c r="A409" s="12" t="s">
        <v>7902</v>
      </c>
      <c r="B409" s="32" t="str">
        <f>HYPERLINK(Table1[[#This Row],[Link]], Table1[[#This Row],[Pattern w/out Hyperlink]])</f>
        <v>Purekeystone</v>
      </c>
      <c r="C409" s="18">
        <f>IF(F409&lt;=$L$1,$K$1,IF(AND(F409&gt;=$L$2,F409&lt;=$M$2),$K$2,IF(AND(F409&gt;=$L$3,F409&lt;=$M$3),$K$3,IF(AND(F409&gt;=$L$4,F409&lt;=$M$4),$K$4,IF(AND(F409&gt;=$L$5,F409&lt;=$M$5),$K$5,IF(AND(F409&gt;=$L$6,F409&lt;=$M$6),$K$6,IF(AND(F409&gt;=$L$7,F409&lt;=$M$7),$K$7,IF(AND(F409&gt;=$L$8,F409&lt;=$M$8),$K$8,IF(AND(F409&gt;=$L$9,F409&lt;=$M$9),$K$9,IF(AND(F409&gt;$L$10,F409&lt;=$M$10),$K$10,IF(AND(F409&gt;=$L$11,F409&lt;=$M$11),$K$11,IF(AND(F409&gt;=$L$12,F409&lt;=$M$12),$K$12,IF(AND(F409&gt;=$L$13,F409&lt;=$M$13),$K$13,IF(AND(F409&gt;=$L$14,F409&lt;=$M$14),$K$14,IF(AND(F409&gt;=#REF!,F409&lt;=#REF!),#REF!,IF(AND(F409&gt;=$L$15,F409&lt;=$M$15),$K$15,IF(AND(F409&gt;=$L$16,F409&lt;=$M$16),$K$16,IF(AND(F409&gt;=$L$17,F409&lt;=$M$17),$K$17,IF(AND(F409&gt;=$L$18,F409&lt;=$M$18),$K$18,IF(AND(F409&gt;=$L$19,F409&lt;=$M$19),$K$19,IF(AND(F409&gt;=$L$20,F409&lt;=$M$20),$K$20,IF(AND(F409&gt;=$L$21,F409&lt;=$M$21),$K$21,IF(AND(F409&gt;=$L$22,F409&lt;=$M$22),$K$22,IF(AND(F409&gt;=$L$23,F409&lt;=$M$23),$K$23,IF(AND(F409&gt;=$L$24,F409&lt;=$M$24),$K$24,IF(AND(F409&gt;=$L$25,F409&lt;=$M$25),$K$25,IF(AND(F409&gt;=$L$26,F409&lt;=$M$26),$K$26,IF(AND(F409&gt;=$L$27,F409&lt;=$M$27),$K$27,IF(AND(F409&gt;=$L$28,F409&lt;=$M$28),$K$28,IF(AND(F409&gt;=$L$29,F409&lt;=$M$29),$K$29,IF(AND(F409&gt;=$L$30,F409&lt;=$M$30),$K$30,IF(AND(F409&gt;=$L$31,F409&lt;=$M$31),$K$31,""))))))))))))))))))))))))))))))))</f>
        <v>4</v>
      </c>
      <c r="D409" s="18" t="s">
        <v>19</v>
      </c>
      <c r="E409" s="18" t="s">
        <v>1234</v>
      </c>
      <c r="F409" s="12">
        <v>54</v>
      </c>
      <c r="H409" s="12" t="s">
        <v>7903</v>
      </c>
      <c r="I409" s="18" t="s">
        <v>0</v>
      </c>
      <c r="J409" s="18" t="s">
        <v>7904</v>
      </c>
      <c r="XEZ409" s="28"/>
      <c r="XFA409" s="28"/>
      <c r="XFB409" s="28"/>
      <c r="XFC409" s="28"/>
      <c r="XFD409" s="28"/>
    </row>
    <row r="410" spans="1:10 16380:16384" ht="29" x14ac:dyDescent="0.35">
      <c r="A410" s="12" t="s">
        <v>7907</v>
      </c>
      <c r="B410" s="32" t="str">
        <f>HYPERLINK(Table1[[#This Row],[Link]], Table1[[#This Row],[Pattern w/out Hyperlink]])</f>
        <v>Puretallulah</v>
      </c>
      <c r="C410" s="18">
        <f>IF(F410&lt;=$L$1,$K$1,IF(AND(F410&gt;=$L$2,F410&lt;=$M$2),$K$2,IF(AND(F410&gt;=$L$3,F410&lt;=$M$3),$K$3,IF(AND(F410&gt;=$L$4,F410&lt;=$M$4),$K$4,IF(AND(F410&gt;=$L$5,F410&lt;=$M$5),$K$5,IF(AND(F410&gt;=$L$6,F410&lt;=$M$6),$K$6,IF(AND(F410&gt;=$L$7,F410&lt;=$M$7),$K$7,IF(AND(F410&gt;=$L$8,F410&lt;=$M$8),$K$8,IF(AND(F410&gt;=$L$9,F410&lt;=$M$9),$K$9,IF(AND(F410&gt;$L$10,F410&lt;=$M$10),$K$10,IF(AND(F410&gt;=$L$11,F410&lt;=$M$11),$K$11,IF(AND(F410&gt;=$L$12,F410&lt;=$M$12),$K$12,IF(AND(F410&gt;=$L$13,F410&lt;=$M$13),$K$13,IF(AND(F410&gt;=$L$14,F410&lt;=$M$14),$K$14,IF(AND(F410&gt;=#REF!,F410&lt;=#REF!),#REF!,IF(AND(F410&gt;=$L$15,F410&lt;=$M$15),$K$15,IF(AND(F410&gt;=$L$16,F410&lt;=$M$16),$K$16,IF(AND(F410&gt;=$L$17,F410&lt;=$M$17),$K$17,IF(AND(F410&gt;=$L$18,F410&lt;=$M$18),$K$18,IF(AND(F410&gt;=$L$19,F410&lt;=$M$19),$K$19,IF(AND(F410&gt;=$L$20,F410&lt;=$M$20),$K$20,IF(AND(F410&gt;=$L$21,F410&lt;=$M$21),$K$21,IF(AND(F410&gt;=$L$22,F410&lt;=$M$22),$K$22,IF(AND(F410&gt;=$L$23,F410&lt;=$M$23),$K$23,IF(AND(F410&gt;=$L$24,F410&lt;=$M$24),$K$24,IF(AND(F410&gt;=$L$25,F410&lt;=$M$25),$K$25,IF(AND(F410&gt;=$L$26,F410&lt;=$M$26),$K$26,IF(AND(F410&gt;=$L$27,F410&lt;=$M$27),$K$27,IF(AND(F410&gt;=$L$28,F410&lt;=$M$28),$K$28,IF(AND(F410&gt;=$L$29,F410&lt;=$M$29),$K$29,IF(AND(F410&gt;=$L$30,F410&lt;=$M$30),$K$30,IF(AND(F410&gt;=$L$31,F410&lt;=$M$31),$K$31,""))))))))))))))))))))))))))))))))</f>
        <v>4</v>
      </c>
      <c r="D410" s="18" t="s">
        <v>19</v>
      </c>
      <c r="E410" s="18" t="s">
        <v>1234</v>
      </c>
      <c r="F410" s="12">
        <v>49</v>
      </c>
      <c r="H410" s="12" t="s">
        <v>7908</v>
      </c>
      <c r="I410" s="18" t="s">
        <v>4213</v>
      </c>
      <c r="J410" s="18" t="s">
        <v>7909</v>
      </c>
      <c r="XEZ410" s="28"/>
      <c r="XFA410" s="28"/>
      <c r="XFB410" s="28"/>
      <c r="XFC410" s="28"/>
      <c r="XFD410" s="28"/>
    </row>
    <row r="411" spans="1:10 16380:16384" x14ac:dyDescent="0.35">
      <c r="A411" s="12" t="s">
        <v>7910</v>
      </c>
      <c r="B411" s="32" t="str">
        <f>HYPERLINK(Table1[[#This Row],[Link]], Table1[[#This Row],[Pattern w/out Hyperlink]])</f>
        <v>Pureteton</v>
      </c>
      <c r="C411" s="18">
        <f>IF(F411&lt;=$L$1,$K$1,IF(AND(F411&gt;=$L$2,F411&lt;=$M$2),$K$2,IF(AND(F411&gt;=$L$3,F411&lt;=$M$3),$K$3,IF(AND(F411&gt;=$L$4,F411&lt;=$M$4),$K$4,IF(AND(F411&gt;=$L$5,F411&lt;=$M$5),$K$5,IF(AND(F411&gt;=$L$6,F411&lt;=$M$6),$K$6,IF(AND(F411&gt;=$L$7,F411&lt;=$M$7),$K$7,IF(AND(F411&gt;=$L$8,F411&lt;=$M$8),$K$8,IF(AND(F411&gt;=$L$9,F411&lt;=$M$9),$K$9,IF(AND(F411&gt;$L$10,F411&lt;=$M$10),$K$10,IF(AND(F411&gt;=$L$11,F411&lt;=$M$11),$K$11,IF(AND(F411&gt;=$L$12,F411&lt;=$M$12),$K$12,IF(AND(F411&gt;=$L$13,F411&lt;=$M$13),$K$13,IF(AND(F411&gt;=$L$14,F411&lt;=$M$14),$K$14,IF(AND(F411&gt;=#REF!,F411&lt;=#REF!),#REF!,IF(AND(F411&gt;=$L$15,F411&lt;=$M$15),$K$15,IF(AND(F411&gt;=$L$16,F411&lt;=$M$16),$K$16,IF(AND(F411&gt;=$L$17,F411&lt;=$M$17),$K$17,IF(AND(F411&gt;=$L$18,F411&lt;=$M$18),$K$18,IF(AND(F411&gt;=$L$19,F411&lt;=$M$19),$K$19,IF(AND(F411&gt;=$L$20,F411&lt;=$M$20),$K$20,IF(AND(F411&gt;=$L$21,F411&lt;=$M$21),$K$21,IF(AND(F411&gt;=$L$22,F411&lt;=$M$22),$K$22,IF(AND(F411&gt;=$L$23,F411&lt;=$M$23),$K$23,IF(AND(F411&gt;=$L$24,F411&lt;=$M$24),$K$24,IF(AND(F411&gt;=$L$25,F411&lt;=$M$25),$K$25,IF(AND(F411&gt;=$L$26,F411&lt;=$M$26),$K$26,IF(AND(F411&gt;=$L$27,F411&lt;=$M$27),$K$27,IF(AND(F411&gt;=$L$28,F411&lt;=$M$28),$K$28,IF(AND(F411&gt;=$L$29,F411&lt;=$M$29),$K$29,IF(AND(F411&gt;=$L$30,F411&lt;=$M$30),$K$30,IF(AND(F411&gt;=$L$31,F411&lt;=$M$31),$K$31,""))))))))))))))))))))))))))))))))</f>
        <v>4</v>
      </c>
      <c r="D411" s="18" t="s">
        <v>19</v>
      </c>
      <c r="E411" s="18" t="s">
        <v>1234</v>
      </c>
      <c r="F411" s="12">
        <v>54</v>
      </c>
      <c r="H411" s="12" t="s">
        <v>7911</v>
      </c>
      <c r="I411" s="18" t="s">
        <v>0</v>
      </c>
      <c r="J411" s="18" t="s">
        <v>7904</v>
      </c>
      <c r="XEZ411" s="28"/>
      <c r="XFA411" s="28"/>
      <c r="XFB411" s="28"/>
      <c r="XFC411" s="28"/>
      <c r="XFD411" s="28"/>
    </row>
    <row r="412" spans="1:10 16380:16384" x14ac:dyDescent="0.35">
      <c r="A412" s="12" t="s">
        <v>1932</v>
      </c>
      <c r="B412" s="32" t="str">
        <f>HYPERLINK(Table1[[#This Row],[Link]], Table1[[#This Row],[Pattern w/out Hyperlink]])</f>
        <v>Purevelour</v>
      </c>
      <c r="C412" s="18">
        <f>IF(F412&lt;=$L$1,$K$1,IF(AND(F412&gt;=$L$2,F412&lt;=$M$2),$K$2,IF(AND(F412&gt;=$L$3,F412&lt;=$M$3),$K$3,IF(AND(F412&gt;=$L$4,F412&lt;=$M$4),$K$4,IF(AND(F412&gt;=$L$5,F412&lt;=$M$5),$K$5,IF(AND(F412&gt;=$L$6,F412&lt;=$M$6),$K$6,IF(AND(F412&gt;=$L$7,F412&lt;=$M$7),$K$7,IF(AND(F412&gt;=$L$8,F412&lt;=$M$8),$K$8,IF(AND(F412&gt;=$L$9,F412&lt;=$M$9),$K$9,IF(AND(F412&gt;$L$10,F412&lt;=$M$10),$K$10,IF(AND(F412&gt;=$L$11,F412&lt;=$M$11),$K$11,IF(AND(F412&gt;=$L$12,F412&lt;=$M$12),$K$12,IF(AND(F412&gt;=$L$13,F412&lt;=$M$13),$K$13,IF(AND(F412&gt;=$L$14,F412&lt;=$M$14),$K$14,IF(AND(F412&gt;=#REF!,F412&lt;=#REF!),#REF!,IF(AND(F412&gt;=$L$15,F412&lt;=$M$15),$K$15,IF(AND(F412&gt;=$L$16,F412&lt;=$M$16),$K$16,IF(AND(F412&gt;=$L$17,F412&lt;=$M$17),$K$17,IF(AND(F412&gt;=$L$18,F412&lt;=$M$18),$K$18,IF(AND(F412&gt;=$L$19,F412&lt;=$M$19),$K$19,IF(AND(F412&gt;=$L$20,F412&lt;=$M$20),$K$20,IF(AND(F412&gt;=$L$21,F412&lt;=$M$21),$K$21,IF(AND(F412&gt;=$L$22,F412&lt;=$M$22),$K$22,IF(AND(F412&gt;=$L$23,F412&lt;=$M$23),$K$23,IF(AND(F412&gt;=$L$24,F412&lt;=$M$24),$K$24,IF(AND(F412&gt;=$L$25,F412&lt;=$M$25),$K$25,IF(AND(F412&gt;=$L$26,F412&lt;=$M$26),$K$26,IF(AND(F412&gt;=$L$27,F412&lt;=$M$27),$K$27,IF(AND(F412&gt;=$L$28,F412&lt;=$M$28),$K$28,IF(AND(F412&gt;=$L$29,F412&lt;=$M$29),$K$29,IF(AND(F412&gt;=$L$30,F412&lt;=$M$30),$K$30,IF(AND(F412&gt;=$L$31,F412&lt;=$M$31),$K$31,""))))))))))))))))))))))))))))))))</f>
        <v>4</v>
      </c>
      <c r="D412" s="18" t="s">
        <v>19</v>
      </c>
      <c r="E412" s="18" t="s">
        <v>1234</v>
      </c>
      <c r="F412" s="12">
        <v>49</v>
      </c>
      <c r="H412" s="12" t="s">
        <v>1933</v>
      </c>
      <c r="I412" s="18" t="s">
        <v>1319</v>
      </c>
      <c r="J412" s="18" t="s">
        <v>4262</v>
      </c>
      <c r="XEZ412" s="28"/>
      <c r="XFA412" s="28"/>
      <c r="XFB412" s="28"/>
      <c r="XFC412" s="28"/>
      <c r="XFD412" s="28"/>
    </row>
    <row r="413" spans="1:10 16380:16384" x14ac:dyDescent="0.35">
      <c r="A413" s="12" t="s">
        <v>6422</v>
      </c>
      <c r="B413" s="32" t="str">
        <f>HYPERLINK(Table1[[#This Row],[Link]], Table1[[#This Row],[Pattern w/out Hyperlink]])</f>
        <v>Rodin</v>
      </c>
      <c r="C413" s="18">
        <f>IF(F413&lt;=$L$1,$K$1,IF(AND(F413&gt;=$L$2,F413&lt;=$M$2),$K$2,IF(AND(F413&gt;=$L$3,F413&lt;=$M$3),$K$3,IF(AND(F413&gt;=$L$4,F413&lt;=$M$4),$K$4,IF(AND(F413&gt;=$L$5,F413&lt;=$M$5),$K$5,IF(AND(F413&gt;=$L$6,F413&lt;=$M$6),$K$6,IF(AND(F413&gt;=$L$7,F413&lt;=$M$7),$K$7,IF(AND(F413&gt;=$L$8,F413&lt;=$M$8),$K$8,IF(AND(F413&gt;=$L$9,F413&lt;=$M$9),$K$9,IF(AND(F413&gt;$L$10,F413&lt;=$M$10),$K$10,IF(AND(F413&gt;=$L$11,F413&lt;=$M$11),$K$11,IF(AND(F413&gt;=$L$12,F413&lt;=$M$12),$K$12,IF(AND(F413&gt;=$L$13,F413&lt;=$M$13),$K$13,IF(AND(F413&gt;=$L$14,F413&lt;=$M$14),$K$14,IF(AND(F413&gt;=#REF!,F413&lt;=#REF!),#REF!,IF(AND(F413&gt;=$L$15,F413&lt;=$M$15),$K$15,IF(AND(F413&gt;=$L$16,F413&lt;=$M$16),$K$16,IF(AND(F413&gt;=$L$17,F413&lt;=$M$17),$K$17,IF(AND(F413&gt;=$L$18,F413&lt;=$M$18),$K$18,IF(AND(F413&gt;=$L$19,F413&lt;=$M$19),$K$19,IF(AND(F413&gt;=$L$20,F413&lt;=$M$20),$K$20,IF(AND(F413&gt;=$L$21,F413&lt;=$M$21),$K$21,IF(AND(F413&gt;=$L$22,F413&lt;=$M$22),$K$22,IF(AND(F413&gt;=$L$23,F413&lt;=$M$23),$K$23,IF(AND(F413&gt;=$L$24,F413&lt;=$M$24),$K$24,IF(AND(F413&gt;=$L$25,F413&lt;=$M$25),$K$25,IF(AND(F413&gt;=$L$26,F413&lt;=$M$26),$K$26,IF(AND(F413&gt;=$L$27,F413&lt;=$M$27),$K$27,IF(AND(F413&gt;=$L$28,F413&lt;=$M$28),$K$28,IF(AND(F413&gt;=$L$29,F413&lt;=$M$29),$K$29,IF(AND(F413&gt;=$L$30,F413&lt;=$M$30),$K$30,IF(AND(F413&gt;=$L$31,F413&lt;=$M$31),$K$31,""))))))))))))))))))))))))))))))))</f>
        <v>4</v>
      </c>
      <c r="D413" s="18" t="s">
        <v>19</v>
      </c>
      <c r="E413" s="18" t="s">
        <v>1234</v>
      </c>
      <c r="F413" s="12">
        <v>47</v>
      </c>
      <c r="H413" s="12" t="s">
        <v>6423</v>
      </c>
      <c r="I413" s="18" t="s">
        <v>0</v>
      </c>
      <c r="J413" s="18" t="s">
        <v>4262</v>
      </c>
      <c r="XEZ413" s="28"/>
      <c r="XFA413" s="28"/>
      <c r="XFB413" s="28"/>
      <c r="XFC413" s="28"/>
      <c r="XFD413" s="28"/>
    </row>
    <row r="414" spans="1:10 16380:16384" x14ac:dyDescent="0.35">
      <c r="A414" s="12" t="s">
        <v>1947</v>
      </c>
      <c r="B414" s="32" t="str">
        <f>HYPERLINK(Table1[[#This Row],[Link]], Table1[[#This Row],[Pattern w/out Hyperlink]])</f>
        <v>Seine</v>
      </c>
      <c r="C414" s="18">
        <f>IF(F414&lt;=$L$1,$K$1,IF(AND(F414&gt;=$L$2,F414&lt;=$M$2),$K$2,IF(AND(F414&gt;=$L$3,F414&lt;=$M$3),$K$3,IF(AND(F414&gt;=$L$4,F414&lt;=$M$4),$K$4,IF(AND(F414&gt;=$L$5,F414&lt;=$M$5),$K$5,IF(AND(F414&gt;=$L$6,F414&lt;=$M$6),$K$6,IF(AND(F414&gt;=$L$7,F414&lt;=$M$7),$K$7,IF(AND(F414&gt;=$L$8,F414&lt;=$M$8),$K$8,IF(AND(F414&gt;=$L$9,F414&lt;=$M$9),$K$9,IF(AND(F414&gt;$L$10,F414&lt;=$M$10),$K$10,IF(AND(F414&gt;=$L$11,F414&lt;=$M$11),$K$11,IF(AND(F414&gt;=$L$12,F414&lt;=$M$12),$K$12,IF(AND(F414&gt;=$L$13,F414&lt;=$M$13),$K$13,IF(AND(F414&gt;=$L$14,F414&lt;=$M$14),$K$14,IF(AND(F414&gt;=#REF!,F414&lt;=#REF!),#REF!,IF(AND(F414&gt;=$L$15,F414&lt;=$M$15),$K$15,IF(AND(F414&gt;=$L$16,F414&lt;=$M$16),$K$16,IF(AND(F414&gt;=$L$17,F414&lt;=$M$17),$K$17,IF(AND(F414&gt;=$L$18,F414&lt;=$M$18),$K$18,IF(AND(F414&gt;=$L$19,F414&lt;=$M$19),$K$19,IF(AND(F414&gt;=$L$20,F414&lt;=$M$20),$K$20,IF(AND(F414&gt;=$L$21,F414&lt;=$M$21),$K$21,IF(AND(F414&gt;=$L$22,F414&lt;=$M$22),$K$22,IF(AND(F414&gt;=$L$23,F414&lt;=$M$23),$K$23,IF(AND(F414&gt;=$L$24,F414&lt;=$M$24),$K$24,IF(AND(F414&gt;=$L$25,F414&lt;=$M$25),$K$25,IF(AND(F414&gt;=$L$26,F414&lt;=$M$26),$K$26,IF(AND(F414&gt;=$L$27,F414&lt;=$M$27),$K$27,IF(AND(F414&gt;=$L$28,F414&lt;=$M$28),$K$28,IF(AND(F414&gt;=$L$29,F414&lt;=$M$29),$K$29,IF(AND(F414&gt;=$L$30,F414&lt;=$M$30),$K$30,IF(AND(F414&gt;=$L$31,F414&lt;=$M$31),$K$31,""))))))))))))))))))))))))))))))))</f>
        <v>4</v>
      </c>
      <c r="D414" s="18" t="s">
        <v>19</v>
      </c>
      <c r="E414" s="18" t="s">
        <v>1234</v>
      </c>
      <c r="F414" s="12">
        <v>54</v>
      </c>
      <c r="H414" s="12" t="s">
        <v>1948</v>
      </c>
      <c r="I414" s="18" t="s">
        <v>1319</v>
      </c>
      <c r="J414" s="18" t="s">
        <v>4262</v>
      </c>
      <c r="XEZ414" s="28"/>
      <c r="XFA414" s="28"/>
      <c r="XFB414" s="28"/>
      <c r="XFC414" s="28"/>
      <c r="XFD414" s="28"/>
    </row>
    <row r="415" spans="1:10 16380:16384" x14ac:dyDescent="0.35">
      <c r="A415" s="12" t="s">
        <v>1949</v>
      </c>
      <c r="B415" s="32" t="str">
        <f>HYPERLINK(Table1[[#This Row],[Link]], Table1[[#This Row],[Pattern w/out Hyperlink]])</f>
        <v>Set Sail</v>
      </c>
      <c r="C415" s="18">
        <f>IF(F415&lt;=$L$1,$K$1,IF(AND(F415&gt;=$L$2,F415&lt;=$M$2),$K$2,IF(AND(F415&gt;=$L$3,F415&lt;=$M$3),$K$3,IF(AND(F415&gt;=$L$4,F415&lt;=$M$4),$K$4,IF(AND(F415&gt;=$L$5,F415&lt;=$M$5),$K$5,IF(AND(F415&gt;=$L$6,F415&lt;=$M$6),$K$6,IF(AND(F415&gt;=$L$7,F415&lt;=$M$7),$K$7,IF(AND(F415&gt;=$L$8,F415&lt;=$M$8),$K$8,IF(AND(F415&gt;=$L$9,F415&lt;=$M$9),$K$9,IF(AND(F415&gt;$L$10,F415&lt;=$M$10),$K$10,IF(AND(F415&gt;=$L$11,F415&lt;=$M$11),$K$11,IF(AND(F415&gt;=$L$12,F415&lt;=$M$12),$K$12,IF(AND(F415&gt;=$L$13,F415&lt;=$M$13),$K$13,IF(AND(F415&gt;=$L$14,F415&lt;=$M$14),$K$14,IF(AND(F415&gt;=#REF!,F415&lt;=#REF!),#REF!,IF(AND(F415&gt;=$L$15,F415&lt;=$M$15),$K$15,IF(AND(F415&gt;=$L$16,F415&lt;=$M$16),$K$16,IF(AND(F415&gt;=$L$17,F415&lt;=$M$17),$K$17,IF(AND(F415&gt;=$L$18,F415&lt;=$M$18),$K$18,IF(AND(F415&gt;=$L$19,F415&lt;=$M$19),$K$19,IF(AND(F415&gt;=$L$20,F415&lt;=$M$20),$K$20,IF(AND(F415&gt;=$L$21,F415&lt;=$M$21),$K$21,IF(AND(F415&gt;=$L$22,F415&lt;=$M$22),$K$22,IF(AND(F415&gt;=$L$23,F415&lt;=$M$23),$K$23,IF(AND(F415&gt;=$L$24,F415&lt;=$M$24),$K$24,IF(AND(F415&gt;=$L$25,F415&lt;=$M$25),$K$25,IF(AND(F415&gt;=$L$26,F415&lt;=$M$26),$K$26,IF(AND(F415&gt;=$L$27,F415&lt;=$M$27),$K$27,IF(AND(F415&gt;=$L$28,F415&lt;=$M$28),$K$28,IF(AND(F415&gt;=$L$29,F415&lt;=$M$29),$K$29,IF(AND(F415&gt;=$L$30,F415&lt;=$M$30),$K$30,IF(AND(F415&gt;=$L$31,F415&lt;=$M$31),$K$31,""))))))))))))))))))))))))))))))))</f>
        <v>4</v>
      </c>
      <c r="D415" s="18" t="s">
        <v>19</v>
      </c>
      <c r="E415" s="18" t="s">
        <v>1234</v>
      </c>
      <c r="F415" s="12">
        <v>52</v>
      </c>
      <c r="H415" s="12" t="s">
        <v>1950</v>
      </c>
      <c r="I415" s="18" t="s">
        <v>1319</v>
      </c>
      <c r="J415" s="18" t="s">
        <v>4262</v>
      </c>
      <c r="XEZ415" s="28"/>
      <c r="XFA415" s="28"/>
      <c r="XFB415" s="28"/>
      <c r="XFC415" s="28"/>
      <c r="XFD415" s="28"/>
    </row>
    <row r="416" spans="1:10 16380:16384" x14ac:dyDescent="0.35">
      <c r="A416" s="12" t="s">
        <v>795</v>
      </c>
      <c r="B416" s="32" t="str">
        <f>HYPERLINK(Table1[[#This Row],[Link]], Table1[[#This Row],[Pattern w/out Hyperlink]])</f>
        <v>Sport Jacket</v>
      </c>
      <c r="C416" s="18">
        <f>IF(F416&lt;=$L$1,$K$1,IF(AND(F416&gt;=$L$2,F416&lt;=$M$2),$K$2,IF(AND(F416&gt;=$L$3,F416&lt;=$M$3),$K$3,IF(AND(F416&gt;=$L$4,F416&lt;=$M$4),$K$4,IF(AND(F416&gt;=$L$5,F416&lt;=$M$5),$K$5,IF(AND(F416&gt;=$L$6,F416&lt;=$M$6),$K$6,IF(AND(F416&gt;=$L$7,F416&lt;=$M$7),$K$7,IF(AND(F416&gt;=$L$8,F416&lt;=$M$8),$K$8,IF(AND(F416&gt;=$L$9,F416&lt;=$M$9),$K$9,IF(AND(F416&gt;$L$10,F416&lt;=$M$10),$K$10,IF(AND(F416&gt;=$L$11,F416&lt;=$M$11),$K$11,IF(AND(F416&gt;=$L$12,F416&lt;=$M$12),$K$12,IF(AND(F416&gt;=$L$13,F416&lt;=$M$13),$K$13,IF(AND(F416&gt;=$L$14,F416&lt;=$M$14),$K$14,IF(AND(F416&gt;=#REF!,F416&lt;=#REF!),#REF!,IF(AND(F416&gt;=$L$15,F416&lt;=$M$15),$K$15,IF(AND(F416&gt;=$L$16,F416&lt;=$M$16),$K$16,IF(AND(F416&gt;=$L$17,F416&lt;=$M$17),$K$17,IF(AND(F416&gt;=$L$18,F416&lt;=$M$18),$K$18,IF(AND(F416&gt;=$L$19,F416&lt;=$M$19),$K$19,IF(AND(F416&gt;=$L$20,F416&lt;=$M$20),$K$20,IF(AND(F416&gt;=$L$21,F416&lt;=$M$21),$K$21,IF(AND(F416&gt;=$L$22,F416&lt;=$M$22),$K$22,IF(AND(F416&gt;=$L$23,F416&lt;=$M$23),$K$23,IF(AND(F416&gt;=$L$24,F416&lt;=$M$24),$K$24,IF(AND(F416&gt;=$L$25,F416&lt;=$M$25),$K$25,IF(AND(F416&gt;=$L$26,F416&lt;=$M$26),$K$26,IF(AND(F416&gt;=$L$27,F416&lt;=$M$27),$K$27,IF(AND(F416&gt;=$L$28,F416&lt;=$M$28),$K$28,IF(AND(F416&gt;=$L$29,F416&lt;=$M$29),$K$29,IF(AND(F416&gt;=$L$30,F416&lt;=$M$30),$K$30,IF(AND(F416&gt;=$L$31,F416&lt;=$M$31),$K$31,""))))))))))))))))))))))))))))))))</f>
        <v>4</v>
      </c>
      <c r="D416" s="18" t="s">
        <v>19</v>
      </c>
      <c r="E416" s="18" t="s">
        <v>1234</v>
      </c>
      <c r="F416" s="12">
        <v>46</v>
      </c>
      <c r="H416" s="12" t="s">
        <v>1003</v>
      </c>
      <c r="I416" s="18" t="s">
        <v>4213</v>
      </c>
      <c r="J416" s="18" t="s">
        <v>4262</v>
      </c>
      <c r="XEZ416" s="28"/>
      <c r="XFA416" s="28"/>
      <c r="XFB416" s="28"/>
      <c r="XFC416" s="28"/>
      <c r="XFD416" s="28"/>
    </row>
    <row r="417" spans="1:10 16380:16384" x14ac:dyDescent="0.35">
      <c r="A417" s="12" t="s">
        <v>800</v>
      </c>
      <c r="B417" s="32" t="str">
        <f>HYPERLINK(Table1[[#This Row],[Link]], Table1[[#This Row],[Pattern w/out Hyperlink]])</f>
        <v>St Barts</v>
      </c>
      <c r="C417" s="18">
        <f>IF(F417&lt;=$L$1,$K$1,IF(AND(F417&gt;=$L$2,F417&lt;=$M$2),$K$2,IF(AND(F417&gt;=$L$3,F417&lt;=$M$3),$K$3,IF(AND(F417&gt;=$L$4,F417&lt;=$M$4),$K$4,IF(AND(F417&gt;=$L$5,F417&lt;=$M$5),$K$5,IF(AND(F417&gt;=$L$6,F417&lt;=$M$6),$K$6,IF(AND(F417&gt;=$L$7,F417&lt;=$M$7),$K$7,IF(AND(F417&gt;=$L$8,F417&lt;=$M$8),$K$8,IF(AND(F417&gt;=$L$9,F417&lt;=$M$9),$K$9,IF(AND(F417&gt;$L$10,F417&lt;=$M$10),$K$10,IF(AND(F417&gt;=$L$11,F417&lt;=$M$11),$K$11,IF(AND(F417&gt;=$L$12,F417&lt;=$M$12),$K$12,IF(AND(F417&gt;=$L$13,F417&lt;=$M$13),$K$13,IF(AND(F417&gt;=$L$14,F417&lt;=$M$14),$K$14,IF(AND(F417&gt;=#REF!,F417&lt;=#REF!),#REF!,IF(AND(F417&gt;=$L$15,F417&lt;=$M$15),$K$15,IF(AND(F417&gt;=$L$16,F417&lt;=$M$16),$K$16,IF(AND(F417&gt;=$L$17,F417&lt;=$M$17),$K$17,IF(AND(F417&gt;=$L$18,F417&lt;=$M$18),$K$18,IF(AND(F417&gt;=$L$19,F417&lt;=$M$19),$K$19,IF(AND(F417&gt;=$L$20,F417&lt;=$M$20),$K$20,IF(AND(F417&gt;=$L$21,F417&lt;=$M$21),$K$21,IF(AND(F417&gt;=$L$22,F417&lt;=$M$22),$K$22,IF(AND(F417&gt;=$L$23,F417&lt;=$M$23),$K$23,IF(AND(F417&gt;=$L$24,F417&lt;=$M$24),$K$24,IF(AND(F417&gt;=$L$25,F417&lt;=$M$25),$K$25,IF(AND(F417&gt;=$L$26,F417&lt;=$M$26),$K$26,IF(AND(F417&gt;=$L$27,F417&lt;=$M$27),$K$27,IF(AND(F417&gt;=$L$28,F417&lt;=$M$28),$K$28,IF(AND(F417&gt;=$L$29,F417&lt;=$M$29),$K$29,IF(AND(F417&gt;=$L$30,F417&lt;=$M$30),$K$30,IF(AND(F417&gt;=$L$31,F417&lt;=$M$31),$K$31,""))))))))))))))))))))))))))))))))</f>
        <v>4</v>
      </c>
      <c r="D417" s="18" t="s">
        <v>19</v>
      </c>
      <c r="E417" s="18" t="s">
        <v>1234</v>
      </c>
      <c r="F417" s="12">
        <v>54</v>
      </c>
      <c r="H417" s="12" t="s">
        <v>1957</v>
      </c>
      <c r="I417" s="18" t="s">
        <v>0</v>
      </c>
      <c r="J417" s="18" t="s">
        <v>4262</v>
      </c>
      <c r="XEZ417" s="28"/>
      <c r="XFA417" s="28"/>
      <c r="XFB417" s="28"/>
      <c r="XFC417" s="28"/>
      <c r="XFD417" s="28"/>
    </row>
    <row r="418" spans="1:10 16380:16384" x14ac:dyDescent="0.35">
      <c r="A418" s="12" t="s">
        <v>4127</v>
      </c>
      <c r="B418" s="32" t="str">
        <f>HYPERLINK(Table1[[#This Row],[Link]], Table1[[#This Row],[Pattern w/out Hyperlink]])</f>
        <v>Starlight</v>
      </c>
      <c r="C418" s="18">
        <f>IF(F418&lt;=$L$1,$K$1,IF(AND(F418&gt;=$L$2,F418&lt;=$M$2),$K$2,IF(AND(F418&gt;=$L$3,F418&lt;=$M$3),$K$3,IF(AND(F418&gt;=$L$4,F418&lt;=$M$4),$K$4,IF(AND(F418&gt;=$L$5,F418&lt;=$M$5),$K$5,IF(AND(F418&gt;=$L$6,F418&lt;=$M$6),$K$6,IF(AND(F418&gt;=$L$7,F418&lt;=$M$7),$K$7,IF(AND(F418&gt;=$L$8,F418&lt;=$M$8),$K$8,IF(AND(F418&gt;=$L$9,F418&lt;=$M$9),$K$9,IF(AND(F418&gt;$L$10,F418&lt;=$M$10),$K$10,IF(AND(F418&gt;=$L$11,F418&lt;=$M$11),$K$11,IF(AND(F418&gt;=$L$12,F418&lt;=$M$12),$K$12,IF(AND(F418&gt;=$L$13,F418&lt;=$M$13),$K$13,IF(AND(F418&gt;=$L$14,F418&lt;=$M$14),$K$14,IF(AND(F418&gt;=#REF!,F418&lt;=#REF!),#REF!,IF(AND(F418&gt;=$L$15,F418&lt;=$M$15),$K$15,IF(AND(F418&gt;=$L$16,F418&lt;=$M$16),$K$16,IF(AND(F418&gt;=$L$17,F418&lt;=$M$17),$K$17,IF(AND(F418&gt;=$L$18,F418&lt;=$M$18),$K$18,IF(AND(F418&gt;=$L$19,F418&lt;=$M$19),$K$19,IF(AND(F418&gt;=$L$20,F418&lt;=$M$20),$K$20,IF(AND(F418&gt;=$L$21,F418&lt;=$M$21),$K$21,IF(AND(F418&gt;=$L$22,F418&lt;=$M$22),$K$22,IF(AND(F418&gt;=$L$23,F418&lt;=$M$23),$K$23,IF(AND(F418&gt;=$L$24,F418&lt;=$M$24),$K$24,IF(AND(F418&gt;=$L$25,F418&lt;=$M$25),$K$25,IF(AND(F418&gt;=$L$26,F418&lt;=$M$26),$K$26,IF(AND(F418&gt;=$L$27,F418&lt;=$M$27),$K$27,IF(AND(F418&gt;=$L$28,F418&lt;=$M$28),$K$28,IF(AND(F418&gt;=$L$29,F418&lt;=$M$29),$K$29,IF(AND(F418&gt;=$L$30,F418&lt;=$M$30),$K$30,IF(AND(F418&gt;=$L$31,F418&lt;=$M$31),$K$31,""))))))))))))))))))))))))))))))))</f>
        <v>4</v>
      </c>
      <c r="D418" s="18" t="s">
        <v>19</v>
      </c>
      <c r="E418" s="18" t="s">
        <v>1234</v>
      </c>
      <c r="F418" s="12">
        <v>51</v>
      </c>
      <c r="H418" s="12" t="s">
        <v>4128</v>
      </c>
      <c r="I418" s="18" t="s">
        <v>0</v>
      </c>
      <c r="J418" s="18" t="s">
        <v>4425</v>
      </c>
      <c r="XEZ418" s="28"/>
      <c r="XFA418" s="28"/>
      <c r="XFB418" s="28"/>
      <c r="XFC418" s="28"/>
      <c r="XFD418" s="28"/>
    </row>
    <row r="419" spans="1:10 16380:16384" x14ac:dyDescent="0.35">
      <c r="A419" s="12" t="s">
        <v>1960</v>
      </c>
      <c r="B419" s="32" t="str">
        <f>HYPERLINK(Table1[[#This Row],[Link]], Table1[[#This Row],[Pattern w/out Hyperlink]])</f>
        <v>Stylist</v>
      </c>
      <c r="C419" s="18">
        <f>IF(F419&lt;=$L$1,$K$1,IF(AND(F419&gt;=$L$2,F419&lt;=$M$2),$K$2,IF(AND(F419&gt;=$L$3,F419&lt;=$M$3),$K$3,IF(AND(F419&gt;=$L$4,F419&lt;=$M$4),$K$4,IF(AND(F419&gt;=$L$5,F419&lt;=$M$5),$K$5,IF(AND(F419&gt;=$L$6,F419&lt;=$M$6),$K$6,IF(AND(F419&gt;=$L$7,F419&lt;=$M$7),$K$7,IF(AND(F419&gt;=$L$8,F419&lt;=$M$8),$K$8,IF(AND(F419&gt;=$L$9,F419&lt;=$M$9),$K$9,IF(AND(F419&gt;$L$10,F419&lt;=$M$10),$K$10,IF(AND(F419&gt;=$L$11,F419&lt;=$M$11),$K$11,IF(AND(F419&gt;=$L$12,F419&lt;=$M$12),$K$12,IF(AND(F419&gt;=$L$13,F419&lt;=$M$13),$K$13,IF(AND(F419&gt;=$L$14,F419&lt;=$M$14),$K$14,IF(AND(F419&gt;=#REF!,F419&lt;=#REF!),#REF!,IF(AND(F419&gt;=$L$15,F419&lt;=$M$15),$K$15,IF(AND(F419&gt;=$L$16,F419&lt;=$M$16),$K$16,IF(AND(F419&gt;=$L$17,F419&lt;=$M$17),$K$17,IF(AND(F419&gt;=$L$18,F419&lt;=$M$18),$K$18,IF(AND(F419&gt;=$L$19,F419&lt;=$M$19),$K$19,IF(AND(F419&gt;=$L$20,F419&lt;=$M$20),$K$20,IF(AND(F419&gt;=$L$21,F419&lt;=$M$21),$K$21,IF(AND(F419&gt;=$L$22,F419&lt;=$M$22),$K$22,IF(AND(F419&gt;=$L$23,F419&lt;=$M$23),$K$23,IF(AND(F419&gt;=$L$24,F419&lt;=$M$24),$K$24,IF(AND(F419&gt;=$L$25,F419&lt;=$M$25),$K$25,IF(AND(F419&gt;=$L$26,F419&lt;=$M$26),$K$26,IF(AND(F419&gt;=$L$27,F419&lt;=$M$27),$K$27,IF(AND(F419&gt;=$L$28,F419&lt;=$M$28),$K$28,IF(AND(F419&gt;=$L$29,F419&lt;=$M$29),$K$29,IF(AND(F419&gt;=$L$30,F419&lt;=$M$30),$K$30,IF(AND(F419&gt;=$L$31,F419&lt;=$M$31),$K$31,""))))))))))))))))))))))))))))))))</f>
        <v>4</v>
      </c>
      <c r="D419" s="18" t="s">
        <v>19</v>
      </c>
      <c r="E419" s="18" t="s">
        <v>1234</v>
      </c>
      <c r="F419" s="12">
        <v>54</v>
      </c>
      <c r="H419" s="12" t="s">
        <v>1961</v>
      </c>
      <c r="I419" s="18" t="s">
        <v>1319</v>
      </c>
      <c r="J419" s="18" t="s">
        <v>4262</v>
      </c>
      <c r="XEZ419" s="28"/>
      <c r="XFA419" s="28"/>
      <c r="XFB419" s="28"/>
      <c r="XFC419" s="28"/>
      <c r="XFD419" s="28"/>
    </row>
    <row r="420" spans="1:10 16380:16384" x14ac:dyDescent="0.35">
      <c r="A420" s="12" t="s">
        <v>1964</v>
      </c>
      <c r="B420" s="32" t="str">
        <f>HYPERLINK(Table1[[#This Row],[Link]], Table1[[#This Row],[Pattern w/out Hyperlink]])</f>
        <v>Sultan</v>
      </c>
      <c r="C420" s="18">
        <f>IF(F420&lt;=$L$1,$K$1,IF(AND(F420&gt;=$L$2,F420&lt;=$M$2),$K$2,IF(AND(F420&gt;=$L$3,F420&lt;=$M$3),$K$3,IF(AND(F420&gt;=$L$4,F420&lt;=$M$4),$K$4,IF(AND(F420&gt;=$L$5,F420&lt;=$M$5),$K$5,IF(AND(F420&gt;=$L$6,F420&lt;=$M$6),$K$6,IF(AND(F420&gt;=$L$7,F420&lt;=$M$7),$K$7,IF(AND(F420&gt;=$L$8,F420&lt;=$M$8),$K$8,IF(AND(F420&gt;=$L$9,F420&lt;=$M$9),$K$9,IF(AND(F420&gt;$L$10,F420&lt;=$M$10),$K$10,IF(AND(F420&gt;=$L$11,F420&lt;=$M$11),$K$11,IF(AND(F420&gt;=$L$12,F420&lt;=$M$12),$K$12,IF(AND(F420&gt;=$L$13,F420&lt;=$M$13),$K$13,IF(AND(F420&gt;=$L$14,F420&lt;=$M$14),$K$14,IF(AND(F420&gt;=#REF!,F420&lt;=#REF!),#REF!,IF(AND(F420&gt;=$L$15,F420&lt;=$M$15),$K$15,IF(AND(F420&gt;=$L$16,F420&lt;=$M$16),$K$16,IF(AND(F420&gt;=$L$17,F420&lt;=$M$17),$K$17,IF(AND(F420&gt;=$L$18,F420&lt;=$M$18),$K$18,IF(AND(F420&gt;=$L$19,F420&lt;=$M$19),$K$19,IF(AND(F420&gt;=$L$20,F420&lt;=$M$20),$K$20,IF(AND(F420&gt;=$L$21,F420&lt;=$M$21),$K$21,IF(AND(F420&gt;=$L$22,F420&lt;=$M$22),$K$22,IF(AND(F420&gt;=$L$23,F420&lt;=$M$23),$K$23,IF(AND(F420&gt;=$L$24,F420&lt;=$M$24),$K$24,IF(AND(F420&gt;=$L$25,F420&lt;=$M$25),$K$25,IF(AND(F420&gt;=$L$26,F420&lt;=$M$26),$K$26,IF(AND(F420&gt;=$L$27,F420&lt;=$M$27),$K$27,IF(AND(F420&gt;=$L$28,F420&lt;=$M$28),$K$28,IF(AND(F420&gt;=$L$29,F420&lt;=$M$29),$K$29,IF(AND(F420&gt;=$L$30,F420&lt;=$M$30),$K$30,IF(AND(F420&gt;=$L$31,F420&lt;=$M$31),$K$31,""))))))))))))))))))))))))))))))))</f>
        <v>4</v>
      </c>
      <c r="D420" s="18" t="s">
        <v>19</v>
      </c>
      <c r="E420" s="18" t="s">
        <v>1234</v>
      </c>
      <c r="F420" s="12">
        <v>49</v>
      </c>
      <c r="H420" s="12" t="s">
        <v>1965</v>
      </c>
      <c r="I420" s="18" t="s">
        <v>1319</v>
      </c>
      <c r="J420" s="18" t="s">
        <v>4262</v>
      </c>
      <c r="XEZ420" s="28"/>
      <c r="XFA420" s="28"/>
      <c r="XFB420" s="28"/>
      <c r="XFC420" s="28"/>
      <c r="XFD420" s="28"/>
    </row>
    <row r="421" spans="1:10 16380:16384" x14ac:dyDescent="0.35">
      <c r="A421" s="12" t="s">
        <v>843</v>
      </c>
      <c r="B421" s="32" t="str">
        <f>HYPERLINK(Table1[[#This Row],[Link]], Table1[[#This Row],[Pattern w/out Hyperlink]])</f>
        <v>Takes Two To Tangle</v>
      </c>
      <c r="C421" s="18">
        <f>IF(F421&lt;=$L$1,$K$1,IF(AND(F421&gt;=$L$2,F421&lt;=$M$2),$K$2,IF(AND(F421&gt;=$L$3,F421&lt;=$M$3),$K$3,IF(AND(F421&gt;=$L$4,F421&lt;=$M$4),$K$4,IF(AND(F421&gt;=$L$5,F421&lt;=$M$5),$K$5,IF(AND(F421&gt;=$L$6,F421&lt;=$M$6),$K$6,IF(AND(F421&gt;=$L$7,F421&lt;=$M$7),$K$7,IF(AND(F421&gt;=$L$8,F421&lt;=$M$8),$K$8,IF(AND(F421&gt;=$L$9,F421&lt;=$M$9),$K$9,IF(AND(F421&gt;$L$10,F421&lt;=$M$10),$K$10,IF(AND(F421&gt;=$L$11,F421&lt;=$M$11),$K$11,IF(AND(F421&gt;=$L$12,F421&lt;=$M$12),$K$12,IF(AND(F421&gt;=$L$13,F421&lt;=$M$13),$K$13,IF(AND(F421&gt;=$L$14,F421&lt;=$M$14),$K$14,IF(AND(F421&gt;=#REF!,F421&lt;=#REF!),#REF!,IF(AND(F421&gt;=$L$15,F421&lt;=$M$15),$K$15,IF(AND(F421&gt;=$L$16,F421&lt;=$M$16),$K$16,IF(AND(F421&gt;=$L$17,F421&lt;=$M$17),$K$17,IF(AND(F421&gt;=$L$18,F421&lt;=$M$18),$K$18,IF(AND(F421&gt;=$L$19,F421&lt;=$M$19),$K$19,IF(AND(F421&gt;=$L$20,F421&lt;=$M$20),$K$20,IF(AND(F421&gt;=$L$21,F421&lt;=$M$21),$K$21,IF(AND(F421&gt;=$L$22,F421&lt;=$M$22),$K$22,IF(AND(F421&gt;=$L$23,F421&lt;=$M$23),$K$23,IF(AND(F421&gt;=$L$24,F421&lt;=$M$24),$K$24,IF(AND(F421&gt;=$L$25,F421&lt;=$M$25),$K$25,IF(AND(F421&gt;=$L$26,F421&lt;=$M$26),$K$26,IF(AND(F421&gt;=$L$27,F421&lt;=$M$27),$K$27,IF(AND(F421&gt;=$L$28,F421&lt;=$M$28),$K$28,IF(AND(F421&gt;=$L$29,F421&lt;=$M$29),$K$29,IF(AND(F421&gt;=$L$30,F421&lt;=$M$30),$K$30,IF(AND(F421&gt;=$L$31,F421&lt;=$M$31),$K$31,""))))))))))))))))))))))))))))))))</f>
        <v>4</v>
      </c>
      <c r="D421" s="18" t="s">
        <v>19</v>
      </c>
      <c r="E421" s="18" t="s">
        <v>1234</v>
      </c>
      <c r="F421" s="12">
        <v>46</v>
      </c>
      <c r="H421" s="12" t="s">
        <v>1016</v>
      </c>
      <c r="I421" s="18" t="s">
        <v>0</v>
      </c>
      <c r="J421" s="18" t="s">
        <v>4430</v>
      </c>
      <c r="XEZ421" s="28"/>
      <c r="XFA421" s="28"/>
      <c r="XFB421" s="28"/>
      <c r="XFC421" s="28"/>
      <c r="XFD421" s="28"/>
    </row>
    <row r="422" spans="1:10 16380:16384" x14ac:dyDescent="0.35">
      <c r="A422" s="12" t="s">
        <v>849</v>
      </c>
      <c r="B422" s="32" t="str">
        <f>HYPERLINK(Table1[[#This Row],[Link]], Table1[[#This Row],[Pattern w/out Hyperlink]])</f>
        <v>Telegraph</v>
      </c>
      <c r="C422" s="18">
        <f>IF(F422&lt;=$L$1,$K$1,IF(AND(F422&gt;=$L$2,F422&lt;=$M$2),$K$2,IF(AND(F422&gt;=$L$3,F422&lt;=$M$3),$K$3,IF(AND(F422&gt;=$L$4,F422&lt;=$M$4),$K$4,IF(AND(F422&gt;=$L$5,F422&lt;=$M$5),$K$5,IF(AND(F422&gt;=$L$6,F422&lt;=$M$6),$K$6,IF(AND(F422&gt;=$L$7,F422&lt;=$M$7),$K$7,IF(AND(F422&gt;=$L$8,F422&lt;=$M$8),$K$8,IF(AND(F422&gt;=$L$9,F422&lt;=$M$9),$K$9,IF(AND(F422&gt;$L$10,F422&lt;=$M$10),$K$10,IF(AND(F422&gt;=$L$11,F422&lt;=$M$11),$K$11,IF(AND(F422&gt;=$L$12,F422&lt;=$M$12),$K$12,IF(AND(F422&gt;=$L$13,F422&lt;=$M$13),$K$13,IF(AND(F422&gt;=$L$14,F422&lt;=$M$14),$K$14,IF(AND(F422&gt;=#REF!,F422&lt;=#REF!),#REF!,IF(AND(F422&gt;=$L$15,F422&lt;=$M$15),$K$15,IF(AND(F422&gt;=$L$16,F422&lt;=$M$16),$K$16,IF(AND(F422&gt;=$L$17,F422&lt;=$M$17),$K$17,IF(AND(F422&gt;=$L$18,F422&lt;=$M$18),$K$18,IF(AND(F422&gt;=$L$19,F422&lt;=$M$19),$K$19,IF(AND(F422&gt;=$L$20,F422&lt;=$M$20),$K$20,IF(AND(F422&gt;=$L$21,F422&lt;=$M$21),$K$21,IF(AND(F422&gt;=$L$22,F422&lt;=$M$22),$K$22,IF(AND(F422&gt;=$L$23,F422&lt;=$M$23),$K$23,IF(AND(F422&gt;=$L$24,F422&lt;=$M$24),$K$24,IF(AND(F422&gt;=$L$25,F422&lt;=$M$25),$K$25,IF(AND(F422&gt;=$L$26,F422&lt;=$M$26),$K$26,IF(AND(F422&gt;=$L$27,F422&lt;=$M$27),$K$27,IF(AND(F422&gt;=$L$28,F422&lt;=$M$28),$K$28,IF(AND(F422&gt;=$L$29,F422&lt;=$M$29),$K$29,IF(AND(F422&gt;=$L$30,F422&lt;=$M$30),$K$30,IF(AND(F422&gt;=$L$31,F422&lt;=$M$31),$K$31,""))))))))))))))))))))))))))))))))</f>
        <v>4</v>
      </c>
      <c r="D422" s="18" t="s">
        <v>19</v>
      </c>
      <c r="E422" s="18" t="s">
        <v>1234</v>
      </c>
      <c r="F422" s="12">
        <v>52</v>
      </c>
      <c r="H422" s="12" t="s">
        <v>1017</v>
      </c>
      <c r="I422" s="18" t="s">
        <v>0</v>
      </c>
      <c r="J422" s="18" t="s">
        <v>4262</v>
      </c>
      <c r="XEZ422" s="28"/>
      <c r="XFA422" s="28"/>
      <c r="XFB422" s="28"/>
      <c r="XFC422" s="28"/>
      <c r="XFD422" s="28"/>
    </row>
    <row r="423" spans="1:10 16380:16384" x14ac:dyDescent="0.35">
      <c r="A423" s="12" t="s">
        <v>1967</v>
      </c>
      <c r="B423" s="32" t="str">
        <f>HYPERLINK(Table1[[#This Row],[Link]], Table1[[#This Row],[Pattern w/out Hyperlink]])</f>
        <v>Textura</v>
      </c>
      <c r="C423" s="18">
        <f>IF(F423&lt;=$L$1,$K$1,IF(AND(F423&gt;=$L$2,F423&lt;=$M$2),$K$2,IF(AND(F423&gt;=$L$3,F423&lt;=$M$3),$K$3,IF(AND(F423&gt;=$L$4,F423&lt;=$M$4),$K$4,IF(AND(F423&gt;=$L$5,F423&lt;=$M$5),$K$5,IF(AND(F423&gt;=$L$6,F423&lt;=$M$6),$K$6,IF(AND(F423&gt;=$L$7,F423&lt;=$M$7),$K$7,IF(AND(F423&gt;=$L$8,F423&lt;=$M$8),$K$8,IF(AND(F423&gt;=$L$9,F423&lt;=$M$9),$K$9,IF(AND(F423&gt;$L$10,F423&lt;=$M$10),$K$10,IF(AND(F423&gt;=$L$11,F423&lt;=$M$11),$K$11,IF(AND(F423&gt;=$L$12,F423&lt;=$M$12),$K$12,IF(AND(F423&gt;=$L$13,F423&lt;=$M$13),$K$13,IF(AND(F423&gt;=$L$14,F423&lt;=$M$14),$K$14,IF(AND(F423&gt;=#REF!,F423&lt;=#REF!),#REF!,IF(AND(F423&gt;=$L$15,F423&lt;=$M$15),$K$15,IF(AND(F423&gt;=$L$16,F423&lt;=$M$16),$K$16,IF(AND(F423&gt;=$L$17,F423&lt;=$M$17),$K$17,IF(AND(F423&gt;=$L$18,F423&lt;=$M$18),$K$18,IF(AND(F423&gt;=$L$19,F423&lt;=$M$19),$K$19,IF(AND(F423&gt;=$L$20,F423&lt;=$M$20),$K$20,IF(AND(F423&gt;=$L$21,F423&lt;=$M$21),$K$21,IF(AND(F423&gt;=$L$22,F423&lt;=$M$22),$K$22,IF(AND(F423&gt;=$L$23,F423&lt;=$M$23),$K$23,IF(AND(F423&gt;=$L$24,F423&lt;=$M$24),$K$24,IF(AND(F423&gt;=$L$25,F423&lt;=$M$25),$K$25,IF(AND(F423&gt;=$L$26,F423&lt;=$M$26),$K$26,IF(AND(F423&gt;=$L$27,F423&lt;=$M$27),$K$27,IF(AND(F423&gt;=$L$28,F423&lt;=$M$28),$K$28,IF(AND(F423&gt;=$L$29,F423&lt;=$M$29),$K$29,IF(AND(F423&gt;=$L$30,F423&lt;=$M$30),$K$30,IF(AND(F423&gt;=$L$31,F423&lt;=$M$31),$K$31,""))))))))))))))))))))))))))))))))</f>
        <v>4</v>
      </c>
      <c r="D423" s="18" t="s">
        <v>19</v>
      </c>
      <c r="E423" s="18" t="s">
        <v>1234</v>
      </c>
      <c r="F423" s="12">
        <v>53</v>
      </c>
      <c r="H423" s="12" t="s">
        <v>1968</v>
      </c>
      <c r="I423" s="18" t="s">
        <v>0</v>
      </c>
      <c r="J423" s="18" t="s">
        <v>4431</v>
      </c>
      <c r="XEZ423" s="28"/>
      <c r="XFA423" s="28"/>
      <c r="XFB423" s="28"/>
      <c r="XFC423" s="28"/>
      <c r="XFD423" s="28"/>
    </row>
    <row r="424" spans="1:10 16380:16384" x14ac:dyDescent="0.35">
      <c r="A424" s="12" t="s">
        <v>1969</v>
      </c>
      <c r="B424" s="32" t="str">
        <f>HYPERLINK(Table1[[#This Row],[Link]], Table1[[#This Row],[Pattern w/out Hyperlink]])</f>
        <v>Theatre District</v>
      </c>
      <c r="C424" s="18">
        <f>IF(F424&lt;=$L$1,$K$1,IF(AND(F424&gt;=$L$2,F424&lt;=$M$2),$K$2,IF(AND(F424&gt;=$L$3,F424&lt;=$M$3),$K$3,IF(AND(F424&gt;=$L$4,F424&lt;=$M$4),$K$4,IF(AND(F424&gt;=$L$5,F424&lt;=$M$5),$K$5,IF(AND(F424&gt;=$L$6,F424&lt;=$M$6),$K$6,IF(AND(F424&gt;=$L$7,F424&lt;=$M$7),$K$7,IF(AND(F424&gt;=$L$8,F424&lt;=$M$8),$K$8,IF(AND(F424&gt;=$L$9,F424&lt;=$M$9),$K$9,IF(AND(F424&gt;$L$10,F424&lt;=$M$10),$K$10,IF(AND(F424&gt;=$L$11,F424&lt;=$M$11),$K$11,IF(AND(F424&gt;=$L$12,F424&lt;=$M$12),$K$12,IF(AND(F424&gt;=$L$13,F424&lt;=$M$13),$K$13,IF(AND(F424&gt;=$L$14,F424&lt;=$M$14),$K$14,IF(AND(F424&gt;=#REF!,F424&lt;=#REF!),#REF!,IF(AND(F424&gt;=$L$15,F424&lt;=$M$15),$K$15,IF(AND(F424&gt;=$L$16,F424&lt;=$M$16),$K$16,IF(AND(F424&gt;=$L$17,F424&lt;=$M$17),$K$17,IF(AND(F424&gt;=$L$18,F424&lt;=$M$18),$K$18,IF(AND(F424&gt;=$L$19,F424&lt;=$M$19),$K$19,IF(AND(F424&gt;=$L$20,F424&lt;=$M$20),$K$20,IF(AND(F424&gt;=$L$21,F424&lt;=$M$21),$K$21,IF(AND(F424&gt;=$L$22,F424&lt;=$M$22),$K$22,IF(AND(F424&gt;=$L$23,F424&lt;=$M$23),$K$23,IF(AND(F424&gt;=$L$24,F424&lt;=$M$24),$K$24,IF(AND(F424&gt;=$L$25,F424&lt;=$M$25),$K$25,IF(AND(F424&gt;=$L$26,F424&lt;=$M$26),$K$26,IF(AND(F424&gt;=$L$27,F424&lt;=$M$27),$K$27,IF(AND(F424&gt;=$L$28,F424&lt;=$M$28),$K$28,IF(AND(F424&gt;=$L$29,F424&lt;=$M$29),$K$29,IF(AND(F424&gt;=$L$30,F424&lt;=$M$30),$K$30,IF(AND(F424&gt;=$L$31,F424&lt;=$M$31),$K$31,""))))))))))))))))))))))))))))))))</f>
        <v>4</v>
      </c>
      <c r="D424" s="18" t="s">
        <v>19</v>
      </c>
      <c r="E424" s="18" t="s">
        <v>1234</v>
      </c>
      <c r="F424" s="12">
        <v>51</v>
      </c>
      <c r="H424" s="12" t="s">
        <v>1970</v>
      </c>
      <c r="I424" s="18" t="s">
        <v>4213</v>
      </c>
      <c r="J424" s="18" t="s">
        <v>4262</v>
      </c>
      <c r="XEZ424" s="28"/>
      <c r="XFA424" s="28"/>
      <c r="XFB424" s="28"/>
      <c r="XFC424" s="28"/>
      <c r="XFD424" s="28"/>
    </row>
    <row r="425" spans="1:10 16380:16384" x14ac:dyDescent="0.35">
      <c r="A425" s="12" t="s">
        <v>2675</v>
      </c>
      <c r="B425" s="32" t="str">
        <f>HYPERLINK(Table1[[#This Row],[Link]], Table1[[#This Row],[Pattern w/out Hyperlink]])</f>
        <v>Tufted</v>
      </c>
      <c r="C425" s="18">
        <f>IF(F425&lt;=$L$1,$K$1,IF(AND(F425&gt;=$L$2,F425&lt;=$M$2),$K$2,IF(AND(F425&gt;=$L$3,F425&lt;=$M$3),$K$3,IF(AND(F425&gt;=$L$4,F425&lt;=$M$4),$K$4,IF(AND(F425&gt;=$L$5,F425&lt;=$M$5),$K$5,IF(AND(F425&gt;=$L$6,F425&lt;=$M$6),$K$6,IF(AND(F425&gt;=$L$7,F425&lt;=$M$7),$K$7,IF(AND(F425&gt;=$L$8,F425&lt;=$M$8),$K$8,IF(AND(F425&gt;=$L$9,F425&lt;=$M$9),$K$9,IF(AND(F425&gt;$L$10,F425&lt;=$M$10),$K$10,IF(AND(F425&gt;=$L$11,F425&lt;=$M$11),$K$11,IF(AND(F425&gt;=$L$12,F425&lt;=$M$12),$K$12,IF(AND(F425&gt;=$L$13,F425&lt;=$M$13),$K$13,IF(AND(F425&gt;=$L$14,F425&lt;=$M$14),$K$14,IF(AND(F425&gt;=#REF!,F425&lt;=#REF!),#REF!,IF(AND(F425&gt;=$L$15,F425&lt;=$M$15),$K$15,IF(AND(F425&gt;=$L$16,F425&lt;=$M$16),$K$16,IF(AND(F425&gt;=$L$17,F425&lt;=$M$17),$K$17,IF(AND(F425&gt;=$L$18,F425&lt;=$M$18),$K$18,IF(AND(F425&gt;=$L$19,F425&lt;=$M$19),$K$19,IF(AND(F425&gt;=$L$20,F425&lt;=$M$20),$K$20,IF(AND(F425&gt;=$L$21,F425&lt;=$M$21),$K$21,IF(AND(F425&gt;=$L$22,F425&lt;=$M$22),$K$22,IF(AND(F425&gt;=$L$23,F425&lt;=$M$23),$K$23,IF(AND(F425&gt;=$L$24,F425&lt;=$M$24),$K$24,IF(AND(F425&gt;=$L$25,F425&lt;=$M$25),$K$25,IF(AND(F425&gt;=$L$26,F425&lt;=$M$26),$K$26,IF(AND(F425&gt;=$L$27,F425&lt;=$M$27),$K$27,IF(AND(F425&gt;=$L$28,F425&lt;=$M$28),$K$28,IF(AND(F425&gt;=$L$29,F425&lt;=$M$29),$K$29,IF(AND(F425&gt;=$L$30,F425&lt;=$M$30),$K$30,IF(AND(F425&gt;=$L$31,F425&lt;=$M$31),$K$31,""))))))))))))))))))))))))))))))))</f>
        <v>4</v>
      </c>
      <c r="D425" s="18" t="s">
        <v>19</v>
      </c>
      <c r="E425" s="18" t="s">
        <v>1234</v>
      </c>
      <c r="F425" s="12">
        <v>51</v>
      </c>
      <c r="H425" s="12" t="s">
        <v>6442</v>
      </c>
      <c r="I425" s="18" t="s">
        <v>1319</v>
      </c>
      <c r="J425" s="18" t="s">
        <v>4262</v>
      </c>
      <c r="XEZ425" s="28"/>
      <c r="XFA425" s="28"/>
      <c r="XFB425" s="28"/>
      <c r="XFC425" s="28"/>
      <c r="XFD425" s="28"/>
    </row>
    <row r="426" spans="1:10 16380:16384" x14ac:dyDescent="0.35">
      <c r="A426" s="12" t="s">
        <v>4158</v>
      </c>
      <c r="B426" s="32" t="str">
        <f>HYPERLINK(Table1[[#This Row],[Link]], Table1[[#This Row],[Pattern w/out Hyperlink]])</f>
        <v>Twilight Time</v>
      </c>
      <c r="C426" s="18">
        <f>IF(F426&lt;=$L$1,$K$1,IF(AND(F426&gt;=$L$2,F426&lt;=$M$2),$K$2,IF(AND(F426&gt;=$L$3,F426&lt;=$M$3),$K$3,IF(AND(F426&gt;=$L$4,F426&lt;=$M$4),$K$4,IF(AND(F426&gt;=$L$5,F426&lt;=$M$5),$K$5,IF(AND(F426&gt;=$L$6,F426&lt;=$M$6),$K$6,IF(AND(F426&gt;=$L$7,F426&lt;=$M$7),$K$7,IF(AND(F426&gt;=$L$8,F426&lt;=$M$8),$K$8,IF(AND(F426&gt;=$L$9,F426&lt;=$M$9),$K$9,IF(AND(F426&gt;$L$10,F426&lt;=$M$10),$K$10,IF(AND(F426&gt;=$L$11,F426&lt;=$M$11),$K$11,IF(AND(F426&gt;=$L$12,F426&lt;=$M$12),$K$12,IF(AND(F426&gt;=$L$13,F426&lt;=$M$13),$K$13,IF(AND(F426&gt;=$L$14,F426&lt;=$M$14),$K$14,IF(AND(F426&gt;=#REF!,F426&lt;=#REF!),#REF!,IF(AND(F426&gt;=$L$15,F426&lt;=$M$15),$K$15,IF(AND(F426&gt;=$L$16,F426&lt;=$M$16),$K$16,IF(AND(F426&gt;=$L$17,F426&lt;=$M$17),$K$17,IF(AND(F426&gt;=$L$18,F426&lt;=$M$18),$K$18,IF(AND(F426&gt;=$L$19,F426&lt;=$M$19),$K$19,IF(AND(F426&gt;=$L$20,F426&lt;=$M$20),$K$20,IF(AND(F426&gt;=$L$21,F426&lt;=$M$21),$K$21,IF(AND(F426&gt;=$L$22,F426&lt;=$M$22),$K$22,IF(AND(F426&gt;=$L$23,F426&lt;=$M$23),$K$23,IF(AND(F426&gt;=$L$24,F426&lt;=$M$24),$K$24,IF(AND(F426&gt;=$L$25,F426&lt;=$M$25),$K$25,IF(AND(F426&gt;=$L$26,F426&lt;=$M$26),$K$26,IF(AND(F426&gt;=$L$27,F426&lt;=$M$27),$K$27,IF(AND(F426&gt;=$L$28,F426&lt;=$M$28),$K$28,IF(AND(F426&gt;=$L$29,F426&lt;=$M$29),$K$29,IF(AND(F426&gt;=$L$30,F426&lt;=$M$30),$K$30,IF(AND(F426&gt;=$L$31,F426&lt;=$M$31),$K$31,""))))))))))))))))))))))))))))))))</f>
        <v>4</v>
      </c>
      <c r="D426" s="18" t="s">
        <v>19</v>
      </c>
      <c r="E426" s="18" t="s">
        <v>1234</v>
      </c>
      <c r="F426" s="12">
        <v>50</v>
      </c>
      <c r="H426" s="12" t="s">
        <v>4159</v>
      </c>
      <c r="I426" s="18" t="s">
        <v>1319</v>
      </c>
      <c r="J426" s="18" t="s">
        <v>4262</v>
      </c>
      <c r="XEZ426" s="28"/>
      <c r="XFA426" s="28"/>
      <c r="XFB426" s="28"/>
      <c r="XFC426" s="28"/>
      <c r="XFD426" s="28"/>
    </row>
    <row r="427" spans="1:10 16380:16384" x14ac:dyDescent="0.35">
      <c r="A427" s="12" t="s">
        <v>886</v>
      </c>
      <c r="B427" s="32" t="str">
        <f>HYPERLINK(Table1[[#This Row],[Link]], Table1[[#This Row],[Pattern w/out Hyperlink]])</f>
        <v>Venue</v>
      </c>
      <c r="C427" s="18">
        <f>IF(F427&lt;=$L$1,$K$1,IF(AND(F427&gt;=$L$2,F427&lt;=$M$2),$K$2,IF(AND(F427&gt;=$L$3,F427&lt;=$M$3),$K$3,IF(AND(F427&gt;=$L$4,F427&lt;=$M$4),$K$4,IF(AND(F427&gt;=$L$5,F427&lt;=$M$5),$K$5,IF(AND(F427&gt;=$L$6,F427&lt;=$M$6),$K$6,IF(AND(F427&gt;=$L$7,F427&lt;=$M$7),$K$7,IF(AND(F427&gt;=$L$8,F427&lt;=$M$8),$K$8,IF(AND(F427&gt;=$L$9,F427&lt;=$M$9),$K$9,IF(AND(F427&gt;$L$10,F427&lt;=$M$10),$K$10,IF(AND(F427&gt;=$L$11,F427&lt;=$M$11),$K$11,IF(AND(F427&gt;=$L$12,F427&lt;=$M$12),$K$12,IF(AND(F427&gt;=$L$13,F427&lt;=$M$13),$K$13,IF(AND(F427&gt;=$L$14,F427&lt;=$M$14),$K$14,IF(AND(F427&gt;=#REF!,F427&lt;=#REF!),#REF!,IF(AND(F427&gt;=$L$15,F427&lt;=$M$15),$K$15,IF(AND(F427&gt;=$L$16,F427&lt;=$M$16),$K$16,IF(AND(F427&gt;=$L$17,F427&lt;=$M$17),$K$17,IF(AND(F427&gt;=$L$18,F427&lt;=$M$18),$K$18,IF(AND(F427&gt;=$L$19,F427&lt;=$M$19),$K$19,IF(AND(F427&gt;=$L$20,F427&lt;=$M$20),$K$20,IF(AND(F427&gt;=$L$21,F427&lt;=$M$21),$K$21,IF(AND(F427&gt;=$L$22,F427&lt;=$M$22),$K$22,IF(AND(F427&gt;=$L$23,F427&lt;=$M$23),$K$23,IF(AND(F427&gt;=$L$24,F427&lt;=$M$24),$K$24,IF(AND(F427&gt;=$L$25,F427&lt;=$M$25),$K$25,IF(AND(F427&gt;=$L$26,F427&lt;=$M$26),$K$26,IF(AND(F427&gt;=$L$27,F427&lt;=$M$27),$K$27,IF(AND(F427&gt;=$L$28,F427&lt;=$M$28),$K$28,IF(AND(F427&gt;=$L$29,F427&lt;=$M$29),$K$29,IF(AND(F427&gt;=$L$30,F427&lt;=$M$30),$K$30,IF(AND(F427&gt;=$L$31,F427&lt;=$M$31),$K$31,""))))))))))))))))))))))))))))))))</f>
        <v>4</v>
      </c>
      <c r="D427" s="18" t="s">
        <v>19</v>
      </c>
      <c r="E427" s="18" t="s">
        <v>1234</v>
      </c>
      <c r="F427" s="12">
        <v>54</v>
      </c>
      <c r="H427" s="12" t="s">
        <v>1982</v>
      </c>
      <c r="I427" s="18" t="s">
        <v>1319</v>
      </c>
      <c r="J427" s="18" t="s">
        <v>4262</v>
      </c>
      <c r="XEZ427" s="28"/>
      <c r="XFA427" s="28"/>
      <c r="XFB427" s="28"/>
      <c r="XFC427" s="28"/>
      <c r="XFD427" s="28"/>
    </row>
    <row r="428" spans="1:10 16380:16384" x14ac:dyDescent="0.35">
      <c r="A428" s="12" t="s">
        <v>902</v>
      </c>
      <c r="B428" s="32" t="str">
        <f>HYPERLINK(Table1[[#This Row],[Link]], Table1[[#This Row],[Pattern w/out Hyperlink]])</f>
        <v>Waistcoat</v>
      </c>
      <c r="C428" s="18">
        <f>IF(F428&lt;=$L$1,$K$1,IF(AND(F428&gt;=$L$2,F428&lt;=$M$2),$K$2,IF(AND(F428&gt;=$L$3,F428&lt;=$M$3),$K$3,IF(AND(F428&gt;=$L$4,F428&lt;=$M$4),$K$4,IF(AND(F428&gt;=$L$5,F428&lt;=$M$5),$K$5,IF(AND(F428&gt;=$L$6,F428&lt;=$M$6),$K$6,IF(AND(F428&gt;=$L$7,F428&lt;=$M$7),$K$7,IF(AND(F428&gt;=$L$8,F428&lt;=$M$8),$K$8,IF(AND(F428&gt;=$L$9,F428&lt;=$M$9),$K$9,IF(AND(F428&gt;$L$10,F428&lt;=$M$10),$K$10,IF(AND(F428&gt;=$L$11,F428&lt;=$M$11),$K$11,IF(AND(F428&gt;=$L$12,F428&lt;=$M$12),$K$12,IF(AND(F428&gt;=$L$13,F428&lt;=$M$13),$K$13,IF(AND(F428&gt;=$L$14,F428&lt;=$M$14),$K$14,IF(AND(F428&gt;=#REF!,F428&lt;=#REF!),#REF!,IF(AND(F428&gt;=$L$15,F428&lt;=$M$15),$K$15,IF(AND(F428&gt;=$L$16,F428&lt;=$M$16),$K$16,IF(AND(F428&gt;=$L$17,F428&lt;=$M$17),$K$17,IF(AND(F428&gt;=$L$18,F428&lt;=$M$18),$K$18,IF(AND(F428&gt;=$L$19,F428&lt;=$M$19),$K$19,IF(AND(F428&gt;=$L$20,F428&lt;=$M$20),$K$20,IF(AND(F428&gt;=$L$21,F428&lt;=$M$21),$K$21,IF(AND(F428&gt;=$L$22,F428&lt;=$M$22),$K$22,IF(AND(F428&gt;=$L$23,F428&lt;=$M$23),$K$23,IF(AND(F428&gt;=$L$24,F428&lt;=$M$24),$K$24,IF(AND(F428&gt;=$L$25,F428&lt;=$M$25),$K$25,IF(AND(F428&gt;=$L$26,F428&lt;=$M$26),$K$26,IF(AND(F428&gt;=$L$27,F428&lt;=$M$27),$K$27,IF(AND(F428&gt;=$L$28,F428&lt;=$M$28),$K$28,IF(AND(F428&gt;=$L$29,F428&lt;=$M$29),$K$29,IF(AND(F428&gt;=$L$30,F428&lt;=$M$30),$K$30,IF(AND(F428&gt;=$L$31,F428&lt;=$M$31),$K$31,""))))))))))))))))))))))))))))))))</f>
        <v>4</v>
      </c>
      <c r="D428" s="18" t="s">
        <v>19</v>
      </c>
      <c r="E428" s="18" t="s">
        <v>1234</v>
      </c>
      <c r="F428" s="12">
        <v>51</v>
      </c>
      <c r="H428" s="12" t="s">
        <v>1984</v>
      </c>
      <c r="I428" s="18" t="s">
        <v>0</v>
      </c>
      <c r="J428" s="18" t="s">
        <v>4306</v>
      </c>
      <c r="XEZ428" s="28"/>
      <c r="XFA428" s="28"/>
      <c r="XFB428" s="28"/>
      <c r="XFC428" s="28"/>
      <c r="XFD428" s="28"/>
    </row>
    <row r="429" spans="1:10 16380:16384" x14ac:dyDescent="0.35">
      <c r="A429" s="12" t="s">
        <v>1985</v>
      </c>
      <c r="B429" s="32" t="str">
        <f>HYPERLINK(Table1[[#This Row],[Link]], Table1[[#This Row],[Pattern w/out Hyperlink]])</f>
        <v>Wardrobe</v>
      </c>
      <c r="C429" s="18">
        <f>IF(F429&lt;=$L$1,$K$1,IF(AND(F429&gt;=$L$2,F429&lt;=$M$2),$K$2,IF(AND(F429&gt;=$L$3,F429&lt;=$M$3),$K$3,IF(AND(F429&gt;=$L$4,F429&lt;=$M$4),$K$4,IF(AND(F429&gt;=$L$5,F429&lt;=$M$5),$K$5,IF(AND(F429&gt;=$L$6,F429&lt;=$M$6),$K$6,IF(AND(F429&gt;=$L$7,F429&lt;=$M$7),$K$7,IF(AND(F429&gt;=$L$8,F429&lt;=$M$8),$K$8,IF(AND(F429&gt;=$L$9,F429&lt;=$M$9),$K$9,IF(AND(F429&gt;$L$10,F429&lt;=$M$10),$K$10,IF(AND(F429&gt;=$L$11,F429&lt;=$M$11),$K$11,IF(AND(F429&gt;=$L$12,F429&lt;=$M$12),$K$12,IF(AND(F429&gt;=$L$13,F429&lt;=$M$13),$K$13,IF(AND(F429&gt;=$L$14,F429&lt;=$M$14),$K$14,IF(AND(F429&gt;=#REF!,F429&lt;=#REF!),#REF!,IF(AND(F429&gt;=$L$15,F429&lt;=$M$15),$K$15,IF(AND(F429&gt;=$L$16,F429&lt;=$M$16),$K$16,IF(AND(F429&gt;=$L$17,F429&lt;=$M$17),$K$17,IF(AND(F429&gt;=$L$18,F429&lt;=$M$18),$K$18,IF(AND(F429&gt;=$L$19,F429&lt;=$M$19),$K$19,IF(AND(F429&gt;=$L$20,F429&lt;=$M$20),$K$20,IF(AND(F429&gt;=$L$21,F429&lt;=$M$21),$K$21,IF(AND(F429&gt;=$L$22,F429&lt;=$M$22),$K$22,IF(AND(F429&gt;=$L$23,F429&lt;=$M$23),$K$23,IF(AND(F429&gt;=$L$24,F429&lt;=$M$24),$K$24,IF(AND(F429&gt;=$L$25,F429&lt;=$M$25),$K$25,IF(AND(F429&gt;=$L$26,F429&lt;=$M$26),$K$26,IF(AND(F429&gt;=$L$27,F429&lt;=$M$27),$K$27,IF(AND(F429&gt;=$L$28,F429&lt;=$M$28),$K$28,IF(AND(F429&gt;=$L$29,F429&lt;=$M$29),$K$29,IF(AND(F429&gt;=$L$30,F429&lt;=$M$30),$K$30,IF(AND(F429&gt;=$L$31,F429&lt;=$M$31),$K$31,""))))))))))))))))))))))))))))))))</f>
        <v>4</v>
      </c>
      <c r="D429" s="18" t="s">
        <v>19</v>
      </c>
      <c r="E429" s="18" t="s">
        <v>1234</v>
      </c>
      <c r="F429" s="12">
        <v>54</v>
      </c>
      <c r="H429" s="12" t="s">
        <v>1986</v>
      </c>
      <c r="I429" s="18" t="s">
        <v>1319</v>
      </c>
      <c r="J429" s="18" t="s">
        <v>4262</v>
      </c>
      <c r="XEZ429" s="28"/>
      <c r="XFA429" s="28"/>
      <c r="XFB429" s="28"/>
      <c r="XFC429" s="28"/>
      <c r="XFD429" s="28"/>
    </row>
    <row r="430" spans="1:10 16380:16384" x14ac:dyDescent="0.35">
      <c r="A430" s="12" t="s">
        <v>924</v>
      </c>
      <c r="B430" s="32" t="str">
        <f>HYPERLINK(Table1[[#This Row],[Link]], Table1[[#This Row],[Pattern w/out Hyperlink]])</f>
        <v>Yorkville</v>
      </c>
      <c r="C430" s="18">
        <f>IF(F430&lt;=$L$1,$K$1,IF(AND(F430&gt;=$L$2,F430&lt;=$M$2),$K$2,IF(AND(F430&gt;=$L$3,F430&lt;=$M$3),$K$3,IF(AND(F430&gt;=$L$4,F430&lt;=$M$4),$K$4,IF(AND(F430&gt;=$L$5,F430&lt;=$M$5),$K$5,IF(AND(F430&gt;=$L$6,F430&lt;=$M$6),$K$6,IF(AND(F430&gt;=$L$7,F430&lt;=$M$7),$K$7,IF(AND(F430&gt;=$L$8,F430&lt;=$M$8),$K$8,IF(AND(F430&gt;=$L$9,F430&lt;=$M$9),$K$9,IF(AND(F430&gt;$L$10,F430&lt;=$M$10),$K$10,IF(AND(F430&gt;=$L$11,F430&lt;=$M$11),$K$11,IF(AND(F430&gt;=$L$12,F430&lt;=$M$12),$K$12,IF(AND(F430&gt;=$L$13,F430&lt;=$M$13),$K$13,IF(AND(F430&gt;=$L$14,F430&lt;=$M$14),$K$14,IF(AND(F430&gt;=#REF!,F430&lt;=#REF!),#REF!,IF(AND(F430&gt;=$L$15,F430&lt;=$M$15),$K$15,IF(AND(F430&gt;=$L$16,F430&lt;=$M$16),$K$16,IF(AND(F430&gt;=$L$17,F430&lt;=$M$17),$K$17,IF(AND(F430&gt;=$L$18,F430&lt;=$M$18),$K$18,IF(AND(F430&gt;=$L$19,F430&lt;=$M$19),$K$19,IF(AND(F430&gt;=$L$20,F430&lt;=$M$20),$K$20,IF(AND(F430&gt;=$L$21,F430&lt;=$M$21),$K$21,IF(AND(F430&gt;=$L$22,F430&lt;=$M$22),$K$22,IF(AND(F430&gt;=$L$23,F430&lt;=$M$23),$K$23,IF(AND(F430&gt;=$L$24,F430&lt;=$M$24),$K$24,IF(AND(F430&gt;=$L$25,F430&lt;=$M$25),$K$25,IF(AND(F430&gt;=$L$26,F430&lt;=$M$26),$K$26,IF(AND(F430&gt;=$L$27,F430&lt;=$M$27),$K$27,IF(AND(F430&gt;=$L$28,F430&lt;=$M$28),$K$28,IF(AND(F430&gt;=$L$29,F430&lt;=$M$29),$K$29,IF(AND(F430&gt;=$L$30,F430&lt;=$M$30),$K$30,IF(AND(F430&gt;=$L$31,F430&lt;=$M$31),$K$31,""))))))))))))))))))))))))))))))))</f>
        <v>4</v>
      </c>
      <c r="D430" s="18" t="s">
        <v>19</v>
      </c>
      <c r="E430" s="18" t="s">
        <v>1234</v>
      </c>
      <c r="F430" s="12">
        <v>52</v>
      </c>
      <c r="H430" s="12" t="s">
        <v>1004</v>
      </c>
      <c r="I430" s="18" t="s">
        <v>4213</v>
      </c>
      <c r="J430" s="18" t="s">
        <v>4442</v>
      </c>
      <c r="XEZ430" s="28"/>
      <c r="XFA430" s="28"/>
      <c r="XFB430" s="28"/>
      <c r="XFC430" s="28"/>
      <c r="XFD430" s="28"/>
    </row>
    <row r="431" spans="1:10 16380:16384" x14ac:dyDescent="0.35">
      <c r="A431" s="12" t="s">
        <v>7466</v>
      </c>
      <c r="B431" s="32" t="str">
        <f>HYPERLINK(Table1[[#This Row],[Link]], Table1[[#This Row],[Pattern w/out Hyperlink]])</f>
        <v>Bazaar</v>
      </c>
      <c r="C431" s="18">
        <f>IF(F431&lt;=$L$1,$K$1,IF(AND(F431&gt;=$L$2,F431&lt;=$M$2),$K$2,IF(AND(F431&gt;=$L$3,F431&lt;=$M$3),$K$3,IF(AND(F431&gt;=$L$4,F431&lt;=$M$4),$K$4,IF(AND(F431&gt;=$L$5,F431&lt;=$M$5),$K$5,IF(AND(F431&gt;=$L$6,F431&lt;=$M$6),$K$6,IF(AND(F431&gt;=$L$7,F431&lt;=$M$7),$K$7,IF(AND(F431&gt;=$L$8,F431&lt;=$M$8),$K$8,IF(AND(F431&gt;=$L$9,F431&lt;=$M$9),$K$9,IF(AND(F431&gt;$L$10,F431&lt;=$M$10),$K$10,IF(AND(F431&gt;=$L$11,F431&lt;=$M$11),$K$11,IF(AND(F431&gt;=$L$12,F431&lt;=$M$12),$K$12,IF(AND(F431&gt;=$L$13,F431&lt;=$M$13),$K$13,IF(AND(F431&gt;=$L$14,F431&lt;=$M$14),$K$14,IF(AND(F431&gt;=#REF!,F431&lt;=#REF!),#REF!,IF(AND(F431&gt;=$L$15,F431&lt;=$M$15),$K$15,IF(AND(F431&gt;=$L$16,F431&lt;=$M$16),$K$16,IF(AND(F431&gt;=$L$17,F431&lt;=$M$17),$K$17,IF(AND(F431&gt;=$L$18,F431&lt;=$M$18),$K$18,IF(AND(F431&gt;=$L$19,F431&lt;=$M$19),$K$19,IF(AND(F431&gt;=$L$20,F431&lt;=$M$20),$K$20,IF(AND(F431&gt;=$L$21,F431&lt;=$M$21),$K$21,IF(AND(F431&gt;=$L$22,F431&lt;=$M$22),$K$22,IF(AND(F431&gt;=$L$23,F431&lt;=$M$23),$K$23,IF(AND(F431&gt;=$L$24,F431&lt;=$M$24),$K$24,IF(AND(F431&gt;=$L$25,F431&lt;=$M$25),$K$25,IF(AND(F431&gt;=$L$26,F431&lt;=$M$26),$K$26,IF(AND(F431&gt;=$L$27,F431&lt;=$M$27),$K$27,IF(AND(F431&gt;=$L$28,F431&lt;=$M$28),$K$28,IF(AND(F431&gt;=$L$29,F431&lt;=$M$29),$K$29,IF(AND(F431&gt;=$L$30,F431&lt;=$M$30),$K$30,IF(AND(F431&gt;=$L$31,F431&lt;=$M$31),$K$31,""))))))))))))))))))))))))))))))))</f>
        <v>4</v>
      </c>
      <c r="D431" s="18" t="s">
        <v>18</v>
      </c>
      <c r="E431" s="18" t="s">
        <v>1234</v>
      </c>
      <c r="F431" s="12">
        <f>Table1[[#This Row],[USD Pricing]]*Exchange!$A$1</f>
        <v>51.730000000000004</v>
      </c>
      <c r="G431" s="12">
        <v>36.950000000000003</v>
      </c>
      <c r="H431" s="12" t="s">
        <v>7467</v>
      </c>
      <c r="I431" s="18" t="s">
        <v>0</v>
      </c>
      <c r="J431" s="18" t="s">
        <v>7468</v>
      </c>
      <c r="XEZ431" s="28"/>
      <c r="XFA431" s="28"/>
      <c r="XFB431" s="28"/>
      <c r="XFC431" s="28"/>
      <c r="XFD431" s="28"/>
    </row>
    <row r="432" spans="1:10 16380:16384" x14ac:dyDescent="0.35">
      <c r="A432" s="12" t="s">
        <v>83</v>
      </c>
      <c r="B432" s="32" t="str">
        <f>HYPERLINK(Table1[[#This Row],[Link]], Table1[[#This Row],[Pattern w/out Hyperlink]])</f>
        <v>Beeline</v>
      </c>
      <c r="C432" s="18">
        <f>IF(F432&lt;=$L$1,$K$1,IF(AND(F432&gt;=$L$2,F432&lt;=$M$2),$K$2,IF(AND(F432&gt;=$L$3,F432&lt;=$M$3),$K$3,IF(AND(F432&gt;=$L$4,F432&lt;=$M$4),$K$4,IF(AND(F432&gt;=$L$5,F432&lt;=$M$5),$K$5,IF(AND(F432&gt;=$L$6,F432&lt;=$M$6),$K$6,IF(AND(F432&gt;=$L$7,F432&lt;=$M$7),$K$7,IF(AND(F432&gt;=$L$8,F432&lt;=$M$8),$K$8,IF(AND(F432&gt;=$L$9,F432&lt;=$M$9),$K$9,IF(AND(F432&gt;$L$10,F432&lt;=$M$10),$K$10,IF(AND(F432&gt;=$L$11,F432&lt;=$M$11),$K$11,IF(AND(F432&gt;=$L$12,F432&lt;=$M$12),$K$12,IF(AND(F432&gt;=$L$13,F432&lt;=$M$13),$K$13,IF(AND(F432&gt;=$L$14,F432&lt;=$M$14),$K$14,IF(AND(F432&gt;=#REF!,F432&lt;=#REF!),#REF!,IF(AND(F432&gt;=$L$15,F432&lt;=$M$15),$K$15,IF(AND(F432&gt;=$L$16,F432&lt;=$M$16),$K$16,IF(AND(F432&gt;=$L$17,F432&lt;=$M$17),$K$17,IF(AND(F432&gt;=$L$18,F432&lt;=$M$18),$K$18,IF(AND(F432&gt;=$L$19,F432&lt;=$M$19),$K$19,IF(AND(F432&gt;=$L$20,F432&lt;=$M$20),$K$20,IF(AND(F432&gt;=$L$21,F432&lt;=$M$21),$K$21,IF(AND(F432&gt;=$L$22,F432&lt;=$M$22),$K$22,IF(AND(F432&gt;=$L$23,F432&lt;=$M$23),$K$23,IF(AND(F432&gt;=$L$24,F432&lt;=$M$24),$K$24,IF(AND(F432&gt;=$L$25,F432&lt;=$M$25),$K$25,IF(AND(F432&gt;=$L$26,F432&lt;=$M$26),$K$26,IF(AND(F432&gt;=$L$27,F432&lt;=$M$27),$K$27,IF(AND(F432&gt;=$L$28,F432&lt;=$M$28),$K$28,IF(AND(F432&gt;=$L$29,F432&lt;=$M$29),$K$29,IF(AND(F432&gt;=$L$30,F432&lt;=$M$30),$K$30,IF(AND(F432&gt;=$L$31,F432&lt;=$M$31),$K$31,""))))))))))))))))))))))))))))))))</f>
        <v>4</v>
      </c>
      <c r="D432" s="18" t="s">
        <v>18</v>
      </c>
      <c r="E432" s="18" t="s">
        <v>1234</v>
      </c>
      <c r="F432" s="12">
        <f>Table1[[#This Row],[USD Pricing]]*Exchange!$A$1</f>
        <v>51.730000000000004</v>
      </c>
      <c r="G432" s="12">
        <v>36.950000000000003</v>
      </c>
      <c r="H432" s="12" t="s">
        <v>6172</v>
      </c>
      <c r="I432" s="18" t="s">
        <v>0</v>
      </c>
      <c r="J432" s="18" t="s">
        <v>4262</v>
      </c>
      <c r="XEZ432" s="28"/>
      <c r="XFA432" s="28"/>
      <c r="XFB432" s="28"/>
      <c r="XFC432" s="28"/>
      <c r="XFD432" s="28"/>
    </row>
    <row r="433" spans="1:10 16380:16384" x14ac:dyDescent="0.35">
      <c r="A433" s="12" t="s">
        <v>3765</v>
      </c>
      <c r="B433" s="32" t="str">
        <f>HYPERLINK(Table1[[#This Row],[Link]], Table1[[#This Row],[Pattern w/out Hyperlink]])</f>
        <v>Billiard</v>
      </c>
      <c r="C433" s="18">
        <f>IF(F433&lt;=$L$1,$K$1,IF(AND(F433&gt;=$L$2,F433&lt;=$M$2),$K$2,IF(AND(F433&gt;=$L$3,F433&lt;=$M$3),$K$3,IF(AND(F433&gt;=$L$4,F433&lt;=$M$4),$K$4,IF(AND(F433&gt;=$L$5,F433&lt;=$M$5),$K$5,IF(AND(F433&gt;=$L$6,F433&lt;=$M$6),$K$6,IF(AND(F433&gt;=$L$7,F433&lt;=$M$7),$K$7,IF(AND(F433&gt;=$L$8,F433&lt;=$M$8),$K$8,IF(AND(F433&gt;=$L$9,F433&lt;=$M$9),$K$9,IF(AND(F433&gt;$L$10,F433&lt;=$M$10),$K$10,IF(AND(F433&gt;=$L$11,F433&lt;=$M$11),$K$11,IF(AND(F433&gt;=$L$12,F433&lt;=$M$12),$K$12,IF(AND(F433&gt;=$L$13,F433&lt;=$M$13),$K$13,IF(AND(F433&gt;=$L$14,F433&lt;=$M$14),$K$14,IF(AND(F433&gt;=#REF!,F433&lt;=#REF!),#REF!,IF(AND(F433&gt;=$L$15,F433&lt;=$M$15),$K$15,IF(AND(F433&gt;=$L$16,F433&lt;=$M$16),$K$16,IF(AND(F433&gt;=$L$17,F433&lt;=$M$17),$K$17,IF(AND(F433&gt;=$L$18,F433&lt;=$M$18),$K$18,IF(AND(F433&gt;=$L$19,F433&lt;=$M$19),$K$19,IF(AND(F433&gt;=$L$20,F433&lt;=$M$20),$K$20,IF(AND(F433&gt;=$L$21,F433&lt;=$M$21),$K$21,IF(AND(F433&gt;=$L$22,F433&lt;=$M$22),$K$22,IF(AND(F433&gt;=$L$23,F433&lt;=$M$23),$K$23,IF(AND(F433&gt;=$L$24,F433&lt;=$M$24),$K$24,IF(AND(F433&gt;=$L$25,F433&lt;=$M$25),$K$25,IF(AND(F433&gt;=$L$26,F433&lt;=$M$26),$K$26,IF(AND(F433&gt;=$L$27,F433&lt;=$M$27),$K$27,IF(AND(F433&gt;=$L$28,F433&lt;=$M$28),$K$28,IF(AND(F433&gt;=$L$29,F433&lt;=$M$29),$K$29,IF(AND(F433&gt;=$L$30,F433&lt;=$M$30),$K$30,IF(AND(F433&gt;=$L$31,F433&lt;=$M$31),$K$31,""))))))))))))))))))))))))))))))))</f>
        <v>4</v>
      </c>
      <c r="D433" s="18" t="s">
        <v>18</v>
      </c>
      <c r="E433" s="18" t="s">
        <v>1234</v>
      </c>
      <c r="F433" s="12">
        <f>Table1[[#This Row],[USD Pricing]]*Exchange!$A$1</f>
        <v>46.13</v>
      </c>
      <c r="G433" s="12">
        <v>32.950000000000003</v>
      </c>
      <c r="H433" s="12" t="s">
        <v>6174</v>
      </c>
      <c r="I433" s="18" t="s">
        <v>4213</v>
      </c>
      <c r="J433" s="18" t="s">
        <v>4465</v>
      </c>
      <c r="XEZ433" s="28"/>
      <c r="XFA433" s="28"/>
      <c r="XFB433" s="28"/>
      <c r="XFC433" s="28"/>
      <c r="XFD433" s="28"/>
    </row>
    <row r="434" spans="1:10 16380:16384" x14ac:dyDescent="0.35">
      <c r="A434" s="12" t="s">
        <v>2701</v>
      </c>
      <c r="B434" s="32" t="str">
        <f>HYPERLINK(Table1[[#This Row],[Link]], Table1[[#This Row],[Pattern w/out Hyperlink]])</f>
        <v>Boho</v>
      </c>
      <c r="C434" s="18">
        <f>IF(F434&lt;=$L$1,$K$1,IF(AND(F434&gt;=$L$2,F434&lt;=$M$2),$K$2,IF(AND(F434&gt;=$L$3,F434&lt;=$M$3),$K$3,IF(AND(F434&gt;=$L$4,F434&lt;=$M$4),$K$4,IF(AND(F434&gt;=$L$5,F434&lt;=$M$5),$K$5,IF(AND(F434&gt;=$L$6,F434&lt;=$M$6),$K$6,IF(AND(F434&gt;=$L$7,F434&lt;=$M$7),$K$7,IF(AND(F434&gt;=$L$8,F434&lt;=$M$8),$K$8,IF(AND(F434&gt;=$L$9,F434&lt;=$M$9),$K$9,IF(AND(F434&gt;$L$10,F434&lt;=$M$10),$K$10,IF(AND(F434&gt;=$L$11,F434&lt;=$M$11),$K$11,IF(AND(F434&gt;=$L$12,F434&lt;=$M$12),$K$12,IF(AND(F434&gt;=$L$13,F434&lt;=$M$13),$K$13,IF(AND(F434&gt;=$L$14,F434&lt;=$M$14),$K$14,IF(AND(F434&gt;=#REF!,F434&lt;=#REF!),#REF!,IF(AND(F434&gt;=$L$15,F434&lt;=$M$15),$K$15,IF(AND(F434&gt;=$L$16,F434&lt;=$M$16),$K$16,IF(AND(F434&gt;=$L$17,F434&lt;=$M$17),$K$17,IF(AND(F434&gt;=$L$18,F434&lt;=$M$18),$K$18,IF(AND(F434&gt;=$L$19,F434&lt;=$M$19),$K$19,IF(AND(F434&gt;=$L$20,F434&lt;=$M$20),$K$20,IF(AND(F434&gt;=$L$21,F434&lt;=$M$21),$K$21,IF(AND(F434&gt;=$L$22,F434&lt;=$M$22),$K$22,IF(AND(F434&gt;=$L$23,F434&lt;=$M$23),$K$23,IF(AND(F434&gt;=$L$24,F434&lt;=$M$24),$K$24,IF(AND(F434&gt;=$L$25,F434&lt;=$M$25),$K$25,IF(AND(F434&gt;=$L$26,F434&lt;=$M$26),$K$26,IF(AND(F434&gt;=$L$27,F434&lt;=$M$27),$K$27,IF(AND(F434&gt;=$L$28,F434&lt;=$M$28),$K$28,IF(AND(F434&gt;=$L$29,F434&lt;=$M$29),$K$29,IF(AND(F434&gt;=$L$30,F434&lt;=$M$30),$K$30,IF(AND(F434&gt;=$L$31,F434&lt;=$M$31),$K$31,""))))))))))))))))))))))))))))))))</f>
        <v>4</v>
      </c>
      <c r="D434" s="18" t="s">
        <v>18</v>
      </c>
      <c r="E434" s="18" t="s">
        <v>1234</v>
      </c>
      <c r="F434" s="12">
        <f>Table1[[#This Row],[USD Pricing]]*Exchange!$A$1</f>
        <v>51.730000000000004</v>
      </c>
      <c r="G434" s="12">
        <v>36.950000000000003</v>
      </c>
      <c r="H434" s="12" t="s">
        <v>7471</v>
      </c>
      <c r="I434" s="18" t="s">
        <v>0</v>
      </c>
      <c r="J434" s="18" t="s">
        <v>7468</v>
      </c>
      <c r="XEZ434" s="28"/>
      <c r="XFA434" s="28"/>
      <c r="XFB434" s="28"/>
      <c r="XFC434" s="28"/>
      <c r="XFD434" s="28"/>
    </row>
    <row r="435" spans="1:10 16380:16384" x14ac:dyDescent="0.35">
      <c r="A435" s="12" t="s">
        <v>3771</v>
      </c>
      <c r="B435" s="32" t="str">
        <f>HYPERLINK(Table1[[#This Row],[Link]], Table1[[#This Row],[Pattern w/out Hyperlink]])</f>
        <v>Cloud Nine</v>
      </c>
      <c r="C435" s="18">
        <f>IF(F435&lt;=$L$1,$K$1,IF(AND(F435&gt;=$L$2,F435&lt;=$M$2),$K$2,IF(AND(F435&gt;=$L$3,F435&lt;=$M$3),$K$3,IF(AND(F435&gt;=$L$4,F435&lt;=$M$4),$K$4,IF(AND(F435&gt;=$L$5,F435&lt;=$M$5),$K$5,IF(AND(F435&gt;=$L$6,F435&lt;=$M$6),$K$6,IF(AND(F435&gt;=$L$7,F435&lt;=$M$7),$K$7,IF(AND(F435&gt;=$L$8,F435&lt;=$M$8),$K$8,IF(AND(F435&gt;=$L$9,F435&lt;=$M$9),$K$9,IF(AND(F435&gt;$L$10,F435&lt;=$M$10),$K$10,IF(AND(F435&gt;=$L$11,F435&lt;=$M$11),$K$11,IF(AND(F435&gt;=$L$12,F435&lt;=$M$12),$K$12,IF(AND(F435&gt;=$L$13,F435&lt;=$M$13),$K$13,IF(AND(F435&gt;=$L$14,F435&lt;=$M$14),$K$14,IF(AND(F435&gt;=#REF!,F435&lt;=#REF!),#REF!,IF(AND(F435&gt;=$L$15,F435&lt;=$M$15),$K$15,IF(AND(F435&gt;=$L$16,F435&lt;=$M$16),$K$16,IF(AND(F435&gt;=$L$17,F435&lt;=$M$17),$K$17,IF(AND(F435&gt;=$L$18,F435&lt;=$M$18),$K$18,IF(AND(F435&gt;=$L$19,F435&lt;=$M$19),$K$19,IF(AND(F435&gt;=$L$20,F435&lt;=$M$20),$K$20,IF(AND(F435&gt;=$L$21,F435&lt;=$M$21),$K$21,IF(AND(F435&gt;=$L$22,F435&lt;=$M$22),$K$22,IF(AND(F435&gt;=$L$23,F435&lt;=$M$23),$K$23,IF(AND(F435&gt;=$L$24,F435&lt;=$M$24),$K$24,IF(AND(F435&gt;=$L$25,F435&lt;=$M$25),$K$25,IF(AND(F435&gt;=$L$26,F435&lt;=$M$26),$K$26,IF(AND(F435&gt;=$L$27,F435&lt;=$M$27),$K$27,IF(AND(F435&gt;=$L$28,F435&lt;=$M$28),$K$28,IF(AND(F435&gt;=$L$29,F435&lt;=$M$29),$K$29,IF(AND(F435&gt;=$L$30,F435&lt;=$M$30),$K$30,IF(AND(F435&gt;=$L$31,F435&lt;=$M$31),$K$31,""))))))))))))))))))))))))))))))))</f>
        <v>4</v>
      </c>
      <c r="D435" s="18" t="s">
        <v>18</v>
      </c>
      <c r="E435" s="18" t="s">
        <v>1234</v>
      </c>
      <c r="F435" s="12">
        <f>Table1[[#This Row],[USD Pricing]]*Exchange!$A$1</f>
        <v>48.93</v>
      </c>
      <c r="G435" s="12">
        <v>34.950000000000003</v>
      </c>
      <c r="H435" s="12" t="s">
        <v>6189</v>
      </c>
      <c r="I435" s="18" t="s">
        <v>1319</v>
      </c>
      <c r="J435" s="18" t="s">
        <v>4466</v>
      </c>
      <c r="XEZ435" s="28"/>
      <c r="XFA435" s="28"/>
      <c r="XFB435" s="28"/>
      <c r="XFC435" s="28"/>
      <c r="XFD435" s="28"/>
    </row>
    <row r="436" spans="1:10 16380:16384" x14ac:dyDescent="0.35">
      <c r="A436" s="12" t="s">
        <v>277</v>
      </c>
      <c r="B436" s="32" t="str">
        <f>HYPERLINK(Table1[[#This Row],[Link]], Table1[[#This Row],[Pattern w/out Hyperlink]])</f>
        <v>Epic</v>
      </c>
      <c r="C436" s="18">
        <f>IF(F436&lt;=$L$1,$K$1,IF(AND(F436&gt;=$L$2,F436&lt;=$M$2),$K$2,IF(AND(F436&gt;=$L$3,F436&lt;=$M$3),$K$3,IF(AND(F436&gt;=$L$4,F436&lt;=$M$4),$K$4,IF(AND(F436&gt;=$L$5,F436&lt;=$M$5),$K$5,IF(AND(F436&gt;=$L$6,F436&lt;=$M$6),$K$6,IF(AND(F436&gt;=$L$7,F436&lt;=$M$7),$K$7,IF(AND(F436&gt;=$L$8,F436&lt;=$M$8),$K$8,IF(AND(F436&gt;=$L$9,F436&lt;=$M$9),$K$9,IF(AND(F436&gt;$L$10,F436&lt;=$M$10),$K$10,IF(AND(F436&gt;=$L$11,F436&lt;=$M$11),$K$11,IF(AND(F436&gt;=$L$12,F436&lt;=$M$12),$K$12,IF(AND(F436&gt;=$L$13,F436&lt;=$M$13),$K$13,IF(AND(F436&gt;=$L$14,F436&lt;=$M$14),$K$14,IF(AND(F436&gt;=#REF!,F436&lt;=#REF!),#REF!,IF(AND(F436&gt;=$L$15,F436&lt;=$M$15),$K$15,IF(AND(F436&gt;=$L$16,F436&lt;=$M$16),$K$16,IF(AND(F436&gt;=$L$17,F436&lt;=$M$17),$K$17,IF(AND(F436&gt;=$L$18,F436&lt;=$M$18),$K$18,IF(AND(F436&gt;=$L$19,F436&lt;=$M$19),$K$19,IF(AND(F436&gt;=$L$20,F436&lt;=$M$20),$K$20,IF(AND(F436&gt;=$L$21,F436&lt;=$M$21),$K$21,IF(AND(F436&gt;=$L$22,F436&lt;=$M$22),$K$22,IF(AND(F436&gt;=$L$23,F436&lt;=$M$23),$K$23,IF(AND(F436&gt;=$L$24,F436&lt;=$M$24),$K$24,IF(AND(F436&gt;=$L$25,F436&lt;=$M$25),$K$25,IF(AND(F436&gt;=$L$26,F436&lt;=$M$26),$K$26,IF(AND(F436&gt;=$L$27,F436&lt;=$M$27),$K$27,IF(AND(F436&gt;=$L$28,F436&lt;=$M$28),$K$28,IF(AND(F436&gt;=$L$29,F436&lt;=$M$29),$K$29,IF(AND(F436&gt;=$L$30,F436&lt;=$M$30),$K$30,IF(AND(F436&gt;=$L$31,F436&lt;=$M$31),$K$31,""))))))))))))))))))))))))))))))))</f>
        <v>4</v>
      </c>
      <c r="D436" s="18" t="s">
        <v>18</v>
      </c>
      <c r="E436" s="18" t="s">
        <v>1234</v>
      </c>
      <c r="F436" s="12">
        <f>Table1[[#This Row],[USD Pricing]]*Exchange!$A$1</f>
        <v>51.730000000000004</v>
      </c>
      <c r="G436" s="12">
        <v>36.950000000000003</v>
      </c>
      <c r="H436" s="12" t="s">
        <v>7484</v>
      </c>
      <c r="I436" s="18" t="s">
        <v>0</v>
      </c>
      <c r="J436" s="18" t="s">
        <v>7468</v>
      </c>
      <c r="XEZ436" s="28"/>
      <c r="XFA436" s="28"/>
      <c r="XFB436" s="28"/>
      <c r="XFC436" s="28"/>
      <c r="XFD436" s="28"/>
    </row>
    <row r="437" spans="1:10 16380:16384" x14ac:dyDescent="0.35">
      <c r="A437" s="12" t="s">
        <v>282</v>
      </c>
      <c r="B437" s="32" t="str">
        <f>HYPERLINK(Table1[[#This Row],[Link]], Table1[[#This Row],[Pattern w/out Hyperlink]])</f>
        <v>Escape</v>
      </c>
      <c r="C437" s="18">
        <f>IF(F437&lt;=$L$1,$K$1,IF(AND(F437&gt;=$L$2,F437&lt;=$M$2),$K$2,IF(AND(F437&gt;=$L$3,F437&lt;=$M$3),$K$3,IF(AND(F437&gt;=$L$4,F437&lt;=$M$4),$K$4,IF(AND(F437&gt;=$L$5,F437&lt;=$M$5),$K$5,IF(AND(F437&gt;=$L$6,F437&lt;=$M$6),$K$6,IF(AND(F437&gt;=$L$7,F437&lt;=$M$7),$K$7,IF(AND(F437&gt;=$L$8,F437&lt;=$M$8),$K$8,IF(AND(F437&gt;=$L$9,F437&lt;=$M$9),$K$9,IF(AND(F437&gt;$L$10,F437&lt;=$M$10),$K$10,IF(AND(F437&gt;=$L$11,F437&lt;=$M$11),$K$11,IF(AND(F437&gt;=$L$12,F437&lt;=$M$12),$K$12,IF(AND(F437&gt;=$L$13,F437&lt;=$M$13),$K$13,IF(AND(F437&gt;=$L$14,F437&lt;=$M$14),$K$14,IF(AND(F437&gt;=#REF!,F437&lt;=#REF!),#REF!,IF(AND(F437&gt;=$L$15,F437&lt;=$M$15),$K$15,IF(AND(F437&gt;=$L$16,F437&lt;=$M$16),$K$16,IF(AND(F437&gt;=$L$17,F437&lt;=$M$17),$K$17,IF(AND(F437&gt;=$L$18,F437&lt;=$M$18),$K$18,IF(AND(F437&gt;=$L$19,F437&lt;=$M$19),$K$19,IF(AND(F437&gt;=$L$20,F437&lt;=$M$20),$K$20,IF(AND(F437&gt;=$L$21,F437&lt;=$M$21),$K$21,IF(AND(F437&gt;=$L$22,F437&lt;=$M$22),$K$22,IF(AND(F437&gt;=$L$23,F437&lt;=$M$23),$K$23,IF(AND(F437&gt;=$L$24,F437&lt;=$M$24),$K$24,IF(AND(F437&gt;=$L$25,F437&lt;=$M$25),$K$25,IF(AND(F437&gt;=$L$26,F437&lt;=$M$26),$K$26,IF(AND(F437&gt;=$L$27,F437&lt;=$M$27),$K$27,IF(AND(F437&gt;=$L$28,F437&lt;=$M$28),$K$28,IF(AND(F437&gt;=$L$29,F437&lt;=$M$29),$K$29,IF(AND(F437&gt;=$L$30,F437&lt;=$M$30),$K$30,IF(AND(F437&gt;=$L$31,F437&lt;=$M$31),$K$31,""))))))))))))))))))))))))))))))))</f>
        <v>4</v>
      </c>
      <c r="D437" s="18" t="s">
        <v>18</v>
      </c>
      <c r="E437" s="18" t="s">
        <v>1234</v>
      </c>
      <c r="F437" s="12">
        <f>Table1[[#This Row],[USD Pricing]]*Exchange!$A$1</f>
        <v>51.730000000000004</v>
      </c>
      <c r="G437" s="12">
        <v>36.950000000000003</v>
      </c>
      <c r="H437" s="12" t="s">
        <v>1086</v>
      </c>
      <c r="I437" s="18" t="s">
        <v>0</v>
      </c>
      <c r="J437" s="18" t="s">
        <v>4503</v>
      </c>
      <c r="XEZ437" s="28"/>
      <c r="XFA437" s="28"/>
      <c r="XFB437" s="28"/>
      <c r="XFC437" s="28"/>
      <c r="XFD437" s="28"/>
    </row>
    <row r="438" spans="1:10 16380:16384" x14ac:dyDescent="0.35">
      <c r="A438" s="12" t="s">
        <v>3591</v>
      </c>
      <c r="B438" s="32" t="str">
        <f>HYPERLINK(Table1[[#This Row],[Link]], Table1[[#This Row],[Pattern w/out Hyperlink]])</f>
        <v>Houndstooth</v>
      </c>
      <c r="C438" s="18">
        <f>IF(F438&lt;=$L$1,$K$1,IF(AND(F438&gt;=$L$2,F438&lt;=$M$2),$K$2,IF(AND(F438&gt;=$L$3,F438&lt;=$M$3),$K$3,IF(AND(F438&gt;=$L$4,F438&lt;=$M$4),$K$4,IF(AND(F438&gt;=$L$5,F438&lt;=$M$5),$K$5,IF(AND(F438&gt;=$L$6,F438&lt;=$M$6),$K$6,IF(AND(F438&gt;=$L$7,F438&lt;=$M$7),$K$7,IF(AND(F438&gt;=$L$8,F438&lt;=$M$8),$K$8,IF(AND(F438&gt;=$L$9,F438&lt;=$M$9),$K$9,IF(AND(F438&gt;$L$10,F438&lt;=$M$10),$K$10,IF(AND(F438&gt;=$L$11,F438&lt;=$M$11),$K$11,IF(AND(F438&gt;=$L$12,F438&lt;=$M$12),$K$12,IF(AND(F438&gt;=$L$13,F438&lt;=$M$13),$K$13,IF(AND(F438&gt;=$L$14,F438&lt;=$M$14),$K$14,IF(AND(F438&gt;=#REF!,F438&lt;=#REF!),#REF!,IF(AND(F438&gt;=$L$15,F438&lt;=$M$15),$K$15,IF(AND(F438&gt;=$L$16,F438&lt;=$M$16),$K$16,IF(AND(F438&gt;=$L$17,F438&lt;=$M$17),$K$17,IF(AND(F438&gt;=$L$18,F438&lt;=$M$18),$K$18,IF(AND(F438&gt;=$L$19,F438&lt;=$M$19),$K$19,IF(AND(F438&gt;=$L$20,F438&lt;=$M$20),$K$20,IF(AND(F438&gt;=$L$21,F438&lt;=$M$21),$K$21,IF(AND(F438&gt;=$L$22,F438&lt;=$M$22),$K$22,IF(AND(F438&gt;=$L$23,F438&lt;=$M$23),$K$23,IF(AND(F438&gt;=$L$24,F438&lt;=$M$24),$K$24,IF(AND(F438&gt;=$L$25,F438&lt;=$M$25),$K$25,IF(AND(F438&gt;=$L$26,F438&lt;=$M$26),$K$26,IF(AND(F438&gt;=$L$27,F438&lt;=$M$27),$K$27,IF(AND(F438&gt;=$L$28,F438&lt;=$M$28),$K$28,IF(AND(F438&gt;=$L$29,F438&lt;=$M$29),$K$29,IF(AND(F438&gt;=$L$30,F438&lt;=$M$30),$K$30,IF(AND(F438&gt;=$L$31,F438&lt;=$M$31),$K$31,""))))))))))))))))))))))))))))))))</f>
        <v>4</v>
      </c>
      <c r="D438" s="18" t="s">
        <v>18</v>
      </c>
      <c r="E438" s="18" t="s">
        <v>1234</v>
      </c>
      <c r="F438" s="12">
        <f>Table1[[#This Row],[USD Pricing]]*Exchange!$A$1</f>
        <v>46.13</v>
      </c>
      <c r="G438" s="12">
        <v>32.950000000000003</v>
      </c>
      <c r="H438" s="12" t="s">
        <v>6227</v>
      </c>
      <c r="I438" s="18" t="s">
        <v>0</v>
      </c>
      <c r="J438" s="18" t="s">
        <v>4467</v>
      </c>
      <c r="XEZ438" s="28"/>
      <c r="XFA438" s="28"/>
      <c r="XFB438" s="28"/>
      <c r="XFC438" s="28"/>
      <c r="XFD438" s="28"/>
    </row>
    <row r="439" spans="1:10 16380:16384" x14ac:dyDescent="0.35">
      <c r="A439" s="12" t="s">
        <v>503</v>
      </c>
      <c r="B439" s="32" t="str">
        <f>HYPERLINK(Table1[[#This Row],[Link]], Table1[[#This Row],[Pattern w/out Hyperlink]])</f>
        <v>Maze</v>
      </c>
      <c r="C439" s="18">
        <f>IF(F439&lt;=$L$1,$K$1,IF(AND(F439&gt;=$L$2,F439&lt;=$M$2),$K$2,IF(AND(F439&gt;=$L$3,F439&lt;=$M$3),$K$3,IF(AND(F439&gt;=$L$4,F439&lt;=$M$4),$K$4,IF(AND(F439&gt;=$L$5,F439&lt;=$M$5),$K$5,IF(AND(F439&gt;=$L$6,F439&lt;=$M$6),$K$6,IF(AND(F439&gt;=$L$7,F439&lt;=$M$7),$K$7,IF(AND(F439&gt;=$L$8,F439&lt;=$M$8),$K$8,IF(AND(F439&gt;=$L$9,F439&lt;=$M$9),$K$9,IF(AND(F439&gt;$L$10,F439&lt;=$M$10),$K$10,IF(AND(F439&gt;=$L$11,F439&lt;=$M$11),$K$11,IF(AND(F439&gt;=$L$12,F439&lt;=$M$12),$K$12,IF(AND(F439&gt;=$L$13,F439&lt;=$M$13),$K$13,IF(AND(F439&gt;=$L$14,F439&lt;=$M$14),$K$14,IF(AND(F439&gt;=#REF!,F439&lt;=#REF!),#REF!,IF(AND(F439&gt;=$L$15,F439&lt;=$M$15),$K$15,IF(AND(F439&gt;=$L$16,F439&lt;=$M$16),$K$16,IF(AND(F439&gt;=$L$17,F439&lt;=$M$17),$K$17,IF(AND(F439&gt;=$L$18,F439&lt;=$M$18),$K$18,IF(AND(F439&gt;=$L$19,F439&lt;=$M$19),$K$19,IF(AND(F439&gt;=$L$20,F439&lt;=$M$20),$K$20,IF(AND(F439&gt;=$L$21,F439&lt;=$M$21),$K$21,IF(AND(F439&gt;=$L$22,F439&lt;=$M$22),$K$22,IF(AND(F439&gt;=$L$23,F439&lt;=$M$23),$K$23,IF(AND(F439&gt;=$L$24,F439&lt;=$M$24),$K$24,IF(AND(F439&gt;=$L$25,F439&lt;=$M$25),$K$25,IF(AND(F439&gt;=$L$26,F439&lt;=$M$26),$K$26,IF(AND(F439&gt;=$L$27,F439&lt;=$M$27),$K$27,IF(AND(F439&gt;=$L$28,F439&lt;=$M$28),$K$28,IF(AND(F439&gt;=$L$29,F439&lt;=$M$29),$K$29,IF(AND(F439&gt;=$L$30,F439&lt;=$M$30),$K$30,IF(AND(F439&gt;=$L$31,F439&lt;=$M$31),$K$31,""))))))))))))))))))))))))))))))))</f>
        <v>4</v>
      </c>
      <c r="D439" s="18" t="s">
        <v>18</v>
      </c>
      <c r="E439" s="18" t="s">
        <v>1234</v>
      </c>
      <c r="F439" s="12">
        <f>Table1[[#This Row],[USD Pricing]]*Exchange!$A$1</f>
        <v>53.13</v>
      </c>
      <c r="G439" s="12">
        <v>37.950000000000003</v>
      </c>
      <c r="H439" s="12" t="s">
        <v>6246</v>
      </c>
      <c r="I439" s="18" t="s">
        <v>4213</v>
      </c>
      <c r="J439" s="18" t="s">
        <v>4262</v>
      </c>
      <c r="XEZ439" s="28"/>
      <c r="XFA439" s="28"/>
      <c r="XFB439" s="28"/>
      <c r="XFC439" s="28"/>
      <c r="XFD439" s="28"/>
    </row>
    <row r="440" spans="1:10 16380:16384" x14ac:dyDescent="0.35">
      <c r="A440" s="12" t="s">
        <v>571</v>
      </c>
      <c r="B440" s="32" t="str">
        <f>HYPERLINK(Table1[[#This Row],[Link]], Table1[[#This Row],[Pattern w/out Hyperlink]])</f>
        <v>Noble</v>
      </c>
      <c r="C440" s="18">
        <f>IF(F440&lt;=$L$1,$K$1,IF(AND(F440&gt;=$L$2,F440&lt;=$M$2),$K$2,IF(AND(F440&gt;=$L$3,F440&lt;=$M$3),$K$3,IF(AND(F440&gt;=$L$4,F440&lt;=$M$4),$K$4,IF(AND(F440&gt;=$L$5,F440&lt;=$M$5),$K$5,IF(AND(F440&gt;=$L$6,F440&lt;=$M$6),$K$6,IF(AND(F440&gt;=$L$7,F440&lt;=$M$7),$K$7,IF(AND(F440&gt;=$L$8,F440&lt;=$M$8),$K$8,IF(AND(F440&gt;=$L$9,F440&lt;=$M$9),$K$9,IF(AND(F440&gt;$L$10,F440&lt;=$M$10),$K$10,IF(AND(F440&gt;=$L$11,F440&lt;=$M$11),$K$11,IF(AND(F440&gt;=$L$12,F440&lt;=$M$12),$K$12,IF(AND(F440&gt;=$L$13,F440&lt;=$M$13),$K$13,IF(AND(F440&gt;=$L$14,F440&lt;=$M$14),$K$14,IF(AND(F440&gt;=#REF!,F440&lt;=#REF!),#REF!,IF(AND(F440&gt;=$L$15,F440&lt;=$M$15),$K$15,IF(AND(F440&gt;=$L$16,F440&lt;=$M$16),$K$16,IF(AND(F440&gt;=$L$17,F440&lt;=$M$17),$K$17,IF(AND(F440&gt;=$L$18,F440&lt;=$M$18),$K$18,IF(AND(F440&gt;=$L$19,F440&lt;=$M$19),$K$19,IF(AND(F440&gt;=$L$20,F440&lt;=$M$20),$K$20,IF(AND(F440&gt;=$L$21,F440&lt;=$M$21),$K$21,IF(AND(F440&gt;=$L$22,F440&lt;=$M$22),$K$22,IF(AND(F440&gt;=$L$23,F440&lt;=$M$23),$K$23,IF(AND(F440&gt;=$L$24,F440&lt;=$M$24),$K$24,IF(AND(F440&gt;=$L$25,F440&lt;=$M$25),$K$25,IF(AND(F440&gt;=$L$26,F440&lt;=$M$26),$K$26,IF(AND(F440&gt;=$L$27,F440&lt;=$M$27),$K$27,IF(AND(F440&gt;=$L$28,F440&lt;=$M$28),$K$28,IF(AND(F440&gt;=$L$29,F440&lt;=$M$29),$K$29,IF(AND(F440&gt;=$L$30,F440&lt;=$M$30),$K$30,IF(AND(F440&gt;=$L$31,F440&lt;=$M$31),$K$31,""))))))))))))))))))))))))))))))))</f>
        <v>4</v>
      </c>
      <c r="D440" s="18" t="s">
        <v>18</v>
      </c>
      <c r="E440" s="18" t="s">
        <v>1234</v>
      </c>
      <c r="F440" s="12">
        <f>Table1[[#This Row],[USD Pricing]]*Exchange!$A$1</f>
        <v>54.53</v>
      </c>
      <c r="G440" s="12">
        <v>38.950000000000003</v>
      </c>
      <c r="H440" s="12" t="s">
        <v>6261</v>
      </c>
      <c r="I440" s="18" t="s">
        <v>0</v>
      </c>
      <c r="J440" s="18" t="s">
        <v>4262</v>
      </c>
      <c r="XEZ440" s="28"/>
      <c r="XFA440" s="28"/>
      <c r="XFB440" s="28"/>
      <c r="XFC440" s="28"/>
      <c r="XFD440" s="28"/>
    </row>
    <row r="441" spans="1:10 16380:16384" x14ac:dyDescent="0.35">
      <c r="A441" s="12" t="s">
        <v>2528</v>
      </c>
      <c r="B441" s="32" t="str">
        <f>HYPERLINK(Table1[[#This Row],[Link]], Table1[[#This Row],[Pattern w/out Hyperlink]])</f>
        <v>Nook</v>
      </c>
      <c r="C441" s="18">
        <f>IF(F441&lt;=$L$1,$K$1,IF(AND(F441&gt;=$L$2,F441&lt;=$M$2),$K$2,IF(AND(F441&gt;=$L$3,F441&lt;=$M$3),$K$3,IF(AND(F441&gt;=$L$4,F441&lt;=$M$4),$K$4,IF(AND(F441&gt;=$L$5,F441&lt;=$M$5),$K$5,IF(AND(F441&gt;=$L$6,F441&lt;=$M$6),$K$6,IF(AND(F441&gt;=$L$7,F441&lt;=$M$7),$K$7,IF(AND(F441&gt;=$L$8,F441&lt;=$M$8),$K$8,IF(AND(F441&gt;=$L$9,F441&lt;=$M$9),$K$9,IF(AND(F441&gt;$L$10,F441&lt;=$M$10),$K$10,IF(AND(F441&gt;=$L$11,F441&lt;=$M$11),$K$11,IF(AND(F441&gt;=$L$12,F441&lt;=$M$12),$K$12,IF(AND(F441&gt;=$L$13,F441&lt;=$M$13),$K$13,IF(AND(F441&gt;=$L$14,F441&lt;=$M$14),$K$14,IF(AND(F441&gt;=#REF!,F441&lt;=#REF!),#REF!,IF(AND(F441&gt;=$L$15,F441&lt;=$M$15),$K$15,IF(AND(F441&gt;=$L$16,F441&lt;=$M$16),$K$16,IF(AND(F441&gt;=$L$17,F441&lt;=$M$17),$K$17,IF(AND(F441&gt;=$L$18,F441&lt;=$M$18),$K$18,IF(AND(F441&gt;=$L$19,F441&lt;=$M$19),$K$19,IF(AND(F441&gt;=$L$20,F441&lt;=$M$20),$K$20,IF(AND(F441&gt;=$L$21,F441&lt;=$M$21),$K$21,IF(AND(F441&gt;=$L$22,F441&lt;=$M$22),$K$22,IF(AND(F441&gt;=$L$23,F441&lt;=$M$23),$K$23,IF(AND(F441&gt;=$L$24,F441&lt;=$M$24),$K$24,IF(AND(F441&gt;=$L$25,F441&lt;=$M$25),$K$25,IF(AND(F441&gt;=$L$26,F441&lt;=$M$26),$K$26,IF(AND(F441&gt;=$L$27,F441&lt;=$M$27),$K$27,IF(AND(F441&gt;=$L$28,F441&lt;=$M$28),$K$28,IF(AND(F441&gt;=$L$29,F441&lt;=$M$29),$K$29,IF(AND(F441&gt;=$L$30,F441&lt;=$M$30),$K$30,IF(AND(F441&gt;=$L$31,F441&lt;=$M$31),$K$31,""))))))))))))))))))))))))))))))))</f>
        <v>4</v>
      </c>
      <c r="D441" s="18" t="s">
        <v>18</v>
      </c>
      <c r="E441" s="18" t="s">
        <v>1234</v>
      </c>
      <c r="F441" s="12">
        <f>Table1[[#This Row],[USD Pricing]]*Exchange!$A$1</f>
        <v>48.93</v>
      </c>
      <c r="G441" s="12">
        <v>34.950000000000003</v>
      </c>
      <c r="H441" s="12" t="s">
        <v>6263</v>
      </c>
      <c r="I441" s="18" t="s">
        <v>4213</v>
      </c>
      <c r="J441" s="18" t="s">
        <v>4451</v>
      </c>
      <c r="XEZ441" s="28"/>
      <c r="XFA441" s="28"/>
      <c r="XFB441" s="28"/>
      <c r="XFC441" s="28"/>
      <c r="XFD441" s="28"/>
    </row>
    <row r="442" spans="1:10 16380:16384" x14ac:dyDescent="0.35">
      <c r="A442" s="12" t="s">
        <v>6264</v>
      </c>
      <c r="B442" s="32" t="str">
        <f>HYPERLINK(Table1[[#This Row],[Link]], Table1[[#This Row],[Pattern w/out Hyperlink]])</f>
        <v>Nordic</v>
      </c>
      <c r="C442" s="18">
        <f>IF(F442&lt;=$L$1,$K$1,IF(AND(F442&gt;=$L$2,F442&lt;=$M$2),$K$2,IF(AND(F442&gt;=$L$3,F442&lt;=$M$3),$K$3,IF(AND(F442&gt;=$L$4,F442&lt;=$M$4),$K$4,IF(AND(F442&gt;=$L$5,F442&lt;=$M$5),$K$5,IF(AND(F442&gt;=$L$6,F442&lt;=$M$6),$K$6,IF(AND(F442&gt;=$L$7,F442&lt;=$M$7),$K$7,IF(AND(F442&gt;=$L$8,F442&lt;=$M$8),$K$8,IF(AND(F442&gt;=$L$9,F442&lt;=$M$9),$K$9,IF(AND(F442&gt;$L$10,F442&lt;=$M$10),$K$10,IF(AND(F442&gt;=$L$11,F442&lt;=$M$11),$K$11,IF(AND(F442&gt;=$L$12,F442&lt;=$M$12),$K$12,IF(AND(F442&gt;=$L$13,F442&lt;=$M$13),$K$13,IF(AND(F442&gt;=$L$14,F442&lt;=$M$14),$K$14,IF(AND(F442&gt;=#REF!,F442&lt;=#REF!),#REF!,IF(AND(F442&gt;=$L$15,F442&lt;=$M$15),$K$15,IF(AND(F442&gt;=$L$16,F442&lt;=$M$16),$K$16,IF(AND(F442&gt;=$L$17,F442&lt;=$M$17),$K$17,IF(AND(F442&gt;=$L$18,F442&lt;=$M$18),$K$18,IF(AND(F442&gt;=$L$19,F442&lt;=$M$19),$K$19,IF(AND(F442&gt;=$L$20,F442&lt;=$M$20),$K$20,IF(AND(F442&gt;=$L$21,F442&lt;=$M$21),$K$21,IF(AND(F442&gt;=$L$22,F442&lt;=$M$22),$K$22,IF(AND(F442&gt;=$L$23,F442&lt;=$M$23),$K$23,IF(AND(F442&gt;=$L$24,F442&lt;=$M$24),$K$24,IF(AND(F442&gt;=$L$25,F442&lt;=$M$25),$K$25,IF(AND(F442&gt;=$L$26,F442&lt;=$M$26),$K$26,IF(AND(F442&gt;=$L$27,F442&lt;=$M$27),$K$27,IF(AND(F442&gt;=$L$28,F442&lt;=$M$28),$K$28,IF(AND(F442&gt;=$L$29,F442&lt;=$M$29),$K$29,IF(AND(F442&gt;=$L$30,F442&lt;=$M$30),$K$30,IF(AND(F442&gt;=$L$31,F442&lt;=$M$31),$K$31,""))))))))))))))))))))))))))))))))</f>
        <v>4</v>
      </c>
      <c r="D442" s="18" t="s">
        <v>18</v>
      </c>
      <c r="E442" s="18" t="s">
        <v>1234</v>
      </c>
      <c r="F442" s="12">
        <f>Table1[[#This Row],[USD Pricing]]*Exchange!$A$1</f>
        <v>47.53</v>
      </c>
      <c r="G442" s="12">
        <v>33.950000000000003</v>
      </c>
      <c r="H442" s="12" t="s">
        <v>6265</v>
      </c>
      <c r="I442" s="18" t="s">
        <v>4213</v>
      </c>
      <c r="J442" s="18" t="s">
        <v>4472</v>
      </c>
      <c r="XEZ442" s="28"/>
      <c r="XFA442" s="28"/>
      <c r="XFB442" s="28"/>
      <c r="XFC442" s="28"/>
      <c r="XFD442" s="28"/>
    </row>
    <row r="443" spans="1:10 16380:16384" x14ac:dyDescent="0.35">
      <c r="A443" s="12" t="s">
        <v>3795</v>
      </c>
      <c r="B443" s="32" t="str">
        <f>HYPERLINK(Table1[[#This Row],[Link]], Table1[[#This Row],[Pattern w/out Hyperlink]])</f>
        <v>Ovation</v>
      </c>
      <c r="C443" s="18">
        <f>IF(F443&lt;=$L$1,$K$1,IF(AND(F443&gt;=$L$2,F443&lt;=$M$2),$K$2,IF(AND(F443&gt;=$L$3,F443&lt;=$M$3),$K$3,IF(AND(F443&gt;=$L$4,F443&lt;=$M$4),$K$4,IF(AND(F443&gt;=$L$5,F443&lt;=$M$5),$K$5,IF(AND(F443&gt;=$L$6,F443&lt;=$M$6),$K$6,IF(AND(F443&gt;=$L$7,F443&lt;=$M$7),$K$7,IF(AND(F443&gt;=$L$8,F443&lt;=$M$8),$K$8,IF(AND(F443&gt;=$L$9,F443&lt;=$M$9),$K$9,IF(AND(F443&gt;$L$10,F443&lt;=$M$10),$K$10,IF(AND(F443&gt;=$L$11,F443&lt;=$M$11),$K$11,IF(AND(F443&gt;=$L$12,F443&lt;=$M$12),$K$12,IF(AND(F443&gt;=$L$13,F443&lt;=$M$13),$K$13,IF(AND(F443&gt;=$L$14,F443&lt;=$M$14),$K$14,IF(AND(F443&gt;=#REF!,F443&lt;=#REF!),#REF!,IF(AND(F443&gt;=$L$15,F443&lt;=$M$15),$K$15,IF(AND(F443&gt;=$L$16,F443&lt;=$M$16),$K$16,IF(AND(F443&gt;=$L$17,F443&lt;=$M$17),$K$17,IF(AND(F443&gt;=$L$18,F443&lt;=$M$18),$K$18,IF(AND(F443&gt;=$L$19,F443&lt;=$M$19),$K$19,IF(AND(F443&gt;=$L$20,F443&lt;=$M$20),$K$20,IF(AND(F443&gt;=$L$21,F443&lt;=$M$21),$K$21,IF(AND(F443&gt;=$L$22,F443&lt;=$M$22),$K$22,IF(AND(F443&gt;=$L$23,F443&lt;=$M$23),$K$23,IF(AND(F443&gt;=$L$24,F443&lt;=$M$24),$K$24,IF(AND(F443&gt;=$L$25,F443&lt;=$M$25),$K$25,IF(AND(F443&gt;=$L$26,F443&lt;=$M$26),$K$26,IF(AND(F443&gt;=$L$27,F443&lt;=$M$27),$K$27,IF(AND(F443&gt;=$L$28,F443&lt;=$M$28),$K$28,IF(AND(F443&gt;=$L$29,F443&lt;=$M$29),$K$29,IF(AND(F443&gt;=$L$30,F443&lt;=$M$30),$K$30,IF(AND(F443&gt;=$L$31,F443&lt;=$M$31),$K$31,""))))))))))))))))))))))))))))))))</f>
        <v>4</v>
      </c>
      <c r="D443" s="18" t="s">
        <v>18</v>
      </c>
      <c r="E443" s="18" t="s">
        <v>1234</v>
      </c>
      <c r="F443" s="12">
        <f>Table1[[#This Row],[USD Pricing]]*Exchange!$A$1</f>
        <v>51.730000000000004</v>
      </c>
      <c r="G443" s="12">
        <v>36.950000000000003</v>
      </c>
      <c r="H443" s="12" t="s">
        <v>6268</v>
      </c>
      <c r="I443" s="18" t="s">
        <v>1319</v>
      </c>
      <c r="J443" s="18" t="s">
        <v>4262</v>
      </c>
      <c r="XEZ443" s="28"/>
      <c r="XFA443" s="28"/>
      <c r="XFB443" s="28"/>
      <c r="XFC443" s="28"/>
      <c r="XFD443" s="28"/>
    </row>
    <row r="444" spans="1:10 16380:16384" x14ac:dyDescent="0.35">
      <c r="A444" s="12" t="s">
        <v>603</v>
      </c>
      <c r="B444" s="32" t="str">
        <f>HYPERLINK(Table1[[#This Row],[Link]], Table1[[#This Row],[Pattern w/out Hyperlink]])</f>
        <v>Pashmina</v>
      </c>
      <c r="C444" s="18">
        <f>IF(F444&lt;=$L$1,$K$1,IF(AND(F444&gt;=$L$2,F444&lt;=$M$2),$K$2,IF(AND(F444&gt;=$L$3,F444&lt;=$M$3),$K$3,IF(AND(F444&gt;=$L$4,F444&lt;=$M$4),$K$4,IF(AND(F444&gt;=$L$5,F444&lt;=$M$5),$K$5,IF(AND(F444&gt;=$L$6,F444&lt;=$M$6),$K$6,IF(AND(F444&gt;=$L$7,F444&lt;=$M$7),$K$7,IF(AND(F444&gt;=$L$8,F444&lt;=$M$8),$K$8,IF(AND(F444&gt;=$L$9,F444&lt;=$M$9),$K$9,IF(AND(F444&gt;$L$10,F444&lt;=$M$10),$K$10,IF(AND(F444&gt;=$L$11,F444&lt;=$M$11),$K$11,IF(AND(F444&gt;=$L$12,F444&lt;=$M$12),$K$12,IF(AND(F444&gt;=$L$13,F444&lt;=$M$13),$K$13,IF(AND(F444&gt;=$L$14,F444&lt;=$M$14),$K$14,IF(AND(F444&gt;=#REF!,F444&lt;=#REF!),#REF!,IF(AND(F444&gt;=$L$15,F444&lt;=$M$15),$K$15,IF(AND(F444&gt;=$L$16,F444&lt;=$M$16),$K$16,IF(AND(F444&gt;=$L$17,F444&lt;=$M$17),$K$17,IF(AND(F444&gt;=$L$18,F444&lt;=$M$18),$K$18,IF(AND(F444&gt;=$L$19,F444&lt;=$M$19),$K$19,IF(AND(F444&gt;=$L$20,F444&lt;=$M$20),$K$20,IF(AND(F444&gt;=$L$21,F444&lt;=$M$21),$K$21,IF(AND(F444&gt;=$L$22,F444&lt;=$M$22),$K$22,IF(AND(F444&gt;=$L$23,F444&lt;=$M$23),$K$23,IF(AND(F444&gt;=$L$24,F444&lt;=$M$24),$K$24,IF(AND(F444&gt;=$L$25,F444&lt;=$M$25),$K$25,IF(AND(F444&gt;=$L$26,F444&lt;=$M$26),$K$26,IF(AND(F444&gt;=$L$27,F444&lt;=$M$27),$K$27,IF(AND(F444&gt;=$L$28,F444&lt;=$M$28),$K$28,IF(AND(F444&gt;=$L$29,F444&lt;=$M$29),$K$29,IF(AND(F444&gt;=$L$30,F444&lt;=$M$30),$K$30,IF(AND(F444&gt;=$L$31,F444&lt;=$M$31),$K$31,""))))))))))))))))))))))))))))))))</f>
        <v>4</v>
      </c>
      <c r="D444" s="18" t="s">
        <v>18</v>
      </c>
      <c r="E444" s="18" t="s">
        <v>1234</v>
      </c>
      <c r="F444" s="12">
        <f>Table1[[#This Row],[USD Pricing]]*Exchange!$A$1</f>
        <v>51.730000000000004</v>
      </c>
      <c r="G444" s="12">
        <v>36.950000000000003</v>
      </c>
      <c r="H444" s="12" t="s">
        <v>6272</v>
      </c>
      <c r="I444" s="18" t="s">
        <v>4213</v>
      </c>
      <c r="J444" s="18" t="s">
        <v>4371</v>
      </c>
      <c r="XEZ444" s="28"/>
      <c r="XFA444" s="28"/>
      <c r="XFB444" s="28"/>
      <c r="XFC444" s="28"/>
      <c r="XFD444" s="28"/>
    </row>
    <row r="445" spans="1:10 16380:16384" x14ac:dyDescent="0.35">
      <c r="A445" s="12" t="s">
        <v>686</v>
      </c>
      <c r="B445" s="32" t="str">
        <f>HYPERLINK(Table1[[#This Row],[Link]], Table1[[#This Row],[Pattern w/out Hyperlink]])</f>
        <v>Roam</v>
      </c>
      <c r="C445" s="18">
        <f>IF(F445&lt;=$L$1,$K$1,IF(AND(F445&gt;=$L$2,F445&lt;=$M$2),$K$2,IF(AND(F445&gt;=$L$3,F445&lt;=$M$3),$K$3,IF(AND(F445&gt;=$L$4,F445&lt;=$M$4),$K$4,IF(AND(F445&gt;=$L$5,F445&lt;=$M$5),$K$5,IF(AND(F445&gt;=$L$6,F445&lt;=$M$6),$K$6,IF(AND(F445&gt;=$L$7,F445&lt;=$M$7),$K$7,IF(AND(F445&gt;=$L$8,F445&lt;=$M$8),$K$8,IF(AND(F445&gt;=$L$9,F445&lt;=$M$9),$K$9,IF(AND(F445&gt;$L$10,F445&lt;=$M$10),$K$10,IF(AND(F445&gt;=$L$11,F445&lt;=$M$11),$K$11,IF(AND(F445&gt;=$L$12,F445&lt;=$M$12),$K$12,IF(AND(F445&gt;=$L$13,F445&lt;=$M$13),$K$13,IF(AND(F445&gt;=$L$14,F445&lt;=$M$14),$K$14,IF(AND(F445&gt;=#REF!,F445&lt;=#REF!),#REF!,IF(AND(F445&gt;=$L$15,F445&lt;=$M$15),$K$15,IF(AND(F445&gt;=$L$16,F445&lt;=$M$16),$K$16,IF(AND(F445&gt;=$L$17,F445&lt;=$M$17),$K$17,IF(AND(F445&gt;=$L$18,F445&lt;=$M$18),$K$18,IF(AND(F445&gt;=$L$19,F445&lt;=$M$19),$K$19,IF(AND(F445&gt;=$L$20,F445&lt;=$M$20),$K$20,IF(AND(F445&gt;=$L$21,F445&lt;=$M$21),$K$21,IF(AND(F445&gt;=$L$22,F445&lt;=$M$22),$K$22,IF(AND(F445&gt;=$L$23,F445&lt;=$M$23),$K$23,IF(AND(F445&gt;=$L$24,F445&lt;=$M$24),$K$24,IF(AND(F445&gt;=$L$25,F445&lt;=$M$25),$K$25,IF(AND(F445&gt;=$L$26,F445&lt;=$M$26),$K$26,IF(AND(F445&gt;=$L$27,F445&lt;=$M$27),$K$27,IF(AND(F445&gt;=$L$28,F445&lt;=$M$28),$K$28,IF(AND(F445&gt;=$L$29,F445&lt;=$M$29),$K$29,IF(AND(F445&gt;=$L$30,F445&lt;=$M$30),$K$30,IF(AND(F445&gt;=$L$31,F445&lt;=$M$31),$K$31,""))))))))))))))))))))))))))))))))</f>
        <v>4</v>
      </c>
      <c r="D445" s="18" t="s">
        <v>18</v>
      </c>
      <c r="E445" s="18" t="s">
        <v>1234</v>
      </c>
      <c r="F445" s="12">
        <f>Table1[[#This Row],[USD Pricing]]*Exchange!$A$1</f>
        <v>51.730000000000004</v>
      </c>
      <c r="G445" s="12">
        <v>36.950000000000003</v>
      </c>
      <c r="H445" s="12" t="s">
        <v>6286</v>
      </c>
      <c r="I445" s="18" t="s">
        <v>0</v>
      </c>
      <c r="J445" s="18" t="s">
        <v>4501</v>
      </c>
      <c r="XEZ445" s="28"/>
      <c r="XFA445" s="28"/>
      <c r="XFB445" s="28"/>
      <c r="XFC445" s="28"/>
      <c r="XFD445" s="28"/>
    </row>
    <row r="446" spans="1:10 16380:16384" x14ac:dyDescent="0.35">
      <c r="A446" s="12" t="s">
        <v>702</v>
      </c>
      <c r="B446" s="32" t="str">
        <f>HYPERLINK(Table1[[#This Row],[Link]], Table1[[#This Row],[Pattern w/out Hyperlink]])</f>
        <v>Samba</v>
      </c>
      <c r="C446" s="18">
        <f>IF(F446&lt;=$L$1,$K$1,IF(AND(F446&gt;=$L$2,F446&lt;=$M$2),$K$2,IF(AND(F446&gt;=$L$3,F446&lt;=$M$3),$K$3,IF(AND(F446&gt;=$L$4,F446&lt;=$M$4),$K$4,IF(AND(F446&gt;=$L$5,F446&lt;=$M$5),$K$5,IF(AND(F446&gt;=$L$6,F446&lt;=$M$6),$K$6,IF(AND(F446&gt;=$L$7,F446&lt;=$M$7),$K$7,IF(AND(F446&gt;=$L$8,F446&lt;=$M$8),$K$8,IF(AND(F446&gt;=$L$9,F446&lt;=$M$9),$K$9,IF(AND(F446&gt;$L$10,F446&lt;=$M$10),$K$10,IF(AND(F446&gt;=$L$11,F446&lt;=$M$11),$K$11,IF(AND(F446&gt;=$L$12,F446&lt;=$M$12),$K$12,IF(AND(F446&gt;=$L$13,F446&lt;=$M$13),$K$13,IF(AND(F446&gt;=$L$14,F446&lt;=$M$14),$K$14,IF(AND(F446&gt;=#REF!,F446&lt;=#REF!),#REF!,IF(AND(F446&gt;=$L$15,F446&lt;=$M$15),$K$15,IF(AND(F446&gt;=$L$16,F446&lt;=$M$16),$K$16,IF(AND(F446&gt;=$L$17,F446&lt;=$M$17),$K$17,IF(AND(F446&gt;=$L$18,F446&lt;=$M$18),$K$18,IF(AND(F446&gt;=$L$19,F446&lt;=$M$19),$K$19,IF(AND(F446&gt;=$L$20,F446&lt;=$M$20),$K$20,IF(AND(F446&gt;=$L$21,F446&lt;=$M$21),$K$21,IF(AND(F446&gt;=$L$22,F446&lt;=$M$22),$K$22,IF(AND(F446&gt;=$L$23,F446&lt;=$M$23),$K$23,IF(AND(F446&gt;=$L$24,F446&lt;=$M$24),$K$24,IF(AND(F446&gt;=$L$25,F446&lt;=$M$25),$K$25,IF(AND(F446&gt;=$L$26,F446&lt;=$M$26),$K$26,IF(AND(F446&gt;=$L$27,F446&lt;=$M$27),$K$27,IF(AND(F446&gt;=$L$28,F446&lt;=$M$28),$K$28,IF(AND(F446&gt;=$L$29,F446&lt;=$M$29),$K$29,IF(AND(F446&gt;=$L$30,F446&lt;=$M$30),$K$30,IF(AND(F446&gt;=$L$31,F446&lt;=$M$31),$K$31,""))))))))))))))))))))))))))))))))</f>
        <v>4</v>
      </c>
      <c r="D446" s="18" t="s">
        <v>18</v>
      </c>
      <c r="E446" s="18" t="s">
        <v>1234</v>
      </c>
      <c r="F446" s="12">
        <f>Table1[[#This Row],[USD Pricing]]*Exchange!$A$1</f>
        <v>48.93</v>
      </c>
      <c r="G446" s="12">
        <v>34.950000000000003</v>
      </c>
      <c r="H446" s="12" t="s">
        <v>7498</v>
      </c>
      <c r="I446" s="18" t="s">
        <v>0</v>
      </c>
      <c r="J446" s="18" t="s">
        <v>4472</v>
      </c>
      <c r="XEZ446" s="28"/>
      <c r="XFA446" s="28"/>
      <c r="XFB446" s="28"/>
      <c r="XFC446" s="28"/>
      <c r="XFD446" s="28"/>
    </row>
    <row r="447" spans="1:10 16380:16384" x14ac:dyDescent="0.35">
      <c r="A447" s="12" t="s">
        <v>713</v>
      </c>
      <c r="B447" s="32" t="str">
        <f>HYPERLINK(Table1[[#This Row],[Link]], Table1[[#This Row],[Pattern w/out Hyperlink]])</f>
        <v>Scramble</v>
      </c>
      <c r="C447" s="18">
        <f>IF(F447&lt;=$L$1,$K$1,IF(AND(F447&gt;=$L$2,F447&lt;=$M$2),$K$2,IF(AND(F447&gt;=$L$3,F447&lt;=$M$3),$K$3,IF(AND(F447&gt;=$L$4,F447&lt;=$M$4),$K$4,IF(AND(F447&gt;=$L$5,F447&lt;=$M$5),$K$5,IF(AND(F447&gt;=$L$6,F447&lt;=$M$6),$K$6,IF(AND(F447&gt;=$L$7,F447&lt;=$M$7),$K$7,IF(AND(F447&gt;=$L$8,F447&lt;=$M$8),$K$8,IF(AND(F447&gt;=$L$9,F447&lt;=$M$9),$K$9,IF(AND(F447&gt;$L$10,F447&lt;=$M$10),$K$10,IF(AND(F447&gt;=$L$11,F447&lt;=$M$11),$K$11,IF(AND(F447&gt;=$L$12,F447&lt;=$M$12),$K$12,IF(AND(F447&gt;=$L$13,F447&lt;=$M$13),$K$13,IF(AND(F447&gt;=$L$14,F447&lt;=$M$14),$K$14,IF(AND(F447&gt;=#REF!,F447&lt;=#REF!),#REF!,IF(AND(F447&gt;=$L$15,F447&lt;=$M$15),$K$15,IF(AND(F447&gt;=$L$16,F447&lt;=$M$16),$K$16,IF(AND(F447&gt;=$L$17,F447&lt;=$M$17),$K$17,IF(AND(F447&gt;=$L$18,F447&lt;=$M$18),$K$18,IF(AND(F447&gt;=$L$19,F447&lt;=$M$19),$K$19,IF(AND(F447&gt;=$L$20,F447&lt;=$M$20),$K$20,IF(AND(F447&gt;=$L$21,F447&lt;=$M$21),$K$21,IF(AND(F447&gt;=$L$22,F447&lt;=$M$22),$K$22,IF(AND(F447&gt;=$L$23,F447&lt;=$M$23),$K$23,IF(AND(F447&gt;=$L$24,F447&lt;=$M$24),$K$24,IF(AND(F447&gt;=$L$25,F447&lt;=$M$25),$K$25,IF(AND(F447&gt;=$L$26,F447&lt;=$M$26),$K$26,IF(AND(F447&gt;=$L$27,F447&lt;=$M$27),$K$27,IF(AND(F447&gt;=$L$28,F447&lt;=$M$28),$K$28,IF(AND(F447&gt;=$L$29,F447&lt;=$M$29),$K$29,IF(AND(F447&gt;=$L$30,F447&lt;=$M$30),$K$30,IF(AND(F447&gt;=$L$31,F447&lt;=$M$31),$K$31,""))))))))))))))))))))))))))))))))</f>
        <v>4</v>
      </c>
      <c r="D447" s="18" t="s">
        <v>18</v>
      </c>
      <c r="E447" s="18" t="s">
        <v>1234</v>
      </c>
      <c r="F447" s="12">
        <f>Table1[[#This Row],[USD Pricing]]*Exchange!$A$1</f>
        <v>51.730000000000004</v>
      </c>
      <c r="G447" s="12">
        <v>36.950000000000003</v>
      </c>
      <c r="H447" s="12" t="s">
        <v>1089</v>
      </c>
      <c r="I447" s="18" t="s">
        <v>4213</v>
      </c>
      <c r="J447" s="18" t="s">
        <v>4262</v>
      </c>
      <c r="XEZ447" s="28"/>
      <c r="XFA447" s="28"/>
      <c r="XFB447" s="28"/>
      <c r="XFC447" s="28"/>
      <c r="XFD447" s="28"/>
    </row>
    <row r="448" spans="1:10 16380:16384" x14ac:dyDescent="0.35">
      <c r="A448" s="12" t="s">
        <v>3804</v>
      </c>
      <c r="B448" s="32" t="str">
        <f>HYPERLINK(Table1[[#This Row],[Link]], Table1[[#This Row],[Pattern w/out Hyperlink]])</f>
        <v>Shearling</v>
      </c>
      <c r="C448" s="18">
        <f>IF(F448&lt;=$L$1,$K$1,IF(AND(F448&gt;=$L$2,F448&lt;=$M$2),$K$2,IF(AND(F448&gt;=$L$3,F448&lt;=$M$3),$K$3,IF(AND(F448&gt;=$L$4,F448&lt;=$M$4),$K$4,IF(AND(F448&gt;=$L$5,F448&lt;=$M$5),$K$5,IF(AND(F448&gt;=$L$6,F448&lt;=$M$6),$K$6,IF(AND(F448&gt;=$L$7,F448&lt;=$M$7),$K$7,IF(AND(F448&gt;=$L$8,F448&lt;=$M$8),$K$8,IF(AND(F448&gt;=$L$9,F448&lt;=$M$9),$K$9,IF(AND(F448&gt;$L$10,F448&lt;=$M$10),$K$10,IF(AND(F448&gt;=$L$11,F448&lt;=$M$11),$K$11,IF(AND(F448&gt;=$L$12,F448&lt;=$M$12),$K$12,IF(AND(F448&gt;=$L$13,F448&lt;=$M$13),$K$13,IF(AND(F448&gt;=$L$14,F448&lt;=$M$14),$K$14,IF(AND(F448&gt;=#REF!,F448&lt;=#REF!),#REF!,IF(AND(F448&gt;=$L$15,F448&lt;=$M$15),$K$15,IF(AND(F448&gt;=$L$16,F448&lt;=$M$16),$K$16,IF(AND(F448&gt;=$L$17,F448&lt;=$M$17),$K$17,IF(AND(F448&gt;=$L$18,F448&lt;=$M$18),$K$18,IF(AND(F448&gt;=$L$19,F448&lt;=$M$19),$K$19,IF(AND(F448&gt;=$L$20,F448&lt;=$M$20),$K$20,IF(AND(F448&gt;=$L$21,F448&lt;=$M$21),$K$21,IF(AND(F448&gt;=$L$22,F448&lt;=$M$22),$K$22,IF(AND(F448&gt;=$L$23,F448&lt;=$M$23),$K$23,IF(AND(F448&gt;=$L$24,F448&lt;=$M$24),$K$24,IF(AND(F448&gt;=$L$25,F448&lt;=$M$25),$K$25,IF(AND(F448&gt;=$L$26,F448&lt;=$M$26),$K$26,IF(AND(F448&gt;=$L$27,F448&lt;=$M$27),$K$27,IF(AND(F448&gt;=$L$28,F448&lt;=$M$28),$K$28,IF(AND(F448&gt;=$L$29,F448&lt;=$M$29),$K$29,IF(AND(F448&gt;=$L$30,F448&lt;=$M$30),$K$30,IF(AND(F448&gt;=$L$31,F448&lt;=$M$31),$K$31,""))))))))))))))))))))))))))))))))</f>
        <v>4</v>
      </c>
      <c r="D448" s="18" t="s">
        <v>18</v>
      </c>
      <c r="E448" s="18" t="s">
        <v>1234</v>
      </c>
      <c r="F448" s="12">
        <f>Table1[[#This Row],[USD Pricing]]*Exchange!$A$1</f>
        <v>51.730000000000004</v>
      </c>
      <c r="G448" s="12">
        <v>36.950000000000003</v>
      </c>
      <c r="H448" s="12" t="s">
        <v>3805</v>
      </c>
      <c r="I448" s="18" t="s">
        <v>1319</v>
      </c>
      <c r="J448" s="18" t="s">
        <v>4262</v>
      </c>
      <c r="XEZ448" s="28"/>
      <c r="XFA448" s="28"/>
      <c r="XFB448" s="28"/>
      <c r="XFC448" s="28"/>
      <c r="XFD448" s="28"/>
    </row>
    <row r="449" spans="1:10 16380:16384" x14ac:dyDescent="0.35">
      <c r="A449" s="12" t="s">
        <v>786</v>
      </c>
      <c r="B449" s="32" t="str">
        <f>HYPERLINK(Table1[[#This Row],[Link]], Table1[[#This Row],[Pattern w/out Hyperlink]])</f>
        <v>Sonic</v>
      </c>
      <c r="C449" s="18">
        <f>IF(F449&lt;=$L$1,$K$1,IF(AND(F449&gt;=$L$2,F449&lt;=$M$2),$K$2,IF(AND(F449&gt;=$L$3,F449&lt;=$M$3),$K$3,IF(AND(F449&gt;=$L$4,F449&lt;=$M$4),$K$4,IF(AND(F449&gt;=$L$5,F449&lt;=$M$5),$K$5,IF(AND(F449&gt;=$L$6,F449&lt;=$M$6),$K$6,IF(AND(F449&gt;=$L$7,F449&lt;=$M$7),$K$7,IF(AND(F449&gt;=$L$8,F449&lt;=$M$8),$K$8,IF(AND(F449&gt;=$L$9,F449&lt;=$M$9),$K$9,IF(AND(F449&gt;$L$10,F449&lt;=$M$10),$K$10,IF(AND(F449&gt;=$L$11,F449&lt;=$M$11),$K$11,IF(AND(F449&gt;=$L$12,F449&lt;=$M$12),$K$12,IF(AND(F449&gt;=$L$13,F449&lt;=$M$13),$K$13,IF(AND(F449&gt;=$L$14,F449&lt;=$M$14),$K$14,IF(AND(F449&gt;=#REF!,F449&lt;=#REF!),#REF!,IF(AND(F449&gt;=$L$15,F449&lt;=$M$15),$K$15,IF(AND(F449&gt;=$L$16,F449&lt;=$M$16),$K$16,IF(AND(F449&gt;=$L$17,F449&lt;=$M$17),$K$17,IF(AND(F449&gt;=$L$18,F449&lt;=$M$18),$K$18,IF(AND(F449&gt;=$L$19,F449&lt;=$M$19),$K$19,IF(AND(F449&gt;=$L$20,F449&lt;=$M$20),$K$20,IF(AND(F449&gt;=$L$21,F449&lt;=$M$21),$K$21,IF(AND(F449&gt;=$L$22,F449&lt;=$M$22),$K$22,IF(AND(F449&gt;=$L$23,F449&lt;=$M$23),$K$23,IF(AND(F449&gt;=$L$24,F449&lt;=$M$24),$K$24,IF(AND(F449&gt;=$L$25,F449&lt;=$M$25),$K$25,IF(AND(F449&gt;=$L$26,F449&lt;=$M$26),$K$26,IF(AND(F449&gt;=$L$27,F449&lt;=$M$27),$K$27,IF(AND(F449&gt;=$L$28,F449&lt;=$M$28),$K$28,IF(AND(F449&gt;=$L$29,F449&lt;=$M$29),$K$29,IF(AND(F449&gt;=$L$30,F449&lt;=$M$30),$K$30,IF(AND(F449&gt;=$L$31,F449&lt;=$M$31),$K$31,""))))))))))))))))))))))))))))))))</f>
        <v>4</v>
      </c>
      <c r="D449" s="18" t="s">
        <v>18</v>
      </c>
      <c r="E449" s="18" t="s">
        <v>1234</v>
      </c>
      <c r="F449" s="12">
        <f>Table1[[#This Row],[USD Pricing]]*Exchange!$A$1</f>
        <v>51.730000000000004</v>
      </c>
      <c r="G449" s="12">
        <v>36.950000000000003</v>
      </c>
      <c r="H449" s="12" t="s">
        <v>6291</v>
      </c>
      <c r="I449" s="18" t="s">
        <v>0</v>
      </c>
      <c r="J449" s="18" t="s">
        <v>4497</v>
      </c>
      <c r="XEZ449" s="28"/>
      <c r="XFA449" s="28"/>
      <c r="XFB449" s="28"/>
      <c r="XFC449" s="28"/>
      <c r="XFD449" s="28"/>
    </row>
    <row r="450" spans="1:10 16380:16384" x14ac:dyDescent="0.35">
      <c r="A450" s="12" t="s">
        <v>797</v>
      </c>
      <c r="B450" s="32" t="str">
        <f>HYPERLINK(Table1[[#This Row],[Link]], Table1[[#This Row],[Pattern w/out Hyperlink]])</f>
        <v>Sprint</v>
      </c>
      <c r="C450" s="18">
        <f>IF(F450&lt;=$L$1,$K$1,IF(AND(F450&gt;=$L$2,F450&lt;=$M$2),$K$2,IF(AND(F450&gt;=$L$3,F450&lt;=$M$3),$K$3,IF(AND(F450&gt;=$L$4,F450&lt;=$M$4),$K$4,IF(AND(F450&gt;=$L$5,F450&lt;=$M$5),$K$5,IF(AND(F450&gt;=$L$6,F450&lt;=$M$6),$K$6,IF(AND(F450&gt;=$L$7,F450&lt;=$M$7),$K$7,IF(AND(F450&gt;=$L$8,F450&lt;=$M$8),$K$8,IF(AND(F450&gt;=$L$9,F450&lt;=$M$9),$K$9,IF(AND(F450&gt;$L$10,F450&lt;=$M$10),$K$10,IF(AND(F450&gt;=$L$11,F450&lt;=$M$11),$K$11,IF(AND(F450&gt;=$L$12,F450&lt;=$M$12),$K$12,IF(AND(F450&gt;=$L$13,F450&lt;=$M$13),$K$13,IF(AND(F450&gt;=$L$14,F450&lt;=$M$14),$K$14,IF(AND(F450&gt;=#REF!,F450&lt;=#REF!),#REF!,IF(AND(F450&gt;=$L$15,F450&lt;=$M$15),$K$15,IF(AND(F450&gt;=$L$16,F450&lt;=$M$16),$K$16,IF(AND(F450&gt;=$L$17,F450&lt;=$M$17),$K$17,IF(AND(F450&gt;=$L$18,F450&lt;=$M$18),$K$18,IF(AND(F450&gt;=$L$19,F450&lt;=$M$19),$K$19,IF(AND(F450&gt;=$L$20,F450&lt;=$M$20),$K$20,IF(AND(F450&gt;=$L$21,F450&lt;=$M$21),$K$21,IF(AND(F450&gt;=$L$22,F450&lt;=$M$22),$K$22,IF(AND(F450&gt;=$L$23,F450&lt;=$M$23),$K$23,IF(AND(F450&gt;=$L$24,F450&lt;=$M$24),$K$24,IF(AND(F450&gt;=$L$25,F450&lt;=$M$25),$K$25,IF(AND(F450&gt;=$L$26,F450&lt;=$M$26),$K$26,IF(AND(F450&gt;=$L$27,F450&lt;=$M$27),$K$27,IF(AND(F450&gt;=$L$28,F450&lt;=$M$28),$K$28,IF(AND(F450&gt;=$L$29,F450&lt;=$M$29),$K$29,IF(AND(F450&gt;=$L$30,F450&lt;=$M$30),$K$30,IF(AND(F450&gt;=$L$31,F450&lt;=$M$31),$K$31,""))))))))))))))))))))))))))))))))</f>
        <v>4</v>
      </c>
      <c r="D450" s="18" t="s">
        <v>18</v>
      </c>
      <c r="E450" s="18" t="s">
        <v>1234</v>
      </c>
      <c r="F450" s="12">
        <f>Table1[[#This Row],[USD Pricing]]*Exchange!$A$1</f>
        <v>51.730000000000004</v>
      </c>
      <c r="G450" s="12">
        <v>36.950000000000003</v>
      </c>
      <c r="H450" s="12" t="s">
        <v>6291</v>
      </c>
      <c r="I450" s="18" t="s">
        <v>4213</v>
      </c>
      <c r="J450" s="18" t="s">
        <v>4502</v>
      </c>
      <c r="XEZ450" s="28"/>
      <c r="XFA450" s="28"/>
      <c r="XFB450" s="28"/>
      <c r="XFC450" s="28"/>
      <c r="XFD450" s="28"/>
    </row>
    <row r="451" spans="1:10 16380:16384" x14ac:dyDescent="0.35">
      <c r="A451" s="12" t="s">
        <v>798</v>
      </c>
      <c r="B451" s="32" t="str">
        <f>HYPERLINK(Table1[[#This Row],[Link]], Table1[[#This Row],[Pattern w/out Hyperlink]])</f>
        <v>Sprout</v>
      </c>
      <c r="C451" s="18">
        <f>IF(F451&lt;=$L$1,$K$1,IF(AND(F451&gt;=$L$2,F451&lt;=$M$2),$K$2,IF(AND(F451&gt;=$L$3,F451&lt;=$M$3),$K$3,IF(AND(F451&gt;=$L$4,F451&lt;=$M$4),$K$4,IF(AND(F451&gt;=$L$5,F451&lt;=$M$5),$K$5,IF(AND(F451&gt;=$L$6,F451&lt;=$M$6),$K$6,IF(AND(F451&gt;=$L$7,F451&lt;=$M$7),$K$7,IF(AND(F451&gt;=$L$8,F451&lt;=$M$8),$K$8,IF(AND(F451&gt;=$L$9,F451&lt;=$M$9),$K$9,IF(AND(F451&gt;$L$10,F451&lt;=$M$10),$K$10,IF(AND(F451&gt;=$L$11,F451&lt;=$M$11),$K$11,IF(AND(F451&gt;=$L$12,F451&lt;=$M$12),$K$12,IF(AND(F451&gt;=$L$13,F451&lt;=$M$13),$K$13,IF(AND(F451&gt;=$L$14,F451&lt;=$M$14),$K$14,IF(AND(F451&gt;=#REF!,F451&lt;=#REF!),#REF!,IF(AND(F451&gt;=$L$15,F451&lt;=$M$15),$K$15,IF(AND(F451&gt;=$L$16,F451&lt;=$M$16),$K$16,IF(AND(F451&gt;=$L$17,F451&lt;=$M$17),$K$17,IF(AND(F451&gt;=$L$18,F451&lt;=$M$18),$K$18,IF(AND(F451&gt;=$L$19,F451&lt;=$M$19),$K$19,IF(AND(F451&gt;=$L$20,F451&lt;=$M$20),$K$20,IF(AND(F451&gt;=$L$21,F451&lt;=$M$21),$K$21,IF(AND(F451&gt;=$L$22,F451&lt;=$M$22),$K$22,IF(AND(F451&gt;=$L$23,F451&lt;=$M$23),$K$23,IF(AND(F451&gt;=$L$24,F451&lt;=$M$24),$K$24,IF(AND(F451&gt;=$L$25,F451&lt;=$M$25),$K$25,IF(AND(F451&gt;=$L$26,F451&lt;=$M$26),$K$26,IF(AND(F451&gt;=$L$27,F451&lt;=$M$27),$K$27,IF(AND(F451&gt;=$L$28,F451&lt;=$M$28),$K$28,IF(AND(F451&gt;=$L$29,F451&lt;=$M$29),$K$29,IF(AND(F451&gt;=$L$30,F451&lt;=$M$30),$K$30,IF(AND(F451&gt;=$L$31,F451&lt;=$M$31),$K$31,""))))))))))))))))))))))))))))))))</f>
        <v>4</v>
      </c>
      <c r="D451" s="18" t="s">
        <v>18</v>
      </c>
      <c r="E451" s="18" t="s">
        <v>1234</v>
      </c>
      <c r="F451" s="12">
        <f>Table1[[#This Row],[USD Pricing]]*Exchange!$A$1</f>
        <v>51.730000000000004</v>
      </c>
      <c r="G451" s="12">
        <v>36.950000000000003</v>
      </c>
      <c r="H451" s="12" t="s">
        <v>6292</v>
      </c>
      <c r="I451" s="18" t="s">
        <v>0</v>
      </c>
      <c r="J451" s="18" t="s">
        <v>4262</v>
      </c>
      <c r="XEZ451" s="28"/>
      <c r="XFA451" s="28"/>
      <c r="XFB451" s="28"/>
      <c r="XFC451" s="28"/>
      <c r="XFD451" s="28"/>
    </row>
    <row r="452" spans="1:10 16380:16384" x14ac:dyDescent="0.35">
      <c r="A452" s="12" t="s">
        <v>1273</v>
      </c>
      <c r="B452" s="32" t="str">
        <f>HYPERLINK(Table1[[#This Row],[Link]], Table1[[#This Row],[Pattern w/out Hyperlink]])</f>
        <v>Oceanic</v>
      </c>
      <c r="C452" s="18">
        <f>IF(F452&lt;=$L$1,$K$1,IF(AND(F452&gt;=$L$2,F452&lt;=$M$2),$K$2,IF(AND(F452&gt;=$L$3,F452&lt;=$M$3),$K$3,IF(AND(F452&gt;=$L$4,F452&lt;=$M$4),$K$4,IF(AND(F452&gt;=$L$5,F452&lt;=$M$5),$K$5,IF(AND(F452&gt;=$L$6,F452&lt;=$M$6),$K$6,IF(AND(F452&gt;=$L$7,F452&lt;=$M$7),$K$7,IF(AND(F452&gt;=$L$8,F452&lt;=$M$8),$K$8,IF(AND(F452&gt;=$L$9,F452&lt;=$M$9),$K$9,IF(AND(F452&gt;$L$10,F452&lt;=$M$10),$K$10,IF(AND(F452&gt;=$L$11,F452&lt;=$M$11),$K$11,IF(AND(F452&gt;=$L$12,F452&lt;=$M$12),$K$12,IF(AND(F452&gt;=$L$13,F452&lt;=$M$13),$K$13,IF(AND(F452&gt;=$L$14,F452&lt;=$M$14),$K$14,IF(AND(F452&gt;=#REF!,F452&lt;=#REF!),#REF!,IF(AND(F452&gt;=$L$15,F452&lt;=$M$15),$K$15,IF(AND(F452&gt;=$L$16,F452&lt;=$M$16),$K$16,IF(AND(F452&gt;=$L$17,F452&lt;=$M$17),$K$17,IF(AND(F452&gt;=$L$18,F452&lt;=$M$18),$K$18,IF(AND(F452&gt;=$L$19,F452&lt;=$M$19),$K$19,IF(AND(F452&gt;=$L$20,F452&lt;=$M$20),$K$20,IF(AND(F452&gt;=$L$21,F452&lt;=$M$21),$K$21,IF(AND(F452&gt;=$L$22,F452&lt;=$M$22),$K$22,IF(AND(F452&gt;=$L$23,F452&lt;=$M$23),$K$23,IF(AND(F452&gt;=$L$24,F452&lt;=$M$24),$K$24,IF(AND(F452&gt;=$L$25,F452&lt;=$M$25),$K$25,IF(AND(F452&gt;=$L$26,F452&lt;=$M$26),$K$26,IF(AND(F452&gt;=$L$27,F452&lt;=$M$27),$K$27,IF(AND(F452&gt;=$L$28,F452&lt;=$M$28),$K$28,IF(AND(F452&gt;=$L$29,F452&lt;=$M$29),$K$29,IF(AND(F452&gt;=$L$30,F452&lt;=$M$30),$K$30,IF(AND(F452&gt;=$L$31,F452&lt;=$M$31),$K$31,""))))))))))))))))))))))))))))))))</f>
        <v>4</v>
      </c>
      <c r="D452" s="18" t="s">
        <v>1317</v>
      </c>
      <c r="E452" s="18" t="s">
        <v>1234</v>
      </c>
      <c r="F452" s="12">
        <v>53</v>
      </c>
      <c r="H452" s="12" t="s">
        <v>4228</v>
      </c>
      <c r="I452" s="18" t="s">
        <v>4213</v>
      </c>
      <c r="J452" s="18" t="s">
        <v>4535</v>
      </c>
      <c r="XEZ452" s="28"/>
      <c r="XFA452" s="28"/>
      <c r="XFB452" s="28"/>
      <c r="XFC452" s="28"/>
      <c r="XFD452" s="28"/>
    </row>
    <row r="453" spans="1:10 16380:16384" x14ac:dyDescent="0.35">
      <c r="A453" s="12" t="s">
        <v>7558</v>
      </c>
      <c r="B453" s="32" t="str">
        <f>HYPERLINK(Table1[[#This Row],[Link]], Table1[[#This Row],[Pattern w/out Hyperlink]])</f>
        <v>RePlay Zero 66</v>
      </c>
      <c r="C453" s="18">
        <f>IF(F453&lt;=$L$1,$K$1,IF(AND(F453&gt;=$L$2,F453&lt;=$M$2),$K$2,IF(AND(F453&gt;=$L$3,F453&lt;=$M$3),$K$3,IF(AND(F453&gt;=$L$4,F453&lt;=$M$4),$K$4,IF(AND(F453&gt;=$L$5,F453&lt;=$M$5),$K$5,IF(AND(F453&gt;=$L$6,F453&lt;=$M$6),$K$6,IF(AND(F453&gt;=$L$7,F453&lt;=$M$7),$K$7,IF(AND(F453&gt;=$L$8,F453&lt;=$M$8),$K$8,IF(AND(F453&gt;=$L$9,F453&lt;=$M$9),$K$9,IF(AND(F453&gt;$L$10,F453&lt;=$M$10),$K$10,IF(AND(F453&gt;=$L$11,F453&lt;=$M$11),$K$11,IF(AND(F453&gt;=$L$12,F453&lt;=$M$12),$K$12,IF(AND(F453&gt;=$L$13,F453&lt;=$M$13),$K$13,IF(AND(F453&gt;=$L$14,F453&lt;=$M$14),$K$14,IF(AND(F453&gt;=#REF!,F453&lt;=#REF!),#REF!,IF(AND(F453&gt;=$L$15,F453&lt;=$M$15),$K$15,IF(AND(F453&gt;=$L$16,F453&lt;=$M$16),$K$16,IF(AND(F453&gt;=$L$17,F453&lt;=$M$17),$K$17,IF(AND(F453&gt;=$L$18,F453&lt;=$M$18),$K$18,IF(AND(F453&gt;=$L$19,F453&lt;=$M$19),$K$19,IF(AND(F453&gt;=$L$20,F453&lt;=$M$20),$K$20,IF(AND(F453&gt;=$L$21,F453&lt;=$M$21),$K$21,IF(AND(F453&gt;=$L$22,F453&lt;=$M$22),$K$22,IF(AND(F453&gt;=$L$23,F453&lt;=$M$23),$K$23,IF(AND(F453&gt;=$L$24,F453&lt;=$M$24),$K$24,IF(AND(F453&gt;=$L$25,F453&lt;=$M$25),$K$25,IF(AND(F453&gt;=$L$26,F453&lt;=$M$26),$K$26,IF(AND(F453&gt;=$L$27,F453&lt;=$M$27),$K$27,IF(AND(F453&gt;=$L$28,F453&lt;=$M$28),$K$28,IF(AND(F453&gt;=$L$29,F453&lt;=$M$29),$K$29,IF(AND(F453&gt;=$L$30,F453&lt;=$M$30),$K$30,IF(AND(F453&gt;=$L$31,F453&lt;=$M$31),$K$31,""))))))))))))))))))))))))))))))))</f>
        <v>4</v>
      </c>
      <c r="D453" s="18" t="s">
        <v>1317</v>
      </c>
      <c r="E453" s="18" t="s">
        <v>1234</v>
      </c>
      <c r="F453" s="12">
        <v>51</v>
      </c>
      <c r="H453" s="12" t="s">
        <v>7559</v>
      </c>
      <c r="I453" s="18" t="s">
        <v>4213</v>
      </c>
      <c r="J453" s="18" t="s">
        <v>7560</v>
      </c>
      <c r="XEZ453" s="28"/>
      <c r="XFA453" s="28"/>
      <c r="XFB453" s="28"/>
      <c r="XFC453" s="28"/>
      <c r="XFD453" s="28"/>
    </row>
    <row r="454" spans="1:10 16380:16384" x14ac:dyDescent="0.35">
      <c r="A454" s="12" t="s">
        <v>238</v>
      </c>
      <c r="B454" s="32" t="str">
        <f>HYPERLINK(Table1[[#This Row],[Link]], Table1[[#This Row],[Pattern w/out Hyperlink]])</f>
        <v>Elite</v>
      </c>
      <c r="C454" s="18">
        <f>IF(F454&lt;=$L$1,$K$1,IF(AND(F454&gt;=$L$2,F454&lt;=$M$2),$K$2,IF(AND(F454&gt;=$L$3,F454&lt;=$M$3),$K$3,IF(AND(F454&gt;=$L$4,F454&lt;=$M$4),$K$4,IF(AND(F454&gt;=$L$5,F454&lt;=$M$5),$K$5,IF(AND(F454&gt;=$L$6,F454&lt;=$M$6),$K$6,IF(AND(F454&gt;=$L$7,F454&lt;=$M$7),$K$7,IF(AND(F454&gt;=$L$8,F454&lt;=$M$8),$K$8,IF(AND(F454&gt;=$L$9,F454&lt;=$M$9),$K$9,IF(AND(F454&gt;$L$10,F454&lt;=$M$10),$K$10,IF(AND(F454&gt;=$L$11,F454&lt;=$M$11),$K$11,IF(AND(F454&gt;=$L$12,F454&lt;=$M$12),$K$12,IF(AND(F454&gt;=$L$13,F454&lt;=$M$13),$K$13,IF(AND(F454&gt;=$L$14,F454&lt;=$M$14),$K$14,IF(AND(F454&gt;=#REF!,F454&lt;=#REF!),#REF!,IF(AND(F454&gt;=$L$15,F454&lt;=$M$15),$K$15,IF(AND(F454&gt;=$L$16,F454&lt;=$M$16),$K$16,IF(AND(F454&gt;=$L$17,F454&lt;=$M$17),$K$17,IF(AND(F454&gt;=$L$18,F454&lt;=$M$18),$K$18,IF(AND(F454&gt;=$L$19,F454&lt;=$M$19),$K$19,IF(AND(F454&gt;=$L$20,F454&lt;=$M$20),$K$20,IF(AND(F454&gt;=$L$21,F454&lt;=$M$21),$K$21,IF(AND(F454&gt;=$L$22,F454&lt;=$M$22),$K$22,IF(AND(F454&gt;=$L$23,F454&lt;=$M$23),$K$23,IF(AND(F454&gt;=$L$24,F454&lt;=$M$24),$K$24,IF(AND(F454&gt;=$L$25,F454&lt;=$M$25),$K$25,IF(AND(F454&gt;=$L$26,F454&lt;=$M$26),$K$26,IF(AND(F454&gt;=$L$27,F454&lt;=$M$27),$K$27,IF(AND(F454&gt;=$L$28,F454&lt;=$M$28),$K$28,IF(AND(F454&gt;=$L$29,F454&lt;=$M$29),$K$29,IF(AND(F454&gt;=$L$30,F454&lt;=$M$30),$K$30,IF(AND(F454&gt;=$L$31,F454&lt;=$M$31),$K$31,""))))))))))))))))))))))))))))))))</f>
        <v>4</v>
      </c>
      <c r="D454" s="18" t="s">
        <v>2082</v>
      </c>
      <c r="E454" s="18" t="s">
        <v>1234</v>
      </c>
      <c r="F454" s="12">
        <f>Table1[[#This Row],[USD Pricing]]*Exchange!$A$1</f>
        <v>50.469999999999992</v>
      </c>
      <c r="G454" s="12">
        <v>36.049999999999997</v>
      </c>
      <c r="H454" s="12" t="s">
        <v>2111</v>
      </c>
      <c r="I454" s="18" t="s">
        <v>1319</v>
      </c>
      <c r="J454" s="18" t="s">
        <v>4262</v>
      </c>
      <c r="XEZ454" s="28"/>
      <c r="XFA454" s="28"/>
      <c r="XFB454" s="28"/>
      <c r="XFC454" s="28"/>
      <c r="XFD454" s="28"/>
    </row>
    <row r="455" spans="1:10 16380:16384" x14ac:dyDescent="0.35">
      <c r="A455" s="12" t="s">
        <v>1338</v>
      </c>
      <c r="B455" s="32" t="str">
        <f>HYPERLINK(Table1[[#This Row],[Link]], Table1[[#This Row],[Pattern w/out Hyperlink]])</f>
        <v>Theory</v>
      </c>
      <c r="C455" s="18">
        <f>IF(F455&lt;=$L$1,$K$1,IF(AND(F455&gt;=$L$2,F455&lt;=$M$2),$K$2,IF(AND(F455&gt;=$L$3,F455&lt;=$M$3),$K$3,IF(AND(F455&gt;=$L$4,F455&lt;=$M$4),$K$4,IF(AND(F455&gt;=$L$5,F455&lt;=$M$5),$K$5,IF(AND(F455&gt;=$L$6,F455&lt;=$M$6),$K$6,IF(AND(F455&gt;=$L$7,F455&lt;=$M$7),$K$7,IF(AND(F455&gt;=$L$8,F455&lt;=$M$8),$K$8,IF(AND(F455&gt;=$L$9,F455&lt;=$M$9),$K$9,IF(AND(F455&gt;$L$10,F455&lt;=$M$10),$K$10,IF(AND(F455&gt;=$L$11,F455&lt;=$M$11),$K$11,IF(AND(F455&gt;=$L$12,F455&lt;=$M$12),$K$12,IF(AND(F455&gt;=$L$13,F455&lt;=$M$13),$K$13,IF(AND(F455&gt;=$L$14,F455&lt;=$M$14),$K$14,IF(AND(F455&gt;=#REF!,F455&lt;=#REF!),#REF!,IF(AND(F455&gt;=$L$15,F455&lt;=$M$15),$K$15,IF(AND(F455&gt;=$L$16,F455&lt;=$M$16),$K$16,IF(AND(F455&gt;=$L$17,F455&lt;=$M$17),$K$17,IF(AND(F455&gt;=$L$18,F455&lt;=$M$18),$K$18,IF(AND(F455&gt;=$L$19,F455&lt;=$M$19),$K$19,IF(AND(F455&gt;=$L$20,F455&lt;=$M$20),$K$20,IF(AND(F455&gt;=$L$21,F455&lt;=$M$21),$K$21,IF(AND(F455&gt;=$L$22,F455&lt;=$M$22),$K$22,IF(AND(F455&gt;=$L$23,F455&lt;=$M$23),$K$23,IF(AND(F455&gt;=$L$24,F455&lt;=$M$24),$K$24,IF(AND(F455&gt;=$L$25,F455&lt;=$M$25),$K$25,IF(AND(F455&gt;=$L$26,F455&lt;=$M$26),$K$26,IF(AND(F455&gt;=$L$27,F455&lt;=$M$27),$K$27,IF(AND(F455&gt;=$L$28,F455&lt;=$M$28),$K$28,IF(AND(F455&gt;=$L$29,F455&lt;=$M$29),$K$29,IF(AND(F455&gt;=$L$30,F455&lt;=$M$30),$K$30,IF(AND(F455&gt;=$L$31,F455&lt;=$M$31),$K$31,""))))))))))))))))))))))))))))))))</f>
        <v>4</v>
      </c>
      <c r="D455" s="18" t="s">
        <v>2082</v>
      </c>
      <c r="E455" s="18" t="s">
        <v>1234</v>
      </c>
      <c r="F455" s="12">
        <f>Table1[[#This Row],[USD Pricing]]*Exchange!$A$1</f>
        <v>53.41</v>
      </c>
      <c r="G455" s="12">
        <v>38.15</v>
      </c>
      <c r="H455" s="12" t="s">
        <v>2205</v>
      </c>
      <c r="I455" s="18" t="s">
        <v>1319</v>
      </c>
      <c r="J455" s="18" t="s">
        <v>4262</v>
      </c>
      <c r="XEZ455" s="28"/>
      <c r="XFA455" s="28"/>
      <c r="XFB455" s="28"/>
      <c r="XFC455" s="28"/>
      <c r="XFD455" s="28"/>
    </row>
    <row r="456" spans="1:10 16380:16384" x14ac:dyDescent="0.35">
      <c r="A456" s="12" t="s">
        <v>51</v>
      </c>
      <c r="B456" s="32" t="str">
        <f>HYPERLINK(Table1[[#This Row],[Link]], Table1[[#This Row],[Pattern w/out Hyperlink]])</f>
        <v>Archer</v>
      </c>
      <c r="C456" s="18">
        <f>IF(F456&lt;=$L$1,$K$1,IF(AND(F456&gt;=$L$2,F456&lt;=$M$2),$K$2,IF(AND(F456&gt;=$L$3,F456&lt;=$M$3),$K$3,IF(AND(F456&gt;=$L$4,F456&lt;=$M$4),$K$4,IF(AND(F456&gt;=$L$5,F456&lt;=$M$5),$K$5,IF(AND(F456&gt;=$L$6,F456&lt;=$M$6),$K$6,IF(AND(F456&gt;=$L$7,F456&lt;=$M$7),$K$7,IF(AND(F456&gt;=$L$8,F456&lt;=$M$8),$K$8,IF(AND(F456&gt;=$L$9,F456&lt;=$M$9),$K$9,IF(AND(F456&gt;$L$10,F456&lt;=$M$10),$K$10,IF(AND(F456&gt;=$L$11,F456&lt;=$M$11),$K$11,IF(AND(F456&gt;=$L$12,F456&lt;=$M$12),$K$12,IF(AND(F456&gt;=$L$13,F456&lt;=$M$13),$K$13,IF(AND(F456&gt;=$L$14,F456&lt;=$M$14),$K$14,IF(AND(F456&gt;=#REF!,F456&lt;=#REF!),#REF!,IF(AND(F456&gt;=$L$15,F456&lt;=$M$15),$K$15,IF(AND(F456&gt;=$L$16,F456&lt;=$M$16),$K$16,IF(AND(F456&gt;=$L$17,F456&lt;=$M$17),$K$17,IF(AND(F456&gt;=$L$18,F456&lt;=$M$18),$K$18,IF(AND(F456&gt;=$L$19,F456&lt;=$M$19),$K$19,IF(AND(F456&gt;=$L$20,F456&lt;=$M$20),$K$20,IF(AND(F456&gt;=$L$21,F456&lt;=$M$21),$K$21,IF(AND(F456&gt;=$L$22,F456&lt;=$M$22),$K$22,IF(AND(F456&gt;=$L$23,F456&lt;=$M$23),$K$23,IF(AND(F456&gt;=$L$24,F456&lt;=$M$24),$K$24,IF(AND(F456&gt;=$L$25,F456&lt;=$M$25),$K$25,IF(AND(F456&gt;=$L$26,F456&lt;=$M$26),$K$26,IF(AND(F456&gt;=$L$27,F456&lt;=$M$27),$K$27,IF(AND(F456&gt;=$L$28,F456&lt;=$M$28),$K$28,IF(AND(F456&gt;=$L$29,F456&lt;=$M$29),$K$29,IF(AND(F456&gt;=$L$30,F456&lt;=$M$30),$K$30,IF(AND(F456&gt;=$L$31,F456&lt;=$M$31),$K$31,""))))))))))))))))))))))))))))))))</f>
        <v>4</v>
      </c>
      <c r="D456" s="18" t="s">
        <v>20</v>
      </c>
      <c r="E456" s="18" t="s">
        <v>1234</v>
      </c>
      <c r="F456" s="12">
        <f>Table1[[#This Row],[USD Pricing]]*Exchange!$A$1</f>
        <v>51.099999999999994</v>
      </c>
      <c r="G456" s="12">
        <v>36.5</v>
      </c>
      <c r="H456" s="12" t="s">
        <v>4183</v>
      </c>
      <c r="I456" s="18" t="s">
        <v>1319</v>
      </c>
      <c r="J456" s="18" t="s">
        <v>4262</v>
      </c>
      <c r="XEZ456" s="28"/>
      <c r="XFA456" s="28"/>
      <c r="XFB456" s="28"/>
      <c r="XFC456" s="28"/>
      <c r="XFD456" s="28"/>
    </row>
    <row r="457" spans="1:10 16380:16384" x14ac:dyDescent="0.35">
      <c r="A457" s="12" t="s">
        <v>175</v>
      </c>
      <c r="B457" s="32" t="str">
        <f>HYPERLINK(Table1[[#This Row],[Link]], Table1[[#This Row],[Pattern w/out Hyperlink]])</f>
        <v>Coastline</v>
      </c>
      <c r="C457" s="18">
        <f>IF(F457&lt;=$L$1,$K$1,IF(AND(F457&gt;=$L$2,F457&lt;=$M$2),$K$2,IF(AND(F457&gt;=$L$3,F457&lt;=$M$3),$K$3,IF(AND(F457&gt;=$L$4,F457&lt;=$M$4),$K$4,IF(AND(F457&gt;=$L$5,F457&lt;=$M$5),$K$5,IF(AND(F457&gt;=$L$6,F457&lt;=$M$6),$K$6,IF(AND(F457&gt;=$L$7,F457&lt;=$M$7),$K$7,IF(AND(F457&gt;=$L$8,F457&lt;=$M$8),$K$8,IF(AND(F457&gt;=$L$9,F457&lt;=$M$9),$K$9,IF(AND(F457&gt;$L$10,F457&lt;=$M$10),$K$10,IF(AND(F457&gt;=$L$11,F457&lt;=$M$11),$K$11,IF(AND(F457&gt;=$L$12,F457&lt;=$M$12),$K$12,IF(AND(F457&gt;=$L$13,F457&lt;=$M$13),$K$13,IF(AND(F457&gt;=$L$14,F457&lt;=$M$14),$K$14,IF(AND(F457&gt;=#REF!,F457&lt;=#REF!),#REF!,IF(AND(F457&gt;=$L$15,F457&lt;=$M$15),$K$15,IF(AND(F457&gt;=$L$16,F457&lt;=$M$16),$K$16,IF(AND(F457&gt;=$L$17,F457&lt;=$M$17),$K$17,IF(AND(F457&gt;=$L$18,F457&lt;=$M$18),$K$18,IF(AND(F457&gt;=$L$19,F457&lt;=$M$19),$K$19,IF(AND(F457&gt;=$L$20,F457&lt;=$M$20),$K$20,IF(AND(F457&gt;=$L$21,F457&lt;=$M$21),$K$21,IF(AND(F457&gt;=$L$22,F457&lt;=$M$22),$K$22,IF(AND(F457&gt;=$L$23,F457&lt;=$M$23),$K$23,IF(AND(F457&gt;=$L$24,F457&lt;=$M$24),$K$24,IF(AND(F457&gt;=$L$25,F457&lt;=$M$25),$K$25,IF(AND(F457&gt;=$L$26,F457&lt;=$M$26),$K$26,IF(AND(F457&gt;=$L$27,F457&lt;=$M$27),$K$27,IF(AND(F457&gt;=$L$28,F457&lt;=$M$28),$K$28,IF(AND(F457&gt;=$L$29,F457&lt;=$M$29),$K$29,IF(AND(F457&gt;=$L$30,F457&lt;=$M$30),$K$30,IF(AND(F457&gt;=$L$31,F457&lt;=$M$31),$K$31,""))))))))))))))))))))))))))))))))</f>
        <v>4</v>
      </c>
      <c r="D457" s="18" t="s">
        <v>20</v>
      </c>
      <c r="E457" s="18" t="s">
        <v>1234</v>
      </c>
      <c r="F457" s="12">
        <f>Table1[[#This Row],[USD Pricing]]*Exchange!$A$1</f>
        <v>49</v>
      </c>
      <c r="G457" s="12">
        <v>35</v>
      </c>
      <c r="H457" s="12" t="s">
        <v>7662</v>
      </c>
      <c r="I457" s="18" t="s">
        <v>0</v>
      </c>
      <c r="J457" s="18" t="s">
        <v>7663</v>
      </c>
      <c r="XEZ457" s="28"/>
      <c r="XFA457" s="28"/>
      <c r="XFB457" s="28"/>
      <c r="XFC457" s="28"/>
      <c r="XFD457" s="28"/>
    </row>
    <row r="458" spans="1:10 16380:16384" x14ac:dyDescent="0.35">
      <c r="A458" s="12" t="s">
        <v>390</v>
      </c>
      <c r="B458" s="32" t="str">
        <f>HYPERLINK(Table1[[#This Row],[Link]], Table1[[#This Row],[Pattern w/out Hyperlink]])</f>
        <v>Highlands</v>
      </c>
      <c r="C458" s="18">
        <f>IF(F458&lt;=$L$1,$K$1,IF(AND(F458&gt;=$L$2,F458&lt;=$M$2),$K$2,IF(AND(F458&gt;=$L$3,F458&lt;=$M$3),$K$3,IF(AND(F458&gt;=$L$4,F458&lt;=$M$4),$K$4,IF(AND(F458&gt;=$L$5,F458&lt;=$M$5),$K$5,IF(AND(F458&gt;=$L$6,F458&lt;=$M$6),$K$6,IF(AND(F458&gt;=$L$7,F458&lt;=$M$7),$K$7,IF(AND(F458&gt;=$L$8,F458&lt;=$M$8),$K$8,IF(AND(F458&gt;=$L$9,F458&lt;=$M$9),$K$9,IF(AND(F458&gt;$L$10,F458&lt;=$M$10),$K$10,IF(AND(F458&gt;=$L$11,F458&lt;=$M$11),$K$11,IF(AND(F458&gt;=$L$12,F458&lt;=$M$12),$K$12,IF(AND(F458&gt;=$L$13,F458&lt;=$M$13),$K$13,IF(AND(F458&gt;=$L$14,F458&lt;=$M$14),$K$14,IF(AND(F458&gt;=#REF!,F458&lt;=#REF!),#REF!,IF(AND(F458&gt;=$L$15,F458&lt;=$M$15),$K$15,IF(AND(F458&gt;=$L$16,F458&lt;=$M$16),$K$16,IF(AND(F458&gt;=$L$17,F458&lt;=$M$17),$K$17,IF(AND(F458&gt;=$L$18,F458&lt;=$M$18),$K$18,IF(AND(F458&gt;=$L$19,F458&lt;=$M$19),$K$19,IF(AND(F458&gt;=$L$20,F458&lt;=$M$20),$K$20,IF(AND(F458&gt;=$L$21,F458&lt;=$M$21),$K$21,IF(AND(F458&gt;=$L$22,F458&lt;=$M$22),$K$22,IF(AND(F458&gt;=$L$23,F458&lt;=$M$23),$K$23,IF(AND(F458&gt;=$L$24,F458&lt;=$M$24),$K$24,IF(AND(F458&gt;=$L$25,F458&lt;=$M$25),$K$25,IF(AND(F458&gt;=$L$26,F458&lt;=$M$26),$K$26,IF(AND(F458&gt;=$L$27,F458&lt;=$M$27),$K$27,IF(AND(F458&gt;=$L$28,F458&lt;=$M$28),$K$28,IF(AND(F458&gt;=$L$29,F458&lt;=$M$29),$K$29,IF(AND(F458&gt;=$L$30,F458&lt;=$M$30),$K$30,IF(AND(F458&gt;=$L$31,F458&lt;=$M$31),$K$31,""))))))))))))))))))))))))))))))))</f>
        <v>4</v>
      </c>
      <c r="D458" s="18" t="s">
        <v>20</v>
      </c>
      <c r="E458" s="18" t="s">
        <v>1234</v>
      </c>
      <c r="F458" s="12">
        <f>Table1[[#This Row],[USD Pricing]]*Exchange!$A$1</f>
        <v>49.699999999999996</v>
      </c>
      <c r="G458" s="12">
        <v>35.5</v>
      </c>
      <c r="H458" s="12" t="s">
        <v>1412</v>
      </c>
      <c r="I458" s="18" t="s">
        <v>4213</v>
      </c>
      <c r="J458" s="18" t="s">
        <v>5160</v>
      </c>
      <c r="XEZ458" s="28"/>
      <c r="XFA458" s="28"/>
      <c r="XFB458" s="28"/>
      <c r="XFC458" s="28"/>
      <c r="XFD458" s="28"/>
    </row>
    <row r="459" spans="1:10 16380:16384" x14ac:dyDescent="0.35">
      <c r="A459" s="12" t="s">
        <v>1414</v>
      </c>
      <c r="B459" s="32" t="str">
        <f>HYPERLINK(Table1[[#This Row],[Link]], Table1[[#This Row],[Pattern w/out Hyperlink]])</f>
        <v>Honeycomb Shag</v>
      </c>
      <c r="C459" s="18">
        <f>IF(F459&lt;=$L$1,$K$1,IF(AND(F459&gt;=$L$2,F459&lt;=$M$2),$K$2,IF(AND(F459&gt;=$L$3,F459&lt;=$M$3),$K$3,IF(AND(F459&gt;=$L$4,F459&lt;=$M$4),$K$4,IF(AND(F459&gt;=$L$5,F459&lt;=$M$5),$K$5,IF(AND(F459&gt;=$L$6,F459&lt;=$M$6),$K$6,IF(AND(F459&gt;=$L$7,F459&lt;=$M$7),$K$7,IF(AND(F459&gt;=$L$8,F459&lt;=$M$8),$K$8,IF(AND(F459&gt;=$L$9,F459&lt;=$M$9),$K$9,IF(AND(F459&gt;$L$10,F459&lt;=$M$10),$K$10,IF(AND(F459&gt;=$L$11,F459&lt;=$M$11),$K$11,IF(AND(F459&gt;=$L$12,F459&lt;=$M$12),$K$12,IF(AND(F459&gt;=$L$13,F459&lt;=$M$13),$K$13,IF(AND(F459&gt;=$L$14,F459&lt;=$M$14),$K$14,IF(AND(F459&gt;=#REF!,F459&lt;=#REF!),#REF!,IF(AND(F459&gt;=$L$15,F459&lt;=$M$15),$K$15,IF(AND(F459&gt;=$L$16,F459&lt;=$M$16),$K$16,IF(AND(F459&gt;=$L$17,F459&lt;=$M$17),$K$17,IF(AND(F459&gt;=$L$18,F459&lt;=$M$18),$K$18,IF(AND(F459&gt;=$L$19,F459&lt;=$M$19),$K$19,IF(AND(F459&gt;=$L$20,F459&lt;=$M$20),$K$20,IF(AND(F459&gt;=$L$21,F459&lt;=$M$21),$K$21,IF(AND(F459&gt;=$L$22,F459&lt;=$M$22),$K$22,IF(AND(F459&gt;=$L$23,F459&lt;=$M$23),$K$23,IF(AND(F459&gt;=$L$24,F459&lt;=$M$24),$K$24,IF(AND(F459&gt;=$L$25,F459&lt;=$M$25),$K$25,IF(AND(F459&gt;=$L$26,F459&lt;=$M$26),$K$26,IF(AND(F459&gt;=$L$27,F459&lt;=$M$27),$K$27,IF(AND(F459&gt;=$L$28,F459&lt;=$M$28),$K$28,IF(AND(F459&gt;=$L$29,F459&lt;=$M$29),$K$29,IF(AND(F459&gt;=$L$30,F459&lt;=$M$30),$K$30,IF(AND(F459&gt;=$L$31,F459&lt;=$M$31),$K$31,""))))))))))))))))))))))))))))))))</f>
        <v>4</v>
      </c>
      <c r="D459" s="18" t="s">
        <v>20</v>
      </c>
      <c r="E459" s="18" t="s">
        <v>1234</v>
      </c>
      <c r="F459" s="12">
        <f>Table1[[#This Row],[USD Pricing]]*Exchange!$A$1</f>
        <v>52.5</v>
      </c>
      <c r="G459" s="12">
        <v>37.5</v>
      </c>
      <c r="H459" s="12" t="s">
        <v>1415</v>
      </c>
      <c r="I459" s="18" t="s">
        <v>0</v>
      </c>
      <c r="J459" s="18" t="s">
        <v>5161</v>
      </c>
      <c r="XEZ459" s="28"/>
      <c r="XFA459" s="28"/>
      <c r="XFB459" s="28"/>
      <c r="XFC459" s="28"/>
      <c r="XFD459" s="28"/>
    </row>
    <row r="460" spans="1:10 16380:16384" x14ac:dyDescent="0.35">
      <c r="A460" s="12" t="s">
        <v>592</v>
      </c>
      <c r="B460" s="32" t="str">
        <f>HYPERLINK(Table1[[#This Row],[Link]], Table1[[#This Row],[Pattern w/out Hyperlink]])</f>
        <v>Outlander</v>
      </c>
      <c r="C460" s="18">
        <f>IF(F460&lt;=$L$1,$K$1,IF(AND(F460&gt;=$L$2,F460&lt;=$M$2),$K$2,IF(AND(F460&gt;=$L$3,F460&lt;=$M$3),$K$3,IF(AND(F460&gt;=$L$4,F460&lt;=$M$4),$K$4,IF(AND(F460&gt;=$L$5,F460&lt;=$M$5),$K$5,IF(AND(F460&gt;=$L$6,F460&lt;=$M$6),$K$6,IF(AND(F460&gt;=$L$7,F460&lt;=$M$7),$K$7,IF(AND(F460&gt;=$L$8,F460&lt;=$M$8),$K$8,IF(AND(F460&gt;=$L$9,F460&lt;=$M$9),$K$9,IF(AND(F460&gt;$L$10,F460&lt;=$M$10),$K$10,IF(AND(F460&gt;=$L$11,F460&lt;=$M$11),$K$11,IF(AND(F460&gt;=$L$12,F460&lt;=$M$12),$K$12,IF(AND(F460&gt;=$L$13,F460&lt;=$M$13),$K$13,IF(AND(F460&gt;=$L$14,F460&lt;=$M$14),$K$14,IF(AND(F460&gt;=#REF!,F460&lt;=#REF!),#REF!,IF(AND(F460&gt;=$L$15,F460&lt;=$M$15),$K$15,IF(AND(F460&gt;=$L$16,F460&lt;=$M$16),$K$16,IF(AND(F460&gt;=$L$17,F460&lt;=$M$17),$K$17,IF(AND(F460&gt;=$L$18,F460&lt;=$M$18),$K$18,IF(AND(F460&gt;=$L$19,F460&lt;=$M$19),$K$19,IF(AND(F460&gt;=$L$20,F460&lt;=$M$20),$K$20,IF(AND(F460&gt;=$L$21,F460&lt;=$M$21),$K$21,IF(AND(F460&gt;=$L$22,F460&lt;=$M$22),$K$22,IF(AND(F460&gt;=$L$23,F460&lt;=$M$23),$K$23,IF(AND(F460&gt;=$L$24,F460&lt;=$M$24),$K$24,IF(AND(F460&gt;=$L$25,F460&lt;=$M$25),$K$25,IF(AND(F460&gt;=$L$26,F460&lt;=$M$26),$K$26,IF(AND(F460&gt;=$L$27,F460&lt;=$M$27),$K$27,IF(AND(F460&gt;=$L$28,F460&lt;=$M$28),$K$28,IF(AND(F460&gt;=$L$29,F460&lt;=$M$29),$K$29,IF(AND(F460&gt;=$L$30,F460&lt;=$M$30),$K$30,IF(AND(F460&gt;=$L$31,F460&lt;=$M$31),$K$31,""))))))))))))))))))))))))))))))))</f>
        <v>4</v>
      </c>
      <c r="D460" s="18" t="s">
        <v>20</v>
      </c>
      <c r="E460" s="18" t="s">
        <v>1234</v>
      </c>
      <c r="F460" s="12">
        <f>Table1[[#This Row],[USD Pricing]]*Exchange!$A$1</f>
        <v>46.13</v>
      </c>
      <c r="G460" s="12">
        <v>32.950000000000003</v>
      </c>
      <c r="H460" s="12" t="s">
        <v>1446</v>
      </c>
      <c r="I460" s="18" t="s">
        <v>1319</v>
      </c>
      <c r="J460" s="18" t="s">
        <v>4262</v>
      </c>
      <c r="XEZ460" s="28"/>
      <c r="XFA460" s="28"/>
      <c r="XFB460" s="28"/>
      <c r="XFC460" s="28"/>
      <c r="XFD460" s="28"/>
    </row>
    <row r="461" spans="1:10 16380:16384" x14ac:dyDescent="0.35">
      <c r="A461" s="12" t="s">
        <v>728</v>
      </c>
      <c r="B461" s="32" t="str">
        <f>HYPERLINK(Table1[[#This Row],[Link]], Table1[[#This Row],[Pattern w/out Hyperlink]])</f>
        <v>Shift</v>
      </c>
      <c r="C461" s="18">
        <f>IF(F461&lt;=$L$1,$K$1,IF(AND(F461&gt;=$L$2,F461&lt;=$M$2),$K$2,IF(AND(F461&gt;=$L$3,F461&lt;=$M$3),$K$3,IF(AND(F461&gt;=$L$4,F461&lt;=$M$4),$K$4,IF(AND(F461&gt;=$L$5,F461&lt;=$M$5),$K$5,IF(AND(F461&gt;=$L$6,F461&lt;=$M$6),$K$6,IF(AND(F461&gt;=$L$7,F461&lt;=$M$7),$K$7,IF(AND(F461&gt;=$L$8,F461&lt;=$M$8),$K$8,IF(AND(F461&gt;=$L$9,F461&lt;=$M$9),$K$9,IF(AND(F461&gt;$L$10,F461&lt;=$M$10),$K$10,IF(AND(F461&gt;=$L$11,F461&lt;=$M$11),$K$11,IF(AND(F461&gt;=$L$12,F461&lt;=$M$12),$K$12,IF(AND(F461&gt;=$L$13,F461&lt;=$M$13),$K$13,IF(AND(F461&gt;=$L$14,F461&lt;=$M$14),$K$14,IF(AND(F461&gt;=#REF!,F461&lt;=#REF!),#REF!,IF(AND(F461&gt;=$L$15,F461&lt;=$M$15),$K$15,IF(AND(F461&gt;=$L$16,F461&lt;=$M$16),$K$16,IF(AND(F461&gt;=$L$17,F461&lt;=$M$17),$K$17,IF(AND(F461&gt;=$L$18,F461&lt;=$M$18),$K$18,IF(AND(F461&gt;=$L$19,F461&lt;=$M$19),$K$19,IF(AND(F461&gt;=$L$20,F461&lt;=$M$20),$K$20,IF(AND(F461&gt;=$L$21,F461&lt;=$M$21),$K$21,IF(AND(F461&gt;=$L$22,F461&lt;=$M$22),$K$22,IF(AND(F461&gt;=$L$23,F461&lt;=$M$23),$K$23,IF(AND(F461&gt;=$L$24,F461&lt;=$M$24),$K$24,IF(AND(F461&gt;=$L$25,F461&lt;=$M$25),$K$25,IF(AND(F461&gt;=$L$26,F461&lt;=$M$26),$K$26,IF(AND(F461&gt;=$L$27,F461&lt;=$M$27),$K$27,IF(AND(F461&gt;=$L$28,F461&lt;=$M$28),$K$28,IF(AND(F461&gt;=$L$29,F461&lt;=$M$29),$K$29,IF(AND(F461&gt;=$L$30,F461&lt;=$M$30),$K$30,IF(AND(F461&gt;=$L$31,F461&lt;=$M$31),$K$31,""))))))))))))))))))))))))))))))))</f>
        <v>4</v>
      </c>
      <c r="D461" s="18" t="s">
        <v>20</v>
      </c>
      <c r="E461" s="18" t="s">
        <v>1234</v>
      </c>
      <c r="F461" s="12">
        <f>Table1[[#This Row],[USD Pricing]]*Exchange!$A$1</f>
        <v>46.9</v>
      </c>
      <c r="G461" s="12">
        <v>33.5</v>
      </c>
      <c r="H461" s="12" t="s">
        <v>1462</v>
      </c>
      <c r="I461" s="18" t="s">
        <v>1319</v>
      </c>
      <c r="J461" s="18" t="s">
        <v>4928</v>
      </c>
      <c r="XEZ461" s="28"/>
      <c r="XFA461" s="28"/>
      <c r="XFB461" s="28"/>
      <c r="XFC461" s="28"/>
      <c r="XFD461" s="28"/>
    </row>
    <row r="462" spans="1:10 16380:16384" x14ac:dyDescent="0.35">
      <c r="A462" s="12" t="s">
        <v>781</v>
      </c>
      <c r="B462" s="32" t="str">
        <f>HYPERLINK(Table1[[#This Row],[Link]], Table1[[#This Row],[Pattern w/out Hyperlink]])</f>
        <v>Soft Spot</v>
      </c>
      <c r="C462" s="18">
        <f>IF(F462&lt;=$L$1,$K$1,IF(AND(F462&gt;=$L$2,F462&lt;=$M$2),$K$2,IF(AND(F462&gt;=$L$3,F462&lt;=$M$3),$K$3,IF(AND(F462&gt;=$L$4,F462&lt;=$M$4),$K$4,IF(AND(F462&gt;=$L$5,F462&lt;=$M$5),$K$5,IF(AND(F462&gt;=$L$6,F462&lt;=$M$6),$K$6,IF(AND(F462&gt;=$L$7,F462&lt;=$M$7),$K$7,IF(AND(F462&gt;=$L$8,F462&lt;=$M$8),$K$8,IF(AND(F462&gt;=$L$9,F462&lt;=$M$9),$K$9,IF(AND(F462&gt;$L$10,F462&lt;=$M$10),$K$10,IF(AND(F462&gt;=$L$11,F462&lt;=$M$11),$K$11,IF(AND(F462&gt;=$L$12,F462&lt;=$M$12),$K$12,IF(AND(F462&gt;=$L$13,F462&lt;=$M$13),$K$13,IF(AND(F462&gt;=$L$14,F462&lt;=$M$14),$K$14,IF(AND(F462&gt;=#REF!,F462&lt;=#REF!),#REF!,IF(AND(F462&gt;=$L$15,F462&lt;=$M$15),$K$15,IF(AND(F462&gt;=$L$16,F462&lt;=$M$16),$K$16,IF(AND(F462&gt;=$L$17,F462&lt;=$M$17),$K$17,IF(AND(F462&gt;=$L$18,F462&lt;=$M$18),$K$18,IF(AND(F462&gt;=$L$19,F462&lt;=$M$19),$K$19,IF(AND(F462&gt;=$L$20,F462&lt;=$M$20),$K$20,IF(AND(F462&gt;=$L$21,F462&lt;=$M$21),$K$21,IF(AND(F462&gt;=$L$22,F462&lt;=$M$22),$K$22,IF(AND(F462&gt;=$L$23,F462&lt;=$M$23),$K$23,IF(AND(F462&gt;=$L$24,F462&lt;=$M$24),$K$24,IF(AND(F462&gt;=$L$25,F462&lt;=$M$25),$K$25,IF(AND(F462&gt;=$L$26,F462&lt;=$M$26),$K$26,IF(AND(F462&gt;=$L$27,F462&lt;=$M$27),$K$27,IF(AND(F462&gt;=$L$28,F462&lt;=$M$28),$K$28,IF(AND(F462&gt;=$L$29,F462&lt;=$M$29),$K$29,IF(AND(F462&gt;=$L$30,F462&lt;=$M$30),$K$30,IF(AND(F462&gt;=$L$31,F462&lt;=$M$31),$K$31,""))))))))))))))))))))))))))))))))</f>
        <v>4</v>
      </c>
      <c r="D462" s="18" t="s">
        <v>20</v>
      </c>
      <c r="E462" s="18" t="s">
        <v>1234</v>
      </c>
      <c r="F462" s="12">
        <f>Table1[[#This Row],[USD Pricing]]*Exchange!$A$1</f>
        <v>48.93</v>
      </c>
      <c r="G462" s="12">
        <v>34.950000000000003</v>
      </c>
      <c r="H462" s="12" t="s">
        <v>4199</v>
      </c>
      <c r="I462" s="18" t="s">
        <v>4213</v>
      </c>
      <c r="J462" s="18" t="s">
        <v>5161</v>
      </c>
      <c r="XEZ462" s="28"/>
      <c r="XFA462" s="28"/>
      <c r="XFB462" s="28"/>
      <c r="XFC462" s="28"/>
      <c r="XFD462" s="28"/>
    </row>
    <row r="463" spans="1:10 16380:16384" x14ac:dyDescent="0.35">
      <c r="A463" s="12" t="s">
        <v>799</v>
      </c>
      <c r="B463" s="32" t="str">
        <f>HYPERLINK(Table1[[#This Row],[Link]], Table1[[#This Row],[Pattern w/out Hyperlink]])</f>
        <v>Square One</v>
      </c>
      <c r="C463" s="18">
        <f>IF(F463&lt;=$L$1,$K$1,IF(AND(F463&gt;=$L$2,F463&lt;=$M$2),$K$2,IF(AND(F463&gt;=$L$3,F463&lt;=$M$3),$K$3,IF(AND(F463&gt;=$L$4,F463&lt;=$M$4),$K$4,IF(AND(F463&gt;=$L$5,F463&lt;=$M$5),$K$5,IF(AND(F463&gt;=$L$6,F463&lt;=$M$6),$K$6,IF(AND(F463&gt;=$L$7,F463&lt;=$M$7),$K$7,IF(AND(F463&gt;=$L$8,F463&lt;=$M$8),$K$8,IF(AND(F463&gt;=$L$9,F463&lt;=$M$9),$K$9,IF(AND(F463&gt;$L$10,F463&lt;=$M$10),$K$10,IF(AND(F463&gt;=$L$11,F463&lt;=$M$11),$K$11,IF(AND(F463&gt;=$L$12,F463&lt;=$M$12),$K$12,IF(AND(F463&gt;=$L$13,F463&lt;=$M$13),$K$13,IF(AND(F463&gt;=$L$14,F463&lt;=$M$14),$K$14,IF(AND(F463&gt;=#REF!,F463&lt;=#REF!),#REF!,IF(AND(F463&gt;=$L$15,F463&lt;=$M$15),$K$15,IF(AND(F463&gt;=$L$16,F463&lt;=$M$16),$K$16,IF(AND(F463&gt;=$L$17,F463&lt;=$M$17),$K$17,IF(AND(F463&gt;=$L$18,F463&lt;=$M$18),$K$18,IF(AND(F463&gt;=$L$19,F463&lt;=$M$19),$K$19,IF(AND(F463&gt;=$L$20,F463&lt;=$M$20),$K$20,IF(AND(F463&gt;=$L$21,F463&lt;=$M$21),$K$21,IF(AND(F463&gt;=$L$22,F463&lt;=$M$22),$K$22,IF(AND(F463&gt;=$L$23,F463&lt;=$M$23),$K$23,IF(AND(F463&gt;=$L$24,F463&lt;=$M$24),$K$24,IF(AND(F463&gt;=$L$25,F463&lt;=$M$25),$K$25,IF(AND(F463&gt;=$L$26,F463&lt;=$M$26),$K$26,IF(AND(F463&gt;=$L$27,F463&lt;=$M$27),$K$27,IF(AND(F463&gt;=$L$28,F463&lt;=$M$28),$K$28,IF(AND(F463&gt;=$L$29,F463&lt;=$M$29),$K$29,IF(AND(F463&gt;=$L$30,F463&lt;=$M$30),$K$30,IF(AND(F463&gt;=$L$31,F463&lt;=$M$31),$K$31,""))))))))))))))))))))))))))))))))</f>
        <v>4</v>
      </c>
      <c r="D463" s="18" t="s">
        <v>20</v>
      </c>
      <c r="E463" s="18" t="s">
        <v>1234</v>
      </c>
      <c r="F463" s="12">
        <f>Table1[[#This Row],[USD Pricing]]*Exchange!$A$1</f>
        <v>46.9</v>
      </c>
      <c r="G463" s="12">
        <v>33.5</v>
      </c>
      <c r="H463" s="12" t="s">
        <v>1466</v>
      </c>
      <c r="I463" s="18" t="s">
        <v>0</v>
      </c>
      <c r="J463" s="18" t="s">
        <v>5161</v>
      </c>
      <c r="XEZ463" s="28"/>
      <c r="XFA463" s="28"/>
      <c r="XFB463" s="28"/>
      <c r="XFC463" s="28"/>
      <c r="XFD463" s="28"/>
    </row>
    <row r="464" spans="1:10 16380:16384" x14ac:dyDescent="0.35">
      <c r="A464" s="12" t="s">
        <v>809</v>
      </c>
      <c r="B464" s="32" t="str">
        <f>HYPERLINK(Table1[[#This Row],[Link]], Table1[[#This Row],[Pattern w/out Hyperlink]])</f>
        <v>Stellar</v>
      </c>
      <c r="C464" s="18">
        <f>IF(F464&lt;=$L$1,$K$1,IF(AND(F464&gt;=$L$2,F464&lt;=$M$2),$K$2,IF(AND(F464&gt;=$L$3,F464&lt;=$M$3),$K$3,IF(AND(F464&gt;=$L$4,F464&lt;=$M$4),$K$4,IF(AND(F464&gt;=$L$5,F464&lt;=$M$5),$K$5,IF(AND(F464&gt;=$L$6,F464&lt;=$M$6),$K$6,IF(AND(F464&gt;=$L$7,F464&lt;=$M$7),$K$7,IF(AND(F464&gt;=$L$8,F464&lt;=$M$8),$K$8,IF(AND(F464&gt;=$L$9,F464&lt;=$M$9),$K$9,IF(AND(F464&gt;$L$10,F464&lt;=$M$10),$K$10,IF(AND(F464&gt;=$L$11,F464&lt;=$M$11),$K$11,IF(AND(F464&gt;=$L$12,F464&lt;=$M$12),$K$12,IF(AND(F464&gt;=$L$13,F464&lt;=$M$13),$K$13,IF(AND(F464&gt;=$L$14,F464&lt;=$M$14),$K$14,IF(AND(F464&gt;=#REF!,F464&lt;=#REF!),#REF!,IF(AND(F464&gt;=$L$15,F464&lt;=$M$15),$K$15,IF(AND(F464&gt;=$L$16,F464&lt;=$M$16),$K$16,IF(AND(F464&gt;=$L$17,F464&lt;=$M$17),$K$17,IF(AND(F464&gt;=$L$18,F464&lt;=$M$18),$K$18,IF(AND(F464&gt;=$L$19,F464&lt;=$M$19),$K$19,IF(AND(F464&gt;=$L$20,F464&lt;=$M$20),$K$20,IF(AND(F464&gt;=$L$21,F464&lt;=$M$21),$K$21,IF(AND(F464&gt;=$L$22,F464&lt;=$M$22),$K$22,IF(AND(F464&gt;=$L$23,F464&lt;=$M$23),$K$23,IF(AND(F464&gt;=$L$24,F464&lt;=$M$24),$K$24,IF(AND(F464&gt;=$L$25,F464&lt;=$M$25),$K$25,IF(AND(F464&gt;=$L$26,F464&lt;=$M$26),$K$26,IF(AND(F464&gt;=$L$27,F464&lt;=$M$27),$K$27,IF(AND(F464&gt;=$L$28,F464&lt;=$M$28),$K$28,IF(AND(F464&gt;=$L$29,F464&lt;=$M$29),$K$29,IF(AND(F464&gt;=$L$30,F464&lt;=$M$30),$K$30,IF(AND(F464&gt;=$L$31,F464&lt;=$M$31),$K$31,""))))))))))))))))))))))))))))))))</f>
        <v>4</v>
      </c>
      <c r="D464" s="18" t="s">
        <v>20</v>
      </c>
      <c r="E464" s="18" t="s">
        <v>1234</v>
      </c>
      <c r="F464" s="12">
        <f>Table1[[#This Row],[USD Pricing]]*Exchange!$A$1</f>
        <v>51.099999999999994</v>
      </c>
      <c r="G464" s="12">
        <v>36.5</v>
      </c>
      <c r="H464" s="12" t="s">
        <v>1467</v>
      </c>
      <c r="I464" s="18" t="s">
        <v>4213</v>
      </c>
      <c r="J464" s="18" t="s">
        <v>4525</v>
      </c>
      <c r="XEZ464" s="28"/>
      <c r="XFA464" s="28"/>
      <c r="XFB464" s="28"/>
      <c r="XFC464" s="28"/>
      <c r="XFD464" s="28"/>
    </row>
    <row r="465" spans="1:10 16380:16384" x14ac:dyDescent="0.35">
      <c r="A465" s="12" t="s">
        <v>1480</v>
      </c>
      <c r="B465" s="32" t="str">
        <f>HYPERLINK(Table1[[#This Row],[Link]], Table1[[#This Row],[Pattern w/out Hyperlink]])</f>
        <v>Touch Base</v>
      </c>
      <c r="C465" s="18">
        <f>IF(F465&lt;=$L$1,$K$1,IF(AND(F465&gt;=$L$2,F465&lt;=$M$2),$K$2,IF(AND(F465&gt;=$L$3,F465&lt;=$M$3),$K$3,IF(AND(F465&gt;=$L$4,F465&lt;=$M$4),$K$4,IF(AND(F465&gt;=$L$5,F465&lt;=$M$5),$K$5,IF(AND(F465&gt;=$L$6,F465&lt;=$M$6),$K$6,IF(AND(F465&gt;=$L$7,F465&lt;=$M$7),$K$7,IF(AND(F465&gt;=$L$8,F465&lt;=$M$8),$K$8,IF(AND(F465&gt;=$L$9,F465&lt;=$M$9),$K$9,IF(AND(F465&gt;$L$10,F465&lt;=$M$10),$K$10,IF(AND(F465&gt;=$L$11,F465&lt;=$M$11),$K$11,IF(AND(F465&gt;=$L$12,F465&lt;=$M$12),$K$12,IF(AND(F465&gt;=$L$13,F465&lt;=$M$13),$K$13,IF(AND(F465&gt;=$L$14,F465&lt;=$M$14),$K$14,IF(AND(F465&gt;=#REF!,F465&lt;=#REF!),#REF!,IF(AND(F465&gt;=$L$15,F465&lt;=$M$15),$K$15,IF(AND(F465&gt;=$L$16,F465&lt;=$M$16),$K$16,IF(AND(F465&gt;=$L$17,F465&lt;=$M$17),$K$17,IF(AND(F465&gt;=$L$18,F465&lt;=$M$18),$K$18,IF(AND(F465&gt;=$L$19,F465&lt;=$M$19),$K$19,IF(AND(F465&gt;=$L$20,F465&lt;=$M$20),$K$20,IF(AND(F465&gt;=$L$21,F465&lt;=$M$21),$K$21,IF(AND(F465&gt;=$L$22,F465&lt;=$M$22),$K$22,IF(AND(F465&gt;=$L$23,F465&lt;=$M$23),$K$23,IF(AND(F465&gt;=$L$24,F465&lt;=$M$24),$K$24,IF(AND(F465&gt;=$L$25,F465&lt;=$M$25),$K$25,IF(AND(F465&gt;=$L$26,F465&lt;=$M$26),$K$26,IF(AND(F465&gt;=$L$27,F465&lt;=$M$27),$K$27,IF(AND(F465&gt;=$L$28,F465&lt;=$M$28),$K$28,IF(AND(F465&gt;=$L$29,F465&lt;=$M$29),$K$29,IF(AND(F465&gt;=$L$30,F465&lt;=$M$30),$K$30,IF(AND(F465&gt;=$L$31,F465&lt;=$M$31),$K$31,""))))))))))))))))))))))))))))))))</f>
        <v>4</v>
      </c>
      <c r="D465" s="18" t="s">
        <v>20</v>
      </c>
      <c r="E465" s="18" t="s">
        <v>1234</v>
      </c>
      <c r="F465" s="12">
        <f>Table1[[#This Row],[USD Pricing]]*Exchange!$A$1</f>
        <v>53.199999999999996</v>
      </c>
      <c r="G465" s="12">
        <v>38</v>
      </c>
      <c r="H465" s="12" t="s">
        <v>1481</v>
      </c>
      <c r="I465" s="18" t="s">
        <v>0</v>
      </c>
      <c r="J465" s="18" t="s">
        <v>5189</v>
      </c>
      <c r="XEZ465" s="28"/>
      <c r="XFA465" s="28"/>
      <c r="XFB465" s="28"/>
      <c r="XFC465" s="28"/>
      <c r="XFD465" s="28"/>
    </row>
    <row r="466" spans="1:10 16380:16384" x14ac:dyDescent="0.35">
      <c r="A466" s="12" t="s">
        <v>2991</v>
      </c>
      <c r="B466" s="32" t="str">
        <f>HYPERLINK(Table1[[#This Row],[Link]], Table1[[#This Row],[Pattern w/out Hyperlink]])</f>
        <v>Cambridge</v>
      </c>
      <c r="C466" s="18">
        <f>IF(F466&lt;=$L$1,$K$1,IF(AND(F466&gt;=$L$2,F466&lt;=$M$2),$K$2,IF(AND(F466&gt;=$L$3,F466&lt;=$M$3),$K$3,IF(AND(F466&gt;=$L$4,F466&lt;=$M$4),$K$4,IF(AND(F466&gt;=$L$5,F466&lt;=$M$5),$K$5,IF(AND(F466&gt;=$L$6,F466&lt;=$M$6),$K$6,IF(AND(F466&gt;=$L$7,F466&lt;=$M$7),$K$7,IF(AND(F466&gt;=$L$8,F466&lt;=$M$8),$K$8,IF(AND(F466&gt;=$L$9,F466&lt;=$M$9),$K$9,IF(AND(F466&gt;$L$10,F466&lt;=$M$10),$K$10,IF(AND(F466&gt;=$L$11,F466&lt;=$M$11),$K$11,IF(AND(F466&gt;=$L$12,F466&lt;=$M$12),$K$12,IF(AND(F466&gt;=$L$13,F466&lt;=$M$13),$K$13,IF(AND(F466&gt;=$L$14,F466&lt;=$M$14),$K$14,IF(AND(F466&gt;=#REF!,F466&lt;=#REF!),#REF!,IF(AND(F466&gt;=$L$15,F466&lt;=$M$15),$K$15,IF(AND(F466&gt;=$L$16,F466&lt;=$M$16),$K$16,IF(AND(F466&gt;=$L$17,F466&lt;=$M$17),$K$17,IF(AND(F466&gt;=$L$18,F466&lt;=$M$18),$K$18,IF(AND(F466&gt;=$L$19,F466&lt;=$M$19),$K$19,IF(AND(F466&gt;=$L$20,F466&lt;=$M$20),$K$20,IF(AND(F466&gt;=$L$21,F466&lt;=$M$21),$K$21,IF(AND(F466&gt;=$L$22,F466&lt;=$M$22),$K$22,IF(AND(F466&gt;=$L$23,F466&lt;=$M$23),$K$23,IF(AND(F466&gt;=$L$24,F466&lt;=$M$24),$K$24,IF(AND(F466&gt;=$L$25,F466&lt;=$M$25),$K$25,IF(AND(F466&gt;=$L$26,F466&lt;=$M$26),$K$26,IF(AND(F466&gt;=$L$27,F466&lt;=$M$27),$K$27,IF(AND(F466&gt;=$L$28,F466&lt;=$M$28),$K$28,IF(AND(F466&gt;=$L$29,F466&lt;=$M$29),$K$29,IF(AND(F466&gt;=$L$30,F466&lt;=$M$30),$K$30,IF(AND(F466&gt;=$L$31,F466&lt;=$M$31),$K$31,""))))))))))))))))))))))))))))))))</f>
        <v>4</v>
      </c>
      <c r="D466" s="18" t="s">
        <v>2981</v>
      </c>
      <c r="E466" s="18" t="s">
        <v>1234</v>
      </c>
      <c r="F466" s="12">
        <f>Table1[[#This Row],[USD Pricing]]*Exchange!$A$1</f>
        <v>49</v>
      </c>
      <c r="G466" s="12">
        <v>35</v>
      </c>
      <c r="H466" s="12" t="s">
        <v>2992</v>
      </c>
      <c r="I466" s="18" t="s">
        <v>4213</v>
      </c>
      <c r="J466" s="18" t="s">
        <v>4262</v>
      </c>
      <c r="XEZ466" s="28"/>
      <c r="XFA466" s="28"/>
      <c r="XFB466" s="28"/>
      <c r="XFC466" s="28"/>
      <c r="XFD466" s="28"/>
    </row>
    <row r="467" spans="1:10 16380:16384" x14ac:dyDescent="0.35">
      <c r="A467" s="12" t="s">
        <v>366</v>
      </c>
      <c r="B467" s="32" t="str">
        <f>HYPERLINK(Table1[[#This Row],[Link]], Table1[[#This Row],[Pattern w/out Hyperlink]])</f>
        <v>Guardian</v>
      </c>
      <c r="C467" s="18">
        <f>IF(F467&lt;=$L$1,$K$1,IF(AND(F467&gt;=$L$2,F467&lt;=$M$2),$K$2,IF(AND(F467&gt;=$L$3,F467&lt;=$M$3),$K$3,IF(AND(F467&gt;=$L$4,F467&lt;=$M$4),$K$4,IF(AND(F467&gt;=$L$5,F467&lt;=$M$5),$K$5,IF(AND(F467&gt;=$L$6,F467&lt;=$M$6),$K$6,IF(AND(F467&gt;=$L$7,F467&lt;=$M$7),$K$7,IF(AND(F467&gt;=$L$8,F467&lt;=$M$8),$K$8,IF(AND(F467&gt;=$L$9,F467&lt;=$M$9),$K$9,IF(AND(F467&gt;$L$10,F467&lt;=$M$10),$K$10,IF(AND(F467&gt;=$L$11,F467&lt;=$M$11),$K$11,IF(AND(F467&gt;=$L$12,F467&lt;=$M$12),$K$12,IF(AND(F467&gt;=$L$13,F467&lt;=$M$13),$K$13,IF(AND(F467&gt;=$L$14,F467&lt;=$M$14),$K$14,IF(AND(F467&gt;=#REF!,F467&lt;=#REF!),#REF!,IF(AND(F467&gt;=$L$15,F467&lt;=$M$15),$K$15,IF(AND(F467&gt;=$L$16,F467&lt;=$M$16),$K$16,IF(AND(F467&gt;=$L$17,F467&lt;=$M$17),$K$17,IF(AND(F467&gt;=$L$18,F467&lt;=$M$18),$K$18,IF(AND(F467&gt;=$L$19,F467&lt;=$M$19),$K$19,IF(AND(F467&gt;=$L$20,F467&lt;=$M$20),$K$20,IF(AND(F467&gt;=$L$21,F467&lt;=$M$21),$K$21,IF(AND(F467&gt;=$L$22,F467&lt;=$M$22),$K$22,IF(AND(F467&gt;=$L$23,F467&lt;=$M$23),$K$23,IF(AND(F467&gt;=$L$24,F467&lt;=$M$24),$K$24,IF(AND(F467&gt;=$L$25,F467&lt;=$M$25),$K$25,IF(AND(F467&gt;=$L$26,F467&lt;=$M$26),$K$26,IF(AND(F467&gt;=$L$27,F467&lt;=$M$27),$K$27,IF(AND(F467&gt;=$L$28,F467&lt;=$M$28),$K$28,IF(AND(F467&gt;=$L$29,F467&lt;=$M$29),$K$29,IF(AND(F467&gt;=$L$30,F467&lt;=$M$30),$K$30,IF(AND(F467&gt;=$L$31,F467&lt;=$M$31),$K$31,""))))))))))))))))))))))))))))))))</f>
        <v>4</v>
      </c>
      <c r="D467" s="18" t="s">
        <v>2981</v>
      </c>
      <c r="E467" s="18" t="s">
        <v>1234</v>
      </c>
      <c r="F467" s="12">
        <f>Table1[[#This Row],[USD Pricing]]*Exchange!$A$1</f>
        <v>53.199999999999996</v>
      </c>
      <c r="G467" s="12">
        <v>38</v>
      </c>
      <c r="H467" s="12" t="s">
        <v>3003</v>
      </c>
      <c r="I467" s="18" t="s">
        <v>4213</v>
      </c>
      <c r="J467" s="18" t="s">
        <v>4262</v>
      </c>
      <c r="XEZ467" s="28"/>
      <c r="XFA467" s="28"/>
      <c r="XFB467" s="28"/>
      <c r="XFC467" s="28"/>
      <c r="XFD467" s="28"/>
    </row>
    <row r="468" spans="1:10 16380:16384" x14ac:dyDescent="0.35">
      <c r="A468" s="12" t="s">
        <v>1595</v>
      </c>
      <c r="B468" s="32" t="str">
        <f>HYPERLINK(Table1[[#This Row],[Link]], Table1[[#This Row],[Pattern w/out Hyperlink]])</f>
        <v>Jasper</v>
      </c>
      <c r="C468" s="18">
        <f>IF(F468&lt;=$L$1,$K$1,IF(AND(F468&gt;=$L$2,F468&lt;=$M$2),$K$2,IF(AND(F468&gt;=$L$3,F468&lt;=$M$3),$K$3,IF(AND(F468&gt;=$L$4,F468&lt;=$M$4),$K$4,IF(AND(F468&gt;=$L$5,F468&lt;=$M$5),$K$5,IF(AND(F468&gt;=$L$6,F468&lt;=$M$6),$K$6,IF(AND(F468&gt;=$L$7,F468&lt;=$M$7),$K$7,IF(AND(F468&gt;=$L$8,F468&lt;=$M$8),$K$8,IF(AND(F468&gt;=$L$9,F468&lt;=$M$9),$K$9,IF(AND(F468&gt;$L$10,F468&lt;=$M$10),$K$10,IF(AND(F468&gt;=$L$11,F468&lt;=$M$11),$K$11,IF(AND(F468&gt;=$L$12,F468&lt;=$M$12),$K$12,IF(AND(F468&gt;=$L$13,F468&lt;=$M$13),$K$13,IF(AND(F468&gt;=$L$14,F468&lt;=$M$14),$K$14,IF(AND(F468&gt;=#REF!,F468&lt;=#REF!),#REF!,IF(AND(F468&gt;=$L$15,F468&lt;=$M$15),$K$15,IF(AND(F468&gt;=$L$16,F468&lt;=$M$16),$K$16,IF(AND(F468&gt;=$L$17,F468&lt;=$M$17),$K$17,IF(AND(F468&gt;=$L$18,F468&lt;=$M$18),$K$18,IF(AND(F468&gt;=$L$19,F468&lt;=$M$19),$K$19,IF(AND(F468&gt;=$L$20,F468&lt;=$M$20),$K$20,IF(AND(F468&gt;=$L$21,F468&lt;=$M$21),$K$21,IF(AND(F468&gt;=$L$22,F468&lt;=$M$22),$K$22,IF(AND(F468&gt;=$L$23,F468&lt;=$M$23),$K$23,IF(AND(F468&gt;=$L$24,F468&lt;=$M$24),$K$24,IF(AND(F468&gt;=$L$25,F468&lt;=$M$25),$K$25,IF(AND(F468&gt;=$L$26,F468&lt;=$M$26),$K$26,IF(AND(F468&gt;=$L$27,F468&lt;=$M$27),$K$27,IF(AND(F468&gt;=$L$28,F468&lt;=$M$28),$K$28,IF(AND(F468&gt;=$L$29,F468&lt;=$M$29),$K$29,IF(AND(F468&gt;=$L$30,F468&lt;=$M$30),$K$30,IF(AND(F468&gt;=$L$31,F468&lt;=$M$31),$K$31,""))))))))))))))))))))))))))))))))</f>
        <v>4</v>
      </c>
      <c r="D468" s="18" t="s">
        <v>2981</v>
      </c>
      <c r="E468" s="18" t="s">
        <v>1234</v>
      </c>
      <c r="F468" s="12">
        <f>Table1[[#This Row],[USD Pricing]]*Exchange!$A$1</f>
        <v>49</v>
      </c>
      <c r="G468" s="12">
        <v>35</v>
      </c>
      <c r="H468" s="12" t="s">
        <v>3004</v>
      </c>
      <c r="I468" s="18" t="s">
        <v>4213</v>
      </c>
      <c r="J468" s="18" t="s">
        <v>4916</v>
      </c>
      <c r="XEZ468" s="28"/>
      <c r="XFA468" s="28"/>
      <c r="XFB468" s="28"/>
      <c r="XFC468" s="28"/>
      <c r="XFD468" s="28"/>
    </row>
    <row r="469" spans="1:10 16380:16384" x14ac:dyDescent="0.35">
      <c r="A469" s="12" t="s">
        <v>529</v>
      </c>
      <c r="B469" s="32" t="str">
        <f>HYPERLINK(Table1[[#This Row],[Link]], Table1[[#This Row],[Pattern w/out Hyperlink]])</f>
        <v>Mimic</v>
      </c>
      <c r="C469" s="18">
        <f>IF(F469&lt;=$L$1,$K$1,IF(AND(F469&gt;=$L$2,F469&lt;=$M$2),$K$2,IF(AND(F469&gt;=$L$3,F469&lt;=$M$3),$K$3,IF(AND(F469&gt;=$L$4,F469&lt;=$M$4),$K$4,IF(AND(F469&gt;=$L$5,F469&lt;=$M$5),$K$5,IF(AND(F469&gt;=$L$6,F469&lt;=$M$6),$K$6,IF(AND(F469&gt;=$L$7,F469&lt;=$M$7),$K$7,IF(AND(F469&gt;=$L$8,F469&lt;=$M$8),$K$8,IF(AND(F469&gt;=$L$9,F469&lt;=$M$9),$K$9,IF(AND(F469&gt;$L$10,F469&lt;=$M$10),$K$10,IF(AND(F469&gt;=$L$11,F469&lt;=$M$11),$K$11,IF(AND(F469&gt;=$L$12,F469&lt;=$M$12),$K$12,IF(AND(F469&gt;=$L$13,F469&lt;=$M$13),$K$13,IF(AND(F469&gt;=$L$14,F469&lt;=$M$14),$K$14,IF(AND(F469&gt;=#REF!,F469&lt;=#REF!),#REF!,IF(AND(F469&gt;=$L$15,F469&lt;=$M$15),$K$15,IF(AND(F469&gt;=$L$16,F469&lt;=$M$16),$K$16,IF(AND(F469&gt;=$L$17,F469&lt;=$M$17),$K$17,IF(AND(F469&gt;=$L$18,F469&lt;=$M$18),$K$18,IF(AND(F469&gt;=$L$19,F469&lt;=$M$19),$K$19,IF(AND(F469&gt;=$L$20,F469&lt;=$M$20),$K$20,IF(AND(F469&gt;=$L$21,F469&lt;=$M$21),$K$21,IF(AND(F469&gt;=$L$22,F469&lt;=$M$22),$K$22,IF(AND(F469&gt;=$L$23,F469&lt;=$M$23),$K$23,IF(AND(F469&gt;=$L$24,F469&lt;=$M$24),$K$24,IF(AND(F469&gt;=$L$25,F469&lt;=$M$25),$K$25,IF(AND(F469&gt;=$L$26,F469&lt;=$M$26),$K$26,IF(AND(F469&gt;=$L$27,F469&lt;=$M$27),$K$27,IF(AND(F469&gt;=$L$28,F469&lt;=$M$28),$K$28,IF(AND(F469&gt;=$L$29,F469&lt;=$M$29),$K$29,IF(AND(F469&gt;=$L$30,F469&lt;=$M$30),$K$30,IF(AND(F469&gt;=$L$31,F469&lt;=$M$31),$K$31,""))))))))))))))))))))))))))))))))</f>
        <v>4</v>
      </c>
      <c r="D469" s="18" t="s">
        <v>2981</v>
      </c>
      <c r="E469" s="18" t="s">
        <v>1234</v>
      </c>
      <c r="F469" s="12">
        <f>Table1[[#This Row],[USD Pricing]]*Exchange!$A$1</f>
        <v>54.599999999999994</v>
      </c>
      <c r="G469" s="12">
        <v>39</v>
      </c>
      <c r="H469" s="12" t="s">
        <v>7851</v>
      </c>
      <c r="I469" s="18" t="s">
        <v>4213</v>
      </c>
      <c r="J469" s="18" t="s">
        <v>4262</v>
      </c>
      <c r="XEZ469" s="28"/>
      <c r="XFA469" s="28"/>
      <c r="XFB469" s="28"/>
      <c r="XFC469" s="28"/>
      <c r="XFD469" s="28"/>
    </row>
    <row r="470" spans="1:10 16380:16384" x14ac:dyDescent="0.35">
      <c r="A470" s="12" t="s">
        <v>3012</v>
      </c>
      <c r="B470" s="32" t="str">
        <f>HYPERLINK(Table1[[#This Row],[Link]], Table1[[#This Row],[Pattern w/out Hyperlink]])</f>
        <v>Sanctuary</v>
      </c>
      <c r="C470" s="18">
        <f>IF(F470&lt;=$L$1,$K$1,IF(AND(F470&gt;=$L$2,F470&lt;=$M$2),$K$2,IF(AND(F470&gt;=$L$3,F470&lt;=$M$3),$K$3,IF(AND(F470&gt;=$L$4,F470&lt;=$M$4),$K$4,IF(AND(F470&gt;=$L$5,F470&lt;=$M$5),$K$5,IF(AND(F470&gt;=$L$6,F470&lt;=$M$6),$K$6,IF(AND(F470&gt;=$L$7,F470&lt;=$M$7),$K$7,IF(AND(F470&gt;=$L$8,F470&lt;=$M$8),$K$8,IF(AND(F470&gt;=$L$9,F470&lt;=$M$9),$K$9,IF(AND(F470&gt;$L$10,F470&lt;=$M$10),$K$10,IF(AND(F470&gt;=$L$11,F470&lt;=$M$11),$K$11,IF(AND(F470&gt;=$L$12,F470&lt;=$M$12),$K$12,IF(AND(F470&gt;=$L$13,F470&lt;=$M$13),$K$13,IF(AND(F470&gt;=$L$14,F470&lt;=$M$14),$K$14,IF(AND(F470&gt;=#REF!,F470&lt;=#REF!),#REF!,IF(AND(F470&gt;=$L$15,F470&lt;=$M$15),$K$15,IF(AND(F470&gt;=$L$16,F470&lt;=$M$16),$K$16,IF(AND(F470&gt;=$L$17,F470&lt;=$M$17),$K$17,IF(AND(F470&gt;=$L$18,F470&lt;=$M$18),$K$18,IF(AND(F470&gt;=$L$19,F470&lt;=$M$19),$K$19,IF(AND(F470&gt;=$L$20,F470&lt;=$M$20),$K$20,IF(AND(F470&gt;=$L$21,F470&lt;=$M$21),$K$21,IF(AND(F470&gt;=$L$22,F470&lt;=$M$22),$K$22,IF(AND(F470&gt;=$L$23,F470&lt;=$M$23),$K$23,IF(AND(F470&gt;=$L$24,F470&lt;=$M$24),$K$24,IF(AND(F470&gt;=$L$25,F470&lt;=$M$25),$K$25,IF(AND(F470&gt;=$L$26,F470&lt;=$M$26),$K$26,IF(AND(F470&gt;=$L$27,F470&lt;=$M$27),$K$27,IF(AND(F470&gt;=$L$28,F470&lt;=$M$28),$K$28,IF(AND(F470&gt;=$L$29,F470&lt;=$M$29),$K$29,IF(AND(F470&gt;=$L$30,F470&lt;=$M$30),$K$30,IF(AND(F470&gt;=$L$31,F470&lt;=$M$31),$K$31,""))))))))))))))))))))))))))))))))</f>
        <v>4</v>
      </c>
      <c r="D470" s="18" t="s">
        <v>2981</v>
      </c>
      <c r="E470" s="18" t="s">
        <v>1234</v>
      </c>
      <c r="F470" s="12">
        <f>Table1[[#This Row],[USD Pricing]]*Exchange!$A$1</f>
        <v>46.199999999999996</v>
      </c>
      <c r="G470" s="12">
        <v>33</v>
      </c>
      <c r="H470" s="12" t="s">
        <v>3013</v>
      </c>
      <c r="I470" s="18" t="s">
        <v>1319</v>
      </c>
      <c r="J470" s="18" t="s">
        <v>4262</v>
      </c>
      <c r="XEZ470" s="28"/>
      <c r="XFA470" s="28"/>
      <c r="XFB470" s="28"/>
      <c r="XFC470" s="28"/>
      <c r="XFD470" s="28"/>
    </row>
    <row r="471" spans="1:10 16380:16384" x14ac:dyDescent="0.35">
      <c r="A471" s="12" t="s">
        <v>1369</v>
      </c>
      <c r="B471" s="32" t="str">
        <f>HYPERLINK(Table1[[#This Row],[Link]], Table1[[#This Row],[Pattern w/out Hyperlink]])</f>
        <v>Trek</v>
      </c>
      <c r="C471" s="18">
        <f>IF(F471&lt;=$L$1,$K$1,IF(AND(F471&gt;=$L$2,F471&lt;=$M$2),$K$2,IF(AND(F471&gt;=$L$3,F471&lt;=$M$3),$K$3,IF(AND(F471&gt;=$L$4,F471&lt;=$M$4),$K$4,IF(AND(F471&gt;=$L$5,F471&lt;=$M$5),$K$5,IF(AND(F471&gt;=$L$6,F471&lt;=$M$6),$K$6,IF(AND(F471&gt;=$L$7,F471&lt;=$M$7),$K$7,IF(AND(F471&gt;=$L$8,F471&lt;=$M$8),$K$8,IF(AND(F471&gt;=$L$9,F471&lt;=$M$9),$K$9,IF(AND(F471&gt;$L$10,F471&lt;=$M$10),$K$10,IF(AND(F471&gt;=$L$11,F471&lt;=$M$11),$K$11,IF(AND(F471&gt;=$L$12,F471&lt;=$M$12),$K$12,IF(AND(F471&gt;=$L$13,F471&lt;=$M$13),$K$13,IF(AND(F471&gt;=$L$14,F471&lt;=$M$14),$K$14,IF(AND(F471&gt;=#REF!,F471&lt;=#REF!),#REF!,IF(AND(F471&gt;=$L$15,F471&lt;=$M$15),$K$15,IF(AND(F471&gt;=$L$16,F471&lt;=$M$16),$K$16,IF(AND(F471&gt;=$L$17,F471&lt;=$M$17),$K$17,IF(AND(F471&gt;=$L$18,F471&lt;=$M$18),$K$18,IF(AND(F471&gt;=$L$19,F471&lt;=$M$19),$K$19,IF(AND(F471&gt;=$L$20,F471&lt;=$M$20),$K$20,IF(AND(F471&gt;=$L$21,F471&lt;=$M$21),$K$21,IF(AND(F471&gt;=$L$22,F471&lt;=$M$22),$K$22,IF(AND(F471&gt;=$L$23,F471&lt;=$M$23),$K$23,IF(AND(F471&gt;=$L$24,F471&lt;=$M$24),$K$24,IF(AND(F471&gt;=$L$25,F471&lt;=$M$25),$K$25,IF(AND(F471&gt;=$L$26,F471&lt;=$M$26),$K$26,IF(AND(F471&gt;=$L$27,F471&lt;=$M$27),$K$27,IF(AND(F471&gt;=$L$28,F471&lt;=$M$28),$K$28,IF(AND(F471&gt;=$L$29,F471&lt;=$M$29),$K$29,IF(AND(F471&gt;=$L$30,F471&lt;=$M$30),$K$30,IF(AND(F471&gt;=$L$31,F471&lt;=$M$31),$K$31,""))))))))))))))))))))))))))))))))</f>
        <v>4</v>
      </c>
      <c r="D471" s="18" t="s">
        <v>2981</v>
      </c>
      <c r="E471" s="18" t="s">
        <v>1234</v>
      </c>
      <c r="F471" s="12">
        <f>Table1[[#This Row],[USD Pricing]]*Exchange!$A$1</f>
        <v>53.199999999999996</v>
      </c>
      <c r="G471" s="12">
        <v>38</v>
      </c>
      <c r="H471" s="12" t="s">
        <v>3021</v>
      </c>
      <c r="I471" s="18" t="s">
        <v>4213</v>
      </c>
      <c r="J471" s="18" t="s">
        <v>4262</v>
      </c>
      <c r="XEZ471" s="28"/>
      <c r="XFA471" s="28"/>
      <c r="XFB471" s="28"/>
      <c r="XFC471" s="28"/>
      <c r="XFD471" s="28"/>
    </row>
    <row r="472" spans="1:10 16380:16384" x14ac:dyDescent="0.35">
      <c r="A472" s="12" t="s">
        <v>2421</v>
      </c>
      <c r="B472" s="32" t="str">
        <f>HYPERLINK(Table1[[#This Row],[Link]], Table1[[#This Row],[Pattern w/out Hyperlink]])</f>
        <v>Birdseye</v>
      </c>
      <c r="C472" s="18">
        <f>IF(F472&lt;=$L$1,$K$1,IF(AND(F472&gt;=$L$2,F472&lt;=$M$2),$K$2,IF(AND(F472&gt;=$L$3,F472&lt;=$M$3),$K$3,IF(AND(F472&gt;=$L$4,F472&lt;=$M$4),$K$4,IF(AND(F472&gt;=$L$5,F472&lt;=$M$5),$K$5,IF(AND(F472&gt;=$L$6,F472&lt;=$M$6),$K$6,IF(AND(F472&gt;=$L$7,F472&lt;=$M$7),$K$7,IF(AND(F472&gt;=$L$8,F472&lt;=$M$8),$K$8,IF(AND(F472&gt;=$L$9,F472&lt;=$M$9),$K$9,IF(AND(F472&gt;$L$10,F472&lt;=$M$10),$K$10,IF(AND(F472&gt;=$L$11,F472&lt;=$M$11),$K$11,IF(AND(F472&gt;=$L$12,F472&lt;=$M$12),$K$12,IF(AND(F472&gt;=$L$13,F472&lt;=$M$13),$K$13,IF(AND(F472&gt;=$L$14,F472&lt;=$M$14),$K$14,IF(AND(F472&gt;=#REF!,F472&lt;=#REF!),#REF!,IF(AND(F472&gt;=$L$15,F472&lt;=$M$15),$K$15,IF(AND(F472&gt;=$L$16,F472&lt;=$M$16),$K$16,IF(AND(F472&gt;=$L$17,F472&lt;=$M$17),$K$17,IF(AND(F472&gt;=$L$18,F472&lt;=$M$18),$K$18,IF(AND(F472&gt;=$L$19,F472&lt;=$M$19),$K$19,IF(AND(F472&gt;=$L$20,F472&lt;=$M$20),$K$20,IF(AND(F472&gt;=$L$21,F472&lt;=$M$21),$K$21,IF(AND(F472&gt;=$L$22,F472&lt;=$M$22),$K$22,IF(AND(F472&gt;=$L$23,F472&lt;=$M$23),$K$23,IF(AND(F472&gt;=$L$24,F472&lt;=$M$24),$K$24,IF(AND(F472&gt;=$L$25,F472&lt;=$M$25),$K$25,IF(AND(F472&gt;=$L$26,F472&lt;=$M$26),$K$26,IF(AND(F472&gt;=$L$27,F472&lt;=$M$27),$K$27,IF(AND(F472&gt;=$L$28,F472&lt;=$M$28),$K$28,IF(AND(F472&gt;=$L$29,F472&lt;=$M$29),$K$29,IF(AND(F472&gt;=$L$30,F472&lt;=$M$30),$K$30,IF(AND(F472&gt;=$L$31,F472&lt;=$M$31),$K$31,""))))))))))))))))))))))))))))))))</f>
        <v>4</v>
      </c>
      <c r="D472" s="18" t="s">
        <v>25</v>
      </c>
      <c r="E472" s="18" t="s">
        <v>1234</v>
      </c>
      <c r="F472" s="12">
        <v>50.25</v>
      </c>
      <c r="H472" s="12" t="s">
        <v>2422</v>
      </c>
      <c r="I472" s="18" t="s">
        <v>1319</v>
      </c>
      <c r="J472" s="18" t="s">
        <v>5201</v>
      </c>
      <c r="XEZ472" s="28"/>
      <c r="XFA472" s="28"/>
      <c r="XFB472" s="28"/>
      <c r="XFC472" s="28"/>
      <c r="XFD472" s="28"/>
    </row>
    <row r="473" spans="1:10 16380:16384" x14ac:dyDescent="0.35">
      <c r="A473" s="12" t="s">
        <v>2431</v>
      </c>
      <c r="B473" s="32" t="str">
        <f>HYPERLINK(Table1[[#This Row],[Link]], Table1[[#This Row],[Pattern w/out Hyperlink]])</f>
        <v>Brushed Flannel</v>
      </c>
      <c r="C473" s="18">
        <f>IF(F473&lt;=$L$1,$K$1,IF(AND(F473&gt;=$L$2,F473&lt;=$M$2),$K$2,IF(AND(F473&gt;=$L$3,F473&lt;=$M$3),$K$3,IF(AND(F473&gt;=$L$4,F473&lt;=$M$4),$K$4,IF(AND(F473&gt;=$L$5,F473&lt;=$M$5),$K$5,IF(AND(F473&gt;=$L$6,F473&lt;=$M$6),$K$6,IF(AND(F473&gt;=$L$7,F473&lt;=$M$7),$K$7,IF(AND(F473&gt;=$L$8,F473&lt;=$M$8),$K$8,IF(AND(F473&gt;=$L$9,F473&lt;=$M$9),$K$9,IF(AND(F473&gt;$L$10,F473&lt;=$M$10),$K$10,IF(AND(F473&gt;=$L$11,F473&lt;=$M$11),$K$11,IF(AND(F473&gt;=$L$12,F473&lt;=$M$12),$K$12,IF(AND(F473&gt;=$L$13,F473&lt;=$M$13),$K$13,IF(AND(F473&gt;=$L$14,F473&lt;=$M$14),$K$14,IF(AND(F473&gt;=#REF!,F473&lt;=#REF!),#REF!,IF(AND(F473&gt;=$L$15,F473&lt;=$M$15),$K$15,IF(AND(F473&gt;=$L$16,F473&lt;=$M$16),$K$16,IF(AND(F473&gt;=$L$17,F473&lt;=$M$17),$K$17,IF(AND(F473&gt;=$L$18,F473&lt;=$M$18),$K$18,IF(AND(F473&gt;=$L$19,F473&lt;=$M$19),$K$19,IF(AND(F473&gt;=$L$20,F473&lt;=$M$20),$K$20,IF(AND(F473&gt;=$L$21,F473&lt;=$M$21),$K$21,IF(AND(F473&gt;=$L$22,F473&lt;=$M$22),$K$22,IF(AND(F473&gt;=$L$23,F473&lt;=$M$23),$K$23,IF(AND(F473&gt;=$L$24,F473&lt;=$M$24),$K$24,IF(AND(F473&gt;=$L$25,F473&lt;=$M$25),$K$25,IF(AND(F473&gt;=$L$26,F473&lt;=$M$26),$K$26,IF(AND(F473&gt;=$L$27,F473&lt;=$M$27),$K$27,IF(AND(F473&gt;=$L$28,F473&lt;=$M$28),$K$28,IF(AND(F473&gt;=$L$29,F473&lt;=$M$29),$K$29,IF(AND(F473&gt;=$L$30,F473&lt;=$M$30),$K$30,IF(AND(F473&gt;=$L$31,F473&lt;=$M$31),$K$31,""))))))))))))))))))))))))))))))))</f>
        <v>4</v>
      </c>
      <c r="D473" s="18" t="s">
        <v>25</v>
      </c>
      <c r="E473" s="18" t="s">
        <v>1234</v>
      </c>
      <c r="F473" s="12">
        <v>54</v>
      </c>
      <c r="H473" s="12" t="s">
        <v>2434</v>
      </c>
      <c r="I473" s="18" t="s">
        <v>1319</v>
      </c>
      <c r="J473" s="18" t="s">
        <v>4262</v>
      </c>
      <c r="XEZ473" s="28"/>
      <c r="XFA473" s="28"/>
      <c r="XFB473" s="28"/>
      <c r="XFC473" s="28"/>
      <c r="XFD473" s="28"/>
    </row>
    <row r="474" spans="1:10 16380:16384" x14ac:dyDescent="0.35">
      <c r="A474" s="12" t="s">
        <v>8222</v>
      </c>
      <c r="B474" s="32" t="str">
        <f>HYPERLINK(Table1[[#This Row],[Link]], Table1[[#This Row],[Pattern w/out Hyperlink]])</f>
        <v>Clew</v>
      </c>
      <c r="C474" s="18">
        <f>IF(F474&lt;=$L$1,$K$1,IF(AND(F474&gt;=$L$2,F474&lt;=$M$2),$K$2,IF(AND(F474&gt;=$L$3,F474&lt;=$M$3),$K$3,IF(AND(F474&gt;=$L$4,F474&lt;=$M$4),$K$4,IF(AND(F474&gt;=$L$5,F474&lt;=$M$5),$K$5,IF(AND(F474&gt;=$L$6,F474&lt;=$M$6),$K$6,IF(AND(F474&gt;=$L$7,F474&lt;=$M$7),$K$7,IF(AND(F474&gt;=$L$8,F474&lt;=$M$8),$K$8,IF(AND(F474&gt;=$L$9,F474&lt;=$M$9),$K$9,IF(AND(F474&gt;$L$10,F474&lt;=$M$10),$K$10,IF(AND(F474&gt;=$L$11,F474&lt;=$M$11),$K$11,IF(AND(F474&gt;=$L$12,F474&lt;=$M$12),$K$12,IF(AND(F474&gt;=$L$13,F474&lt;=$M$13),$K$13,IF(AND(F474&gt;=$L$14,F474&lt;=$M$14),$K$14,IF(AND(F474&gt;=#REF!,F474&lt;=#REF!),#REF!,IF(AND(F474&gt;=$L$15,F474&lt;=$M$15),$K$15,IF(AND(F474&gt;=$L$16,F474&lt;=$M$16),$K$16,IF(AND(F474&gt;=$L$17,F474&lt;=$M$17),$K$17,IF(AND(F474&gt;=$L$18,F474&lt;=$M$18),$K$18,IF(AND(F474&gt;=$L$19,F474&lt;=$M$19),$K$19,IF(AND(F474&gt;=$L$20,F474&lt;=$M$20),$K$20,IF(AND(F474&gt;=$L$21,F474&lt;=$M$21),$K$21,IF(AND(F474&gt;=$L$22,F474&lt;=$M$22),$K$22,IF(AND(F474&gt;=$L$23,F474&lt;=$M$23),$K$23,IF(AND(F474&gt;=$L$24,F474&lt;=$M$24),$K$24,IF(AND(F474&gt;=$L$25,F474&lt;=$M$25),$K$25,IF(AND(F474&gt;=$L$26,F474&lt;=$M$26),$K$26,IF(AND(F474&gt;=$L$27,F474&lt;=$M$27),$K$27,IF(AND(F474&gt;=$L$28,F474&lt;=$M$28),$K$28,IF(AND(F474&gt;=$L$29,F474&lt;=$M$29),$K$29,IF(AND(F474&gt;=$L$30,F474&lt;=$M$30),$K$30,IF(AND(F474&gt;=$L$31,F474&lt;=$M$31),$K$31,""))))))))))))))))))))))))))))))))</f>
        <v>4</v>
      </c>
      <c r="D474" s="18" t="s">
        <v>25</v>
      </c>
      <c r="E474" s="18" t="s">
        <v>1234</v>
      </c>
      <c r="F474" s="12">
        <v>52.75</v>
      </c>
      <c r="H474" s="12" t="s">
        <v>8223</v>
      </c>
      <c r="I474" s="18" t="s">
        <v>4213</v>
      </c>
      <c r="J474" s="18" t="s">
        <v>8224</v>
      </c>
      <c r="XEZ474" s="28"/>
      <c r="XFA474" s="28"/>
      <c r="XFB474" s="28"/>
      <c r="XFC474" s="28"/>
      <c r="XFD474" s="28"/>
    </row>
    <row r="475" spans="1:10 16380:16384" x14ac:dyDescent="0.35">
      <c r="A475" s="12" t="s">
        <v>6484</v>
      </c>
      <c r="B475" s="32" t="str">
        <f>HYPERLINK(Table1[[#This Row],[Link]], Table1[[#This Row],[Pattern w/out Hyperlink]])</f>
        <v>Cozy Texture</v>
      </c>
      <c r="C475" s="18">
        <f>IF(F475&lt;=$L$1,$K$1,IF(AND(F475&gt;=$L$2,F475&lt;=$M$2),$K$2,IF(AND(F475&gt;=$L$3,F475&lt;=$M$3),$K$3,IF(AND(F475&gt;=$L$4,F475&lt;=$M$4),$K$4,IF(AND(F475&gt;=$L$5,F475&lt;=$M$5),$K$5,IF(AND(F475&gt;=$L$6,F475&lt;=$M$6),$K$6,IF(AND(F475&gt;=$L$7,F475&lt;=$M$7),$K$7,IF(AND(F475&gt;=$L$8,F475&lt;=$M$8),$K$8,IF(AND(F475&gt;=$L$9,F475&lt;=$M$9),$K$9,IF(AND(F475&gt;$L$10,F475&lt;=$M$10),$K$10,IF(AND(F475&gt;=$L$11,F475&lt;=$M$11),$K$11,IF(AND(F475&gt;=$L$12,F475&lt;=$M$12),$K$12,IF(AND(F475&gt;=$L$13,F475&lt;=$M$13),$K$13,IF(AND(F475&gt;=$L$14,F475&lt;=$M$14),$K$14,IF(AND(F475&gt;=#REF!,F475&lt;=#REF!),#REF!,IF(AND(F475&gt;=$L$15,F475&lt;=$M$15),$K$15,IF(AND(F475&gt;=$L$16,F475&lt;=$M$16),$K$16,IF(AND(F475&gt;=$L$17,F475&lt;=$M$17),$K$17,IF(AND(F475&gt;=$L$18,F475&lt;=$M$18),$K$18,IF(AND(F475&gt;=$L$19,F475&lt;=$M$19),$K$19,IF(AND(F475&gt;=$L$20,F475&lt;=$M$20),$K$20,IF(AND(F475&gt;=$L$21,F475&lt;=$M$21),$K$21,IF(AND(F475&gt;=$L$22,F475&lt;=$M$22),$K$22,IF(AND(F475&gt;=$L$23,F475&lt;=$M$23),$K$23,IF(AND(F475&gt;=$L$24,F475&lt;=$M$24),$K$24,IF(AND(F475&gt;=$L$25,F475&lt;=$M$25),$K$25,IF(AND(F475&gt;=$L$26,F475&lt;=$M$26),$K$26,IF(AND(F475&gt;=$L$27,F475&lt;=$M$27),$K$27,IF(AND(F475&gt;=$L$28,F475&lt;=$M$28),$K$28,IF(AND(F475&gt;=$L$29,F475&lt;=$M$29),$K$29,IF(AND(F475&gt;=$L$30,F475&lt;=$M$30),$K$30,IF(AND(F475&gt;=$L$31,F475&lt;=$M$31),$K$31,""))))))))))))))))))))))))))))))))</f>
        <v>4</v>
      </c>
      <c r="D475" s="18" t="s">
        <v>25</v>
      </c>
      <c r="E475" s="18" t="s">
        <v>1234</v>
      </c>
      <c r="F475" s="12">
        <v>51.5</v>
      </c>
      <c r="H475" s="12" t="s">
        <v>6485</v>
      </c>
      <c r="I475" s="18" t="s">
        <v>4213</v>
      </c>
      <c r="J475" s="18" t="s">
        <v>4262</v>
      </c>
      <c r="XEZ475" s="28"/>
      <c r="XFA475" s="28"/>
      <c r="XFB475" s="28"/>
      <c r="XFC475" s="28"/>
      <c r="XFD475" s="28"/>
    </row>
    <row r="476" spans="1:10 16380:16384" x14ac:dyDescent="0.35">
      <c r="A476" s="12" t="s">
        <v>2454</v>
      </c>
      <c r="B476" s="32" t="str">
        <f>HYPERLINK(Table1[[#This Row],[Link]], Table1[[#This Row],[Pattern w/out Hyperlink]])</f>
        <v>Crossweave</v>
      </c>
      <c r="C476" s="18">
        <f>IF(F476&lt;=$L$1,$K$1,IF(AND(F476&gt;=$L$2,F476&lt;=$M$2),$K$2,IF(AND(F476&gt;=$L$3,F476&lt;=$M$3),$K$3,IF(AND(F476&gt;=$L$4,F476&lt;=$M$4),$K$4,IF(AND(F476&gt;=$L$5,F476&lt;=$M$5),$K$5,IF(AND(F476&gt;=$L$6,F476&lt;=$M$6),$K$6,IF(AND(F476&gt;=$L$7,F476&lt;=$M$7),$K$7,IF(AND(F476&gt;=$L$8,F476&lt;=$M$8),$K$8,IF(AND(F476&gt;=$L$9,F476&lt;=$M$9),$K$9,IF(AND(F476&gt;$L$10,F476&lt;=$M$10),$K$10,IF(AND(F476&gt;=$L$11,F476&lt;=$M$11),$K$11,IF(AND(F476&gt;=$L$12,F476&lt;=$M$12),$K$12,IF(AND(F476&gt;=$L$13,F476&lt;=$M$13),$K$13,IF(AND(F476&gt;=$L$14,F476&lt;=$M$14),$K$14,IF(AND(F476&gt;=#REF!,F476&lt;=#REF!),#REF!,IF(AND(F476&gt;=$L$15,F476&lt;=$M$15),$K$15,IF(AND(F476&gt;=$L$16,F476&lt;=$M$16),$K$16,IF(AND(F476&gt;=$L$17,F476&lt;=$M$17),$K$17,IF(AND(F476&gt;=$L$18,F476&lt;=$M$18),$K$18,IF(AND(F476&gt;=$L$19,F476&lt;=$M$19),$K$19,IF(AND(F476&gt;=$L$20,F476&lt;=$M$20),$K$20,IF(AND(F476&gt;=$L$21,F476&lt;=$M$21),$K$21,IF(AND(F476&gt;=$L$22,F476&lt;=$M$22),$K$22,IF(AND(F476&gt;=$L$23,F476&lt;=$M$23),$K$23,IF(AND(F476&gt;=$L$24,F476&lt;=$M$24),$K$24,IF(AND(F476&gt;=$L$25,F476&lt;=$M$25),$K$25,IF(AND(F476&gt;=$L$26,F476&lt;=$M$26),$K$26,IF(AND(F476&gt;=$L$27,F476&lt;=$M$27),$K$27,IF(AND(F476&gt;=$L$28,F476&lt;=$M$28),$K$28,IF(AND(F476&gt;=$L$29,F476&lt;=$M$29),$K$29,IF(AND(F476&gt;=$L$30,F476&lt;=$M$30),$K$30,IF(AND(F476&gt;=$L$31,F476&lt;=$M$31),$K$31,""))))))))))))))))))))))))))))))))</f>
        <v>4</v>
      </c>
      <c r="D476" s="18" t="s">
        <v>25</v>
      </c>
      <c r="E476" s="18" t="s">
        <v>1234</v>
      </c>
      <c r="F476" s="12">
        <v>52.75</v>
      </c>
      <c r="H476" s="12" t="s">
        <v>2456</v>
      </c>
      <c r="I476" s="18" t="s">
        <v>4213</v>
      </c>
      <c r="J476" s="18" t="s">
        <v>4897</v>
      </c>
      <c r="XEZ476" s="28"/>
      <c r="XFA476" s="28"/>
      <c r="XFB476" s="28"/>
      <c r="XFC476" s="28"/>
      <c r="XFD476" s="28"/>
    </row>
    <row r="477" spans="1:10 16380:16384" x14ac:dyDescent="0.35">
      <c r="A477" s="12" t="s">
        <v>2509</v>
      </c>
      <c r="B477" s="32" t="str">
        <f>HYPERLINK(Table1[[#This Row],[Link]], Table1[[#This Row],[Pattern w/out Hyperlink]])</f>
        <v>Lounge</v>
      </c>
      <c r="C477" s="18">
        <f>IF(F477&lt;=$L$1,$K$1,IF(AND(F477&gt;=$L$2,F477&lt;=$M$2),$K$2,IF(AND(F477&gt;=$L$3,F477&lt;=$M$3),$K$3,IF(AND(F477&gt;=$L$4,F477&lt;=$M$4),$K$4,IF(AND(F477&gt;=$L$5,F477&lt;=$M$5),$K$5,IF(AND(F477&gt;=$L$6,F477&lt;=$M$6),$K$6,IF(AND(F477&gt;=$L$7,F477&lt;=$M$7),$K$7,IF(AND(F477&gt;=$L$8,F477&lt;=$M$8),$K$8,IF(AND(F477&gt;=$L$9,F477&lt;=$M$9),$K$9,IF(AND(F477&gt;$L$10,F477&lt;=$M$10),$K$10,IF(AND(F477&gt;=$L$11,F477&lt;=$M$11),$K$11,IF(AND(F477&gt;=$L$12,F477&lt;=$M$12),$K$12,IF(AND(F477&gt;=$L$13,F477&lt;=$M$13),$K$13,IF(AND(F477&gt;=$L$14,F477&lt;=$M$14),$K$14,IF(AND(F477&gt;=#REF!,F477&lt;=#REF!),#REF!,IF(AND(F477&gt;=$L$15,F477&lt;=$M$15),$K$15,IF(AND(F477&gt;=$L$16,F477&lt;=$M$16),$K$16,IF(AND(F477&gt;=$L$17,F477&lt;=$M$17),$K$17,IF(AND(F477&gt;=$L$18,F477&lt;=$M$18),$K$18,IF(AND(F477&gt;=$L$19,F477&lt;=$M$19),$K$19,IF(AND(F477&gt;=$L$20,F477&lt;=$M$20),$K$20,IF(AND(F477&gt;=$L$21,F477&lt;=$M$21),$K$21,IF(AND(F477&gt;=$L$22,F477&lt;=$M$22),$K$22,IF(AND(F477&gt;=$L$23,F477&lt;=$M$23),$K$23,IF(AND(F477&gt;=$L$24,F477&lt;=$M$24),$K$24,IF(AND(F477&gt;=$L$25,F477&lt;=$M$25),$K$25,IF(AND(F477&gt;=$L$26,F477&lt;=$M$26),$K$26,IF(AND(F477&gt;=$L$27,F477&lt;=$M$27),$K$27,IF(AND(F477&gt;=$L$28,F477&lt;=$M$28),$K$28,IF(AND(F477&gt;=$L$29,F477&lt;=$M$29),$K$29,IF(AND(F477&gt;=$L$30,F477&lt;=$M$30),$K$30,IF(AND(F477&gt;=$L$31,F477&lt;=$M$31),$K$31,""))))))))))))))))))))))))))))))))</f>
        <v>4</v>
      </c>
      <c r="D477" s="18" t="s">
        <v>25</v>
      </c>
      <c r="E477" s="18" t="s">
        <v>1234</v>
      </c>
      <c r="F477" s="12">
        <v>52.75</v>
      </c>
      <c r="H477" s="12" t="s">
        <v>2510</v>
      </c>
      <c r="I477" s="18" t="s">
        <v>1319</v>
      </c>
      <c r="J477" s="18" t="s">
        <v>4262</v>
      </c>
      <c r="XEZ477" s="28"/>
      <c r="XFA477" s="28"/>
      <c r="XFB477" s="28"/>
      <c r="XFC477" s="28"/>
      <c r="XFD477" s="28"/>
    </row>
    <row r="478" spans="1:10 16380:16384" x14ac:dyDescent="0.35">
      <c r="A478" s="12" t="s">
        <v>613</v>
      </c>
      <c r="B478" s="32" t="str">
        <f>HYPERLINK(Table1[[#This Row],[Link]], Table1[[#This Row],[Pattern w/out Hyperlink]])</f>
        <v>Pepper</v>
      </c>
      <c r="C478" s="18">
        <f>IF(F478&lt;=$L$1,$K$1,IF(AND(F478&gt;=$L$2,F478&lt;=$M$2),$K$2,IF(AND(F478&gt;=$L$3,F478&lt;=$M$3),$K$3,IF(AND(F478&gt;=$L$4,F478&lt;=$M$4),$K$4,IF(AND(F478&gt;=$L$5,F478&lt;=$M$5),$K$5,IF(AND(F478&gt;=$L$6,F478&lt;=$M$6),$K$6,IF(AND(F478&gt;=$L$7,F478&lt;=$M$7),$K$7,IF(AND(F478&gt;=$L$8,F478&lt;=$M$8),$K$8,IF(AND(F478&gt;=$L$9,F478&lt;=$M$9),$K$9,IF(AND(F478&gt;$L$10,F478&lt;=$M$10),$K$10,IF(AND(F478&gt;=$L$11,F478&lt;=$M$11),$K$11,IF(AND(F478&gt;=$L$12,F478&lt;=$M$12),$K$12,IF(AND(F478&gt;=$L$13,F478&lt;=$M$13),$K$13,IF(AND(F478&gt;=$L$14,F478&lt;=$M$14),$K$14,IF(AND(F478&gt;=#REF!,F478&lt;=#REF!),#REF!,IF(AND(F478&gt;=$L$15,F478&lt;=$M$15),$K$15,IF(AND(F478&gt;=$L$16,F478&lt;=$M$16),$K$16,IF(AND(F478&gt;=$L$17,F478&lt;=$M$17),$K$17,IF(AND(F478&gt;=$L$18,F478&lt;=$M$18),$K$18,IF(AND(F478&gt;=$L$19,F478&lt;=$M$19),$K$19,IF(AND(F478&gt;=$L$20,F478&lt;=$M$20),$K$20,IF(AND(F478&gt;=$L$21,F478&lt;=$M$21),$K$21,IF(AND(F478&gt;=$L$22,F478&lt;=$M$22),$K$22,IF(AND(F478&gt;=$L$23,F478&lt;=$M$23),$K$23,IF(AND(F478&gt;=$L$24,F478&lt;=$M$24),$K$24,IF(AND(F478&gt;=$L$25,F478&lt;=$M$25),$K$25,IF(AND(F478&gt;=$L$26,F478&lt;=$M$26),$K$26,IF(AND(F478&gt;=$L$27,F478&lt;=$M$27),$K$27,IF(AND(F478&gt;=$L$28,F478&lt;=$M$28),$K$28,IF(AND(F478&gt;=$L$29,F478&lt;=$M$29),$K$29,IF(AND(F478&gt;=$L$30,F478&lt;=$M$30),$K$30,IF(AND(F478&gt;=$L$31,F478&lt;=$M$31),$K$31,""))))))))))))))))))))))))))))))))</f>
        <v>4</v>
      </c>
      <c r="D478" s="18" t="s">
        <v>25</v>
      </c>
      <c r="E478" s="18" t="s">
        <v>1234</v>
      </c>
      <c r="F478" s="12">
        <v>47.75</v>
      </c>
      <c r="H478" s="12" t="s">
        <v>6504</v>
      </c>
      <c r="I478" s="18" t="s">
        <v>4213</v>
      </c>
      <c r="J478" s="18" t="s">
        <v>4268</v>
      </c>
      <c r="XEZ478" s="28"/>
      <c r="XFA478" s="28"/>
      <c r="XFB478" s="28"/>
      <c r="XFC478" s="28"/>
      <c r="XFD478" s="28"/>
    </row>
    <row r="479" spans="1:10 16380:16384" x14ac:dyDescent="0.35">
      <c r="A479" s="12" t="s">
        <v>2556</v>
      </c>
      <c r="B479" s="32" t="str">
        <f>HYPERLINK(Table1[[#This Row],[Link]], Table1[[#This Row],[Pattern w/out Hyperlink]])</f>
        <v>Rocket</v>
      </c>
      <c r="C479" s="18">
        <f>IF(F479&lt;=$L$1,$K$1,IF(AND(F479&gt;=$L$2,F479&lt;=$M$2),$K$2,IF(AND(F479&gt;=$L$3,F479&lt;=$M$3),$K$3,IF(AND(F479&gt;=$L$4,F479&lt;=$M$4),$K$4,IF(AND(F479&gt;=$L$5,F479&lt;=$M$5),$K$5,IF(AND(F479&gt;=$L$6,F479&lt;=$M$6),$K$6,IF(AND(F479&gt;=$L$7,F479&lt;=$M$7),$K$7,IF(AND(F479&gt;=$L$8,F479&lt;=$M$8),$K$8,IF(AND(F479&gt;=$L$9,F479&lt;=$M$9),$K$9,IF(AND(F479&gt;$L$10,F479&lt;=$M$10),$K$10,IF(AND(F479&gt;=$L$11,F479&lt;=$M$11),$K$11,IF(AND(F479&gt;=$L$12,F479&lt;=$M$12),$K$12,IF(AND(F479&gt;=$L$13,F479&lt;=$M$13),$K$13,IF(AND(F479&gt;=$L$14,F479&lt;=$M$14),$K$14,IF(AND(F479&gt;=#REF!,F479&lt;=#REF!),#REF!,IF(AND(F479&gt;=$L$15,F479&lt;=$M$15),$K$15,IF(AND(F479&gt;=$L$16,F479&lt;=$M$16),$K$16,IF(AND(F479&gt;=$L$17,F479&lt;=$M$17),$K$17,IF(AND(F479&gt;=$L$18,F479&lt;=$M$18),$K$18,IF(AND(F479&gt;=$L$19,F479&lt;=$M$19),$K$19,IF(AND(F479&gt;=$L$20,F479&lt;=$M$20),$K$20,IF(AND(F479&gt;=$L$21,F479&lt;=$M$21),$K$21,IF(AND(F479&gt;=$L$22,F479&lt;=$M$22),$K$22,IF(AND(F479&gt;=$L$23,F479&lt;=$M$23),$K$23,IF(AND(F479&gt;=$L$24,F479&lt;=$M$24),$K$24,IF(AND(F479&gt;=$L$25,F479&lt;=$M$25),$K$25,IF(AND(F479&gt;=$L$26,F479&lt;=$M$26),$K$26,IF(AND(F479&gt;=$L$27,F479&lt;=$M$27),$K$27,IF(AND(F479&gt;=$L$28,F479&lt;=$M$28),$K$28,IF(AND(F479&gt;=$L$29,F479&lt;=$M$29),$K$29,IF(AND(F479&gt;=$L$30,F479&lt;=$M$30),$K$30,IF(AND(F479&gt;=$L$31,F479&lt;=$M$31),$K$31,""))))))))))))))))))))))))))))))))</f>
        <v>4</v>
      </c>
      <c r="D479" s="18" t="s">
        <v>25</v>
      </c>
      <c r="E479" s="18" t="s">
        <v>1234</v>
      </c>
      <c r="F479" s="12">
        <v>52.75</v>
      </c>
      <c r="H479" s="12" t="s">
        <v>2557</v>
      </c>
      <c r="I479" s="18" t="s">
        <v>4213</v>
      </c>
      <c r="J479" s="18" t="s">
        <v>5011</v>
      </c>
      <c r="XEZ479" s="28"/>
      <c r="XFA479" s="28"/>
      <c r="XFB479" s="28"/>
      <c r="XFC479" s="28"/>
      <c r="XFD479" s="28"/>
    </row>
    <row r="480" spans="1:10 16380:16384" x14ac:dyDescent="0.35">
      <c r="A480" s="12" t="s">
        <v>6519</v>
      </c>
      <c r="B480" s="32" t="str">
        <f>HYPERLINK(Table1[[#This Row],[Link]], Table1[[#This Row],[Pattern w/out Hyperlink]])</f>
        <v>Tweedy Twill</v>
      </c>
      <c r="C480" s="18">
        <f>IF(F480&lt;=$L$1,$K$1,IF(AND(F480&gt;=$L$2,F480&lt;=$M$2),$K$2,IF(AND(F480&gt;=$L$3,F480&lt;=$M$3),$K$3,IF(AND(F480&gt;=$L$4,F480&lt;=$M$4),$K$4,IF(AND(F480&gt;=$L$5,F480&lt;=$M$5),$K$5,IF(AND(F480&gt;=$L$6,F480&lt;=$M$6),$K$6,IF(AND(F480&gt;=$L$7,F480&lt;=$M$7),$K$7,IF(AND(F480&gt;=$L$8,F480&lt;=$M$8),$K$8,IF(AND(F480&gt;=$L$9,F480&lt;=$M$9),$K$9,IF(AND(F480&gt;$L$10,F480&lt;=$M$10),$K$10,IF(AND(F480&gt;=$L$11,F480&lt;=$M$11),$K$11,IF(AND(F480&gt;=$L$12,F480&lt;=$M$12),$K$12,IF(AND(F480&gt;=$L$13,F480&lt;=$M$13),$K$13,IF(AND(F480&gt;=$L$14,F480&lt;=$M$14),$K$14,IF(AND(F480&gt;=#REF!,F480&lt;=#REF!),#REF!,IF(AND(F480&gt;=$L$15,F480&lt;=$M$15),$K$15,IF(AND(F480&gt;=$L$16,F480&lt;=$M$16),$K$16,IF(AND(F480&gt;=$L$17,F480&lt;=$M$17),$K$17,IF(AND(F480&gt;=$L$18,F480&lt;=$M$18),$K$18,IF(AND(F480&gt;=$L$19,F480&lt;=$M$19),$K$19,IF(AND(F480&gt;=$L$20,F480&lt;=$M$20),$K$20,IF(AND(F480&gt;=$L$21,F480&lt;=$M$21),$K$21,IF(AND(F480&gt;=$L$22,F480&lt;=$M$22),$K$22,IF(AND(F480&gt;=$L$23,F480&lt;=$M$23),$K$23,IF(AND(F480&gt;=$L$24,F480&lt;=$M$24),$K$24,IF(AND(F480&gt;=$L$25,F480&lt;=$M$25),$K$25,IF(AND(F480&gt;=$L$26,F480&lt;=$M$26),$K$26,IF(AND(F480&gt;=$L$27,F480&lt;=$M$27),$K$27,IF(AND(F480&gt;=$L$28,F480&lt;=$M$28),$K$28,IF(AND(F480&gt;=$L$29,F480&lt;=$M$29),$K$29,IF(AND(F480&gt;=$L$30,F480&lt;=$M$30),$K$30,IF(AND(F480&gt;=$L$31,F480&lt;=$M$31),$K$31,""))))))))))))))))))))))))))))))))</f>
        <v>4</v>
      </c>
      <c r="D480" s="18" t="s">
        <v>25</v>
      </c>
      <c r="E480" s="18" t="s">
        <v>1234</v>
      </c>
      <c r="F480" s="12">
        <v>50.25</v>
      </c>
      <c r="H480" s="12" t="s">
        <v>6520</v>
      </c>
      <c r="I480" s="18" t="s">
        <v>4213</v>
      </c>
      <c r="J480" s="18" t="s">
        <v>4262</v>
      </c>
      <c r="XEZ480" s="28"/>
      <c r="XFA480" s="28"/>
      <c r="XFB480" s="28"/>
      <c r="XFC480" s="28"/>
      <c r="XFD480" s="28"/>
    </row>
    <row r="481" spans="1:10 16380:16384" x14ac:dyDescent="0.35">
      <c r="A481" s="12" t="s">
        <v>2579</v>
      </c>
      <c r="B481" s="32" t="str">
        <f>HYPERLINK(Table1[[#This Row],[Link]], Table1[[#This Row],[Pattern w/out Hyperlink]])</f>
        <v>Ulster</v>
      </c>
      <c r="C481" s="18">
        <f>IF(F481&lt;=$L$1,$K$1,IF(AND(F481&gt;=$L$2,F481&lt;=$M$2),$K$2,IF(AND(F481&gt;=$L$3,F481&lt;=$M$3),$K$3,IF(AND(F481&gt;=$L$4,F481&lt;=$M$4),$K$4,IF(AND(F481&gt;=$L$5,F481&lt;=$M$5),$K$5,IF(AND(F481&gt;=$L$6,F481&lt;=$M$6),$K$6,IF(AND(F481&gt;=$L$7,F481&lt;=$M$7),$K$7,IF(AND(F481&gt;=$L$8,F481&lt;=$M$8),$K$8,IF(AND(F481&gt;=$L$9,F481&lt;=$M$9),$K$9,IF(AND(F481&gt;$L$10,F481&lt;=$M$10),$K$10,IF(AND(F481&gt;=$L$11,F481&lt;=$M$11),$K$11,IF(AND(F481&gt;=$L$12,F481&lt;=$M$12),$K$12,IF(AND(F481&gt;=$L$13,F481&lt;=$M$13),$K$13,IF(AND(F481&gt;=$L$14,F481&lt;=$M$14),$K$14,IF(AND(F481&gt;=#REF!,F481&lt;=#REF!),#REF!,IF(AND(F481&gt;=$L$15,F481&lt;=$M$15),$K$15,IF(AND(F481&gt;=$L$16,F481&lt;=$M$16),$K$16,IF(AND(F481&gt;=$L$17,F481&lt;=$M$17),$K$17,IF(AND(F481&gt;=$L$18,F481&lt;=$M$18),$K$18,IF(AND(F481&gt;=$L$19,F481&lt;=$M$19),$K$19,IF(AND(F481&gt;=$L$20,F481&lt;=$M$20),$K$20,IF(AND(F481&gt;=$L$21,F481&lt;=$M$21),$K$21,IF(AND(F481&gt;=$L$22,F481&lt;=$M$22),$K$22,IF(AND(F481&gt;=$L$23,F481&lt;=$M$23),$K$23,IF(AND(F481&gt;=$L$24,F481&lt;=$M$24),$K$24,IF(AND(F481&gt;=$L$25,F481&lt;=$M$25),$K$25,IF(AND(F481&gt;=$L$26,F481&lt;=$M$26),$K$26,IF(AND(F481&gt;=$L$27,F481&lt;=$M$27),$K$27,IF(AND(F481&gt;=$L$28,F481&lt;=$M$28),$K$28,IF(AND(F481&gt;=$L$29,F481&lt;=$M$29),$K$29,IF(AND(F481&gt;=$L$30,F481&lt;=$M$30),$K$30,IF(AND(F481&gt;=$L$31,F481&lt;=$M$31),$K$31,""))))))))))))))))))))))))))))))))</f>
        <v>4</v>
      </c>
      <c r="D481" s="18" t="s">
        <v>25</v>
      </c>
      <c r="E481" s="18" t="s">
        <v>1234</v>
      </c>
      <c r="F481" s="12">
        <v>49</v>
      </c>
      <c r="H481" s="12" t="s">
        <v>2580</v>
      </c>
      <c r="I481" s="18" t="s">
        <v>4213</v>
      </c>
      <c r="J481" s="18" t="s">
        <v>4262</v>
      </c>
      <c r="XEZ481" s="28"/>
      <c r="XFA481" s="28"/>
      <c r="XFB481" s="28"/>
      <c r="XFC481" s="28"/>
      <c r="XFD481" s="28"/>
    </row>
    <row r="482" spans="1:10 16380:16384" x14ac:dyDescent="0.35">
      <c r="A482" s="12" t="s">
        <v>869</v>
      </c>
      <c r="B482" s="32" t="str">
        <f>HYPERLINK(Table1[[#This Row],[Link]], Table1[[#This Row],[Pattern w/out Hyperlink]])</f>
        <v>Ulster Upholstery</v>
      </c>
      <c r="C482" s="18">
        <f>IF(F482&lt;=$L$1,$K$1,IF(AND(F482&gt;=$L$2,F482&lt;=$M$2),$K$2,IF(AND(F482&gt;=$L$3,F482&lt;=$M$3),$K$3,IF(AND(F482&gt;=$L$4,F482&lt;=$M$4),$K$4,IF(AND(F482&gt;=$L$5,F482&lt;=$M$5),$K$5,IF(AND(F482&gt;=$L$6,F482&lt;=$M$6),$K$6,IF(AND(F482&gt;=$L$7,F482&lt;=$M$7),$K$7,IF(AND(F482&gt;=$L$8,F482&lt;=$M$8),$K$8,IF(AND(F482&gt;=$L$9,F482&lt;=$M$9),$K$9,IF(AND(F482&gt;$L$10,F482&lt;=$M$10),$K$10,IF(AND(F482&gt;=$L$11,F482&lt;=$M$11),$K$11,IF(AND(F482&gt;=$L$12,F482&lt;=$M$12),$K$12,IF(AND(F482&gt;=$L$13,F482&lt;=$M$13),$K$13,IF(AND(F482&gt;=$L$14,F482&lt;=$M$14),$K$14,IF(AND(F482&gt;=#REF!,F482&lt;=#REF!),#REF!,IF(AND(F482&gt;=$L$15,F482&lt;=$M$15),$K$15,IF(AND(F482&gt;=$L$16,F482&lt;=$M$16),$K$16,IF(AND(F482&gt;=$L$17,F482&lt;=$M$17),$K$17,IF(AND(F482&gt;=$L$18,F482&lt;=$M$18),$K$18,IF(AND(F482&gt;=$L$19,F482&lt;=$M$19),$K$19,IF(AND(F482&gt;=$L$20,F482&lt;=$M$20),$K$20,IF(AND(F482&gt;=$L$21,F482&lt;=$M$21),$K$21,IF(AND(F482&gt;=$L$22,F482&lt;=$M$22),$K$22,IF(AND(F482&gt;=$L$23,F482&lt;=$M$23),$K$23,IF(AND(F482&gt;=$L$24,F482&lt;=$M$24),$K$24,IF(AND(F482&gt;=$L$25,F482&lt;=$M$25),$K$25,IF(AND(F482&gt;=$L$26,F482&lt;=$M$26),$K$26,IF(AND(F482&gt;=$L$27,F482&lt;=$M$27),$K$27,IF(AND(F482&gt;=$L$28,F482&lt;=$M$28),$K$28,IF(AND(F482&gt;=$L$29,F482&lt;=$M$29),$K$29,IF(AND(F482&gt;=$L$30,F482&lt;=$M$30),$K$30,IF(AND(F482&gt;=$L$31,F482&lt;=$M$31),$K$31,""))))))))))))))))))))))))))))))))</f>
        <v>4</v>
      </c>
      <c r="D482" s="18" t="s">
        <v>25</v>
      </c>
      <c r="E482" s="18" t="s">
        <v>1234</v>
      </c>
      <c r="F482" s="12">
        <v>54</v>
      </c>
      <c r="H482" s="12" t="s">
        <v>1118</v>
      </c>
      <c r="I482" s="18" t="s">
        <v>4213</v>
      </c>
      <c r="J482" s="18" t="s">
        <v>4262</v>
      </c>
      <c r="XEZ482" s="28"/>
      <c r="XFA482" s="28"/>
      <c r="XFB482" s="28"/>
      <c r="XFC482" s="28"/>
      <c r="XFD482" s="28"/>
    </row>
    <row r="483" spans="1:10 16380:16384" x14ac:dyDescent="0.35">
      <c r="A483" s="12" t="s">
        <v>6692</v>
      </c>
      <c r="B483" s="32" t="str">
        <f>HYPERLINK(Table1[[#This Row],[Link]], Table1[[#This Row],[Pattern w/out Hyperlink]])</f>
        <v>Alister</v>
      </c>
      <c r="C483" s="18">
        <f>IF(F483&lt;=$L$1,$K$1,IF(AND(F483&gt;=$L$2,F483&lt;=$M$2),$K$2,IF(AND(F483&gt;=$L$3,F483&lt;=$M$3),$K$3,IF(AND(F483&gt;=$L$4,F483&lt;=$M$4),$K$4,IF(AND(F483&gt;=$L$5,F483&lt;=$M$5),$K$5,IF(AND(F483&gt;=$L$6,F483&lt;=$M$6),$K$6,IF(AND(F483&gt;=$L$7,F483&lt;=$M$7),$K$7,IF(AND(F483&gt;=$L$8,F483&lt;=$M$8),$K$8,IF(AND(F483&gt;=$L$9,F483&lt;=$M$9),$K$9,IF(AND(F483&gt;$L$10,F483&lt;=$M$10),$K$10,IF(AND(F483&gt;=$L$11,F483&lt;=$M$11),$K$11,IF(AND(F483&gt;=$L$12,F483&lt;=$M$12),$K$12,IF(AND(F483&gt;=$L$13,F483&lt;=$M$13),$K$13,IF(AND(F483&gt;=$L$14,F483&lt;=$M$14),$K$14,IF(AND(F483&gt;=#REF!,F483&lt;=#REF!),#REF!,IF(AND(F483&gt;=$L$15,F483&lt;=$M$15),$K$15,IF(AND(F483&gt;=$L$16,F483&lt;=$M$16),$K$16,IF(AND(F483&gt;=$L$17,F483&lt;=$M$17),$K$17,IF(AND(F483&gt;=$L$18,F483&lt;=$M$18),$K$18,IF(AND(F483&gt;=$L$19,F483&lt;=$M$19),$K$19,IF(AND(F483&gt;=$L$20,F483&lt;=$M$20),$K$20,IF(AND(F483&gt;=$L$21,F483&lt;=$M$21),$K$21,IF(AND(F483&gt;=$L$22,F483&lt;=$M$22),$K$22,IF(AND(F483&gt;=$L$23,F483&lt;=$M$23),$K$23,IF(AND(F483&gt;=$L$24,F483&lt;=$M$24),$K$24,IF(AND(F483&gt;=$L$25,F483&lt;=$M$25),$K$25,IF(AND(F483&gt;=$L$26,F483&lt;=$M$26),$K$26,IF(AND(F483&gt;=$L$27,F483&lt;=$M$27),$K$27,IF(AND(F483&gt;=$L$28,F483&lt;=$M$28),$K$28,IF(AND(F483&gt;=$L$29,F483&lt;=$M$29),$K$29,IF(AND(F483&gt;=$L$30,F483&lt;=$M$30),$K$30,IF(AND(F483&gt;=$L$31,F483&lt;=$M$31),$K$31,""))))))))))))))))))))))))))))))))</f>
        <v>4</v>
      </c>
      <c r="D483" s="18" t="s">
        <v>2270</v>
      </c>
      <c r="E483" s="18" t="s">
        <v>1234</v>
      </c>
      <c r="F483" s="12">
        <v>48</v>
      </c>
      <c r="H483" s="12" t="s">
        <v>6693</v>
      </c>
      <c r="I483" s="18" t="s">
        <v>1319</v>
      </c>
      <c r="J483" s="18" t="s">
        <v>6694</v>
      </c>
      <c r="XEZ483" s="28"/>
      <c r="XFA483" s="28"/>
      <c r="XFB483" s="28"/>
      <c r="XFC483" s="28"/>
      <c r="XFD483" s="28"/>
    </row>
    <row r="484" spans="1:10 16380:16384" x14ac:dyDescent="0.35">
      <c r="A484" s="12" t="s">
        <v>6940</v>
      </c>
      <c r="B484" s="32" t="str">
        <f>HYPERLINK(Table1[[#This Row],[Link]], Table1[[#This Row],[Pattern w/out Hyperlink]])</f>
        <v>Cozy Cord</v>
      </c>
      <c r="C484" s="18">
        <f>IF(F484&lt;=$L$1,$K$1,IF(AND(F484&gt;=$L$2,F484&lt;=$M$2),$K$2,IF(AND(F484&gt;=$L$3,F484&lt;=$M$3),$K$3,IF(AND(F484&gt;=$L$4,F484&lt;=$M$4),$K$4,IF(AND(F484&gt;=$L$5,F484&lt;=$M$5),$K$5,IF(AND(F484&gt;=$L$6,F484&lt;=$M$6),$K$6,IF(AND(F484&gt;=$L$7,F484&lt;=$M$7),$K$7,IF(AND(F484&gt;=$L$8,F484&lt;=$M$8),$K$8,IF(AND(F484&gt;=$L$9,F484&lt;=$M$9),$K$9,IF(AND(F484&gt;$L$10,F484&lt;=$M$10),$K$10,IF(AND(F484&gt;=$L$11,F484&lt;=$M$11),$K$11,IF(AND(F484&gt;=$L$12,F484&lt;=$M$12),$K$12,IF(AND(F484&gt;=$L$13,F484&lt;=$M$13),$K$13,IF(AND(F484&gt;=$L$14,F484&lt;=$M$14),$K$14,IF(AND(F484&gt;=#REF!,F484&lt;=#REF!),#REF!,IF(AND(F484&gt;=$L$15,F484&lt;=$M$15),$K$15,IF(AND(F484&gt;=$L$16,F484&lt;=$M$16),$K$16,IF(AND(F484&gt;=$L$17,F484&lt;=$M$17),$K$17,IF(AND(F484&gt;=$L$18,F484&lt;=$M$18),$K$18,IF(AND(F484&gt;=$L$19,F484&lt;=$M$19),$K$19,IF(AND(F484&gt;=$L$20,F484&lt;=$M$20),$K$20,IF(AND(F484&gt;=$L$21,F484&lt;=$M$21),$K$21,IF(AND(F484&gt;=$L$22,F484&lt;=$M$22),$K$22,IF(AND(F484&gt;=$L$23,F484&lt;=$M$23),$K$23,IF(AND(F484&gt;=$L$24,F484&lt;=$M$24),$K$24,IF(AND(F484&gt;=$L$25,F484&lt;=$M$25),$K$25,IF(AND(F484&gt;=$L$26,F484&lt;=$M$26),$K$26,IF(AND(F484&gt;=$L$27,F484&lt;=$M$27),$K$27,IF(AND(F484&gt;=$L$28,F484&lt;=$M$28),$K$28,IF(AND(F484&gt;=$L$29,F484&lt;=$M$29),$K$29,IF(AND(F484&gt;=$L$30,F484&lt;=$M$30),$K$30,IF(AND(F484&gt;=$L$31,F484&lt;=$M$31),$K$31,""))))))))))))))))))))))))))))))))</f>
        <v>4</v>
      </c>
      <c r="D484" s="18" t="s">
        <v>2220</v>
      </c>
      <c r="E484" s="18" t="s">
        <v>1234</v>
      </c>
      <c r="F484" s="12">
        <v>49.5</v>
      </c>
      <c r="H484" s="12" t="s">
        <v>6941</v>
      </c>
      <c r="I484" s="18" t="s">
        <v>4213</v>
      </c>
      <c r="J484" s="18" t="s">
        <v>4262</v>
      </c>
      <c r="XEZ484" s="28"/>
      <c r="XFA484" s="28"/>
      <c r="XFB484" s="28"/>
      <c r="XFC484" s="28"/>
      <c r="XFD484" s="28"/>
    </row>
    <row r="485" spans="1:10 16380:16384" x14ac:dyDescent="0.35">
      <c r="A485" s="12" t="s">
        <v>6942</v>
      </c>
      <c r="B485" s="32" t="str">
        <f>HYPERLINK(Table1[[#This Row],[Link]], Table1[[#This Row],[Pattern w/out Hyperlink]])</f>
        <v>Crossroad</v>
      </c>
      <c r="C485" s="18">
        <f>IF(F485&lt;=$L$1,$K$1,IF(AND(F485&gt;=$L$2,F485&lt;=$M$2),$K$2,IF(AND(F485&gt;=$L$3,F485&lt;=$M$3),$K$3,IF(AND(F485&gt;=$L$4,F485&lt;=$M$4),$K$4,IF(AND(F485&gt;=$L$5,F485&lt;=$M$5),$K$5,IF(AND(F485&gt;=$L$6,F485&lt;=$M$6),$K$6,IF(AND(F485&gt;=$L$7,F485&lt;=$M$7),$K$7,IF(AND(F485&gt;=$L$8,F485&lt;=$M$8),$K$8,IF(AND(F485&gt;=$L$9,F485&lt;=$M$9),$K$9,IF(AND(F485&gt;$L$10,F485&lt;=$M$10),$K$10,IF(AND(F485&gt;=$L$11,F485&lt;=$M$11),$K$11,IF(AND(F485&gt;=$L$12,F485&lt;=$M$12),$K$12,IF(AND(F485&gt;=$L$13,F485&lt;=$M$13),$K$13,IF(AND(F485&gt;=$L$14,F485&lt;=$M$14),$K$14,IF(AND(F485&gt;=#REF!,F485&lt;=#REF!),#REF!,IF(AND(F485&gt;=$L$15,F485&lt;=$M$15),$K$15,IF(AND(F485&gt;=$L$16,F485&lt;=$M$16),$K$16,IF(AND(F485&gt;=$L$17,F485&lt;=$M$17),$K$17,IF(AND(F485&gt;=$L$18,F485&lt;=$M$18),$K$18,IF(AND(F485&gt;=$L$19,F485&lt;=$M$19),$K$19,IF(AND(F485&gt;=$L$20,F485&lt;=$M$20),$K$20,IF(AND(F485&gt;=$L$21,F485&lt;=$M$21),$K$21,IF(AND(F485&gt;=$L$22,F485&lt;=$M$22),$K$22,IF(AND(F485&gt;=$L$23,F485&lt;=$M$23),$K$23,IF(AND(F485&gt;=$L$24,F485&lt;=$M$24),$K$24,IF(AND(F485&gt;=$L$25,F485&lt;=$M$25),$K$25,IF(AND(F485&gt;=$L$26,F485&lt;=$M$26),$K$26,IF(AND(F485&gt;=$L$27,F485&lt;=$M$27),$K$27,IF(AND(F485&gt;=$L$28,F485&lt;=$M$28),$K$28,IF(AND(F485&gt;=$L$29,F485&lt;=$M$29),$K$29,IF(AND(F485&gt;=$L$30,F485&lt;=$M$30),$K$30,IF(AND(F485&gt;=$L$31,F485&lt;=$M$31),$K$31,""))))))))))))))))))))))))))))))))</f>
        <v>4</v>
      </c>
      <c r="D485" s="18" t="s">
        <v>2220</v>
      </c>
      <c r="E485" s="18" t="s">
        <v>1234</v>
      </c>
      <c r="F485" s="12">
        <v>53.75</v>
      </c>
      <c r="H485" s="12" t="s">
        <v>6943</v>
      </c>
      <c r="I485" s="18" t="s">
        <v>1319</v>
      </c>
      <c r="J485" s="18" t="s">
        <v>6944</v>
      </c>
      <c r="XEZ485" s="28"/>
      <c r="XFA485" s="28"/>
      <c r="XFB485" s="28"/>
      <c r="XFC485" s="28"/>
      <c r="XFD485" s="28"/>
    </row>
    <row r="486" spans="1:10 16380:16384" x14ac:dyDescent="0.35">
      <c r="A486" s="12" t="s">
        <v>7004</v>
      </c>
      <c r="B486" s="32" t="str">
        <f>HYPERLINK(Table1[[#This Row],[Link]], Table1[[#This Row],[Pattern w/out Hyperlink]])</f>
        <v>Hourglass</v>
      </c>
      <c r="C486" s="18">
        <f>IF(F486&lt;=$L$1,$K$1,IF(AND(F486&gt;=$L$2,F486&lt;=$M$2),$K$2,IF(AND(F486&gt;=$L$3,F486&lt;=$M$3),$K$3,IF(AND(F486&gt;=$L$4,F486&lt;=$M$4),$K$4,IF(AND(F486&gt;=$L$5,F486&lt;=$M$5),$K$5,IF(AND(F486&gt;=$L$6,F486&lt;=$M$6),$K$6,IF(AND(F486&gt;=$L$7,F486&lt;=$M$7),$K$7,IF(AND(F486&gt;=$L$8,F486&lt;=$M$8),$K$8,IF(AND(F486&gt;=$L$9,F486&lt;=$M$9),$K$9,IF(AND(F486&gt;$L$10,F486&lt;=$M$10),$K$10,IF(AND(F486&gt;=$L$11,F486&lt;=$M$11),$K$11,IF(AND(F486&gt;=$L$12,F486&lt;=$M$12),$K$12,IF(AND(F486&gt;=$L$13,F486&lt;=$M$13),$K$13,IF(AND(F486&gt;=$L$14,F486&lt;=$M$14),$K$14,IF(AND(F486&gt;=#REF!,F486&lt;=#REF!),#REF!,IF(AND(F486&gt;=$L$15,F486&lt;=$M$15),$K$15,IF(AND(F486&gt;=$L$16,F486&lt;=$M$16),$K$16,IF(AND(F486&gt;=$L$17,F486&lt;=$M$17),$K$17,IF(AND(F486&gt;=$L$18,F486&lt;=$M$18),$K$18,IF(AND(F486&gt;=$L$19,F486&lt;=$M$19),$K$19,IF(AND(F486&gt;=$L$20,F486&lt;=$M$20),$K$20,IF(AND(F486&gt;=$L$21,F486&lt;=$M$21),$K$21,IF(AND(F486&gt;=$L$22,F486&lt;=$M$22),$K$22,IF(AND(F486&gt;=$L$23,F486&lt;=$M$23),$K$23,IF(AND(F486&gt;=$L$24,F486&lt;=$M$24),$K$24,IF(AND(F486&gt;=$L$25,F486&lt;=$M$25),$K$25,IF(AND(F486&gt;=$L$26,F486&lt;=$M$26),$K$26,IF(AND(F486&gt;=$L$27,F486&lt;=$M$27),$K$27,IF(AND(F486&gt;=$L$28,F486&lt;=$M$28),$K$28,IF(AND(F486&gt;=$L$29,F486&lt;=$M$29),$K$29,IF(AND(F486&gt;=$L$30,F486&lt;=$M$30),$K$30,IF(AND(F486&gt;=$L$31,F486&lt;=$M$31),$K$31,""))))))))))))))))))))))))))))))))</f>
        <v>4</v>
      </c>
      <c r="D486" s="18" t="s">
        <v>2220</v>
      </c>
      <c r="E486" s="18" t="s">
        <v>1234</v>
      </c>
      <c r="F486" s="12">
        <v>53.75</v>
      </c>
      <c r="H486" s="12" t="s">
        <v>7005</v>
      </c>
      <c r="I486" s="18" t="s">
        <v>0</v>
      </c>
      <c r="J486" s="18" t="s">
        <v>7006</v>
      </c>
      <c r="XEZ486" s="28"/>
      <c r="XFA486" s="28"/>
      <c r="XFB486" s="28"/>
      <c r="XFC486" s="28"/>
      <c r="XFD486" s="28"/>
    </row>
    <row r="487" spans="1:10 16380:16384" x14ac:dyDescent="0.35">
      <c r="A487" s="12" t="s">
        <v>7078</v>
      </c>
      <c r="B487" s="32" t="str">
        <f>HYPERLINK(Table1[[#This Row],[Link]], Table1[[#This Row],[Pattern w/out Hyperlink]])</f>
        <v>Puff by Nick Cave</v>
      </c>
      <c r="C487" s="18">
        <f>IF(F487&lt;=$L$1,$K$1,IF(AND(F487&gt;=$L$2,F487&lt;=$M$2),$K$2,IF(AND(F487&gt;=$L$3,F487&lt;=$M$3),$K$3,IF(AND(F487&gt;=$L$4,F487&lt;=$M$4),$K$4,IF(AND(F487&gt;=$L$5,F487&lt;=$M$5),$K$5,IF(AND(F487&gt;=$L$6,F487&lt;=$M$6),$K$6,IF(AND(F487&gt;=$L$7,F487&lt;=$M$7),$K$7,IF(AND(F487&gt;=$L$8,F487&lt;=$M$8),$K$8,IF(AND(F487&gt;=$L$9,F487&lt;=$M$9),$K$9,IF(AND(F487&gt;$L$10,F487&lt;=$M$10),$K$10,IF(AND(F487&gt;=$L$11,F487&lt;=$M$11),$K$11,IF(AND(F487&gt;=$L$12,F487&lt;=$M$12),$K$12,IF(AND(F487&gt;=$L$13,F487&lt;=$M$13),$K$13,IF(AND(F487&gt;=$L$14,F487&lt;=$M$14),$K$14,IF(AND(F487&gt;=#REF!,F487&lt;=#REF!),#REF!,IF(AND(F487&gt;=$L$15,F487&lt;=$M$15),$K$15,IF(AND(F487&gt;=$L$16,F487&lt;=$M$16),$K$16,IF(AND(F487&gt;=$L$17,F487&lt;=$M$17),$K$17,IF(AND(F487&gt;=$L$18,F487&lt;=$M$18),$K$18,IF(AND(F487&gt;=$L$19,F487&lt;=$M$19),$K$19,IF(AND(F487&gt;=$L$20,F487&lt;=$M$20),$K$20,IF(AND(F487&gt;=$L$21,F487&lt;=$M$21),$K$21,IF(AND(F487&gt;=$L$22,F487&lt;=$M$22),$K$22,IF(AND(F487&gt;=$L$23,F487&lt;=$M$23),$K$23,IF(AND(F487&gt;=$L$24,F487&lt;=$M$24),$K$24,IF(AND(F487&gt;=$L$25,F487&lt;=$M$25),$K$25,IF(AND(F487&gt;=$L$26,F487&lt;=$M$26),$K$26,IF(AND(F487&gt;=$L$27,F487&lt;=$M$27),$K$27,IF(AND(F487&gt;=$L$28,F487&lt;=$M$28),$K$28,IF(AND(F487&gt;=$L$29,F487&lt;=$M$29),$K$29,IF(AND(F487&gt;=$L$30,F487&lt;=$M$30),$K$30,IF(AND(F487&gt;=$L$31,F487&lt;=$M$31),$K$31,""))))))))))))))))))))))))))))))))</f>
        <v>4</v>
      </c>
      <c r="D487" s="18" t="s">
        <v>2220</v>
      </c>
      <c r="E487" s="18" t="s">
        <v>1234</v>
      </c>
      <c r="F487" s="12">
        <v>53.75</v>
      </c>
      <c r="H487" s="12" t="s">
        <v>7079</v>
      </c>
      <c r="I487" s="18" t="s">
        <v>4213</v>
      </c>
      <c r="J487" s="18" t="s">
        <v>4262</v>
      </c>
      <c r="XEZ487" s="28"/>
      <c r="XFA487" s="28"/>
      <c r="XFB487" s="28"/>
      <c r="XFC487" s="28"/>
      <c r="XFD487" s="28"/>
    </row>
    <row r="488" spans="1:10 16380:16384" x14ac:dyDescent="0.35">
      <c r="A488" s="12" t="s">
        <v>6467</v>
      </c>
      <c r="B488" s="32" t="str">
        <f>HYPERLINK(Table1[[#This Row],[Link]], Table1[[#This Row],[Pattern w/out Hyperlink]])</f>
        <v>Guest</v>
      </c>
      <c r="C488" s="18">
        <f>IF(F488&lt;=$L$1,$K$1,IF(AND(F488&gt;=$L$2,F488&lt;=$M$2),$K$2,IF(AND(F488&gt;=$L$3,F488&lt;=$M$3),$K$3,IF(AND(F488&gt;=$L$4,F488&lt;=$M$4),$K$4,IF(AND(F488&gt;=$L$5,F488&lt;=$M$5),$K$5,IF(AND(F488&gt;=$L$6,F488&lt;=$M$6),$K$6,IF(AND(F488&gt;=$L$7,F488&lt;=$M$7),$K$7,IF(AND(F488&gt;=$L$8,F488&lt;=$M$8),$K$8,IF(AND(F488&gt;=$L$9,F488&lt;=$M$9),$K$9,IF(AND(F488&gt;$L$10,F488&lt;=$M$10),$K$10,IF(AND(F488&gt;=$L$11,F488&lt;=$M$11),$K$11,IF(AND(F488&gt;=$L$12,F488&lt;=$M$12),$K$12,IF(AND(F488&gt;=$L$13,F488&lt;=$M$13),$K$13,IF(AND(F488&gt;=$L$14,F488&lt;=$M$14),$K$14,IF(AND(F488&gt;=#REF!,F488&lt;=#REF!),#REF!,IF(AND(F488&gt;=$L$15,F488&lt;=$M$15),$K$15,IF(AND(F488&gt;=$L$16,F488&lt;=$M$16),$K$16,IF(AND(F488&gt;=$L$17,F488&lt;=$M$17),$K$17,IF(AND(F488&gt;=$L$18,F488&lt;=$M$18),$K$18,IF(AND(F488&gt;=$L$19,F488&lt;=$M$19),$K$19,IF(AND(F488&gt;=$L$20,F488&lt;=$M$20),$K$20,IF(AND(F488&gt;=$L$21,F488&lt;=$M$21),$K$21,IF(AND(F488&gt;=$L$22,F488&lt;=$M$22),$K$22,IF(AND(F488&gt;=$L$23,F488&lt;=$M$23),$K$23,IF(AND(F488&gt;=$L$24,F488&lt;=$M$24),$K$24,IF(AND(F488&gt;=$L$25,F488&lt;=$M$25),$K$25,IF(AND(F488&gt;=$L$26,F488&lt;=$M$26),$K$26,IF(AND(F488&gt;=$L$27,F488&lt;=$M$27),$K$27,IF(AND(F488&gt;=$L$28,F488&lt;=$M$28),$K$28,IF(AND(F488&gt;=$L$29,F488&lt;=$M$29),$K$29,IF(AND(F488&gt;=$L$30,F488&lt;=$M$30),$K$30,IF(AND(F488&gt;=$L$31,F488&lt;=$M$31),$K$31,""))))))))))))))))))))))))))))))))</f>
        <v>4</v>
      </c>
      <c r="D488" s="18" t="s">
        <v>2886</v>
      </c>
      <c r="E488" s="18" t="s">
        <v>1234</v>
      </c>
      <c r="F488" s="16">
        <f>Table1[[#This Row],[USD Pricing]]*Exchange!$A$1</f>
        <v>45.555999999999997</v>
      </c>
      <c r="G488" s="16">
        <v>32.54</v>
      </c>
      <c r="H488" s="12" t="s">
        <v>6468</v>
      </c>
      <c r="I488" s="18" t="s">
        <v>1319</v>
      </c>
      <c r="J488" s="18" t="s">
        <v>4268</v>
      </c>
      <c r="XEZ488" s="28"/>
      <c r="XFA488" s="28"/>
      <c r="XFB488" s="28"/>
      <c r="XFC488" s="28"/>
      <c r="XFD488" s="28"/>
    </row>
    <row r="489" spans="1:10 16380:16384" x14ac:dyDescent="0.35">
      <c r="A489" s="12" t="s">
        <v>2899</v>
      </c>
      <c r="B489" s="32" t="str">
        <f>HYPERLINK(Table1[[#This Row],[Link]], Table1[[#This Row],[Pattern w/out Hyperlink]])</f>
        <v>Reflect</v>
      </c>
      <c r="C489" s="18">
        <f>IF(F489&lt;=$L$1,$K$1,IF(AND(F489&gt;=$L$2,F489&lt;=$M$2),$K$2,IF(AND(F489&gt;=$L$3,F489&lt;=$M$3),$K$3,IF(AND(F489&gt;=$L$4,F489&lt;=$M$4),$K$4,IF(AND(F489&gt;=$L$5,F489&lt;=$M$5),$K$5,IF(AND(F489&gt;=$L$6,F489&lt;=$M$6),$K$6,IF(AND(F489&gt;=$L$7,F489&lt;=$M$7),$K$7,IF(AND(F489&gt;=$L$8,F489&lt;=$M$8),$K$8,IF(AND(F489&gt;=$L$9,F489&lt;=$M$9),$K$9,IF(AND(F489&gt;$L$10,F489&lt;=$M$10),$K$10,IF(AND(F489&gt;=$L$11,F489&lt;=$M$11),$K$11,IF(AND(F489&gt;=$L$12,F489&lt;=$M$12),$K$12,IF(AND(F489&gt;=$L$13,F489&lt;=$M$13),$K$13,IF(AND(F489&gt;=$L$14,F489&lt;=$M$14),$K$14,IF(AND(F489&gt;=#REF!,F489&lt;=#REF!),#REF!,IF(AND(F489&gt;=$L$15,F489&lt;=$M$15),$K$15,IF(AND(F489&gt;=$L$16,F489&lt;=$M$16),$K$16,IF(AND(F489&gt;=$L$17,F489&lt;=$M$17),$K$17,IF(AND(F489&gt;=$L$18,F489&lt;=$M$18),$K$18,IF(AND(F489&gt;=$L$19,F489&lt;=$M$19),$K$19,IF(AND(F489&gt;=$L$20,F489&lt;=$M$20),$K$20,IF(AND(F489&gt;=$L$21,F489&lt;=$M$21),$K$21,IF(AND(F489&gt;=$L$22,F489&lt;=$M$22),$K$22,IF(AND(F489&gt;=$L$23,F489&lt;=$M$23),$K$23,IF(AND(F489&gt;=$L$24,F489&lt;=$M$24),$K$24,IF(AND(F489&gt;=$L$25,F489&lt;=$M$25),$K$25,IF(AND(F489&gt;=$L$26,F489&lt;=$M$26),$K$26,IF(AND(F489&gt;=$L$27,F489&lt;=$M$27),$K$27,IF(AND(F489&gt;=$L$28,F489&lt;=$M$28),$K$28,IF(AND(F489&gt;=$L$29,F489&lt;=$M$29),$K$29,IF(AND(F489&gt;=$L$30,F489&lt;=$M$30),$K$30,IF(AND(F489&gt;=$L$31,F489&lt;=$M$31),$K$31,""))))))))))))))))))))))))))))))))</f>
        <v>4</v>
      </c>
      <c r="D489" s="18" t="s">
        <v>2886</v>
      </c>
      <c r="E489" s="18" t="s">
        <v>1234</v>
      </c>
      <c r="F489" s="16">
        <f>Table1[[#This Row],[USD Pricing]]*Exchange!$A$1</f>
        <v>48.859999999999992</v>
      </c>
      <c r="G489" s="16">
        <v>34.9</v>
      </c>
      <c r="H489" s="12" t="s">
        <v>2945</v>
      </c>
      <c r="I489" s="18" t="s">
        <v>1319</v>
      </c>
      <c r="J489" s="18" t="s">
        <v>4268</v>
      </c>
      <c r="XEZ489" s="28"/>
      <c r="XFA489" s="28"/>
      <c r="XFB489" s="28"/>
      <c r="XFC489" s="28"/>
      <c r="XFD489" s="28"/>
    </row>
    <row r="490" spans="1:10 16380:16384" x14ac:dyDescent="0.35">
      <c r="A490" s="12" t="s">
        <v>861</v>
      </c>
      <c r="B490" s="32" t="str">
        <f>HYPERLINK(Table1[[#This Row],[Link]], Table1[[#This Row],[Pattern w/out Hyperlink]])</f>
        <v>Turnaround</v>
      </c>
      <c r="C490" s="18">
        <f>IF(F490&lt;=$L$1,$K$1,IF(AND(F490&gt;=$L$2,F490&lt;=$M$2),$K$2,IF(AND(F490&gt;=$L$3,F490&lt;=$M$3),$K$3,IF(AND(F490&gt;=$L$4,F490&lt;=$M$4),$K$4,IF(AND(F490&gt;=$L$5,F490&lt;=$M$5),$K$5,IF(AND(F490&gt;=$L$6,F490&lt;=$M$6),$K$6,IF(AND(F490&gt;=$L$7,F490&lt;=$M$7),$K$7,IF(AND(F490&gt;=$L$8,F490&lt;=$M$8),$K$8,IF(AND(F490&gt;=$L$9,F490&lt;=$M$9),$K$9,IF(AND(F490&gt;$L$10,F490&lt;=$M$10),$K$10,IF(AND(F490&gt;=$L$11,F490&lt;=$M$11),$K$11,IF(AND(F490&gt;=$L$12,F490&lt;=$M$12),$K$12,IF(AND(F490&gt;=$L$13,F490&lt;=$M$13),$K$13,IF(AND(F490&gt;=$L$14,F490&lt;=$M$14),$K$14,IF(AND(F490&gt;=#REF!,F490&lt;=#REF!),#REF!,IF(AND(F490&gt;=$L$15,F490&lt;=$M$15),$K$15,IF(AND(F490&gt;=$L$16,F490&lt;=$M$16),$K$16,IF(AND(F490&gt;=$L$17,F490&lt;=$M$17),$K$17,IF(AND(F490&gt;=$L$18,F490&lt;=$M$18),$K$18,IF(AND(F490&gt;=$L$19,F490&lt;=$M$19),$K$19,IF(AND(F490&gt;=$L$20,F490&lt;=$M$20),$K$20,IF(AND(F490&gt;=$L$21,F490&lt;=$M$21),$K$21,IF(AND(F490&gt;=$L$22,F490&lt;=$M$22),$K$22,IF(AND(F490&gt;=$L$23,F490&lt;=$M$23),$K$23,IF(AND(F490&gt;=$L$24,F490&lt;=$M$24),$K$24,IF(AND(F490&gt;=$L$25,F490&lt;=$M$25),$K$25,IF(AND(F490&gt;=$L$26,F490&lt;=$M$26),$K$26,IF(AND(F490&gt;=$L$27,F490&lt;=$M$27),$K$27,IF(AND(F490&gt;=$L$28,F490&lt;=$M$28),$K$28,IF(AND(F490&gt;=$L$29,F490&lt;=$M$29),$K$29,IF(AND(F490&gt;=$L$30,F490&lt;=$M$30),$K$30,IF(AND(F490&gt;=$L$31,F490&lt;=$M$31),$K$31,""))))))))))))))))))))))))))))))))</f>
        <v>4</v>
      </c>
      <c r="D490" s="18" t="s">
        <v>18</v>
      </c>
      <c r="E490" s="18" t="s">
        <v>1234</v>
      </c>
      <c r="F490" s="12">
        <f>Table1[[#This Row],[USD Pricing]]*Exchange!$A$1</f>
        <v>51.730000000000004</v>
      </c>
      <c r="G490" s="12">
        <v>36.950000000000003</v>
      </c>
      <c r="H490" s="12" t="s">
        <v>1090</v>
      </c>
      <c r="I490" s="18" t="s">
        <v>4213</v>
      </c>
      <c r="J490" s="18" t="s">
        <v>4262</v>
      </c>
      <c r="XEZ490" s="28"/>
      <c r="XFA490" s="28"/>
      <c r="XFB490" s="28"/>
      <c r="XFC490" s="28"/>
      <c r="XFD490" s="28"/>
    </row>
    <row r="491" spans="1:10 16380:16384" x14ac:dyDescent="0.35">
      <c r="A491" s="12" t="s">
        <v>3412</v>
      </c>
      <c r="B491" s="32" t="str">
        <f>HYPERLINK(Table1[[#This Row],[Link]], Table1[[#This Row],[Pattern w/out Hyperlink]])</f>
        <v>Zion</v>
      </c>
      <c r="C491" s="18">
        <f>IF(F491&lt;=$L$1,$K$1,IF(AND(F491&gt;=$L$2,F491&lt;=$M$2),$K$2,IF(AND(F491&gt;=$L$3,F491&lt;=$M$3),$K$3,IF(AND(F491&gt;=$L$4,F491&lt;=$M$4),$K$4,IF(AND(F491&gt;=$L$5,F491&lt;=$M$5),$K$5,IF(AND(F491&gt;=$L$6,F491&lt;=$M$6),$K$6,IF(AND(F491&gt;=$L$7,F491&lt;=$M$7),$K$7,IF(AND(F491&gt;=$L$8,F491&lt;=$M$8),$K$8,IF(AND(F491&gt;=$L$9,F491&lt;=$M$9),$K$9,IF(AND(F491&gt;$L$10,F491&lt;=$M$10),$K$10,IF(AND(F491&gt;=$L$11,F491&lt;=$M$11),$K$11,IF(AND(F491&gt;=$L$12,F491&lt;=$M$12),$K$12,IF(AND(F491&gt;=$L$13,F491&lt;=$M$13),$K$13,IF(AND(F491&gt;=$L$14,F491&lt;=$M$14),$K$14,IF(AND(F491&gt;=#REF!,F491&lt;=#REF!),#REF!,IF(AND(F491&gt;=$L$15,F491&lt;=$M$15),$K$15,IF(AND(F491&gt;=$L$16,F491&lt;=$M$16),$K$16,IF(AND(F491&gt;=$L$17,F491&lt;=$M$17),$K$17,IF(AND(F491&gt;=$L$18,F491&lt;=$M$18),$K$18,IF(AND(F491&gt;=$L$19,F491&lt;=$M$19),$K$19,IF(AND(F491&gt;=$L$20,F491&lt;=$M$20),$K$20,IF(AND(F491&gt;=$L$21,F491&lt;=$M$21),$K$21,IF(AND(F491&gt;=$L$22,F491&lt;=$M$22),$K$22,IF(AND(F491&gt;=$L$23,F491&lt;=$M$23),$K$23,IF(AND(F491&gt;=$L$24,F491&lt;=$M$24),$K$24,IF(AND(F491&gt;=$L$25,F491&lt;=$M$25),$K$25,IF(AND(F491&gt;=$L$26,F491&lt;=$M$26),$K$26,IF(AND(F491&gt;=$L$27,F491&lt;=$M$27),$K$27,IF(AND(F491&gt;=$L$28,F491&lt;=$M$28),$K$28,IF(AND(F491&gt;=$L$29,F491&lt;=$M$29),$K$29,IF(AND(F491&gt;=$L$30,F491&lt;=$M$30),$K$30,IF(AND(F491&gt;=$L$31,F491&lt;=$M$31),$K$31,""))))))))))))))))))))))))))))))))</f>
        <v>4</v>
      </c>
      <c r="D491" s="18" t="s">
        <v>18</v>
      </c>
      <c r="E491" s="18" t="s">
        <v>1234</v>
      </c>
      <c r="F491" s="12">
        <f>Table1[[#This Row],[USD Pricing]]*Exchange!$A$1</f>
        <v>50.33</v>
      </c>
      <c r="G491" s="12">
        <v>35.950000000000003</v>
      </c>
      <c r="H491" s="12" t="s">
        <v>6320</v>
      </c>
      <c r="I491" s="18" t="s">
        <v>0</v>
      </c>
      <c r="J491" s="18" t="s">
        <v>4303</v>
      </c>
      <c r="XEZ491" s="28"/>
      <c r="XFA491" s="28"/>
      <c r="XFB491" s="28"/>
      <c r="XFC491" s="28"/>
      <c r="XFD491" s="28"/>
    </row>
    <row r="492" spans="1:10 16380:16384" x14ac:dyDescent="0.35">
      <c r="A492" s="12" t="s">
        <v>522</v>
      </c>
      <c r="B492" s="32" t="str">
        <f>HYPERLINK(Table1[[#This Row],[Link]], Table1[[#This Row],[Pattern w/out Hyperlink]])</f>
        <v>Metro</v>
      </c>
      <c r="C492" s="18">
        <f>IF(F492&lt;=$L$1,$K$1,IF(AND(F492&gt;=$L$2,F492&lt;=$M$2),$K$2,IF(AND(F492&gt;=$L$3,F492&lt;=$M$3),$K$3,IF(AND(F492&gt;=$L$4,F492&lt;=$M$4),$K$4,IF(AND(F492&gt;=$L$5,F492&lt;=$M$5),$K$5,IF(AND(F492&gt;=$L$6,F492&lt;=$M$6),$K$6,IF(AND(F492&gt;=$L$7,F492&lt;=$M$7),$K$7,IF(AND(F492&gt;=$L$8,F492&lt;=$M$8),$K$8,IF(AND(F492&gt;=$L$9,F492&lt;=$M$9),$K$9,IF(AND(F492&gt;$L$10,F492&lt;=$M$10),$K$10,IF(AND(F492&gt;=$L$11,F492&lt;=$M$11),$K$11,IF(AND(F492&gt;=$L$12,F492&lt;=$M$12),$K$12,IF(AND(F492&gt;=$L$13,F492&lt;=$M$13),$K$13,IF(AND(F492&gt;=$L$14,F492&lt;=$M$14),$K$14,IF(AND(F492&gt;=#REF!,F492&lt;=#REF!),#REF!,IF(AND(F492&gt;=$L$15,F492&lt;=$M$15),$K$15,IF(AND(F492&gt;=$L$16,F492&lt;=$M$16),$K$16,IF(AND(F492&gt;=$L$17,F492&lt;=$M$17),$K$17,IF(AND(F492&gt;=$L$18,F492&lt;=$M$18),$K$18,IF(AND(F492&gt;=$L$19,F492&lt;=$M$19),$K$19,IF(AND(F492&gt;=$L$20,F492&lt;=$M$20),$K$20,IF(AND(F492&gt;=$L$21,F492&lt;=$M$21),$K$21,IF(AND(F492&gt;=$L$22,F492&lt;=$M$22),$K$22,IF(AND(F492&gt;=$L$23,F492&lt;=$M$23),$K$23,IF(AND(F492&gt;=$L$24,F492&lt;=$M$24),$K$24,IF(AND(F492&gt;=$L$25,F492&lt;=$M$25),$K$25,IF(AND(F492&gt;=$L$26,F492&lt;=$M$26),$K$26,IF(AND(F492&gt;=$L$27,F492&lt;=$M$27),$K$27,IF(AND(F492&gt;=$L$28,F492&lt;=$M$28),$K$28,IF(AND(F492&gt;=$L$29,F492&lt;=$M$29),$K$29,IF(AND(F492&gt;=$L$30,F492&lt;=$M$30),$K$30,IF(AND(F492&gt;=$L$31,F492&lt;=$M$31),$K$31,""))))))))))))))))))))))))))))))))</f>
        <v>4</v>
      </c>
      <c r="D492" s="18" t="s">
        <v>1236</v>
      </c>
      <c r="E492" s="18" t="s">
        <v>1234</v>
      </c>
      <c r="F492" s="12">
        <v>51</v>
      </c>
      <c r="H492" s="12" t="s">
        <v>1257</v>
      </c>
      <c r="I492" s="18" t="s">
        <v>4213</v>
      </c>
      <c r="J492" s="18" t="s">
        <v>4480</v>
      </c>
      <c r="XEZ492" s="28"/>
      <c r="XFA492" s="28"/>
      <c r="XFB492" s="28"/>
      <c r="XFC492" s="28"/>
      <c r="XFD492" s="28"/>
    </row>
    <row r="493" spans="1:10 16380:16384" x14ac:dyDescent="0.35">
      <c r="A493" s="12" t="s">
        <v>7194</v>
      </c>
      <c r="B493" s="32" t="str">
        <f>HYPERLINK(Table1[[#This Row],[Link]], Table1[[#This Row],[Pattern w/out Hyperlink]])</f>
        <v>Artopia</v>
      </c>
      <c r="C493" s="18">
        <f>IF(F493&lt;=$L$1,$K$1,IF(AND(F493&gt;=$L$2,F493&lt;=$M$2),$K$2,IF(AND(F493&gt;=$L$3,F493&lt;=$M$3),$K$3,IF(AND(F493&gt;=$L$4,F493&lt;=$M$4),$K$4,IF(AND(F493&gt;=$L$5,F493&lt;=$M$5),$K$5,IF(AND(F493&gt;=$L$6,F493&lt;=$M$6),$K$6,IF(AND(F493&gt;=$L$7,F493&lt;=$M$7),$K$7,IF(AND(F493&gt;=$L$8,F493&lt;=$M$8),$K$8,IF(AND(F493&gt;=$L$9,F493&lt;=$M$9),$K$9,IF(AND(F493&gt;$L$10,F493&lt;=$M$10),$K$10,IF(AND(F493&gt;=$L$11,F493&lt;=$M$11),$K$11,IF(AND(F493&gt;=$L$12,F493&lt;=$M$12),$K$12,IF(AND(F493&gt;=$L$13,F493&lt;=$M$13),$K$13,IF(AND(F493&gt;=$L$14,F493&lt;=$M$14),$K$14,IF(AND(F493&gt;=#REF!,F493&lt;=#REF!),#REF!,IF(AND(F493&gt;=$L$15,F493&lt;=$M$15),$K$15,IF(AND(F493&gt;=$L$16,F493&lt;=$M$16),$K$16,IF(AND(F493&gt;=$L$17,F493&lt;=$M$17),$K$17,IF(AND(F493&gt;=$L$18,F493&lt;=$M$18),$K$18,IF(AND(F493&gt;=$L$19,F493&lt;=$M$19),$K$19,IF(AND(F493&gt;=$L$20,F493&lt;=$M$20),$K$20,IF(AND(F493&gt;=$L$21,F493&lt;=$M$21),$K$21,IF(AND(F493&gt;=$L$22,F493&lt;=$M$22),$K$22,IF(AND(F493&gt;=$L$23,F493&lt;=$M$23),$K$23,IF(AND(F493&gt;=$L$24,F493&lt;=$M$24),$K$24,IF(AND(F493&gt;=$L$25,F493&lt;=$M$25),$K$25,IF(AND(F493&gt;=$L$26,F493&lt;=$M$26),$K$26,IF(AND(F493&gt;=$L$27,F493&lt;=$M$27),$K$27,IF(AND(F493&gt;=$L$28,F493&lt;=$M$28),$K$28,IF(AND(F493&gt;=$L$29,F493&lt;=$M$29),$K$29,IF(AND(F493&gt;=$L$30,F493&lt;=$M$30),$K$30,IF(AND(F493&gt;=$L$31,F493&lt;=$M$31),$K$31,""))))))))))))))))))))))))))))))))</f>
        <v>4</v>
      </c>
      <c r="D493" s="18" t="s">
        <v>7178</v>
      </c>
      <c r="E493" s="18" t="s">
        <v>1234</v>
      </c>
      <c r="F493" s="12">
        <v>55</v>
      </c>
      <c r="H493" s="12" t="s">
        <v>7195</v>
      </c>
      <c r="I493" s="18" t="s">
        <v>4213</v>
      </c>
      <c r="J493" s="18" t="s">
        <v>4262</v>
      </c>
      <c r="XEZ493" s="28"/>
      <c r="XFA493" s="28"/>
      <c r="XFB493" s="28"/>
      <c r="XFC493" s="28"/>
      <c r="XFD493" s="28"/>
    </row>
    <row r="494" spans="1:10 16380:16384" x14ac:dyDescent="0.35">
      <c r="A494" s="12" t="s">
        <v>7206</v>
      </c>
      <c r="B494" s="32" t="str">
        <f>HYPERLINK(Table1[[#This Row],[Link]], Table1[[#This Row],[Pattern w/out Hyperlink]])</f>
        <v>Complect</v>
      </c>
      <c r="C494" s="18">
        <f>IF(F494&lt;=$L$1,$K$1,IF(AND(F494&gt;=$L$2,F494&lt;=$M$2),$K$2,IF(AND(F494&gt;=$L$3,F494&lt;=$M$3),$K$3,IF(AND(F494&gt;=$L$4,F494&lt;=$M$4),$K$4,IF(AND(F494&gt;=$L$5,F494&lt;=$M$5),$K$5,IF(AND(F494&gt;=$L$6,F494&lt;=$M$6),$K$6,IF(AND(F494&gt;=$L$7,F494&lt;=$M$7),$K$7,IF(AND(F494&gt;=$L$8,F494&lt;=$M$8),$K$8,IF(AND(F494&gt;=$L$9,F494&lt;=$M$9),$K$9,IF(AND(F494&gt;$L$10,F494&lt;=$M$10),$K$10,IF(AND(F494&gt;=$L$11,F494&lt;=$M$11),$K$11,IF(AND(F494&gt;=$L$12,F494&lt;=$M$12),$K$12,IF(AND(F494&gt;=$L$13,F494&lt;=$M$13),$K$13,IF(AND(F494&gt;=$L$14,F494&lt;=$M$14),$K$14,IF(AND(F494&gt;=#REF!,F494&lt;=#REF!),#REF!,IF(AND(F494&gt;=$L$15,F494&lt;=$M$15),$K$15,IF(AND(F494&gt;=$L$16,F494&lt;=$M$16),$K$16,IF(AND(F494&gt;=$L$17,F494&lt;=$M$17),$K$17,IF(AND(F494&gt;=$L$18,F494&lt;=$M$18),$K$18,IF(AND(F494&gt;=$L$19,F494&lt;=$M$19),$K$19,IF(AND(F494&gt;=$L$20,F494&lt;=$M$20),$K$20,IF(AND(F494&gt;=$L$21,F494&lt;=$M$21),$K$21,IF(AND(F494&gt;=$L$22,F494&lt;=$M$22),$K$22,IF(AND(F494&gt;=$L$23,F494&lt;=$M$23),$K$23,IF(AND(F494&gt;=$L$24,F494&lt;=$M$24),$K$24,IF(AND(F494&gt;=$L$25,F494&lt;=$M$25),$K$25,IF(AND(F494&gt;=$L$26,F494&lt;=$M$26),$K$26,IF(AND(F494&gt;=$L$27,F494&lt;=$M$27),$K$27,IF(AND(F494&gt;=$L$28,F494&lt;=$M$28),$K$28,IF(AND(F494&gt;=$L$29,F494&lt;=$M$29),$K$29,IF(AND(F494&gt;=$L$30,F494&lt;=$M$30),$K$30,IF(AND(F494&gt;=$L$31,F494&lt;=$M$31),$K$31,""))))))))))))))))))))))))))))))))</f>
        <v>4</v>
      </c>
      <c r="D494" s="18" t="s">
        <v>7178</v>
      </c>
      <c r="E494" s="18" t="s">
        <v>1234</v>
      </c>
      <c r="F494" s="12">
        <v>52</v>
      </c>
      <c r="H494" s="12" t="s">
        <v>7207</v>
      </c>
      <c r="I494" s="18" t="s">
        <v>4213</v>
      </c>
      <c r="J494" s="18" t="s">
        <v>4268</v>
      </c>
      <c r="XEZ494" s="28"/>
      <c r="XFA494" s="28"/>
      <c r="XFB494" s="28"/>
      <c r="XFC494" s="28"/>
      <c r="XFD494" s="28"/>
    </row>
    <row r="495" spans="1:10 16380:16384" x14ac:dyDescent="0.35">
      <c r="A495" s="12" t="s">
        <v>7212</v>
      </c>
      <c r="B495" s="32" t="str">
        <f>HYPERLINK(Table1[[#This Row],[Link]], Table1[[#This Row],[Pattern w/out Hyperlink]])</f>
        <v>Cross Dye</v>
      </c>
      <c r="C495" s="18">
        <f>IF(F495&lt;=$L$1,$K$1,IF(AND(F495&gt;=$L$2,F495&lt;=$M$2),$K$2,IF(AND(F495&gt;=$L$3,F495&lt;=$M$3),$K$3,IF(AND(F495&gt;=$L$4,F495&lt;=$M$4),$K$4,IF(AND(F495&gt;=$L$5,F495&lt;=$M$5),$K$5,IF(AND(F495&gt;=$L$6,F495&lt;=$M$6),$K$6,IF(AND(F495&gt;=$L$7,F495&lt;=$M$7),$K$7,IF(AND(F495&gt;=$L$8,F495&lt;=$M$8),$K$8,IF(AND(F495&gt;=$L$9,F495&lt;=$M$9),$K$9,IF(AND(F495&gt;$L$10,F495&lt;=$M$10),$K$10,IF(AND(F495&gt;=$L$11,F495&lt;=$M$11),$K$11,IF(AND(F495&gt;=$L$12,F495&lt;=$M$12),$K$12,IF(AND(F495&gt;=$L$13,F495&lt;=$M$13),$K$13,IF(AND(F495&gt;=$L$14,F495&lt;=$M$14),$K$14,IF(AND(F495&gt;=#REF!,F495&lt;=#REF!),#REF!,IF(AND(F495&gt;=$L$15,F495&lt;=$M$15),$K$15,IF(AND(F495&gt;=$L$16,F495&lt;=$M$16),$K$16,IF(AND(F495&gt;=$L$17,F495&lt;=$M$17),$K$17,IF(AND(F495&gt;=$L$18,F495&lt;=$M$18),$K$18,IF(AND(F495&gt;=$L$19,F495&lt;=$M$19),$K$19,IF(AND(F495&gt;=$L$20,F495&lt;=$M$20),$K$20,IF(AND(F495&gt;=$L$21,F495&lt;=$M$21),$K$21,IF(AND(F495&gt;=$L$22,F495&lt;=$M$22),$K$22,IF(AND(F495&gt;=$L$23,F495&lt;=$M$23),$K$23,IF(AND(F495&gt;=$L$24,F495&lt;=$M$24),$K$24,IF(AND(F495&gt;=$L$25,F495&lt;=$M$25),$K$25,IF(AND(F495&gt;=$L$26,F495&lt;=$M$26),$K$26,IF(AND(F495&gt;=$L$27,F495&lt;=$M$27),$K$27,IF(AND(F495&gt;=$L$28,F495&lt;=$M$28),$K$28,IF(AND(F495&gt;=$L$29,F495&lt;=$M$29),$K$29,IF(AND(F495&gt;=$L$30,F495&lt;=$M$30),$K$30,IF(AND(F495&gt;=$L$31,F495&lt;=$M$31),$K$31,""))))))))))))))))))))))))))))))))</f>
        <v>4</v>
      </c>
      <c r="D495" s="18" t="s">
        <v>7178</v>
      </c>
      <c r="E495" s="18" t="s">
        <v>1234</v>
      </c>
      <c r="F495" s="12">
        <v>55</v>
      </c>
      <c r="H495" s="12" t="s">
        <v>7213</v>
      </c>
      <c r="I495" s="18" t="s">
        <v>4213</v>
      </c>
      <c r="J495" s="18" t="s">
        <v>4897</v>
      </c>
      <c r="XEZ495" s="28"/>
      <c r="XFA495" s="28"/>
      <c r="XFB495" s="28"/>
      <c r="XFC495" s="28"/>
      <c r="XFD495" s="28"/>
    </row>
    <row r="496" spans="1:10 16380:16384" x14ac:dyDescent="0.35">
      <c r="A496" s="12" t="s">
        <v>7252</v>
      </c>
      <c r="B496" s="32" t="str">
        <f>HYPERLINK(Table1[[#This Row],[Link]], Table1[[#This Row],[Pattern w/out Hyperlink]])</f>
        <v>Fundamentals</v>
      </c>
      <c r="C496" s="18">
        <f>IF(F496&lt;=$L$1,$K$1,IF(AND(F496&gt;=$L$2,F496&lt;=$M$2),$K$2,IF(AND(F496&gt;=$L$3,F496&lt;=$M$3),$K$3,IF(AND(F496&gt;=$L$4,F496&lt;=$M$4),$K$4,IF(AND(F496&gt;=$L$5,F496&lt;=$M$5),$K$5,IF(AND(F496&gt;=$L$6,F496&lt;=$M$6),$K$6,IF(AND(F496&gt;=$L$7,F496&lt;=$M$7),$K$7,IF(AND(F496&gt;=$L$8,F496&lt;=$M$8),$K$8,IF(AND(F496&gt;=$L$9,F496&lt;=$M$9),$K$9,IF(AND(F496&gt;$L$10,F496&lt;=$M$10),$K$10,IF(AND(F496&gt;=$L$11,F496&lt;=$M$11),$K$11,IF(AND(F496&gt;=$L$12,F496&lt;=$M$12),$K$12,IF(AND(F496&gt;=$L$13,F496&lt;=$M$13),$K$13,IF(AND(F496&gt;=$L$14,F496&lt;=$M$14),$K$14,IF(AND(F496&gt;=#REF!,F496&lt;=#REF!),#REF!,IF(AND(F496&gt;=$L$15,F496&lt;=$M$15),$K$15,IF(AND(F496&gt;=$L$16,F496&lt;=$M$16),$K$16,IF(AND(F496&gt;=$L$17,F496&lt;=$M$17),$K$17,IF(AND(F496&gt;=$L$18,F496&lt;=$M$18),$K$18,IF(AND(F496&gt;=$L$19,F496&lt;=$M$19),$K$19,IF(AND(F496&gt;=$L$20,F496&lt;=$M$20),$K$20,IF(AND(F496&gt;=$L$21,F496&lt;=$M$21),$K$21,IF(AND(F496&gt;=$L$22,F496&lt;=$M$22),$K$22,IF(AND(F496&gt;=$L$23,F496&lt;=$M$23),$K$23,IF(AND(F496&gt;=$L$24,F496&lt;=$M$24),$K$24,IF(AND(F496&gt;=$L$25,F496&lt;=$M$25),$K$25,IF(AND(F496&gt;=$L$26,F496&lt;=$M$26),$K$26,IF(AND(F496&gt;=$L$27,F496&lt;=$M$27),$K$27,IF(AND(F496&gt;=$L$28,F496&lt;=$M$28),$K$28,IF(AND(F496&gt;=$L$29,F496&lt;=$M$29),$K$29,IF(AND(F496&gt;=$L$30,F496&lt;=$M$30),$K$30,IF(AND(F496&gt;=$L$31,F496&lt;=$M$31),$K$31,""))))))))))))))))))))))))))))))))</f>
        <v>4</v>
      </c>
      <c r="D496" s="18" t="s">
        <v>7178</v>
      </c>
      <c r="E496" s="18" t="s">
        <v>1234</v>
      </c>
      <c r="F496" s="12">
        <v>48</v>
      </c>
      <c r="H496" s="12" t="s">
        <v>7253</v>
      </c>
      <c r="I496" s="18" t="s">
        <v>1319</v>
      </c>
      <c r="J496" s="18" t="s">
        <v>4262</v>
      </c>
      <c r="XEZ496" s="28"/>
      <c r="XFA496" s="28"/>
      <c r="XFB496" s="28"/>
      <c r="XFC496" s="28"/>
      <c r="XFD496" s="28"/>
    </row>
    <row r="497" spans="1:10 16380:16384" x14ac:dyDescent="0.35">
      <c r="A497" s="12" t="s">
        <v>7268</v>
      </c>
      <c r="B497" s="32" t="str">
        <f>HYPERLINK(Table1[[#This Row],[Link]], Table1[[#This Row],[Pattern w/out Hyperlink]])</f>
        <v>Heather Tech</v>
      </c>
      <c r="C497" s="18">
        <f>IF(F497&lt;=$L$1,$K$1,IF(AND(F497&gt;=$L$2,F497&lt;=$M$2),$K$2,IF(AND(F497&gt;=$L$3,F497&lt;=$M$3),$K$3,IF(AND(F497&gt;=$L$4,F497&lt;=$M$4),$K$4,IF(AND(F497&gt;=$L$5,F497&lt;=$M$5),$K$5,IF(AND(F497&gt;=$L$6,F497&lt;=$M$6),$K$6,IF(AND(F497&gt;=$L$7,F497&lt;=$M$7),$K$7,IF(AND(F497&gt;=$L$8,F497&lt;=$M$8),$K$8,IF(AND(F497&gt;=$L$9,F497&lt;=$M$9),$K$9,IF(AND(F497&gt;$L$10,F497&lt;=$M$10),$K$10,IF(AND(F497&gt;=$L$11,F497&lt;=$M$11),$K$11,IF(AND(F497&gt;=$L$12,F497&lt;=$M$12),$K$12,IF(AND(F497&gt;=$L$13,F497&lt;=$M$13),$K$13,IF(AND(F497&gt;=$L$14,F497&lt;=$M$14),$K$14,IF(AND(F497&gt;=#REF!,F497&lt;=#REF!),#REF!,IF(AND(F497&gt;=$L$15,F497&lt;=$M$15),$K$15,IF(AND(F497&gt;=$L$16,F497&lt;=$M$16),$K$16,IF(AND(F497&gt;=$L$17,F497&lt;=$M$17),$K$17,IF(AND(F497&gt;=$L$18,F497&lt;=$M$18),$K$18,IF(AND(F497&gt;=$L$19,F497&lt;=$M$19),$K$19,IF(AND(F497&gt;=$L$20,F497&lt;=$M$20),$K$20,IF(AND(F497&gt;=$L$21,F497&lt;=$M$21),$K$21,IF(AND(F497&gt;=$L$22,F497&lt;=$M$22),$K$22,IF(AND(F497&gt;=$L$23,F497&lt;=$M$23),$K$23,IF(AND(F497&gt;=$L$24,F497&lt;=$M$24),$K$24,IF(AND(F497&gt;=$L$25,F497&lt;=$M$25),$K$25,IF(AND(F497&gt;=$L$26,F497&lt;=$M$26),$K$26,IF(AND(F497&gt;=$L$27,F497&lt;=$M$27),$K$27,IF(AND(F497&gt;=$L$28,F497&lt;=$M$28),$K$28,IF(AND(F497&gt;=$L$29,F497&lt;=$M$29),$K$29,IF(AND(F497&gt;=$L$30,F497&lt;=$M$30),$K$30,IF(AND(F497&gt;=$L$31,F497&lt;=$M$31),$K$31,""))))))))))))))))))))))))))))))))</f>
        <v>4</v>
      </c>
      <c r="D497" s="18" t="s">
        <v>7178</v>
      </c>
      <c r="E497" s="18" t="s">
        <v>1234</v>
      </c>
      <c r="F497" s="12">
        <v>47</v>
      </c>
      <c r="H497" s="12" t="s">
        <v>7269</v>
      </c>
      <c r="I497" s="18" t="s">
        <v>1319</v>
      </c>
      <c r="J497" s="18" t="s">
        <v>4359</v>
      </c>
      <c r="XEZ497" s="28"/>
      <c r="XFA497" s="28"/>
      <c r="XFB497" s="28"/>
      <c r="XFC497" s="28"/>
      <c r="XFD497" s="28"/>
    </row>
    <row r="498" spans="1:10 16380:16384" x14ac:dyDescent="0.35">
      <c r="A498" s="12" t="s">
        <v>7354</v>
      </c>
      <c r="B498" s="32" t="str">
        <f>HYPERLINK(Table1[[#This Row],[Link]], Table1[[#This Row],[Pattern w/out Hyperlink]])</f>
        <v>Stimuli</v>
      </c>
      <c r="C498" s="18">
        <f>IF(F498&lt;=$L$1,$K$1,IF(AND(F498&gt;=$L$2,F498&lt;=$M$2),$K$2,IF(AND(F498&gt;=$L$3,F498&lt;=$M$3),$K$3,IF(AND(F498&gt;=$L$4,F498&lt;=$M$4),$K$4,IF(AND(F498&gt;=$L$5,F498&lt;=$M$5),$K$5,IF(AND(F498&gt;=$L$6,F498&lt;=$M$6),$K$6,IF(AND(F498&gt;=$L$7,F498&lt;=$M$7),$K$7,IF(AND(F498&gt;=$L$8,F498&lt;=$M$8),$K$8,IF(AND(F498&gt;=$L$9,F498&lt;=$M$9),$K$9,IF(AND(F498&gt;$L$10,F498&lt;=$M$10),$K$10,IF(AND(F498&gt;=$L$11,F498&lt;=$M$11),$K$11,IF(AND(F498&gt;=$L$12,F498&lt;=$M$12),$K$12,IF(AND(F498&gt;=$L$13,F498&lt;=$M$13),$K$13,IF(AND(F498&gt;=$L$14,F498&lt;=$M$14),$K$14,IF(AND(F498&gt;=#REF!,F498&lt;=#REF!),#REF!,IF(AND(F498&gt;=$L$15,F498&lt;=$M$15),$K$15,IF(AND(F498&gt;=$L$16,F498&lt;=$M$16),$K$16,IF(AND(F498&gt;=$L$17,F498&lt;=$M$17),$K$17,IF(AND(F498&gt;=$L$18,F498&lt;=$M$18),$K$18,IF(AND(F498&gt;=$L$19,F498&lt;=$M$19),$K$19,IF(AND(F498&gt;=$L$20,F498&lt;=$M$20),$K$20,IF(AND(F498&gt;=$L$21,F498&lt;=$M$21),$K$21,IF(AND(F498&gt;=$L$22,F498&lt;=$M$22),$K$22,IF(AND(F498&gt;=$L$23,F498&lt;=$M$23),$K$23,IF(AND(F498&gt;=$L$24,F498&lt;=$M$24),$K$24,IF(AND(F498&gt;=$L$25,F498&lt;=$M$25),$K$25,IF(AND(F498&gt;=$L$26,F498&lt;=$M$26),$K$26,IF(AND(F498&gt;=$L$27,F498&lt;=$M$27),$K$27,IF(AND(F498&gt;=$L$28,F498&lt;=$M$28),$K$28,IF(AND(F498&gt;=$L$29,F498&lt;=$M$29),$K$29,IF(AND(F498&gt;=$L$30,F498&lt;=$M$30),$K$30,IF(AND(F498&gt;=$L$31,F498&lt;=$M$31),$K$31,""))))))))))))))))))))))))))))))))</f>
        <v>4</v>
      </c>
      <c r="D498" s="18" t="s">
        <v>7178</v>
      </c>
      <c r="E498" s="18" t="s">
        <v>1234</v>
      </c>
      <c r="F498" s="12">
        <v>52</v>
      </c>
      <c r="H498" s="12" t="s">
        <v>7355</v>
      </c>
      <c r="I498" s="18" t="s">
        <v>0</v>
      </c>
      <c r="J498" s="18" t="s">
        <v>4268</v>
      </c>
      <c r="XEZ498" s="28"/>
      <c r="XFA498" s="28"/>
      <c r="XFB498" s="28"/>
      <c r="XFC498" s="28"/>
      <c r="XFD498" s="28"/>
    </row>
    <row r="499" spans="1:10 16380:16384" x14ac:dyDescent="0.35">
      <c r="A499" s="12" t="s">
        <v>7751</v>
      </c>
      <c r="B499" s="32" t="str">
        <f>HYPERLINK(Table1[[#This Row],[Link]], Table1[[#This Row],[Pattern w/out Hyperlink]])</f>
        <v>Surface Level</v>
      </c>
      <c r="C499" s="18">
        <f>IF(F499&lt;=$L$1,$K$1,IF(AND(F499&gt;=$L$2,F499&lt;=$M$2),$K$2,IF(AND(F499&gt;=$L$3,F499&lt;=$M$3),$K$3,IF(AND(F499&gt;=$L$4,F499&lt;=$M$4),$K$4,IF(AND(F499&gt;=$L$5,F499&lt;=$M$5),$K$5,IF(AND(F499&gt;=$L$6,F499&lt;=$M$6),$K$6,IF(AND(F499&gt;=$L$7,F499&lt;=$M$7),$K$7,IF(AND(F499&gt;=$L$8,F499&lt;=$M$8),$K$8,IF(AND(F499&gt;=$L$9,F499&lt;=$M$9),$K$9,IF(AND(F499&gt;$L$10,F499&lt;=$M$10),$K$10,IF(AND(F499&gt;=$L$11,F499&lt;=$M$11),$K$11,IF(AND(F499&gt;=$L$12,F499&lt;=$M$12),$K$12,IF(AND(F499&gt;=$L$13,F499&lt;=$M$13),$K$13,IF(AND(F499&gt;=$L$14,F499&lt;=$M$14),$K$14,IF(AND(F499&gt;=#REF!,F499&lt;=#REF!),#REF!,IF(AND(F499&gt;=$L$15,F499&lt;=$M$15),$K$15,IF(AND(F499&gt;=$L$16,F499&lt;=$M$16),$K$16,IF(AND(F499&gt;=$L$17,F499&lt;=$M$17),$K$17,IF(AND(F499&gt;=$L$18,F499&lt;=$M$18),$K$18,IF(AND(F499&gt;=$L$19,F499&lt;=$M$19),$K$19,IF(AND(F499&gt;=$L$20,F499&lt;=$M$20),$K$20,IF(AND(F499&gt;=$L$21,F499&lt;=$M$21),$K$21,IF(AND(F499&gt;=$L$22,F499&lt;=$M$22),$K$22,IF(AND(F499&gt;=$L$23,F499&lt;=$M$23),$K$23,IF(AND(F499&gt;=$L$24,F499&lt;=$M$24),$K$24,IF(AND(F499&gt;=$L$25,F499&lt;=$M$25),$K$25,IF(AND(F499&gt;=$L$26,F499&lt;=$M$26),$K$26,IF(AND(F499&gt;=$L$27,F499&lt;=$M$27),$K$27,IF(AND(F499&gt;=$L$28,F499&lt;=$M$28),$K$28,IF(AND(F499&gt;=$L$29,F499&lt;=$M$29),$K$29,IF(AND(F499&gt;=$L$30,F499&lt;=$M$30),$K$30,IF(AND(F499&gt;=$L$31,F499&lt;=$M$31),$K$31,""))))))))))))))))))))))))))))))))</f>
        <v>4</v>
      </c>
      <c r="D499" s="18" t="s">
        <v>7178</v>
      </c>
      <c r="E499" s="18" t="s">
        <v>1234</v>
      </c>
      <c r="F499" s="12">
        <v>53</v>
      </c>
      <c r="H499" s="12" t="s">
        <v>7752</v>
      </c>
      <c r="I499" s="18" t="s">
        <v>4213</v>
      </c>
      <c r="J499" s="18" t="s">
        <v>7753</v>
      </c>
      <c r="XEZ499" s="28"/>
      <c r="XFA499" s="28"/>
      <c r="XFB499" s="28"/>
      <c r="XFC499" s="28"/>
      <c r="XFD499" s="28"/>
    </row>
    <row r="500" spans="1:10 16380:16384" x14ac:dyDescent="0.35">
      <c r="A500" s="12" t="s">
        <v>1599</v>
      </c>
      <c r="B500" s="32" t="str">
        <f>HYPERLINK(Table1[[#This Row],[Link]], Table1[[#This Row],[Pattern w/out Hyperlink]])</f>
        <v>Metaphor</v>
      </c>
      <c r="C500" s="18">
        <f>IF(F500&lt;=$L$1,$K$1,IF(AND(F500&gt;=$L$2,F500&lt;=$M$2),$K$2,IF(AND(F500&gt;=$L$3,F500&lt;=$M$3),$K$3,IF(AND(F500&gt;=$L$4,F500&lt;=$M$4),$K$4,IF(AND(F500&gt;=$L$5,F500&lt;=$M$5),$K$5,IF(AND(F500&gt;=$L$6,F500&lt;=$M$6),$K$6,IF(AND(F500&gt;=$L$7,F500&lt;=$M$7),$K$7,IF(AND(F500&gt;=$L$8,F500&lt;=$M$8),$K$8,IF(AND(F500&gt;=$L$9,F500&lt;=$M$9),$K$9,IF(AND(F500&gt;$L$10,F500&lt;=$M$10),$K$10,IF(AND(F500&gt;=$L$11,F500&lt;=$M$11),$K$11,IF(AND(F500&gt;=$L$12,F500&lt;=$M$12),$K$12,IF(AND(F500&gt;=$L$13,F500&lt;=$M$13),$K$13,IF(AND(F500&gt;=$L$14,F500&lt;=$M$14),$K$14,IF(AND(F500&gt;=#REF!,F500&lt;=#REF!),#REF!,IF(AND(F500&gt;=$L$15,F500&lt;=$M$15),$K$15,IF(AND(F500&gt;=$L$16,F500&lt;=$M$16),$K$16,IF(AND(F500&gt;=$L$17,F500&lt;=$M$17),$K$17,IF(AND(F500&gt;=$L$18,F500&lt;=$M$18),$K$18,IF(AND(F500&gt;=$L$19,F500&lt;=$M$19),$K$19,IF(AND(F500&gt;=$L$20,F500&lt;=$M$20),$K$20,IF(AND(F500&gt;=$L$21,F500&lt;=$M$21),$K$21,IF(AND(F500&gt;=$L$22,F500&lt;=$M$22),$K$22,IF(AND(F500&gt;=$L$23,F500&lt;=$M$23),$K$23,IF(AND(F500&gt;=$L$24,F500&lt;=$M$24),$K$24,IF(AND(F500&gt;=$L$25,F500&lt;=$M$25),$K$25,IF(AND(F500&gt;=$L$26,F500&lt;=$M$26),$K$26,IF(AND(F500&gt;=$L$27,F500&lt;=$M$27),$K$27,IF(AND(F500&gt;=$L$28,F500&lt;=$M$28),$K$28,IF(AND(F500&gt;=$L$29,F500&lt;=$M$29),$K$29,IF(AND(F500&gt;=$L$30,F500&lt;=$M$30),$K$30,IF(AND(F500&gt;=$L$31,F500&lt;=$M$31),$K$31,""))))))))))))))))))))))))))))))))</f>
        <v>4</v>
      </c>
      <c r="D500" s="18" t="s">
        <v>21</v>
      </c>
      <c r="E500" s="18" t="s">
        <v>1234</v>
      </c>
      <c r="F500" s="12">
        <v>48</v>
      </c>
      <c r="H500" s="12" t="s">
        <v>1600</v>
      </c>
      <c r="I500" s="18" t="s">
        <v>1319</v>
      </c>
      <c r="J500" s="18" t="s">
        <v>4262</v>
      </c>
      <c r="XEZ500" s="28"/>
      <c r="XFA500" s="28"/>
      <c r="XFB500" s="28"/>
      <c r="XFC500" s="28"/>
      <c r="XFD500" s="28"/>
    </row>
    <row r="501" spans="1:10 16380:16384" x14ac:dyDescent="0.35">
      <c r="A501" s="12" t="s">
        <v>520</v>
      </c>
      <c r="B501" s="32" t="str">
        <f>HYPERLINK(Table1[[#This Row],[Link]], Table1[[#This Row],[Pattern w/out Hyperlink]])</f>
        <v>Method</v>
      </c>
      <c r="C501" s="18">
        <f>IF(F501&lt;=$L$1,$K$1,IF(AND(F501&gt;=$L$2,F501&lt;=$M$2),$K$2,IF(AND(F501&gt;=$L$3,F501&lt;=$M$3),$K$3,IF(AND(F501&gt;=$L$4,F501&lt;=$M$4),$K$4,IF(AND(F501&gt;=$L$5,F501&lt;=$M$5),$K$5,IF(AND(F501&gt;=$L$6,F501&lt;=$M$6),$K$6,IF(AND(F501&gt;=$L$7,F501&lt;=$M$7),$K$7,IF(AND(F501&gt;=$L$8,F501&lt;=$M$8),$K$8,IF(AND(F501&gt;=$L$9,F501&lt;=$M$9),$K$9,IF(AND(F501&gt;$L$10,F501&lt;=$M$10),$K$10,IF(AND(F501&gt;=$L$11,F501&lt;=$M$11),$K$11,IF(AND(F501&gt;=$L$12,F501&lt;=$M$12),$K$12,IF(AND(F501&gt;=$L$13,F501&lt;=$M$13),$K$13,IF(AND(F501&gt;=$L$14,F501&lt;=$M$14),$K$14,IF(AND(F501&gt;=#REF!,F501&lt;=#REF!),#REF!,IF(AND(F501&gt;=$L$15,F501&lt;=$M$15),$K$15,IF(AND(F501&gt;=$L$16,F501&lt;=$M$16),$K$16,IF(AND(F501&gt;=$L$17,F501&lt;=$M$17),$K$17,IF(AND(F501&gt;=$L$18,F501&lt;=$M$18),$K$18,IF(AND(F501&gt;=$L$19,F501&lt;=$M$19),$K$19,IF(AND(F501&gt;=$L$20,F501&lt;=$M$20),$K$20,IF(AND(F501&gt;=$L$21,F501&lt;=$M$21),$K$21,IF(AND(F501&gt;=$L$22,F501&lt;=$M$22),$K$22,IF(AND(F501&gt;=$L$23,F501&lt;=$M$23),$K$23,IF(AND(F501&gt;=$L$24,F501&lt;=$M$24),$K$24,IF(AND(F501&gt;=$L$25,F501&lt;=$M$25),$K$25,IF(AND(F501&gt;=$L$26,F501&lt;=$M$26),$K$26,IF(AND(F501&gt;=$L$27,F501&lt;=$M$27),$K$27,IF(AND(F501&gt;=$L$28,F501&lt;=$M$28),$K$28,IF(AND(F501&gt;=$L$29,F501&lt;=$M$29),$K$29,IF(AND(F501&gt;=$L$30,F501&lt;=$M$30),$K$30,IF(AND(F501&gt;=$L$31,F501&lt;=$M$31),$K$31,""))))))))))))))))))))))))))))))))</f>
        <v>4</v>
      </c>
      <c r="D501" s="18" t="s">
        <v>21</v>
      </c>
      <c r="E501" s="18" t="s">
        <v>1234</v>
      </c>
      <c r="F501" s="12">
        <v>49.5</v>
      </c>
      <c r="H501" s="12" t="s">
        <v>3632</v>
      </c>
      <c r="I501" s="18" t="s">
        <v>1319</v>
      </c>
      <c r="J501" s="18" t="s">
        <v>4824</v>
      </c>
      <c r="XEZ501" s="28"/>
      <c r="XFA501" s="28"/>
      <c r="XFB501" s="28"/>
      <c r="XFC501" s="28"/>
      <c r="XFD501" s="28"/>
    </row>
    <row r="502" spans="1:10 16380:16384" x14ac:dyDescent="0.35">
      <c r="A502" s="12" t="s">
        <v>554</v>
      </c>
      <c r="B502" s="32" t="str">
        <f>HYPERLINK(Table1[[#This Row],[Link]], Table1[[#This Row],[Pattern w/out Hyperlink]])</f>
        <v>Murmur</v>
      </c>
      <c r="C502" s="18">
        <f>IF(F502&lt;=$L$1,$K$1,IF(AND(F502&gt;=$L$2,F502&lt;=$M$2),$K$2,IF(AND(F502&gt;=$L$3,F502&lt;=$M$3),$K$3,IF(AND(F502&gt;=$L$4,F502&lt;=$M$4),$K$4,IF(AND(F502&gt;=$L$5,F502&lt;=$M$5),$K$5,IF(AND(F502&gt;=$L$6,F502&lt;=$M$6),$K$6,IF(AND(F502&gt;=$L$7,F502&lt;=$M$7),$K$7,IF(AND(F502&gt;=$L$8,F502&lt;=$M$8),$K$8,IF(AND(F502&gt;=$L$9,F502&lt;=$M$9),$K$9,IF(AND(F502&gt;$L$10,F502&lt;=$M$10),$K$10,IF(AND(F502&gt;=$L$11,F502&lt;=$M$11),$K$11,IF(AND(F502&gt;=$L$12,F502&lt;=$M$12),$K$12,IF(AND(F502&gt;=$L$13,F502&lt;=$M$13),$K$13,IF(AND(F502&gt;=$L$14,F502&lt;=$M$14),$K$14,IF(AND(F502&gt;=#REF!,F502&lt;=#REF!),#REF!,IF(AND(F502&gt;=$L$15,F502&lt;=$M$15),$K$15,IF(AND(F502&gt;=$L$16,F502&lt;=$M$16),$K$16,IF(AND(F502&gt;=$L$17,F502&lt;=$M$17),$K$17,IF(AND(F502&gt;=$L$18,F502&lt;=$M$18),$K$18,IF(AND(F502&gt;=$L$19,F502&lt;=$M$19),$K$19,IF(AND(F502&gt;=$L$20,F502&lt;=$M$20),$K$20,IF(AND(F502&gt;=$L$21,F502&lt;=$M$21),$K$21,IF(AND(F502&gt;=$L$22,F502&lt;=$M$22),$K$22,IF(AND(F502&gt;=$L$23,F502&lt;=$M$23),$K$23,IF(AND(F502&gt;=$L$24,F502&lt;=$M$24),$K$24,IF(AND(F502&gt;=$L$25,F502&lt;=$M$25),$K$25,IF(AND(F502&gt;=$L$26,F502&lt;=$M$26),$K$26,IF(AND(F502&gt;=$L$27,F502&lt;=$M$27),$K$27,IF(AND(F502&gt;=$L$28,F502&lt;=$M$28),$K$28,IF(AND(F502&gt;=$L$29,F502&lt;=$M$29),$K$29,IF(AND(F502&gt;=$L$30,F502&lt;=$M$30),$K$30,IF(AND(F502&gt;=$L$31,F502&lt;=$M$31),$K$31,""))))))))))))))))))))))))))))))))</f>
        <v>4</v>
      </c>
      <c r="D502" s="18" t="s">
        <v>21</v>
      </c>
      <c r="E502" s="18" t="s">
        <v>1234</v>
      </c>
      <c r="F502" s="12">
        <v>54.5</v>
      </c>
      <c r="H502" s="12" t="s">
        <v>1165</v>
      </c>
      <c r="I502" s="18" t="s">
        <v>1319</v>
      </c>
      <c r="J502" s="18" t="s">
        <v>4262</v>
      </c>
      <c r="XEZ502" s="28"/>
      <c r="XFA502" s="28"/>
      <c r="XFB502" s="28"/>
      <c r="XFC502" s="28"/>
      <c r="XFD502" s="28"/>
    </row>
    <row r="503" spans="1:10 16380:16384" x14ac:dyDescent="0.35">
      <c r="A503" s="12" t="s">
        <v>555</v>
      </c>
      <c r="B503" s="32" t="str">
        <f>HYPERLINK(Table1[[#This Row],[Link]], Table1[[#This Row],[Pattern w/out Hyperlink]])</f>
        <v>Muse</v>
      </c>
      <c r="C503" s="18">
        <f>IF(F503&lt;=$L$1,$K$1,IF(AND(F503&gt;=$L$2,F503&lt;=$M$2),$K$2,IF(AND(F503&gt;=$L$3,F503&lt;=$M$3),$K$3,IF(AND(F503&gt;=$L$4,F503&lt;=$M$4),$K$4,IF(AND(F503&gt;=$L$5,F503&lt;=$M$5),$K$5,IF(AND(F503&gt;=$L$6,F503&lt;=$M$6),$K$6,IF(AND(F503&gt;=$L$7,F503&lt;=$M$7),$K$7,IF(AND(F503&gt;=$L$8,F503&lt;=$M$8),$K$8,IF(AND(F503&gt;=$L$9,F503&lt;=$M$9),$K$9,IF(AND(F503&gt;$L$10,F503&lt;=$M$10),$K$10,IF(AND(F503&gt;=$L$11,F503&lt;=$M$11),$K$11,IF(AND(F503&gt;=$L$12,F503&lt;=$M$12),$K$12,IF(AND(F503&gt;=$L$13,F503&lt;=$M$13),$K$13,IF(AND(F503&gt;=$L$14,F503&lt;=$M$14),$K$14,IF(AND(F503&gt;=#REF!,F503&lt;=#REF!),#REF!,IF(AND(F503&gt;=$L$15,F503&lt;=$M$15),$K$15,IF(AND(F503&gt;=$L$16,F503&lt;=$M$16),$K$16,IF(AND(F503&gt;=$L$17,F503&lt;=$M$17),$K$17,IF(AND(F503&gt;=$L$18,F503&lt;=$M$18),$K$18,IF(AND(F503&gt;=$L$19,F503&lt;=$M$19),$K$19,IF(AND(F503&gt;=$L$20,F503&lt;=$M$20),$K$20,IF(AND(F503&gt;=$L$21,F503&lt;=$M$21),$K$21,IF(AND(F503&gt;=$L$22,F503&lt;=$M$22),$K$22,IF(AND(F503&gt;=$L$23,F503&lt;=$M$23),$K$23,IF(AND(F503&gt;=$L$24,F503&lt;=$M$24),$K$24,IF(AND(F503&gt;=$L$25,F503&lt;=$M$25),$K$25,IF(AND(F503&gt;=$L$26,F503&lt;=$M$26),$K$26,IF(AND(F503&gt;=$L$27,F503&lt;=$M$27),$K$27,IF(AND(F503&gt;=$L$28,F503&lt;=$M$28),$K$28,IF(AND(F503&gt;=$L$29,F503&lt;=$M$29),$K$29,IF(AND(F503&gt;=$L$30,F503&lt;=$M$30),$K$30,IF(AND(F503&gt;=$L$31,F503&lt;=$M$31),$K$31,""))))))))))))))))))))))))))))))))</f>
        <v>4</v>
      </c>
      <c r="D503" s="18" t="s">
        <v>21</v>
      </c>
      <c r="E503" s="18" t="s">
        <v>1234</v>
      </c>
      <c r="F503" s="12">
        <v>50.75</v>
      </c>
      <c r="H503" s="12" t="s">
        <v>1157</v>
      </c>
      <c r="I503" s="18" t="s">
        <v>1319</v>
      </c>
      <c r="J503" s="18" t="s">
        <v>4268</v>
      </c>
      <c r="XEZ503" s="28"/>
      <c r="XFA503" s="28"/>
      <c r="XFB503" s="28"/>
      <c r="XFC503" s="28"/>
      <c r="XFD503" s="28"/>
    </row>
    <row r="504" spans="1:10 16380:16384" x14ac:dyDescent="0.35">
      <c r="A504" s="12" t="s">
        <v>3248</v>
      </c>
      <c r="B504" s="32" t="str">
        <f>HYPERLINK(Table1[[#This Row],[Link]], Table1[[#This Row],[Pattern w/out Hyperlink]])</f>
        <v>Caspian</v>
      </c>
      <c r="C504" s="18">
        <f>IF(F504&lt;=$L$1,$K$1,IF(AND(F504&gt;=$L$2,F504&lt;=$M$2),$K$2,IF(AND(F504&gt;=$L$3,F504&lt;=$M$3),$K$3,IF(AND(F504&gt;=$L$4,F504&lt;=$M$4),$K$4,IF(AND(F504&gt;=$L$5,F504&lt;=$M$5),$K$5,IF(AND(F504&gt;=$L$6,F504&lt;=$M$6),$K$6,IF(AND(F504&gt;=$L$7,F504&lt;=$M$7),$K$7,IF(AND(F504&gt;=$L$8,F504&lt;=$M$8),$K$8,IF(AND(F504&gt;=$L$9,F504&lt;=$M$9),$K$9,IF(AND(F504&gt;$L$10,F504&lt;=$M$10),$K$10,IF(AND(F504&gt;=$L$11,F504&lt;=$M$11),$K$11,IF(AND(F504&gt;=$L$12,F504&lt;=$M$12),$K$12,IF(AND(F504&gt;=$L$13,F504&lt;=$M$13),$K$13,IF(AND(F504&gt;=$L$14,F504&lt;=$M$14),$K$14,IF(AND(F504&gt;=#REF!,F504&lt;=#REF!),#REF!,IF(AND(F504&gt;=$L$15,F504&lt;=$M$15),$K$15,IF(AND(F504&gt;=$L$16,F504&lt;=$M$16),$K$16,IF(AND(F504&gt;=$L$17,F504&lt;=$M$17),$K$17,IF(AND(F504&gt;=$L$18,F504&lt;=$M$18),$K$18,IF(AND(F504&gt;=$L$19,F504&lt;=$M$19),$K$19,IF(AND(F504&gt;=$L$20,F504&lt;=$M$20),$K$20,IF(AND(F504&gt;=$L$21,F504&lt;=$M$21),$K$21,IF(AND(F504&gt;=$L$22,F504&lt;=$M$22),$K$22,IF(AND(F504&gt;=$L$23,F504&lt;=$M$23),$K$23,IF(AND(F504&gt;=$L$24,F504&lt;=$M$24),$K$24,IF(AND(F504&gt;=$L$25,F504&lt;=$M$25),$K$25,IF(AND(F504&gt;=$L$26,F504&lt;=$M$26),$K$26,IF(AND(F504&gt;=$L$27,F504&lt;=$M$27),$K$27,IF(AND(F504&gt;=$L$28,F504&lt;=$M$28),$K$28,IF(AND(F504&gt;=$L$29,F504&lt;=$M$29),$K$29,IF(AND(F504&gt;=$L$30,F504&lt;=$M$30),$K$30,IF(AND(F504&gt;=$L$31,F504&lt;=$M$31),$K$31,""))))))))))))))))))))))))))))))))</f>
        <v>4</v>
      </c>
      <c r="D504" s="18" t="s">
        <v>22</v>
      </c>
      <c r="E504" s="18" t="s">
        <v>1234</v>
      </c>
      <c r="F504" s="12">
        <f>Table1[[#This Row],[USD Pricing]]*Exchange!$A$1</f>
        <v>48.93</v>
      </c>
      <c r="G504" s="12">
        <v>34.950000000000003</v>
      </c>
      <c r="H504" s="12" t="s">
        <v>5910</v>
      </c>
      <c r="I504" s="18" t="s">
        <v>0</v>
      </c>
      <c r="J504" s="18" t="s">
        <v>4908</v>
      </c>
      <c r="XEZ504" s="28"/>
      <c r="XFA504" s="28"/>
      <c r="XFB504" s="28"/>
      <c r="XFC504" s="28"/>
      <c r="XFD504" s="28"/>
    </row>
    <row r="505" spans="1:10 16380:16384" x14ac:dyDescent="0.35">
      <c r="A505" s="12" t="s">
        <v>232</v>
      </c>
      <c r="B505" s="32" t="str">
        <f>HYPERLINK(Table1[[#This Row],[Link]], Table1[[#This Row],[Pattern w/out Hyperlink]])</f>
        <v>Echo</v>
      </c>
      <c r="C505" s="18">
        <f>IF(F505&lt;=$L$1,$K$1,IF(AND(F505&gt;=$L$2,F505&lt;=$M$2),$K$2,IF(AND(F505&gt;=$L$3,F505&lt;=$M$3),$K$3,IF(AND(F505&gt;=$L$4,F505&lt;=$M$4),$K$4,IF(AND(F505&gt;=$L$5,F505&lt;=$M$5),$K$5,IF(AND(F505&gt;=$L$6,F505&lt;=$M$6),$K$6,IF(AND(F505&gt;=$L$7,F505&lt;=$M$7),$K$7,IF(AND(F505&gt;=$L$8,F505&lt;=$M$8),$K$8,IF(AND(F505&gt;=$L$9,F505&lt;=$M$9),$K$9,IF(AND(F505&gt;$L$10,F505&lt;=$M$10),$K$10,IF(AND(F505&gt;=$L$11,F505&lt;=$M$11),$K$11,IF(AND(F505&gt;=$L$12,F505&lt;=$M$12),$K$12,IF(AND(F505&gt;=$L$13,F505&lt;=$M$13),$K$13,IF(AND(F505&gt;=$L$14,F505&lt;=$M$14),$K$14,IF(AND(F505&gt;=#REF!,F505&lt;=#REF!),#REF!,IF(AND(F505&gt;=$L$15,F505&lt;=$M$15),$K$15,IF(AND(F505&gt;=$L$16,F505&lt;=$M$16),$K$16,IF(AND(F505&gt;=$L$17,F505&lt;=$M$17),$K$17,IF(AND(F505&gt;=$L$18,F505&lt;=$M$18),$K$18,IF(AND(F505&gt;=$L$19,F505&lt;=$M$19),$K$19,IF(AND(F505&gt;=$L$20,F505&lt;=$M$20),$K$20,IF(AND(F505&gt;=$L$21,F505&lt;=$M$21),$K$21,IF(AND(F505&gt;=$L$22,F505&lt;=$M$22),$K$22,IF(AND(F505&gt;=$L$23,F505&lt;=$M$23),$K$23,IF(AND(F505&gt;=$L$24,F505&lt;=$M$24),$K$24,IF(AND(F505&gt;=$L$25,F505&lt;=$M$25),$K$25,IF(AND(F505&gt;=$L$26,F505&lt;=$M$26),$K$26,IF(AND(F505&gt;=$L$27,F505&lt;=$M$27),$K$27,IF(AND(F505&gt;=$L$28,F505&lt;=$M$28),$K$28,IF(AND(F505&gt;=$L$29,F505&lt;=$M$29),$K$29,IF(AND(F505&gt;=$L$30,F505&lt;=$M$30),$K$30,IF(AND(F505&gt;=$L$31,F505&lt;=$M$31),$K$31,""))))))))))))))))))))))))))))))))</f>
        <v>4</v>
      </c>
      <c r="D505" s="18" t="s">
        <v>22</v>
      </c>
      <c r="E505" s="18" t="s">
        <v>1234</v>
      </c>
      <c r="F505" s="12">
        <f>Table1[[#This Row],[USD Pricing]]*Exchange!$A$1</f>
        <v>51.03</v>
      </c>
      <c r="G505" s="12">
        <v>36.450000000000003</v>
      </c>
      <c r="H505" s="12" t="s">
        <v>1619</v>
      </c>
      <c r="I505" s="18" t="s">
        <v>1319</v>
      </c>
      <c r="J505" s="18" t="s">
        <v>4910</v>
      </c>
      <c r="XEZ505" s="28"/>
      <c r="XFA505" s="28"/>
      <c r="XFB505" s="28"/>
      <c r="XFC505" s="28"/>
      <c r="XFD505" s="28"/>
    </row>
    <row r="506" spans="1:10 16380:16384" x14ac:dyDescent="0.35">
      <c r="A506" s="12" t="s">
        <v>3253</v>
      </c>
      <c r="B506" s="32" t="str">
        <f>HYPERLINK(Table1[[#This Row],[Link]], Table1[[#This Row],[Pattern w/out Hyperlink]])</f>
        <v>Editor</v>
      </c>
      <c r="C506" s="18">
        <f>IF(F506&lt;=$L$1,$K$1,IF(AND(F506&gt;=$L$2,F506&lt;=$M$2),$K$2,IF(AND(F506&gt;=$L$3,F506&lt;=$M$3),$K$3,IF(AND(F506&gt;=$L$4,F506&lt;=$M$4),$K$4,IF(AND(F506&gt;=$L$5,F506&lt;=$M$5),$K$5,IF(AND(F506&gt;=$L$6,F506&lt;=$M$6),$K$6,IF(AND(F506&gt;=$L$7,F506&lt;=$M$7),$K$7,IF(AND(F506&gt;=$L$8,F506&lt;=$M$8),$K$8,IF(AND(F506&gt;=$L$9,F506&lt;=$M$9),$K$9,IF(AND(F506&gt;$L$10,F506&lt;=$M$10),$K$10,IF(AND(F506&gt;=$L$11,F506&lt;=$M$11),$K$11,IF(AND(F506&gt;=$L$12,F506&lt;=$M$12),$K$12,IF(AND(F506&gt;=$L$13,F506&lt;=$M$13),$K$13,IF(AND(F506&gt;=$L$14,F506&lt;=$M$14),$K$14,IF(AND(F506&gt;=#REF!,F506&lt;=#REF!),#REF!,IF(AND(F506&gt;=$L$15,F506&lt;=$M$15),$K$15,IF(AND(F506&gt;=$L$16,F506&lt;=$M$16),$K$16,IF(AND(F506&gt;=$L$17,F506&lt;=$M$17),$K$17,IF(AND(F506&gt;=$L$18,F506&lt;=$M$18),$K$18,IF(AND(F506&gt;=$L$19,F506&lt;=$M$19),$K$19,IF(AND(F506&gt;=$L$20,F506&lt;=$M$20),$K$20,IF(AND(F506&gt;=$L$21,F506&lt;=$M$21),$K$21,IF(AND(F506&gt;=$L$22,F506&lt;=$M$22),$K$22,IF(AND(F506&gt;=$L$23,F506&lt;=$M$23),$K$23,IF(AND(F506&gt;=$L$24,F506&lt;=$M$24),$K$24,IF(AND(F506&gt;=$L$25,F506&lt;=$M$25),$K$25,IF(AND(F506&gt;=$L$26,F506&lt;=$M$26),$K$26,IF(AND(F506&gt;=$L$27,F506&lt;=$M$27),$K$27,IF(AND(F506&gt;=$L$28,F506&lt;=$M$28),$K$28,IF(AND(F506&gt;=$L$29,F506&lt;=$M$29),$K$29,IF(AND(F506&gt;=$L$30,F506&lt;=$M$30),$K$30,IF(AND(F506&gt;=$L$31,F506&lt;=$M$31),$K$31,""))))))))))))))))))))))))))))))))</f>
        <v>4</v>
      </c>
      <c r="D506" s="18" t="s">
        <v>22</v>
      </c>
      <c r="E506" s="18" t="s">
        <v>1234</v>
      </c>
      <c r="F506" s="12">
        <f>Table1[[#This Row],[USD Pricing]]*Exchange!$A$1</f>
        <v>48.93</v>
      </c>
      <c r="G506" s="12">
        <v>34.950000000000003</v>
      </c>
      <c r="H506" s="12" t="s">
        <v>5921</v>
      </c>
      <c r="I506" s="18" t="s">
        <v>4213</v>
      </c>
      <c r="J506" s="18" t="s">
        <v>4262</v>
      </c>
      <c r="XEZ506" s="28"/>
      <c r="XFA506" s="28"/>
      <c r="XFB506" s="28"/>
      <c r="XFC506" s="28"/>
      <c r="XFD506" s="28"/>
    </row>
    <row r="507" spans="1:10 16380:16384" x14ac:dyDescent="0.35">
      <c r="A507" s="12" t="s">
        <v>345</v>
      </c>
      <c r="B507" s="32" t="str">
        <f>HYPERLINK(Table1[[#This Row],[Link]], Table1[[#This Row],[Pattern w/out Hyperlink]])</f>
        <v>Gatsby</v>
      </c>
      <c r="C507" s="18">
        <f>IF(F507&lt;=$L$1,$K$1,IF(AND(F507&gt;=$L$2,F507&lt;=$M$2),$K$2,IF(AND(F507&gt;=$L$3,F507&lt;=$M$3),$K$3,IF(AND(F507&gt;=$L$4,F507&lt;=$M$4),$K$4,IF(AND(F507&gt;=$L$5,F507&lt;=$M$5),$K$5,IF(AND(F507&gt;=$L$6,F507&lt;=$M$6),$K$6,IF(AND(F507&gt;=$L$7,F507&lt;=$M$7),$K$7,IF(AND(F507&gt;=$L$8,F507&lt;=$M$8),$K$8,IF(AND(F507&gt;=$L$9,F507&lt;=$M$9),$K$9,IF(AND(F507&gt;$L$10,F507&lt;=$M$10),$K$10,IF(AND(F507&gt;=$L$11,F507&lt;=$M$11),$K$11,IF(AND(F507&gt;=$L$12,F507&lt;=$M$12),$K$12,IF(AND(F507&gt;=$L$13,F507&lt;=$M$13),$K$13,IF(AND(F507&gt;=$L$14,F507&lt;=$M$14),$K$14,IF(AND(F507&gt;=#REF!,F507&lt;=#REF!),#REF!,IF(AND(F507&gt;=$L$15,F507&lt;=$M$15),$K$15,IF(AND(F507&gt;=$L$16,F507&lt;=$M$16),$K$16,IF(AND(F507&gt;=$L$17,F507&lt;=$M$17),$K$17,IF(AND(F507&gt;=$L$18,F507&lt;=$M$18),$K$18,IF(AND(F507&gt;=$L$19,F507&lt;=$M$19),$K$19,IF(AND(F507&gt;=$L$20,F507&lt;=$M$20),$K$20,IF(AND(F507&gt;=$L$21,F507&lt;=$M$21),$K$21,IF(AND(F507&gt;=$L$22,F507&lt;=$M$22),$K$22,IF(AND(F507&gt;=$L$23,F507&lt;=$M$23),$K$23,IF(AND(F507&gt;=$L$24,F507&lt;=$M$24),$K$24,IF(AND(F507&gt;=$L$25,F507&lt;=$M$25),$K$25,IF(AND(F507&gt;=$L$26,F507&lt;=$M$26),$K$26,IF(AND(F507&gt;=$L$27,F507&lt;=$M$27),$K$27,IF(AND(F507&gt;=$L$28,F507&lt;=$M$28),$K$28,IF(AND(F507&gt;=$L$29,F507&lt;=$M$29),$K$29,IF(AND(F507&gt;=$L$30,F507&lt;=$M$30),$K$30,IF(AND(F507&gt;=$L$31,F507&lt;=$M$31),$K$31,""))))))))))))))))))))))))))))))))</f>
        <v>4</v>
      </c>
      <c r="D507" s="18" t="s">
        <v>22</v>
      </c>
      <c r="E507" s="18" t="s">
        <v>1234</v>
      </c>
      <c r="F507" s="12">
        <f>Table1[[#This Row],[USD Pricing]]*Exchange!$A$1</f>
        <v>51.94</v>
      </c>
      <c r="G507" s="12">
        <v>37.1</v>
      </c>
      <c r="H507" s="12" t="s">
        <v>1628</v>
      </c>
      <c r="I507" s="18" t="s">
        <v>1319</v>
      </c>
      <c r="J507" s="18" t="s">
        <v>4262</v>
      </c>
      <c r="XEZ507" s="28"/>
      <c r="XFA507" s="28"/>
      <c r="XFB507" s="28"/>
      <c r="XFC507" s="28"/>
      <c r="XFD507" s="28"/>
    </row>
    <row r="508" spans="1:10 16380:16384" x14ac:dyDescent="0.35">
      <c r="A508" s="12" t="s">
        <v>381</v>
      </c>
      <c r="B508" s="32" t="str">
        <f>HYPERLINK(Table1[[#This Row],[Link]], Table1[[#This Row],[Pattern w/out Hyperlink]])</f>
        <v>Haven</v>
      </c>
      <c r="C508" s="18">
        <f>IF(F508&lt;=$L$1,$K$1,IF(AND(F508&gt;=$L$2,F508&lt;=$M$2),$K$2,IF(AND(F508&gt;=$L$3,F508&lt;=$M$3),$K$3,IF(AND(F508&gt;=$L$4,F508&lt;=$M$4),$K$4,IF(AND(F508&gt;=$L$5,F508&lt;=$M$5),$K$5,IF(AND(F508&gt;=$L$6,F508&lt;=$M$6),$K$6,IF(AND(F508&gt;=$L$7,F508&lt;=$M$7),$K$7,IF(AND(F508&gt;=$L$8,F508&lt;=$M$8),$K$8,IF(AND(F508&gt;=$L$9,F508&lt;=$M$9),$K$9,IF(AND(F508&gt;$L$10,F508&lt;=$M$10),$K$10,IF(AND(F508&gt;=$L$11,F508&lt;=$M$11),$K$11,IF(AND(F508&gt;=$L$12,F508&lt;=$M$12),$K$12,IF(AND(F508&gt;=$L$13,F508&lt;=$M$13),$K$13,IF(AND(F508&gt;=$L$14,F508&lt;=$M$14),$K$14,IF(AND(F508&gt;=#REF!,F508&lt;=#REF!),#REF!,IF(AND(F508&gt;=$L$15,F508&lt;=$M$15),$K$15,IF(AND(F508&gt;=$L$16,F508&lt;=$M$16),$K$16,IF(AND(F508&gt;=$L$17,F508&lt;=$M$17),$K$17,IF(AND(F508&gt;=$L$18,F508&lt;=$M$18),$K$18,IF(AND(F508&gt;=$L$19,F508&lt;=$M$19),$K$19,IF(AND(F508&gt;=$L$20,F508&lt;=$M$20),$K$20,IF(AND(F508&gt;=$L$21,F508&lt;=$M$21),$K$21,IF(AND(F508&gt;=$L$22,F508&lt;=$M$22),$K$22,IF(AND(F508&gt;=$L$23,F508&lt;=$M$23),$K$23,IF(AND(F508&gt;=$L$24,F508&lt;=$M$24),$K$24,IF(AND(F508&gt;=$L$25,F508&lt;=$M$25),$K$25,IF(AND(F508&gt;=$L$26,F508&lt;=$M$26),$K$26,IF(AND(F508&gt;=$L$27,F508&lt;=$M$27),$K$27,IF(AND(F508&gt;=$L$28,F508&lt;=$M$28),$K$28,IF(AND(F508&gt;=$L$29,F508&lt;=$M$29),$K$29,IF(AND(F508&gt;=$L$30,F508&lt;=$M$30),$K$30,IF(AND(F508&gt;=$L$31,F508&lt;=$M$31),$K$31,""))))))))))))))))))))))))))))))))</f>
        <v>4</v>
      </c>
      <c r="D508" s="18" t="s">
        <v>22</v>
      </c>
      <c r="E508" s="18" t="s">
        <v>1234</v>
      </c>
      <c r="F508" s="12">
        <f>Table1[[#This Row],[USD Pricing]]*Exchange!$A$1</f>
        <v>45.415999999999997</v>
      </c>
      <c r="G508" s="12">
        <v>32.44</v>
      </c>
      <c r="H508" s="12" t="s">
        <v>1632</v>
      </c>
      <c r="I508" s="18" t="s">
        <v>1319</v>
      </c>
      <c r="J508" s="18" t="s">
        <v>4466</v>
      </c>
      <c r="XEZ508" s="28"/>
      <c r="XFA508" s="28"/>
      <c r="XFB508" s="28"/>
      <c r="XFC508" s="28"/>
      <c r="XFD508" s="28"/>
    </row>
    <row r="509" spans="1:10 16380:16384" x14ac:dyDescent="0.35">
      <c r="A509" s="12" t="s">
        <v>385</v>
      </c>
      <c r="B509" s="32" t="str">
        <f>HYPERLINK(Table1[[#This Row],[Link]], Table1[[#This Row],[Pattern w/out Hyperlink]])</f>
        <v>Hexagon</v>
      </c>
      <c r="C509" s="18">
        <f>IF(F509&lt;=$L$1,$K$1,IF(AND(F509&gt;=$L$2,F509&lt;=$M$2),$K$2,IF(AND(F509&gt;=$L$3,F509&lt;=$M$3),$K$3,IF(AND(F509&gt;=$L$4,F509&lt;=$M$4),$K$4,IF(AND(F509&gt;=$L$5,F509&lt;=$M$5),$K$5,IF(AND(F509&gt;=$L$6,F509&lt;=$M$6),$K$6,IF(AND(F509&gt;=$L$7,F509&lt;=$M$7),$K$7,IF(AND(F509&gt;=$L$8,F509&lt;=$M$8),$K$8,IF(AND(F509&gt;=$L$9,F509&lt;=$M$9),$K$9,IF(AND(F509&gt;$L$10,F509&lt;=$M$10),$K$10,IF(AND(F509&gt;=$L$11,F509&lt;=$M$11),$K$11,IF(AND(F509&gt;=$L$12,F509&lt;=$M$12),$K$12,IF(AND(F509&gt;=$L$13,F509&lt;=$M$13),$K$13,IF(AND(F509&gt;=$L$14,F509&lt;=$M$14),$K$14,IF(AND(F509&gt;=#REF!,F509&lt;=#REF!),#REF!,IF(AND(F509&gt;=$L$15,F509&lt;=$M$15),$K$15,IF(AND(F509&gt;=$L$16,F509&lt;=$M$16),$K$16,IF(AND(F509&gt;=$L$17,F509&lt;=$M$17),$K$17,IF(AND(F509&gt;=$L$18,F509&lt;=$M$18),$K$18,IF(AND(F509&gt;=$L$19,F509&lt;=$M$19),$K$19,IF(AND(F509&gt;=$L$20,F509&lt;=$M$20),$K$20,IF(AND(F509&gt;=$L$21,F509&lt;=$M$21),$K$21,IF(AND(F509&gt;=$L$22,F509&lt;=$M$22),$K$22,IF(AND(F509&gt;=$L$23,F509&lt;=$M$23),$K$23,IF(AND(F509&gt;=$L$24,F509&lt;=$M$24),$K$24,IF(AND(F509&gt;=$L$25,F509&lt;=$M$25),$K$25,IF(AND(F509&gt;=$L$26,F509&lt;=$M$26),$K$26,IF(AND(F509&gt;=$L$27,F509&lt;=$M$27),$K$27,IF(AND(F509&gt;=$L$28,F509&lt;=$M$28),$K$28,IF(AND(F509&gt;=$L$29,F509&lt;=$M$29),$K$29,IF(AND(F509&gt;=$L$30,F509&lt;=$M$30),$K$30,IF(AND(F509&gt;=$L$31,F509&lt;=$M$31),$K$31,""))))))))))))))))))))))))))))))))</f>
        <v>4</v>
      </c>
      <c r="D509" s="18" t="s">
        <v>22</v>
      </c>
      <c r="E509" s="18" t="s">
        <v>1234</v>
      </c>
      <c r="F509" s="12">
        <f>Table1[[#This Row],[USD Pricing]]*Exchange!$A$1</f>
        <v>50.33</v>
      </c>
      <c r="G509" s="12">
        <v>35.950000000000003</v>
      </c>
      <c r="H509" s="12" t="s">
        <v>1633</v>
      </c>
      <c r="I509" s="18" t="s">
        <v>1319</v>
      </c>
      <c r="J509" s="18" t="s">
        <v>4918</v>
      </c>
      <c r="XEZ509" s="28"/>
      <c r="XFA509" s="28"/>
      <c r="XFB509" s="28"/>
      <c r="XFC509" s="28"/>
      <c r="XFD509" s="28"/>
    </row>
    <row r="510" spans="1:10 16380:16384" x14ac:dyDescent="0.35">
      <c r="A510" s="12" t="s">
        <v>479</v>
      </c>
      <c r="B510" s="32" t="str">
        <f>HYPERLINK(Table1[[#This Row],[Link]], Table1[[#This Row],[Pattern w/out Hyperlink]])</f>
        <v>Loop</v>
      </c>
      <c r="C510" s="18">
        <f>IF(F510&lt;=$L$1,$K$1,IF(AND(F510&gt;=$L$2,F510&lt;=$M$2),$K$2,IF(AND(F510&gt;=$L$3,F510&lt;=$M$3),$K$3,IF(AND(F510&gt;=$L$4,F510&lt;=$M$4),$K$4,IF(AND(F510&gt;=$L$5,F510&lt;=$M$5),$K$5,IF(AND(F510&gt;=$L$6,F510&lt;=$M$6),$K$6,IF(AND(F510&gt;=$L$7,F510&lt;=$M$7),$K$7,IF(AND(F510&gt;=$L$8,F510&lt;=$M$8),$K$8,IF(AND(F510&gt;=$L$9,F510&lt;=$M$9),$K$9,IF(AND(F510&gt;$L$10,F510&lt;=$M$10),$K$10,IF(AND(F510&gt;=$L$11,F510&lt;=$M$11),$K$11,IF(AND(F510&gt;=$L$12,F510&lt;=$M$12),$K$12,IF(AND(F510&gt;=$L$13,F510&lt;=$M$13),$K$13,IF(AND(F510&gt;=$L$14,F510&lt;=$M$14),$K$14,IF(AND(F510&gt;=#REF!,F510&lt;=#REF!),#REF!,IF(AND(F510&gt;=$L$15,F510&lt;=$M$15),$K$15,IF(AND(F510&gt;=$L$16,F510&lt;=$M$16),$K$16,IF(AND(F510&gt;=$L$17,F510&lt;=$M$17),$K$17,IF(AND(F510&gt;=$L$18,F510&lt;=$M$18),$K$18,IF(AND(F510&gt;=$L$19,F510&lt;=$M$19),$K$19,IF(AND(F510&gt;=$L$20,F510&lt;=$M$20),$K$20,IF(AND(F510&gt;=$L$21,F510&lt;=$M$21),$K$21,IF(AND(F510&gt;=$L$22,F510&lt;=$M$22),$K$22,IF(AND(F510&gt;=$L$23,F510&lt;=$M$23),$K$23,IF(AND(F510&gt;=$L$24,F510&lt;=$M$24),$K$24,IF(AND(F510&gt;=$L$25,F510&lt;=$M$25),$K$25,IF(AND(F510&gt;=$L$26,F510&lt;=$M$26),$K$26,IF(AND(F510&gt;=$L$27,F510&lt;=$M$27),$K$27,IF(AND(F510&gt;=$L$28,F510&lt;=$M$28),$K$28,IF(AND(F510&gt;=$L$29,F510&lt;=$M$29),$K$29,IF(AND(F510&gt;=$L$30,F510&lt;=$M$30),$K$30,IF(AND(F510&gt;=$L$31,F510&lt;=$M$31),$K$31,""))))))))))))))))))))))))))))))))</f>
        <v>4</v>
      </c>
      <c r="D510" s="18" t="s">
        <v>22</v>
      </c>
      <c r="E510" s="18" t="s">
        <v>1234</v>
      </c>
      <c r="F510" s="12">
        <f>Table1[[#This Row],[USD Pricing]]*Exchange!$A$1</f>
        <v>53.83</v>
      </c>
      <c r="G510" s="12">
        <v>38.450000000000003</v>
      </c>
      <c r="H510" s="12" t="s">
        <v>5941</v>
      </c>
      <c r="I510" s="18" t="s">
        <v>0</v>
      </c>
      <c r="J510" s="18" t="s">
        <v>4268</v>
      </c>
      <c r="XEZ510" s="28"/>
      <c r="XFA510" s="28"/>
      <c r="XFB510" s="28"/>
      <c r="XFC510" s="28"/>
      <c r="XFD510" s="28"/>
    </row>
    <row r="511" spans="1:10 16380:16384" x14ac:dyDescent="0.35">
      <c r="A511" s="12" t="s">
        <v>630</v>
      </c>
      <c r="B511" s="32" t="str">
        <f>HYPERLINK(Table1[[#This Row],[Link]], Table1[[#This Row],[Pattern w/out Hyperlink]])</f>
        <v>Plaza</v>
      </c>
      <c r="C511" s="18">
        <f>IF(F511&lt;=$L$1,$K$1,IF(AND(F511&gt;=$L$2,F511&lt;=$M$2),$K$2,IF(AND(F511&gt;=$L$3,F511&lt;=$M$3),$K$3,IF(AND(F511&gt;=$L$4,F511&lt;=$M$4),$K$4,IF(AND(F511&gt;=$L$5,F511&lt;=$M$5),$K$5,IF(AND(F511&gt;=$L$6,F511&lt;=$M$6),$K$6,IF(AND(F511&gt;=$L$7,F511&lt;=$M$7),$K$7,IF(AND(F511&gt;=$L$8,F511&lt;=$M$8),$K$8,IF(AND(F511&gt;=$L$9,F511&lt;=$M$9),$K$9,IF(AND(F511&gt;$L$10,F511&lt;=$M$10),$K$10,IF(AND(F511&gt;=$L$11,F511&lt;=$M$11),$K$11,IF(AND(F511&gt;=$L$12,F511&lt;=$M$12),$K$12,IF(AND(F511&gt;=$L$13,F511&lt;=$M$13),$K$13,IF(AND(F511&gt;=$L$14,F511&lt;=$M$14),$K$14,IF(AND(F511&gt;=#REF!,F511&lt;=#REF!),#REF!,IF(AND(F511&gt;=$L$15,F511&lt;=$M$15),$K$15,IF(AND(F511&gt;=$L$16,F511&lt;=$M$16),$K$16,IF(AND(F511&gt;=$L$17,F511&lt;=$M$17),$K$17,IF(AND(F511&gt;=$L$18,F511&lt;=$M$18),$K$18,IF(AND(F511&gt;=$L$19,F511&lt;=$M$19),$K$19,IF(AND(F511&gt;=$L$20,F511&lt;=$M$20),$K$20,IF(AND(F511&gt;=$L$21,F511&lt;=$M$21),$K$21,IF(AND(F511&gt;=$L$22,F511&lt;=$M$22),$K$22,IF(AND(F511&gt;=$L$23,F511&lt;=$M$23),$K$23,IF(AND(F511&gt;=$L$24,F511&lt;=$M$24),$K$24,IF(AND(F511&gt;=$L$25,F511&lt;=$M$25),$K$25,IF(AND(F511&gt;=$L$26,F511&lt;=$M$26),$K$26,IF(AND(F511&gt;=$L$27,F511&lt;=$M$27),$K$27,IF(AND(F511&gt;=$L$28,F511&lt;=$M$28),$K$28,IF(AND(F511&gt;=$L$29,F511&lt;=$M$29),$K$29,IF(AND(F511&gt;=$L$30,F511&lt;=$M$30),$K$30,IF(AND(F511&gt;=$L$31,F511&lt;=$M$31),$K$31,""))))))))))))))))))))))))))))))))</f>
        <v>4</v>
      </c>
      <c r="D511" s="18" t="s">
        <v>22</v>
      </c>
      <c r="E511" s="18" t="s">
        <v>1234</v>
      </c>
      <c r="F511" s="12">
        <f>Table1[[#This Row],[USD Pricing]]*Exchange!$A$1</f>
        <v>47.53</v>
      </c>
      <c r="G511" s="12">
        <v>33.950000000000003</v>
      </c>
      <c r="H511" s="12" t="s">
        <v>1649</v>
      </c>
      <c r="I511" s="18" t="s">
        <v>1319</v>
      </c>
      <c r="J511" s="18" t="s">
        <v>4414</v>
      </c>
      <c r="XEZ511" s="28"/>
      <c r="XFA511" s="28"/>
      <c r="XFB511" s="28"/>
      <c r="XFC511" s="28"/>
      <c r="XFD511" s="28"/>
    </row>
    <row r="512" spans="1:10 16380:16384" x14ac:dyDescent="0.35">
      <c r="A512" s="12" t="s">
        <v>638</v>
      </c>
      <c r="B512" s="32" t="str">
        <f>HYPERLINK(Table1[[#This Row],[Link]], Table1[[#This Row],[Pattern w/out Hyperlink]])</f>
        <v>Polygon</v>
      </c>
      <c r="C512" s="18">
        <f>IF(F512&lt;=$L$1,$K$1,IF(AND(F512&gt;=$L$2,F512&lt;=$M$2),$K$2,IF(AND(F512&gt;=$L$3,F512&lt;=$M$3),$K$3,IF(AND(F512&gt;=$L$4,F512&lt;=$M$4),$K$4,IF(AND(F512&gt;=$L$5,F512&lt;=$M$5),$K$5,IF(AND(F512&gt;=$L$6,F512&lt;=$M$6),$K$6,IF(AND(F512&gt;=$L$7,F512&lt;=$M$7),$K$7,IF(AND(F512&gt;=$L$8,F512&lt;=$M$8),$K$8,IF(AND(F512&gt;=$L$9,F512&lt;=$M$9),$K$9,IF(AND(F512&gt;$L$10,F512&lt;=$M$10),$K$10,IF(AND(F512&gt;=$L$11,F512&lt;=$M$11),$K$11,IF(AND(F512&gt;=$L$12,F512&lt;=$M$12),$K$12,IF(AND(F512&gt;=$L$13,F512&lt;=$M$13),$K$13,IF(AND(F512&gt;=$L$14,F512&lt;=$M$14),$K$14,IF(AND(F512&gt;=#REF!,F512&lt;=#REF!),#REF!,IF(AND(F512&gt;=$L$15,F512&lt;=$M$15),$K$15,IF(AND(F512&gt;=$L$16,F512&lt;=$M$16),$K$16,IF(AND(F512&gt;=$L$17,F512&lt;=$M$17),$K$17,IF(AND(F512&gt;=$L$18,F512&lt;=$M$18),$K$18,IF(AND(F512&gt;=$L$19,F512&lt;=$M$19),$K$19,IF(AND(F512&gt;=$L$20,F512&lt;=$M$20),$K$20,IF(AND(F512&gt;=$L$21,F512&lt;=$M$21),$K$21,IF(AND(F512&gt;=$L$22,F512&lt;=$M$22),$K$22,IF(AND(F512&gt;=$L$23,F512&lt;=$M$23),$K$23,IF(AND(F512&gt;=$L$24,F512&lt;=$M$24),$K$24,IF(AND(F512&gt;=$L$25,F512&lt;=$M$25),$K$25,IF(AND(F512&gt;=$L$26,F512&lt;=$M$26),$K$26,IF(AND(F512&gt;=$L$27,F512&lt;=$M$27),$K$27,IF(AND(F512&gt;=$L$28,F512&lt;=$M$28),$K$28,IF(AND(F512&gt;=$L$29,F512&lt;=$M$29),$K$29,IF(AND(F512&gt;=$L$30,F512&lt;=$M$30),$K$30,IF(AND(F512&gt;=$L$31,F512&lt;=$M$31),$K$31,""))))))))))))))))))))))))))))))))</f>
        <v>4</v>
      </c>
      <c r="D512" s="18" t="s">
        <v>22</v>
      </c>
      <c r="E512" s="18" t="s">
        <v>1234</v>
      </c>
      <c r="F512" s="12">
        <f>Table1[[#This Row],[USD Pricing]]*Exchange!$A$1</f>
        <v>45.43</v>
      </c>
      <c r="G512" s="12">
        <v>32.450000000000003</v>
      </c>
      <c r="H512" s="12" t="s">
        <v>1650</v>
      </c>
      <c r="I512" s="18" t="s">
        <v>0</v>
      </c>
      <c r="J512" s="18" t="s">
        <v>4927</v>
      </c>
      <c r="XEZ512" s="28"/>
      <c r="XFA512" s="28"/>
      <c r="XFB512" s="28"/>
      <c r="XFC512" s="28"/>
      <c r="XFD512" s="28"/>
    </row>
    <row r="513" spans="1:10 16380:16384" x14ac:dyDescent="0.35">
      <c r="A513" s="12" t="s">
        <v>876</v>
      </c>
      <c r="B513" s="32" t="str">
        <f>HYPERLINK(Table1[[#This Row],[Link]], Table1[[#This Row],[Pattern w/out Hyperlink]])</f>
        <v>Utopia</v>
      </c>
      <c r="C513" s="18">
        <f>IF(F513&lt;=$L$1,$K$1,IF(AND(F513&gt;=$L$2,F513&lt;=$M$2),$K$2,IF(AND(F513&gt;=$L$3,F513&lt;=$M$3),$K$3,IF(AND(F513&gt;=$L$4,F513&lt;=$M$4),$K$4,IF(AND(F513&gt;=$L$5,F513&lt;=$M$5),$K$5,IF(AND(F513&gt;=$L$6,F513&lt;=$M$6),$K$6,IF(AND(F513&gt;=$L$7,F513&lt;=$M$7),$K$7,IF(AND(F513&gt;=$L$8,F513&lt;=$M$8),$K$8,IF(AND(F513&gt;=$L$9,F513&lt;=$M$9),$K$9,IF(AND(F513&gt;$L$10,F513&lt;=$M$10),$K$10,IF(AND(F513&gt;=$L$11,F513&lt;=$M$11),$K$11,IF(AND(F513&gt;=$L$12,F513&lt;=$M$12),$K$12,IF(AND(F513&gt;=$L$13,F513&lt;=$M$13),$K$13,IF(AND(F513&gt;=$L$14,F513&lt;=$M$14),$K$14,IF(AND(F513&gt;=#REF!,F513&lt;=#REF!),#REF!,IF(AND(F513&gt;=$L$15,F513&lt;=$M$15),$K$15,IF(AND(F513&gt;=$L$16,F513&lt;=$M$16),$K$16,IF(AND(F513&gt;=$L$17,F513&lt;=$M$17),$K$17,IF(AND(F513&gt;=$L$18,F513&lt;=$M$18),$K$18,IF(AND(F513&gt;=$L$19,F513&lt;=$M$19),$K$19,IF(AND(F513&gt;=$L$20,F513&lt;=$M$20),$K$20,IF(AND(F513&gt;=$L$21,F513&lt;=$M$21),$K$21,IF(AND(F513&gt;=$L$22,F513&lt;=$M$22),$K$22,IF(AND(F513&gt;=$L$23,F513&lt;=$M$23),$K$23,IF(AND(F513&gt;=$L$24,F513&lt;=$M$24),$K$24,IF(AND(F513&gt;=$L$25,F513&lt;=$M$25),$K$25,IF(AND(F513&gt;=$L$26,F513&lt;=$M$26),$K$26,IF(AND(F513&gt;=$L$27,F513&lt;=$M$27),$K$27,IF(AND(F513&gt;=$L$28,F513&lt;=$M$28),$K$28,IF(AND(F513&gt;=$L$29,F513&lt;=$M$29),$K$29,IF(AND(F513&gt;=$L$30,F513&lt;=$M$30),$K$30,IF(AND(F513&gt;=$L$31,F513&lt;=$M$31),$K$31,""))))))))))))))))))))))))))))))))</f>
        <v>4</v>
      </c>
      <c r="D513" s="18" t="s">
        <v>22</v>
      </c>
      <c r="E513" s="18" t="s">
        <v>1234</v>
      </c>
      <c r="F513" s="12">
        <f>Table1[[#This Row],[USD Pricing]]*Exchange!$A$1</f>
        <v>47.655999999999999</v>
      </c>
      <c r="G513" s="12">
        <v>34.04</v>
      </c>
      <c r="H513" s="12" t="s">
        <v>5982</v>
      </c>
      <c r="I513" s="18" t="s">
        <v>4213</v>
      </c>
      <c r="J513" s="18" t="s">
        <v>4303</v>
      </c>
      <c r="XEZ513" s="28"/>
      <c r="XFA513" s="28"/>
      <c r="XFB513" s="28"/>
      <c r="XFC513" s="28"/>
      <c r="XFD513" s="28"/>
    </row>
    <row r="514" spans="1:10 16380:16384" x14ac:dyDescent="0.35">
      <c r="A514" s="12" t="s">
        <v>17</v>
      </c>
      <c r="B514" s="32" t="str">
        <f>HYPERLINK(Table1[[#This Row],[Link]], Table1[[#This Row],[Pattern w/out Hyperlink]])</f>
        <v>Alias</v>
      </c>
      <c r="C514" s="18">
        <f>IF(F514&lt;=$L$1,$K$1,IF(AND(F514&gt;=$L$2,F514&lt;=$M$2),$K$2,IF(AND(F514&gt;=$L$3,F514&lt;=$M$3),$K$3,IF(AND(F514&gt;=$L$4,F514&lt;=$M$4),$K$4,IF(AND(F514&gt;=$L$5,F514&lt;=$M$5),$K$5,IF(AND(F514&gt;=$L$6,F514&lt;=$M$6),$K$6,IF(AND(F514&gt;=$L$7,F514&lt;=$M$7),$K$7,IF(AND(F514&gt;=$L$8,F514&lt;=$M$8),$K$8,IF(AND(F514&gt;=$L$9,F514&lt;=$M$9),$K$9,IF(AND(F514&gt;$L$10,F514&lt;=$M$10),$K$10,IF(AND(F514&gt;=$L$11,F514&lt;=$M$11),$K$11,IF(AND(F514&gt;=$L$12,F514&lt;=$M$12),$K$12,IF(AND(F514&gt;=$L$13,F514&lt;=$M$13),$K$13,IF(AND(F514&gt;=$L$14,F514&lt;=$M$14),$K$14,IF(AND(F514&gt;=#REF!,F514&lt;=#REF!),#REF!,IF(AND(F514&gt;=$L$15,F514&lt;=$M$15),$K$15,IF(AND(F514&gt;=$L$16,F514&lt;=$M$16),$K$16,IF(AND(F514&gt;=$L$17,F514&lt;=$M$17),$K$17,IF(AND(F514&gt;=$L$18,F514&lt;=$M$18),$K$18,IF(AND(F514&gt;=$L$19,F514&lt;=$M$19),$K$19,IF(AND(F514&gt;=$L$20,F514&lt;=$M$20),$K$20,IF(AND(F514&gt;=$L$21,F514&lt;=$M$21),$K$21,IF(AND(F514&gt;=$L$22,F514&lt;=$M$22),$K$22,IF(AND(F514&gt;=$L$23,F514&lt;=$M$23),$K$23,IF(AND(F514&gt;=$L$24,F514&lt;=$M$24),$K$24,IF(AND(F514&gt;=$L$25,F514&lt;=$M$25),$K$25,IF(AND(F514&gt;=$L$26,F514&lt;=$M$26),$K$26,IF(AND(F514&gt;=$L$27,F514&lt;=$M$27),$K$27,IF(AND(F514&gt;=$L$28,F514&lt;=$M$28),$K$28,IF(AND(F514&gt;=$L$29,F514&lt;=$M$29),$K$29,IF(AND(F514&gt;=$L$30,F514&lt;=$M$30),$K$30,IF(AND(F514&gt;=$L$31,F514&lt;=$M$31),$K$31,""))))))))))))))))))))))))))))))))</f>
        <v>4</v>
      </c>
      <c r="D514" s="18" t="s">
        <v>26</v>
      </c>
      <c r="E514" s="18" t="s">
        <v>1234</v>
      </c>
      <c r="F514" s="12">
        <f>Table1[[#This Row],[USD Pricing]]*Exchange!$A$1</f>
        <v>53.9</v>
      </c>
      <c r="G514" s="12">
        <v>38.5</v>
      </c>
      <c r="H514" s="12" t="s">
        <v>5609</v>
      </c>
      <c r="I514" s="18" t="s">
        <v>1319</v>
      </c>
      <c r="J514" s="18" t="s">
        <v>4262</v>
      </c>
      <c r="XEZ514" s="28"/>
      <c r="XFA514" s="28"/>
      <c r="XFB514" s="28"/>
      <c r="XFC514" s="28"/>
      <c r="XFD514" s="28"/>
    </row>
    <row r="515" spans="1:10 16380:16384" x14ac:dyDescent="0.35">
      <c r="A515" s="12" t="s">
        <v>3194</v>
      </c>
      <c r="B515" s="32" t="str">
        <f>HYPERLINK(Table1[[#This Row],[Link]], Table1[[#This Row],[Pattern w/out Hyperlink]])</f>
        <v>Antares</v>
      </c>
      <c r="C515" s="18">
        <f>IF(F515&lt;=$L$1,$K$1,IF(AND(F515&gt;=$L$2,F515&lt;=$M$2),$K$2,IF(AND(F515&gt;=$L$3,F515&lt;=$M$3),$K$3,IF(AND(F515&gt;=$L$4,F515&lt;=$M$4),$K$4,IF(AND(F515&gt;=$L$5,F515&lt;=$M$5),$K$5,IF(AND(F515&gt;=$L$6,F515&lt;=$M$6),$K$6,IF(AND(F515&gt;=$L$7,F515&lt;=$M$7),$K$7,IF(AND(F515&gt;=$L$8,F515&lt;=$M$8),$K$8,IF(AND(F515&gt;=$L$9,F515&lt;=$M$9),$K$9,IF(AND(F515&gt;$L$10,F515&lt;=$M$10),$K$10,IF(AND(F515&gt;=$L$11,F515&lt;=$M$11),$K$11,IF(AND(F515&gt;=$L$12,F515&lt;=$M$12),$K$12,IF(AND(F515&gt;=$L$13,F515&lt;=$M$13),$K$13,IF(AND(F515&gt;=$L$14,F515&lt;=$M$14),$K$14,IF(AND(F515&gt;=#REF!,F515&lt;=#REF!),#REF!,IF(AND(F515&gt;=$L$15,F515&lt;=$M$15),$K$15,IF(AND(F515&gt;=$L$16,F515&lt;=$M$16),$K$16,IF(AND(F515&gt;=$L$17,F515&lt;=$M$17),$K$17,IF(AND(F515&gt;=$L$18,F515&lt;=$M$18),$K$18,IF(AND(F515&gt;=$L$19,F515&lt;=$M$19),$K$19,IF(AND(F515&gt;=$L$20,F515&lt;=$M$20),$K$20,IF(AND(F515&gt;=$L$21,F515&lt;=$M$21),$K$21,IF(AND(F515&gt;=$L$22,F515&lt;=$M$22),$K$22,IF(AND(F515&gt;=$L$23,F515&lt;=$M$23),$K$23,IF(AND(F515&gt;=$L$24,F515&lt;=$M$24),$K$24,IF(AND(F515&gt;=$L$25,F515&lt;=$M$25),$K$25,IF(AND(F515&gt;=$L$26,F515&lt;=$M$26),$K$26,IF(AND(F515&gt;=$L$27,F515&lt;=$M$27),$K$27,IF(AND(F515&gt;=$L$28,F515&lt;=$M$28),$K$28,IF(AND(F515&gt;=$L$29,F515&lt;=$M$29),$K$29,IF(AND(F515&gt;=$L$30,F515&lt;=$M$30),$K$30,IF(AND(F515&gt;=$L$31,F515&lt;=$M$31),$K$31,""))))))))))))))))))))))))))))))))</f>
        <v>4</v>
      </c>
      <c r="D515" s="18" t="s">
        <v>26</v>
      </c>
      <c r="E515" s="18" t="s">
        <v>1234</v>
      </c>
      <c r="F515" s="12">
        <f>Table1[[#This Row],[USD Pricing]]*Exchange!$A$1</f>
        <v>49.839999999999996</v>
      </c>
      <c r="G515" s="12">
        <v>35.6</v>
      </c>
      <c r="H515" s="12" t="s">
        <v>5612</v>
      </c>
      <c r="I515" s="18" t="s">
        <v>1319</v>
      </c>
      <c r="J515" s="18" t="s">
        <v>4262</v>
      </c>
      <c r="XEZ515" s="28"/>
      <c r="XFA515" s="28"/>
      <c r="XFB515" s="28"/>
      <c r="XFC515" s="28"/>
      <c r="XFD515" s="28"/>
    </row>
    <row r="516" spans="1:10 16380:16384" x14ac:dyDescent="0.35">
      <c r="A516" s="12" t="s">
        <v>3195</v>
      </c>
      <c r="B516" s="32" t="str">
        <f>HYPERLINK(Table1[[#This Row],[Link]], Table1[[#This Row],[Pattern w/out Hyperlink]])</f>
        <v>Artful</v>
      </c>
      <c r="C516" s="18">
        <f>IF(F516&lt;=$L$1,$K$1,IF(AND(F516&gt;=$L$2,F516&lt;=$M$2),$K$2,IF(AND(F516&gt;=$L$3,F516&lt;=$M$3),$K$3,IF(AND(F516&gt;=$L$4,F516&lt;=$M$4),$K$4,IF(AND(F516&gt;=$L$5,F516&lt;=$M$5),$K$5,IF(AND(F516&gt;=$L$6,F516&lt;=$M$6),$K$6,IF(AND(F516&gt;=$L$7,F516&lt;=$M$7),$K$7,IF(AND(F516&gt;=$L$8,F516&lt;=$M$8),$K$8,IF(AND(F516&gt;=$L$9,F516&lt;=$M$9),$K$9,IF(AND(F516&gt;$L$10,F516&lt;=$M$10),$K$10,IF(AND(F516&gt;=$L$11,F516&lt;=$M$11),$K$11,IF(AND(F516&gt;=$L$12,F516&lt;=$M$12),$K$12,IF(AND(F516&gt;=$L$13,F516&lt;=$M$13),$K$13,IF(AND(F516&gt;=$L$14,F516&lt;=$M$14),$K$14,IF(AND(F516&gt;=#REF!,F516&lt;=#REF!),#REF!,IF(AND(F516&gt;=$L$15,F516&lt;=$M$15),$K$15,IF(AND(F516&gt;=$L$16,F516&lt;=$M$16),$K$16,IF(AND(F516&gt;=$L$17,F516&lt;=$M$17),$K$17,IF(AND(F516&gt;=$L$18,F516&lt;=$M$18),$K$18,IF(AND(F516&gt;=$L$19,F516&lt;=$M$19),$K$19,IF(AND(F516&gt;=$L$20,F516&lt;=$M$20),$K$20,IF(AND(F516&gt;=$L$21,F516&lt;=$M$21),$K$21,IF(AND(F516&gt;=$L$22,F516&lt;=$M$22),$K$22,IF(AND(F516&gt;=$L$23,F516&lt;=$M$23),$K$23,IF(AND(F516&gt;=$L$24,F516&lt;=$M$24),$K$24,IF(AND(F516&gt;=$L$25,F516&lt;=$M$25),$K$25,IF(AND(F516&gt;=$L$26,F516&lt;=$M$26),$K$26,IF(AND(F516&gt;=$L$27,F516&lt;=$M$27),$K$27,IF(AND(F516&gt;=$L$28,F516&lt;=$M$28),$K$28,IF(AND(F516&gt;=$L$29,F516&lt;=$M$29),$K$29,IF(AND(F516&gt;=$L$30,F516&lt;=$M$30),$K$30,IF(AND(F516&gt;=$L$31,F516&lt;=$M$31),$K$31,""))))))))))))))))))))))))))))))))</f>
        <v>4</v>
      </c>
      <c r="D516" s="18" t="s">
        <v>26</v>
      </c>
      <c r="E516" s="18" t="s">
        <v>1234</v>
      </c>
      <c r="F516" s="12">
        <f>Table1[[#This Row],[USD Pricing]]*Exchange!$A$1</f>
        <v>53.199999999999996</v>
      </c>
      <c r="G516" s="12">
        <v>38</v>
      </c>
      <c r="H516" s="12" t="s">
        <v>5618</v>
      </c>
      <c r="I516" s="18" t="s">
        <v>4213</v>
      </c>
      <c r="J516" s="18" t="s">
        <v>4944</v>
      </c>
      <c r="XEZ516" s="28"/>
      <c r="XFA516" s="28"/>
      <c r="XFB516" s="28"/>
      <c r="XFC516" s="28"/>
      <c r="XFD516" s="28"/>
    </row>
    <row r="517" spans="1:10 16380:16384" x14ac:dyDescent="0.35">
      <c r="A517" s="12" t="s">
        <v>2699</v>
      </c>
      <c r="B517" s="32" t="str">
        <f>HYPERLINK(Table1[[#This Row],[Link]], Table1[[#This Row],[Pattern w/out Hyperlink]])</f>
        <v>Atrium</v>
      </c>
      <c r="C517" s="18">
        <f>IF(F517&lt;=$L$1,$K$1,IF(AND(F517&gt;=$L$2,F517&lt;=$M$2),$K$2,IF(AND(F517&gt;=$L$3,F517&lt;=$M$3),$K$3,IF(AND(F517&gt;=$L$4,F517&lt;=$M$4),$K$4,IF(AND(F517&gt;=$L$5,F517&lt;=$M$5),$K$5,IF(AND(F517&gt;=$L$6,F517&lt;=$M$6),$K$6,IF(AND(F517&gt;=$L$7,F517&lt;=$M$7),$K$7,IF(AND(F517&gt;=$L$8,F517&lt;=$M$8),$K$8,IF(AND(F517&gt;=$L$9,F517&lt;=$M$9),$K$9,IF(AND(F517&gt;$L$10,F517&lt;=$M$10),$K$10,IF(AND(F517&gt;=$L$11,F517&lt;=$M$11),$K$11,IF(AND(F517&gt;=$L$12,F517&lt;=$M$12),$K$12,IF(AND(F517&gt;=$L$13,F517&lt;=$M$13),$K$13,IF(AND(F517&gt;=$L$14,F517&lt;=$M$14),$K$14,IF(AND(F517&gt;=#REF!,F517&lt;=#REF!),#REF!,IF(AND(F517&gt;=$L$15,F517&lt;=$M$15),$K$15,IF(AND(F517&gt;=$L$16,F517&lt;=$M$16),$K$16,IF(AND(F517&gt;=$L$17,F517&lt;=$M$17),$K$17,IF(AND(F517&gt;=$L$18,F517&lt;=$M$18),$K$18,IF(AND(F517&gt;=$L$19,F517&lt;=$M$19),$K$19,IF(AND(F517&gt;=$L$20,F517&lt;=$M$20),$K$20,IF(AND(F517&gt;=$L$21,F517&lt;=$M$21),$K$21,IF(AND(F517&gt;=$L$22,F517&lt;=$M$22),$K$22,IF(AND(F517&gt;=$L$23,F517&lt;=$M$23),$K$23,IF(AND(F517&gt;=$L$24,F517&lt;=$M$24),$K$24,IF(AND(F517&gt;=$L$25,F517&lt;=$M$25),$K$25,IF(AND(F517&gt;=$L$26,F517&lt;=$M$26),$K$26,IF(AND(F517&gt;=$L$27,F517&lt;=$M$27),$K$27,IF(AND(F517&gt;=$L$28,F517&lt;=$M$28),$K$28,IF(AND(F517&gt;=$L$29,F517&lt;=$M$29),$K$29,IF(AND(F517&gt;=$L$30,F517&lt;=$M$30),$K$30,IF(AND(F517&gt;=$L$31,F517&lt;=$M$31),$K$31,""))))))))))))))))))))))))))))))))</f>
        <v>4</v>
      </c>
      <c r="D517" s="18" t="s">
        <v>26</v>
      </c>
      <c r="E517" s="18" t="s">
        <v>1234</v>
      </c>
      <c r="F517" s="12">
        <f>Table1[[#This Row],[USD Pricing]]*Exchange!$A$1</f>
        <v>51.38</v>
      </c>
      <c r="G517" s="12">
        <v>36.700000000000003</v>
      </c>
      <c r="H517" s="12" t="s">
        <v>5619</v>
      </c>
      <c r="I517" s="18" t="s">
        <v>0</v>
      </c>
      <c r="J517" s="18" t="s">
        <v>4928</v>
      </c>
      <c r="XEZ517" s="28"/>
      <c r="XFA517" s="28"/>
      <c r="XFB517" s="28"/>
      <c r="XFC517" s="28"/>
      <c r="XFD517" s="28"/>
    </row>
    <row r="518" spans="1:10 16380:16384" x14ac:dyDescent="0.35">
      <c r="A518" s="12" t="s">
        <v>76</v>
      </c>
      <c r="B518" s="32" t="str">
        <f>HYPERLINK(Table1[[#This Row],[Link]], Table1[[#This Row],[Pattern w/out Hyperlink]])</f>
        <v>Bangle</v>
      </c>
      <c r="C518" s="18">
        <f>IF(F518&lt;=$L$1,$K$1,IF(AND(F518&gt;=$L$2,F518&lt;=$M$2),$K$2,IF(AND(F518&gt;=$L$3,F518&lt;=$M$3),$K$3,IF(AND(F518&gt;=$L$4,F518&lt;=$M$4),$K$4,IF(AND(F518&gt;=$L$5,F518&lt;=$M$5),$K$5,IF(AND(F518&gt;=$L$6,F518&lt;=$M$6),$K$6,IF(AND(F518&gt;=$L$7,F518&lt;=$M$7),$K$7,IF(AND(F518&gt;=$L$8,F518&lt;=$M$8),$K$8,IF(AND(F518&gt;=$L$9,F518&lt;=$M$9),$K$9,IF(AND(F518&gt;$L$10,F518&lt;=$M$10),$K$10,IF(AND(F518&gt;=$L$11,F518&lt;=$M$11),$K$11,IF(AND(F518&gt;=$L$12,F518&lt;=$M$12),$K$12,IF(AND(F518&gt;=$L$13,F518&lt;=$M$13),$K$13,IF(AND(F518&gt;=$L$14,F518&lt;=$M$14),$K$14,IF(AND(F518&gt;=#REF!,F518&lt;=#REF!),#REF!,IF(AND(F518&gt;=$L$15,F518&lt;=$M$15),$K$15,IF(AND(F518&gt;=$L$16,F518&lt;=$M$16),$K$16,IF(AND(F518&gt;=$L$17,F518&lt;=$M$17),$K$17,IF(AND(F518&gt;=$L$18,F518&lt;=$M$18),$K$18,IF(AND(F518&gt;=$L$19,F518&lt;=$M$19),$K$19,IF(AND(F518&gt;=$L$20,F518&lt;=$M$20),$K$20,IF(AND(F518&gt;=$L$21,F518&lt;=$M$21),$K$21,IF(AND(F518&gt;=$L$22,F518&lt;=$M$22),$K$22,IF(AND(F518&gt;=$L$23,F518&lt;=$M$23),$K$23,IF(AND(F518&gt;=$L$24,F518&lt;=$M$24),$K$24,IF(AND(F518&gt;=$L$25,F518&lt;=$M$25),$K$25,IF(AND(F518&gt;=$L$26,F518&lt;=$M$26),$K$26,IF(AND(F518&gt;=$L$27,F518&lt;=$M$27),$K$27,IF(AND(F518&gt;=$L$28,F518&lt;=$M$28),$K$28,IF(AND(F518&gt;=$L$29,F518&lt;=$M$29),$K$29,IF(AND(F518&gt;=$L$30,F518&lt;=$M$30),$K$30,IF(AND(F518&gt;=$L$31,F518&lt;=$M$31),$K$31,""))))))))))))))))))))))))))))))))</f>
        <v>4</v>
      </c>
      <c r="D518" s="18" t="s">
        <v>26</v>
      </c>
      <c r="E518" s="18" t="s">
        <v>1234</v>
      </c>
      <c r="F518" s="12">
        <f>Table1[[#This Row],[USD Pricing]]*Exchange!$A$1</f>
        <v>48.3</v>
      </c>
      <c r="G518" s="12">
        <v>34.5</v>
      </c>
      <c r="H518" s="12" t="s">
        <v>5306</v>
      </c>
      <c r="I518" s="18" t="s">
        <v>0</v>
      </c>
      <c r="J518" s="18" t="s">
        <v>4947</v>
      </c>
      <c r="XEZ518" s="28"/>
      <c r="XFA518" s="28"/>
      <c r="XFB518" s="28"/>
      <c r="XFC518" s="28"/>
      <c r="XFD518" s="28"/>
    </row>
    <row r="519" spans="1:10 16380:16384" x14ac:dyDescent="0.35">
      <c r="A519" s="12" t="s">
        <v>100</v>
      </c>
      <c r="B519" s="32" t="str">
        <f>HYPERLINK(Table1[[#This Row],[Link]], Table1[[#This Row],[Pattern w/out Hyperlink]])</f>
        <v>Bistro</v>
      </c>
      <c r="C519" s="18">
        <f>IF(F519&lt;=$L$1,$K$1,IF(AND(F519&gt;=$L$2,F519&lt;=$M$2),$K$2,IF(AND(F519&gt;=$L$3,F519&lt;=$M$3),$K$3,IF(AND(F519&gt;=$L$4,F519&lt;=$M$4),$K$4,IF(AND(F519&gt;=$L$5,F519&lt;=$M$5),$K$5,IF(AND(F519&gt;=$L$6,F519&lt;=$M$6),$K$6,IF(AND(F519&gt;=$L$7,F519&lt;=$M$7),$K$7,IF(AND(F519&gt;=$L$8,F519&lt;=$M$8),$K$8,IF(AND(F519&gt;=$L$9,F519&lt;=$M$9),$K$9,IF(AND(F519&gt;$L$10,F519&lt;=$M$10),$K$10,IF(AND(F519&gt;=$L$11,F519&lt;=$M$11),$K$11,IF(AND(F519&gt;=$L$12,F519&lt;=$M$12),$K$12,IF(AND(F519&gt;=$L$13,F519&lt;=$M$13),$K$13,IF(AND(F519&gt;=$L$14,F519&lt;=$M$14),$K$14,IF(AND(F519&gt;=#REF!,F519&lt;=#REF!),#REF!,IF(AND(F519&gt;=$L$15,F519&lt;=$M$15),$K$15,IF(AND(F519&gt;=$L$16,F519&lt;=$M$16),$K$16,IF(AND(F519&gt;=$L$17,F519&lt;=$M$17),$K$17,IF(AND(F519&gt;=$L$18,F519&lt;=$M$18),$K$18,IF(AND(F519&gt;=$L$19,F519&lt;=$M$19),$K$19,IF(AND(F519&gt;=$L$20,F519&lt;=$M$20),$K$20,IF(AND(F519&gt;=$L$21,F519&lt;=$M$21),$K$21,IF(AND(F519&gt;=$L$22,F519&lt;=$M$22),$K$22,IF(AND(F519&gt;=$L$23,F519&lt;=$M$23),$K$23,IF(AND(F519&gt;=$L$24,F519&lt;=$M$24),$K$24,IF(AND(F519&gt;=$L$25,F519&lt;=$M$25),$K$25,IF(AND(F519&gt;=$L$26,F519&lt;=$M$26),$K$26,IF(AND(F519&gt;=$L$27,F519&lt;=$M$27),$K$27,IF(AND(F519&gt;=$L$28,F519&lt;=$M$28),$K$28,IF(AND(F519&gt;=$L$29,F519&lt;=$M$29),$K$29,IF(AND(F519&gt;=$L$30,F519&lt;=$M$30),$K$30,IF(AND(F519&gt;=$L$31,F519&lt;=$M$31),$K$31,""))))))))))))))))))))))))))))))))</f>
        <v>4</v>
      </c>
      <c r="D519" s="18" t="s">
        <v>26</v>
      </c>
      <c r="E519" s="18" t="s">
        <v>1234</v>
      </c>
      <c r="F519" s="12">
        <f>Table1[[#This Row],[USD Pricing]]*Exchange!$A$1</f>
        <v>51.38</v>
      </c>
      <c r="G519" s="12">
        <v>36.700000000000003</v>
      </c>
      <c r="H519" s="12" t="s">
        <v>5621</v>
      </c>
      <c r="I519" s="18" t="s">
        <v>0</v>
      </c>
      <c r="J519" s="18" t="s">
        <v>4949</v>
      </c>
      <c r="XEZ519" s="28"/>
      <c r="XFA519" s="28"/>
      <c r="XFB519" s="28"/>
      <c r="XFC519" s="28"/>
      <c r="XFD519" s="28"/>
    </row>
    <row r="520" spans="1:10 16380:16384" x14ac:dyDescent="0.35">
      <c r="A520" s="12" t="s">
        <v>2451</v>
      </c>
      <c r="B520" s="32" t="str">
        <f>HYPERLINK(Table1[[#This Row],[Link]], Table1[[#This Row],[Pattern w/out Hyperlink]])</f>
        <v>Corded</v>
      </c>
      <c r="C520" s="18">
        <f>IF(F520&lt;=$L$1,$K$1,IF(AND(F520&gt;=$L$2,F520&lt;=$M$2),$K$2,IF(AND(F520&gt;=$L$3,F520&lt;=$M$3),$K$3,IF(AND(F520&gt;=$L$4,F520&lt;=$M$4),$K$4,IF(AND(F520&gt;=$L$5,F520&lt;=$M$5),$K$5,IF(AND(F520&gt;=$L$6,F520&lt;=$M$6),$K$6,IF(AND(F520&gt;=$L$7,F520&lt;=$M$7),$K$7,IF(AND(F520&gt;=$L$8,F520&lt;=$M$8),$K$8,IF(AND(F520&gt;=$L$9,F520&lt;=$M$9),$K$9,IF(AND(F520&gt;$L$10,F520&lt;=$M$10),$K$10,IF(AND(F520&gt;=$L$11,F520&lt;=$M$11),$K$11,IF(AND(F520&gt;=$L$12,F520&lt;=$M$12),$K$12,IF(AND(F520&gt;=$L$13,F520&lt;=$M$13),$K$13,IF(AND(F520&gt;=$L$14,F520&lt;=$M$14),$K$14,IF(AND(F520&gt;=#REF!,F520&lt;=#REF!),#REF!,IF(AND(F520&gt;=$L$15,F520&lt;=$M$15),$K$15,IF(AND(F520&gt;=$L$16,F520&lt;=$M$16),$K$16,IF(AND(F520&gt;=$L$17,F520&lt;=$M$17),$K$17,IF(AND(F520&gt;=$L$18,F520&lt;=$M$18),$K$18,IF(AND(F520&gt;=$L$19,F520&lt;=$M$19),$K$19,IF(AND(F520&gt;=$L$20,F520&lt;=$M$20),$K$20,IF(AND(F520&gt;=$L$21,F520&lt;=$M$21),$K$21,IF(AND(F520&gt;=$L$22,F520&lt;=$M$22),$K$22,IF(AND(F520&gt;=$L$23,F520&lt;=$M$23),$K$23,IF(AND(F520&gt;=$L$24,F520&lt;=$M$24),$K$24,IF(AND(F520&gt;=$L$25,F520&lt;=$M$25),$K$25,IF(AND(F520&gt;=$L$26,F520&lt;=$M$26),$K$26,IF(AND(F520&gt;=$L$27,F520&lt;=$M$27),$K$27,IF(AND(F520&gt;=$L$28,F520&lt;=$M$28),$K$28,IF(AND(F520&gt;=$L$29,F520&lt;=$M$29),$K$29,IF(AND(F520&gt;=$L$30,F520&lt;=$M$30),$K$30,IF(AND(F520&gt;=$L$31,F520&lt;=$M$31),$K$31,""))))))))))))))))))))))))))))))))</f>
        <v>4</v>
      </c>
      <c r="D520" s="18" t="s">
        <v>26</v>
      </c>
      <c r="E520" s="18" t="s">
        <v>1234</v>
      </c>
      <c r="F520" s="12">
        <f>Table1[[#This Row],[USD Pricing]]*Exchange!$A$1</f>
        <v>49.699999999999996</v>
      </c>
      <c r="G520" s="12">
        <v>35.5</v>
      </c>
      <c r="H520" s="12" t="s">
        <v>5632</v>
      </c>
      <c r="I520" s="18" t="s">
        <v>4213</v>
      </c>
      <c r="J520" s="18" t="s">
        <v>4262</v>
      </c>
      <c r="XEZ520" s="28"/>
      <c r="XFA520" s="28"/>
      <c r="XFB520" s="28"/>
      <c r="XFC520" s="28"/>
      <c r="XFD520" s="28"/>
    </row>
    <row r="521" spans="1:10 16380:16384" x14ac:dyDescent="0.35">
      <c r="A521" s="12" t="s">
        <v>3198</v>
      </c>
      <c r="B521" s="32" t="str">
        <f>HYPERLINK(Table1[[#This Row],[Link]], Table1[[#This Row],[Pattern w/out Hyperlink]])</f>
        <v>Cyber</v>
      </c>
      <c r="C521" s="18">
        <f>IF(F521&lt;=$L$1,$K$1,IF(AND(F521&gt;=$L$2,F521&lt;=$M$2),$K$2,IF(AND(F521&gt;=$L$3,F521&lt;=$M$3),$K$3,IF(AND(F521&gt;=$L$4,F521&lt;=$M$4),$K$4,IF(AND(F521&gt;=$L$5,F521&lt;=$M$5),$K$5,IF(AND(F521&gt;=$L$6,F521&lt;=$M$6),$K$6,IF(AND(F521&gt;=$L$7,F521&lt;=$M$7),$K$7,IF(AND(F521&gt;=$L$8,F521&lt;=$M$8),$K$8,IF(AND(F521&gt;=$L$9,F521&lt;=$M$9),$K$9,IF(AND(F521&gt;$L$10,F521&lt;=$M$10),$K$10,IF(AND(F521&gt;=$L$11,F521&lt;=$M$11),$K$11,IF(AND(F521&gt;=$L$12,F521&lt;=$M$12),$K$12,IF(AND(F521&gt;=$L$13,F521&lt;=$M$13),$K$13,IF(AND(F521&gt;=$L$14,F521&lt;=$M$14),$K$14,IF(AND(F521&gt;=#REF!,F521&lt;=#REF!),#REF!,IF(AND(F521&gt;=$L$15,F521&lt;=$M$15),$K$15,IF(AND(F521&gt;=$L$16,F521&lt;=$M$16),$K$16,IF(AND(F521&gt;=$L$17,F521&lt;=$M$17),$K$17,IF(AND(F521&gt;=$L$18,F521&lt;=$M$18),$K$18,IF(AND(F521&gt;=$L$19,F521&lt;=$M$19),$K$19,IF(AND(F521&gt;=$L$20,F521&lt;=$M$20),$K$20,IF(AND(F521&gt;=$L$21,F521&lt;=$M$21),$K$21,IF(AND(F521&gt;=$L$22,F521&lt;=$M$22),$K$22,IF(AND(F521&gt;=$L$23,F521&lt;=$M$23),$K$23,IF(AND(F521&gt;=$L$24,F521&lt;=$M$24),$K$24,IF(AND(F521&gt;=$L$25,F521&lt;=$M$25),$K$25,IF(AND(F521&gt;=$L$26,F521&lt;=$M$26),$K$26,IF(AND(F521&gt;=$L$27,F521&lt;=$M$27),$K$27,IF(AND(F521&gt;=$L$28,F521&lt;=$M$28),$K$28,IF(AND(F521&gt;=$L$29,F521&lt;=$M$29),$K$29,IF(AND(F521&gt;=$L$30,F521&lt;=$M$30),$K$30,IF(AND(F521&gt;=$L$31,F521&lt;=$M$31),$K$31,""))))))))))))))))))))))))))))))))</f>
        <v>4</v>
      </c>
      <c r="D521" s="18" t="s">
        <v>26</v>
      </c>
      <c r="E521" s="18" t="s">
        <v>1234</v>
      </c>
      <c r="F521" s="12">
        <f>Table1[[#This Row],[USD Pricing]]*Exchange!$A$1</f>
        <v>54.88</v>
      </c>
      <c r="G521" s="12">
        <v>39.200000000000003</v>
      </c>
      <c r="H521" s="12" t="s">
        <v>5638</v>
      </c>
      <c r="I521" s="18" t="s">
        <v>1319</v>
      </c>
      <c r="J521" s="18" t="s">
        <v>4262</v>
      </c>
      <c r="XEZ521" s="28"/>
      <c r="XFA521" s="28"/>
      <c r="XFB521" s="28"/>
      <c r="XFC521" s="28"/>
      <c r="XFD521" s="28"/>
    </row>
    <row r="522" spans="1:10 16380:16384" x14ac:dyDescent="0.35">
      <c r="A522" s="12" t="s">
        <v>5340</v>
      </c>
      <c r="B522" s="32" t="str">
        <f>HYPERLINK(Table1[[#This Row],[Link]], Table1[[#This Row],[Pattern w/out Hyperlink]])</f>
        <v>Deka</v>
      </c>
      <c r="C522" s="18">
        <f>IF(F522&lt;=$L$1,$K$1,IF(AND(F522&gt;=$L$2,F522&lt;=$M$2),$K$2,IF(AND(F522&gt;=$L$3,F522&lt;=$M$3),$K$3,IF(AND(F522&gt;=$L$4,F522&lt;=$M$4),$K$4,IF(AND(F522&gt;=$L$5,F522&lt;=$M$5),$K$5,IF(AND(F522&gt;=$L$6,F522&lt;=$M$6),$K$6,IF(AND(F522&gt;=$L$7,F522&lt;=$M$7),$K$7,IF(AND(F522&gt;=$L$8,F522&lt;=$M$8),$K$8,IF(AND(F522&gt;=$L$9,F522&lt;=$M$9),$K$9,IF(AND(F522&gt;$L$10,F522&lt;=$M$10),$K$10,IF(AND(F522&gt;=$L$11,F522&lt;=$M$11),$K$11,IF(AND(F522&gt;=$L$12,F522&lt;=$M$12),$K$12,IF(AND(F522&gt;=$L$13,F522&lt;=$M$13),$K$13,IF(AND(F522&gt;=$L$14,F522&lt;=$M$14),$K$14,IF(AND(F522&gt;=#REF!,F522&lt;=#REF!),#REF!,IF(AND(F522&gt;=$L$15,F522&lt;=$M$15),$K$15,IF(AND(F522&gt;=$L$16,F522&lt;=$M$16),$K$16,IF(AND(F522&gt;=$L$17,F522&lt;=$M$17),$K$17,IF(AND(F522&gt;=$L$18,F522&lt;=$M$18),$K$18,IF(AND(F522&gt;=$L$19,F522&lt;=$M$19),$K$19,IF(AND(F522&gt;=$L$20,F522&lt;=$M$20),$K$20,IF(AND(F522&gt;=$L$21,F522&lt;=$M$21),$K$21,IF(AND(F522&gt;=$L$22,F522&lt;=$M$22),$K$22,IF(AND(F522&gt;=$L$23,F522&lt;=$M$23),$K$23,IF(AND(F522&gt;=$L$24,F522&lt;=$M$24),$K$24,IF(AND(F522&gt;=$L$25,F522&lt;=$M$25),$K$25,IF(AND(F522&gt;=$L$26,F522&lt;=$M$26),$K$26,IF(AND(F522&gt;=$L$27,F522&lt;=$M$27),$K$27,IF(AND(F522&gt;=$L$28,F522&lt;=$M$28),$K$28,IF(AND(F522&gt;=$L$29,F522&lt;=$M$29),$K$29,IF(AND(F522&gt;=$L$30,F522&lt;=$M$30),$K$30,IF(AND(F522&gt;=$L$31,F522&lt;=$M$31),$K$31,""))))))))))))))))))))))))))))))))</f>
        <v>4</v>
      </c>
      <c r="D522" s="18" t="s">
        <v>26</v>
      </c>
      <c r="E522" s="18" t="s">
        <v>1234</v>
      </c>
      <c r="F522" s="12">
        <f>Table1[[#This Row],[USD Pricing]]*Exchange!$A$1</f>
        <v>51.099999999999994</v>
      </c>
      <c r="G522" s="12">
        <v>36.5</v>
      </c>
      <c r="H522" s="12" t="s">
        <v>5341</v>
      </c>
      <c r="I522" s="18" t="s">
        <v>1319</v>
      </c>
      <c r="J522" s="18" t="s">
        <v>4444</v>
      </c>
      <c r="XEZ522" s="28"/>
      <c r="XFA522" s="28"/>
      <c r="XFB522" s="28"/>
      <c r="XFC522" s="28"/>
      <c r="XFD522" s="28"/>
    </row>
    <row r="523" spans="1:10 16380:16384" x14ac:dyDescent="0.35">
      <c r="A523" s="12" t="s">
        <v>3175</v>
      </c>
      <c r="B523" s="32" t="str">
        <f>HYPERLINK(Table1[[#This Row],[Link]], Table1[[#This Row],[Pattern w/out Hyperlink]])</f>
        <v>Ego</v>
      </c>
      <c r="C523" s="18">
        <f>IF(F523&lt;=$L$1,$K$1,IF(AND(F523&gt;=$L$2,F523&lt;=$M$2),$K$2,IF(AND(F523&gt;=$L$3,F523&lt;=$M$3),$K$3,IF(AND(F523&gt;=$L$4,F523&lt;=$M$4),$K$4,IF(AND(F523&gt;=$L$5,F523&lt;=$M$5),$K$5,IF(AND(F523&gt;=$L$6,F523&lt;=$M$6),$K$6,IF(AND(F523&gt;=$L$7,F523&lt;=$M$7),$K$7,IF(AND(F523&gt;=$L$8,F523&lt;=$M$8),$K$8,IF(AND(F523&gt;=$L$9,F523&lt;=$M$9),$K$9,IF(AND(F523&gt;$L$10,F523&lt;=$M$10),$K$10,IF(AND(F523&gt;=$L$11,F523&lt;=$M$11),$K$11,IF(AND(F523&gt;=$L$12,F523&lt;=$M$12),$K$12,IF(AND(F523&gt;=$L$13,F523&lt;=$M$13),$K$13,IF(AND(F523&gt;=$L$14,F523&lt;=$M$14),$K$14,IF(AND(F523&gt;=#REF!,F523&lt;=#REF!),#REF!,IF(AND(F523&gt;=$L$15,F523&lt;=$M$15),$K$15,IF(AND(F523&gt;=$L$16,F523&lt;=$M$16),$K$16,IF(AND(F523&gt;=$L$17,F523&lt;=$M$17),$K$17,IF(AND(F523&gt;=$L$18,F523&lt;=$M$18),$K$18,IF(AND(F523&gt;=$L$19,F523&lt;=$M$19),$K$19,IF(AND(F523&gt;=$L$20,F523&lt;=$M$20),$K$20,IF(AND(F523&gt;=$L$21,F523&lt;=$M$21),$K$21,IF(AND(F523&gt;=$L$22,F523&lt;=$M$22),$K$22,IF(AND(F523&gt;=$L$23,F523&lt;=$M$23),$K$23,IF(AND(F523&gt;=$L$24,F523&lt;=$M$24),$K$24,IF(AND(F523&gt;=$L$25,F523&lt;=$M$25),$K$25,IF(AND(F523&gt;=$L$26,F523&lt;=$M$26),$K$26,IF(AND(F523&gt;=$L$27,F523&lt;=$M$27),$K$27,IF(AND(F523&gt;=$L$28,F523&lt;=$M$28),$K$28,IF(AND(F523&gt;=$L$29,F523&lt;=$M$29),$K$29,IF(AND(F523&gt;=$L$30,F523&lt;=$M$30),$K$30,IF(AND(F523&gt;=$L$31,F523&lt;=$M$31),$K$31,""))))))))))))))))))))))))))))))))</f>
        <v>4</v>
      </c>
      <c r="D523" s="18" t="s">
        <v>26</v>
      </c>
      <c r="E523" s="18" t="s">
        <v>1234</v>
      </c>
      <c r="F523" s="12">
        <f>Table1[[#This Row],[USD Pricing]]*Exchange!$A$1</f>
        <v>45.5</v>
      </c>
      <c r="G523" s="12">
        <v>32.5</v>
      </c>
      <c r="H523" s="12" t="s">
        <v>5348</v>
      </c>
      <c r="I523" s="18" t="s">
        <v>1319</v>
      </c>
      <c r="J523" s="18" t="s">
        <v>4978</v>
      </c>
      <c r="XEZ523" s="28"/>
      <c r="XFA523" s="28"/>
      <c r="XFB523" s="28"/>
      <c r="XFC523" s="28"/>
      <c r="XFD523" s="28"/>
    </row>
    <row r="524" spans="1:10 16380:16384" x14ac:dyDescent="0.35">
      <c r="A524" s="12" t="s">
        <v>291</v>
      </c>
      <c r="B524" s="32" t="str">
        <f>HYPERLINK(Table1[[#This Row],[Link]], Table1[[#This Row],[Pattern w/out Hyperlink]])</f>
        <v>Expo</v>
      </c>
      <c r="C524" s="18">
        <f>IF(F524&lt;=$L$1,$K$1,IF(AND(F524&gt;=$L$2,F524&lt;=$M$2),$K$2,IF(AND(F524&gt;=$L$3,F524&lt;=$M$3),$K$3,IF(AND(F524&gt;=$L$4,F524&lt;=$M$4),$K$4,IF(AND(F524&gt;=$L$5,F524&lt;=$M$5),$K$5,IF(AND(F524&gt;=$L$6,F524&lt;=$M$6),$K$6,IF(AND(F524&gt;=$L$7,F524&lt;=$M$7),$K$7,IF(AND(F524&gt;=$L$8,F524&lt;=$M$8),$K$8,IF(AND(F524&gt;=$L$9,F524&lt;=$M$9),$K$9,IF(AND(F524&gt;$L$10,F524&lt;=$M$10),$K$10,IF(AND(F524&gt;=$L$11,F524&lt;=$M$11),$K$11,IF(AND(F524&gt;=$L$12,F524&lt;=$M$12),$K$12,IF(AND(F524&gt;=$L$13,F524&lt;=$M$13),$K$13,IF(AND(F524&gt;=$L$14,F524&lt;=$M$14),$K$14,IF(AND(F524&gt;=#REF!,F524&lt;=#REF!),#REF!,IF(AND(F524&gt;=$L$15,F524&lt;=$M$15),$K$15,IF(AND(F524&gt;=$L$16,F524&lt;=$M$16),$K$16,IF(AND(F524&gt;=$L$17,F524&lt;=$M$17),$K$17,IF(AND(F524&gt;=$L$18,F524&lt;=$M$18),$K$18,IF(AND(F524&gt;=$L$19,F524&lt;=$M$19),$K$19,IF(AND(F524&gt;=$L$20,F524&lt;=$M$20),$K$20,IF(AND(F524&gt;=$L$21,F524&lt;=$M$21),$K$21,IF(AND(F524&gt;=$L$22,F524&lt;=$M$22),$K$22,IF(AND(F524&gt;=$L$23,F524&lt;=$M$23),$K$23,IF(AND(F524&gt;=$L$24,F524&lt;=$M$24),$K$24,IF(AND(F524&gt;=$L$25,F524&lt;=$M$25),$K$25,IF(AND(F524&gt;=$L$26,F524&lt;=$M$26),$K$26,IF(AND(F524&gt;=$L$27,F524&lt;=$M$27),$K$27,IF(AND(F524&gt;=$L$28,F524&lt;=$M$28),$K$28,IF(AND(F524&gt;=$L$29,F524&lt;=$M$29),$K$29,IF(AND(F524&gt;=$L$30,F524&lt;=$M$30),$K$30,IF(AND(F524&gt;=$L$31,F524&lt;=$M$31),$K$31,""))))))))))))))))))))))))))))))))</f>
        <v>4</v>
      </c>
      <c r="D524" s="18" t="s">
        <v>26</v>
      </c>
      <c r="E524" s="18" t="s">
        <v>1234</v>
      </c>
      <c r="F524" s="12">
        <f>Table1[[#This Row],[USD Pricing]]*Exchange!$A$1</f>
        <v>49</v>
      </c>
      <c r="G524" s="12">
        <v>35</v>
      </c>
      <c r="H524" s="12" t="s">
        <v>5352</v>
      </c>
      <c r="I524" s="18" t="s">
        <v>0</v>
      </c>
      <c r="J524" s="18" t="s">
        <v>4268</v>
      </c>
      <c r="XEZ524" s="28"/>
      <c r="XFA524" s="28"/>
      <c r="XFB524" s="28"/>
      <c r="XFC524" s="28"/>
      <c r="XFD524" s="28"/>
    </row>
    <row r="525" spans="1:10 16380:16384" x14ac:dyDescent="0.35">
      <c r="A525" s="12" t="s">
        <v>7963</v>
      </c>
      <c r="B525" s="32" t="str">
        <f>HYPERLINK(Table1[[#This Row],[Link]], Table1[[#This Row],[Pattern w/out Hyperlink]])</f>
        <v>Faceted Fields</v>
      </c>
      <c r="C525" s="18">
        <f>IF(F525&lt;=$L$1,$K$1,IF(AND(F525&gt;=$L$2,F525&lt;=$M$2),$K$2,IF(AND(F525&gt;=$L$3,F525&lt;=$M$3),$K$3,IF(AND(F525&gt;=$L$4,F525&lt;=$M$4),$K$4,IF(AND(F525&gt;=$L$5,F525&lt;=$M$5),$K$5,IF(AND(F525&gt;=$L$6,F525&lt;=$M$6),$K$6,IF(AND(F525&gt;=$L$7,F525&lt;=$M$7),$K$7,IF(AND(F525&gt;=$L$8,F525&lt;=$M$8),$K$8,IF(AND(F525&gt;=$L$9,F525&lt;=$M$9),$K$9,IF(AND(F525&gt;$L$10,F525&lt;=$M$10),$K$10,IF(AND(F525&gt;=$L$11,F525&lt;=$M$11),$K$11,IF(AND(F525&gt;=$L$12,F525&lt;=$M$12),$K$12,IF(AND(F525&gt;=$L$13,F525&lt;=$M$13),$K$13,IF(AND(F525&gt;=$L$14,F525&lt;=$M$14),$K$14,IF(AND(F525&gt;=#REF!,F525&lt;=#REF!),#REF!,IF(AND(F525&gt;=$L$15,F525&lt;=$M$15),$K$15,IF(AND(F525&gt;=$L$16,F525&lt;=$M$16),$K$16,IF(AND(F525&gt;=$L$17,F525&lt;=$M$17),$K$17,IF(AND(F525&gt;=$L$18,F525&lt;=$M$18),$K$18,IF(AND(F525&gt;=$L$19,F525&lt;=$M$19),$K$19,IF(AND(F525&gt;=$L$20,F525&lt;=$M$20),$K$20,IF(AND(F525&gt;=$L$21,F525&lt;=$M$21),$K$21,IF(AND(F525&gt;=$L$22,F525&lt;=$M$22),$K$22,IF(AND(F525&gt;=$L$23,F525&lt;=$M$23),$K$23,IF(AND(F525&gt;=$L$24,F525&lt;=$M$24),$K$24,IF(AND(F525&gt;=$L$25,F525&lt;=$M$25),$K$25,IF(AND(F525&gt;=$L$26,F525&lt;=$M$26),$K$26,IF(AND(F525&gt;=$L$27,F525&lt;=$M$27),$K$27,IF(AND(F525&gt;=$L$28,F525&lt;=$M$28),$K$28,IF(AND(F525&gt;=$L$29,F525&lt;=$M$29),$K$29,IF(AND(F525&gt;=$L$30,F525&lt;=$M$30),$K$30,IF(AND(F525&gt;=$L$31,F525&lt;=$M$31),$K$31,""))))))))))))))))))))))))))))))))</f>
        <v>4</v>
      </c>
      <c r="D525" s="18" t="s">
        <v>26</v>
      </c>
      <c r="E525" s="18" t="s">
        <v>1234</v>
      </c>
      <c r="F525" s="12">
        <f>Table1[[#This Row],[USD Pricing]]*Exchange!$A$1</f>
        <v>51.449999999999996</v>
      </c>
      <c r="G525" s="12">
        <v>36.75</v>
      </c>
      <c r="H525" s="12" t="s">
        <v>7964</v>
      </c>
      <c r="I525" s="18" t="s">
        <v>0</v>
      </c>
      <c r="J525" s="18" t="s">
        <v>7965</v>
      </c>
      <c r="XEZ525" s="28"/>
      <c r="XFA525" s="28"/>
      <c r="XFB525" s="28"/>
      <c r="XFC525" s="28"/>
      <c r="XFD525" s="28"/>
    </row>
    <row r="526" spans="1:10 16380:16384" x14ac:dyDescent="0.35">
      <c r="A526" s="12" t="s">
        <v>3177</v>
      </c>
      <c r="B526" s="32" t="str">
        <f>HYPERLINK(Table1[[#This Row],[Link]], Table1[[#This Row],[Pattern w/out Hyperlink]])</f>
        <v>Feltro</v>
      </c>
      <c r="C526" s="18">
        <f>IF(F526&lt;=$L$1,$K$1,IF(AND(F526&gt;=$L$2,F526&lt;=$M$2),$K$2,IF(AND(F526&gt;=$L$3,F526&lt;=$M$3),$K$3,IF(AND(F526&gt;=$L$4,F526&lt;=$M$4),$K$4,IF(AND(F526&gt;=$L$5,F526&lt;=$M$5),$K$5,IF(AND(F526&gt;=$L$6,F526&lt;=$M$6),$K$6,IF(AND(F526&gt;=$L$7,F526&lt;=$M$7),$K$7,IF(AND(F526&gt;=$L$8,F526&lt;=$M$8),$K$8,IF(AND(F526&gt;=$L$9,F526&lt;=$M$9),$K$9,IF(AND(F526&gt;$L$10,F526&lt;=$M$10),$K$10,IF(AND(F526&gt;=$L$11,F526&lt;=$M$11),$K$11,IF(AND(F526&gt;=$L$12,F526&lt;=$M$12),$K$12,IF(AND(F526&gt;=$L$13,F526&lt;=$M$13),$K$13,IF(AND(F526&gt;=$L$14,F526&lt;=$M$14),$K$14,IF(AND(F526&gt;=#REF!,F526&lt;=#REF!),#REF!,IF(AND(F526&gt;=$L$15,F526&lt;=$M$15),$K$15,IF(AND(F526&gt;=$L$16,F526&lt;=$M$16),$K$16,IF(AND(F526&gt;=$L$17,F526&lt;=$M$17),$K$17,IF(AND(F526&gt;=$L$18,F526&lt;=$M$18),$K$18,IF(AND(F526&gt;=$L$19,F526&lt;=$M$19),$K$19,IF(AND(F526&gt;=$L$20,F526&lt;=$M$20),$K$20,IF(AND(F526&gt;=$L$21,F526&lt;=$M$21),$K$21,IF(AND(F526&gt;=$L$22,F526&lt;=$M$22),$K$22,IF(AND(F526&gt;=$L$23,F526&lt;=$M$23),$K$23,IF(AND(F526&gt;=$L$24,F526&lt;=$M$24),$K$24,IF(AND(F526&gt;=$L$25,F526&lt;=$M$25),$K$25,IF(AND(F526&gt;=$L$26,F526&lt;=$M$26),$K$26,IF(AND(F526&gt;=$L$27,F526&lt;=$M$27),$K$27,IF(AND(F526&gt;=$L$28,F526&lt;=$M$28),$K$28,IF(AND(F526&gt;=$L$29,F526&lt;=$M$29),$K$29,IF(AND(F526&gt;=$L$30,F526&lt;=$M$30),$K$30,IF(AND(F526&gt;=$L$31,F526&lt;=$M$31),$K$31,""))))))))))))))))))))))))))))))))</f>
        <v>4</v>
      </c>
      <c r="D526" s="18" t="s">
        <v>26</v>
      </c>
      <c r="E526" s="18" t="s">
        <v>1234</v>
      </c>
      <c r="F526" s="12">
        <f>Table1[[#This Row],[USD Pricing]]*Exchange!$A$1</f>
        <v>51.099999999999994</v>
      </c>
      <c r="G526" s="12">
        <v>36.5</v>
      </c>
      <c r="H526" s="12" t="s">
        <v>5356</v>
      </c>
      <c r="I526" s="18" t="s">
        <v>1319</v>
      </c>
      <c r="J526" s="18" t="s">
        <v>4262</v>
      </c>
      <c r="XEZ526" s="28"/>
      <c r="XFA526" s="28"/>
      <c r="XFB526" s="28"/>
      <c r="XFC526" s="28"/>
      <c r="XFD526" s="28"/>
    </row>
    <row r="527" spans="1:10 16380:16384" x14ac:dyDescent="0.35">
      <c r="A527" s="12" t="s">
        <v>3201</v>
      </c>
      <c r="B527" s="32" t="str">
        <f>HYPERLINK(Table1[[#This Row],[Link]], Table1[[#This Row],[Pattern w/out Hyperlink]])</f>
        <v>Gimme</v>
      </c>
      <c r="C527" s="18">
        <f>IF(F527&lt;=$L$1,$K$1,IF(AND(F527&gt;=$L$2,F527&lt;=$M$2),$K$2,IF(AND(F527&gt;=$L$3,F527&lt;=$M$3),$K$3,IF(AND(F527&gt;=$L$4,F527&lt;=$M$4),$K$4,IF(AND(F527&gt;=$L$5,F527&lt;=$M$5),$K$5,IF(AND(F527&gt;=$L$6,F527&lt;=$M$6),$K$6,IF(AND(F527&gt;=$L$7,F527&lt;=$M$7),$K$7,IF(AND(F527&gt;=$L$8,F527&lt;=$M$8),$K$8,IF(AND(F527&gt;=$L$9,F527&lt;=$M$9),$K$9,IF(AND(F527&gt;$L$10,F527&lt;=$M$10),$K$10,IF(AND(F527&gt;=$L$11,F527&lt;=$M$11),$K$11,IF(AND(F527&gt;=$L$12,F527&lt;=$M$12),$K$12,IF(AND(F527&gt;=$L$13,F527&lt;=$M$13),$K$13,IF(AND(F527&gt;=$L$14,F527&lt;=$M$14),$K$14,IF(AND(F527&gt;=#REF!,F527&lt;=#REF!),#REF!,IF(AND(F527&gt;=$L$15,F527&lt;=$M$15),$K$15,IF(AND(F527&gt;=$L$16,F527&lt;=$M$16),$K$16,IF(AND(F527&gt;=$L$17,F527&lt;=$M$17),$K$17,IF(AND(F527&gt;=$L$18,F527&lt;=$M$18),$K$18,IF(AND(F527&gt;=$L$19,F527&lt;=$M$19),$K$19,IF(AND(F527&gt;=$L$20,F527&lt;=$M$20),$K$20,IF(AND(F527&gt;=$L$21,F527&lt;=$M$21),$K$21,IF(AND(F527&gt;=$L$22,F527&lt;=$M$22),$K$22,IF(AND(F527&gt;=$L$23,F527&lt;=$M$23),$K$23,IF(AND(F527&gt;=$L$24,F527&lt;=$M$24),$K$24,IF(AND(F527&gt;=$L$25,F527&lt;=$M$25),$K$25,IF(AND(F527&gt;=$L$26,F527&lt;=$M$26),$K$26,IF(AND(F527&gt;=$L$27,F527&lt;=$M$27),$K$27,IF(AND(F527&gt;=$L$28,F527&lt;=$M$28),$K$28,IF(AND(F527&gt;=$L$29,F527&lt;=$M$29),$K$29,IF(AND(F527&gt;=$L$30,F527&lt;=$M$30),$K$30,IF(AND(F527&gt;=$L$31,F527&lt;=$M$31),$K$31,""))))))))))))))))))))))))))))))))</f>
        <v>4</v>
      </c>
      <c r="D527" s="18" t="s">
        <v>26</v>
      </c>
      <c r="E527" s="18" t="s">
        <v>1234</v>
      </c>
      <c r="F527" s="12">
        <f>Table1[[#This Row],[USD Pricing]]*Exchange!$A$1</f>
        <v>50.4</v>
      </c>
      <c r="G527" s="12">
        <v>36</v>
      </c>
      <c r="H527" s="12" t="s">
        <v>5657</v>
      </c>
      <c r="I527" s="18" t="s">
        <v>4213</v>
      </c>
      <c r="J527" s="18" t="s">
        <v>4262</v>
      </c>
      <c r="XEZ527" s="28"/>
      <c r="XFA527" s="28"/>
      <c r="XFB527" s="28"/>
      <c r="XFC527" s="28"/>
      <c r="XFD527" s="28"/>
    </row>
    <row r="528" spans="1:10 16380:16384" x14ac:dyDescent="0.35">
      <c r="A528" s="12" t="s">
        <v>362</v>
      </c>
      <c r="B528" s="32" t="str">
        <f>HYPERLINK(Table1[[#This Row],[Link]], Table1[[#This Row],[Pattern w/out Hyperlink]])</f>
        <v>Grid</v>
      </c>
      <c r="C528" s="18">
        <f>IF(F528&lt;=$L$1,$K$1,IF(AND(F528&gt;=$L$2,F528&lt;=$M$2),$K$2,IF(AND(F528&gt;=$L$3,F528&lt;=$M$3),$K$3,IF(AND(F528&gt;=$L$4,F528&lt;=$M$4),$K$4,IF(AND(F528&gt;=$L$5,F528&lt;=$M$5),$K$5,IF(AND(F528&gt;=$L$6,F528&lt;=$M$6),$K$6,IF(AND(F528&gt;=$L$7,F528&lt;=$M$7),$K$7,IF(AND(F528&gt;=$L$8,F528&lt;=$M$8),$K$8,IF(AND(F528&gt;=$L$9,F528&lt;=$M$9),$K$9,IF(AND(F528&gt;$L$10,F528&lt;=$M$10),$K$10,IF(AND(F528&gt;=$L$11,F528&lt;=$M$11),$K$11,IF(AND(F528&gt;=$L$12,F528&lt;=$M$12),$K$12,IF(AND(F528&gt;=$L$13,F528&lt;=$M$13),$K$13,IF(AND(F528&gt;=$L$14,F528&lt;=$M$14),$K$14,IF(AND(F528&gt;=#REF!,F528&lt;=#REF!),#REF!,IF(AND(F528&gt;=$L$15,F528&lt;=$M$15),$K$15,IF(AND(F528&gt;=$L$16,F528&lt;=$M$16),$K$16,IF(AND(F528&gt;=$L$17,F528&lt;=$M$17),$K$17,IF(AND(F528&gt;=$L$18,F528&lt;=$M$18),$K$18,IF(AND(F528&gt;=$L$19,F528&lt;=$M$19),$K$19,IF(AND(F528&gt;=$L$20,F528&lt;=$M$20),$K$20,IF(AND(F528&gt;=$L$21,F528&lt;=$M$21),$K$21,IF(AND(F528&gt;=$L$22,F528&lt;=$M$22),$K$22,IF(AND(F528&gt;=$L$23,F528&lt;=$M$23),$K$23,IF(AND(F528&gt;=$L$24,F528&lt;=$M$24),$K$24,IF(AND(F528&gt;=$L$25,F528&lt;=$M$25),$K$25,IF(AND(F528&gt;=$L$26,F528&lt;=$M$26),$K$26,IF(AND(F528&gt;=$L$27,F528&lt;=$M$27),$K$27,IF(AND(F528&gt;=$L$28,F528&lt;=$M$28),$K$28,IF(AND(F528&gt;=$L$29,F528&lt;=$M$29),$K$29,IF(AND(F528&gt;=$L$30,F528&lt;=$M$30),$K$30,IF(AND(F528&gt;=$L$31,F528&lt;=$M$31),$K$31,""))))))))))))))))))))))))))))))))</f>
        <v>4</v>
      </c>
      <c r="D528" s="18" t="s">
        <v>26</v>
      </c>
      <c r="E528" s="18" t="s">
        <v>1234</v>
      </c>
      <c r="F528" s="12">
        <f>Table1[[#This Row],[USD Pricing]]*Exchange!$A$1</f>
        <v>54.599999999999994</v>
      </c>
      <c r="G528" s="12">
        <v>39</v>
      </c>
      <c r="H528" s="12" t="s">
        <v>5371</v>
      </c>
      <c r="I528" s="18" t="s">
        <v>0</v>
      </c>
      <c r="J528" s="18" t="s">
        <v>4957</v>
      </c>
      <c r="XEZ528" s="28"/>
      <c r="XFA528" s="28"/>
      <c r="XFB528" s="28"/>
      <c r="XFC528" s="28"/>
      <c r="XFD528" s="28"/>
    </row>
    <row r="529" spans="1:10 16380:16384" x14ac:dyDescent="0.35">
      <c r="A529" s="12" t="s">
        <v>368</v>
      </c>
      <c r="B529" s="32" t="str">
        <f>HYPERLINK(Table1[[#This Row],[Link]], Table1[[#This Row],[Pattern w/out Hyperlink]])</f>
        <v>Guru</v>
      </c>
      <c r="C529" s="18">
        <f>IF(F529&lt;=$L$1,$K$1,IF(AND(F529&gt;=$L$2,F529&lt;=$M$2),$K$2,IF(AND(F529&gt;=$L$3,F529&lt;=$M$3),$K$3,IF(AND(F529&gt;=$L$4,F529&lt;=$M$4),$K$4,IF(AND(F529&gt;=$L$5,F529&lt;=$M$5),$K$5,IF(AND(F529&gt;=$L$6,F529&lt;=$M$6),$K$6,IF(AND(F529&gt;=$L$7,F529&lt;=$M$7),$K$7,IF(AND(F529&gt;=$L$8,F529&lt;=$M$8),$K$8,IF(AND(F529&gt;=$L$9,F529&lt;=$M$9),$K$9,IF(AND(F529&gt;$L$10,F529&lt;=$M$10),$K$10,IF(AND(F529&gt;=$L$11,F529&lt;=$M$11),$K$11,IF(AND(F529&gt;=$L$12,F529&lt;=$M$12),$K$12,IF(AND(F529&gt;=$L$13,F529&lt;=$M$13),$K$13,IF(AND(F529&gt;=$L$14,F529&lt;=$M$14),$K$14,IF(AND(F529&gt;=#REF!,F529&lt;=#REF!),#REF!,IF(AND(F529&gt;=$L$15,F529&lt;=$M$15),$K$15,IF(AND(F529&gt;=$L$16,F529&lt;=$M$16),$K$16,IF(AND(F529&gt;=$L$17,F529&lt;=$M$17),$K$17,IF(AND(F529&gt;=$L$18,F529&lt;=$M$18),$K$18,IF(AND(F529&gt;=$L$19,F529&lt;=$M$19),$K$19,IF(AND(F529&gt;=$L$20,F529&lt;=$M$20),$K$20,IF(AND(F529&gt;=$L$21,F529&lt;=$M$21),$K$21,IF(AND(F529&gt;=$L$22,F529&lt;=$M$22),$K$22,IF(AND(F529&gt;=$L$23,F529&lt;=$M$23),$K$23,IF(AND(F529&gt;=$L$24,F529&lt;=$M$24),$K$24,IF(AND(F529&gt;=$L$25,F529&lt;=$M$25),$K$25,IF(AND(F529&gt;=$L$26,F529&lt;=$M$26),$K$26,IF(AND(F529&gt;=$L$27,F529&lt;=$M$27),$K$27,IF(AND(F529&gt;=$L$28,F529&lt;=$M$28),$K$28,IF(AND(F529&gt;=$L$29,F529&lt;=$M$29),$K$29,IF(AND(F529&gt;=$L$30,F529&lt;=$M$30),$K$30,IF(AND(F529&gt;=$L$31,F529&lt;=$M$31),$K$31,""))))))))))))))))))))))))))))))))</f>
        <v>4</v>
      </c>
      <c r="D529" s="18" t="s">
        <v>26</v>
      </c>
      <c r="E529" s="18" t="s">
        <v>1234</v>
      </c>
      <c r="F529" s="12">
        <f>Table1[[#This Row],[USD Pricing]]*Exchange!$A$1</f>
        <v>51.099999999999994</v>
      </c>
      <c r="G529" s="12">
        <v>36.5</v>
      </c>
      <c r="H529" s="12" t="s">
        <v>5373</v>
      </c>
      <c r="I529" s="18" t="s">
        <v>1319</v>
      </c>
      <c r="J529" s="18" t="s">
        <v>4991</v>
      </c>
      <c r="XEZ529" s="28"/>
      <c r="XFA529" s="28"/>
      <c r="XFB529" s="28"/>
      <c r="XFC529" s="28"/>
      <c r="XFD529" s="28"/>
    </row>
    <row r="530" spans="1:10 16380:16384" x14ac:dyDescent="0.35">
      <c r="A530" s="12" t="s">
        <v>3202</v>
      </c>
      <c r="B530" s="32" t="str">
        <f>HYPERLINK(Table1[[#This Row],[Link]], Table1[[#This Row],[Pattern w/out Hyperlink]])</f>
        <v>Hideaway</v>
      </c>
      <c r="C530" s="18">
        <f>IF(F530&lt;=$L$1,$K$1,IF(AND(F530&gt;=$L$2,F530&lt;=$M$2),$K$2,IF(AND(F530&gt;=$L$3,F530&lt;=$M$3),$K$3,IF(AND(F530&gt;=$L$4,F530&lt;=$M$4),$K$4,IF(AND(F530&gt;=$L$5,F530&lt;=$M$5),$K$5,IF(AND(F530&gt;=$L$6,F530&lt;=$M$6),$K$6,IF(AND(F530&gt;=$L$7,F530&lt;=$M$7),$K$7,IF(AND(F530&gt;=$L$8,F530&lt;=$M$8),$K$8,IF(AND(F530&gt;=$L$9,F530&lt;=$M$9),$K$9,IF(AND(F530&gt;$L$10,F530&lt;=$M$10),$K$10,IF(AND(F530&gt;=$L$11,F530&lt;=$M$11),$K$11,IF(AND(F530&gt;=$L$12,F530&lt;=$M$12),$K$12,IF(AND(F530&gt;=$L$13,F530&lt;=$M$13),$K$13,IF(AND(F530&gt;=$L$14,F530&lt;=$M$14),$K$14,IF(AND(F530&gt;=#REF!,F530&lt;=#REF!),#REF!,IF(AND(F530&gt;=$L$15,F530&lt;=$M$15),$K$15,IF(AND(F530&gt;=$L$16,F530&lt;=$M$16),$K$16,IF(AND(F530&gt;=$L$17,F530&lt;=$M$17),$K$17,IF(AND(F530&gt;=$L$18,F530&lt;=$M$18),$K$18,IF(AND(F530&gt;=$L$19,F530&lt;=$M$19),$K$19,IF(AND(F530&gt;=$L$20,F530&lt;=$M$20),$K$20,IF(AND(F530&gt;=$L$21,F530&lt;=$M$21),$K$21,IF(AND(F530&gt;=$L$22,F530&lt;=$M$22),$K$22,IF(AND(F530&gt;=$L$23,F530&lt;=$M$23),$K$23,IF(AND(F530&gt;=$L$24,F530&lt;=$M$24),$K$24,IF(AND(F530&gt;=$L$25,F530&lt;=$M$25),$K$25,IF(AND(F530&gt;=$L$26,F530&lt;=$M$26),$K$26,IF(AND(F530&gt;=$L$27,F530&lt;=$M$27),$K$27,IF(AND(F530&gt;=$L$28,F530&lt;=$M$28),$K$28,IF(AND(F530&gt;=$L$29,F530&lt;=$M$29),$K$29,IF(AND(F530&gt;=$L$30,F530&lt;=$M$30),$K$30,IF(AND(F530&gt;=$L$31,F530&lt;=$M$31),$K$31,""))))))))))))))))))))))))))))))))</f>
        <v>4</v>
      </c>
      <c r="D530" s="18" t="s">
        <v>26</v>
      </c>
      <c r="E530" s="18" t="s">
        <v>1234</v>
      </c>
      <c r="F530" s="12">
        <f>Table1[[#This Row],[USD Pricing]]*Exchange!$A$1</f>
        <v>47.25</v>
      </c>
      <c r="G530" s="12">
        <v>33.75</v>
      </c>
      <c r="H530" s="12" t="s">
        <v>5663</v>
      </c>
      <c r="I530" s="18" t="s">
        <v>0</v>
      </c>
      <c r="J530" s="18" t="s">
        <v>4262</v>
      </c>
      <c r="XEZ530" s="28"/>
      <c r="XFA530" s="28"/>
      <c r="XFB530" s="28"/>
      <c r="XFC530" s="28"/>
      <c r="XFD530" s="28"/>
    </row>
    <row r="531" spans="1:10 16380:16384" x14ac:dyDescent="0.35">
      <c r="A531" s="12" t="s">
        <v>413</v>
      </c>
      <c r="B531" s="32" t="str">
        <f>HYPERLINK(Table1[[#This Row],[Link]], Table1[[#This Row],[Pattern w/out Hyperlink]])</f>
        <v>Insight</v>
      </c>
      <c r="C531" s="18">
        <f>IF(F531&lt;=$L$1,$K$1,IF(AND(F531&gt;=$L$2,F531&lt;=$M$2),$K$2,IF(AND(F531&gt;=$L$3,F531&lt;=$M$3),$K$3,IF(AND(F531&gt;=$L$4,F531&lt;=$M$4),$K$4,IF(AND(F531&gt;=$L$5,F531&lt;=$M$5),$K$5,IF(AND(F531&gt;=$L$6,F531&lt;=$M$6),$K$6,IF(AND(F531&gt;=$L$7,F531&lt;=$M$7),$K$7,IF(AND(F531&gt;=$L$8,F531&lt;=$M$8),$K$8,IF(AND(F531&gt;=$L$9,F531&lt;=$M$9),$K$9,IF(AND(F531&gt;$L$10,F531&lt;=$M$10),$K$10,IF(AND(F531&gt;=$L$11,F531&lt;=$M$11),$K$11,IF(AND(F531&gt;=$L$12,F531&lt;=$M$12),$K$12,IF(AND(F531&gt;=$L$13,F531&lt;=$M$13),$K$13,IF(AND(F531&gt;=$L$14,F531&lt;=$M$14),$K$14,IF(AND(F531&gt;=#REF!,F531&lt;=#REF!),#REF!,IF(AND(F531&gt;=$L$15,F531&lt;=$M$15),$K$15,IF(AND(F531&gt;=$L$16,F531&lt;=$M$16),$K$16,IF(AND(F531&gt;=$L$17,F531&lt;=$M$17),$K$17,IF(AND(F531&gt;=$L$18,F531&lt;=$M$18),$K$18,IF(AND(F531&gt;=$L$19,F531&lt;=$M$19),$K$19,IF(AND(F531&gt;=$L$20,F531&lt;=$M$20),$K$20,IF(AND(F531&gt;=$L$21,F531&lt;=$M$21),$K$21,IF(AND(F531&gt;=$L$22,F531&lt;=$M$22),$K$22,IF(AND(F531&gt;=$L$23,F531&lt;=$M$23),$K$23,IF(AND(F531&gt;=$L$24,F531&lt;=$M$24),$K$24,IF(AND(F531&gt;=$L$25,F531&lt;=$M$25),$K$25,IF(AND(F531&gt;=$L$26,F531&lt;=$M$26),$K$26,IF(AND(F531&gt;=$L$27,F531&lt;=$M$27),$K$27,IF(AND(F531&gt;=$L$28,F531&lt;=$M$28),$K$28,IF(AND(F531&gt;=$L$29,F531&lt;=$M$29),$K$29,IF(AND(F531&gt;=$L$30,F531&lt;=$M$30),$K$30,IF(AND(F531&gt;=$L$31,F531&lt;=$M$31),$K$31,""))))))))))))))))))))))))))))))))</f>
        <v>4</v>
      </c>
      <c r="D531" s="18" t="s">
        <v>26</v>
      </c>
      <c r="E531" s="18" t="s">
        <v>1234</v>
      </c>
      <c r="F531" s="12">
        <f>Table1[[#This Row],[USD Pricing]]*Exchange!$A$1</f>
        <v>49</v>
      </c>
      <c r="G531" s="12">
        <v>35</v>
      </c>
      <c r="H531" s="12" t="s">
        <v>5379</v>
      </c>
      <c r="I531" s="18" t="s">
        <v>0</v>
      </c>
      <c r="J531" s="18" t="s">
        <v>4268</v>
      </c>
      <c r="XEZ531" s="28"/>
      <c r="XFA531" s="28"/>
      <c r="XFB531" s="28"/>
      <c r="XFC531" s="28"/>
      <c r="XFD531" s="28"/>
    </row>
    <row r="532" spans="1:10 16380:16384" x14ac:dyDescent="0.35">
      <c r="A532" s="12" t="s">
        <v>2722</v>
      </c>
      <c r="B532" s="32" t="str">
        <f>HYPERLINK(Table1[[#This Row],[Link]], Table1[[#This Row],[Pattern w/out Hyperlink]])</f>
        <v>Karmic</v>
      </c>
      <c r="C532" s="18">
        <f>IF(F532&lt;=$L$1,$K$1,IF(AND(F532&gt;=$L$2,F532&lt;=$M$2),$K$2,IF(AND(F532&gt;=$L$3,F532&lt;=$M$3),$K$3,IF(AND(F532&gt;=$L$4,F532&lt;=$M$4),$K$4,IF(AND(F532&gt;=$L$5,F532&lt;=$M$5),$K$5,IF(AND(F532&gt;=$L$6,F532&lt;=$M$6),$K$6,IF(AND(F532&gt;=$L$7,F532&lt;=$M$7),$K$7,IF(AND(F532&gt;=$L$8,F532&lt;=$M$8),$K$8,IF(AND(F532&gt;=$L$9,F532&lt;=$M$9),$K$9,IF(AND(F532&gt;$L$10,F532&lt;=$M$10),$K$10,IF(AND(F532&gt;=$L$11,F532&lt;=$M$11),$K$11,IF(AND(F532&gt;=$L$12,F532&lt;=$M$12),$K$12,IF(AND(F532&gt;=$L$13,F532&lt;=$M$13),$K$13,IF(AND(F532&gt;=$L$14,F532&lt;=$M$14),$K$14,IF(AND(F532&gt;=#REF!,F532&lt;=#REF!),#REF!,IF(AND(F532&gt;=$L$15,F532&lt;=$M$15),$K$15,IF(AND(F532&gt;=$L$16,F532&lt;=$M$16),$K$16,IF(AND(F532&gt;=$L$17,F532&lt;=$M$17),$K$17,IF(AND(F532&gt;=$L$18,F532&lt;=$M$18),$K$18,IF(AND(F532&gt;=$L$19,F532&lt;=$M$19),$K$19,IF(AND(F532&gt;=$L$20,F532&lt;=$M$20),$K$20,IF(AND(F532&gt;=$L$21,F532&lt;=$M$21),$K$21,IF(AND(F532&gt;=$L$22,F532&lt;=$M$22),$K$22,IF(AND(F532&gt;=$L$23,F532&lt;=$M$23),$K$23,IF(AND(F532&gt;=$L$24,F532&lt;=$M$24),$K$24,IF(AND(F532&gt;=$L$25,F532&lt;=$M$25),$K$25,IF(AND(F532&gt;=$L$26,F532&lt;=$M$26),$K$26,IF(AND(F532&gt;=$L$27,F532&lt;=$M$27),$K$27,IF(AND(F532&gt;=$L$28,F532&lt;=$M$28),$K$28,IF(AND(F532&gt;=$L$29,F532&lt;=$M$29),$K$29,IF(AND(F532&gt;=$L$30,F532&lt;=$M$30),$K$30,IF(AND(F532&gt;=$L$31,F532&lt;=$M$31),$K$31,""))))))))))))))))))))))))))))))))</f>
        <v>4</v>
      </c>
      <c r="D532" s="18" t="s">
        <v>26</v>
      </c>
      <c r="E532" s="18" t="s">
        <v>1234</v>
      </c>
      <c r="F532" s="12">
        <f>Table1[[#This Row],[USD Pricing]]*Exchange!$A$1</f>
        <v>53.55</v>
      </c>
      <c r="G532" s="12">
        <v>38.25</v>
      </c>
      <c r="H532" s="12" t="s">
        <v>5669</v>
      </c>
      <c r="I532" s="18" t="s">
        <v>0</v>
      </c>
      <c r="J532" s="18" t="s">
        <v>4262</v>
      </c>
      <c r="XEZ532" s="28"/>
      <c r="XFA532" s="28"/>
      <c r="XFB532" s="28"/>
      <c r="XFC532" s="28"/>
      <c r="XFD532" s="28"/>
    </row>
    <row r="533" spans="1:10 16380:16384" x14ac:dyDescent="0.35">
      <c r="A533" s="12" t="s">
        <v>2723</v>
      </c>
      <c r="B533" s="32" t="str">
        <f>HYPERLINK(Table1[[#This Row],[Link]], Table1[[#This Row],[Pattern w/out Hyperlink]])</f>
        <v>Kite</v>
      </c>
      <c r="C533" s="18">
        <f>IF(F533&lt;=$L$1,$K$1,IF(AND(F533&gt;=$L$2,F533&lt;=$M$2),$K$2,IF(AND(F533&gt;=$L$3,F533&lt;=$M$3),$K$3,IF(AND(F533&gt;=$L$4,F533&lt;=$M$4),$K$4,IF(AND(F533&gt;=$L$5,F533&lt;=$M$5),$K$5,IF(AND(F533&gt;=$L$6,F533&lt;=$M$6),$K$6,IF(AND(F533&gt;=$L$7,F533&lt;=$M$7),$K$7,IF(AND(F533&gt;=$L$8,F533&lt;=$M$8),$K$8,IF(AND(F533&gt;=$L$9,F533&lt;=$M$9),$K$9,IF(AND(F533&gt;$L$10,F533&lt;=$M$10),$K$10,IF(AND(F533&gt;=$L$11,F533&lt;=$M$11),$K$11,IF(AND(F533&gt;=$L$12,F533&lt;=$M$12),$K$12,IF(AND(F533&gt;=$L$13,F533&lt;=$M$13),$K$13,IF(AND(F533&gt;=$L$14,F533&lt;=$M$14),$K$14,IF(AND(F533&gt;=#REF!,F533&lt;=#REF!),#REF!,IF(AND(F533&gt;=$L$15,F533&lt;=$M$15),$K$15,IF(AND(F533&gt;=$L$16,F533&lt;=$M$16),$K$16,IF(AND(F533&gt;=$L$17,F533&lt;=$M$17),$K$17,IF(AND(F533&gt;=$L$18,F533&lt;=$M$18),$K$18,IF(AND(F533&gt;=$L$19,F533&lt;=$M$19),$K$19,IF(AND(F533&gt;=$L$20,F533&lt;=$M$20),$K$20,IF(AND(F533&gt;=$L$21,F533&lt;=$M$21),$K$21,IF(AND(F533&gt;=$L$22,F533&lt;=$M$22),$K$22,IF(AND(F533&gt;=$L$23,F533&lt;=$M$23),$K$23,IF(AND(F533&gt;=$L$24,F533&lt;=$M$24),$K$24,IF(AND(F533&gt;=$L$25,F533&lt;=$M$25),$K$25,IF(AND(F533&gt;=$L$26,F533&lt;=$M$26),$K$26,IF(AND(F533&gt;=$L$27,F533&lt;=$M$27),$K$27,IF(AND(F533&gt;=$L$28,F533&lt;=$M$28),$K$28,IF(AND(F533&gt;=$L$29,F533&lt;=$M$29),$K$29,IF(AND(F533&gt;=$L$30,F533&lt;=$M$30),$K$30,IF(AND(F533&gt;=$L$31,F533&lt;=$M$31),$K$31,""))))))))))))))))))))))))))))))))</f>
        <v>4</v>
      </c>
      <c r="D533" s="18" t="s">
        <v>26</v>
      </c>
      <c r="E533" s="18" t="s">
        <v>1234</v>
      </c>
      <c r="F533" s="12">
        <f>Table1[[#This Row],[USD Pricing]]*Exchange!$A$1</f>
        <v>50.4</v>
      </c>
      <c r="G533" s="12">
        <v>36</v>
      </c>
      <c r="H533" s="12" t="s">
        <v>5670</v>
      </c>
      <c r="I533" s="18" t="s">
        <v>0</v>
      </c>
      <c r="J533" s="18" t="s">
        <v>4521</v>
      </c>
      <c r="XEZ533" s="28"/>
      <c r="XFA533" s="28"/>
      <c r="XFB533" s="28"/>
      <c r="XFC533" s="28"/>
      <c r="XFD533" s="28"/>
    </row>
    <row r="534" spans="1:10 16380:16384" x14ac:dyDescent="0.35">
      <c r="A534" s="12" t="s">
        <v>2724</v>
      </c>
      <c r="B534" s="32" t="str">
        <f>HYPERLINK(Table1[[#This Row],[Link]], Table1[[#This Row],[Pattern w/out Hyperlink]])</f>
        <v>Klee</v>
      </c>
      <c r="C534" s="18">
        <f>IF(F534&lt;=$L$1,$K$1,IF(AND(F534&gt;=$L$2,F534&lt;=$M$2),$K$2,IF(AND(F534&gt;=$L$3,F534&lt;=$M$3),$K$3,IF(AND(F534&gt;=$L$4,F534&lt;=$M$4),$K$4,IF(AND(F534&gt;=$L$5,F534&lt;=$M$5),$K$5,IF(AND(F534&gt;=$L$6,F534&lt;=$M$6),$K$6,IF(AND(F534&gt;=$L$7,F534&lt;=$M$7),$K$7,IF(AND(F534&gt;=$L$8,F534&lt;=$M$8),$K$8,IF(AND(F534&gt;=$L$9,F534&lt;=$M$9),$K$9,IF(AND(F534&gt;$L$10,F534&lt;=$M$10),$K$10,IF(AND(F534&gt;=$L$11,F534&lt;=$M$11),$K$11,IF(AND(F534&gt;=$L$12,F534&lt;=$M$12),$K$12,IF(AND(F534&gt;=$L$13,F534&lt;=$M$13),$K$13,IF(AND(F534&gt;=$L$14,F534&lt;=$M$14),$K$14,IF(AND(F534&gt;=#REF!,F534&lt;=#REF!),#REF!,IF(AND(F534&gt;=$L$15,F534&lt;=$M$15),$K$15,IF(AND(F534&gt;=$L$16,F534&lt;=$M$16),$K$16,IF(AND(F534&gt;=$L$17,F534&lt;=$M$17),$K$17,IF(AND(F534&gt;=$L$18,F534&lt;=$M$18),$K$18,IF(AND(F534&gt;=$L$19,F534&lt;=$M$19),$K$19,IF(AND(F534&gt;=$L$20,F534&lt;=$M$20),$K$20,IF(AND(F534&gt;=$L$21,F534&lt;=$M$21),$K$21,IF(AND(F534&gt;=$L$22,F534&lt;=$M$22),$K$22,IF(AND(F534&gt;=$L$23,F534&lt;=$M$23),$K$23,IF(AND(F534&gt;=$L$24,F534&lt;=$M$24),$K$24,IF(AND(F534&gt;=$L$25,F534&lt;=$M$25),$K$25,IF(AND(F534&gt;=$L$26,F534&lt;=$M$26),$K$26,IF(AND(F534&gt;=$L$27,F534&lt;=$M$27),$K$27,IF(AND(F534&gt;=$L$28,F534&lt;=$M$28),$K$28,IF(AND(F534&gt;=$L$29,F534&lt;=$M$29),$K$29,IF(AND(F534&gt;=$L$30,F534&lt;=$M$30),$K$30,IF(AND(F534&gt;=$L$31,F534&lt;=$M$31),$K$31,""))))))))))))))))))))))))))))))))</f>
        <v>4</v>
      </c>
      <c r="D534" s="18" t="s">
        <v>26</v>
      </c>
      <c r="E534" s="18" t="s">
        <v>1234</v>
      </c>
      <c r="F534" s="12">
        <f>Table1[[#This Row],[USD Pricing]]*Exchange!$A$1</f>
        <v>51.8</v>
      </c>
      <c r="G534" s="12">
        <v>37</v>
      </c>
      <c r="H534" s="12" t="s">
        <v>5671</v>
      </c>
      <c r="I534" s="18" t="s">
        <v>4213</v>
      </c>
      <c r="J534" s="18" t="s">
        <v>4525</v>
      </c>
      <c r="XEZ534" s="28"/>
      <c r="XFA534" s="28"/>
      <c r="XFB534" s="28"/>
      <c r="XFC534" s="28"/>
      <c r="XFD534" s="28"/>
    </row>
    <row r="535" spans="1:10 16380:16384" x14ac:dyDescent="0.35">
      <c r="A535" s="12" t="s">
        <v>3181</v>
      </c>
      <c r="B535" s="32" t="str">
        <f>HYPERLINK(Table1[[#This Row],[Link]], Table1[[#This Row],[Pattern w/out Hyperlink]])</f>
        <v>Mello</v>
      </c>
      <c r="C535" s="18">
        <f>IF(F535&lt;=$L$1,$K$1,IF(AND(F535&gt;=$L$2,F535&lt;=$M$2),$K$2,IF(AND(F535&gt;=$L$3,F535&lt;=$M$3),$K$3,IF(AND(F535&gt;=$L$4,F535&lt;=$M$4),$K$4,IF(AND(F535&gt;=$L$5,F535&lt;=$M$5),$K$5,IF(AND(F535&gt;=$L$6,F535&lt;=$M$6),$K$6,IF(AND(F535&gt;=$L$7,F535&lt;=$M$7),$K$7,IF(AND(F535&gt;=$L$8,F535&lt;=$M$8),$K$8,IF(AND(F535&gt;=$L$9,F535&lt;=$M$9),$K$9,IF(AND(F535&gt;$L$10,F535&lt;=$M$10),$K$10,IF(AND(F535&gt;=$L$11,F535&lt;=$M$11),$K$11,IF(AND(F535&gt;=$L$12,F535&lt;=$M$12),$K$12,IF(AND(F535&gt;=$L$13,F535&lt;=$M$13),$K$13,IF(AND(F535&gt;=$L$14,F535&lt;=$M$14),$K$14,IF(AND(F535&gt;=#REF!,F535&lt;=#REF!),#REF!,IF(AND(F535&gt;=$L$15,F535&lt;=$M$15),$K$15,IF(AND(F535&gt;=$L$16,F535&lt;=$M$16),$K$16,IF(AND(F535&gt;=$L$17,F535&lt;=$M$17),$K$17,IF(AND(F535&gt;=$L$18,F535&lt;=$M$18),$K$18,IF(AND(F535&gt;=$L$19,F535&lt;=$M$19),$K$19,IF(AND(F535&gt;=$L$20,F535&lt;=$M$20),$K$20,IF(AND(F535&gt;=$L$21,F535&lt;=$M$21),$K$21,IF(AND(F535&gt;=$L$22,F535&lt;=$M$22),$K$22,IF(AND(F535&gt;=$L$23,F535&lt;=$M$23),$K$23,IF(AND(F535&gt;=$L$24,F535&lt;=$M$24),$K$24,IF(AND(F535&gt;=$L$25,F535&lt;=$M$25),$K$25,IF(AND(F535&gt;=$L$26,F535&lt;=$M$26),$K$26,IF(AND(F535&gt;=$L$27,F535&lt;=$M$27),$K$27,IF(AND(F535&gt;=$L$28,F535&lt;=$M$28),$K$28,IF(AND(F535&gt;=$L$29,F535&lt;=$M$29),$K$29,IF(AND(F535&gt;=$L$30,F535&lt;=$M$30),$K$30,IF(AND(F535&gt;=$L$31,F535&lt;=$M$31),$K$31,""))))))))))))))))))))))))))))))))</f>
        <v>4</v>
      </c>
      <c r="D535" s="18" t="s">
        <v>26</v>
      </c>
      <c r="E535" s="18" t="s">
        <v>1234</v>
      </c>
      <c r="F535" s="12">
        <f>Table1[[#This Row],[USD Pricing]]*Exchange!$A$1</f>
        <v>54.599999999999994</v>
      </c>
      <c r="G535" s="12">
        <v>39</v>
      </c>
      <c r="H535" s="12" t="s">
        <v>5395</v>
      </c>
      <c r="I535" s="18" t="s">
        <v>1319</v>
      </c>
      <c r="J535" s="18" t="s">
        <v>4291</v>
      </c>
      <c r="XEZ535" s="28"/>
      <c r="XFA535" s="28"/>
      <c r="XFB535" s="28"/>
      <c r="XFC535" s="28"/>
      <c r="XFD535" s="28"/>
    </row>
    <row r="536" spans="1:10 16380:16384" x14ac:dyDescent="0.35">
      <c r="A536" s="12" t="s">
        <v>1730</v>
      </c>
      <c r="B536" s="32" t="str">
        <f>HYPERLINK(Table1[[#This Row],[Link]], Table1[[#This Row],[Pattern w/out Hyperlink]])</f>
        <v>Merida</v>
      </c>
      <c r="C536" s="18">
        <f>IF(F536&lt;=$L$1,$K$1,IF(AND(F536&gt;=$L$2,F536&lt;=$M$2),$K$2,IF(AND(F536&gt;=$L$3,F536&lt;=$M$3),$K$3,IF(AND(F536&gt;=$L$4,F536&lt;=$M$4),$K$4,IF(AND(F536&gt;=$L$5,F536&lt;=$M$5),$K$5,IF(AND(F536&gt;=$L$6,F536&lt;=$M$6),$K$6,IF(AND(F536&gt;=$L$7,F536&lt;=$M$7),$K$7,IF(AND(F536&gt;=$L$8,F536&lt;=$M$8),$K$8,IF(AND(F536&gt;=$L$9,F536&lt;=$M$9),$K$9,IF(AND(F536&gt;$L$10,F536&lt;=$M$10),$K$10,IF(AND(F536&gt;=$L$11,F536&lt;=$M$11),$K$11,IF(AND(F536&gt;=$L$12,F536&lt;=$M$12),$K$12,IF(AND(F536&gt;=$L$13,F536&lt;=$M$13),$K$13,IF(AND(F536&gt;=$L$14,F536&lt;=$M$14),$K$14,IF(AND(F536&gt;=#REF!,F536&lt;=#REF!),#REF!,IF(AND(F536&gt;=$L$15,F536&lt;=$M$15),$K$15,IF(AND(F536&gt;=$L$16,F536&lt;=$M$16),$K$16,IF(AND(F536&gt;=$L$17,F536&lt;=$M$17),$K$17,IF(AND(F536&gt;=$L$18,F536&lt;=$M$18),$K$18,IF(AND(F536&gt;=$L$19,F536&lt;=$M$19),$K$19,IF(AND(F536&gt;=$L$20,F536&lt;=$M$20),$K$20,IF(AND(F536&gt;=$L$21,F536&lt;=$M$21),$K$21,IF(AND(F536&gt;=$L$22,F536&lt;=$M$22),$K$22,IF(AND(F536&gt;=$L$23,F536&lt;=$M$23),$K$23,IF(AND(F536&gt;=$L$24,F536&lt;=$M$24),$K$24,IF(AND(F536&gt;=$L$25,F536&lt;=$M$25),$K$25,IF(AND(F536&gt;=$L$26,F536&lt;=$M$26),$K$26,IF(AND(F536&gt;=$L$27,F536&lt;=$M$27),$K$27,IF(AND(F536&gt;=$L$28,F536&lt;=$M$28),$K$28,IF(AND(F536&gt;=$L$29,F536&lt;=$M$29),$K$29,IF(AND(F536&gt;=$L$30,F536&lt;=$M$30),$K$30,IF(AND(F536&gt;=$L$31,F536&lt;=$M$31),$K$31,""))))))))))))))))))))))))))))))))</f>
        <v>4</v>
      </c>
      <c r="D536" s="18" t="s">
        <v>26</v>
      </c>
      <c r="E536" s="18" t="s">
        <v>1234</v>
      </c>
      <c r="F536" s="12">
        <f>Table1[[#This Row],[USD Pricing]]*Exchange!$A$1</f>
        <v>45.5</v>
      </c>
      <c r="G536" s="12">
        <v>32.5</v>
      </c>
      <c r="H536" s="12" t="s">
        <v>5687</v>
      </c>
      <c r="I536" s="18" t="s">
        <v>0</v>
      </c>
      <c r="J536" s="18" t="s">
        <v>4262</v>
      </c>
      <c r="XEZ536" s="28"/>
      <c r="XFA536" s="28"/>
      <c r="XFB536" s="28"/>
      <c r="XFC536" s="28"/>
      <c r="XFD536" s="28"/>
    </row>
    <row r="537" spans="1:10 16380:16384" x14ac:dyDescent="0.35">
      <c r="A537" s="12" t="s">
        <v>5689</v>
      </c>
      <c r="B537" s="32" t="str">
        <f>HYPERLINK(Table1[[#This Row],[Link]], Table1[[#This Row],[Pattern w/out Hyperlink]])</f>
        <v>Mix Collage</v>
      </c>
      <c r="C537" s="18">
        <f>IF(F537&lt;=$L$1,$K$1,IF(AND(F537&gt;=$L$2,F537&lt;=$M$2),$K$2,IF(AND(F537&gt;=$L$3,F537&lt;=$M$3),$K$3,IF(AND(F537&gt;=$L$4,F537&lt;=$M$4),$K$4,IF(AND(F537&gt;=$L$5,F537&lt;=$M$5),$K$5,IF(AND(F537&gt;=$L$6,F537&lt;=$M$6),$K$6,IF(AND(F537&gt;=$L$7,F537&lt;=$M$7),$K$7,IF(AND(F537&gt;=$L$8,F537&lt;=$M$8),$K$8,IF(AND(F537&gt;=$L$9,F537&lt;=$M$9),$K$9,IF(AND(F537&gt;$L$10,F537&lt;=$M$10),$K$10,IF(AND(F537&gt;=$L$11,F537&lt;=$M$11),$K$11,IF(AND(F537&gt;=$L$12,F537&lt;=$M$12),$K$12,IF(AND(F537&gt;=$L$13,F537&lt;=$M$13),$K$13,IF(AND(F537&gt;=$L$14,F537&lt;=$M$14),$K$14,IF(AND(F537&gt;=#REF!,F537&lt;=#REF!),#REF!,IF(AND(F537&gt;=$L$15,F537&lt;=$M$15),$K$15,IF(AND(F537&gt;=$L$16,F537&lt;=$M$16),$K$16,IF(AND(F537&gt;=$L$17,F537&lt;=$M$17),$K$17,IF(AND(F537&gt;=$L$18,F537&lt;=$M$18),$K$18,IF(AND(F537&gt;=$L$19,F537&lt;=$M$19),$K$19,IF(AND(F537&gt;=$L$20,F537&lt;=$M$20),$K$20,IF(AND(F537&gt;=$L$21,F537&lt;=$M$21),$K$21,IF(AND(F537&gt;=$L$22,F537&lt;=$M$22),$K$22,IF(AND(F537&gt;=$L$23,F537&lt;=$M$23),$K$23,IF(AND(F537&gt;=$L$24,F537&lt;=$M$24),$K$24,IF(AND(F537&gt;=$L$25,F537&lt;=$M$25),$K$25,IF(AND(F537&gt;=$L$26,F537&lt;=$M$26),$K$26,IF(AND(F537&gt;=$L$27,F537&lt;=$M$27),$K$27,IF(AND(F537&gt;=$L$28,F537&lt;=$M$28),$K$28,IF(AND(F537&gt;=$L$29,F537&lt;=$M$29),$K$29,IF(AND(F537&gt;=$L$30,F537&lt;=$M$30),$K$30,IF(AND(F537&gt;=$L$31,F537&lt;=$M$31),$K$31,""))))))))))))))))))))))))))))))))</f>
        <v>4</v>
      </c>
      <c r="D537" s="18" t="s">
        <v>26</v>
      </c>
      <c r="E537" s="18" t="s">
        <v>1234</v>
      </c>
      <c r="F537" s="12">
        <f>Table1[[#This Row],[USD Pricing]]*Exchange!$A$1</f>
        <v>54.04</v>
      </c>
      <c r="G537" s="12">
        <v>38.6</v>
      </c>
      <c r="H537" s="12" t="s">
        <v>5690</v>
      </c>
      <c r="I537" s="18" t="s">
        <v>0</v>
      </c>
      <c r="J537" s="18" t="s">
        <v>4375</v>
      </c>
      <c r="XEZ537" s="28"/>
      <c r="XFA537" s="28"/>
      <c r="XFB537" s="28"/>
      <c r="XFC537" s="28"/>
      <c r="XFD537" s="28"/>
    </row>
    <row r="538" spans="1:10 16380:16384" x14ac:dyDescent="0.35">
      <c r="A538" s="12" t="s">
        <v>3182</v>
      </c>
      <c r="B538" s="32" t="str">
        <f>HYPERLINK(Table1[[#This Row],[Link]], Table1[[#This Row],[Pattern w/out Hyperlink]])</f>
        <v>Nestle</v>
      </c>
      <c r="C538" s="18">
        <f>IF(F538&lt;=$L$1,$K$1,IF(AND(F538&gt;=$L$2,F538&lt;=$M$2),$K$2,IF(AND(F538&gt;=$L$3,F538&lt;=$M$3),$K$3,IF(AND(F538&gt;=$L$4,F538&lt;=$M$4),$K$4,IF(AND(F538&gt;=$L$5,F538&lt;=$M$5),$K$5,IF(AND(F538&gt;=$L$6,F538&lt;=$M$6),$K$6,IF(AND(F538&gt;=$L$7,F538&lt;=$M$7),$K$7,IF(AND(F538&gt;=$L$8,F538&lt;=$M$8),$K$8,IF(AND(F538&gt;=$L$9,F538&lt;=$M$9),$K$9,IF(AND(F538&gt;$L$10,F538&lt;=$M$10),$K$10,IF(AND(F538&gt;=$L$11,F538&lt;=$M$11),$K$11,IF(AND(F538&gt;=$L$12,F538&lt;=$M$12),$K$12,IF(AND(F538&gt;=$L$13,F538&lt;=$M$13),$K$13,IF(AND(F538&gt;=$L$14,F538&lt;=$M$14),$K$14,IF(AND(F538&gt;=#REF!,F538&lt;=#REF!),#REF!,IF(AND(F538&gt;=$L$15,F538&lt;=$M$15),$K$15,IF(AND(F538&gt;=$L$16,F538&lt;=$M$16),$K$16,IF(AND(F538&gt;=$L$17,F538&lt;=$M$17),$K$17,IF(AND(F538&gt;=$L$18,F538&lt;=$M$18),$K$18,IF(AND(F538&gt;=$L$19,F538&lt;=$M$19),$K$19,IF(AND(F538&gt;=$L$20,F538&lt;=$M$20),$K$20,IF(AND(F538&gt;=$L$21,F538&lt;=$M$21),$K$21,IF(AND(F538&gt;=$L$22,F538&lt;=$M$22),$K$22,IF(AND(F538&gt;=$L$23,F538&lt;=$M$23),$K$23,IF(AND(F538&gt;=$L$24,F538&lt;=$M$24),$K$24,IF(AND(F538&gt;=$L$25,F538&lt;=$M$25),$K$25,IF(AND(F538&gt;=$L$26,F538&lt;=$M$26),$K$26,IF(AND(F538&gt;=$L$27,F538&lt;=$M$27),$K$27,IF(AND(F538&gt;=$L$28,F538&lt;=$M$28),$K$28,IF(AND(F538&gt;=$L$29,F538&lt;=$M$29),$K$29,IF(AND(F538&gt;=$L$30,F538&lt;=$M$30),$K$30,IF(AND(F538&gt;=$L$31,F538&lt;=$M$31),$K$31,""))))))))))))))))))))))))))))))))</f>
        <v>4</v>
      </c>
      <c r="D538" s="18" t="s">
        <v>26</v>
      </c>
      <c r="E538" s="18" t="s">
        <v>1234</v>
      </c>
      <c r="F538" s="12">
        <f>Table1[[#This Row],[USD Pricing]]*Exchange!$A$1</f>
        <v>45.5</v>
      </c>
      <c r="G538" s="12">
        <v>32.5</v>
      </c>
      <c r="H538" s="12" t="s">
        <v>5397</v>
      </c>
      <c r="I538" s="18" t="s">
        <v>1319</v>
      </c>
      <c r="J538" s="18" t="s">
        <v>4501</v>
      </c>
      <c r="XEZ538" s="28"/>
      <c r="XFA538" s="28"/>
      <c r="XFB538" s="28"/>
      <c r="XFC538" s="28"/>
      <c r="XFD538" s="28"/>
    </row>
    <row r="539" spans="1:10 16380:16384" x14ac:dyDescent="0.35">
      <c r="A539" s="12" t="s">
        <v>2663</v>
      </c>
      <c r="B539" s="32" t="str">
        <f>HYPERLINK(Table1[[#This Row],[Link]], Table1[[#This Row],[Pattern w/out Hyperlink]])</f>
        <v>Odyssey C-Zero</v>
      </c>
      <c r="C539" s="18">
        <f>IF(F539&lt;=$L$1,$K$1,IF(AND(F539&gt;=$L$2,F539&lt;=$M$2),$K$2,IF(AND(F539&gt;=$L$3,F539&lt;=$M$3),$K$3,IF(AND(F539&gt;=$L$4,F539&lt;=$M$4),$K$4,IF(AND(F539&gt;=$L$5,F539&lt;=$M$5),$K$5,IF(AND(F539&gt;=$L$6,F539&lt;=$M$6),$K$6,IF(AND(F539&gt;=$L$7,F539&lt;=$M$7),$K$7,IF(AND(F539&gt;=$L$8,F539&lt;=$M$8),$K$8,IF(AND(F539&gt;=$L$9,F539&lt;=$M$9),$K$9,IF(AND(F539&gt;$L$10,F539&lt;=$M$10),$K$10,IF(AND(F539&gt;=$L$11,F539&lt;=$M$11),$K$11,IF(AND(F539&gt;=$L$12,F539&lt;=$M$12),$K$12,IF(AND(F539&gt;=$L$13,F539&lt;=$M$13),$K$13,IF(AND(F539&gt;=$L$14,F539&lt;=$M$14),$K$14,IF(AND(F539&gt;=#REF!,F539&lt;=#REF!),#REF!,IF(AND(F539&gt;=$L$15,F539&lt;=$M$15),$K$15,IF(AND(F539&gt;=$L$16,F539&lt;=$M$16),$K$16,IF(AND(F539&gt;=$L$17,F539&lt;=$M$17),$K$17,IF(AND(F539&gt;=$L$18,F539&lt;=$M$18),$K$18,IF(AND(F539&gt;=$L$19,F539&lt;=$M$19),$K$19,IF(AND(F539&gt;=$L$20,F539&lt;=$M$20),$K$20,IF(AND(F539&gt;=$L$21,F539&lt;=$M$21),$K$21,IF(AND(F539&gt;=$L$22,F539&lt;=$M$22),$K$22,IF(AND(F539&gt;=$L$23,F539&lt;=$M$23),$K$23,IF(AND(F539&gt;=$L$24,F539&lt;=$M$24),$K$24,IF(AND(F539&gt;=$L$25,F539&lt;=$M$25),$K$25,IF(AND(F539&gt;=$L$26,F539&lt;=$M$26),$K$26,IF(AND(F539&gt;=$L$27,F539&lt;=$M$27),$K$27,IF(AND(F539&gt;=$L$28,F539&lt;=$M$28),$K$28,IF(AND(F539&gt;=$L$29,F539&lt;=$M$29),$K$29,IF(AND(F539&gt;=$L$30,F539&lt;=$M$30),$K$30,IF(AND(F539&gt;=$L$31,F539&lt;=$M$31),$K$31,""))))))))))))))))))))))))))))))))</f>
        <v>4</v>
      </c>
      <c r="D539" s="18" t="s">
        <v>26</v>
      </c>
      <c r="E539" s="18" t="s">
        <v>1234</v>
      </c>
      <c r="F539" s="12">
        <f>Table1[[#This Row],[USD Pricing]]*Exchange!$A$1</f>
        <v>51.099999999999994</v>
      </c>
      <c r="G539" s="12">
        <v>36.5</v>
      </c>
      <c r="H539" s="12" t="s">
        <v>5482</v>
      </c>
      <c r="I539" s="18" t="s">
        <v>4213</v>
      </c>
      <c r="J539" s="18" t="s">
        <v>4359</v>
      </c>
      <c r="XEZ539" s="28"/>
      <c r="XFA539" s="28"/>
      <c r="XFB539" s="28"/>
      <c r="XFC539" s="28"/>
      <c r="XFD539" s="28"/>
    </row>
    <row r="540" spans="1:10 16380:16384" x14ac:dyDescent="0.35">
      <c r="A540" s="12" t="s">
        <v>587</v>
      </c>
      <c r="B540" s="32" t="str">
        <f>HYPERLINK(Table1[[#This Row],[Link]], Table1[[#This Row],[Pattern w/out Hyperlink]])</f>
        <v>Origin</v>
      </c>
      <c r="C540" s="18">
        <f>IF(F540&lt;=$L$1,$K$1,IF(AND(F540&gt;=$L$2,F540&lt;=$M$2),$K$2,IF(AND(F540&gt;=$L$3,F540&lt;=$M$3),$K$3,IF(AND(F540&gt;=$L$4,F540&lt;=$M$4),$K$4,IF(AND(F540&gt;=$L$5,F540&lt;=$M$5),$K$5,IF(AND(F540&gt;=$L$6,F540&lt;=$M$6),$K$6,IF(AND(F540&gt;=$L$7,F540&lt;=$M$7),$K$7,IF(AND(F540&gt;=$L$8,F540&lt;=$M$8),$K$8,IF(AND(F540&gt;=$L$9,F540&lt;=$M$9),$K$9,IF(AND(F540&gt;$L$10,F540&lt;=$M$10),$K$10,IF(AND(F540&gt;=$L$11,F540&lt;=$M$11),$K$11,IF(AND(F540&gt;=$L$12,F540&lt;=$M$12),$K$12,IF(AND(F540&gt;=$L$13,F540&lt;=$M$13),$K$13,IF(AND(F540&gt;=$L$14,F540&lt;=$M$14),$K$14,IF(AND(F540&gt;=#REF!,F540&lt;=#REF!),#REF!,IF(AND(F540&gt;=$L$15,F540&lt;=$M$15),$K$15,IF(AND(F540&gt;=$L$16,F540&lt;=$M$16),$K$16,IF(AND(F540&gt;=$L$17,F540&lt;=$M$17),$K$17,IF(AND(F540&gt;=$L$18,F540&lt;=$M$18),$K$18,IF(AND(F540&gt;=$L$19,F540&lt;=$M$19),$K$19,IF(AND(F540&gt;=$L$20,F540&lt;=$M$20),$K$20,IF(AND(F540&gt;=$L$21,F540&lt;=$M$21),$K$21,IF(AND(F540&gt;=$L$22,F540&lt;=$M$22),$K$22,IF(AND(F540&gt;=$L$23,F540&lt;=$M$23),$K$23,IF(AND(F540&gt;=$L$24,F540&lt;=$M$24),$K$24,IF(AND(F540&gt;=$L$25,F540&lt;=$M$25),$K$25,IF(AND(F540&gt;=$L$26,F540&lt;=$M$26),$K$26,IF(AND(F540&gt;=$L$27,F540&lt;=$M$27),$K$27,IF(AND(F540&gt;=$L$28,F540&lt;=$M$28),$K$28,IF(AND(F540&gt;=$L$29,F540&lt;=$M$29),$K$29,IF(AND(F540&gt;=$L$30,F540&lt;=$M$30),$K$30,IF(AND(F540&gt;=$L$31,F540&lt;=$M$31),$K$31,""))))))))))))))))))))))))))))))))</f>
        <v>4</v>
      </c>
      <c r="D540" s="18" t="s">
        <v>26</v>
      </c>
      <c r="E540" s="18" t="s">
        <v>1234</v>
      </c>
      <c r="F540" s="12">
        <f>Table1[[#This Row],[USD Pricing]]*Exchange!$A$1</f>
        <v>49</v>
      </c>
      <c r="G540" s="12">
        <v>35</v>
      </c>
      <c r="H540" s="12" t="s">
        <v>5399</v>
      </c>
      <c r="I540" s="18" t="s">
        <v>1319</v>
      </c>
      <c r="J540" s="18" t="s">
        <v>4268</v>
      </c>
      <c r="XEZ540" s="28"/>
      <c r="XFA540" s="28"/>
      <c r="XFB540" s="28"/>
      <c r="XFC540" s="28"/>
      <c r="XFD540" s="28"/>
    </row>
    <row r="541" spans="1:10 16380:16384" x14ac:dyDescent="0.35">
      <c r="A541" s="12" t="s">
        <v>2665</v>
      </c>
      <c r="B541" s="32" t="str">
        <f>HYPERLINK(Table1[[#This Row],[Link]], Table1[[#This Row],[Pattern w/out Hyperlink]])</f>
        <v>Perk</v>
      </c>
      <c r="C541" s="18">
        <f>IF(F541&lt;=$L$1,$K$1,IF(AND(F541&gt;=$L$2,F541&lt;=$M$2),$K$2,IF(AND(F541&gt;=$L$3,F541&lt;=$M$3),$K$3,IF(AND(F541&gt;=$L$4,F541&lt;=$M$4),$K$4,IF(AND(F541&gt;=$L$5,F541&lt;=$M$5),$K$5,IF(AND(F541&gt;=$L$6,F541&lt;=$M$6),$K$6,IF(AND(F541&gt;=$L$7,F541&lt;=$M$7),$K$7,IF(AND(F541&gt;=$L$8,F541&lt;=$M$8),$K$8,IF(AND(F541&gt;=$L$9,F541&lt;=$M$9),$K$9,IF(AND(F541&gt;$L$10,F541&lt;=$M$10),$K$10,IF(AND(F541&gt;=$L$11,F541&lt;=$M$11),$K$11,IF(AND(F541&gt;=$L$12,F541&lt;=$M$12),$K$12,IF(AND(F541&gt;=$L$13,F541&lt;=$M$13),$K$13,IF(AND(F541&gt;=$L$14,F541&lt;=$M$14),$K$14,IF(AND(F541&gt;=#REF!,F541&lt;=#REF!),#REF!,IF(AND(F541&gt;=$L$15,F541&lt;=$M$15),$K$15,IF(AND(F541&gt;=$L$16,F541&lt;=$M$16),$K$16,IF(AND(F541&gt;=$L$17,F541&lt;=$M$17),$K$17,IF(AND(F541&gt;=$L$18,F541&lt;=$M$18),$K$18,IF(AND(F541&gt;=$L$19,F541&lt;=$M$19),$K$19,IF(AND(F541&gt;=$L$20,F541&lt;=$M$20),$K$20,IF(AND(F541&gt;=$L$21,F541&lt;=$M$21),$K$21,IF(AND(F541&gt;=$L$22,F541&lt;=$M$22),$K$22,IF(AND(F541&gt;=$L$23,F541&lt;=$M$23),$K$23,IF(AND(F541&gt;=$L$24,F541&lt;=$M$24),$K$24,IF(AND(F541&gt;=$L$25,F541&lt;=$M$25),$K$25,IF(AND(F541&gt;=$L$26,F541&lt;=$M$26),$K$26,IF(AND(F541&gt;=$L$27,F541&lt;=$M$27),$K$27,IF(AND(F541&gt;=$L$28,F541&lt;=$M$28),$K$28,IF(AND(F541&gt;=$L$29,F541&lt;=$M$29),$K$29,IF(AND(F541&gt;=$L$30,F541&lt;=$M$30),$K$30,IF(AND(F541&gt;=$L$31,F541&lt;=$M$31),$K$31,""))))))))))))))))))))))))))))))))</f>
        <v>4</v>
      </c>
      <c r="D541" s="18" t="s">
        <v>26</v>
      </c>
      <c r="E541" s="18" t="s">
        <v>1234</v>
      </c>
      <c r="F541" s="12">
        <f>Table1[[#This Row],[USD Pricing]]*Exchange!$A$1</f>
        <v>49</v>
      </c>
      <c r="G541" s="12">
        <v>35</v>
      </c>
      <c r="H541" s="12" t="s">
        <v>5406</v>
      </c>
      <c r="I541" s="18" t="s">
        <v>0</v>
      </c>
      <c r="J541" s="18" t="s">
        <v>4697</v>
      </c>
      <c r="XEZ541" s="28"/>
      <c r="XFA541" s="28"/>
      <c r="XFB541" s="28"/>
      <c r="XFC541" s="28"/>
      <c r="XFD541" s="28"/>
    </row>
    <row r="542" spans="1:10 16380:16384" x14ac:dyDescent="0.35">
      <c r="A542" s="12" t="s">
        <v>7973</v>
      </c>
      <c r="B542" s="32" t="str">
        <f>HYPERLINK(Table1[[#This Row],[Link]], Table1[[#This Row],[Pattern w/out Hyperlink]])</f>
        <v>Picket</v>
      </c>
      <c r="C542" s="18">
        <f>IF(F542&lt;=$L$1,$K$1,IF(AND(F542&gt;=$L$2,F542&lt;=$M$2),$K$2,IF(AND(F542&gt;=$L$3,F542&lt;=$M$3),$K$3,IF(AND(F542&gt;=$L$4,F542&lt;=$M$4),$K$4,IF(AND(F542&gt;=$L$5,F542&lt;=$M$5),$K$5,IF(AND(F542&gt;=$L$6,F542&lt;=$M$6),$K$6,IF(AND(F542&gt;=$L$7,F542&lt;=$M$7),$K$7,IF(AND(F542&gt;=$L$8,F542&lt;=$M$8),$K$8,IF(AND(F542&gt;=$L$9,F542&lt;=$M$9),$K$9,IF(AND(F542&gt;$L$10,F542&lt;=$M$10),$K$10,IF(AND(F542&gt;=$L$11,F542&lt;=$M$11),$K$11,IF(AND(F542&gt;=$L$12,F542&lt;=$M$12),$K$12,IF(AND(F542&gt;=$L$13,F542&lt;=$M$13),$K$13,IF(AND(F542&gt;=$L$14,F542&lt;=$M$14),$K$14,IF(AND(F542&gt;=#REF!,F542&lt;=#REF!),#REF!,IF(AND(F542&gt;=$L$15,F542&lt;=$M$15),$K$15,IF(AND(F542&gt;=$L$16,F542&lt;=$M$16),$K$16,IF(AND(F542&gt;=$L$17,F542&lt;=$M$17),$K$17,IF(AND(F542&gt;=$L$18,F542&lt;=$M$18),$K$18,IF(AND(F542&gt;=$L$19,F542&lt;=$M$19),$K$19,IF(AND(F542&gt;=$L$20,F542&lt;=$M$20),$K$20,IF(AND(F542&gt;=$L$21,F542&lt;=$M$21),$K$21,IF(AND(F542&gt;=$L$22,F542&lt;=$M$22),$K$22,IF(AND(F542&gt;=$L$23,F542&lt;=$M$23),$K$23,IF(AND(F542&gt;=$L$24,F542&lt;=$M$24),$K$24,IF(AND(F542&gt;=$L$25,F542&lt;=$M$25),$K$25,IF(AND(F542&gt;=$L$26,F542&lt;=$M$26),$K$26,IF(AND(F542&gt;=$L$27,F542&lt;=$M$27),$K$27,IF(AND(F542&gt;=$L$28,F542&lt;=$M$28),$K$28,IF(AND(F542&gt;=$L$29,F542&lt;=$M$29),$K$29,IF(AND(F542&gt;=$L$30,F542&lt;=$M$30),$K$30,IF(AND(F542&gt;=$L$31,F542&lt;=$M$31),$K$31,""))))))))))))))))))))))))))))))))</f>
        <v>4</v>
      </c>
      <c r="D542" s="18" t="s">
        <v>26</v>
      </c>
      <c r="E542" s="18" t="s">
        <v>1234</v>
      </c>
      <c r="F542" s="12">
        <f>Table1[[#This Row],[USD Pricing]]*Exchange!$A$1</f>
        <v>53.69</v>
      </c>
      <c r="G542" s="12">
        <v>38.35</v>
      </c>
      <c r="H542" s="12" t="s">
        <v>7974</v>
      </c>
      <c r="I542" s="18" t="s">
        <v>0</v>
      </c>
      <c r="J542" s="18" t="s">
        <v>7975</v>
      </c>
      <c r="XEZ542" s="28"/>
      <c r="XFA542" s="28"/>
      <c r="XFB542" s="28"/>
      <c r="XFC542" s="28"/>
      <c r="XFD542" s="28"/>
    </row>
    <row r="543" spans="1:10 16380:16384" x14ac:dyDescent="0.35">
      <c r="A543" s="12" t="s">
        <v>5709</v>
      </c>
      <c r="B543" s="32" t="str">
        <f>HYPERLINK(Table1[[#This Row],[Link]], Table1[[#This Row],[Pattern w/out Hyperlink]])</f>
        <v>Pose</v>
      </c>
      <c r="C543" s="18">
        <f>IF(F543&lt;=$L$1,$K$1,IF(AND(F543&gt;=$L$2,F543&lt;=$M$2),$K$2,IF(AND(F543&gt;=$L$3,F543&lt;=$M$3),$K$3,IF(AND(F543&gt;=$L$4,F543&lt;=$M$4),$K$4,IF(AND(F543&gt;=$L$5,F543&lt;=$M$5),$K$5,IF(AND(F543&gt;=$L$6,F543&lt;=$M$6),$K$6,IF(AND(F543&gt;=$L$7,F543&lt;=$M$7),$K$7,IF(AND(F543&gt;=$L$8,F543&lt;=$M$8),$K$8,IF(AND(F543&gt;=$L$9,F543&lt;=$M$9),$K$9,IF(AND(F543&gt;$L$10,F543&lt;=$M$10),$K$10,IF(AND(F543&gt;=$L$11,F543&lt;=$M$11),$K$11,IF(AND(F543&gt;=$L$12,F543&lt;=$M$12),$K$12,IF(AND(F543&gt;=$L$13,F543&lt;=$M$13),$K$13,IF(AND(F543&gt;=$L$14,F543&lt;=$M$14),$K$14,IF(AND(F543&gt;=#REF!,F543&lt;=#REF!),#REF!,IF(AND(F543&gt;=$L$15,F543&lt;=$M$15),$K$15,IF(AND(F543&gt;=$L$16,F543&lt;=$M$16),$K$16,IF(AND(F543&gt;=$L$17,F543&lt;=$M$17),$K$17,IF(AND(F543&gt;=$L$18,F543&lt;=$M$18),$K$18,IF(AND(F543&gt;=$L$19,F543&lt;=$M$19),$K$19,IF(AND(F543&gt;=$L$20,F543&lt;=$M$20),$K$20,IF(AND(F543&gt;=$L$21,F543&lt;=$M$21),$K$21,IF(AND(F543&gt;=$L$22,F543&lt;=$M$22),$K$22,IF(AND(F543&gt;=$L$23,F543&lt;=$M$23),$K$23,IF(AND(F543&gt;=$L$24,F543&lt;=$M$24),$K$24,IF(AND(F543&gt;=$L$25,F543&lt;=$M$25),$K$25,IF(AND(F543&gt;=$L$26,F543&lt;=$M$26),$K$26,IF(AND(F543&gt;=$L$27,F543&lt;=$M$27),$K$27,IF(AND(F543&gt;=$L$28,F543&lt;=$M$28),$K$28,IF(AND(F543&gt;=$L$29,F543&lt;=$M$29),$K$29,IF(AND(F543&gt;=$L$30,F543&lt;=$M$30),$K$30,IF(AND(F543&gt;=$L$31,F543&lt;=$M$31),$K$31,""))))))))))))))))))))))))))))))))</f>
        <v>4</v>
      </c>
      <c r="D543" s="18" t="s">
        <v>26</v>
      </c>
      <c r="E543" s="18" t="s">
        <v>1234</v>
      </c>
      <c r="F543" s="12">
        <f>Table1[[#This Row],[USD Pricing]]*Exchange!$A$1</f>
        <v>50.959999999999994</v>
      </c>
      <c r="G543" s="12">
        <v>36.4</v>
      </c>
      <c r="H543" s="12" t="s">
        <v>5710</v>
      </c>
      <c r="I543" s="18" t="s">
        <v>4213</v>
      </c>
      <c r="J543" s="18" t="s">
        <v>5711</v>
      </c>
      <c r="XEZ543" s="28"/>
      <c r="XFA543" s="28"/>
      <c r="XFB543" s="28"/>
      <c r="XFC543" s="28"/>
      <c r="XFD543" s="28"/>
    </row>
    <row r="544" spans="1:10 16380:16384" x14ac:dyDescent="0.35">
      <c r="A544" s="12" t="s">
        <v>2737</v>
      </c>
      <c r="B544" s="32" t="str">
        <f>HYPERLINK(Table1[[#This Row],[Link]], Table1[[#This Row],[Pattern w/out Hyperlink]])</f>
        <v>Preppy</v>
      </c>
      <c r="C544" s="18">
        <f>IF(F544&lt;=$L$1,$K$1,IF(AND(F544&gt;=$L$2,F544&lt;=$M$2),$K$2,IF(AND(F544&gt;=$L$3,F544&lt;=$M$3),$K$3,IF(AND(F544&gt;=$L$4,F544&lt;=$M$4),$K$4,IF(AND(F544&gt;=$L$5,F544&lt;=$M$5),$K$5,IF(AND(F544&gt;=$L$6,F544&lt;=$M$6),$K$6,IF(AND(F544&gt;=$L$7,F544&lt;=$M$7),$K$7,IF(AND(F544&gt;=$L$8,F544&lt;=$M$8),$K$8,IF(AND(F544&gt;=$L$9,F544&lt;=$M$9),$K$9,IF(AND(F544&gt;$L$10,F544&lt;=$M$10),$K$10,IF(AND(F544&gt;=$L$11,F544&lt;=$M$11),$K$11,IF(AND(F544&gt;=$L$12,F544&lt;=$M$12),$K$12,IF(AND(F544&gt;=$L$13,F544&lt;=$M$13),$K$13,IF(AND(F544&gt;=$L$14,F544&lt;=$M$14),$K$14,IF(AND(F544&gt;=#REF!,F544&lt;=#REF!),#REF!,IF(AND(F544&gt;=$L$15,F544&lt;=$M$15),$K$15,IF(AND(F544&gt;=$L$16,F544&lt;=$M$16),$K$16,IF(AND(F544&gt;=$L$17,F544&lt;=$M$17),$K$17,IF(AND(F544&gt;=$L$18,F544&lt;=$M$18),$K$18,IF(AND(F544&gt;=$L$19,F544&lt;=$M$19),$K$19,IF(AND(F544&gt;=$L$20,F544&lt;=$M$20),$K$20,IF(AND(F544&gt;=$L$21,F544&lt;=$M$21),$K$21,IF(AND(F544&gt;=$L$22,F544&lt;=$M$22),$K$22,IF(AND(F544&gt;=$L$23,F544&lt;=$M$23),$K$23,IF(AND(F544&gt;=$L$24,F544&lt;=$M$24),$K$24,IF(AND(F544&gt;=$L$25,F544&lt;=$M$25),$K$25,IF(AND(F544&gt;=$L$26,F544&lt;=$M$26),$K$26,IF(AND(F544&gt;=$L$27,F544&lt;=$M$27),$K$27,IF(AND(F544&gt;=$L$28,F544&lt;=$M$28),$K$28,IF(AND(F544&gt;=$L$29,F544&lt;=$M$29),$K$29,IF(AND(F544&gt;=$L$30,F544&lt;=$M$30),$K$30,IF(AND(F544&gt;=$L$31,F544&lt;=$M$31),$K$31,""))))))))))))))))))))))))))))))))</f>
        <v>4</v>
      </c>
      <c r="D544" s="18" t="s">
        <v>26</v>
      </c>
      <c r="E544" s="18" t="s">
        <v>1234</v>
      </c>
      <c r="F544" s="12">
        <f>Table1[[#This Row],[USD Pricing]]*Exchange!$A$1</f>
        <v>48.3</v>
      </c>
      <c r="G544" s="12">
        <v>34.5</v>
      </c>
      <c r="H544" s="12" t="s">
        <v>5712</v>
      </c>
      <c r="I544" s="18" t="s">
        <v>0</v>
      </c>
      <c r="J544" s="18" t="s">
        <v>4262</v>
      </c>
      <c r="XEZ544" s="28"/>
      <c r="XFA544" s="28"/>
      <c r="XFB544" s="28"/>
      <c r="XFC544" s="28"/>
      <c r="XFD544" s="28"/>
    </row>
    <row r="545" spans="1:10 16380:16384" x14ac:dyDescent="0.35">
      <c r="A545" s="12" t="s">
        <v>3127</v>
      </c>
      <c r="B545" s="32" t="str">
        <f>HYPERLINK(Table1[[#This Row],[Link]], Table1[[#This Row],[Pattern w/out Hyperlink]])</f>
        <v>Regal</v>
      </c>
      <c r="C545" s="18">
        <f>IF(F545&lt;=$L$1,$K$1,IF(AND(F545&gt;=$L$2,F545&lt;=$M$2),$K$2,IF(AND(F545&gt;=$L$3,F545&lt;=$M$3),$K$3,IF(AND(F545&gt;=$L$4,F545&lt;=$M$4),$K$4,IF(AND(F545&gt;=$L$5,F545&lt;=$M$5),$K$5,IF(AND(F545&gt;=$L$6,F545&lt;=$M$6),$K$6,IF(AND(F545&gt;=$L$7,F545&lt;=$M$7),$K$7,IF(AND(F545&gt;=$L$8,F545&lt;=$M$8),$K$8,IF(AND(F545&gt;=$L$9,F545&lt;=$M$9),$K$9,IF(AND(F545&gt;$L$10,F545&lt;=$M$10),$K$10,IF(AND(F545&gt;=$L$11,F545&lt;=$M$11),$K$11,IF(AND(F545&gt;=$L$12,F545&lt;=$M$12),$K$12,IF(AND(F545&gt;=$L$13,F545&lt;=$M$13),$K$13,IF(AND(F545&gt;=$L$14,F545&lt;=$M$14),$K$14,IF(AND(F545&gt;=#REF!,F545&lt;=#REF!),#REF!,IF(AND(F545&gt;=$L$15,F545&lt;=$M$15),$K$15,IF(AND(F545&gt;=$L$16,F545&lt;=$M$16),$K$16,IF(AND(F545&gt;=$L$17,F545&lt;=$M$17),$K$17,IF(AND(F545&gt;=$L$18,F545&lt;=$M$18),$K$18,IF(AND(F545&gt;=$L$19,F545&lt;=$M$19),$K$19,IF(AND(F545&gt;=$L$20,F545&lt;=$M$20),$K$20,IF(AND(F545&gt;=$L$21,F545&lt;=$M$21),$K$21,IF(AND(F545&gt;=$L$22,F545&lt;=$M$22),$K$22,IF(AND(F545&gt;=$L$23,F545&lt;=$M$23),$K$23,IF(AND(F545&gt;=$L$24,F545&lt;=$M$24),$K$24,IF(AND(F545&gt;=$L$25,F545&lt;=$M$25),$K$25,IF(AND(F545&gt;=$L$26,F545&lt;=$M$26),$K$26,IF(AND(F545&gt;=$L$27,F545&lt;=$M$27),$K$27,IF(AND(F545&gt;=$L$28,F545&lt;=$M$28),$K$28,IF(AND(F545&gt;=$L$29,F545&lt;=$M$29),$K$29,IF(AND(F545&gt;=$L$30,F545&lt;=$M$30),$K$30,IF(AND(F545&gt;=$L$31,F545&lt;=$M$31),$K$31,""))))))))))))))))))))))))))))))))</f>
        <v>4</v>
      </c>
      <c r="D545" s="18" t="s">
        <v>26</v>
      </c>
      <c r="E545" s="18" t="s">
        <v>1234</v>
      </c>
      <c r="F545" s="12">
        <f>Table1[[#This Row],[USD Pricing]]*Exchange!$A$1</f>
        <v>54.88</v>
      </c>
      <c r="G545" s="12">
        <v>39.200000000000003</v>
      </c>
      <c r="H545" s="12" t="s">
        <v>3209</v>
      </c>
      <c r="I545" s="18" t="s">
        <v>1319</v>
      </c>
      <c r="J545" s="18" t="s">
        <v>4262</v>
      </c>
      <c r="XEZ545" s="28"/>
      <c r="XFA545" s="28"/>
      <c r="XFB545" s="28"/>
      <c r="XFC545" s="28"/>
      <c r="XFD545" s="28"/>
    </row>
    <row r="546" spans="1:10 16380:16384" x14ac:dyDescent="0.35">
      <c r="A546" s="12" t="s">
        <v>2571</v>
      </c>
      <c r="B546" s="32" t="str">
        <f>HYPERLINK(Table1[[#This Row],[Link]], Table1[[#This Row],[Pattern w/out Hyperlink]])</f>
        <v>Stitch</v>
      </c>
      <c r="C546" s="18">
        <f>IF(F546&lt;=$L$1,$K$1,IF(AND(F546&gt;=$L$2,F546&lt;=$M$2),$K$2,IF(AND(F546&gt;=$L$3,F546&lt;=$M$3),$K$3,IF(AND(F546&gt;=$L$4,F546&lt;=$M$4),$K$4,IF(AND(F546&gt;=$L$5,F546&lt;=$M$5),$K$5,IF(AND(F546&gt;=$L$6,F546&lt;=$M$6),$K$6,IF(AND(F546&gt;=$L$7,F546&lt;=$M$7),$K$7,IF(AND(F546&gt;=$L$8,F546&lt;=$M$8),$K$8,IF(AND(F546&gt;=$L$9,F546&lt;=$M$9),$K$9,IF(AND(F546&gt;$L$10,F546&lt;=$M$10),$K$10,IF(AND(F546&gt;=$L$11,F546&lt;=$M$11),$K$11,IF(AND(F546&gt;=$L$12,F546&lt;=$M$12),$K$12,IF(AND(F546&gt;=$L$13,F546&lt;=$M$13),$K$13,IF(AND(F546&gt;=$L$14,F546&lt;=$M$14),$K$14,IF(AND(F546&gt;=#REF!,F546&lt;=#REF!),#REF!,IF(AND(F546&gt;=$L$15,F546&lt;=$M$15),$K$15,IF(AND(F546&gt;=$L$16,F546&lt;=$M$16),$K$16,IF(AND(F546&gt;=$L$17,F546&lt;=$M$17),$K$17,IF(AND(F546&gt;=$L$18,F546&lt;=$M$18),$K$18,IF(AND(F546&gt;=$L$19,F546&lt;=$M$19),$K$19,IF(AND(F546&gt;=$L$20,F546&lt;=$M$20),$K$20,IF(AND(F546&gt;=$L$21,F546&lt;=$M$21),$K$21,IF(AND(F546&gt;=$L$22,F546&lt;=$M$22),$K$22,IF(AND(F546&gt;=$L$23,F546&lt;=$M$23),$K$23,IF(AND(F546&gt;=$L$24,F546&lt;=$M$24),$K$24,IF(AND(F546&gt;=$L$25,F546&lt;=$M$25),$K$25,IF(AND(F546&gt;=$L$26,F546&lt;=$M$26),$K$26,IF(AND(F546&gt;=$L$27,F546&lt;=$M$27),$K$27,IF(AND(F546&gt;=$L$28,F546&lt;=$M$28),$K$28,IF(AND(F546&gt;=$L$29,F546&lt;=$M$29),$K$29,IF(AND(F546&gt;=$L$30,F546&lt;=$M$30),$K$30,IF(AND(F546&gt;=$L$31,F546&lt;=$M$31),$K$31,""))))))))))))))))))))))))))))))))</f>
        <v>4</v>
      </c>
      <c r="D546" s="18" t="s">
        <v>26</v>
      </c>
      <c r="E546" s="18" t="s">
        <v>1234</v>
      </c>
      <c r="F546" s="12">
        <f>Table1[[#This Row],[USD Pricing]]*Exchange!$A$1</f>
        <v>45.569999999999993</v>
      </c>
      <c r="G546" s="12">
        <v>32.549999999999997</v>
      </c>
      <c r="H546" s="12" t="s">
        <v>5735</v>
      </c>
      <c r="I546" s="18" t="s">
        <v>4213</v>
      </c>
      <c r="J546" s="18" t="s">
        <v>4262</v>
      </c>
      <c r="XEZ546" s="28"/>
      <c r="XFA546" s="28"/>
      <c r="XFB546" s="28"/>
      <c r="XFC546" s="28"/>
      <c r="XFD546" s="28"/>
    </row>
    <row r="547" spans="1:10 16380:16384" x14ac:dyDescent="0.35">
      <c r="A547" s="12" t="s">
        <v>2746</v>
      </c>
      <c r="B547" s="32" t="str">
        <f>HYPERLINK(Table1[[#This Row],[Link]], Table1[[#This Row],[Pattern w/out Hyperlink]])</f>
        <v>Swirlscape</v>
      </c>
      <c r="C547" s="18">
        <f>IF(F547&lt;=$L$1,$K$1,IF(AND(F547&gt;=$L$2,F547&lt;=$M$2),$K$2,IF(AND(F547&gt;=$L$3,F547&lt;=$M$3),$K$3,IF(AND(F547&gt;=$L$4,F547&lt;=$M$4),$K$4,IF(AND(F547&gt;=$L$5,F547&lt;=$M$5),$K$5,IF(AND(F547&gt;=$L$6,F547&lt;=$M$6),$K$6,IF(AND(F547&gt;=$L$7,F547&lt;=$M$7),$K$7,IF(AND(F547&gt;=$L$8,F547&lt;=$M$8),$K$8,IF(AND(F547&gt;=$L$9,F547&lt;=$M$9),$K$9,IF(AND(F547&gt;$L$10,F547&lt;=$M$10),$K$10,IF(AND(F547&gt;=$L$11,F547&lt;=$M$11),$K$11,IF(AND(F547&gt;=$L$12,F547&lt;=$M$12),$K$12,IF(AND(F547&gt;=$L$13,F547&lt;=$M$13),$K$13,IF(AND(F547&gt;=$L$14,F547&lt;=$M$14),$K$14,IF(AND(F547&gt;=#REF!,F547&lt;=#REF!),#REF!,IF(AND(F547&gt;=$L$15,F547&lt;=$M$15),$K$15,IF(AND(F547&gt;=$L$16,F547&lt;=$M$16),$K$16,IF(AND(F547&gt;=$L$17,F547&lt;=$M$17),$K$17,IF(AND(F547&gt;=$L$18,F547&lt;=$M$18),$K$18,IF(AND(F547&gt;=$L$19,F547&lt;=$M$19),$K$19,IF(AND(F547&gt;=$L$20,F547&lt;=$M$20),$K$20,IF(AND(F547&gt;=$L$21,F547&lt;=$M$21),$K$21,IF(AND(F547&gt;=$L$22,F547&lt;=$M$22),$K$22,IF(AND(F547&gt;=$L$23,F547&lt;=$M$23),$K$23,IF(AND(F547&gt;=$L$24,F547&lt;=$M$24),$K$24,IF(AND(F547&gt;=$L$25,F547&lt;=$M$25),$K$25,IF(AND(F547&gt;=$L$26,F547&lt;=$M$26),$K$26,IF(AND(F547&gt;=$L$27,F547&lt;=$M$27),$K$27,IF(AND(F547&gt;=$L$28,F547&lt;=$M$28),$K$28,IF(AND(F547&gt;=$L$29,F547&lt;=$M$29),$K$29,IF(AND(F547&gt;=$L$30,F547&lt;=$M$30),$K$30,IF(AND(F547&gt;=$L$31,F547&lt;=$M$31),$K$31,""))))))))))))))))))))))))))))))))</f>
        <v>4</v>
      </c>
      <c r="D547" s="18" t="s">
        <v>26</v>
      </c>
      <c r="E547" s="18" t="s">
        <v>1234</v>
      </c>
      <c r="F547" s="12">
        <f>Table1[[#This Row],[USD Pricing]]*Exchange!$A$1</f>
        <v>48.230000000000004</v>
      </c>
      <c r="G547" s="12">
        <v>34.450000000000003</v>
      </c>
      <c r="H547" s="12" t="s">
        <v>5737</v>
      </c>
      <c r="I547" s="18" t="s">
        <v>4213</v>
      </c>
      <c r="J547" s="18" t="s">
        <v>5052</v>
      </c>
      <c r="XEZ547" s="28"/>
      <c r="XFA547" s="28"/>
      <c r="XFB547" s="28"/>
      <c r="XFC547" s="28"/>
      <c r="XFD547" s="28"/>
    </row>
    <row r="548" spans="1:10 16380:16384" x14ac:dyDescent="0.35">
      <c r="A548" s="12" t="s">
        <v>2748</v>
      </c>
      <c r="B548" s="32" t="str">
        <f>HYPERLINK(Table1[[#This Row],[Link]], Table1[[#This Row],[Pattern w/out Hyperlink]])</f>
        <v>Theo</v>
      </c>
      <c r="C548" s="18">
        <f>IF(F548&lt;=$L$1,$K$1,IF(AND(F548&gt;=$L$2,F548&lt;=$M$2),$K$2,IF(AND(F548&gt;=$L$3,F548&lt;=$M$3),$K$3,IF(AND(F548&gt;=$L$4,F548&lt;=$M$4),$K$4,IF(AND(F548&gt;=$L$5,F548&lt;=$M$5),$K$5,IF(AND(F548&gt;=$L$6,F548&lt;=$M$6),$K$6,IF(AND(F548&gt;=$L$7,F548&lt;=$M$7),$K$7,IF(AND(F548&gt;=$L$8,F548&lt;=$M$8),$K$8,IF(AND(F548&gt;=$L$9,F548&lt;=$M$9),$K$9,IF(AND(F548&gt;$L$10,F548&lt;=$M$10),$K$10,IF(AND(F548&gt;=$L$11,F548&lt;=$M$11),$K$11,IF(AND(F548&gt;=$L$12,F548&lt;=$M$12),$K$12,IF(AND(F548&gt;=$L$13,F548&lt;=$M$13),$K$13,IF(AND(F548&gt;=$L$14,F548&lt;=$M$14),$K$14,IF(AND(F548&gt;=#REF!,F548&lt;=#REF!),#REF!,IF(AND(F548&gt;=$L$15,F548&lt;=$M$15),$K$15,IF(AND(F548&gt;=$L$16,F548&lt;=$M$16),$K$16,IF(AND(F548&gt;=$L$17,F548&lt;=$M$17),$K$17,IF(AND(F548&gt;=$L$18,F548&lt;=$M$18),$K$18,IF(AND(F548&gt;=$L$19,F548&lt;=$M$19),$K$19,IF(AND(F548&gt;=$L$20,F548&lt;=$M$20),$K$20,IF(AND(F548&gt;=$L$21,F548&lt;=$M$21),$K$21,IF(AND(F548&gt;=$L$22,F548&lt;=$M$22),$K$22,IF(AND(F548&gt;=$L$23,F548&lt;=$M$23),$K$23,IF(AND(F548&gt;=$L$24,F548&lt;=$M$24),$K$24,IF(AND(F548&gt;=$L$25,F548&lt;=$M$25),$K$25,IF(AND(F548&gt;=$L$26,F548&lt;=$M$26),$K$26,IF(AND(F548&gt;=$L$27,F548&lt;=$M$27),$K$27,IF(AND(F548&gt;=$L$28,F548&lt;=$M$28),$K$28,IF(AND(F548&gt;=$L$29,F548&lt;=$M$29),$K$29,IF(AND(F548&gt;=$L$30,F548&lt;=$M$30),$K$30,IF(AND(F548&gt;=$L$31,F548&lt;=$M$31),$K$31,""))))))))))))))))))))))))))))))))</f>
        <v>4</v>
      </c>
      <c r="D548" s="18" t="s">
        <v>26</v>
      </c>
      <c r="E548" s="18" t="s">
        <v>1234</v>
      </c>
      <c r="F548" s="12">
        <f>Table1[[#This Row],[USD Pricing]]*Exchange!$A$1</f>
        <v>50.26</v>
      </c>
      <c r="G548" s="12">
        <v>35.9</v>
      </c>
      <c r="H548" s="12" t="s">
        <v>5740</v>
      </c>
      <c r="I548" s="18" t="s">
        <v>4213</v>
      </c>
      <c r="J548" s="18" t="s">
        <v>5055</v>
      </c>
      <c r="XEZ548" s="28"/>
      <c r="XFA548" s="28"/>
      <c r="XFB548" s="28"/>
      <c r="XFC548" s="28"/>
      <c r="XFD548" s="28"/>
    </row>
    <row r="549" spans="1:10 16380:16384" x14ac:dyDescent="0.35">
      <c r="A549" s="12" t="s">
        <v>1368</v>
      </c>
      <c r="B549" s="32" t="str">
        <f>HYPERLINK(Table1[[#This Row],[Link]], Table1[[#This Row],[Pattern w/out Hyperlink]])</f>
        <v>Toggle</v>
      </c>
      <c r="C549" s="18">
        <f>IF(F549&lt;=$L$1,$K$1,IF(AND(F549&gt;=$L$2,F549&lt;=$M$2),$K$2,IF(AND(F549&gt;=$L$3,F549&lt;=$M$3),$K$3,IF(AND(F549&gt;=$L$4,F549&lt;=$M$4),$K$4,IF(AND(F549&gt;=$L$5,F549&lt;=$M$5),$K$5,IF(AND(F549&gt;=$L$6,F549&lt;=$M$6),$K$6,IF(AND(F549&gt;=$L$7,F549&lt;=$M$7),$K$7,IF(AND(F549&gt;=$L$8,F549&lt;=$M$8),$K$8,IF(AND(F549&gt;=$L$9,F549&lt;=$M$9),$K$9,IF(AND(F549&gt;$L$10,F549&lt;=$M$10),$K$10,IF(AND(F549&gt;=$L$11,F549&lt;=$M$11),$K$11,IF(AND(F549&gt;=$L$12,F549&lt;=$M$12),$K$12,IF(AND(F549&gt;=$L$13,F549&lt;=$M$13),$K$13,IF(AND(F549&gt;=$L$14,F549&lt;=$M$14),$K$14,IF(AND(F549&gt;=#REF!,F549&lt;=#REF!),#REF!,IF(AND(F549&gt;=$L$15,F549&lt;=$M$15),$K$15,IF(AND(F549&gt;=$L$16,F549&lt;=$M$16),$K$16,IF(AND(F549&gt;=$L$17,F549&lt;=$M$17),$K$17,IF(AND(F549&gt;=$L$18,F549&lt;=$M$18),$K$18,IF(AND(F549&gt;=$L$19,F549&lt;=$M$19),$K$19,IF(AND(F549&gt;=$L$20,F549&lt;=$M$20),$K$20,IF(AND(F549&gt;=$L$21,F549&lt;=$M$21),$K$21,IF(AND(F549&gt;=$L$22,F549&lt;=$M$22),$K$22,IF(AND(F549&gt;=$L$23,F549&lt;=$M$23),$K$23,IF(AND(F549&gt;=$L$24,F549&lt;=$M$24),$K$24,IF(AND(F549&gt;=$L$25,F549&lt;=$M$25),$K$25,IF(AND(F549&gt;=$L$26,F549&lt;=$M$26),$K$26,IF(AND(F549&gt;=$L$27,F549&lt;=$M$27),$K$27,IF(AND(F549&gt;=$L$28,F549&lt;=$M$28),$K$28,IF(AND(F549&gt;=$L$29,F549&lt;=$M$29),$K$29,IF(AND(F549&gt;=$L$30,F549&lt;=$M$30),$K$30,IF(AND(F549&gt;=$L$31,F549&lt;=$M$31),$K$31,""))))))))))))))))))))))))))))))))</f>
        <v>4</v>
      </c>
      <c r="D549" s="18" t="s">
        <v>26</v>
      </c>
      <c r="E549" s="18" t="s">
        <v>1234</v>
      </c>
      <c r="F549" s="12">
        <f>Table1[[#This Row],[USD Pricing]]*Exchange!$A$1</f>
        <v>48.3</v>
      </c>
      <c r="G549" s="12">
        <v>34.5</v>
      </c>
      <c r="H549" s="12" t="s">
        <v>5449</v>
      </c>
      <c r="I549" s="18" t="s">
        <v>0</v>
      </c>
      <c r="J549" s="18" t="s">
        <v>4268</v>
      </c>
      <c r="XEZ549" s="28"/>
      <c r="XFA549" s="28"/>
      <c r="XFB549" s="28"/>
      <c r="XFC549" s="28"/>
      <c r="XFD549" s="28"/>
    </row>
    <row r="550" spans="1:10 16380:16384" x14ac:dyDescent="0.35">
      <c r="A550" s="12" t="s">
        <v>2391</v>
      </c>
      <c r="B550" s="32" t="str">
        <f>HYPERLINK(Table1[[#This Row],[Link]], Table1[[#This Row],[Pattern w/out Hyperlink]])</f>
        <v>Top Notch</v>
      </c>
      <c r="C550" s="18">
        <f>IF(F550&lt;=$L$1,$K$1,IF(AND(F550&gt;=$L$2,F550&lt;=$M$2),$K$2,IF(AND(F550&gt;=$L$3,F550&lt;=$M$3),$K$3,IF(AND(F550&gt;=$L$4,F550&lt;=$M$4),$K$4,IF(AND(F550&gt;=$L$5,F550&lt;=$M$5),$K$5,IF(AND(F550&gt;=$L$6,F550&lt;=$M$6),$K$6,IF(AND(F550&gt;=$L$7,F550&lt;=$M$7),$K$7,IF(AND(F550&gt;=$L$8,F550&lt;=$M$8),$K$8,IF(AND(F550&gt;=$L$9,F550&lt;=$M$9),$K$9,IF(AND(F550&gt;$L$10,F550&lt;=$M$10),$K$10,IF(AND(F550&gt;=$L$11,F550&lt;=$M$11),$K$11,IF(AND(F550&gt;=$L$12,F550&lt;=$M$12),$K$12,IF(AND(F550&gt;=$L$13,F550&lt;=$M$13),$K$13,IF(AND(F550&gt;=$L$14,F550&lt;=$M$14),$K$14,IF(AND(F550&gt;=#REF!,F550&lt;=#REF!),#REF!,IF(AND(F550&gt;=$L$15,F550&lt;=$M$15),$K$15,IF(AND(F550&gt;=$L$16,F550&lt;=$M$16),$K$16,IF(AND(F550&gt;=$L$17,F550&lt;=$M$17),$K$17,IF(AND(F550&gt;=$L$18,F550&lt;=$M$18),$K$18,IF(AND(F550&gt;=$L$19,F550&lt;=$M$19),$K$19,IF(AND(F550&gt;=$L$20,F550&lt;=$M$20),$K$20,IF(AND(F550&gt;=$L$21,F550&lt;=$M$21),$K$21,IF(AND(F550&gt;=$L$22,F550&lt;=$M$22),$K$22,IF(AND(F550&gt;=$L$23,F550&lt;=$M$23),$K$23,IF(AND(F550&gt;=$L$24,F550&lt;=$M$24),$K$24,IF(AND(F550&gt;=$L$25,F550&lt;=$M$25),$K$25,IF(AND(F550&gt;=$L$26,F550&lt;=$M$26),$K$26,IF(AND(F550&gt;=$L$27,F550&lt;=$M$27),$K$27,IF(AND(F550&gt;=$L$28,F550&lt;=$M$28),$K$28,IF(AND(F550&gt;=$L$29,F550&lt;=$M$29),$K$29,IF(AND(F550&gt;=$L$30,F550&lt;=$M$30),$K$30,IF(AND(F550&gt;=$L$31,F550&lt;=$M$31),$K$31,""))))))))))))))))))))))))))))))))</f>
        <v>4</v>
      </c>
      <c r="D550" s="18" t="s">
        <v>26</v>
      </c>
      <c r="E550" s="18" t="s">
        <v>1234</v>
      </c>
      <c r="F550" s="12">
        <f>Table1[[#This Row],[USD Pricing]]*Exchange!$A$1</f>
        <v>47.53</v>
      </c>
      <c r="G550" s="12">
        <v>33.950000000000003</v>
      </c>
      <c r="H550" s="12" t="s">
        <v>5745</v>
      </c>
      <c r="I550" s="18" t="s">
        <v>0</v>
      </c>
      <c r="J550" s="18" t="s">
        <v>5060</v>
      </c>
      <c r="XEZ550" s="28"/>
      <c r="XFA550" s="28"/>
      <c r="XFB550" s="28"/>
      <c r="XFC550" s="28"/>
      <c r="XFD550" s="28"/>
    </row>
    <row r="551" spans="1:10 16380:16384" x14ac:dyDescent="0.35">
      <c r="A551" s="12" t="s">
        <v>2755</v>
      </c>
      <c r="B551" s="32" t="str">
        <f>HYPERLINK(Table1[[#This Row],[Link]], Table1[[#This Row],[Pattern w/out Hyperlink]])</f>
        <v>Truly</v>
      </c>
      <c r="C551" s="18">
        <f>IF(F551&lt;=$L$1,$K$1,IF(AND(F551&gt;=$L$2,F551&lt;=$M$2),$K$2,IF(AND(F551&gt;=$L$3,F551&lt;=$M$3),$K$3,IF(AND(F551&gt;=$L$4,F551&lt;=$M$4),$K$4,IF(AND(F551&gt;=$L$5,F551&lt;=$M$5),$K$5,IF(AND(F551&gt;=$L$6,F551&lt;=$M$6),$K$6,IF(AND(F551&gt;=$L$7,F551&lt;=$M$7),$K$7,IF(AND(F551&gt;=$L$8,F551&lt;=$M$8),$K$8,IF(AND(F551&gt;=$L$9,F551&lt;=$M$9),$K$9,IF(AND(F551&gt;$L$10,F551&lt;=$M$10),$K$10,IF(AND(F551&gt;=$L$11,F551&lt;=$M$11),$K$11,IF(AND(F551&gt;=$L$12,F551&lt;=$M$12),$K$12,IF(AND(F551&gt;=$L$13,F551&lt;=$M$13),$K$13,IF(AND(F551&gt;=$L$14,F551&lt;=$M$14),$K$14,IF(AND(F551&gt;=#REF!,F551&lt;=#REF!),#REF!,IF(AND(F551&gt;=$L$15,F551&lt;=$M$15),$K$15,IF(AND(F551&gt;=$L$16,F551&lt;=$M$16),$K$16,IF(AND(F551&gt;=$L$17,F551&lt;=$M$17),$K$17,IF(AND(F551&gt;=$L$18,F551&lt;=$M$18),$K$18,IF(AND(F551&gt;=$L$19,F551&lt;=$M$19),$K$19,IF(AND(F551&gt;=$L$20,F551&lt;=$M$20),$K$20,IF(AND(F551&gt;=$L$21,F551&lt;=$M$21),$K$21,IF(AND(F551&gt;=$L$22,F551&lt;=$M$22),$K$22,IF(AND(F551&gt;=$L$23,F551&lt;=$M$23),$K$23,IF(AND(F551&gt;=$L$24,F551&lt;=$M$24),$K$24,IF(AND(F551&gt;=$L$25,F551&lt;=$M$25),$K$25,IF(AND(F551&gt;=$L$26,F551&lt;=$M$26),$K$26,IF(AND(F551&gt;=$L$27,F551&lt;=$M$27),$K$27,IF(AND(F551&gt;=$L$28,F551&lt;=$M$28),$K$28,IF(AND(F551&gt;=$L$29,F551&lt;=$M$29),$K$29,IF(AND(F551&gt;=$L$30,F551&lt;=$M$30),$K$30,IF(AND(F551&gt;=$L$31,F551&lt;=$M$31),$K$31,""))))))))))))))))))))))))))))))))</f>
        <v>4</v>
      </c>
      <c r="D551" s="18" t="s">
        <v>26</v>
      </c>
      <c r="E551" s="18" t="s">
        <v>1234</v>
      </c>
      <c r="F551" s="12">
        <f>Table1[[#This Row],[USD Pricing]]*Exchange!$A$1</f>
        <v>53.9</v>
      </c>
      <c r="G551" s="12">
        <v>38.5</v>
      </c>
      <c r="H551" s="12" t="s">
        <v>5748</v>
      </c>
      <c r="I551" s="18" t="s">
        <v>4213</v>
      </c>
      <c r="J551" s="18" t="s">
        <v>4510</v>
      </c>
      <c r="XEZ551" s="28"/>
      <c r="XFA551" s="28"/>
      <c r="XFB551" s="28"/>
      <c r="XFC551" s="28"/>
      <c r="XFD551" s="28"/>
    </row>
    <row r="552" spans="1:10 16380:16384" x14ac:dyDescent="0.35">
      <c r="A552" s="12" t="s">
        <v>2756</v>
      </c>
      <c r="B552" s="32" t="str">
        <f>HYPERLINK(Table1[[#This Row],[Link]], Table1[[#This Row],[Pattern w/out Hyperlink]])</f>
        <v>Twinkling</v>
      </c>
      <c r="C552" s="18">
        <f>IF(F552&lt;=$L$1,$K$1,IF(AND(F552&gt;=$L$2,F552&lt;=$M$2),$K$2,IF(AND(F552&gt;=$L$3,F552&lt;=$M$3),$K$3,IF(AND(F552&gt;=$L$4,F552&lt;=$M$4),$K$4,IF(AND(F552&gt;=$L$5,F552&lt;=$M$5),$K$5,IF(AND(F552&gt;=$L$6,F552&lt;=$M$6),$K$6,IF(AND(F552&gt;=$L$7,F552&lt;=$M$7),$K$7,IF(AND(F552&gt;=$L$8,F552&lt;=$M$8),$K$8,IF(AND(F552&gt;=$L$9,F552&lt;=$M$9),$K$9,IF(AND(F552&gt;$L$10,F552&lt;=$M$10),$K$10,IF(AND(F552&gt;=$L$11,F552&lt;=$M$11),$K$11,IF(AND(F552&gt;=$L$12,F552&lt;=$M$12),$K$12,IF(AND(F552&gt;=$L$13,F552&lt;=$M$13),$K$13,IF(AND(F552&gt;=$L$14,F552&lt;=$M$14),$K$14,IF(AND(F552&gt;=#REF!,F552&lt;=#REF!),#REF!,IF(AND(F552&gt;=$L$15,F552&lt;=$M$15),$K$15,IF(AND(F552&gt;=$L$16,F552&lt;=$M$16),$K$16,IF(AND(F552&gt;=$L$17,F552&lt;=$M$17),$K$17,IF(AND(F552&gt;=$L$18,F552&lt;=$M$18),$K$18,IF(AND(F552&gt;=$L$19,F552&lt;=$M$19),$K$19,IF(AND(F552&gt;=$L$20,F552&lt;=$M$20),$K$20,IF(AND(F552&gt;=$L$21,F552&lt;=$M$21),$K$21,IF(AND(F552&gt;=$L$22,F552&lt;=$M$22),$K$22,IF(AND(F552&gt;=$L$23,F552&lt;=$M$23),$K$23,IF(AND(F552&gt;=$L$24,F552&lt;=$M$24),$K$24,IF(AND(F552&gt;=$L$25,F552&lt;=$M$25),$K$25,IF(AND(F552&gt;=$L$26,F552&lt;=$M$26),$K$26,IF(AND(F552&gt;=$L$27,F552&lt;=$M$27),$K$27,IF(AND(F552&gt;=$L$28,F552&lt;=$M$28),$K$28,IF(AND(F552&gt;=$L$29,F552&lt;=$M$29),$K$29,IF(AND(F552&gt;=$L$30,F552&lt;=$M$30),$K$30,IF(AND(F552&gt;=$L$31,F552&lt;=$M$31),$K$31,""))))))))))))))))))))))))))))))))</f>
        <v>4</v>
      </c>
      <c r="D552" s="18" t="s">
        <v>26</v>
      </c>
      <c r="E552" s="18" t="s">
        <v>1234</v>
      </c>
      <c r="F552" s="12">
        <f>Table1[[#This Row],[USD Pricing]]*Exchange!$A$1</f>
        <v>45.709999999999994</v>
      </c>
      <c r="G552" s="12">
        <v>32.65</v>
      </c>
      <c r="H552" s="12" t="s">
        <v>5750</v>
      </c>
      <c r="I552" s="18" t="s">
        <v>4213</v>
      </c>
      <c r="J552" s="18" t="s">
        <v>4520</v>
      </c>
      <c r="XEZ552" s="28"/>
      <c r="XFA552" s="28"/>
      <c r="XFB552" s="28"/>
      <c r="XFC552" s="28"/>
      <c r="XFD552" s="28"/>
    </row>
    <row r="553" spans="1:10 16380:16384" x14ac:dyDescent="0.35">
      <c r="A553" s="12" t="s">
        <v>2760</v>
      </c>
      <c r="B553" s="32" t="str">
        <f>HYPERLINK(Table1[[#This Row],[Link]], Table1[[#This Row],[Pattern w/out Hyperlink]])</f>
        <v>Woolie</v>
      </c>
      <c r="C553" s="18">
        <f>IF(F553&lt;=$L$1,$K$1,IF(AND(F553&gt;=$L$2,F553&lt;=$M$2),$K$2,IF(AND(F553&gt;=$L$3,F553&lt;=$M$3),$K$3,IF(AND(F553&gt;=$L$4,F553&lt;=$M$4),$K$4,IF(AND(F553&gt;=$L$5,F553&lt;=$M$5),$K$5,IF(AND(F553&gt;=$L$6,F553&lt;=$M$6),$K$6,IF(AND(F553&gt;=$L$7,F553&lt;=$M$7),$K$7,IF(AND(F553&gt;=$L$8,F553&lt;=$M$8),$K$8,IF(AND(F553&gt;=$L$9,F553&lt;=$M$9),$K$9,IF(AND(F553&gt;$L$10,F553&lt;=$M$10),$K$10,IF(AND(F553&gt;=$L$11,F553&lt;=$M$11),$K$11,IF(AND(F553&gt;=$L$12,F553&lt;=$M$12),$K$12,IF(AND(F553&gt;=$L$13,F553&lt;=$M$13),$K$13,IF(AND(F553&gt;=$L$14,F553&lt;=$M$14),$K$14,IF(AND(F553&gt;=#REF!,F553&lt;=#REF!),#REF!,IF(AND(F553&gt;=$L$15,F553&lt;=$M$15),$K$15,IF(AND(F553&gt;=$L$16,F553&lt;=$M$16),$K$16,IF(AND(F553&gt;=$L$17,F553&lt;=$M$17),$K$17,IF(AND(F553&gt;=$L$18,F553&lt;=$M$18),$K$18,IF(AND(F553&gt;=$L$19,F553&lt;=$M$19),$K$19,IF(AND(F553&gt;=$L$20,F553&lt;=$M$20),$K$20,IF(AND(F553&gt;=$L$21,F553&lt;=$M$21),$K$21,IF(AND(F553&gt;=$L$22,F553&lt;=$M$22),$K$22,IF(AND(F553&gt;=$L$23,F553&lt;=$M$23),$K$23,IF(AND(F553&gt;=$L$24,F553&lt;=$M$24),$K$24,IF(AND(F553&gt;=$L$25,F553&lt;=$M$25),$K$25,IF(AND(F553&gt;=$L$26,F553&lt;=$M$26),$K$26,IF(AND(F553&gt;=$L$27,F553&lt;=$M$27),$K$27,IF(AND(F553&gt;=$L$28,F553&lt;=$M$28),$K$28,IF(AND(F553&gt;=$L$29,F553&lt;=$M$29),$K$29,IF(AND(F553&gt;=$L$30,F553&lt;=$M$30),$K$30,IF(AND(F553&gt;=$L$31,F553&lt;=$M$31),$K$31,""))))))))))))))))))))))))))))))))</f>
        <v>4</v>
      </c>
      <c r="D553" s="18" t="s">
        <v>26</v>
      </c>
      <c r="E553" s="18" t="s">
        <v>1234</v>
      </c>
      <c r="F553" s="12">
        <f>Table1[[#This Row],[USD Pricing]]*Exchange!$A$1</f>
        <v>54.599999999999994</v>
      </c>
      <c r="G553" s="12">
        <v>39</v>
      </c>
      <c r="H553" s="12" t="s">
        <v>5759</v>
      </c>
      <c r="I553" s="18" t="s">
        <v>4213</v>
      </c>
      <c r="J553" s="18" t="s">
        <v>4262</v>
      </c>
      <c r="XEZ553" s="28"/>
      <c r="XFA553" s="28"/>
      <c r="XFB553" s="28"/>
      <c r="XFC553" s="28"/>
      <c r="XFD553" s="28"/>
    </row>
    <row r="554" spans="1:10 16380:16384" x14ac:dyDescent="0.35">
      <c r="A554" s="12" t="s">
        <v>3447</v>
      </c>
      <c r="B554" s="32" t="str">
        <f>HYPERLINK(Table1[[#This Row],[Link]], Table1[[#This Row],[Pattern w/out Hyperlink]])</f>
        <v>Craft</v>
      </c>
      <c r="C554" s="18">
        <f>IF(F554&lt;=$L$1,$K$1,IF(AND(F554&gt;=$L$2,F554&lt;=$M$2),$K$2,IF(AND(F554&gt;=$L$3,F554&lt;=$M$3),$K$3,IF(AND(F554&gt;=$L$4,F554&lt;=$M$4),$K$4,IF(AND(F554&gt;=$L$5,F554&lt;=$M$5),$K$5,IF(AND(F554&gt;=$L$6,F554&lt;=$M$6),$K$6,IF(AND(F554&gt;=$L$7,F554&lt;=$M$7),$K$7,IF(AND(F554&gt;=$L$8,F554&lt;=$M$8),$K$8,IF(AND(F554&gt;=$L$9,F554&lt;=$M$9),$K$9,IF(AND(F554&gt;$L$10,F554&lt;=$M$10),$K$10,IF(AND(F554&gt;=$L$11,F554&lt;=$M$11),$K$11,IF(AND(F554&gt;=$L$12,F554&lt;=$M$12),$K$12,IF(AND(F554&gt;=$L$13,F554&lt;=$M$13),$K$13,IF(AND(F554&gt;=$L$14,F554&lt;=$M$14),$K$14,IF(AND(F554&gt;=#REF!,F554&lt;=#REF!),#REF!,IF(AND(F554&gt;=$L$15,F554&lt;=$M$15),$K$15,IF(AND(F554&gt;=$L$16,F554&lt;=$M$16),$K$16,IF(AND(F554&gt;=$L$17,F554&lt;=$M$17),$K$17,IF(AND(F554&gt;=$L$18,F554&lt;=$M$18),$K$18,IF(AND(F554&gt;=$L$19,F554&lt;=$M$19),$K$19,IF(AND(F554&gt;=$L$20,F554&lt;=$M$20),$K$20,IF(AND(F554&gt;=$L$21,F554&lt;=$M$21),$K$21,IF(AND(F554&gt;=$L$22,F554&lt;=$M$22),$K$22,IF(AND(F554&gt;=$L$23,F554&lt;=$M$23),$K$23,IF(AND(F554&gt;=$L$24,F554&lt;=$M$24),$K$24,IF(AND(F554&gt;=$L$25,F554&lt;=$M$25),$K$25,IF(AND(F554&gt;=$L$26,F554&lt;=$M$26),$K$26,IF(AND(F554&gt;=$L$27,F554&lt;=$M$27),$K$27,IF(AND(F554&gt;=$L$28,F554&lt;=$M$28),$K$28,IF(AND(F554&gt;=$L$29,F554&lt;=$M$29),$K$29,IF(AND(F554&gt;=$L$30,F554&lt;=$M$30),$K$30,IF(AND(F554&gt;=$L$31,F554&lt;=$M$31),$K$31,""))))))))))))))))))))))))))))))))</f>
        <v>4</v>
      </c>
      <c r="D554" s="18" t="s">
        <v>2232</v>
      </c>
      <c r="E554" s="18" t="s">
        <v>1234</v>
      </c>
      <c r="F554" s="12">
        <f>Table1[[#This Row],[USD Pricing]]*Exchange!$A$1</f>
        <v>47.991999999999997</v>
      </c>
      <c r="G554" s="12">
        <v>34.28</v>
      </c>
      <c r="H554" s="12" t="s">
        <v>6002</v>
      </c>
      <c r="I554" s="18" t="s">
        <v>1319</v>
      </c>
      <c r="J554" s="18" t="s">
        <v>4501</v>
      </c>
      <c r="XEZ554" s="28"/>
      <c r="XFA554" s="28"/>
      <c r="XFB554" s="28"/>
      <c r="XFC554" s="28"/>
      <c r="XFD554" s="28"/>
    </row>
    <row r="555" spans="1:10 16380:16384" x14ac:dyDescent="0.35">
      <c r="A555" s="12" t="s">
        <v>480</v>
      </c>
      <c r="B555" s="32" t="str">
        <f>HYPERLINK(Table1[[#This Row],[Link]], Table1[[#This Row],[Pattern w/out Hyperlink]])</f>
        <v>Lore</v>
      </c>
      <c r="C555" s="18">
        <f>IF(F555&lt;=$L$1,$K$1,IF(AND(F555&gt;=$L$2,F555&lt;=$M$2),$K$2,IF(AND(F555&gt;=$L$3,F555&lt;=$M$3),$K$3,IF(AND(F555&gt;=$L$4,F555&lt;=$M$4),$K$4,IF(AND(F555&gt;=$L$5,F555&lt;=$M$5),$K$5,IF(AND(F555&gt;=$L$6,F555&lt;=$M$6),$K$6,IF(AND(F555&gt;=$L$7,F555&lt;=$M$7),$K$7,IF(AND(F555&gt;=$L$8,F555&lt;=$M$8),$K$8,IF(AND(F555&gt;=$L$9,F555&lt;=$M$9),$K$9,IF(AND(F555&gt;$L$10,F555&lt;=$M$10),$K$10,IF(AND(F555&gt;=$L$11,F555&lt;=$M$11),$K$11,IF(AND(F555&gt;=$L$12,F555&lt;=$M$12),$K$12,IF(AND(F555&gt;=$L$13,F555&lt;=$M$13),$K$13,IF(AND(F555&gt;=$L$14,F555&lt;=$M$14),$K$14,IF(AND(F555&gt;=#REF!,F555&lt;=#REF!),#REF!,IF(AND(F555&gt;=$L$15,F555&lt;=$M$15),$K$15,IF(AND(F555&gt;=$L$16,F555&lt;=$M$16),$K$16,IF(AND(F555&gt;=$L$17,F555&lt;=$M$17),$K$17,IF(AND(F555&gt;=$L$18,F555&lt;=$M$18),$K$18,IF(AND(F555&gt;=$L$19,F555&lt;=$M$19),$K$19,IF(AND(F555&gt;=$L$20,F555&lt;=$M$20),$K$20,IF(AND(F555&gt;=$L$21,F555&lt;=$M$21),$K$21,IF(AND(F555&gt;=$L$22,F555&lt;=$M$22),$K$22,IF(AND(F555&gt;=$L$23,F555&lt;=$M$23),$K$23,IF(AND(F555&gt;=$L$24,F555&lt;=$M$24),$K$24,IF(AND(F555&gt;=$L$25,F555&lt;=$M$25),$K$25,IF(AND(F555&gt;=$L$26,F555&lt;=$M$26),$K$26,IF(AND(F555&gt;=$L$27,F555&lt;=$M$27),$K$27,IF(AND(F555&gt;=$L$28,F555&lt;=$M$28),$K$28,IF(AND(F555&gt;=$L$29,F555&lt;=$M$29),$K$29,IF(AND(F555&gt;=$L$30,F555&lt;=$M$30),$K$30,IF(AND(F555&gt;=$L$31,F555&lt;=$M$31),$K$31,""))))))))))))))))))))))))))))))))</f>
        <v>4</v>
      </c>
      <c r="D555" s="18" t="s">
        <v>2232</v>
      </c>
      <c r="E555" s="18" t="s">
        <v>1234</v>
      </c>
      <c r="F555" s="12">
        <f>Table1[[#This Row],[USD Pricing]]*Exchange!$A$1</f>
        <v>50.05</v>
      </c>
      <c r="G555" s="12">
        <v>35.75</v>
      </c>
      <c r="H555" s="12" t="s">
        <v>6034</v>
      </c>
      <c r="I555" s="18" t="s">
        <v>1319</v>
      </c>
      <c r="J555" s="18" t="s">
        <v>4262</v>
      </c>
      <c r="XEZ555" s="28"/>
      <c r="XFA555" s="28"/>
      <c r="XFB555" s="28"/>
      <c r="XFC555" s="28"/>
      <c r="XFD555" s="28"/>
    </row>
    <row r="556" spans="1:10 16380:16384" x14ac:dyDescent="0.35">
      <c r="A556" s="12" t="s">
        <v>6039</v>
      </c>
      <c r="B556" s="32" t="str">
        <f>HYPERLINK(Table1[[#This Row],[Link]], Table1[[#This Row],[Pattern w/out Hyperlink]])</f>
        <v>Maren</v>
      </c>
      <c r="C556" s="18">
        <f>IF(F556&lt;=$L$1,$K$1,IF(AND(F556&gt;=$L$2,F556&lt;=$M$2),$K$2,IF(AND(F556&gt;=$L$3,F556&lt;=$M$3),$K$3,IF(AND(F556&gt;=$L$4,F556&lt;=$M$4),$K$4,IF(AND(F556&gt;=$L$5,F556&lt;=$M$5),$K$5,IF(AND(F556&gt;=$L$6,F556&lt;=$M$6),$K$6,IF(AND(F556&gt;=$L$7,F556&lt;=$M$7),$K$7,IF(AND(F556&gt;=$L$8,F556&lt;=$M$8),$K$8,IF(AND(F556&gt;=$L$9,F556&lt;=$M$9),$K$9,IF(AND(F556&gt;$L$10,F556&lt;=$M$10),$K$10,IF(AND(F556&gt;=$L$11,F556&lt;=$M$11),$K$11,IF(AND(F556&gt;=$L$12,F556&lt;=$M$12),$K$12,IF(AND(F556&gt;=$L$13,F556&lt;=$M$13),$K$13,IF(AND(F556&gt;=$L$14,F556&lt;=$M$14),$K$14,IF(AND(F556&gt;=#REF!,F556&lt;=#REF!),#REF!,IF(AND(F556&gt;=$L$15,F556&lt;=$M$15),$K$15,IF(AND(F556&gt;=$L$16,F556&lt;=$M$16),$K$16,IF(AND(F556&gt;=$L$17,F556&lt;=$M$17),$K$17,IF(AND(F556&gt;=$L$18,F556&lt;=$M$18),$K$18,IF(AND(F556&gt;=$L$19,F556&lt;=$M$19),$K$19,IF(AND(F556&gt;=$L$20,F556&lt;=$M$20),$K$20,IF(AND(F556&gt;=$L$21,F556&lt;=$M$21),$K$21,IF(AND(F556&gt;=$L$22,F556&lt;=$M$22),$K$22,IF(AND(F556&gt;=$L$23,F556&lt;=$M$23),$K$23,IF(AND(F556&gt;=$L$24,F556&lt;=$M$24),$K$24,IF(AND(F556&gt;=$L$25,F556&lt;=$M$25),$K$25,IF(AND(F556&gt;=$L$26,F556&lt;=$M$26),$K$26,IF(AND(F556&gt;=$L$27,F556&lt;=$M$27),$K$27,IF(AND(F556&gt;=$L$28,F556&lt;=$M$28),$K$28,IF(AND(F556&gt;=$L$29,F556&lt;=$M$29),$K$29,IF(AND(F556&gt;=$L$30,F556&lt;=$M$30),$K$30,IF(AND(F556&gt;=$L$31,F556&lt;=$M$31),$K$31,""))))))))))))))))))))))))))))))))</f>
        <v>4</v>
      </c>
      <c r="D556" s="18" t="s">
        <v>2232</v>
      </c>
      <c r="E556" s="18" t="s">
        <v>1234</v>
      </c>
      <c r="F556" s="12">
        <f>Table1[[#This Row],[USD Pricing]]*Exchange!$A$1</f>
        <v>50.33</v>
      </c>
      <c r="G556" s="12">
        <v>35.950000000000003</v>
      </c>
      <c r="H556" s="12" t="s">
        <v>6040</v>
      </c>
      <c r="I556" s="18" t="s">
        <v>1319</v>
      </c>
      <c r="J556" s="18" t="s">
        <v>4464</v>
      </c>
      <c r="XEZ556" s="28"/>
      <c r="XFA556" s="28"/>
      <c r="XFB556" s="28"/>
      <c r="XFC556" s="28"/>
      <c r="XFD556" s="28"/>
    </row>
    <row r="557" spans="1:10 16380:16384" x14ac:dyDescent="0.35">
      <c r="A557" s="12" t="s">
        <v>599</v>
      </c>
      <c r="B557" s="32" t="str">
        <f>HYPERLINK(Table1[[#This Row],[Link]], Table1[[#This Row],[Pattern w/out Hyperlink]])</f>
        <v>Panache</v>
      </c>
      <c r="C557" s="18">
        <f>IF(F557&lt;=$L$1,$K$1,IF(AND(F557&gt;=$L$2,F557&lt;=$M$2),$K$2,IF(AND(F557&gt;=$L$3,F557&lt;=$M$3),$K$3,IF(AND(F557&gt;=$L$4,F557&lt;=$M$4),$K$4,IF(AND(F557&gt;=$L$5,F557&lt;=$M$5),$K$5,IF(AND(F557&gt;=$L$6,F557&lt;=$M$6),$K$6,IF(AND(F557&gt;=$L$7,F557&lt;=$M$7),$K$7,IF(AND(F557&gt;=$L$8,F557&lt;=$M$8),$K$8,IF(AND(F557&gt;=$L$9,F557&lt;=$M$9),$K$9,IF(AND(F557&gt;$L$10,F557&lt;=$M$10),$K$10,IF(AND(F557&gt;=$L$11,F557&lt;=$M$11),$K$11,IF(AND(F557&gt;=$L$12,F557&lt;=$M$12),$K$12,IF(AND(F557&gt;=$L$13,F557&lt;=$M$13),$K$13,IF(AND(F557&gt;=$L$14,F557&lt;=$M$14),$K$14,IF(AND(F557&gt;=#REF!,F557&lt;=#REF!),#REF!,IF(AND(F557&gt;=$L$15,F557&lt;=$M$15),$K$15,IF(AND(F557&gt;=$L$16,F557&lt;=$M$16),$K$16,IF(AND(F557&gt;=$L$17,F557&lt;=$M$17),$K$17,IF(AND(F557&gt;=$L$18,F557&lt;=$M$18),$K$18,IF(AND(F557&gt;=$L$19,F557&lt;=$M$19),$K$19,IF(AND(F557&gt;=$L$20,F557&lt;=$M$20),$K$20,IF(AND(F557&gt;=$L$21,F557&lt;=$M$21),$K$21,IF(AND(F557&gt;=$L$22,F557&lt;=$M$22),$K$22,IF(AND(F557&gt;=$L$23,F557&lt;=$M$23),$K$23,IF(AND(F557&gt;=$L$24,F557&lt;=$M$24),$K$24,IF(AND(F557&gt;=$L$25,F557&lt;=$M$25),$K$25,IF(AND(F557&gt;=$L$26,F557&lt;=$M$26),$K$26,IF(AND(F557&gt;=$L$27,F557&lt;=$M$27),$K$27,IF(AND(F557&gt;=$L$28,F557&lt;=$M$28),$K$28,IF(AND(F557&gt;=$L$29,F557&lt;=$M$29),$K$29,IF(AND(F557&gt;=$L$30,F557&lt;=$M$30),$K$30,IF(AND(F557&gt;=$L$31,F557&lt;=$M$31),$K$31,""))))))))))))))))))))))))))))))))</f>
        <v>4</v>
      </c>
      <c r="D557" s="18" t="s">
        <v>2232</v>
      </c>
      <c r="E557" s="18" t="s">
        <v>1234</v>
      </c>
      <c r="F557" s="12">
        <f>Table1[[#This Row],[USD Pricing]]*Exchange!$A$1</f>
        <v>47.949999999999996</v>
      </c>
      <c r="G557" s="12">
        <v>34.25</v>
      </c>
      <c r="H557" s="12" t="s">
        <v>6052</v>
      </c>
      <c r="I557" s="18" t="s">
        <v>1319</v>
      </c>
      <c r="J557" s="18" t="s">
        <v>4262</v>
      </c>
      <c r="XEZ557" s="28"/>
      <c r="XFA557" s="28"/>
      <c r="XFB557" s="28"/>
      <c r="XFC557" s="28"/>
      <c r="XFD557" s="28"/>
    </row>
    <row r="558" spans="1:10 16380:16384" x14ac:dyDescent="0.35">
      <c r="A558" s="12" t="s">
        <v>2172</v>
      </c>
      <c r="B558" s="32" t="str">
        <f>HYPERLINK(Table1[[#This Row],[Link]], Table1[[#This Row],[Pattern w/out Hyperlink]])</f>
        <v>Reverie</v>
      </c>
      <c r="C558" s="18">
        <f>IF(F558&lt;=$L$1,$K$1,IF(AND(F558&gt;=$L$2,F558&lt;=$M$2),$K$2,IF(AND(F558&gt;=$L$3,F558&lt;=$M$3),$K$3,IF(AND(F558&gt;=$L$4,F558&lt;=$M$4),$K$4,IF(AND(F558&gt;=$L$5,F558&lt;=$M$5),$K$5,IF(AND(F558&gt;=$L$6,F558&lt;=$M$6),$K$6,IF(AND(F558&gt;=$L$7,F558&lt;=$M$7),$K$7,IF(AND(F558&gt;=$L$8,F558&lt;=$M$8),$K$8,IF(AND(F558&gt;=$L$9,F558&lt;=$M$9),$K$9,IF(AND(F558&gt;$L$10,F558&lt;=$M$10),$K$10,IF(AND(F558&gt;=$L$11,F558&lt;=$M$11),$K$11,IF(AND(F558&gt;=$L$12,F558&lt;=$M$12),$K$12,IF(AND(F558&gt;=$L$13,F558&lt;=$M$13),$K$13,IF(AND(F558&gt;=$L$14,F558&lt;=$M$14),$K$14,IF(AND(F558&gt;=#REF!,F558&lt;=#REF!),#REF!,IF(AND(F558&gt;=$L$15,F558&lt;=$M$15),$K$15,IF(AND(F558&gt;=$L$16,F558&lt;=$M$16),$K$16,IF(AND(F558&gt;=$L$17,F558&lt;=$M$17),$K$17,IF(AND(F558&gt;=$L$18,F558&lt;=$M$18),$K$18,IF(AND(F558&gt;=$L$19,F558&lt;=$M$19),$K$19,IF(AND(F558&gt;=$L$20,F558&lt;=$M$20),$K$20,IF(AND(F558&gt;=$L$21,F558&lt;=$M$21),$K$21,IF(AND(F558&gt;=$L$22,F558&lt;=$M$22),$K$22,IF(AND(F558&gt;=$L$23,F558&lt;=$M$23),$K$23,IF(AND(F558&gt;=$L$24,F558&lt;=$M$24),$K$24,IF(AND(F558&gt;=$L$25,F558&lt;=$M$25),$K$25,IF(AND(F558&gt;=$L$26,F558&lt;=$M$26),$K$26,IF(AND(F558&gt;=$L$27,F558&lt;=$M$27),$K$27,IF(AND(F558&gt;=$L$28,F558&lt;=$M$28),$K$28,IF(AND(F558&gt;=$L$29,F558&lt;=$M$29),$K$29,IF(AND(F558&gt;=$L$30,F558&lt;=$M$30),$K$30,IF(AND(F558&gt;=$L$31,F558&lt;=$M$31),$K$31,""))))))))))))))))))))))))))))))))</f>
        <v>4</v>
      </c>
      <c r="D558" s="18" t="s">
        <v>2232</v>
      </c>
      <c r="E558" s="18" t="s">
        <v>1234</v>
      </c>
      <c r="F558" s="12">
        <f>Table1[[#This Row],[USD Pricing]]*Exchange!$A$1</f>
        <v>54.53</v>
      </c>
      <c r="G558" s="12">
        <v>38.950000000000003</v>
      </c>
      <c r="H558" s="12" t="s">
        <v>6063</v>
      </c>
      <c r="I558" s="18" t="s">
        <v>4213</v>
      </c>
      <c r="J558" s="18" t="s">
        <v>4262</v>
      </c>
      <c r="XEZ558" s="28"/>
      <c r="XFA558" s="28"/>
      <c r="XFB558" s="28"/>
      <c r="XFC558" s="28"/>
      <c r="XFD558" s="28"/>
    </row>
    <row r="559" spans="1:10 16380:16384" x14ac:dyDescent="0.35">
      <c r="A559" s="12" t="s">
        <v>3074</v>
      </c>
      <c r="B559" s="32" t="str">
        <f>HYPERLINK(Table1[[#This Row],[Link]], Table1[[#This Row],[Pattern w/out Hyperlink]])</f>
        <v>Alina</v>
      </c>
      <c r="C559" s="18">
        <f>IF(F559&lt;=$L$1,$K$1,IF(AND(F559&gt;=$L$2,F559&lt;=$M$2),$K$2,IF(AND(F559&gt;=$L$3,F559&lt;=$M$3),$K$3,IF(AND(F559&gt;=$L$4,F559&lt;=$M$4),$K$4,IF(AND(F559&gt;=$L$5,F559&lt;=$M$5),$K$5,IF(AND(F559&gt;=$L$6,F559&lt;=$M$6),$K$6,IF(AND(F559&gt;=$L$7,F559&lt;=$M$7),$K$7,IF(AND(F559&gt;=$L$8,F559&lt;=$M$8),$K$8,IF(AND(F559&gt;=$L$9,F559&lt;=$M$9),$K$9,IF(AND(F559&gt;$L$10,F559&lt;=$M$10),$K$10,IF(AND(F559&gt;=$L$11,F559&lt;=$M$11),$K$11,IF(AND(F559&gt;=$L$12,F559&lt;=$M$12),$K$12,IF(AND(F559&gt;=$L$13,F559&lt;=$M$13),$K$13,IF(AND(F559&gt;=$L$14,F559&lt;=$M$14),$K$14,IF(AND(F559&gt;=#REF!,F559&lt;=#REF!),#REF!,IF(AND(F559&gt;=$L$15,F559&lt;=$M$15),$K$15,IF(AND(F559&gt;=$L$16,F559&lt;=$M$16),$K$16,IF(AND(F559&gt;=$L$17,F559&lt;=$M$17),$K$17,IF(AND(F559&gt;=$L$18,F559&lt;=$M$18),$K$18,IF(AND(F559&gt;=$L$19,F559&lt;=$M$19),$K$19,IF(AND(F559&gt;=$L$20,F559&lt;=$M$20),$K$20,IF(AND(F559&gt;=$L$21,F559&lt;=$M$21),$K$21,IF(AND(F559&gt;=$L$22,F559&lt;=$M$22),$K$22,IF(AND(F559&gt;=$L$23,F559&lt;=$M$23),$K$23,IF(AND(F559&gt;=$L$24,F559&lt;=$M$24),$K$24,IF(AND(F559&gt;=$L$25,F559&lt;=$M$25),$K$25,IF(AND(F559&gt;=$L$26,F559&lt;=$M$26),$K$26,IF(AND(F559&gt;=$L$27,F559&lt;=$M$27),$K$27,IF(AND(F559&gt;=$L$28,F559&lt;=$M$28),$K$28,IF(AND(F559&gt;=$L$29,F559&lt;=$M$29),$K$29,IF(AND(F559&gt;=$L$30,F559&lt;=$M$30),$K$30,IF(AND(F559&gt;=$L$31,F559&lt;=$M$31),$K$31,""))))))))))))))))))))))))))))))))</f>
        <v>4</v>
      </c>
      <c r="D559" s="18" t="s">
        <v>2216</v>
      </c>
      <c r="E559" s="18" t="s">
        <v>1234</v>
      </c>
      <c r="F559" s="12">
        <f>Table1[[#This Row],[USD Pricing]]*Exchange!$A$1</f>
        <v>47.599999999999994</v>
      </c>
      <c r="G559" s="12">
        <v>34</v>
      </c>
      <c r="H559" s="12" t="s">
        <v>3092</v>
      </c>
      <c r="I559" s="18" t="s">
        <v>0</v>
      </c>
      <c r="J559" s="18" t="s">
        <v>5121</v>
      </c>
      <c r="XEZ559" s="28"/>
      <c r="XFA559" s="28"/>
      <c r="XFB559" s="28"/>
      <c r="XFC559" s="28"/>
      <c r="XFD559" s="28"/>
    </row>
    <row r="560" spans="1:10 16380:16384" x14ac:dyDescent="0.35">
      <c r="A560" s="12" t="s">
        <v>3079</v>
      </c>
      <c r="B560" s="32" t="str">
        <f>HYPERLINK(Table1[[#This Row],[Link]], Table1[[#This Row],[Pattern w/out Hyperlink]])</f>
        <v>Burel</v>
      </c>
      <c r="C560" s="18">
        <f>IF(F560&lt;=$L$1,$K$1,IF(AND(F560&gt;=$L$2,F560&lt;=$M$2),$K$2,IF(AND(F560&gt;=$L$3,F560&lt;=$M$3),$K$3,IF(AND(F560&gt;=$L$4,F560&lt;=$M$4),$K$4,IF(AND(F560&gt;=$L$5,F560&lt;=$M$5),$K$5,IF(AND(F560&gt;=$L$6,F560&lt;=$M$6),$K$6,IF(AND(F560&gt;=$L$7,F560&lt;=$M$7),$K$7,IF(AND(F560&gt;=$L$8,F560&lt;=$M$8),$K$8,IF(AND(F560&gt;=$L$9,F560&lt;=$M$9),$K$9,IF(AND(F560&gt;$L$10,F560&lt;=$M$10),$K$10,IF(AND(F560&gt;=$L$11,F560&lt;=$M$11),$K$11,IF(AND(F560&gt;=$L$12,F560&lt;=$M$12),$K$12,IF(AND(F560&gt;=$L$13,F560&lt;=$M$13),$K$13,IF(AND(F560&gt;=$L$14,F560&lt;=$M$14),$K$14,IF(AND(F560&gt;=#REF!,F560&lt;=#REF!),#REF!,IF(AND(F560&gt;=$L$15,F560&lt;=$M$15),$K$15,IF(AND(F560&gt;=$L$16,F560&lt;=$M$16),$K$16,IF(AND(F560&gt;=$L$17,F560&lt;=$M$17),$K$17,IF(AND(F560&gt;=$L$18,F560&lt;=$M$18),$K$18,IF(AND(F560&gt;=$L$19,F560&lt;=$M$19),$K$19,IF(AND(F560&gt;=$L$20,F560&lt;=$M$20),$K$20,IF(AND(F560&gt;=$L$21,F560&lt;=$M$21),$K$21,IF(AND(F560&gt;=$L$22,F560&lt;=$M$22),$K$22,IF(AND(F560&gt;=$L$23,F560&lt;=$M$23),$K$23,IF(AND(F560&gt;=$L$24,F560&lt;=$M$24),$K$24,IF(AND(F560&gt;=$L$25,F560&lt;=$M$25),$K$25,IF(AND(F560&gt;=$L$26,F560&lt;=$M$26),$K$26,IF(AND(F560&gt;=$L$27,F560&lt;=$M$27),$K$27,IF(AND(F560&gt;=$L$28,F560&lt;=$M$28),$K$28,IF(AND(F560&gt;=$L$29,F560&lt;=$M$29),$K$29,IF(AND(F560&gt;=$L$30,F560&lt;=$M$30),$K$30,IF(AND(F560&gt;=$L$31,F560&lt;=$M$31),$K$31,""))))))))))))))))))))))))))))))))</f>
        <v>4</v>
      </c>
      <c r="D560" s="18" t="s">
        <v>2216</v>
      </c>
      <c r="E560" s="18" t="s">
        <v>1234</v>
      </c>
      <c r="F560" s="12">
        <f>Table1[[#This Row],[USD Pricing]]*Exchange!$A$1</f>
        <v>50.4</v>
      </c>
      <c r="G560" s="12">
        <v>36</v>
      </c>
      <c r="H560" s="12" t="s">
        <v>3097</v>
      </c>
      <c r="I560" s="18" t="s">
        <v>0</v>
      </c>
      <c r="J560" s="18" t="s">
        <v>5121</v>
      </c>
      <c r="XEZ560" s="28"/>
      <c r="XFA560" s="28"/>
      <c r="XFB560" s="28"/>
      <c r="XFC560" s="28"/>
      <c r="XFD560" s="28"/>
    </row>
    <row r="561" spans="1:10 16380:16384" x14ac:dyDescent="0.35">
      <c r="A561" s="12" t="s">
        <v>3080</v>
      </c>
      <c r="B561" s="32" t="str">
        <f>HYPERLINK(Table1[[#This Row],[Link]], Table1[[#This Row],[Pattern w/out Hyperlink]])</f>
        <v>Camile</v>
      </c>
      <c r="C561" s="18">
        <f>IF(F561&lt;=$L$1,$K$1,IF(AND(F561&gt;=$L$2,F561&lt;=$M$2),$K$2,IF(AND(F561&gt;=$L$3,F561&lt;=$M$3),$K$3,IF(AND(F561&gt;=$L$4,F561&lt;=$M$4),$K$4,IF(AND(F561&gt;=$L$5,F561&lt;=$M$5),$K$5,IF(AND(F561&gt;=$L$6,F561&lt;=$M$6),$K$6,IF(AND(F561&gt;=$L$7,F561&lt;=$M$7),$K$7,IF(AND(F561&gt;=$L$8,F561&lt;=$M$8),$K$8,IF(AND(F561&gt;=$L$9,F561&lt;=$M$9),$K$9,IF(AND(F561&gt;$L$10,F561&lt;=$M$10),$K$10,IF(AND(F561&gt;=$L$11,F561&lt;=$M$11),$K$11,IF(AND(F561&gt;=$L$12,F561&lt;=$M$12),$K$12,IF(AND(F561&gt;=$L$13,F561&lt;=$M$13),$K$13,IF(AND(F561&gt;=$L$14,F561&lt;=$M$14),$K$14,IF(AND(F561&gt;=#REF!,F561&lt;=#REF!),#REF!,IF(AND(F561&gt;=$L$15,F561&lt;=$M$15),$K$15,IF(AND(F561&gt;=$L$16,F561&lt;=$M$16),$K$16,IF(AND(F561&gt;=$L$17,F561&lt;=$M$17),$K$17,IF(AND(F561&gt;=$L$18,F561&lt;=$M$18),$K$18,IF(AND(F561&gt;=$L$19,F561&lt;=$M$19),$K$19,IF(AND(F561&gt;=$L$20,F561&lt;=$M$20),$K$20,IF(AND(F561&gt;=$L$21,F561&lt;=$M$21),$K$21,IF(AND(F561&gt;=$L$22,F561&lt;=$M$22),$K$22,IF(AND(F561&gt;=$L$23,F561&lt;=$M$23),$K$23,IF(AND(F561&gt;=$L$24,F561&lt;=$M$24),$K$24,IF(AND(F561&gt;=$L$25,F561&lt;=$M$25),$K$25,IF(AND(F561&gt;=$L$26,F561&lt;=$M$26),$K$26,IF(AND(F561&gt;=$L$27,F561&lt;=$M$27),$K$27,IF(AND(F561&gt;=$L$28,F561&lt;=$M$28),$K$28,IF(AND(F561&gt;=$L$29,F561&lt;=$M$29),$K$29,IF(AND(F561&gt;=$L$30,F561&lt;=$M$30),$K$30,IF(AND(F561&gt;=$L$31,F561&lt;=$M$31),$K$31,""))))))))))))))))))))))))))))))))</f>
        <v>4</v>
      </c>
      <c r="D561" s="18" t="s">
        <v>2216</v>
      </c>
      <c r="E561" s="18" t="s">
        <v>1234</v>
      </c>
      <c r="F561" s="12">
        <f>Table1[[#This Row],[USD Pricing]]*Exchange!$A$1</f>
        <v>51.8</v>
      </c>
      <c r="G561" s="12">
        <v>37</v>
      </c>
      <c r="H561" s="12" t="s">
        <v>3098</v>
      </c>
      <c r="I561" s="18" t="s">
        <v>0</v>
      </c>
      <c r="J561" s="18" t="s">
        <v>5121</v>
      </c>
      <c r="XEZ561" s="28"/>
      <c r="XFA561" s="28"/>
      <c r="XFB561" s="28"/>
      <c r="XFC561" s="28"/>
      <c r="XFD561" s="28"/>
    </row>
    <row r="562" spans="1:10 16380:16384" x14ac:dyDescent="0.35">
      <c r="A562" s="12" t="s">
        <v>3082</v>
      </c>
      <c r="B562" s="32" t="str">
        <f>HYPERLINK(Table1[[#This Row],[Link]], Table1[[#This Row],[Pattern w/out Hyperlink]])</f>
        <v>Cecile</v>
      </c>
      <c r="C562" s="18">
        <f>IF(F562&lt;=$L$1,$K$1,IF(AND(F562&gt;=$L$2,F562&lt;=$M$2),$K$2,IF(AND(F562&gt;=$L$3,F562&lt;=$M$3),$K$3,IF(AND(F562&gt;=$L$4,F562&lt;=$M$4),$K$4,IF(AND(F562&gt;=$L$5,F562&lt;=$M$5),$K$5,IF(AND(F562&gt;=$L$6,F562&lt;=$M$6),$K$6,IF(AND(F562&gt;=$L$7,F562&lt;=$M$7),$K$7,IF(AND(F562&gt;=$L$8,F562&lt;=$M$8),$K$8,IF(AND(F562&gt;=$L$9,F562&lt;=$M$9),$K$9,IF(AND(F562&gt;$L$10,F562&lt;=$M$10),$K$10,IF(AND(F562&gt;=$L$11,F562&lt;=$M$11),$K$11,IF(AND(F562&gt;=$L$12,F562&lt;=$M$12),$K$12,IF(AND(F562&gt;=$L$13,F562&lt;=$M$13),$K$13,IF(AND(F562&gt;=$L$14,F562&lt;=$M$14),$K$14,IF(AND(F562&gt;=#REF!,F562&lt;=#REF!),#REF!,IF(AND(F562&gt;=$L$15,F562&lt;=$M$15),$K$15,IF(AND(F562&gt;=$L$16,F562&lt;=$M$16),$K$16,IF(AND(F562&gt;=$L$17,F562&lt;=$M$17),$K$17,IF(AND(F562&gt;=$L$18,F562&lt;=$M$18),$K$18,IF(AND(F562&gt;=$L$19,F562&lt;=$M$19),$K$19,IF(AND(F562&gt;=$L$20,F562&lt;=$M$20),$K$20,IF(AND(F562&gt;=$L$21,F562&lt;=$M$21),$K$21,IF(AND(F562&gt;=$L$22,F562&lt;=$M$22),$K$22,IF(AND(F562&gt;=$L$23,F562&lt;=$M$23),$K$23,IF(AND(F562&gt;=$L$24,F562&lt;=$M$24),$K$24,IF(AND(F562&gt;=$L$25,F562&lt;=$M$25),$K$25,IF(AND(F562&gt;=$L$26,F562&lt;=$M$26),$K$26,IF(AND(F562&gt;=$L$27,F562&lt;=$M$27),$K$27,IF(AND(F562&gt;=$L$28,F562&lt;=$M$28),$K$28,IF(AND(F562&gt;=$L$29,F562&lt;=$M$29),$K$29,IF(AND(F562&gt;=$L$30,F562&lt;=$M$30),$K$30,IF(AND(F562&gt;=$L$31,F562&lt;=$M$31),$K$31,""))))))))))))))))))))))))))))))))</f>
        <v>4</v>
      </c>
      <c r="D562" s="18" t="s">
        <v>2216</v>
      </c>
      <c r="E562" s="18" t="s">
        <v>1234</v>
      </c>
      <c r="F562" s="12">
        <f>Table1[[#This Row],[USD Pricing]]*Exchange!$A$1</f>
        <v>49</v>
      </c>
      <c r="G562" s="12">
        <v>35</v>
      </c>
      <c r="H562" s="12" t="s">
        <v>3100</v>
      </c>
      <c r="I562" s="18" t="s">
        <v>4213</v>
      </c>
      <c r="J562" s="18" t="s">
        <v>5121</v>
      </c>
      <c r="XEZ562" s="28"/>
      <c r="XFA562" s="28"/>
      <c r="XFB562" s="28"/>
      <c r="XFC562" s="28"/>
      <c r="XFD562" s="28"/>
    </row>
    <row r="563" spans="1:10 16380:16384" x14ac:dyDescent="0.35">
      <c r="A563" s="12" t="s">
        <v>3087</v>
      </c>
      <c r="B563" s="32" t="str">
        <f>HYPERLINK(Table1[[#This Row],[Link]], Table1[[#This Row],[Pattern w/out Hyperlink]])</f>
        <v>Fabulous</v>
      </c>
      <c r="C563" s="18">
        <f>IF(F563&lt;=$L$1,$K$1,IF(AND(F563&gt;=$L$2,F563&lt;=$M$2),$K$2,IF(AND(F563&gt;=$L$3,F563&lt;=$M$3),$K$3,IF(AND(F563&gt;=$L$4,F563&lt;=$M$4),$K$4,IF(AND(F563&gt;=$L$5,F563&lt;=$M$5),$K$5,IF(AND(F563&gt;=$L$6,F563&lt;=$M$6),$K$6,IF(AND(F563&gt;=$L$7,F563&lt;=$M$7),$K$7,IF(AND(F563&gt;=$L$8,F563&lt;=$M$8),$K$8,IF(AND(F563&gt;=$L$9,F563&lt;=$M$9),$K$9,IF(AND(F563&gt;$L$10,F563&lt;=$M$10),$K$10,IF(AND(F563&gt;=$L$11,F563&lt;=$M$11),$K$11,IF(AND(F563&gt;=$L$12,F563&lt;=$M$12),$K$12,IF(AND(F563&gt;=$L$13,F563&lt;=$M$13),$K$13,IF(AND(F563&gt;=$L$14,F563&lt;=$M$14),$K$14,IF(AND(F563&gt;=#REF!,F563&lt;=#REF!),#REF!,IF(AND(F563&gt;=$L$15,F563&lt;=$M$15),$K$15,IF(AND(F563&gt;=$L$16,F563&lt;=$M$16),$K$16,IF(AND(F563&gt;=$L$17,F563&lt;=$M$17),$K$17,IF(AND(F563&gt;=$L$18,F563&lt;=$M$18),$K$18,IF(AND(F563&gt;=$L$19,F563&lt;=$M$19),$K$19,IF(AND(F563&gt;=$L$20,F563&lt;=$M$20),$K$20,IF(AND(F563&gt;=$L$21,F563&lt;=$M$21),$K$21,IF(AND(F563&gt;=$L$22,F563&lt;=$M$22),$K$22,IF(AND(F563&gt;=$L$23,F563&lt;=$M$23),$K$23,IF(AND(F563&gt;=$L$24,F563&lt;=$M$24),$K$24,IF(AND(F563&gt;=$L$25,F563&lt;=$M$25),$K$25,IF(AND(F563&gt;=$L$26,F563&lt;=$M$26),$K$26,IF(AND(F563&gt;=$L$27,F563&lt;=$M$27),$K$27,IF(AND(F563&gt;=$L$28,F563&lt;=$M$28),$K$28,IF(AND(F563&gt;=$L$29,F563&lt;=$M$29),$K$29,IF(AND(F563&gt;=$L$30,F563&lt;=$M$30),$K$30,IF(AND(F563&gt;=$L$31,F563&lt;=$M$31),$K$31,""))))))))))))))))))))))))))))))))</f>
        <v>4</v>
      </c>
      <c r="D563" s="18" t="s">
        <v>2216</v>
      </c>
      <c r="E563" s="18" t="s">
        <v>1234</v>
      </c>
      <c r="F563" s="12">
        <f>Table1[[#This Row],[USD Pricing]]*Exchange!$A$1</f>
        <v>54.599999999999994</v>
      </c>
      <c r="G563" s="12">
        <v>39</v>
      </c>
      <c r="H563" s="12" t="s">
        <v>3105</v>
      </c>
      <c r="I563" s="18" t="s">
        <v>0</v>
      </c>
      <c r="J563" s="18" t="s">
        <v>5126</v>
      </c>
      <c r="XEZ563" s="28"/>
      <c r="XFA563" s="28"/>
      <c r="XFB563" s="28"/>
      <c r="XFC563" s="28"/>
      <c r="XFD563" s="28"/>
    </row>
    <row r="564" spans="1:10 16380:16384" x14ac:dyDescent="0.35">
      <c r="A564" s="12" t="s">
        <v>3114</v>
      </c>
      <c r="B564" s="32" t="str">
        <f>HYPERLINK(Table1[[#This Row],[Link]], Table1[[#This Row],[Pattern w/out Hyperlink]])</f>
        <v>Josette</v>
      </c>
      <c r="C564" s="18">
        <f>IF(F564&lt;=$L$1,$K$1,IF(AND(F564&gt;=$L$2,F564&lt;=$M$2),$K$2,IF(AND(F564&gt;=$L$3,F564&lt;=$M$3),$K$3,IF(AND(F564&gt;=$L$4,F564&lt;=$M$4),$K$4,IF(AND(F564&gt;=$L$5,F564&lt;=$M$5),$K$5,IF(AND(F564&gt;=$L$6,F564&lt;=$M$6),$K$6,IF(AND(F564&gt;=$L$7,F564&lt;=$M$7),$K$7,IF(AND(F564&gt;=$L$8,F564&lt;=$M$8),$K$8,IF(AND(F564&gt;=$L$9,F564&lt;=$M$9),$K$9,IF(AND(F564&gt;$L$10,F564&lt;=$M$10),$K$10,IF(AND(F564&gt;=$L$11,F564&lt;=$M$11),$K$11,IF(AND(F564&gt;=$L$12,F564&lt;=$M$12),$K$12,IF(AND(F564&gt;=$L$13,F564&lt;=$M$13),$K$13,IF(AND(F564&gt;=$L$14,F564&lt;=$M$14),$K$14,IF(AND(F564&gt;=#REF!,F564&lt;=#REF!),#REF!,IF(AND(F564&gt;=$L$15,F564&lt;=$M$15),$K$15,IF(AND(F564&gt;=$L$16,F564&lt;=$M$16),$K$16,IF(AND(F564&gt;=$L$17,F564&lt;=$M$17),$K$17,IF(AND(F564&gt;=$L$18,F564&lt;=$M$18),$K$18,IF(AND(F564&gt;=$L$19,F564&lt;=$M$19),$K$19,IF(AND(F564&gt;=$L$20,F564&lt;=$M$20),$K$20,IF(AND(F564&gt;=$L$21,F564&lt;=$M$21),$K$21,IF(AND(F564&gt;=$L$22,F564&lt;=$M$22),$K$22,IF(AND(F564&gt;=$L$23,F564&lt;=$M$23),$K$23,IF(AND(F564&gt;=$L$24,F564&lt;=$M$24),$K$24,IF(AND(F564&gt;=$L$25,F564&lt;=$M$25),$K$25,IF(AND(F564&gt;=$L$26,F564&lt;=$M$26),$K$26,IF(AND(F564&gt;=$L$27,F564&lt;=$M$27),$K$27,IF(AND(F564&gt;=$L$28,F564&lt;=$M$28),$K$28,IF(AND(F564&gt;=$L$29,F564&lt;=$M$29),$K$29,IF(AND(F564&gt;=$L$30,F564&lt;=$M$30),$K$30,IF(AND(F564&gt;=$L$31,F564&lt;=$M$31),$K$31,""))))))))))))))))))))))))))))))))</f>
        <v>4</v>
      </c>
      <c r="D564" s="18" t="s">
        <v>2216</v>
      </c>
      <c r="E564" s="18" t="s">
        <v>1234</v>
      </c>
      <c r="F564" s="12">
        <f>Table1[[#This Row],[USD Pricing]]*Exchange!$A$1</f>
        <v>49</v>
      </c>
      <c r="G564" s="12">
        <v>35</v>
      </c>
      <c r="H564" s="12" t="s">
        <v>3140</v>
      </c>
      <c r="I564" s="18" t="s">
        <v>0</v>
      </c>
      <c r="J564" s="18" t="s">
        <v>5129</v>
      </c>
      <c r="XEZ564" s="28"/>
      <c r="XFA564" s="28"/>
      <c r="XFB564" s="28"/>
      <c r="XFC564" s="28"/>
      <c r="XFD564" s="28"/>
    </row>
    <row r="565" spans="1:10 16380:16384" x14ac:dyDescent="0.35">
      <c r="A565" s="12" t="s">
        <v>3116</v>
      </c>
      <c r="B565" s="32" t="str">
        <f>HYPERLINK(Table1[[#This Row],[Link]], Table1[[#This Row],[Pattern w/out Hyperlink]])</f>
        <v>Juno</v>
      </c>
      <c r="C565" s="18">
        <f>IF(F565&lt;=$L$1,$K$1,IF(AND(F565&gt;=$L$2,F565&lt;=$M$2),$K$2,IF(AND(F565&gt;=$L$3,F565&lt;=$M$3),$K$3,IF(AND(F565&gt;=$L$4,F565&lt;=$M$4),$K$4,IF(AND(F565&gt;=$L$5,F565&lt;=$M$5),$K$5,IF(AND(F565&gt;=$L$6,F565&lt;=$M$6),$K$6,IF(AND(F565&gt;=$L$7,F565&lt;=$M$7),$K$7,IF(AND(F565&gt;=$L$8,F565&lt;=$M$8),$K$8,IF(AND(F565&gt;=$L$9,F565&lt;=$M$9),$K$9,IF(AND(F565&gt;$L$10,F565&lt;=$M$10),$K$10,IF(AND(F565&gt;=$L$11,F565&lt;=$M$11),$K$11,IF(AND(F565&gt;=$L$12,F565&lt;=$M$12),$K$12,IF(AND(F565&gt;=$L$13,F565&lt;=$M$13),$K$13,IF(AND(F565&gt;=$L$14,F565&lt;=$M$14),$K$14,IF(AND(F565&gt;=#REF!,F565&lt;=#REF!),#REF!,IF(AND(F565&gt;=$L$15,F565&lt;=$M$15),$K$15,IF(AND(F565&gt;=$L$16,F565&lt;=$M$16),$K$16,IF(AND(F565&gt;=$L$17,F565&lt;=$M$17),$K$17,IF(AND(F565&gt;=$L$18,F565&lt;=$M$18),$K$18,IF(AND(F565&gt;=$L$19,F565&lt;=$M$19),$K$19,IF(AND(F565&gt;=$L$20,F565&lt;=$M$20),$K$20,IF(AND(F565&gt;=$L$21,F565&lt;=$M$21),$K$21,IF(AND(F565&gt;=$L$22,F565&lt;=$M$22),$K$22,IF(AND(F565&gt;=$L$23,F565&lt;=$M$23),$K$23,IF(AND(F565&gt;=$L$24,F565&lt;=$M$24),$K$24,IF(AND(F565&gt;=$L$25,F565&lt;=$M$25),$K$25,IF(AND(F565&gt;=$L$26,F565&lt;=$M$26),$K$26,IF(AND(F565&gt;=$L$27,F565&lt;=$M$27),$K$27,IF(AND(F565&gt;=$L$28,F565&lt;=$M$28),$K$28,IF(AND(F565&gt;=$L$29,F565&lt;=$M$29),$K$29,IF(AND(F565&gt;=$L$30,F565&lt;=$M$30),$K$30,IF(AND(F565&gt;=$L$31,F565&lt;=$M$31),$K$31,""))))))))))))))))))))))))))))))))</f>
        <v>4</v>
      </c>
      <c r="D565" s="18" t="s">
        <v>2216</v>
      </c>
      <c r="E565" s="18" t="s">
        <v>1234</v>
      </c>
      <c r="F565" s="12">
        <f>Table1[[#This Row],[USD Pricing]]*Exchange!$A$1</f>
        <v>50.4</v>
      </c>
      <c r="G565" s="12">
        <v>36</v>
      </c>
      <c r="H565" s="12" t="s">
        <v>3142</v>
      </c>
      <c r="I565" s="18" t="s">
        <v>4213</v>
      </c>
      <c r="J565" s="18" t="s">
        <v>5130</v>
      </c>
      <c r="XEZ565" s="28"/>
      <c r="XFA565" s="28"/>
      <c r="XFB565" s="28"/>
      <c r="XFC565" s="28"/>
      <c r="XFD565" s="28"/>
    </row>
    <row r="566" spans="1:10 16380:16384" x14ac:dyDescent="0.35">
      <c r="A566" s="12" t="s">
        <v>3118</v>
      </c>
      <c r="B566" s="32" t="str">
        <f>HYPERLINK(Table1[[#This Row],[Link]], Table1[[#This Row],[Pattern w/out Hyperlink]])</f>
        <v>Lamar</v>
      </c>
      <c r="C566" s="18">
        <f>IF(F566&lt;=$L$1,$K$1,IF(AND(F566&gt;=$L$2,F566&lt;=$M$2),$K$2,IF(AND(F566&gt;=$L$3,F566&lt;=$M$3),$K$3,IF(AND(F566&gt;=$L$4,F566&lt;=$M$4),$K$4,IF(AND(F566&gt;=$L$5,F566&lt;=$M$5),$K$5,IF(AND(F566&gt;=$L$6,F566&lt;=$M$6),$K$6,IF(AND(F566&gt;=$L$7,F566&lt;=$M$7),$K$7,IF(AND(F566&gt;=$L$8,F566&lt;=$M$8),$K$8,IF(AND(F566&gt;=$L$9,F566&lt;=$M$9),$K$9,IF(AND(F566&gt;$L$10,F566&lt;=$M$10),$K$10,IF(AND(F566&gt;=$L$11,F566&lt;=$M$11),$K$11,IF(AND(F566&gt;=$L$12,F566&lt;=$M$12),$K$12,IF(AND(F566&gt;=$L$13,F566&lt;=$M$13),$K$13,IF(AND(F566&gt;=$L$14,F566&lt;=$M$14),$K$14,IF(AND(F566&gt;=#REF!,F566&lt;=#REF!),#REF!,IF(AND(F566&gt;=$L$15,F566&lt;=$M$15),$K$15,IF(AND(F566&gt;=$L$16,F566&lt;=$M$16),$K$16,IF(AND(F566&gt;=$L$17,F566&lt;=$M$17),$K$17,IF(AND(F566&gt;=$L$18,F566&lt;=$M$18),$K$18,IF(AND(F566&gt;=$L$19,F566&lt;=$M$19),$K$19,IF(AND(F566&gt;=$L$20,F566&lt;=$M$20),$K$20,IF(AND(F566&gt;=$L$21,F566&lt;=$M$21),$K$21,IF(AND(F566&gt;=$L$22,F566&lt;=$M$22),$K$22,IF(AND(F566&gt;=$L$23,F566&lt;=$M$23),$K$23,IF(AND(F566&gt;=$L$24,F566&lt;=$M$24),$K$24,IF(AND(F566&gt;=$L$25,F566&lt;=$M$25),$K$25,IF(AND(F566&gt;=$L$26,F566&lt;=$M$26),$K$26,IF(AND(F566&gt;=$L$27,F566&lt;=$M$27),$K$27,IF(AND(F566&gt;=$L$28,F566&lt;=$M$28),$K$28,IF(AND(F566&gt;=$L$29,F566&lt;=$M$29),$K$29,IF(AND(F566&gt;=$L$30,F566&lt;=$M$30),$K$30,IF(AND(F566&gt;=$L$31,F566&lt;=$M$31),$K$31,""))))))))))))))))))))))))))))))))</f>
        <v>4</v>
      </c>
      <c r="D566" s="18" t="s">
        <v>2216</v>
      </c>
      <c r="E566" s="18" t="s">
        <v>1234</v>
      </c>
      <c r="F566" s="12">
        <f>Table1[[#This Row],[USD Pricing]]*Exchange!$A$1</f>
        <v>53.199999999999996</v>
      </c>
      <c r="G566" s="12">
        <v>38</v>
      </c>
      <c r="H566" s="12" t="s">
        <v>3144</v>
      </c>
      <c r="I566" s="18" t="s">
        <v>0</v>
      </c>
      <c r="J566" s="18" t="s">
        <v>5121</v>
      </c>
      <c r="XEZ566" s="28"/>
      <c r="XFA566" s="28"/>
      <c r="XFB566" s="28"/>
      <c r="XFC566" s="28"/>
      <c r="XFD566" s="28"/>
    </row>
    <row r="567" spans="1:10 16380:16384" x14ac:dyDescent="0.35">
      <c r="A567" s="12" t="s">
        <v>3119</v>
      </c>
      <c r="B567" s="32" t="str">
        <f>HYPERLINK(Table1[[#This Row],[Link]], Table1[[#This Row],[Pattern w/out Hyperlink]])</f>
        <v>Lizette</v>
      </c>
      <c r="C567" s="18">
        <f>IF(F567&lt;=$L$1,$K$1,IF(AND(F567&gt;=$L$2,F567&lt;=$M$2),$K$2,IF(AND(F567&gt;=$L$3,F567&lt;=$M$3),$K$3,IF(AND(F567&gt;=$L$4,F567&lt;=$M$4),$K$4,IF(AND(F567&gt;=$L$5,F567&lt;=$M$5),$K$5,IF(AND(F567&gt;=$L$6,F567&lt;=$M$6),$K$6,IF(AND(F567&gt;=$L$7,F567&lt;=$M$7),$K$7,IF(AND(F567&gt;=$L$8,F567&lt;=$M$8),$K$8,IF(AND(F567&gt;=$L$9,F567&lt;=$M$9),$K$9,IF(AND(F567&gt;$L$10,F567&lt;=$M$10),$K$10,IF(AND(F567&gt;=$L$11,F567&lt;=$M$11),$K$11,IF(AND(F567&gt;=$L$12,F567&lt;=$M$12),$K$12,IF(AND(F567&gt;=$L$13,F567&lt;=$M$13),$K$13,IF(AND(F567&gt;=$L$14,F567&lt;=$M$14),$K$14,IF(AND(F567&gt;=#REF!,F567&lt;=#REF!),#REF!,IF(AND(F567&gt;=$L$15,F567&lt;=$M$15),$K$15,IF(AND(F567&gt;=$L$16,F567&lt;=$M$16),$K$16,IF(AND(F567&gt;=$L$17,F567&lt;=$M$17),$K$17,IF(AND(F567&gt;=$L$18,F567&lt;=$M$18),$K$18,IF(AND(F567&gt;=$L$19,F567&lt;=$M$19),$K$19,IF(AND(F567&gt;=$L$20,F567&lt;=$M$20),$K$20,IF(AND(F567&gt;=$L$21,F567&lt;=$M$21),$K$21,IF(AND(F567&gt;=$L$22,F567&lt;=$M$22),$K$22,IF(AND(F567&gt;=$L$23,F567&lt;=$M$23),$K$23,IF(AND(F567&gt;=$L$24,F567&lt;=$M$24),$K$24,IF(AND(F567&gt;=$L$25,F567&lt;=$M$25),$K$25,IF(AND(F567&gt;=$L$26,F567&lt;=$M$26),$K$26,IF(AND(F567&gt;=$L$27,F567&lt;=$M$27),$K$27,IF(AND(F567&gt;=$L$28,F567&lt;=$M$28),$K$28,IF(AND(F567&gt;=$L$29,F567&lt;=$M$29),$K$29,IF(AND(F567&gt;=$L$30,F567&lt;=$M$30),$K$30,IF(AND(F567&gt;=$L$31,F567&lt;=$M$31),$K$31,""))))))))))))))))))))))))))))))))</f>
        <v>4</v>
      </c>
      <c r="D567" s="18" t="s">
        <v>2216</v>
      </c>
      <c r="E567" s="18" t="s">
        <v>1234</v>
      </c>
      <c r="F567" s="12">
        <f>Table1[[#This Row],[USD Pricing]]*Exchange!$A$1</f>
        <v>50.4</v>
      </c>
      <c r="G567" s="12">
        <v>36</v>
      </c>
      <c r="H567" s="12" t="s">
        <v>3145</v>
      </c>
      <c r="I567" s="18" t="s">
        <v>0</v>
      </c>
      <c r="J567" s="18" t="s">
        <v>5121</v>
      </c>
      <c r="XEZ567" s="28"/>
      <c r="XFA567" s="28"/>
      <c r="XFB567" s="28"/>
      <c r="XFC567" s="28"/>
      <c r="XFD567" s="28"/>
    </row>
    <row r="568" spans="1:10 16380:16384" x14ac:dyDescent="0.35">
      <c r="A568" s="12" t="s">
        <v>3136</v>
      </c>
      <c r="B568" s="32" t="str">
        <f>HYPERLINK(Table1[[#This Row],[Link]], Table1[[#This Row],[Pattern w/out Hyperlink]])</f>
        <v>Minera</v>
      </c>
      <c r="C568" s="18">
        <f>IF(F568&lt;=$L$1,$K$1,IF(AND(F568&gt;=$L$2,F568&lt;=$M$2),$K$2,IF(AND(F568&gt;=$L$3,F568&lt;=$M$3),$K$3,IF(AND(F568&gt;=$L$4,F568&lt;=$M$4),$K$4,IF(AND(F568&gt;=$L$5,F568&lt;=$M$5),$K$5,IF(AND(F568&gt;=$L$6,F568&lt;=$M$6),$K$6,IF(AND(F568&gt;=$L$7,F568&lt;=$M$7),$K$7,IF(AND(F568&gt;=$L$8,F568&lt;=$M$8),$K$8,IF(AND(F568&gt;=$L$9,F568&lt;=$M$9),$K$9,IF(AND(F568&gt;$L$10,F568&lt;=$M$10),$K$10,IF(AND(F568&gt;=$L$11,F568&lt;=$M$11),$K$11,IF(AND(F568&gt;=$L$12,F568&lt;=$M$12),$K$12,IF(AND(F568&gt;=$L$13,F568&lt;=$M$13),$K$13,IF(AND(F568&gt;=$L$14,F568&lt;=$M$14),$K$14,IF(AND(F568&gt;=#REF!,F568&lt;=#REF!),#REF!,IF(AND(F568&gt;=$L$15,F568&lt;=$M$15),$K$15,IF(AND(F568&gt;=$L$16,F568&lt;=$M$16),$K$16,IF(AND(F568&gt;=$L$17,F568&lt;=$M$17),$K$17,IF(AND(F568&gt;=$L$18,F568&lt;=$M$18),$K$18,IF(AND(F568&gt;=$L$19,F568&lt;=$M$19),$K$19,IF(AND(F568&gt;=$L$20,F568&lt;=$M$20),$K$20,IF(AND(F568&gt;=$L$21,F568&lt;=$M$21),$K$21,IF(AND(F568&gt;=$L$22,F568&lt;=$M$22),$K$22,IF(AND(F568&gt;=$L$23,F568&lt;=$M$23),$K$23,IF(AND(F568&gt;=$L$24,F568&lt;=$M$24),$K$24,IF(AND(F568&gt;=$L$25,F568&lt;=$M$25),$K$25,IF(AND(F568&gt;=$L$26,F568&lt;=$M$26),$K$26,IF(AND(F568&gt;=$L$27,F568&lt;=$M$27),$K$27,IF(AND(F568&gt;=$L$28,F568&lt;=$M$28),$K$28,IF(AND(F568&gt;=$L$29,F568&lt;=$M$29),$K$29,IF(AND(F568&gt;=$L$30,F568&lt;=$M$30),$K$30,IF(AND(F568&gt;=$L$31,F568&lt;=$M$31),$K$31,""))))))))))))))))))))))))))))))))</f>
        <v>4</v>
      </c>
      <c r="D568" s="18" t="s">
        <v>2216</v>
      </c>
      <c r="E568" s="18" t="s">
        <v>1234</v>
      </c>
      <c r="F568" s="12">
        <f>Table1[[#This Row],[USD Pricing]]*Exchange!$A$1</f>
        <v>49</v>
      </c>
      <c r="G568" s="12">
        <v>35</v>
      </c>
      <c r="H568" s="12" t="s">
        <v>3162</v>
      </c>
      <c r="I568" s="18" t="s">
        <v>0</v>
      </c>
      <c r="J568" s="18" t="s">
        <v>4408</v>
      </c>
      <c r="XEZ568" s="28"/>
      <c r="XFA568" s="28"/>
      <c r="XFB568" s="28"/>
      <c r="XFC568" s="28"/>
      <c r="XFD568" s="28"/>
    </row>
    <row r="569" spans="1:10 16380:16384" x14ac:dyDescent="0.35">
      <c r="A569" s="12" t="s">
        <v>3122</v>
      </c>
      <c r="B569" s="32" t="str">
        <f>HYPERLINK(Table1[[#This Row],[Link]], Table1[[#This Row],[Pattern w/out Hyperlink]])</f>
        <v>Morton</v>
      </c>
      <c r="C569" s="18">
        <f>IF(F569&lt;=$L$1,$K$1,IF(AND(F569&gt;=$L$2,F569&lt;=$M$2),$K$2,IF(AND(F569&gt;=$L$3,F569&lt;=$M$3),$K$3,IF(AND(F569&gt;=$L$4,F569&lt;=$M$4),$K$4,IF(AND(F569&gt;=$L$5,F569&lt;=$M$5),$K$5,IF(AND(F569&gt;=$L$6,F569&lt;=$M$6),$K$6,IF(AND(F569&gt;=$L$7,F569&lt;=$M$7),$K$7,IF(AND(F569&gt;=$L$8,F569&lt;=$M$8),$K$8,IF(AND(F569&gt;=$L$9,F569&lt;=$M$9),$K$9,IF(AND(F569&gt;$L$10,F569&lt;=$M$10),$K$10,IF(AND(F569&gt;=$L$11,F569&lt;=$M$11),$K$11,IF(AND(F569&gt;=$L$12,F569&lt;=$M$12),$K$12,IF(AND(F569&gt;=$L$13,F569&lt;=$M$13),$K$13,IF(AND(F569&gt;=$L$14,F569&lt;=$M$14),$K$14,IF(AND(F569&gt;=#REF!,F569&lt;=#REF!),#REF!,IF(AND(F569&gt;=$L$15,F569&lt;=$M$15),$K$15,IF(AND(F569&gt;=$L$16,F569&lt;=$M$16),$K$16,IF(AND(F569&gt;=$L$17,F569&lt;=$M$17),$K$17,IF(AND(F569&gt;=$L$18,F569&lt;=$M$18),$K$18,IF(AND(F569&gt;=$L$19,F569&lt;=$M$19),$K$19,IF(AND(F569&gt;=$L$20,F569&lt;=$M$20),$K$20,IF(AND(F569&gt;=$L$21,F569&lt;=$M$21),$K$21,IF(AND(F569&gt;=$L$22,F569&lt;=$M$22),$K$22,IF(AND(F569&gt;=$L$23,F569&lt;=$M$23),$K$23,IF(AND(F569&gt;=$L$24,F569&lt;=$M$24),$K$24,IF(AND(F569&gt;=$L$25,F569&lt;=$M$25),$K$25,IF(AND(F569&gt;=$L$26,F569&lt;=$M$26),$K$26,IF(AND(F569&gt;=$L$27,F569&lt;=$M$27),$K$27,IF(AND(F569&gt;=$L$28,F569&lt;=$M$28),$K$28,IF(AND(F569&gt;=$L$29,F569&lt;=$M$29),$K$29,IF(AND(F569&gt;=$L$30,F569&lt;=$M$30),$K$30,IF(AND(F569&gt;=$L$31,F569&lt;=$M$31),$K$31,""))))))))))))))))))))))))))))))))</f>
        <v>4</v>
      </c>
      <c r="D569" s="18" t="s">
        <v>2216</v>
      </c>
      <c r="E569" s="18" t="s">
        <v>1234</v>
      </c>
      <c r="F569" s="12">
        <f>Table1[[#This Row],[USD Pricing]]*Exchange!$A$1</f>
        <v>54.599999999999994</v>
      </c>
      <c r="G569" s="12">
        <v>39</v>
      </c>
      <c r="H569" s="12" t="s">
        <v>3147</v>
      </c>
      <c r="I569" s="18" t="s">
        <v>4213</v>
      </c>
      <c r="J569" s="18" t="s">
        <v>5132</v>
      </c>
      <c r="XEZ569" s="28"/>
      <c r="XFA569" s="28"/>
      <c r="XFB569" s="28"/>
      <c r="XFC569" s="28"/>
      <c r="XFD569" s="28"/>
    </row>
    <row r="570" spans="1:10 16380:16384" x14ac:dyDescent="0.35">
      <c r="A570" s="12" t="s">
        <v>3130</v>
      </c>
      <c r="B570" s="32" t="str">
        <f>HYPERLINK(Table1[[#This Row],[Link]], Table1[[#This Row],[Pattern w/out Hyperlink]])</f>
        <v>Rosemont</v>
      </c>
      <c r="C570" s="18">
        <f>IF(F570&lt;=$L$1,$K$1,IF(AND(F570&gt;=$L$2,F570&lt;=$M$2),$K$2,IF(AND(F570&gt;=$L$3,F570&lt;=$M$3),$K$3,IF(AND(F570&gt;=$L$4,F570&lt;=$M$4),$K$4,IF(AND(F570&gt;=$L$5,F570&lt;=$M$5),$K$5,IF(AND(F570&gt;=$L$6,F570&lt;=$M$6),$K$6,IF(AND(F570&gt;=$L$7,F570&lt;=$M$7),$K$7,IF(AND(F570&gt;=$L$8,F570&lt;=$M$8),$K$8,IF(AND(F570&gt;=$L$9,F570&lt;=$M$9),$K$9,IF(AND(F570&gt;$L$10,F570&lt;=$M$10),$K$10,IF(AND(F570&gt;=$L$11,F570&lt;=$M$11),$K$11,IF(AND(F570&gt;=$L$12,F570&lt;=$M$12),$K$12,IF(AND(F570&gt;=$L$13,F570&lt;=$M$13),$K$13,IF(AND(F570&gt;=$L$14,F570&lt;=$M$14),$K$14,IF(AND(F570&gt;=#REF!,F570&lt;=#REF!),#REF!,IF(AND(F570&gt;=$L$15,F570&lt;=$M$15),$K$15,IF(AND(F570&gt;=$L$16,F570&lt;=$M$16),$K$16,IF(AND(F570&gt;=$L$17,F570&lt;=$M$17),$K$17,IF(AND(F570&gt;=$L$18,F570&lt;=$M$18),$K$18,IF(AND(F570&gt;=$L$19,F570&lt;=$M$19),$K$19,IF(AND(F570&gt;=$L$20,F570&lt;=$M$20),$K$20,IF(AND(F570&gt;=$L$21,F570&lt;=$M$21),$K$21,IF(AND(F570&gt;=$L$22,F570&lt;=$M$22),$K$22,IF(AND(F570&gt;=$L$23,F570&lt;=$M$23),$K$23,IF(AND(F570&gt;=$L$24,F570&lt;=$M$24),$K$24,IF(AND(F570&gt;=$L$25,F570&lt;=$M$25),$K$25,IF(AND(F570&gt;=$L$26,F570&lt;=$M$26),$K$26,IF(AND(F570&gt;=$L$27,F570&lt;=$M$27),$K$27,IF(AND(F570&gt;=$L$28,F570&lt;=$M$28),$K$28,IF(AND(F570&gt;=$L$29,F570&lt;=$M$29),$K$29,IF(AND(F570&gt;=$L$30,F570&lt;=$M$30),$K$30,IF(AND(F570&gt;=$L$31,F570&lt;=$M$31),$K$31,""))))))))))))))))))))))))))))))))</f>
        <v>4</v>
      </c>
      <c r="D570" s="18" t="s">
        <v>2216</v>
      </c>
      <c r="E570" s="18" t="s">
        <v>1234</v>
      </c>
      <c r="F570" s="12">
        <f>Table1[[#This Row],[USD Pricing]]*Exchange!$A$1</f>
        <v>54.599999999999994</v>
      </c>
      <c r="G570" s="12">
        <v>39</v>
      </c>
      <c r="H570" s="12" t="s">
        <v>3155</v>
      </c>
      <c r="I570" s="18" t="s">
        <v>4213</v>
      </c>
      <c r="J570" s="18" t="s">
        <v>4262</v>
      </c>
      <c r="XEZ570" s="28"/>
      <c r="XFA570" s="28"/>
      <c r="XFB570" s="28"/>
      <c r="XFC570" s="28"/>
      <c r="XFD570" s="28"/>
    </row>
    <row r="571" spans="1:10 16380:16384" x14ac:dyDescent="0.35">
      <c r="A571" s="12" t="s">
        <v>3132</v>
      </c>
      <c r="B571" s="32" t="str">
        <f>HYPERLINK(Table1[[#This Row],[Link]], Table1[[#This Row],[Pattern w/out Hyperlink]])</f>
        <v>Skipper</v>
      </c>
      <c r="C571" s="18">
        <f>IF(F571&lt;=$L$1,$K$1,IF(AND(F571&gt;=$L$2,F571&lt;=$M$2),$K$2,IF(AND(F571&gt;=$L$3,F571&lt;=$M$3),$K$3,IF(AND(F571&gt;=$L$4,F571&lt;=$M$4),$K$4,IF(AND(F571&gt;=$L$5,F571&lt;=$M$5),$K$5,IF(AND(F571&gt;=$L$6,F571&lt;=$M$6),$K$6,IF(AND(F571&gt;=$L$7,F571&lt;=$M$7),$K$7,IF(AND(F571&gt;=$L$8,F571&lt;=$M$8),$K$8,IF(AND(F571&gt;=$L$9,F571&lt;=$M$9),$K$9,IF(AND(F571&gt;$L$10,F571&lt;=$M$10),$K$10,IF(AND(F571&gt;=$L$11,F571&lt;=$M$11),$K$11,IF(AND(F571&gt;=$L$12,F571&lt;=$M$12),$K$12,IF(AND(F571&gt;=$L$13,F571&lt;=$M$13),$K$13,IF(AND(F571&gt;=$L$14,F571&lt;=$M$14),$K$14,IF(AND(F571&gt;=#REF!,F571&lt;=#REF!),#REF!,IF(AND(F571&gt;=$L$15,F571&lt;=$M$15),$K$15,IF(AND(F571&gt;=$L$16,F571&lt;=$M$16),$K$16,IF(AND(F571&gt;=$L$17,F571&lt;=$M$17),$K$17,IF(AND(F571&gt;=$L$18,F571&lt;=$M$18),$K$18,IF(AND(F571&gt;=$L$19,F571&lt;=$M$19),$K$19,IF(AND(F571&gt;=$L$20,F571&lt;=$M$20),$K$20,IF(AND(F571&gt;=$L$21,F571&lt;=$M$21),$K$21,IF(AND(F571&gt;=$L$22,F571&lt;=$M$22),$K$22,IF(AND(F571&gt;=$L$23,F571&lt;=$M$23),$K$23,IF(AND(F571&gt;=$L$24,F571&lt;=$M$24),$K$24,IF(AND(F571&gt;=$L$25,F571&lt;=$M$25),$K$25,IF(AND(F571&gt;=$L$26,F571&lt;=$M$26),$K$26,IF(AND(F571&gt;=$L$27,F571&lt;=$M$27),$K$27,IF(AND(F571&gt;=$L$28,F571&lt;=$M$28),$K$28,IF(AND(F571&gt;=$L$29,F571&lt;=$M$29),$K$29,IF(AND(F571&gt;=$L$30,F571&lt;=$M$30),$K$30,IF(AND(F571&gt;=$L$31,F571&lt;=$M$31),$K$31,""))))))))))))))))))))))))))))))))</f>
        <v>4</v>
      </c>
      <c r="D571" s="18" t="s">
        <v>2216</v>
      </c>
      <c r="E571" s="18" t="s">
        <v>1234</v>
      </c>
      <c r="F571" s="12">
        <f>Table1[[#This Row],[USD Pricing]]*Exchange!$A$1</f>
        <v>49</v>
      </c>
      <c r="G571" s="12">
        <v>35</v>
      </c>
      <c r="H571" s="12" t="s">
        <v>3157</v>
      </c>
      <c r="I571" s="18" t="s">
        <v>4213</v>
      </c>
      <c r="J571" s="18" t="s">
        <v>5136</v>
      </c>
      <c r="XEZ571" s="28"/>
      <c r="XFA571" s="28"/>
      <c r="XFB571" s="28"/>
      <c r="XFC571" s="28"/>
      <c r="XFD571" s="28"/>
    </row>
    <row r="572" spans="1:10 16380:16384" x14ac:dyDescent="0.35">
      <c r="A572" s="12" t="s">
        <v>3134</v>
      </c>
      <c r="B572" s="32" t="str">
        <f>HYPERLINK(Table1[[#This Row],[Link]], Table1[[#This Row],[Pattern w/out Hyperlink]])</f>
        <v>Talon</v>
      </c>
      <c r="C572" s="18">
        <f>IF(F572&lt;=$L$1,$K$1,IF(AND(F572&gt;=$L$2,F572&lt;=$M$2),$K$2,IF(AND(F572&gt;=$L$3,F572&lt;=$M$3),$K$3,IF(AND(F572&gt;=$L$4,F572&lt;=$M$4),$K$4,IF(AND(F572&gt;=$L$5,F572&lt;=$M$5),$K$5,IF(AND(F572&gt;=$L$6,F572&lt;=$M$6),$K$6,IF(AND(F572&gt;=$L$7,F572&lt;=$M$7),$K$7,IF(AND(F572&gt;=$L$8,F572&lt;=$M$8),$K$8,IF(AND(F572&gt;=$L$9,F572&lt;=$M$9),$K$9,IF(AND(F572&gt;$L$10,F572&lt;=$M$10),$K$10,IF(AND(F572&gt;=$L$11,F572&lt;=$M$11),$K$11,IF(AND(F572&gt;=$L$12,F572&lt;=$M$12),$K$12,IF(AND(F572&gt;=$L$13,F572&lt;=$M$13),$K$13,IF(AND(F572&gt;=$L$14,F572&lt;=$M$14),$K$14,IF(AND(F572&gt;=#REF!,F572&lt;=#REF!),#REF!,IF(AND(F572&gt;=$L$15,F572&lt;=$M$15),$K$15,IF(AND(F572&gt;=$L$16,F572&lt;=$M$16),$K$16,IF(AND(F572&gt;=$L$17,F572&lt;=$M$17),$K$17,IF(AND(F572&gt;=$L$18,F572&lt;=$M$18),$K$18,IF(AND(F572&gt;=$L$19,F572&lt;=$M$19),$K$19,IF(AND(F572&gt;=$L$20,F572&lt;=$M$20),$K$20,IF(AND(F572&gt;=$L$21,F572&lt;=$M$21),$K$21,IF(AND(F572&gt;=$L$22,F572&lt;=$M$22),$K$22,IF(AND(F572&gt;=$L$23,F572&lt;=$M$23),$K$23,IF(AND(F572&gt;=$L$24,F572&lt;=$M$24),$K$24,IF(AND(F572&gt;=$L$25,F572&lt;=$M$25),$K$25,IF(AND(F572&gt;=$L$26,F572&lt;=$M$26),$K$26,IF(AND(F572&gt;=$L$27,F572&lt;=$M$27),$K$27,IF(AND(F572&gt;=$L$28,F572&lt;=$M$28),$K$28,IF(AND(F572&gt;=$L$29,F572&lt;=$M$29),$K$29,IF(AND(F572&gt;=$L$30,F572&lt;=$M$30),$K$30,IF(AND(F572&gt;=$L$31,F572&lt;=$M$31),$K$31,""))))))))))))))))))))))))))))))))</f>
        <v>4</v>
      </c>
      <c r="D572" s="18" t="s">
        <v>2216</v>
      </c>
      <c r="E572" s="18" t="s">
        <v>1234</v>
      </c>
      <c r="F572" s="12">
        <f>Table1[[#This Row],[USD Pricing]]*Exchange!$A$1</f>
        <v>50.4</v>
      </c>
      <c r="G572" s="12">
        <v>36</v>
      </c>
      <c r="H572" s="12" t="s">
        <v>3160</v>
      </c>
      <c r="I572" s="18" t="s">
        <v>0</v>
      </c>
      <c r="J572" s="18" t="s">
        <v>5121</v>
      </c>
      <c r="XEZ572" s="28"/>
      <c r="XFA572" s="28"/>
      <c r="XFB572" s="28"/>
      <c r="XFC572" s="28"/>
      <c r="XFD572" s="28"/>
    </row>
    <row r="573" spans="1:10 16380:16384" x14ac:dyDescent="0.35">
      <c r="A573" s="12" t="s">
        <v>65</v>
      </c>
      <c r="B573" s="32" t="str">
        <f>HYPERLINK(Table1[[#This Row],[Link]], Table1[[#This Row],[Pattern w/out Hyperlink]])</f>
        <v>Aura</v>
      </c>
      <c r="C573" s="18">
        <f>IF(F573&lt;=$L$1,$K$1,IF(AND(F573&gt;=$L$2,F573&lt;=$M$2),$K$2,IF(AND(F573&gt;=$L$3,F573&lt;=$M$3),$K$3,IF(AND(F573&gt;=$L$4,F573&lt;=$M$4),$K$4,IF(AND(F573&gt;=$L$5,F573&lt;=$M$5),$K$5,IF(AND(F573&gt;=$L$6,F573&lt;=$M$6),$K$6,IF(AND(F573&gt;=$L$7,F573&lt;=$M$7),$K$7,IF(AND(F573&gt;=$L$8,F573&lt;=$M$8),$K$8,IF(AND(F573&gt;=$L$9,F573&lt;=$M$9),$K$9,IF(AND(F573&gt;$L$10,F573&lt;=$M$10),$K$10,IF(AND(F573&gt;=$L$11,F573&lt;=$M$11),$K$11,IF(AND(F573&gt;=$L$12,F573&lt;=$M$12),$K$12,IF(AND(F573&gt;=$L$13,F573&lt;=$M$13),$K$13,IF(AND(F573&gt;=$L$14,F573&lt;=$M$14),$K$14,IF(AND(F573&gt;=#REF!,F573&lt;=#REF!),#REF!,IF(AND(F573&gt;=$L$15,F573&lt;=$M$15),$K$15,IF(AND(F573&gt;=$L$16,F573&lt;=$M$16),$K$16,IF(AND(F573&gt;=$L$17,F573&lt;=$M$17),$K$17,IF(AND(F573&gt;=$L$18,F573&lt;=$M$18),$K$18,IF(AND(F573&gt;=$L$19,F573&lt;=$M$19),$K$19,IF(AND(F573&gt;=$L$20,F573&lt;=$M$20),$K$20,IF(AND(F573&gt;=$L$21,F573&lt;=$M$21),$K$21,IF(AND(F573&gt;=$L$22,F573&lt;=$M$22),$K$22,IF(AND(F573&gt;=$L$23,F573&lt;=$M$23),$K$23,IF(AND(F573&gt;=$L$24,F573&lt;=$M$24),$K$24,IF(AND(F573&gt;=$L$25,F573&lt;=$M$25),$K$25,IF(AND(F573&gt;=$L$26,F573&lt;=$M$26),$K$26,IF(AND(F573&gt;=$L$27,F573&lt;=$M$27),$K$27,IF(AND(F573&gt;=$L$28,F573&lt;=$M$28),$K$28,IF(AND(F573&gt;=$L$29,F573&lt;=$M$29),$K$29,IF(AND(F573&gt;=$L$30,F573&lt;=$M$30),$K$30,IF(AND(F573&gt;=$L$31,F573&lt;=$M$31),$K$31,""))))))))))))))))))))))))))))))))</f>
        <v>5</v>
      </c>
      <c r="D573" s="18" t="s">
        <v>24</v>
      </c>
      <c r="E573" s="18" t="s">
        <v>1234</v>
      </c>
      <c r="F573" s="12">
        <f>Table1[[#This Row],[USD Pricing]]*Exchange!$A$1</f>
        <v>60.13</v>
      </c>
      <c r="G573" s="12">
        <v>42.95</v>
      </c>
      <c r="H573" s="12" t="s">
        <v>1323</v>
      </c>
      <c r="I573" s="18" t="s">
        <v>1319</v>
      </c>
      <c r="J573" s="18" t="s">
        <v>4262</v>
      </c>
      <c r="XEZ573" s="28"/>
      <c r="XFA573" s="28"/>
      <c r="XFB573" s="28"/>
      <c r="XFC573" s="28"/>
      <c r="XFD573" s="28"/>
    </row>
    <row r="574" spans="1:10 16380:16384" x14ac:dyDescent="0.35">
      <c r="A574" s="12" t="s">
        <v>1751</v>
      </c>
      <c r="B574" s="32" t="str">
        <f>HYPERLINK(Table1[[#This Row],[Link]], Table1[[#This Row],[Pattern w/out Hyperlink]])</f>
        <v>Embrace</v>
      </c>
      <c r="C574" s="18">
        <f>IF(F574&lt;=$L$1,$K$1,IF(AND(F574&gt;=$L$2,F574&lt;=$M$2),$K$2,IF(AND(F574&gt;=$L$3,F574&lt;=$M$3),$K$3,IF(AND(F574&gt;=$L$4,F574&lt;=$M$4),$K$4,IF(AND(F574&gt;=$L$5,F574&lt;=$M$5),$K$5,IF(AND(F574&gt;=$L$6,F574&lt;=$M$6),$K$6,IF(AND(F574&gt;=$L$7,F574&lt;=$M$7),$K$7,IF(AND(F574&gt;=$L$8,F574&lt;=$M$8),$K$8,IF(AND(F574&gt;=$L$9,F574&lt;=$M$9),$K$9,IF(AND(F574&gt;$L$10,F574&lt;=$M$10),$K$10,IF(AND(F574&gt;=$L$11,F574&lt;=$M$11),$K$11,IF(AND(F574&gt;=$L$12,F574&lt;=$M$12),$K$12,IF(AND(F574&gt;=$L$13,F574&lt;=$M$13),$K$13,IF(AND(F574&gt;=$L$14,F574&lt;=$M$14),$K$14,IF(AND(F574&gt;=#REF!,F574&lt;=#REF!),#REF!,IF(AND(F574&gt;=$L$15,F574&lt;=$M$15),$K$15,IF(AND(F574&gt;=$L$16,F574&lt;=$M$16),$K$16,IF(AND(F574&gt;=$L$17,F574&lt;=$M$17),$K$17,IF(AND(F574&gt;=$L$18,F574&lt;=$M$18),$K$18,IF(AND(F574&gt;=$L$19,F574&lt;=$M$19),$K$19,IF(AND(F574&gt;=$L$20,F574&lt;=$M$20),$K$20,IF(AND(F574&gt;=$L$21,F574&lt;=$M$21),$K$21,IF(AND(F574&gt;=$L$22,F574&lt;=$M$22),$K$22,IF(AND(F574&gt;=$L$23,F574&lt;=$M$23),$K$23,IF(AND(F574&gt;=$L$24,F574&lt;=$M$24),$K$24,IF(AND(F574&gt;=$L$25,F574&lt;=$M$25),$K$25,IF(AND(F574&gt;=$L$26,F574&lt;=$M$26),$K$26,IF(AND(F574&gt;=$L$27,F574&lt;=$M$27),$K$27,IF(AND(F574&gt;=$L$28,F574&lt;=$M$28),$K$28,IF(AND(F574&gt;=$L$29,F574&lt;=$M$29),$K$29,IF(AND(F574&gt;=$L$30,F574&lt;=$M$30),$K$30,IF(AND(F574&gt;=$L$31,F574&lt;=$M$31),$K$31,""))))))))))))))))))))))))))))))))</f>
        <v>5</v>
      </c>
      <c r="D574" s="18" t="s">
        <v>24</v>
      </c>
      <c r="E574" s="18" t="s">
        <v>1234</v>
      </c>
      <c r="F574" s="12">
        <f>Table1[[#This Row],[USD Pricing]]*Exchange!$A$1</f>
        <v>60.199999999999996</v>
      </c>
      <c r="G574" s="12">
        <v>43</v>
      </c>
      <c r="H574" s="12" t="s">
        <v>2354</v>
      </c>
      <c r="I574" s="18" t="s">
        <v>0</v>
      </c>
      <c r="J574" s="18" t="s">
        <v>4276</v>
      </c>
      <c r="XEZ574" s="28"/>
      <c r="XFA574" s="28"/>
      <c r="XFB574" s="28"/>
      <c r="XFC574" s="28"/>
      <c r="XFD574" s="28"/>
    </row>
    <row r="575" spans="1:10 16380:16384" x14ac:dyDescent="0.35">
      <c r="A575" s="12" t="s">
        <v>280</v>
      </c>
      <c r="B575" s="32" t="str">
        <f>HYPERLINK(Table1[[#This Row],[Link]], Table1[[#This Row],[Pattern w/out Hyperlink]])</f>
        <v>Equinox</v>
      </c>
      <c r="C575" s="18">
        <f>IF(F575&lt;=$L$1,$K$1,IF(AND(F575&gt;=$L$2,F575&lt;=$M$2),$K$2,IF(AND(F575&gt;=$L$3,F575&lt;=$M$3),$K$3,IF(AND(F575&gt;=$L$4,F575&lt;=$M$4),$K$4,IF(AND(F575&gt;=$L$5,F575&lt;=$M$5),$K$5,IF(AND(F575&gt;=$L$6,F575&lt;=$M$6),$K$6,IF(AND(F575&gt;=$L$7,F575&lt;=$M$7),$K$7,IF(AND(F575&gt;=$L$8,F575&lt;=$M$8),$K$8,IF(AND(F575&gt;=$L$9,F575&lt;=$M$9),$K$9,IF(AND(F575&gt;$L$10,F575&lt;=$M$10),$K$10,IF(AND(F575&gt;=$L$11,F575&lt;=$M$11),$K$11,IF(AND(F575&gt;=$L$12,F575&lt;=$M$12),$K$12,IF(AND(F575&gt;=$L$13,F575&lt;=$M$13),$K$13,IF(AND(F575&gt;=$L$14,F575&lt;=$M$14),$K$14,IF(AND(F575&gt;=#REF!,F575&lt;=#REF!),#REF!,IF(AND(F575&gt;=$L$15,F575&lt;=$M$15),$K$15,IF(AND(F575&gt;=$L$16,F575&lt;=$M$16),$K$16,IF(AND(F575&gt;=$L$17,F575&lt;=$M$17),$K$17,IF(AND(F575&gt;=$L$18,F575&lt;=$M$18),$K$18,IF(AND(F575&gt;=$L$19,F575&lt;=$M$19),$K$19,IF(AND(F575&gt;=$L$20,F575&lt;=$M$20),$K$20,IF(AND(F575&gt;=$L$21,F575&lt;=$M$21),$K$21,IF(AND(F575&gt;=$L$22,F575&lt;=$M$22),$K$22,IF(AND(F575&gt;=$L$23,F575&lt;=$M$23),$K$23,IF(AND(F575&gt;=$L$24,F575&lt;=$M$24),$K$24,IF(AND(F575&gt;=$L$25,F575&lt;=$M$25),$K$25,IF(AND(F575&gt;=$L$26,F575&lt;=$M$26),$K$26,IF(AND(F575&gt;=$L$27,F575&lt;=$M$27),$K$27,IF(AND(F575&gt;=$L$28,F575&lt;=$M$28),$K$28,IF(AND(F575&gt;=$L$29,F575&lt;=$M$29),$K$29,IF(AND(F575&gt;=$L$30,F575&lt;=$M$30),$K$30,IF(AND(F575&gt;=$L$31,F575&lt;=$M$31),$K$31,""))))))))))))))))))))))))))))))))</f>
        <v>5</v>
      </c>
      <c r="D575" s="18" t="s">
        <v>24</v>
      </c>
      <c r="E575" s="18" t="s">
        <v>1234</v>
      </c>
      <c r="F575" s="12">
        <f>Table1[[#This Row],[USD Pricing]]*Exchange!$A$1</f>
        <v>60.9</v>
      </c>
      <c r="G575" s="12">
        <v>43.5</v>
      </c>
      <c r="H575" s="12" t="s">
        <v>1331</v>
      </c>
      <c r="I575" s="18" t="s">
        <v>1319</v>
      </c>
      <c r="J575" s="18" t="s">
        <v>4262</v>
      </c>
      <c r="XEZ575" s="28"/>
      <c r="XFA575" s="28"/>
      <c r="XFB575" s="28"/>
      <c r="XFC575" s="28"/>
      <c r="XFD575" s="28"/>
    </row>
    <row r="576" spans="1:10 16380:16384" x14ac:dyDescent="0.35">
      <c r="A576" s="12" t="s">
        <v>6532</v>
      </c>
      <c r="B576" s="32" t="str">
        <f>HYPERLINK(Table1[[#This Row],[Link]], Table1[[#This Row],[Pattern w/out Hyperlink]])</f>
        <v>Horizon</v>
      </c>
      <c r="C576" s="18">
        <f>IF(F576&lt;=$L$1,$K$1,IF(AND(F576&gt;=$L$2,F576&lt;=$M$2),$K$2,IF(AND(F576&gt;=$L$3,F576&lt;=$M$3),$K$3,IF(AND(F576&gt;=$L$4,F576&lt;=$M$4),$K$4,IF(AND(F576&gt;=$L$5,F576&lt;=$M$5),$K$5,IF(AND(F576&gt;=$L$6,F576&lt;=$M$6),$K$6,IF(AND(F576&gt;=$L$7,F576&lt;=$M$7),$K$7,IF(AND(F576&gt;=$L$8,F576&lt;=$M$8),$K$8,IF(AND(F576&gt;=$L$9,F576&lt;=$M$9),$K$9,IF(AND(F576&gt;$L$10,F576&lt;=$M$10),$K$10,IF(AND(F576&gt;=$L$11,F576&lt;=$M$11),$K$11,IF(AND(F576&gt;=$L$12,F576&lt;=$M$12),$K$12,IF(AND(F576&gt;=$L$13,F576&lt;=$M$13),$K$13,IF(AND(F576&gt;=$L$14,F576&lt;=$M$14),$K$14,IF(AND(F576&gt;=#REF!,F576&lt;=#REF!),#REF!,IF(AND(F576&gt;=$L$15,F576&lt;=$M$15),$K$15,IF(AND(F576&gt;=$L$16,F576&lt;=$M$16),$K$16,IF(AND(F576&gt;=$L$17,F576&lt;=$M$17),$K$17,IF(AND(F576&gt;=$L$18,F576&lt;=$M$18),$K$18,IF(AND(F576&gt;=$L$19,F576&lt;=$M$19),$K$19,IF(AND(F576&gt;=$L$20,F576&lt;=$M$20),$K$20,IF(AND(F576&gt;=$L$21,F576&lt;=$M$21),$K$21,IF(AND(F576&gt;=$L$22,F576&lt;=$M$22),$K$22,IF(AND(F576&gt;=$L$23,F576&lt;=$M$23),$K$23,IF(AND(F576&gt;=$L$24,F576&lt;=$M$24),$K$24,IF(AND(F576&gt;=$L$25,F576&lt;=$M$25),$K$25,IF(AND(F576&gt;=$L$26,F576&lt;=$M$26),$K$26,IF(AND(F576&gt;=$L$27,F576&lt;=$M$27),$K$27,IF(AND(F576&gt;=$L$28,F576&lt;=$M$28),$K$28,IF(AND(F576&gt;=$L$29,F576&lt;=$M$29),$K$29,IF(AND(F576&gt;=$L$30,F576&lt;=$M$30),$K$30,IF(AND(F576&gt;=$L$31,F576&lt;=$M$31),$K$31,""))))))))))))))))))))))))))))))))</f>
        <v>5</v>
      </c>
      <c r="D576" s="18" t="s">
        <v>24</v>
      </c>
      <c r="E576" s="18" t="s">
        <v>1234</v>
      </c>
      <c r="F576" s="12">
        <f>Table1[[#This Row],[USD Pricing]]*Exchange!$A$1</f>
        <v>55.93</v>
      </c>
      <c r="G576" s="12">
        <v>39.950000000000003</v>
      </c>
      <c r="H576" s="12" t="s">
        <v>6533</v>
      </c>
      <c r="I576" s="18" t="s">
        <v>0</v>
      </c>
      <c r="J576" s="18" t="s">
        <v>4517</v>
      </c>
      <c r="XEZ576" s="28"/>
      <c r="XFA576" s="28"/>
      <c r="XFB576" s="28"/>
      <c r="XFC576" s="28"/>
      <c r="XFD576" s="28"/>
    </row>
    <row r="577" spans="1:10 16380:16384" x14ac:dyDescent="0.35">
      <c r="A577" s="12" t="s">
        <v>3823</v>
      </c>
      <c r="B577" s="32" t="str">
        <f>HYPERLINK(Table1[[#This Row],[Link]], Table1[[#This Row],[Pattern w/out Hyperlink]])</f>
        <v>Orinoco</v>
      </c>
      <c r="C577" s="18">
        <f>IF(F577&lt;=$L$1,$K$1,IF(AND(F577&gt;=$L$2,F577&lt;=$M$2),$K$2,IF(AND(F577&gt;=$L$3,F577&lt;=$M$3),$K$3,IF(AND(F577&gt;=$L$4,F577&lt;=$M$4),$K$4,IF(AND(F577&gt;=$L$5,F577&lt;=$M$5),$K$5,IF(AND(F577&gt;=$L$6,F577&lt;=$M$6),$K$6,IF(AND(F577&gt;=$L$7,F577&lt;=$M$7),$K$7,IF(AND(F577&gt;=$L$8,F577&lt;=$M$8),$K$8,IF(AND(F577&gt;=$L$9,F577&lt;=$M$9),$K$9,IF(AND(F577&gt;$L$10,F577&lt;=$M$10),$K$10,IF(AND(F577&gt;=$L$11,F577&lt;=$M$11),$K$11,IF(AND(F577&gt;=$L$12,F577&lt;=$M$12),$K$12,IF(AND(F577&gt;=$L$13,F577&lt;=$M$13),$K$13,IF(AND(F577&gt;=$L$14,F577&lt;=$M$14),$K$14,IF(AND(F577&gt;=#REF!,F577&lt;=#REF!),#REF!,IF(AND(F577&gt;=$L$15,F577&lt;=$M$15),$K$15,IF(AND(F577&gt;=$L$16,F577&lt;=$M$16),$K$16,IF(AND(F577&gt;=$L$17,F577&lt;=$M$17),$K$17,IF(AND(F577&gt;=$L$18,F577&lt;=$M$18),$K$18,IF(AND(F577&gt;=$L$19,F577&lt;=$M$19),$K$19,IF(AND(F577&gt;=$L$20,F577&lt;=$M$20),$K$20,IF(AND(F577&gt;=$L$21,F577&lt;=$M$21),$K$21,IF(AND(F577&gt;=$L$22,F577&lt;=$M$22),$K$22,IF(AND(F577&gt;=$L$23,F577&lt;=$M$23),$K$23,IF(AND(F577&gt;=$L$24,F577&lt;=$M$24),$K$24,IF(AND(F577&gt;=$L$25,F577&lt;=$M$25),$K$25,IF(AND(F577&gt;=$L$26,F577&lt;=$M$26),$K$26,IF(AND(F577&gt;=$L$27,F577&lt;=$M$27),$K$27,IF(AND(F577&gt;=$L$28,F577&lt;=$M$28),$K$28,IF(AND(F577&gt;=$L$29,F577&lt;=$M$29),$K$29,IF(AND(F577&gt;=$L$30,F577&lt;=$M$30),$K$30,IF(AND(F577&gt;=$L$31,F577&lt;=$M$31),$K$31,""))))))))))))))))))))))))))))))))</f>
        <v>5</v>
      </c>
      <c r="D577" s="18" t="s">
        <v>24</v>
      </c>
      <c r="E577" s="18" t="s">
        <v>1234</v>
      </c>
      <c r="F577" s="12">
        <f>Table1[[#This Row],[USD Pricing]]*Exchange!$A$1</f>
        <v>60.199999999999996</v>
      </c>
      <c r="G577" s="12">
        <v>43</v>
      </c>
      <c r="H577" s="12" t="s">
        <v>3824</v>
      </c>
      <c r="I577" s="18" t="s">
        <v>1319</v>
      </c>
      <c r="J577" s="18" t="s">
        <v>4291</v>
      </c>
      <c r="XEZ577" s="28"/>
      <c r="XFA577" s="28"/>
      <c r="XFB577" s="28"/>
      <c r="XFC577" s="28"/>
      <c r="XFD577" s="28"/>
    </row>
    <row r="578" spans="1:10 16380:16384" x14ac:dyDescent="0.35">
      <c r="A578" s="12" t="s">
        <v>2985</v>
      </c>
      <c r="B578" s="32" t="str">
        <f>HYPERLINK(Table1[[#This Row],[Link]], Table1[[#This Row],[Pattern w/out Hyperlink]])</f>
        <v>Revive</v>
      </c>
      <c r="C578" s="18">
        <f>IF(F578&lt;=$L$1,$K$1,IF(AND(F578&gt;=$L$2,F578&lt;=$M$2),$K$2,IF(AND(F578&gt;=$L$3,F578&lt;=$M$3),$K$3,IF(AND(F578&gt;=$L$4,F578&lt;=$M$4),$K$4,IF(AND(F578&gt;=$L$5,F578&lt;=$M$5),$K$5,IF(AND(F578&gt;=$L$6,F578&lt;=$M$6),$K$6,IF(AND(F578&gt;=$L$7,F578&lt;=$M$7),$K$7,IF(AND(F578&gt;=$L$8,F578&lt;=$M$8),$K$8,IF(AND(F578&gt;=$L$9,F578&lt;=$M$9),$K$9,IF(AND(F578&gt;$L$10,F578&lt;=$M$10),$K$10,IF(AND(F578&gt;=$L$11,F578&lt;=$M$11),$K$11,IF(AND(F578&gt;=$L$12,F578&lt;=$M$12),$K$12,IF(AND(F578&gt;=$L$13,F578&lt;=$M$13),$K$13,IF(AND(F578&gt;=$L$14,F578&lt;=$M$14),$K$14,IF(AND(F578&gt;=#REF!,F578&lt;=#REF!),#REF!,IF(AND(F578&gt;=$L$15,F578&lt;=$M$15),$K$15,IF(AND(F578&gt;=$L$16,F578&lt;=$M$16),$K$16,IF(AND(F578&gt;=$L$17,F578&lt;=$M$17),$K$17,IF(AND(F578&gt;=$L$18,F578&lt;=$M$18),$K$18,IF(AND(F578&gt;=$L$19,F578&lt;=$M$19),$K$19,IF(AND(F578&gt;=$L$20,F578&lt;=$M$20),$K$20,IF(AND(F578&gt;=$L$21,F578&lt;=$M$21),$K$21,IF(AND(F578&gt;=$L$22,F578&lt;=$M$22),$K$22,IF(AND(F578&gt;=$L$23,F578&lt;=$M$23),$K$23,IF(AND(F578&gt;=$L$24,F578&lt;=$M$24),$K$24,IF(AND(F578&gt;=$L$25,F578&lt;=$M$25),$K$25,IF(AND(F578&gt;=$L$26,F578&lt;=$M$26),$K$26,IF(AND(F578&gt;=$L$27,F578&lt;=$M$27),$K$27,IF(AND(F578&gt;=$L$28,F578&lt;=$M$28),$K$28,IF(AND(F578&gt;=$L$29,F578&lt;=$M$29),$K$29,IF(AND(F578&gt;=$L$30,F578&lt;=$M$30),$K$30,IF(AND(F578&gt;=$L$31,F578&lt;=$M$31),$K$31,""))))))))))))))))))))))))))))))))</f>
        <v>5</v>
      </c>
      <c r="D578" s="18" t="s">
        <v>24</v>
      </c>
      <c r="E578" s="18" t="s">
        <v>1234</v>
      </c>
      <c r="F578" s="12">
        <f>Table1[[#This Row],[USD Pricing]]*Exchange!$A$1</f>
        <v>55.93</v>
      </c>
      <c r="G578" s="12">
        <v>39.950000000000003</v>
      </c>
      <c r="H578" s="12" t="s">
        <v>8061</v>
      </c>
      <c r="I578" s="18" t="s">
        <v>0</v>
      </c>
      <c r="J578" s="18" t="s">
        <v>8060</v>
      </c>
      <c r="XEZ578" s="28"/>
      <c r="XFA578" s="28"/>
      <c r="XFB578" s="28"/>
      <c r="XFC578" s="28"/>
      <c r="XFD578" s="28"/>
    </row>
    <row r="579" spans="1:10 16380:16384" x14ac:dyDescent="0.35">
      <c r="A579" s="12" t="s">
        <v>782</v>
      </c>
      <c r="B579" s="32" t="str">
        <f>HYPERLINK(Table1[[#This Row],[Link]], Table1[[#This Row],[Pattern w/out Hyperlink]])</f>
        <v>Soho</v>
      </c>
      <c r="C579" s="18">
        <f>IF(F579&lt;=$L$1,$K$1,IF(AND(F579&gt;=$L$2,F579&lt;=$M$2),$K$2,IF(AND(F579&gt;=$L$3,F579&lt;=$M$3),$K$3,IF(AND(F579&gt;=$L$4,F579&lt;=$M$4),$K$4,IF(AND(F579&gt;=$L$5,F579&lt;=$M$5),$K$5,IF(AND(F579&gt;=$L$6,F579&lt;=$M$6),$K$6,IF(AND(F579&gt;=$L$7,F579&lt;=$M$7),$K$7,IF(AND(F579&gt;=$L$8,F579&lt;=$M$8),$K$8,IF(AND(F579&gt;=$L$9,F579&lt;=$M$9),$K$9,IF(AND(F579&gt;$L$10,F579&lt;=$M$10),$K$10,IF(AND(F579&gt;=$L$11,F579&lt;=$M$11),$K$11,IF(AND(F579&gt;=$L$12,F579&lt;=$M$12),$K$12,IF(AND(F579&gt;=$L$13,F579&lt;=$M$13),$K$13,IF(AND(F579&gt;=$L$14,F579&lt;=$M$14),$K$14,IF(AND(F579&gt;=#REF!,F579&lt;=#REF!),#REF!,IF(AND(F579&gt;=$L$15,F579&lt;=$M$15),$K$15,IF(AND(F579&gt;=$L$16,F579&lt;=$M$16),$K$16,IF(AND(F579&gt;=$L$17,F579&lt;=$M$17),$K$17,IF(AND(F579&gt;=$L$18,F579&lt;=$M$18),$K$18,IF(AND(F579&gt;=$L$19,F579&lt;=$M$19),$K$19,IF(AND(F579&gt;=$L$20,F579&lt;=$M$20),$K$20,IF(AND(F579&gt;=$L$21,F579&lt;=$M$21),$K$21,IF(AND(F579&gt;=$L$22,F579&lt;=$M$22),$K$22,IF(AND(F579&gt;=$L$23,F579&lt;=$M$23),$K$23,IF(AND(F579&gt;=$L$24,F579&lt;=$M$24),$K$24,IF(AND(F579&gt;=$L$25,F579&lt;=$M$25),$K$25,IF(AND(F579&gt;=$L$26,F579&lt;=$M$26),$K$26,IF(AND(F579&gt;=$L$27,F579&lt;=$M$27),$K$27,IF(AND(F579&gt;=$L$28,F579&lt;=$M$28),$K$28,IF(AND(F579&gt;=$L$29,F579&lt;=$M$29),$K$29,IF(AND(F579&gt;=$L$30,F579&lt;=$M$30),$K$30,IF(AND(F579&gt;=$L$31,F579&lt;=$M$31),$K$31,""))))))))))))))))))))))))))))))))</f>
        <v>5</v>
      </c>
      <c r="D579" s="18" t="s">
        <v>24</v>
      </c>
      <c r="E579" s="18" t="s">
        <v>1234</v>
      </c>
      <c r="F579" s="12">
        <f>Table1[[#This Row],[USD Pricing]]*Exchange!$A$1</f>
        <v>55.93</v>
      </c>
      <c r="G579" s="12">
        <v>39.950000000000003</v>
      </c>
      <c r="H579" s="12" t="s">
        <v>938</v>
      </c>
      <c r="I579" s="18" t="s">
        <v>4213</v>
      </c>
      <c r="J579" s="18" t="s">
        <v>4302</v>
      </c>
      <c r="XEZ579" s="28"/>
      <c r="XFA579" s="28"/>
      <c r="XFB579" s="28"/>
      <c r="XFC579" s="28"/>
      <c r="XFD579" s="28"/>
    </row>
    <row r="580" spans="1:10 16380:16384" x14ac:dyDescent="0.35">
      <c r="A580" s="12" t="s">
        <v>1757</v>
      </c>
      <c r="B580" s="32" t="str">
        <f>HYPERLINK(Table1[[#This Row],[Link]], Table1[[#This Row],[Pattern w/out Hyperlink]])</f>
        <v>Adare Manor</v>
      </c>
      <c r="C580" s="18">
        <f>IF(F580&lt;=$L$1,$K$1,IF(AND(F580&gt;=$L$2,F580&lt;=$M$2),$K$2,IF(AND(F580&gt;=$L$3,F580&lt;=$M$3),$K$3,IF(AND(F580&gt;=$L$4,F580&lt;=$M$4),$K$4,IF(AND(F580&gt;=$L$5,F580&lt;=$M$5),$K$5,IF(AND(F580&gt;=$L$6,F580&lt;=$M$6),$K$6,IF(AND(F580&gt;=$L$7,F580&lt;=$M$7),$K$7,IF(AND(F580&gt;=$L$8,F580&lt;=$M$8),$K$8,IF(AND(F580&gt;=$L$9,F580&lt;=$M$9),$K$9,IF(AND(F580&gt;$L$10,F580&lt;=$M$10),$K$10,IF(AND(F580&gt;=$L$11,F580&lt;=$M$11),$K$11,IF(AND(F580&gt;=$L$12,F580&lt;=$M$12),$K$12,IF(AND(F580&gt;=$L$13,F580&lt;=$M$13),$K$13,IF(AND(F580&gt;=$L$14,F580&lt;=$M$14),$K$14,IF(AND(F580&gt;=#REF!,F580&lt;=#REF!),#REF!,IF(AND(F580&gt;=$L$15,F580&lt;=$M$15),$K$15,IF(AND(F580&gt;=$L$16,F580&lt;=$M$16),$K$16,IF(AND(F580&gt;=$L$17,F580&lt;=$M$17),$K$17,IF(AND(F580&gt;=$L$18,F580&lt;=$M$18),$K$18,IF(AND(F580&gt;=$L$19,F580&lt;=$M$19),$K$19,IF(AND(F580&gt;=$L$20,F580&lt;=$M$20),$K$20,IF(AND(F580&gt;=$L$21,F580&lt;=$M$21),$K$21,IF(AND(F580&gt;=$L$22,F580&lt;=$M$22),$K$22,IF(AND(F580&gt;=$L$23,F580&lt;=$M$23),$K$23,IF(AND(F580&gt;=$L$24,F580&lt;=$M$24),$K$24,IF(AND(F580&gt;=$L$25,F580&lt;=$M$25),$K$25,IF(AND(F580&gt;=$L$26,F580&lt;=$M$26),$K$26,IF(AND(F580&gt;=$L$27,F580&lt;=$M$27),$K$27,IF(AND(F580&gt;=$L$28,F580&lt;=$M$28),$K$28,IF(AND(F580&gt;=$L$29,F580&lt;=$M$29),$K$29,IF(AND(F580&gt;=$L$30,F580&lt;=$M$30),$K$30,IF(AND(F580&gt;=$L$31,F580&lt;=$M$31),$K$31,""))))))))))))))))))))))))))))))))</f>
        <v>5</v>
      </c>
      <c r="D580" s="18" t="s">
        <v>19</v>
      </c>
      <c r="E580" s="18" t="s">
        <v>1234</v>
      </c>
      <c r="F580" s="12">
        <v>58</v>
      </c>
      <c r="H580" s="12" t="s">
        <v>1758</v>
      </c>
      <c r="I580" s="18" t="s">
        <v>4213</v>
      </c>
      <c r="J580" s="18" t="s">
        <v>4262</v>
      </c>
      <c r="XEZ580" s="28"/>
      <c r="XFA580" s="28"/>
      <c r="XFB580" s="28"/>
      <c r="XFC580" s="28"/>
      <c r="XFD580" s="28"/>
    </row>
    <row r="581" spans="1:10 16380:16384" x14ac:dyDescent="0.35">
      <c r="A581" s="12" t="s">
        <v>32</v>
      </c>
      <c r="B581" s="32" t="str">
        <f>HYPERLINK(Table1[[#This Row],[Link]], Table1[[#This Row],[Pattern w/out Hyperlink]])</f>
        <v>Amenity</v>
      </c>
      <c r="C581" s="18">
        <f>IF(F581&lt;=$L$1,$K$1,IF(AND(F581&gt;=$L$2,F581&lt;=$M$2),$K$2,IF(AND(F581&gt;=$L$3,F581&lt;=$M$3),$K$3,IF(AND(F581&gt;=$L$4,F581&lt;=$M$4),$K$4,IF(AND(F581&gt;=$L$5,F581&lt;=$M$5),$K$5,IF(AND(F581&gt;=$L$6,F581&lt;=$M$6),$K$6,IF(AND(F581&gt;=$L$7,F581&lt;=$M$7),$K$7,IF(AND(F581&gt;=$L$8,F581&lt;=$M$8),$K$8,IF(AND(F581&gt;=$L$9,F581&lt;=$M$9),$K$9,IF(AND(F581&gt;$L$10,F581&lt;=$M$10),$K$10,IF(AND(F581&gt;=$L$11,F581&lt;=$M$11),$K$11,IF(AND(F581&gt;=$L$12,F581&lt;=$M$12),$K$12,IF(AND(F581&gt;=$L$13,F581&lt;=$M$13),$K$13,IF(AND(F581&gt;=$L$14,F581&lt;=$M$14),$K$14,IF(AND(F581&gt;=#REF!,F581&lt;=#REF!),#REF!,IF(AND(F581&gt;=$L$15,F581&lt;=$M$15),$K$15,IF(AND(F581&gt;=$L$16,F581&lt;=$M$16),$K$16,IF(AND(F581&gt;=$L$17,F581&lt;=$M$17),$K$17,IF(AND(F581&gt;=$L$18,F581&lt;=$M$18),$K$18,IF(AND(F581&gt;=$L$19,F581&lt;=$M$19),$K$19,IF(AND(F581&gt;=$L$20,F581&lt;=$M$20),$K$20,IF(AND(F581&gt;=$L$21,F581&lt;=$M$21),$K$21,IF(AND(F581&gt;=$L$22,F581&lt;=$M$22),$K$22,IF(AND(F581&gt;=$L$23,F581&lt;=$M$23),$K$23,IF(AND(F581&gt;=$L$24,F581&lt;=$M$24),$K$24,IF(AND(F581&gt;=$L$25,F581&lt;=$M$25),$K$25,IF(AND(F581&gt;=$L$26,F581&lt;=$M$26),$K$26,IF(AND(F581&gt;=$L$27,F581&lt;=$M$27),$K$27,IF(AND(F581&gt;=$L$28,F581&lt;=$M$28),$K$28,IF(AND(F581&gt;=$L$29,F581&lt;=$M$29),$K$29,IF(AND(F581&gt;=$L$30,F581&lt;=$M$30),$K$30,IF(AND(F581&gt;=$L$31,F581&lt;=$M$31),$K$31,""))))))))))))))))))))))))))))))))</f>
        <v>5</v>
      </c>
      <c r="D581" s="18" t="s">
        <v>19</v>
      </c>
      <c r="E581" s="18" t="s">
        <v>1234</v>
      </c>
      <c r="F581" s="12">
        <v>63</v>
      </c>
      <c r="H581" s="12" t="s">
        <v>3849</v>
      </c>
      <c r="I581" s="18" t="s">
        <v>0</v>
      </c>
      <c r="J581" s="18" t="s">
        <v>4323</v>
      </c>
      <c r="XEZ581" s="28"/>
      <c r="XFA581" s="28"/>
      <c r="XFB581" s="28"/>
      <c r="XFC581" s="28"/>
      <c r="XFD581" s="28"/>
    </row>
    <row r="582" spans="1:10 16380:16384" x14ac:dyDescent="0.35">
      <c r="A582" s="12" t="s">
        <v>1760</v>
      </c>
      <c r="B582" s="32" t="str">
        <f>HYPERLINK(Table1[[#This Row],[Link]], Table1[[#This Row],[Pattern w/out Hyperlink]])</f>
        <v>Americas Cup</v>
      </c>
      <c r="C582" s="18">
        <f>IF(F582&lt;=$L$1,$K$1,IF(AND(F582&gt;=$L$2,F582&lt;=$M$2),$K$2,IF(AND(F582&gt;=$L$3,F582&lt;=$M$3),$K$3,IF(AND(F582&gt;=$L$4,F582&lt;=$M$4),$K$4,IF(AND(F582&gt;=$L$5,F582&lt;=$M$5),$K$5,IF(AND(F582&gt;=$L$6,F582&lt;=$M$6),$K$6,IF(AND(F582&gt;=$L$7,F582&lt;=$M$7),$K$7,IF(AND(F582&gt;=$L$8,F582&lt;=$M$8),$K$8,IF(AND(F582&gt;=$L$9,F582&lt;=$M$9),$K$9,IF(AND(F582&gt;$L$10,F582&lt;=$M$10),$K$10,IF(AND(F582&gt;=$L$11,F582&lt;=$M$11),$K$11,IF(AND(F582&gt;=$L$12,F582&lt;=$M$12),$K$12,IF(AND(F582&gt;=$L$13,F582&lt;=$M$13),$K$13,IF(AND(F582&gt;=$L$14,F582&lt;=$M$14),$K$14,IF(AND(F582&gt;=#REF!,F582&lt;=#REF!),#REF!,IF(AND(F582&gt;=$L$15,F582&lt;=$M$15),$K$15,IF(AND(F582&gt;=$L$16,F582&lt;=$M$16),$K$16,IF(AND(F582&gt;=$L$17,F582&lt;=$M$17),$K$17,IF(AND(F582&gt;=$L$18,F582&lt;=$M$18),$K$18,IF(AND(F582&gt;=$L$19,F582&lt;=$M$19),$K$19,IF(AND(F582&gt;=$L$20,F582&lt;=$M$20),$K$20,IF(AND(F582&gt;=$L$21,F582&lt;=$M$21),$K$21,IF(AND(F582&gt;=$L$22,F582&lt;=$M$22),$K$22,IF(AND(F582&gt;=$L$23,F582&lt;=$M$23),$K$23,IF(AND(F582&gt;=$L$24,F582&lt;=$M$24),$K$24,IF(AND(F582&gt;=$L$25,F582&lt;=$M$25),$K$25,IF(AND(F582&gt;=$L$26,F582&lt;=$M$26),$K$26,IF(AND(F582&gt;=$L$27,F582&lt;=$M$27),$K$27,IF(AND(F582&gt;=$L$28,F582&lt;=$M$28),$K$28,IF(AND(F582&gt;=$L$29,F582&lt;=$M$29),$K$29,IF(AND(F582&gt;=$L$30,F582&lt;=$M$30),$K$30,IF(AND(F582&gt;=$L$31,F582&lt;=$M$31),$K$31,""))))))))))))))))))))))))))))))))</f>
        <v>5</v>
      </c>
      <c r="D582" s="18" t="s">
        <v>19</v>
      </c>
      <c r="E582" s="18" t="s">
        <v>1234</v>
      </c>
      <c r="F582" s="12">
        <v>59</v>
      </c>
      <c r="H582" s="12" t="s">
        <v>1761</v>
      </c>
      <c r="I582" s="18" t="s">
        <v>1319</v>
      </c>
      <c r="J582" s="18" t="s">
        <v>4262</v>
      </c>
      <c r="XEZ582" s="28"/>
      <c r="XFA582" s="28"/>
      <c r="XFB582" s="28"/>
      <c r="XFC582" s="28"/>
      <c r="XFD582" s="28"/>
    </row>
    <row r="583" spans="1:10 16380:16384" x14ac:dyDescent="0.35">
      <c r="A583" s="12" t="s">
        <v>3854</v>
      </c>
      <c r="B583" s="32" t="str">
        <f>HYPERLINK(Table1[[#This Row],[Link]], Table1[[#This Row],[Pattern w/out Hyperlink]])</f>
        <v>Aperture</v>
      </c>
      <c r="C583" s="18">
        <f>IF(F583&lt;=$L$1,$K$1,IF(AND(F583&gt;=$L$2,F583&lt;=$M$2),$K$2,IF(AND(F583&gt;=$L$3,F583&lt;=$M$3),$K$3,IF(AND(F583&gt;=$L$4,F583&lt;=$M$4),$K$4,IF(AND(F583&gt;=$L$5,F583&lt;=$M$5),$K$5,IF(AND(F583&gt;=$L$6,F583&lt;=$M$6),$K$6,IF(AND(F583&gt;=$L$7,F583&lt;=$M$7),$K$7,IF(AND(F583&gt;=$L$8,F583&lt;=$M$8),$K$8,IF(AND(F583&gt;=$L$9,F583&lt;=$M$9),$K$9,IF(AND(F583&gt;$L$10,F583&lt;=$M$10),$K$10,IF(AND(F583&gt;=$L$11,F583&lt;=$M$11),$K$11,IF(AND(F583&gt;=$L$12,F583&lt;=$M$12),$K$12,IF(AND(F583&gt;=$L$13,F583&lt;=$M$13),$K$13,IF(AND(F583&gt;=$L$14,F583&lt;=$M$14),$K$14,IF(AND(F583&gt;=#REF!,F583&lt;=#REF!),#REF!,IF(AND(F583&gt;=$L$15,F583&lt;=$M$15),$K$15,IF(AND(F583&gt;=$L$16,F583&lt;=$M$16),$K$16,IF(AND(F583&gt;=$L$17,F583&lt;=$M$17),$K$17,IF(AND(F583&gt;=$L$18,F583&lt;=$M$18),$K$18,IF(AND(F583&gt;=$L$19,F583&lt;=$M$19),$K$19,IF(AND(F583&gt;=$L$20,F583&lt;=$M$20),$K$20,IF(AND(F583&gt;=$L$21,F583&lt;=$M$21),$K$21,IF(AND(F583&gt;=$L$22,F583&lt;=$M$22),$K$22,IF(AND(F583&gt;=$L$23,F583&lt;=$M$23),$K$23,IF(AND(F583&gt;=$L$24,F583&lt;=$M$24),$K$24,IF(AND(F583&gt;=$L$25,F583&lt;=$M$25),$K$25,IF(AND(F583&gt;=$L$26,F583&lt;=$M$26),$K$26,IF(AND(F583&gt;=$L$27,F583&lt;=$M$27),$K$27,IF(AND(F583&gt;=$L$28,F583&lt;=$M$28),$K$28,IF(AND(F583&gt;=$L$29,F583&lt;=$M$29),$K$29,IF(AND(F583&gt;=$L$30,F583&lt;=$M$30),$K$30,IF(AND(F583&gt;=$L$31,F583&lt;=$M$31),$K$31,""))))))))))))))))))))))))))))))))</f>
        <v>5</v>
      </c>
      <c r="D583" s="18" t="s">
        <v>19</v>
      </c>
      <c r="E583" s="18" t="s">
        <v>1234</v>
      </c>
      <c r="F583" s="12">
        <v>58</v>
      </c>
      <c r="H583" s="12" t="s">
        <v>3855</v>
      </c>
      <c r="I583" s="18" t="s">
        <v>4213</v>
      </c>
      <c r="J583" s="18" t="s">
        <v>4262</v>
      </c>
      <c r="XEZ583" s="28"/>
      <c r="XFA583" s="28"/>
      <c r="XFB583" s="28"/>
      <c r="XFC583" s="28"/>
      <c r="XFD583" s="28"/>
    </row>
    <row r="584" spans="1:10 16380:16384" ht="29" x14ac:dyDescent="0.35">
      <c r="A584" s="12" t="s">
        <v>3860</v>
      </c>
      <c r="B584" s="32" t="str">
        <f>HYPERLINK(Table1[[#This Row],[Link]], Table1[[#This Row],[Pattern w/out Hyperlink]])</f>
        <v>Awaken</v>
      </c>
      <c r="C584" s="18">
        <f>IF(F584&lt;=$L$1,$K$1,IF(AND(F584&gt;=$L$2,F584&lt;=$M$2),$K$2,IF(AND(F584&gt;=$L$3,F584&lt;=$M$3),$K$3,IF(AND(F584&gt;=$L$4,F584&lt;=$M$4),$K$4,IF(AND(F584&gt;=$L$5,F584&lt;=$M$5),$K$5,IF(AND(F584&gt;=$L$6,F584&lt;=$M$6),$K$6,IF(AND(F584&gt;=$L$7,F584&lt;=$M$7),$K$7,IF(AND(F584&gt;=$L$8,F584&lt;=$M$8),$K$8,IF(AND(F584&gt;=$L$9,F584&lt;=$M$9),$K$9,IF(AND(F584&gt;$L$10,F584&lt;=$M$10),$K$10,IF(AND(F584&gt;=$L$11,F584&lt;=$M$11),$K$11,IF(AND(F584&gt;=$L$12,F584&lt;=$M$12),$K$12,IF(AND(F584&gt;=$L$13,F584&lt;=$M$13),$K$13,IF(AND(F584&gt;=$L$14,F584&lt;=$M$14),$K$14,IF(AND(F584&gt;=#REF!,F584&lt;=#REF!),#REF!,IF(AND(F584&gt;=$L$15,F584&lt;=$M$15),$K$15,IF(AND(F584&gt;=$L$16,F584&lt;=$M$16),$K$16,IF(AND(F584&gt;=$L$17,F584&lt;=$M$17),$K$17,IF(AND(F584&gt;=$L$18,F584&lt;=$M$18),$K$18,IF(AND(F584&gt;=$L$19,F584&lt;=$M$19),$K$19,IF(AND(F584&gt;=$L$20,F584&lt;=$M$20),$K$20,IF(AND(F584&gt;=$L$21,F584&lt;=$M$21),$K$21,IF(AND(F584&gt;=$L$22,F584&lt;=$M$22),$K$22,IF(AND(F584&gt;=$L$23,F584&lt;=$M$23),$K$23,IF(AND(F584&gt;=$L$24,F584&lt;=$M$24),$K$24,IF(AND(F584&gt;=$L$25,F584&lt;=$M$25),$K$25,IF(AND(F584&gt;=$L$26,F584&lt;=$M$26),$K$26,IF(AND(F584&gt;=$L$27,F584&lt;=$M$27),$K$27,IF(AND(F584&gt;=$L$28,F584&lt;=$M$28),$K$28,IF(AND(F584&gt;=$L$29,F584&lt;=$M$29),$K$29,IF(AND(F584&gt;=$L$30,F584&lt;=$M$30),$K$30,IF(AND(F584&gt;=$L$31,F584&lt;=$M$31),$K$31,""))))))))))))))))))))))))))))))))</f>
        <v>5</v>
      </c>
      <c r="D584" s="18" t="s">
        <v>19</v>
      </c>
      <c r="E584" s="18" t="s">
        <v>1234</v>
      </c>
      <c r="F584" s="12">
        <v>63</v>
      </c>
      <c r="H584" s="12" t="s">
        <v>3861</v>
      </c>
      <c r="I584" s="18" t="s">
        <v>0</v>
      </c>
      <c r="J584" s="18" t="s">
        <v>4328</v>
      </c>
      <c r="XEZ584" s="28"/>
      <c r="XFA584" s="28"/>
      <c r="XFB584" s="28"/>
      <c r="XFC584" s="28"/>
      <c r="XFD584" s="28"/>
    </row>
    <row r="585" spans="1:10 16380:16384" x14ac:dyDescent="0.35">
      <c r="A585" s="12" t="s">
        <v>69</v>
      </c>
      <c r="B585" s="32" t="str">
        <f>HYPERLINK(Table1[[#This Row],[Link]], Table1[[#This Row],[Pattern w/out Hyperlink]])</f>
        <v>B and B</v>
      </c>
      <c r="C585" s="18">
        <f>IF(F585&lt;=$L$1,$K$1,IF(AND(F585&gt;=$L$2,F585&lt;=$M$2),$K$2,IF(AND(F585&gt;=$L$3,F585&lt;=$M$3),$K$3,IF(AND(F585&gt;=$L$4,F585&lt;=$M$4),$K$4,IF(AND(F585&gt;=$L$5,F585&lt;=$M$5),$K$5,IF(AND(F585&gt;=$L$6,F585&lt;=$M$6),$K$6,IF(AND(F585&gt;=$L$7,F585&lt;=$M$7),$K$7,IF(AND(F585&gt;=$L$8,F585&lt;=$M$8),$K$8,IF(AND(F585&gt;=$L$9,F585&lt;=$M$9),$K$9,IF(AND(F585&gt;$L$10,F585&lt;=$M$10),$K$10,IF(AND(F585&gt;=$L$11,F585&lt;=$M$11),$K$11,IF(AND(F585&gt;=$L$12,F585&lt;=$M$12),$K$12,IF(AND(F585&gt;=$L$13,F585&lt;=$M$13),$K$13,IF(AND(F585&gt;=$L$14,F585&lt;=$M$14),$K$14,IF(AND(F585&gt;=#REF!,F585&lt;=#REF!),#REF!,IF(AND(F585&gt;=$L$15,F585&lt;=$M$15),$K$15,IF(AND(F585&gt;=$L$16,F585&lt;=$M$16),$K$16,IF(AND(F585&gt;=$L$17,F585&lt;=$M$17),$K$17,IF(AND(F585&gt;=$L$18,F585&lt;=$M$18),$K$18,IF(AND(F585&gt;=$L$19,F585&lt;=$M$19),$K$19,IF(AND(F585&gt;=$L$20,F585&lt;=$M$20),$K$20,IF(AND(F585&gt;=$L$21,F585&lt;=$M$21),$K$21,IF(AND(F585&gt;=$L$22,F585&lt;=$M$22),$K$22,IF(AND(F585&gt;=$L$23,F585&lt;=$M$23),$K$23,IF(AND(F585&gt;=$L$24,F585&lt;=$M$24),$K$24,IF(AND(F585&gt;=$L$25,F585&lt;=$M$25),$K$25,IF(AND(F585&gt;=$L$26,F585&lt;=$M$26),$K$26,IF(AND(F585&gt;=$L$27,F585&lt;=$M$27),$K$27,IF(AND(F585&gt;=$L$28,F585&lt;=$M$28),$K$28,IF(AND(F585&gt;=$L$29,F585&lt;=$M$29),$K$29,IF(AND(F585&gt;=$L$30,F585&lt;=$M$30),$K$30,IF(AND(F585&gt;=$L$31,F585&lt;=$M$31),$K$31,""))))))))))))))))))))))))))))))))</f>
        <v>5</v>
      </c>
      <c r="D585" s="18" t="s">
        <v>19</v>
      </c>
      <c r="E585" s="18" t="s">
        <v>1234</v>
      </c>
      <c r="F585" s="12">
        <v>59</v>
      </c>
      <c r="H585" s="12" t="s">
        <v>1018</v>
      </c>
      <c r="I585" s="18" t="s">
        <v>4213</v>
      </c>
      <c r="J585" s="18" t="s">
        <v>4329</v>
      </c>
      <c r="XEZ585" s="28"/>
      <c r="XFA585" s="28"/>
      <c r="XFB585" s="28"/>
      <c r="XFC585" s="28"/>
      <c r="XFD585" s="28"/>
    </row>
    <row r="586" spans="1:10 16380:16384" x14ac:dyDescent="0.35">
      <c r="A586" s="12" t="s">
        <v>70</v>
      </c>
      <c r="B586" s="32" t="str">
        <f>HYPERLINK(Table1[[#This Row],[Link]], Table1[[#This Row],[Pattern w/out Hyperlink]])</f>
        <v>Badlands</v>
      </c>
      <c r="C586" s="18">
        <f>IF(F586&lt;=$L$1,$K$1,IF(AND(F586&gt;=$L$2,F586&lt;=$M$2),$K$2,IF(AND(F586&gt;=$L$3,F586&lt;=$M$3),$K$3,IF(AND(F586&gt;=$L$4,F586&lt;=$M$4),$K$4,IF(AND(F586&gt;=$L$5,F586&lt;=$M$5),$K$5,IF(AND(F586&gt;=$L$6,F586&lt;=$M$6),$K$6,IF(AND(F586&gt;=$L$7,F586&lt;=$M$7),$K$7,IF(AND(F586&gt;=$L$8,F586&lt;=$M$8),$K$8,IF(AND(F586&gt;=$L$9,F586&lt;=$M$9),$K$9,IF(AND(F586&gt;$L$10,F586&lt;=$M$10),$K$10,IF(AND(F586&gt;=$L$11,F586&lt;=$M$11),$K$11,IF(AND(F586&gt;=$L$12,F586&lt;=$M$12),$K$12,IF(AND(F586&gt;=$L$13,F586&lt;=$M$13),$K$13,IF(AND(F586&gt;=$L$14,F586&lt;=$M$14),$K$14,IF(AND(F586&gt;=#REF!,F586&lt;=#REF!),#REF!,IF(AND(F586&gt;=$L$15,F586&lt;=$M$15),$K$15,IF(AND(F586&gt;=$L$16,F586&lt;=$M$16),$K$16,IF(AND(F586&gt;=$L$17,F586&lt;=$M$17),$K$17,IF(AND(F586&gt;=$L$18,F586&lt;=$M$18),$K$18,IF(AND(F586&gt;=$L$19,F586&lt;=$M$19),$K$19,IF(AND(F586&gt;=$L$20,F586&lt;=$M$20),$K$20,IF(AND(F586&gt;=$L$21,F586&lt;=$M$21),$K$21,IF(AND(F586&gt;=$L$22,F586&lt;=$M$22),$K$22,IF(AND(F586&gt;=$L$23,F586&lt;=$M$23),$K$23,IF(AND(F586&gt;=$L$24,F586&lt;=$M$24),$K$24,IF(AND(F586&gt;=$L$25,F586&lt;=$M$25),$K$25,IF(AND(F586&gt;=$L$26,F586&lt;=$M$26),$K$26,IF(AND(F586&gt;=$L$27,F586&lt;=$M$27),$K$27,IF(AND(F586&gt;=$L$28,F586&lt;=$M$28),$K$28,IF(AND(F586&gt;=$L$29,F586&lt;=$M$29),$K$29,IF(AND(F586&gt;=$L$30,F586&lt;=$M$30),$K$30,IF(AND(F586&gt;=$L$31,F586&lt;=$M$31),$K$31,""))))))))))))))))))))))))))))))))</f>
        <v>5</v>
      </c>
      <c r="D586" s="18" t="s">
        <v>19</v>
      </c>
      <c r="E586" s="18" t="s">
        <v>1234</v>
      </c>
      <c r="F586" s="12">
        <v>64</v>
      </c>
      <c r="H586" s="12" t="s">
        <v>1019</v>
      </c>
      <c r="I586" s="18" t="s">
        <v>0</v>
      </c>
      <c r="J586" s="18" t="s">
        <v>4330</v>
      </c>
      <c r="XEZ586" s="28"/>
      <c r="XFA586" s="28"/>
      <c r="XFB586" s="28"/>
      <c r="XFC586" s="28"/>
      <c r="XFD586" s="28"/>
    </row>
    <row r="587" spans="1:10 16380:16384" x14ac:dyDescent="0.35">
      <c r="A587" s="12" t="s">
        <v>109</v>
      </c>
      <c r="B587" s="32" t="str">
        <f>HYPERLINK(Table1[[#This Row],[Link]], Table1[[#This Row],[Pattern w/out Hyperlink]])</f>
        <v>Boheme</v>
      </c>
      <c r="C587" s="18">
        <f>IF(F587&lt;=$L$1,$K$1,IF(AND(F587&gt;=$L$2,F587&lt;=$M$2),$K$2,IF(AND(F587&gt;=$L$3,F587&lt;=$M$3),$K$3,IF(AND(F587&gt;=$L$4,F587&lt;=$M$4),$K$4,IF(AND(F587&gt;=$L$5,F587&lt;=$M$5),$K$5,IF(AND(F587&gt;=$L$6,F587&lt;=$M$6),$K$6,IF(AND(F587&gt;=$L$7,F587&lt;=$M$7),$K$7,IF(AND(F587&gt;=$L$8,F587&lt;=$M$8),$K$8,IF(AND(F587&gt;=$L$9,F587&lt;=$M$9),$K$9,IF(AND(F587&gt;$L$10,F587&lt;=$M$10),$K$10,IF(AND(F587&gt;=$L$11,F587&lt;=$M$11),$K$11,IF(AND(F587&gt;=$L$12,F587&lt;=$M$12),$K$12,IF(AND(F587&gt;=$L$13,F587&lt;=$M$13),$K$13,IF(AND(F587&gt;=$L$14,F587&lt;=$M$14),$K$14,IF(AND(F587&gt;=#REF!,F587&lt;=#REF!),#REF!,IF(AND(F587&gt;=$L$15,F587&lt;=$M$15),$K$15,IF(AND(F587&gt;=$L$16,F587&lt;=$M$16),$K$16,IF(AND(F587&gt;=$L$17,F587&lt;=$M$17),$K$17,IF(AND(F587&gt;=$L$18,F587&lt;=$M$18),$K$18,IF(AND(F587&gt;=$L$19,F587&lt;=$M$19),$K$19,IF(AND(F587&gt;=$L$20,F587&lt;=$M$20),$K$20,IF(AND(F587&gt;=$L$21,F587&lt;=$M$21),$K$21,IF(AND(F587&gt;=$L$22,F587&lt;=$M$22),$K$22,IF(AND(F587&gt;=$L$23,F587&lt;=$M$23),$K$23,IF(AND(F587&gt;=$L$24,F587&lt;=$M$24),$K$24,IF(AND(F587&gt;=$L$25,F587&lt;=$M$25),$K$25,IF(AND(F587&gt;=$L$26,F587&lt;=$M$26),$K$26,IF(AND(F587&gt;=$L$27,F587&lt;=$M$27),$K$27,IF(AND(F587&gt;=$L$28,F587&lt;=$M$28),$K$28,IF(AND(F587&gt;=$L$29,F587&lt;=$M$29),$K$29,IF(AND(F587&gt;=$L$30,F587&lt;=$M$30),$K$30,IF(AND(F587&gt;=$L$31,F587&lt;=$M$31),$K$31,""))))))))))))))))))))))))))))))))</f>
        <v>5</v>
      </c>
      <c r="D587" s="18" t="s">
        <v>19</v>
      </c>
      <c r="E587" s="18" t="s">
        <v>1234</v>
      </c>
      <c r="F587" s="12">
        <v>57</v>
      </c>
      <c r="H587" s="12" t="s">
        <v>1022</v>
      </c>
      <c r="I587" s="18" t="s">
        <v>0</v>
      </c>
      <c r="J587" s="18" t="s">
        <v>4262</v>
      </c>
      <c r="XEZ587" s="28"/>
      <c r="XFA587" s="28"/>
      <c r="XFB587" s="28"/>
      <c r="XFC587" s="28"/>
      <c r="XFD587" s="28"/>
    </row>
    <row r="588" spans="1:10 16380:16384" x14ac:dyDescent="0.35">
      <c r="A588" s="12" t="s">
        <v>3881</v>
      </c>
      <c r="B588" s="32" t="str">
        <f>HYPERLINK(Table1[[#This Row],[Link]], Table1[[#This Row],[Pattern w/out Hyperlink]])</f>
        <v>Brisco</v>
      </c>
      <c r="C588" s="18">
        <f>IF(F588&lt;=$L$1,$K$1,IF(AND(F588&gt;=$L$2,F588&lt;=$M$2),$K$2,IF(AND(F588&gt;=$L$3,F588&lt;=$M$3),$K$3,IF(AND(F588&gt;=$L$4,F588&lt;=$M$4),$K$4,IF(AND(F588&gt;=$L$5,F588&lt;=$M$5),$K$5,IF(AND(F588&gt;=$L$6,F588&lt;=$M$6),$K$6,IF(AND(F588&gt;=$L$7,F588&lt;=$M$7),$K$7,IF(AND(F588&gt;=$L$8,F588&lt;=$M$8),$K$8,IF(AND(F588&gt;=$L$9,F588&lt;=$M$9),$K$9,IF(AND(F588&gt;$L$10,F588&lt;=$M$10),$K$10,IF(AND(F588&gt;=$L$11,F588&lt;=$M$11),$K$11,IF(AND(F588&gt;=$L$12,F588&lt;=$M$12),$K$12,IF(AND(F588&gt;=$L$13,F588&lt;=$M$13),$K$13,IF(AND(F588&gt;=$L$14,F588&lt;=$M$14),$K$14,IF(AND(F588&gt;=#REF!,F588&lt;=#REF!),#REF!,IF(AND(F588&gt;=$L$15,F588&lt;=$M$15),$K$15,IF(AND(F588&gt;=$L$16,F588&lt;=$M$16),$K$16,IF(AND(F588&gt;=$L$17,F588&lt;=$M$17),$K$17,IF(AND(F588&gt;=$L$18,F588&lt;=$M$18),$K$18,IF(AND(F588&gt;=$L$19,F588&lt;=$M$19),$K$19,IF(AND(F588&gt;=$L$20,F588&lt;=$M$20),$K$20,IF(AND(F588&gt;=$L$21,F588&lt;=$M$21),$K$21,IF(AND(F588&gt;=$L$22,F588&lt;=$M$22),$K$22,IF(AND(F588&gt;=$L$23,F588&lt;=$M$23),$K$23,IF(AND(F588&gt;=$L$24,F588&lt;=$M$24),$K$24,IF(AND(F588&gt;=$L$25,F588&lt;=$M$25),$K$25,IF(AND(F588&gt;=$L$26,F588&lt;=$M$26),$K$26,IF(AND(F588&gt;=$L$27,F588&lt;=$M$27),$K$27,IF(AND(F588&gt;=$L$28,F588&lt;=$M$28),$K$28,IF(AND(F588&gt;=$L$29,F588&lt;=$M$29),$K$29,IF(AND(F588&gt;=$L$30,F588&lt;=$M$30),$K$30,IF(AND(F588&gt;=$L$31,F588&lt;=$M$31),$K$31,""))))))))))))))))))))))))))))))))</f>
        <v>5</v>
      </c>
      <c r="D588" s="18" t="s">
        <v>19</v>
      </c>
      <c r="E588" s="18" t="s">
        <v>1234</v>
      </c>
      <c r="F588" s="12">
        <v>56</v>
      </c>
      <c r="H588" s="12" t="s">
        <v>3882</v>
      </c>
      <c r="I588" s="18" t="s">
        <v>1319</v>
      </c>
      <c r="J588" s="18" t="s">
        <v>3052</v>
      </c>
      <c r="XEZ588" s="28"/>
      <c r="XFA588" s="28"/>
      <c r="XFB588" s="28"/>
      <c r="XFC588" s="28"/>
      <c r="XFD588" s="28"/>
    </row>
    <row r="589" spans="1:10 16380:16384" x14ac:dyDescent="0.35">
      <c r="A589" s="12" t="s">
        <v>6331</v>
      </c>
      <c r="B589" s="32" t="str">
        <f>HYPERLINK(Table1[[#This Row],[Link]], Table1[[#This Row],[Pattern w/out Hyperlink]])</f>
        <v>Burlington</v>
      </c>
      <c r="C589" s="18">
        <f>IF(F589&lt;=$L$1,$K$1,IF(AND(F589&gt;=$L$2,F589&lt;=$M$2),$K$2,IF(AND(F589&gt;=$L$3,F589&lt;=$M$3),$K$3,IF(AND(F589&gt;=$L$4,F589&lt;=$M$4),$K$4,IF(AND(F589&gt;=$L$5,F589&lt;=$M$5),$K$5,IF(AND(F589&gt;=$L$6,F589&lt;=$M$6),$K$6,IF(AND(F589&gt;=$L$7,F589&lt;=$M$7),$K$7,IF(AND(F589&gt;=$L$8,F589&lt;=$M$8),$K$8,IF(AND(F589&gt;=$L$9,F589&lt;=$M$9),$K$9,IF(AND(F589&gt;$L$10,F589&lt;=$M$10),$K$10,IF(AND(F589&gt;=$L$11,F589&lt;=$M$11),$K$11,IF(AND(F589&gt;=$L$12,F589&lt;=$M$12),$K$12,IF(AND(F589&gt;=$L$13,F589&lt;=$M$13),$K$13,IF(AND(F589&gt;=$L$14,F589&lt;=$M$14),$K$14,IF(AND(F589&gt;=#REF!,F589&lt;=#REF!),#REF!,IF(AND(F589&gt;=$L$15,F589&lt;=$M$15),$K$15,IF(AND(F589&gt;=$L$16,F589&lt;=$M$16),$K$16,IF(AND(F589&gt;=$L$17,F589&lt;=$M$17),$K$17,IF(AND(F589&gt;=$L$18,F589&lt;=$M$18),$K$18,IF(AND(F589&gt;=$L$19,F589&lt;=$M$19),$K$19,IF(AND(F589&gt;=$L$20,F589&lt;=$M$20),$K$20,IF(AND(F589&gt;=$L$21,F589&lt;=$M$21),$K$21,IF(AND(F589&gt;=$L$22,F589&lt;=$M$22),$K$22,IF(AND(F589&gt;=$L$23,F589&lt;=$M$23),$K$23,IF(AND(F589&gt;=$L$24,F589&lt;=$M$24),$K$24,IF(AND(F589&gt;=$L$25,F589&lt;=$M$25),$K$25,IF(AND(F589&gt;=$L$26,F589&lt;=$M$26),$K$26,IF(AND(F589&gt;=$L$27,F589&lt;=$M$27),$K$27,IF(AND(F589&gt;=$L$28,F589&lt;=$M$28),$K$28,IF(AND(F589&gt;=$L$29,F589&lt;=$M$29),$K$29,IF(AND(F589&gt;=$L$30,F589&lt;=$M$30),$K$30,IF(AND(F589&gt;=$L$31,F589&lt;=$M$31),$K$31,""))))))))))))))))))))))))))))))))</f>
        <v>5</v>
      </c>
      <c r="D589" s="18" t="s">
        <v>19</v>
      </c>
      <c r="E589" s="18" t="s">
        <v>1234</v>
      </c>
      <c r="F589" s="12">
        <v>64</v>
      </c>
      <c r="H589" s="12" t="s">
        <v>6332</v>
      </c>
      <c r="I589" s="18" t="s">
        <v>0</v>
      </c>
      <c r="J589" s="18" t="s">
        <v>6333</v>
      </c>
      <c r="XEZ589" s="28"/>
      <c r="XFA589" s="28"/>
      <c r="XFB589" s="28"/>
      <c r="XFC589" s="28"/>
      <c r="XFD589" s="28"/>
    </row>
    <row r="590" spans="1:10 16380:16384" x14ac:dyDescent="0.35">
      <c r="A590" s="12" t="s">
        <v>3890</v>
      </c>
      <c r="B590" s="32" t="str">
        <f>HYPERLINK(Table1[[#This Row],[Link]], Table1[[#This Row],[Pattern w/out Hyperlink]])</f>
        <v>Caledonian</v>
      </c>
      <c r="C590" s="18">
        <f>IF(F590&lt;=$L$1,$K$1,IF(AND(F590&gt;=$L$2,F590&lt;=$M$2),$K$2,IF(AND(F590&gt;=$L$3,F590&lt;=$M$3),$K$3,IF(AND(F590&gt;=$L$4,F590&lt;=$M$4),$K$4,IF(AND(F590&gt;=$L$5,F590&lt;=$M$5),$K$5,IF(AND(F590&gt;=$L$6,F590&lt;=$M$6),$K$6,IF(AND(F590&gt;=$L$7,F590&lt;=$M$7),$K$7,IF(AND(F590&gt;=$L$8,F590&lt;=$M$8),$K$8,IF(AND(F590&gt;=$L$9,F590&lt;=$M$9),$K$9,IF(AND(F590&gt;$L$10,F590&lt;=$M$10),$K$10,IF(AND(F590&gt;=$L$11,F590&lt;=$M$11),$K$11,IF(AND(F590&gt;=$L$12,F590&lt;=$M$12),$K$12,IF(AND(F590&gt;=$L$13,F590&lt;=$M$13),$K$13,IF(AND(F590&gt;=$L$14,F590&lt;=$M$14),$K$14,IF(AND(F590&gt;=#REF!,F590&lt;=#REF!),#REF!,IF(AND(F590&gt;=$L$15,F590&lt;=$M$15),$K$15,IF(AND(F590&gt;=$L$16,F590&lt;=$M$16),$K$16,IF(AND(F590&gt;=$L$17,F590&lt;=$M$17),$K$17,IF(AND(F590&gt;=$L$18,F590&lt;=$M$18),$K$18,IF(AND(F590&gt;=$L$19,F590&lt;=$M$19),$K$19,IF(AND(F590&gt;=$L$20,F590&lt;=$M$20),$K$20,IF(AND(F590&gt;=$L$21,F590&lt;=$M$21),$K$21,IF(AND(F590&gt;=$L$22,F590&lt;=$M$22),$K$22,IF(AND(F590&gt;=$L$23,F590&lt;=$M$23),$K$23,IF(AND(F590&gt;=$L$24,F590&lt;=$M$24),$K$24,IF(AND(F590&gt;=$L$25,F590&lt;=$M$25),$K$25,IF(AND(F590&gt;=$L$26,F590&lt;=$M$26),$K$26,IF(AND(F590&gt;=$L$27,F590&lt;=$M$27),$K$27,IF(AND(F590&gt;=$L$28,F590&lt;=$M$28),$K$28,IF(AND(F590&gt;=$L$29,F590&lt;=$M$29),$K$29,IF(AND(F590&gt;=$L$30,F590&lt;=$M$30),$K$30,IF(AND(F590&gt;=$L$31,F590&lt;=$M$31),$K$31,""))))))))))))))))))))))))))))))))</f>
        <v>5</v>
      </c>
      <c r="D590" s="18" t="s">
        <v>19</v>
      </c>
      <c r="E590" s="18" t="s">
        <v>1234</v>
      </c>
      <c r="F590" s="12">
        <v>58</v>
      </c>
      <c r="H590" s="12" t="s">
        <v>3891</v>
      </c>
      <c r="I590" s="18" t="s">
        <v>0</v>
      </c>
      <c r="J590" s="18" t="s">
        <v>4262</v>
      </c>
      <c r="XEZ590" s="28"/>
      <c r="XFA590" s="28"/>
      <c r="XFB590" s="28"/>
      <c r="XFC590" s="28"/>
      <c r="XFD590" s="28"/>
    </row>
    <row r="591" spans="1:10 16380:16384" x14ac:dyDescent="0.35">
      <c r="A591" s="12" t="s">
        <v>147</v>
      </c>
      <c r="B591" s="32" t="str">
        <f>HYPERLINK(Table1[[#This Row],[Link]], Table1[[#This Row],[Pattern w/out Hyperlink]])</f>
        <v>Catwalk</v>
      </c>
      <c r="C591" s="18">
        <f>IF(F591&lt;=$L$1,$K$1,IF(AND(F591&gt;=$L$2,F591&lt;=$M$2),$K$2,IF(AND(F591&gt;=$L$3,F591&lt;=$M$3),$K$3,IF(AND(F591&gt;=$L$4,F591&lt;=$M$4),$K$4,IF(AND(F591&gt;=$L$5,F591&lt;=$M$5),$K$5,IF(AND(F591&gt;=$L$6,F591&lt;=$M$6),$K$6,IF(AND(F591&gt;=$L$7,F591&lt;=$M$7),$K$7,IF(AND(F591&gt;=$L$8,F591&lt;=$M$8),$K$8,IF(AND(F591&gt;=$L$9,F591&lt;=$M$9),$K$9,IF(AND(F591&gt;$L$10,F591&lt;=$M$10),$K$10,IF(AND(F591&gt;=$L$11,F591&lt;=$M$11),$K$11,IF(AND(F591&gt;=$L$12,F591&lt;=$M$12),$K$12,IF(AND(F591&gt;=$L$13,F591&lt;=$M$13),$K$13,IF(AND(F591&gt;=$L$14,F591&lt;=$M$14),$K$14,IF(AND(F591&gt;=#REF!,F591&lt;=#REF!),#REF!,IF(AND(F591&gt;=$L$15,F591&lt;=$M$15),$K$15,IF(AND(F591&gt;=$L$16,F591&lt;=$M$16),$K$16,IF(AND(F591&gt;=$L$17,F591&lt;=$M$17),$K$17,IF(AND(F591&gt;=$L$18,F591&lt;=$M$18),$K$18,IF(AND(F591&gt;=$L$19,F591&lt;=$M$19),$K$19,IF(AND(F591&gt;=$L$20,F591&lt;=$M$20),$K$20,IF(AND(F591&gt;=$L$21,F591&lt;=$M$21),$K$21,IF(AND(F591&gt;=$L$22,F591&lt;=$M$22),$K$22,IF(AND(F591&gt;=$L$23,F591&lt;=$M$23),$K$23,IF(AND(F591&gt;=$L$24,F591&lt;=$M$24),$K$24,IF(AND(F591&gt;=$L$25,F591&lt;=$M$25),$K$25,IF(AND(F591&gt;=$L$26,F591&lt;=$M$26),$K$26,IF(AND(F591&gt;=$L$27,F591&lt;=$M$27),$K$27,IF(AND(F591&gt;=$L$28,F591&lt;=$M$28),$K$28,IF(AND(F591&gt;=$L$29,F591&lt;=$M$29),$K$29,IF(AND(F591&gt;=$L$30,F591&lt;=$M$30),$K$30,IF(AND(F591&gt;=$L$31,F591&lt;=$M$31),$K$31,""))))))))))))))))))))))))))))))))</f>
        <v>5</v>
      </c>
      <c r="D591" s="18" t="s">
        <v>19</v>
      </c>
      <c r="E591" s="18" t="s">
        <v>1234</v>
      </c>
      <c r="F591" s="12">
        <v>63</v>
      </c>
      <c r="H591" s="12" t="s">
        <v>6340</v>
      </c>
      <c r="I591" s="18" t="s">
        <v>0</v>
      </c>
      <c r="J591" s="18" t="s">
        <v>4262</v>
      </c>
      <c r="XEZ591" s="28"/>
      <c r="XFA591" s="28"/>
      <c r="XFB591" s="28"/>
      <c r="XFC591" s="28"/>
      <c r="XFD591" s="28"/>
    </row>
    <row r="592" spans="1:10 16380:16384" x14ac:dyDescent="0.35">
      <c r="A592" s="12" t="s">
        <v>6343</v>
      </c>
      <c r="B592" s="32" t="str">
        <f>HYPERLINK(Table1[[#This Row],[Link]], Table1[[#This Row],[Pattern w/out Hyperlink]])</f>
        <v>Chamomile</v>
      </c>
      <c r="C592" s="18">
        <f>IF(F592&lt;=$L$1,$K$1,IF(AND(F592&gt;=$L$2,F592&lt;=$M$2),$K$2,IF(AND(F592&gt;=$L$3,F592&lt;=$M$3),$K$3,IF(AND(F592&gt;=$L$4,F592&lt;=$M$4),$K$4,IF(AND(F592&gt;=$L$5,F592&lt;=$M$5),$K$5,IF(AND(F592&gt;=$L$6,F592&lt;=$M$6),$K$6,IF(AND(F592&gt;=$L$7,F592&lt;=$M$7),$K$7,IF(AND(F592&gt;=$L$8,F592&lt;=$M$8),$K$8,IF(AND(F592&gt;=$L$9,F592&lt;=$M$9),$K$9,IF(AND(F592&gt;$L$10,F592&lt;=$M$10),$K$10,IF(AND(F592&gt;=$L$11,F592&lt;=$M$11),$K$11,IF(AND(F592&gt;=$L$12,F592&lt;=$M$12),$K$12,IF(AND(F592&gt;=$L$13,F592&lt;=$M$13),$K$13,IF(AND(F592&gt;=$L$14,F592&lt;=$M$14),$K$14,IF(AND(F592&gt;=#REF!,F592&lt;=#REF!),#REF!,IF(AND(F592&gt;=$L$15,F592&lt;=$M$15),$K$15,IF(AND(F592&gt;=$L$16,F592&lt;=$M$16),$K$16,IF(AND(F592&gt;=$L$17,F592&lt;=$M$17),$K$17,IF(AND(F592&gt;=$L$18,F592&lt;=$M$18),$K$18,IF(AND(F592&gt;=$L$19,F592&lt;=$M$19),$K$19,IF(AND(F592&gt;=$L$20,F592&lt;=$M$20),$K$20,IF(AND(F592&gt;=$L$21,F592&lt;=$M$21),$K$21,IF(AND(F592&gt;=$L$22,F592&lt;=$M$22),$K$22,IF(AND(F592&gt;=$L$23,F592&lt;=$M$23),$K$23,IF(AND(F592&gt;=$L$24,F592&lt;=$M$24),$K$24,IF(AND(F592&gt;=$L$25,F592&lt;=$M$25),$K$25,IF(AND(F592&gt;=$L$26,F592&lt;=$M$26),$K$26,IF(AND(F592&gt;=$L$27,F592&lt;=$M$27),$K$27,IF(AND(F592&gt;=$L$28,F592&lt;=$M$28),$K$28,IF(AND(F592&gt;=$L$29,F592&lt;=$M$29),$K$29,IF(AND(F592&gt;=$L$30,F592&lt;=$M$30),$K$30,IF(AND(F592&gt;=$L$31,F592&lt;=$M$31),$K$31,""))))))))))))))))))))))))))))))))</f>
        <v>5</v>
      </c>
      <c r="D592" s="18" t="s">
        <v>19</v>
      </c>
      <c r="E592" s="18" t="s">
        <v>1234</v>
      </c>
      <c r="F592" s="12">
        <v>63</v>
      </c>
      <c r="H592" s="12" t="s">
        <v>6344</v>
      </c>
      <c r="I592" s="18" t="s">
        <v>0</v>
      </c>
      <c r="J592" s="18" t="s">
        <v>4262</v>
      </c>
      <c r="XEZ592" s="28"/>
      <c r="XFA592" s="28"/>
      <c r="XFB592" s="28"/>
      <c r="XFC592" s="28"/>
      <c r="XFD592" s="28"/>
    </row>
    <row r="593" spans="1:10 16380:16384" x14ac:dyDescent="0.35">
      <c r="A593" s="12" t="s">
        <v>6345</v>
      </c>
      <c r="B593" s="32" t="str">
        <f>HYPERLINK(Table1[[#This Row],[Link]], Table1[[#This Row],[Pattern w/out Hyperlink]])</f>
        <v>Charleston</v>
      </c>
      <c r="C593" s="18">
        <f>IF(F593&lt;=$L$1,$K$1,IF(AND(F593&gt;=$L$2,F593&lt;=$M$2),$K$2,IF(AND(F593&gt;=$L$3,F593&lt;=$M$3),$K$3,IF(AND(F593&gt;=$L$4,F593&lt;=$M$4),$K$4,IF(AND(F593&gt;=$L$5,F593&lt;=$M$5),$K$5,IF(AND(F593&gt;=$L$6,F593&lt;=$M$6),$K$6,IF(AND(F593&gt;=$L$7,F593&lt;=$M$7),$K$7,IF(AND(F593&gt;=$L$8,F593&lt;=$M$8),$K$8,IF(AND(F593&gt;=$L$9,F593&lt;=$M$9),$K$9,IF(AND(F593&gt;$L$10,F593&lt;=$M$10),$K$10,IF(AND(F593&gt;=$L$11,F593&lt;=$M$11),$K$11,IF(AND(F593&gt;=$L$12,F593&lt;=$M$12),$K$12,IF(AND(F593&gt;=$L$13,F593&lt;=$M$13),$K$13,IF(AND(F593&gt;=$L$14,F593&lt;=$M$14),$K$14,IF(AND(F593&gt;=#REF!,F593&lt;=#REF!),#REF!,IF(AND(F593&gt;=$L$15,F593&lt;=$M$15),$K$15,IF(AND(F593&gt;=$L$16,F593&lt;=$M$16),$K$16,IF(AND(F593&gt;=$L$17,F593&lt;=$M$17),$K$17,IF(AND(F593&gt;=$L$18,F593&lt;=$M$18),$K$18,IF(AND(F593&gt;=$L$19,F593&lt;=$M$19),$K$19,IF(AND(F593&gt;=$L$20,F593&lt;=$M$20),$K$20,IF(AND(F593&gt;=$L$21,F593&lt;=$M$21),$K$21,IF(AND(F593&gt;=$L$22,F593&lt;=$M$22),$K$22,IF(AND(F593&gt;=$L$23,F593&lt;=$M$23),$K$23,IF(AND(F593&gt;=$L$24,F593&lt;=$M$24),$K$24,IF(AND(F593&gt;=$L$25,F593&lt;=$M$25),$K$25,IF(AND(F593&gt;=$L$26,F593&lt;=$M$26),$K$26,IF(AND(F593&gt;=$L$27,F593&lt;=$M$27),$K$27,IF(AND(F593&gt;=$L$28,F593&lt;=$M$28),$K$28,IF(AND(F593&gt;=$L$29,F593&lt;=$M$29),$K$29,IF(AND(F593&gt;=$L$30,F593&lt;=$M$30),$K$30,IF(AND(F593&gt;=$L$31,F593&lt;=$M$31),$K$31,""))))))))))))))))))))))))))))))))</f>
        <v>5</v>
      </c>
      <c r="D593" s="18" t="s">
        <v>19</v>
      </c>
      <c r="E593" s="18" t="s">
        <v>1234</v>
      </c>
      <c r="F593" s="12">
        <v>61</v>
      </c>
      <c r="H593" s="12" t="s">
        <v>6346</v>
      </c>
      <c r="I593" s="18" t="s">
        <v>0</v>
      </c>
      <c r="J593" s="18" t="s">
        <v>6347</v>
      </c>
      <c r="XEZ593" s="28"/>
      <c r="XFA593" s="28"/>
      <c r="XFB593" s="28"/>
      <c r="XFC593" s="28"/>
      <c r="XFD593" s="28"/>
    </row>
    <row r="594" spans="1:10 16380:16384" x14ac:dyDescent="0.35">
      <c r="A594" s="12" t="s">
        <v>157</v>
      </c>
      <c r="B594" s="32" t="str">
        <f>HYPERLINK(Table1[[#This Row],[Link]], Table1[[#This Row],[Pattern w/out Hyperlink]])</f>
        <v>Charlotte</v>
      </c>
      <c r="C594" s="18">
        <f>IF(F594&lt;=$L$1,$K$1,IF(AND(F594&gt;=$L$2,F594&lt;=$M$2),$K$2,IF(AND(F594&gt;=$L$3,F594&lt;=$M$3),$K$3,IF(AND(F594&gt;=$L$4,F594&lt;=$M$4),$K$4,IF(AND(F594&gt;=$L$5,F594&lt;=$M$5),$K$5,IF(AND(F594&gt;=$L$6,F594&lt;=$M$6),$K$6,IF(AND(F594&gt;=$L$7,F594&lt;=$M$7),$K$7,IF(AND(F594&gt;=$L$8,F594&lt;=$M$8),$K$8,IF(AND(F594&gt;=$L$9,F594&lt;=$M$9),$K$9,IF(AND(F594&gt;$L$10,F594&lt;=$M$10),$K$10,IF(AND(F594&gt;=$L$11,F594&lt;=$M$11),$K$11,IF(AND(F594&gt;=$L$12,F594&lt;=$M$12),$K$12,IF(AND(F594&gt;=$L$13,F594&lt;=$M$13),$K$13,IF(AND(F594&gt;=$L$14,F594&lt;=$M$14),$K$14,IF(AND(F594&gt;=#REF!,F594&lt;=#REF!),#REF!,IF(AND(F594&gt;=$L$15,F594&lt;=$M$15),$K$15,IF(AND(F594&gt;=$L$16,F594&lt;=$M$16),$K$16,IF(AND(F594&gt;=$L$17,F594&lt;=$M$17),$K$17,IF(AND(F594&gt;=$L$18,F594&lt;=$M$18),$K$18,IF(AND(F594&gt;=$L$19,F594&lt;=$M$19),$K$19,IF(AND(F594&gt;=$L$20,F594&lt;=$M$20),$K$20,IF(AND(F594&gt;=$L$21,F594&lt;=$M$21),$K$21,IF(AND(F594&gt;=$L$22,F594&lt;=$M$22),$K$22,IF(AND(F594&gt;=$L$23,F594&lt;=$M$23),$K$23,IF(AND(F594&gt;=$L$24,F594&lt;=$M$24),$K$24,IF(AND(F594&gt;=$L$25,F594&lt;=$M$25),$K$25,IF(AND(F594&gt;=$L$26,F594&lt;=$M$26),$K$26,IF(AND(F594&gt;=$L$27,F594&lt;=$M$27),$K$27,IF(AND(F594&gt;=$L$28,F594&lt;=$M$28),$K$28,IF(AND(F594&gt;=$L$29,F594&lt;=$M$29),$K$29,IF(AND(F594&gt;=$L$30,F594&lt;=$M$30),$K$30,IF(AND(F594&gt;=$L$31,F594&lt;=$M$31),$K$31,""))))))))))))))))))))))))))))))))</f>
        <v>5</v>
      </c>
      <c r="D594" s="18" t="s">
        <v>19</v>
      </c>
      <c r="E594" s="18" t="s">
        <v>1234</v>
      </c>
      <c r="F594" s="12">
        <v>58</v>
      </c>
      <c r="H594" s="12" t="s">
        <v>1787</v>
      </c>
      <c r="I594" s="18" t="s">
        <v>1319</v>
      </c>
      <c r="J594" s="18" t="s">
        <v>4262</v>
      </c>
      <c r="XEZ594" s="28"/>
      <c r="XFA594" s="28"/>
      <c r="XFB594" s="28"/>
      <c r="XFC594" s="28"/>
      <c r="XFD594" s="28"/>
    </row>
    <row r="595" spans="1:10 16380:16384" x14ac:dyDescent="0.35">
      <c r="A595" s="12" t="s">
        <v>1788</v>
      </c>
      <c r="B595" s="32" t="str">
        <f>HYPERLINK(Table1[[#This Row],[Link]], Table1[[#This Row],[Pattern w/out Hyperlink]])</f>
        <v>Chauffeur</v>
      </c>
      <c r="C595" s="18">
        <f>IF(F595&lt;=$L$1,$K$1,IF(AND(F595&gt;=$L$2,F595&lt;=$M$2),$K$2,IF(AND(F595&gt;=$L$3,F595&lt;=$M$3),$K$3,IF(AND(F595&gt;=$L$4,F595&lt;=$M$4),$K$4,IF(AND(F595&gt;=$L$5,F595&lt;=$M$5),$K$5,IF(AND(F595&gt;=$L$6,F595&lt;=$M$6),$K$6,IF(AND(F595&gt;=$L$7,F595&lt;=$M$7),$K$7,IF(AND(F595&gt;=$L$8,F595&lt;=$M$8),$K$8,IF(AND(F595&gt;=$L$9,F595&lt;=$M$9),$K$9,IF(AND(F595&gt;$L$10,F595&lt;=$M$10),$K$10,IF(AND(F595&gt;=$L$11,F595&lt;=$M$11),$K$11,IF(AND(F595&gt;=$L$12,F595&lt;=$M$12),$K$12,IF(AND(F595&gt;=$L$13,F595&lt;=$M$13),$K$13,IF(AND(F595&gt;=$L$14,F595&lt;=$M$14),$K$14,IF(AND(F595&gt;=#REF!,F595&lt;=#REF!),#REF!,IF(AND(F595&gt;=$L$15,F595&lt;=$M$15),$K$15,IF(AND(F595&gt;=$L$16,F595&lt;=$M$16),$K$16,IF(AND(F595&gt;=$L$17,F595&lt;=$M$17),$K$17,IF(AND(F595&gt;=$L$18,F595&lt;=$M$18),$K$18,IF(AND(F595&gt;=$L$19,F595&lt;=$M$19),$K$19,IF(AND(F595&gt;=$L$20,F595&lt;=$M$20),$K$20,IF(AND(F595&gt;=$L$21,F595&lt;=$M$21),$K$21,IF(AND(F595&gt;=$L$22,F595&lt;=$M$22),$K$22,IF(AND(F595&gt;=$L$23,F595&lt;=$M$23),$K$23,IF(AND(F595&gt;=$L$24,F595&lt;=$M$24),$K$24,IF(AND(F595&gt;=$L$25,F595&lt;=$M$25),$K$25,IF(AND(F595&gt;=$L$26,F595&lt;=$M$26),$K$26,IF(AND(F595&gt;=$L$27,F595&lt;=$M$27),$K$27,IF(AND(F595&gt;=$L$28,F595&lt;=$M$28),$K$28,IF(AND(F595&gt;=$L$29,F595&lt;=$M$29),$K$29,IF(AND(F595&gt;=$L$30,F595&lt;=$M$30),$K$30,IF(AND(F595&gt;=$L$31,F595&lt;=$M$31),$K$31,""))))))))))))))))))))))))))))))))</f>
        <v>5</v>
      </c>
      <c r="D595" s="18" t="s">
        <v>19</v>
      </c>
      <c r="E595" s="18" t="s">
        <v>1234</v>
      </c>
      <c r="F595" s="12">
        <v>58</v>
      </c>
      <c r="H595" s="12" t="s">
        <v>1789</v>
      </c>
      <c r="I595" s="18" t="s">
        <v>1319</v>
      </c>
      <c r="J595" s="18" t="s">
        <v>4262</v>
      </c>
      <c r="XEZ595" s="28"/>
      <c r="XFA595" s="28"/>
      <c r="XFB595" s="28"/>
      <c r="XFC595" s="28"/>
      <c r="XFD595" s="28"/>
    </row>
    <row r="596" spans="1:10 16380:16384" x14ac:dyDescent="0.35">
      <c r="A596" s="12" t="s">
        <v>3906</v>
      </c>
      <c r="B596" s="32" t="str">
        <f>HYPERLINK(Table1[[#This Row],[Link]], Table1[[#This Row],[Pattern w/out Hyperlink]])</f>
        <v>Cleo</v>
      </c>
      <c r="C596" s="18">
        <f>IF(F596&lt;=$L$1,$K$1,IF(AND(F596&gt;=$L$2,F596&lt;=$M$2),$K$2,IF(AND(F596&gt;=$L$3,F596&lt;=$M$3),$K$3,IF(AND(F596&gt;=$L$4,F596&lt;=$M$4),$K$4,IF(AND(F596&gt;=$L$5,F596&lt;=$M$5),$K$5,IF(AND(F596&gt;=$L$6,F596&lt;=$M$6),$K$6,IF(AND(F596&gt;=$L$7,F596&lt;=$M$7),$K$7,IF(AND(F596&gt;=$L$8,F596&lt;=$M$8),$K$8,IF(AND(F596&gt;=$L$9,F596&lt;=$M$9),$K$9,IF(AND(F596&gt;$L$10,F596&lt;=$M$10),$K$10,IF(AND(F596&gt;=$L$11,F596&lt;=$M$11),$K$11,IF(AND(F596&gt;=$L$12,F596&lt;=$M$12),$K$12,IF(AND(F596&gt;=$L$13,F596&lt;=$M$13),$K$13,IF(AND(F596&gt;=$L$14,F596&lt;=$M$14),$K$14,IF(AND(F596&gt;=#REF!,F596&lt;=#REF!),#REF!,IF(AND(F596&gt;=$L$15,F596&lt;=$M$15),$K$15,IF(AND(F596&gt;=$L$16,F596&lt;=$M$16),$K$16,IF(AND(F596&gt;=$L$17,F596&lt;=$M$17),$K$17,IF(AND(F596&gt;=$L$18,F596&lt;=$M$18),$K$18,IF(AND(F596&gt;=$L$19,F596&lt;=$M$19),$K$19,IF(AND(F596&gt;=$L$20,F596&lt;=$M$20),$K$20,IF(AND(F596&gt;=$L$21,F596&lt;=$M$21),$K$21,IF(AND(F596&gt;=$L$22,F596&lt;=$M$22),$K$22,IF(AND(F596&gt;=$L$23,F596&lt;=$M$23),$K$23,IF(AND(F596&gt;=$L$24,F596&lt;=$M$24),$K$24,IF(AND(F596&gt;=$L$25,F596&lt;=$M$25),$K$25,IF(AND(F596&gt;=$L$26,F596&lt;=$M$26),$K$26,IF(AND(F596&gt;=$L$27,F596&lt;=$M$27),$K$27,IF(AND(F596&gt;=$L$28,F596&lt;=$M$28),$K$28,IF(AND(F596&gt;=$L$29,F596&lt;=$M$29),$K$29,IF(AND(F596&gt;=$L$30,F596&lt;=$M$30),$K$30,IF(AND(F596&gt;=$L$31,F596&lt;=$M$31),$K$31,""))))))))))))))))))))))))))))))))</f>
        <v>5</v>
      </c>
      <c r="D596" s="18" t="s">
        <v>19</v>
      </c>
      <c r="E596" s="18" t="s">
        <v>1234</v>
      </c>
      <c r="F596" s="12">
        <v>64</v>
      </c>
      <c r="H596" s="12" t="s">
        <v>3907</v>
      </c>
      <c r="I596" s="18" t="s">
        <v>0</v>
      </c>
      <c r="J596" s="18" t="s">
        <v>4346</v>
      </c>
      <c r="XEZ596" s="28"/>
      <c r="XFA596" s="28"/>
      <c r="XFB596" s="28"/>
      <c r="XFC596" s="28"/>
      <c r="XFD596" s="28"/>
    </row>
    <row r="597" spans="1:10 16380:16384" x14ac:dyDescent="0.35">
      <c r="A597" s="12" t="s">
        <v>3911</v>
      </c>
      <c r="B597" s="32" t="str">
        <f>HYPERLINK(Table1[[#This Row],[Link]], Table1[[#This Row],[Pattern w/out Hyperlink]])</f>
        <v>Coachella</v>
      </c>
      <c r="C597" s="18">
        <f>IF(F597&lt;=$L$1,$K$1,IF(AND(F597&gt;=$L$2,F597&lt;=$M$2),$K$2,IF(AND(F597&gt;=$L$3,F597&lt;=$M$3),$K$3,IF(AND(F597&gt;=$L$4,F597&lt;=$M$4),$K$4,IF(AND(F597&gt;=$L$5,F597&lt;=$M$5),$K$5,IF(AND(F597&gt;=$L$6,F597&lt;=$M$6),$K$6,IF(AND(F597&gt;=$L$7,F597&lt;=$M$7),$K$7,IF(AND(F597&gt;=$L$8,F597&lt;=$M$8),$K$8,IF(AND(F597&gt;=$L$9,F597&lt;=$M$9),$K$9,IF(AND(F597&gt;$L$10,F597&lt;=$M$10),$K$10,IF(AND(F597&gt;=$L$11,F597&lt;=$M$11),$K$11,IF(AND(F597&gt;=$L$12,F597&lt;=$M$12),$K$12,IF(AND(F597&gt;=$L$13,F597&lt;=$M$13),$K$13,IF(AND(F597&gt;=$L$14,F597&lt;=$M$14),$K$14,IF(AND(F597&gt;=#REF!,F597&lt;=#REF!),#REF!,IF(AND(F597&gt;=$L$15,F597&lt;=$M$15),$K$15,IF(AND(F597&gt;=$L$16,F597&lt;=$M$16),$K$16,IF(AND(F597&gt;=$L$17,F597&lt;=$M$17),$K$17,IF(AND(F597&gt;=$L$18,F597&lt;=$M$18),$K$18,IF(AND(F597&gt;=$L$19,F597&lt;=$M$19),$K$19,IF(AND(F597&gt;=$L$20,F597&lt;=$M$20),$K$20,IF(AND(F597&gt;=$L$21,F597&lt;=$M$21),$K$21,IF(AND(F597&gt;=$L$22,F597&lt;=$M$22),$K$22,IF(AND(F597&gt;=$L$23,F597&lt;=$M$23),$K$23,IF(AND(F597&gt;=$L$24,F597&lt;=$M$24),$K$24,IF(AND(F597&gt;=$L$25,F597&lt;=$M$25),$K$25,IF(AND(F597&gt;=$L$26,F597&lt;=$M$26),$K$26,IF(AND(F597&gt;=$L$27,F597&lt;=$M$27),$K$27,IF(AND(F597&gt;=$L$28,F597&lt;=$M$28),$K$28,IF(AND(F597&gt;=$L$29,F597&lt;=$M$29),$K$29,IF(AND(F597&gt;=$L$30,F597&lt;=$M$30),$K$30,IF(AND(F597&gt;=$L$31,F597&lt;=$M$31),$K$31,""))))))))))))))))))))))))))))))))</f>
        <v>5</v>
      </c>
      <c r="D597" s="18" t="s">
        <v>19</v>
      </c>
      <c r="E597" s="18" t="s">
        <v>1234</v>
      </c>
      <c r="F597" s="12">
        <v>57</v>
      </c>
      <c r="H597" s="12" t="s">
        <v>3912</v>
      </c>
      <c r="I597" s="18" t="s">
        <v>1319</v>
      </c>
      <c r="J597" s="18" t="s">
        <v>4262</v>
      </c>
      <c r="XEZ597" s="28"/>
      <c r="XFA597" s="28"/>
      <c r="XFB597" s="28"/>
      <c r="XFC597" s="28"/>
      <c r="XFD597" s="28"/>
    </row>
    <row r="598" spans="1:10 16380:16384" x14ac:dyDescent="0.35">
      <c r="A598" s="12" t="s">
        <v>2834</v>
      </c>
      <c r="B598" s="32" t="str">
        <f>HYPERLINK(Table1[[#This Row],[Link]], Table1[[#This Row],[Pattern w/out Hyperlink]])</f>
        <v>Cozy</v>
      </c>
      <c r="C598" s="18">
        <f>IF(F598&lt;=$L$1,$K$1,IF(AND(F598&gt;=$L$2,F598&lt;=$M$2),$K$2,IF(AND(F598&gt;=$L$3,F598&lt;=$M$3),$K$3,IF(AND(F598&gt;=$L$4,F598&lt;=$M$4),$K$4,IF(AND(F598&gt;=$L$5,F598&lt;=$M$5),$K$5,IF(AND(F598&gt;=$L$6,F598&lt;=$M$6),$K$6,IF(AND(F598&gt;=$L$7,F598&lt;=$M$7),$K$7,IF(AND(F598&gt;=$L$8,F598&lt;=$M$8),$K$8,IF(AND(F598&gt;=$L$9,F598&lt;=$M$9),$K$9,IF(AND(F598&gt;$L$10,F598&lt;=$M$10),$K$10,IF(AND(F598&gt;=$L$11,F598&lt;=$M$11),$K$11,IF(AND(F598&gt;=$L$12,F598&lt;=$M$12),$K$12,IF(AND(F598&gt;=$L$13,F598&lt;=$M$13),$K$13,IF(AND(F598&gt;=$L$14,F598&lt;=$M$14),$K$14,IF(AND(F598&gt;=#REF!,F598&lt;=#REF!),#REF!,IF(AND(F598&gt;=$L$15,F598&lt;=$M$15),$K$15,IF(AND(F598&gt;=$L$16,F598&lt;=$M$16),$K$16,IF(AND(F598&gt;=$L$17,F598&lt;=$M$17),$K$17,IF(AND(F598&gt;=$L$18,F598&lt;=$M$18),$K$18,IF(AND(F598&gt;=$L$19,F598&lt;=$M$19),$K$19,IF(AND(F598&gt;=$L$20,F598&lt;=$M$20),$K$20,IF(AND(F598&gt;=$L$21,F598&lt;=$M$21),$K$21,IF(AND(F598&gt;=$L$22,F598&lt;=$M$22),$K$22,IF(AND(F598&gt;=$L$23,F598&lt;=$M$23),$K$23,IF(AND(F598&gt;=$L$24,F598&lt;=$M$24),$K$24,IF(AND(F598&gt;=$L$25,F598&lt;=$M$25),$K$25,IF(AND(F598&gt;=$L$26,F598&lt;=$M$26),$K$26,IF(AND(F598&gt;=$L$27,F598&lt;=$M$27),$K$27,IF(AND(F598&gt;=$L$28,F598&lt;=$M$28),$K$28,IF(AND(F598&gt;=$L$29,F598&lt;=$M$29),$K$29,IF(AND(F598&gt;=$L$30,F598&lt;=$M$30),$K$30,IF(AND(F598&gt;=$L$31,F598&lt;=$M$31),$K$31,""))))))))))))))))))))))))))))))))</f>
        <v>5</v>
      </c>
      <c r="D598" s="18" t="s">
        <v>19</v>
      </c>
      <c r="E598" s="18" t="s">
        <v>1234</v>
      </c>
      <c r="F598" s="12">
        <v>63</v>
      </c>
      <c r="H598" s="12" t="s">
        <v>3919</v>
      </c>
      <c r="I598" s="18" t="s">
        <v>0</v>
      </c>
      <c r="J598" s="18" t="s">
        <v>4262</v>
      </c>
      <c r="XEZ598" s="28"/>
      <c r="XFA598" s="28"/>
      <c r="XFB598" s="28"/>
      <c r="XFC598" s="28"/>
      <c r="XFD598" s="28"/>
    </row>
    <row r="599" spans="1:10 16380:16384" x14ac:dyDescent="0.35">
      <c r="A599" s="12" t="s">
        <v>210</v>
      </c>
      <c r="B599" s="32" t="str">
        <f>HYPERLINK(Table1[[#This Row],[Link]], Table1[[#This Row],[Pattern w/out Hyperlink]])</f>
        <v>Dance Party</v>
      </c>
      <c r="C599" s="18">
        <f>IF(F599&lt;=$L$1,$K$1,IF(AND(F599&gt;=$L$2,F599&lt;=$M$2),$K$2,IF(AND(F599&gt;=$L$3,F599&lt;=$M$3),$K$3,IF(AND(F599&gt;=$L$4,F599&lt;=$M$4),$K$4,IF(AND(F599&gt;=$L$5,F599&lt;=$M$5),$K$5,IF(AND(F599&gt;=$L$6,F599&lt;=$M$6),$K$6,IF(AND(F599&gt;=$L$7,F599&lt;=$M$7),$K$7,IF(AND(F599&gt;=$L$8,F599&lt;=$M$8),$K$8,IF(AND(F599&gt;=$L$9,F599&lt;=$M$9),$K$9,IF(AND(F599&gt;$L$10,F599&lt;=$M$10),$K$10,IF(AND(F599&gt;=$L$11,F599&lt;=$M$11),$K$11,IF(AND(F599&gt;=$L$12,F599&lt;=$M$12),$K$12,IF(AND(F599&gt;=$L$13,F599&lt;=$M$13),$K$13,IF(AND(F599&gt;=$L$14,F599&lt;=$M$14),$K$14,IF(AND(F599&gt;=#REF!,F599&lt;=#REF!),#REF!,IF(AND(F599&gt;=$L$15,F599&lt;=$M$15),$K$15,IF(AND(F599&gt;=$L$16,F599&lt;=$M$16),$K$16,IF(AND(F599&gt;=$L$17,F599&lt;=$M$17),$K$17,IF(AND(F599&gt;=$L$18,F599&lt;=$M$18),$K$18,IF(AND(F599&gt;=$L$19,F599&lt;=$M$19),$K$19,IF(AND(F599&gt;=$L$20,F599&lt;=$M$20),$K$20,IF(AND(F599&gt;=$L$21,F599&lt;=$M$21),$K$21,IF(AND(F599&gt;=$L$22,F599&lt;=$M$22),$K$22,IF(AND(F599&gt;=$L$23,F599&lt;=$M$23),$K$23,IF(AND(F599&gt;=$L$24,F599&lt;=$M$24),$K$24,IF(AND(F599&gt;=$L$25,F599&lt;=$M$25),$K$25,IF(AND(F599&gt;=$L$26,F599&lt;=$M$26),$K$26,IF(AND(F599&gt;=$L$27,F599&lt;=$M$27),$K$27,IF(AND(F599&gt;=$L$28,F599&lt;=$M$28),$K$28,IF(AND(F599&gt;=$L$29,F599&lt;=$M$29),$K$29,IF(AND(F599&gt;=$L$30,F599&lt;=$M$30),$K$30,IF(AND(F599&gt;=$L$31,F599&lt;=$M$31),$K$31,""))))))))))))))))))))))))))))))))</f>
        <v>5</v>
      </c>
      <c r="D599" s="18" t="s">
        <v>19</v>
      </c>
      <c r="E599" s="18" t="s">
        <v>1234</v>
      </c>
      <c r="F599" s="12">
        <v>65</v>
      </c>
      <c r="H599" s="12" t="s">
        <v>1798</v>
      </c>
      <c r="I599" s="18" t="s">
        <v>0</v>
      </c>
      <c r="J599" s="18" t="s">
        <v>4262</v>
      </c>
      <c r="XEZ599" s="28"/>
      <c r="XFA599" s="28"/>
      <c r="XFB599" s="28"/>
      <c r="XFC599" s="28"/>
      <c r="XFD599" s="28"/>
    </row>
    <row r="600" spans="1:10 16380:16384" x14ac:dyDescent="0.35">
      <c r="A600" s="12" t="s">
        <v>3935</v>
      </c>
      <c r="B600" s="32" t="str">
        <f>HYPERLINK(Table1[[#This Row],[Link]], Table1[[#This Row],[Pattern w/out Hyperlink]])</f>
        <v>Diamant</v>
      </c>
      <c r="C600" s="18">
        <f>IF(F600&lt;=$L$1,$K$1,IF(AND(F600&gt;=$L$2,F600&lt;=$M$2),$K$2,IF(AND(F600&gt;=$L$3,F600&lt;=$M$3),$K$3,IF(AND(F600&gt;=$L$4,F600&lt;=$M$4),$K$4,IF(AND(F600&gt;=$L$5,F600&lt;=$M$5),$K$5,IF(AND(F600&gt;=$L$6,F600&lt;=$M$6),$K$6,IF(AND(F600&gt;=$L$7,F600&lt;=$M$7),$K$7,IF(AND(F600&gt;=$L$8,F600&lt;=$M$8),$K$8,IF(AND(F600&gt;=$L$9,F600&lt;=$M$9),$K$9,IF(AND(F600&gt;$L$10,F600&lt;=$M$10),$K$10,IF(AND(F600&gt;=$L$11,F600&lt;=$M$11),$K$11,IF(AND(F600&gt;=$L$12,F600&lt;=$M$12),$K$12,IF(AND(F600&gt;=$L$13,F600&lt;=$M$13),$K$13,IF(AND(F600&gt;=$L$14,F600&lt;=$M$14),$K$14,IF(AND(F600&gt;=#REF!,F600&lt;=#REF!),#REF!,IF(AND(F600&gt;=$L$15,F600&lt;=$M$15),$K$15,IF(AND(F600&gt;=$L$16,F600&lt;=$M$16),$K$16,IF(AND(F600&gt;=$L$17,F600&lt;=$M$17),$K$17,IF(AND(F600&gt;=$L$18,F600&lt;=$M$18),$K$18,IF(AND(F600&gt;=$L$19,F600&lt;=$M$19),$K$19,IF(AND(F600&gt;=$L$20,F600&lt;=$M$20),$K$20,IF(AND(F600&gt;=$L$21,F600&lt;=$M$21),$K$21,IF(AND(F600&gt;=$L$22,F600&lt;=$M$22),$K$22,IF(AND(F600&gt;=$L$23,F600&lt;=$M$23),$K$23,IF(AND(F600&gt;=$L$24,F600&lt;=$M$24),$K$24,IF(AND(F600&gt;=$L$25,F600&lt;=$M$25),$K$25,IF(AND(F600&gt;=$L$26,F600&lt;=$M$26),$K$26,IF(AND(F600&gt;=$L$27,F600&lt;=$M$27),$K$27,IF(AND(F600&gt;=$L$28,F600&lt;=$M$28),$K$28,IF(AND(F600&gt;=$L$29,F600&lt;=$M$29),$K$29,IF(AND(F600&gt;=$L$30,F600&lt;=$M$30),$K$30,IF(AND(F600&gt;=$L$31,F600&lt;=$M$31),$K$31,""))))))))))))))))))))))))))))))))</f>
        <v>5</v>
      </c>
      <c r="D600" s="18" t="s">
        <v>19</v>
      </c>
      <c r="E600" s="18" t="s">
        <v>1234</v>
      </c>
      <c r="F600" s="12">
        <v>64</v>
      </c>
      <c r="H600" s="12" t="s">
        <v>3936</v>
      </c>
      <c r="I600" s="18" t="s">
        <v>0</v>
      </c>
      <c r="J600" s="18" t="s">
        <v>4346</v>
      </c>
      <c r="XEZ600" s="28"/>
      <c r="XFA600" s="28"/>
      <c r="XFB600" s="28"/>
      <c r="XFC600" s="28"/>
      <c r="XFD600" s="28"/>
    </row>
    <row r="601" spans="1:10 16380:16384" x14ac:dyDescent="0.35">
      <c r="A601" s="12" t="s">
        <v>3941</v>
      </c>
      <c r="B601" s="32" t="str">
        <f>HYPERLINK(Table1[[#This Row],[Link]], Table1[[#This Row],[Pattern w/out Hyperlink]])</f>
        <v>Ease</v>
      </c>
      <c r="C601" s="18">
        <f>IF(F601&lt;=$L$1,$K$1,IF(AND(F601&gt;=$L$2,F601&lt;=$M$2),$K$2,IF(AND(F601&gt;=$L$3,F601&lt;=$M$3),$K$3,IF(AND(F601&gt;=$L$4,F601&lt;=$M$4),$K$4,IF(AND(F601&gt;=$L$5,F601&lt;=$M$5),$K$5,IF(AND(F601&gt;=$L$6,F601&lt;=$M$6),$K$6,IF(AND(F601&gt;=$L$7,F601&lt;=$M$7),$K$7,IF(AND(F601&gt;=$L$8,F601&lt;=$M$8),$K$8,IF(AND(F601&gt;=$L$9,F601&lt;=$M$9),$K$9,IF(AND(F601&gt;$L$10,F601&lt;=$M$10),$K$10,IF(AND(F601&gt;=$L$11,F601&lt;=$M$11),$K$11,IF(AND(F601&gt;=$L$12,F601&lt;=$M$12),$K$12,IF(AND(F601&gt;=$L$13,F601&lt;=$M$13),$K$13,IF(AND(F601&gt;=$L$14,F601&lt;=$M$14),$K$14,IF(AND(F601&gt;=#REF!,F601&lt;=#REF!),#REF!,IF(AND(F601&gt;=$L$15,F601&lt;=$M$15),$K$15,IF(AND(F601&gt;=$L$16,F601&lt;=$M$16),$K$16,IF(AND(F601&gt;=$L$17,F601&lt;=$M$17),$K$17,IF(AND(F601&gt;=$L$18,F601&lt;=$M$18),$K$18,IF(AND(F601&gt;=$L$19,F601&lt;=$M$19),$K$19,IF(AND(F601&gt;=$L$20,F601&lt;=$M$20),$K$20,IF(AND(F601&gt;=$L$21,F601&lt;=$M$21),$K$21,IF(AND(F601&gt;=$L$22,F601&lt;=$M$22),$K$22,IF(AND(F601&gt;=$L$23,F601&lt;=$M$23),$K$23,IF(AND(F601&gt;=$L$24,F601&lt;=$M$24),$K$24,IF(AND(F601&gt;=$L$25,F601&lt;=$M$25),$K$25,IF(AND(F601&gt;=$L$26,F601&lt;=$M$26),$K$26,IF(AND(F601&gt;=$L$27,F601&lt;=$M$27),$K$27,IF(AND(F601&gt;=$L$28,F601&lt;=$M$28),$K$28,IF(AND(F601&gt;=$L$29,F601&lt;=$M$29),$K$29,IF(AND(F601&gt;=$L$30,F601&lt;=$M$30),$K$30,IF(AND(F601&gt;=$L$31,F601&lt;=$M$31),$K$31,""))))))))))))))))))))))))))))))))</f>
        <v>5</v>
      </c>
      <c r="D601" s="18" t="s">
        <v>19</v>
      </c>
      <c r="E601" s="18" t="s">
        <v>1234</v>
      </c>
      <c r="F601" s="12">
        <v>63</v>
      </c>
      <c r="H601" s="12" t="s">
        <v>3942</v>
      </c>
      <c r="I601" s="18" t="s">
        <v>0</v>
      </c>
      <c r="J601" s="18" t="s">
        <v>4262</v>
      </c>
      <c r="XEZ601" s="28"/>
      <c r="XFA601" s="28"/>
      <c r="XFB601" s="28"/>
      <c r="XFC601" s="28"/>
      <c r="XFD601" s="28"/>
    </row>
    <row r="602" spans="1:10 16380:16384" x14ac:dyDescent="0.35">
      <c r="A602" s="12" t="s">
        <v>1804</v>
      </c>
      <c r="B602" s="32" t="str">
        <f>HYPERLINK(Table1[[#This Row],[Link]], Table1[[#This Row],[Pattern w/out Hyperlink]])</f>
        <v>Edge</v>
      </c>
      <c r="C602" s="18">
        <f>IF(F602&lt;=$L$1,$K$1,IF(AND(F602&gt;=$L$2,F602&lt;=$M$2),$K$2,IF(AND(F602&gt;=$L$3,F602&lt;=$M$3),$K$3,IF(AND(F602&gt;=$L$4,F602&lt;=$M$4),$K$4,IF(AND(F602&gt;=$L$5,F602&lt;=$M$5),$K$5,IF(AND(F602&gt;=$L$6,F602&lt;=$M$6),$K$6,IF(AND(F602&gt;=$L$7,F602&lt;=$M$7),$K$7,IF(AND(F602&gt;=$L$8,F602&lt;=$M$8),$K$8,IF(AND(F602&gt;=$L$9,F602&lt;=$M$9),$K$9,IF(AND(F602&gt;$L$10,F602&lt;=$M$10),$K$10,IF(AND(F602&gt;=$L$11,F602&lt;=$M$11),$K$11,IF(AND(F602&gt;=$L$12,F602&lt;=$M$12),$K$12,IF(AND(F602&gt;=$L$13,F602&lt;=$M$13),$K$13,IF(AND(F602&gt;=$L$14,F602&lt;=$M$14),$K$14,IF(AND(F602&gt;=#REF!,F602&lt;=#REF!),#REF!,IF(AND(F602&gt;=$L$15,F602&lt;=$M$15),$K$15,IF(AND(F602&gt;=$L$16,F602&lt;=$M$16),$K$16,IF(AND(F602&gt;=$L$17,F602&lt;=$M$17),$K$17,IF(AND(F602&gt;=$L$18,F602&lt;=$M$18),$K$18,IF(AND(F602&gt;=$L$19,F602&lt;=$M$19),$K$19,IF(AND(F602&gt;=$L$20,F602&lt;=$M$20),$K$20,IF(AND(F602&gt;=$L$21,F602&lt;=$M$21),$K$21,IF(AND(F602&gt;=$L$22,F602&lt;=$M$22),$K$22,IF(AND(F602&gt;=$L$23,F602&lt;=$M$23),$K$23,IF(AND(F602&gt;=$L$24,F602&lt;=$M$24),$K$24,IF(AND(F602&gt;=$L$25,F602&lt;=$M$25),$K$25,IF(AND(F602&gt;=$L$26,F602&lt;=$M$26),$K$26,IF(AND(F602&gt;=$L$27,F602&lt;=$M$27),$K$27,IF(AND(F602&gt;=$L$28,F602&lt;=$M$28),$K$28,IF(AND(F602&gt;=$L$29,F602&lt;=$M$29),$K$29,IF(AND(F602&gt;=$L$30,F602&lt;=$M$30),$K$30,IF(AND(F602&gt;=$L$31,F602&lt;=$M$31),$K$31,""))))))))))))))))))))))))))))))))</f>
        <v>5</v>
      </c>
      <c r="D602" s="18" t="s">
        <v>19</v>
      </c>
      <c r="E602" s="18" t="s">
        <v>1234</v>
      </c>
      <c r="F602" s="12">
        <v>62</v>
      </c>
      <c r="H602" s="12" t="s">
        <v>1805</v>
      </c>
      <c r="I602" s="18" t="s">
        <v>0</v>
      </c>
      <c r="J602" s="18" t="s">
        <v>4357</v>
      </c>
      <c r="XEZ602" s="28"/>
      <c r="XFA602" s="28"/>
      <c r="XFB602" s="28"/>
      <c r="XFC602" s="28"/>
      <c r="XFD602" s="28"/>
    </row>
    <row r="603" spans="1:10 16380:16384" x14ac:dyDescent="0.35">
      <c r="A603" s="12" t="s">
        <v>235</v>
      </c>
      <c r="B603" s="32" t="str">
        <f>HYPERLINK(Table1[[#This Row],[Link]], Table1[[#This Row],[Pattern w/out Hyperlink]])</f>
        <v>Element</v>
      </c>
      <c r="C603" s="18">
        <f>IF(F603&lt;=$L$1,$K$1,IF(AND(F603&gt;=$L$2,F603&lt;=$M$2),$K$2,IF(AND(F603&gt;=$L$3,F603&lt;=$M$3),$K$3,IF(AND(F603&gt;=$L$4,F603&lt;=$M$4),$K$4,IF(AND(F603&gt;=$L$5,F603&lt;=$M$5),$K$5,IF(AND(F603&gt;=$L$6,F603&lt;=$M$6),$K$6,IF(AND(F603&gt;=$L$7,F603&lt;=$M$7),$K$7,IF(AND(F603&gt;=$L$8,F603&lt;=$M$8),$K$8,IF(AND(F603&gt;=$L$9,F603&lt;=$M$9),$K$9,IF(AND(F603&gt;$L$10,F603&lt;=$M$10),$K$10,IF(AND(F603&gt;=$L$11,F603&lt;=$M$11),$K$11,IF(AND(F603&gt;=$L$12,F603&lt;=$M$12),$K$12,IF(AND(F603&gt;=$L$13,F603&lt;=$M$13),$K$13,IF(AND(F603&gt;=$L$14,F603&lt;=$M$14),$K$14,IF(AND(F603&gt;=#REF!,F603&lt;=#REF!),#REF!,IF(AND(F603&gt;=$L$15,F603&lt;=$M$15),$K$15,IF(AND(F603&gt;=$L$16,F603&lt;=$M$16),$K$16,IF(AND(F603&gt;=$L$17,F603&lt;=$M$17),$K$17,IF(AND(F603&gt;=$L$18,F603&lt;=$M$18),$K$18,IF(AND(F603&gt;=$L$19,F603&lt;=$M$19),$K$19,IF(AND(F603&gt;=$L$20,F603&lt;=$M$20),$K$20,IF(AND(F603&gt;=$L$21,F603&lt;=$M$21),$K$21,IF(AND(F603&gt;=$L$22,F603&lt;=$M$22),$K$22,IF(AND(F603&gt;=$L$23,F603&lt;=$M$23),$K$23,IF(AND(F603&gt;=$L$24,F603&lt;=$M$24),$K$24,IF(AND(F603&gt;=$L$25,F603&lt;=$M$25),$K$25,IF(AND(F603&gt;=$L$26,F603&lt;=$M$26),$K$26,IF(AND(F603&gt;=$L$27,F603&lt;=$M$27),$K$27,IF(AND(F603&gt;=$L$28,F603&lt;=$M$28),$K$28,IF(AND(F603&gt;=$L$29,F603&lt;=$M$29),$K$29,IF(AND(F603&gt;=$L$30,F603&lt;=$M$30),$K$30,IF(AND(F603&gt;=$L$31,F603&lt;=$M$31),$K$31,""))))))))))))))))))))))))))))))))</f>
        <v>5</v>
      </c>
      <c r="D603" s="18" t="s">
        <v>19</v>
      </c>
      <c r="E603" s="18" t="s">
        <v>1234</v>
      </c>
      <c r="F603" s="12">
        <v>62</v>
      </c>
      <c r="H603" s="12" t="s">
        <v>1806</v>
      </c>
      <c r="I603" s="18" t="s">
        <v>0</v>
      </c>
      <c r="J603" s="18" t="s">
        <v>4359</v>
      </c>
      <c r="XEZ603" s="28"/>
      <c r="XFA603" s="28"/>
      <c r="XFB603" s="28"/>
      <c r="XFC603" s="28"/>
      <c r="XFD603" s="28"/>
    </row>
    <row r="604" spans="1:10 16380:16384" x14ac:dyDescent="0.35">
      <c r="A604" s="12" t="s">
        <v>1810</v>
      </c>
      <c r="B604" s="32" t="str">
        <f>HYPERLINK(Table1[[#This Row],[Link]], Table1[[#This Row],[Pattern w/out Hyperlink]])</f>
        <v>Financier</v>
      </c>
      <c r="C604" s="18">
        <f>IF(F604&lt;=$L$1,$K$1,IF(AND(F604&gt;=$L$2,F604&lt;=$M$2),$K$2,IF(AND(F604&gt;=$L$3,F604&lt;=$M$3),$K$3,IF(AND(F604&gt;=$L$4,F604&lt;=$M$4),$K$4,IF(AND(F604&gt;=$L$5,F604&lt;=$M$5),$K$5,IF(AND(F604&gt;=$L$6,F604&lt;=$M$6),$K$6,IF(AND(F604&gt;=$L$7,F604&lt;=$M$7),$K$7,IF(AND(F604&gt;=$L$8,F604&lt;=$M$8),$K$8,IF(AND(F604&gt;=$L$9,F604&lt;=$M$9),$K$9,IF(AND(F604&gt;$L$10,F604&lt;=$M$10),$K$10,IF(AND(F604&gt;=$L$11,F604&lt;=$M$11),$K$11,IF(AND(F604&gt;=$L$12,F604&lt;=$M$12),$K$12,IF(AND(F604&gt;=$L$13,F604&lt;=$M$13),$K$13,IF(AND(F604&gt;=$L$14,F604&lt;=$M$14),$K$14,IF(AND(F604&gt;=#REF!,F604&lt;=#REF!),#REF!,IF(AND(F604&gt;=$L$15,F604&lt;=$M$15),$K$15,IF(AND(F604&gt;=$L$16,F604&lt;=$M$16),$K$16,IF(AND(F604&gt;=$L$17,F604&lt;=$M$17),$K$17,IF(AND(F604&gt;=$L$18,F604&lt;=$M$18),$K$18,IF(AND(F604&gt;=$L$19,F604&lt;=$M$19),$K$19,IF(AND(F604&gt;=$L$20,F604&lt;=$M$20),$K$20,IF(AND(F604&gt;=$L$21,F604&lt;=$M$21),$K$21,IF(AND(F604&gt;=$L$22,F604&lt;=$M$22),$K$22,IF(AND(F604&gt;=$L$23,F604&lt;=$M$23),$K$23,IF(AND(F604&gt;=$L$24,F604&lt;=$M$24),$K$24,IF(AND(F604&gt;=$L$25,F604&lt;=$M$25),$K$25,IF(AND(F604&gt;=$L$26,F604&lt;=$M$26),$K$26,IF(AND(F604&gt;=$L$27,F604&lt;=$M$27),$K$27,IF(AND(F604&gt;=$L$28,F604&lt;=$M$28),$K$28,IF(AND(F604&gt;=$L$29,F604&lt;=$M$29),$K$29,IF(AND(F604&gt;=$L$30,F604&lt;=$M$30),$K$30,IF(AND(F604&gt;=$L$31,F604&lt;=$M$31),$K$31,""))))))))))))))))))))))))))))))))</f>
        <v>5</v>
      </c>
      <c r="D604" s="18" t="s">
        <v>19</v>
      </c>
      <c r="E604" s="18" t="s">
        <v>1234</v>
      </c>
      <c r="F604" s="12">
        <v>60</v>
      </c>
      <c r="H604" s="12" t="s">
        <v>1811</v>
      </c>
      <c r="I604" s="18" t="s">
        <v>0</v>
      </c>
      <c r="J604" s="18" t="s">
        <v>4262</v>
      </c>
      <c r="XEZ604" s="28"/>
      <c r="XFA604" s="28"/>
      <c r="XFB604" s="28"/>
      <c r="XFC604" s="28"/>
      <c r="XFD604" s="28"/>
    </row>
    <row r="605" spans="1:10 16380:16384" ht="29" x14ac:dyDescent="0.35">
      <c r="A605" s="12" t="s">
        <v>306</v>
      </c>
      <c r="B605" s="32" t="str">
        <f>HYPERLINK(Table1[[#This Row],[Link]], Table1[[#This Row],[Pattern w/out Hyperlink]])</f>
        <v>Flex</v>
      </c>
      <c r="C605" s="18">
        <f>IF(F605&lt;=$L$1,$K$1,IF(AND(F605&gt;=$L$2,F605&lt;=$M$2),$K$2,IF(AND(F605&gt;=$L$3,F605&lt;=$M$3),$K$3,IF(AND(F605&gt;=$L$4,F605&lt;=$M$4),$K$4,IF(AND(F605&gt;=$L$5,F605&lt;=$M$5),$K$5,IF(AND(F605&gt;=$L$6,F605&lt;=$M$6),$K$6,IF(AND(F605&gt;=$L$7,F605&lt;=$M$7),$K$7,IF(AND(F605&gt;=$L$8,F605&lt;=$M$8),$K$8,IF(AND(F605&gt;=$L$9,F605&lt;=$M$9),$K$9,IF(AND(F605&gt;$L$10,F605&lt;=$M$10),$K$10,IF(AND(F605&gt;=$L$11,F605&lt;=$M$11),$K$11,IF(AND(F605&gt;=$L$12,F605&lt;=$M$12),$K$12,IF(AND(F605&gt;=$L$13,F605&lt;=$M$13),$K$13,IF(AND(F605&gt;=$L$14,F605&lt;=$M$14),$K$14,IF(AND(F605&gt;=#REF!,F605&lt;=#REF!),#REF!,IF(AND(F605&gt;=$L$15,F605&lt;=$M$15),$K$15,IF(AND(F605&gt;=$L$16,F605&lt;=$M$16),$K$16,IF(AND(F605&gt;=$L$17,F605&lt;=$M$17),$K$17,IF(AND(F605&gt;=$L$18,F605&lt;=$M$18),$K$18,IF(AND(F605&gt;=$L$19,F605&lt;=$M$19),$K$19,IF(AND(F605&gt;=$L$20,F605&lt;=$M$20),$K$20,IF(AND(F605&gt;=$L$21,F605&lt;=$M$21),$K$21,IF(AND(F605&gt;=$L$22,F605&lt;=$M$22),$K$22,IF(AND(F605&gt;=$L$23,F605&lt;=$M$23),$K$23,IF(AND(F605&gt;=$L$24,F605&lt;=$M$24),$K$24,IF(AND(F605&gt;=$L$25,F605&lt;=$M$25),$K$25,IF(AND(F605&gt;=$L$26,F605&lt;=$M$26),$K$26,IF(AND(F605&gt;=$L$27,F605&lt;=$M$27),$K$27,IF(AND(F605&gt;=$L$28,F605&lt;=$M$28),$K$28,IF(AND(F605&gt;=$L$29,F605&lt;=$M$29),$K$29,IF(AND(F605&gt;=$L$30,F605&lt;=$M$30),$K$30,IF(AND(F605&gt;=$L$31,F605&lt;=$M$31),$K$31,""))))))))))))))))))))))))))))))))</f>
        <v>5</v>
      </c>
      <c r="D605" s="18" t="s">
        <v>19</v>
      </c>
      <c r="E605" s="18" t="s">
        <v>1234</v>
      </c>
      <c r="F605" s="12">
        <v>63</v>
      </c>
      <c r="H605" s="12" t="s">
        <v>3956</v>
      </c>
      <c r="I605" s="18" t="s">
        <v>0</v>
      </c>
      <c r="J605" s="18" t="s">
        <v>4360</v>
      </c>
      <c r="XEZ605" s="28"/>
      <c r="XFA605" s="28"/>
      <c r="XFB605" s="28"/>
      <c r="XFC605" s="28"/>
      <c r="XFD605" s="28"/>
    </row>
    <row r="606" spans="1:10 16380:16384" x14ac:dyDescent="0.35">
      <c r="A606" s="12" t="s">
        <v>335</v>
      </c>
      <c r="B606" s="32" t="str">
        <f>HYPERLINK(Table1[[#This Row],[Link]], Table1[[#This Row],[Pattern w/out Hyperlink]])</f>
        <v>Front Desk</v>
      </c>
      <c r="C606" s="18">
        <f>IF(F606&lt;=$L$1,$K$1,IF(AND(F606&gt;=$L$2,F606&lt;=$M$2),$K$2,IF(AND(F606&gt;=$L$3,F606&lt;=$M$3),$K$3,IF(AND(F606&gt;=$L$4,F606&lt;=$M$4),$K$4,IF(AND(F606&gt;=$L$5,F606&lt;=$M$5),$K$5,IF(AND(F606&gt;=$L$6,F606&lt;=$M$6),$K$6,IF(AND(F606&gt;=$L$7,F606&lt;=$M$7),$K$7,IF(AND(F606&gt;=$L$8,F606&lt;=$M$8),$K$8,IF(AND(F606&gt;=$L$9,F606&lt;=$M$9),$K$9,IF(AND(F606&gt;$L$10,F606&lt;=$M$10),$K$10,IF(AND(F606&gt;=$L$11,F606&lt;=$M$11),$K$11,IF(AND(F606&gt;=$L$12,F606&lt;=$M$12),$K$12,IF(AND(F606&gt;=$L$13,F606&lt;=$M$13),$K$13,IF(AND(F606&gt;=$L$14,F606&lt;=$M$14),$K$14,IF(AND(F606&gt;=#REF!,F606&lt;=#REF!),#REF!,IF(AND(F606&gt;=$L$15,F606&lt;=$M$15),$K$15,IF(AND(F606&gt;=$L$16,F606&lt;=$M$16),$K$16,IF(AND(F606&gt;=$L$17,F606&lt;=$M$17),$K$17,IF(AND(F606&gt;=$L$18,F606&lt;=$M$18),$K$18,IF(AND(F606&gt;=$L$19,F606&lt;=$M$19),$K$19,IF(AND(F606&gt;=$L$20,F606&lt;=$M$20),$K$20,IF(AND(F606&gt;=$L$21,F606&lt;=$M$21),$K$21,IF(AND(F606&gt;=$L$22,F606&lt;=$M$22),$K$22,IF(AND(F606&gt;=$L$23,F606&lt;=$M$23),$K$23,IF(AND(F606&gt;=$L$24,F606&lt;=$M$24),$K$24,IF(AND(F606&gt;=$L$25,F606&lt;=$M$25),$K$25,IF(AND(F606&gt;=$L$26,F606&lt;=$M$26),$K$26,IF(AND(F606&gt;=$L$27,F606&lt;=$M$27),$K$27,IF(AND(F606&gt;=$L$28,F606&lt;=$M$28),$K$28,IF(AND(F606&gt;=$L$29,F606&lt;=$M$29),$K$29,IF(AND(F606&gt;=$L$30,F606&lt;=$M$30),$K$30,IF(AND(F606&gt;=$L$31,F606&lt;=$M$31),$K$31,""))))))))))))))))))))))))))))))))</f>
        <v>5</v>
      </c>
      <c r="D606" s="18" t="s">
        <v>19</v>
      </c>
      <c r="E606" s="18" t="s">
        <v>1234</v>
      </c>
      <c r="F606" s="12">
        <v>59</v>
      </c>
      <c r="H606" s="12" t="s">
        <v>1816</v>
      </c>
      <c r="I606" s="18" t="s">
        <v>4213</v>
      </c>
      <c r="J606" s="18" t="s">
        <v>4365</v>
      </c>
      <c r="XEZ606" s="28"/>
      <c r="XFA606" s="28"/>
      <c r="XFB606" s="28"/>
      <c r="XFC606" s="28"/>
      <c r="XFD606" s="28"/>
    </row>
    <row r="607" spans="1:10 16380:16384" x14ac:dyDescent="0.35">
      <c r="A607" s="12" t="s">
        <v>1818</v>
      </c>
      <c r="B607" s="32" t="str">
        <f>HYPERLINK(Table1[[#This Row],[Link]], Table1[[#This Row],[Pattern w/out Hyperlink]])</f>
        <v>Galleon</v>
      </c>
      <c r="C607" s="18">
        <f>IF(F607&lt;=$L$1,$K$1,IF(AND(F607&gt;=$L$2,F607&lt;=$M$2),$K$2,IF(AND(F607&gt;=$L$3,F607&lt;=$M$3),$K$3,IF(AND(F607&gt;=$L$4,F607&lt;=$M$4),$K$4,IF(AND(F607&gt;=$L$5,F607&lt;=$M$5),$K$5,IF(AND(F607&gt;=$L$6,F607&lt;=$M$6),$K$6,IF(AND(F607&gt;=$L$7,F607&lt;=$M$7),$K$7,IF(AND(F607&gt;=$L$8,F607&lt;=$M$8),$K$8,IF(AND(F607&gt;=$L$9,F607&lt;=$M$9),$K$9,IF(AND(F607&gt;$L$10,F607&lt;=$M$10),$K$10,IF(AND(F607&gt;=$L$11,F607&lt;=$M$11),$K$11,IF(AND(F607&gt;=$L$12,F607&lt;=$M$12),$K$12,IF(AND(F607&gt;=$L$13,F607&lt;=$M$13),$K$13,IF(AND(F607&gt;=$L$14,F607&lt;=$M$14),$K$14,IF(AND(F607&gt;=#REF!,F607&lt;=#REF!),#REF!,IF(AND(F607&gt;=$L$15,F607&lt;=$M$15),$K$15,IF(AND(F607&gt;=$L$16,F607&lt;=$M$16),$K$16,IF(AND(F607&gt;=$L$17,F607&lt;=$M$17),$K$17,IF(AND(F607&gt;=$L$18,F607&lt;=$M$18),$K$18,IF(AND(F607&gt;=$L$19,F607&lt;=$M$19),$K$19,IF(AND(F607&gt;=$L$20,F607&lt;=$M$20),$K$20,IF(AND(F607&gt;=$L$21,F607&lt;=$M$21),$K$21,IF(AND(F607&gt;=$L$22,F607&lt;=$M$22),$K$22,IF(AND(F607&gt;=$L$23,F607&lt;=$M$23),$K$23,IF(AND(F607&gt;=$L$24,F607&lt;=$M$24),$K$24,IF(AND(F607&gt;=$L$25,F607&lt;=$M$25),$K$25,IF(AND(F607&gt;=$L$26,F607&lt;=$M$26),$K$26,IF(AND(F607&gt;=$L$27,F607&lt;=$M$27),$K$27,IF(AND(F607&gt;=$L$28,F607&lt;=$M$28),$K$28,IF(AND(F607&gt;=$L$29,F607&lt;=$M$29),$K$29,IF(AND(F607&gt;=$L$30,F607&lt;=$M$30),$K$30,IF(AND(F607&gt;=$L$31,F607&lt;=$M$31),$K$31,""))))))))))))))))))))))))))))))))</f>
        <v>5</v>
      </c>
      <c r="D607" s="18" t="s">
        <v>19</v>
      </c>
      <c r="E607" s="18" t="s">
        <v>1234</v>
      </c>
      <c r="F607" s="12">
        <v>61</v>
      </c>
      <c r="H607" s="12" t="s">
        <v>1819</v>
      </c>
      <c r="I607" s="18" t="s">
        <v>4213</v>
      </c>
      <c r="J607" s="18" t="s">
        <v>4262</v>
      </c>
      <c r="XEZ607" s="28"/>
      <c r="XFA607" s="28"/>
      <c r="XFB607" s="28"/>
      <c r="XFC607" s="28"/>
      <c r="XFD607" s="28"/>
    </row>
    <row r="608" spans="1:10 16380:16384" x14ac:dyDescent="0.35">
      <c r="A608" s="12" t="s">
        <v>1822</v>
      </c>
      <c r="B608" s="32" t="str">
        <f>HYPERLINK(Table1[[#This Row],[Link]], Table1[[#This Row],[Pattern w/out Hyperlink]])</f>
        <v>Glissette</v>
      </c>
      <c r="C608" s="18">
        <f>IF(F608&lt;=$L$1,$K$1,IF(AND(F608&gt;=$L$2,F608&lt;=$M$2),$K$2,IF(AND(F608&gt;=$L$3,F608&lt;=$M$3),$K$3,IF(AND(F608&gt;=$L$4,F608&lt;=$M$4),$K$4,IF(AND(F608&gt;=$L$5,F608&lt;=$M$5),$K$5,IF(AND(F608&gt;=$L$6,F608&lt;=$M$6),$K$6,IF(AND(F608&gt;=$L$7,F608&lt;=$M$7),$K$7,IF(AND(F608&gt;=$L$8,F608&lt;=$M$8),$K$8,IF(AND(F608&gt;=$L$9,F608&lt;=$M$9),$K$9,IF(AND(F608&gt;$L$10,F608&lt;=$M$10),$K$10,IF(AND(F608&gt;=$L$11,F608&lt;=$M$11),$K$11,IF(AND(F608&gt;=$L$12,F608&lt;=$M$12),$K$12,IF(AND(F608&gt;=$L$13,F608&lt;=$M$13),$K$13,IF(AND(F608&gt;=$L$14,F608&lt;=$M$14),$K$14,IF(AND(F608&gt;=#REF!,F608&lt;=#REF!),#REF!,IF(AND(F608&gt;=$L$15,F608&lt;=$M$15),$K$15,IF(AND(F608&gt;=$L$16,F608&lt;=$M$16),$K$16,IF(AND(F608&gt;=$L$17,F608&lt;=$M$17),$K$17,IF(AND(F608&gt;=$L$18,F608&lt;=$M$18),$K$18,IF(AND(F608&gt;=$L$19,F608&lt;=$M$19),$K$19,IF(AND(F608&gt;=$L$20,F608&lt;=$M$20),$K$20,IF(AND(F608&gt;=$L$21,F608&lt;=$M$21),$K$21,IF(AND(F608&gt;=$L$22,F608&lt;=$M$22),$K$22,IF(AND(F608&gt;=$L$23,F608&lt;=$M$23),$K$23,IF(AND(F608&gt;=$L$24,F608&lt;=$M$24),$K$24,IF(AND(F608&gt;=$L$25,F608&lt;=$M$25),$K$25,IF(AND(F608&gt;=$L$26,F608&lt;=$M$26),$K$26,IF(AND(F608&gt;=$L$27,F608&lt;=$M$27),$K$27,IF(AND(F608&gt;=$L$28,F608&lt;=$M$28),$K$28,IF(AND(F608&gt;=$L$29,F608&lt;=$M$29),$K$29,IF(AND(F608&gt;=$L$30,F608&lt;=$M$30),$K$30,IF(AND(F608&gt;=$L$31,F608&lt;=$M$31),$K$31,""))))))))))))))))))))))))))))))))</f>
        <v>5</v>
      </c>
      <c r="D608" s="18" t="s">
        <v>19</v>
      </c>
      <c r="E608" s="18" t="s">
        <v>1234</v>
      </c>
      <c r="F608" s="12">
        <v>62</v>
      </c>
      <c r="H608" s="12" t="s">
        <v>1823</v>
      </c>
      <c r="I608" s="18" t="s">
        <v>0</v>
      </c>
      <c r="J608" s="18" t="s">
        <v>4369</v>
      </c>
      <c r="XEZ608" s="28"/>
      <c r="XFA608" s="28"/>
      <c r="XFB608" s="28"/>
      <c r="XFC608" s="28"/>
      <c r="XFD608" s="28"/>
    </row>
    <row r="609" spans="1:10 16380:16384" x14ac:dyDescent="0.35">
      <c r="A609" s="12" t="s">
        <v>375</v>
      </c>
      <c r="B609" s="32" t="str">
        <f>HYPERLINK(Table1[[#This Row],[Link]], Table1[[#This Row],[Pattern w/out Hyperlink]])</f>
        <v>Hampstead</v>
      </c>
      <c r="C609" s="18">
        <f>IF(F609&lt;=$L$1,$K$1,IF(AND(F609&gt;=$L$2,F609&lt;=$M$2),$K$2,IF(AND(F609&gt;=$L$3,F609&lt;=$M$3),$K$3,IF(AND(F609&gt;=$L$4,F609&lt;=$M$4),$K$4,IF(AND(F609&gt;=$L$5,F609&lt;=$M$5),$K$5,IF(AND(F609&gt;=$L$6,F609&lt;=$M$6),$K$6,IF(AND(F609&gt;=$L$7,F609&lt;=$M$7),$K$7,IF(AND(F609&gt;=$L$8,F609&lt;=$M$8),$K$8,IF(AND(F609&gt;=$L$9,F609&lt;=$M$9),$K$9,IF(AND(F609&gt;$L$10,F609&lt;=$M$10),$K$10,IF(AND(F609&gt;=$L$11,F609&lt;=$M$11),$K$11,IF(AND(F609&gt;=$L$12,F609&lt;=$M$12),$K$12,IF(AND(F609&gt;=$L$13,F609&lt;=$M$13),$K$13,IF(AND(F609&gt;=$L$14,F609&lt;=$M$14),$K$14,IF(AND(F609&gt;=#REF!,F609&lt;=#REF!),#REF!,IF(AND(F609&gt;=$L$15,F609&lt;=$M$15),$K$15,IF(AND(F609&gt;=$L$16,F609&lt;=$M$16),$K$16,IF(AND(F609&gt;=$L$17,F609&lt;=$M$17),$K$17,IF(AND(F609&gt;=$L$18,F609&lt;=$M$18),$K$18,IF(AND(F609&gt;=$L$19,F609&lt;=$M$19),$K$19,IF(AND(F609&gt;=$L$20,F609&lt;=$M$20),$K$20,IF(AND(F609&gt;=$L$21,F609&lt;=$M$21),$K$21,IF(AND(F609&gt;=$L$22,F609&lt;=$M$22),$K$22,IF(AND(F609&gt;=$L$23,F609&lt;=$M$23),$K$23,IF(AND(F609&gt;=$L$24,F609&lt;=$M$24),$K$24,IF(AND(F609&gt;=$L$25,F609&lt;=$M$25),$K$25,IF(AND(F609&gt;=$L$26,F609&lt;=$M$26),$K$26,IF(AND(F609&gt;=$L$27,F609&lt;=$M$27),$K$27,IF(AND(F609&gt;=$L$28,F609&lt;=$M$28),$K$28,IF(AND(F609&gt;=$L$29,F609&lt;=$M$29),$K$29,IF(AND(F609&gt;=$L$30,F609&lt;=$M$30),$K$30,IF(AND(F609&gt;=$L$31,F609&lt;=$M$31),$K$31,""))))))))))))))))))))))))))))))))</f>
        <v>5</v>
      </c>
      <c r="D609" s="18" t="s">
        <v>19</v>
      </c>
      <c r="E609" s="18" t="s">
        <v>1234</v>
      </c>
      <c r="F609" s="12">
        <v>62</v>
      </c>
      <c r="H609" s="12" t="s">
        <v>1828</v>
      </c>
      <c r="I609" s="18" t="s">
        <v>1319</v>
      </c>
      <c r="J609" s="18" t="s">
        <v>4262</v>
      </c>
      <c r="XEZ609" s="28"/>
      <c r="XFA609" s="28"/>
      <c r="XFB609" s="28"/>
      <c r="XFC609" s="28"/>
      <c r="XFD609" s="28"/>
    </row>
    <row r="610" spans="1:10 16380:16384" x14ac:dyDescent="0.35">
      <c r="A610" s="12" t="s">
        <v>1829</v>
      </c>
      <c r="B610" s="32" t="str">
        <f>HYPERLINK(Table1[[#This Row],[Link]], Table1[[#This Row],[Pattern w/out Hyperlink]])</f>
        <v>Harbor Lights</v>
      </c>
      <c r="C610" s="18">
        <f>IF(F610&lt;=$L$1,$K$1,IF(AND(F610&gt;=$L$2,F610&lt;=$M$2),$K$2,IF(AND(F610&gt;=$L$3,F610&lt;=$M$3),$K$3,IF(AND(F610&gt;=$L$4,F610&lt;=$M$4),$K$4,IF(AND(F610&gt;=$L$5,F610&lt;=$M$5),$K$5,IF(AND(F610&gt;=$L$6,F610&lt;=$M$6),$K$6,IF(AND(F610&gt;=$L$7,F610&lt;=$M$7),$K$7,IF(AND(F610&gt;=$L$8,F610&lt;=$M$8),$K$8,IF(AND(F610&gt;=$L$9,F610&lt;=$M$9),$K$9,IF(AND(F610&gt;$L$10,F610&lt;=$M$10),$K$10,IF(AND(F610&gt;=$L$11,F610&lt;=$M$11),$K$11,IF(AND(F610&gt;=$L$12,F610&lt;=$M$12),$K$12,IF(AND(F610&gt;=$L$13,F610&lt;=$M$13),$K$13,IF(AND(F610&gt;=$L$14,F610&lt;=$M$14),$K$14,IF(AND(F610&gt;=#REF!,F610&lt;=#REF!),#REF!,IF(AND(F610&gt;=$L$15,F610&lt;=$M$15),$K$15,IF(AND(F610&gt;=$L$16,F610&lt;=$M$16),$K$16,IF(AND(F610&gt;=$L$17,F610&lt;=$M$17),$K$17,IF(AND(F610&gt;=$L$18,F610&lt;=$M$18),$K$18,IF(AND(F610&gt;=$L$19,F610&lt;=$M$19),$K$19,IF(AND(F610&gt;=$L$20,F610&lt;=$M$20),$K$20,IF(AND(F610&gt;=$L$21,F610&lt;=$M$21),$K$21,IF(AND(F610&gt;=$L$22,F610&lt;=$M$22),$K$22,IF(AND(F610&gt;=$L$23,F610&lt;=$M$23),$K$23,IF(AND(F610&gt;=$L$24,F610&lt;=$M$24),$K$24,IF(AND(F610&gt;=$L$25,F610&lt;=$M$25),$K$25,IF(AND(F610&gt;=$L$26,F610&lt;=$M$26),$K$26,IF(AND(F610&gt;=$L$27,F610&lt;=$M$27),$K$27,IF(AND(F610&gt;=$L$28,F610&lt;=$M$28),$K$28,IF(AND(F610&gt;=$L$29,F610&lt;=$M$29),$K$29,IF(AND(F610&gt;=$L$30,F610&lt;=$M$30),$K$30,IF(AND(F610&gt;=$L$31,F610&lt;=$M$31),$K$31,""))))))))))))))))))))))))))))))))</f>
        <v>5</v>
      </c>
      <c r="D610" s="18" t="s">
        <v>19</v>
      </c>
      <c r="E610" s="18" t="s">
        <v>1234</v>
      </c>
      <c r="F610" s="12">
        <v>58</v>
      </c>
      <c r="H610" s="12" t="s">
        <v>1830</v>
      </c>
      <c r="I610" s="18" t="s">
        <v>1319</v>
      </c>
      <c r="J610" s="18" t="s">
        <v>4262</v>
      </c>
      <c r="XEZ610" s="28"/>
      <c r="XFA610" s="28"/>
      <c r="XFB610" s="28"/>
      <c r="XFC610" s="28"/>
      <c r="XFD610" s="28"/>
    </row>
    <row r="611" spans="1:10 16380:16384" x14ac:dyDescent="0.35">
      <c r="A611" s="12" t="s">
        <v>3980</v>
      </c>
      <c r="B611" s="32" t="str">
        <f>HYPERLINK(Table1[[#This Row],[Link]], Table1[[#This Row],[Pattern w/out Hyperlink]])</f>
        <v>Hero</v>
      </c>
      <c r="C611" s="18">
        <f>IF(F611&lt;=$L$1,$K$1,IF(AND(F611&gt;=$L$2,F611&lt;=$M$2),$K$2,IF(AND(F611&gt;=$L$3,F611&lt;=$M$3),$K$3,IF(AND(F611&gt;=$L$4,F611&lt;=$M$4),$K$4,IF(AND(F611&gt;=$L$5,F611&lt;=$M$5),$K$5,IF(AND(F611&gt;=$L$6,F611&lt;=$M$6),$K$6,IF(AND(F611&gt;=$L$7,F611&lt;=$M$7),$K$7,IF(AND(F611&gt;=$L$8,F611&lt;=$M$8),$K$8,IF(AND(F611&gt;=$L$9,F611&lt;=$M$9),$K$9,IF(AND(F611&gt;$L$10,F611&lt;=$M$10),$K$10,IF(AND(F611&gt;=$L$11,F611&lt;=$M$11),$K$11,IF(AND(F611&gt;=$L$12,F611&lt;=$M$12),$K$12,IF(AND(F611&gt;=$L$13,F611&lt;=$M$13),$K$13,IF(AND(F611&gt;=$L$14,F611&lt;=$M$14),$K$14,IF(AND(F611&gt;=#REF!,F611&lt;=#REF!),#REF!,IF(AND(F611&gt;=$L$15,F611&lt;=$M$15),$K$15,IF(AND(F611&gt;=$L$16,F611&lt;=$M$16),$K$16,IF(AND(F611&gt;=$L$17,F611&lt;=$M$17),$K$17,IF(AND(F611&gt;=$L$18,F611&lt;=$M$18),$K$18,IF(AND(F611&gt;=$L$19,F611&lt;=$M$19),$K$19,IF(AND(F611&gt;=$L$20,F611&lt;=$M$20),$K$20,IF(AND(F611&gt;=$L$21,F611&lt;=$M$21),$K$21,IF(AND(F611&gt;=$L$22,F611&lt;=$M$22),$K$22,IF(AND(F611&gt;=$L$23,F611&lt;=$M$23),$K$23,IF(AND(F611&gt;=$L$24,F611&lt;=$M$24),$K$24,IF(AND(F611&gt;=$L$25,F611&lt;=$M$25),$K$25,IF(AND(F611&gt;=$L$26,F611&lt;=$M$26),$K$26,IF(AND(F611&gt;=$L$27,F611&lt;=$M$27),$K$27,IF(AND(F611&gt;=$L$28,F611&lt;=$M$28),$K$28,IF(AND(F611&gt;=$L$29,F611&lt;=$M$29),$K$29,IF(AND(F611&gt;=$L$30,F611&lt;=$M$30),$K$30,IF(AND(F611&gt;=$L$31,F611&lt;=$M$31),$K$31,""))))))))))))))))))))))))))))))))</f>
        <v>5</v>
      </c>
      <c r="D611" s="18" t="s">
        <v>19</v>
      </c>
      <c r="E611" s="18" t="s">
        <v>1234</v>
      </c>
      <c r="F611" s="12">
        <v>62</v>
      </c>
      <c r="H611" s="12" t="s">
        <v>3979</v>
      </c>
      <c r="I611" s="18" t="s">
        <v>1319</v>
      </c>
      <c r="J611" s="18" t="s">
        <v>4268</v>
      </c>
      <c r="XEZ611" s="28"/>
      <c r="XFA611" s="28"/>
      <c r="XFB611" s="28"/>
      <c r="XFC611" s="28"/>
      <c r="XFD611" s="28"/>
    </row>
    <row r="612" spans="1:10 16380:16384" x14ac:dyDescent="0.35">
      <c r="A612" s="12" t="s">
        <v>6380</v>
      </c>
      <c r="B612" s="32" t="str">
        <f>HYPERLINK(Table1[[#This Row],[Link]], Table1[[#This Row],[Pattern w/out Hyperlink]])</f>
        <v>High Tide</v>
      </c>
      <c r="C612" s="18">
        <f>IF(F612&lt;=$L$1,$K$1,IF(AND(F612&gt;=$L$2,F612&lt;=$M$2),$K$2,IF(AND(F612&gt;=$L$3,F612&lt;=$M$3),$K$3,IF(AND(F612&gt;=$L$4,F612&lt;=$M$4),$K$4,IF(AND(F612&gt;=$L$5,F612&lt;=$M$5),$K$5,IF(AND(F612&gt;=$L$6,F612&lt;=$M$6),$K$6,IF(AND(F612&gt;=$L$7,F612&lt;=$M$7),$K$7,IF(AND(F612&gt;=$L$8,F612&lt;=$M$8),$K$8,IF(AND(F612&gt;=$L$9,F612&lt;=$M$9),$K$9,IF(AND(F612&gt;$L$10,F612&lt;=$M$10),$K$10,IF(AND(F612&gt;=$L$11,F612&lt;=$M$11),$K$11,IF(AND(F612&gt;=$L$12,F612&lt;=$M$12),$K$12,IF(AND(F612&gt;=$L$13,F612&lt;=$M$13),$K$13,IF(AND(F612&gt;=$L$14,F612&lt;=$M$14),$K$14,IF(AND(F612&gt;=#REF!,F612&lt;=#REF!),#REF!,IF(AND(F612&gt;=$L$15,F612&lt;=$M$15),$K$15,IF(AND(F612&gt;=$L$16,F612&lt;=$M$16),$K$16,IF(AND(F612&gt;=$L$17,F612&lt;=$M$17),$K$17,IF(AND(F612&gt;=$L$18,F612&lt;=$M$18),$K$18,IF(AND(F612&gt;=$L$19,F612&lt;=$M$19),$K$19,IF(AND(F612&gt;=$L$20,F612&lt;=$M$20),$K$20,IF(AND(F612&gt;=$L$21,F612&lt;=$M$21),$K$21,IF(AND(F612&gt;=$L$22,F612&lt;=$M$22),$K$22,IF(AND(F612&gt;=$L$23,F612&lt;=$M$23),$K$23,IF(AND(F612&gt;=$L$24,F612&lt;=$M$24),$K$24,IF(AND(F612&gt;=$L$25,F612&lt;=$M$25),$K$25,IF(AND(F612&gt;=$L$26,F612&lt;=$M$26),$K$26,IF(AND(F612&gt;=$L$27,F612&lt;=$M$27),$K$27,IF(AND(F612&gt;=$L$28,F612&lt;=$M$28),$K$28,IF(AND(F612&gt;=$L$29,F612&lt;=$M$29),$K$29,IF(AND(F612&gt;=$L$30,F612&lt;=$M$30),$K$30,IF(AND(F612&gt;=$L$31,F612&lt;=$M$31),$K$31,""))))))))))))))))))))))))))))))))</f>
        <v>5</v>
      </c>
      <c r="D612" s="18" t="s">
        <v>19</v>
      </c>
      <c r="E612" s="18" t="s">
        <v>1234</v>
      </c>
      <c r="F612" s="12">
        <v>61</v>
      </c>
      <c r="H612" s="12" t="s">
        <v>6381</v>
      </c>
      <c r="I612" s="18" t="s">
        <v>0</v>
      </c>
      <c r="J612" s="18" t="s">
        <v>6382</v>
      </c>
      <c r="XEZ612" s="28"/>
      <c r="XFA612" s="28"/>
      <c r="XFB612" s="28"/>
      <c r="XFC612" s="28"/>
      <c r="XFD612" s="28"/>
    </row>
    <row r="613" spans="1:10 16380:16384" x14ac:dyDescent="0.35">
      <c r="A613" s="12" t="s">
        <v>393</v>
      </c>
      <c r="B613" s="32" t="str">
        <f>HYPERLINK(Table1[[#This Row],[Link]], Table1[[#This Row],[Pattern w/out Hyperlink]])</f>
        <v>Hit Parade</v>
      </c>
      <c r="C613" s="18">
        <f>IF(F613&lt;=$L$1,$K$1,IF(AND(F613&gt;=$L$2,F613&lt;=$M$2),$K$2,IF(AND(F613&gt;=$L$3,F613&lt;=$M$3),$K$3,IF(AND(F613&gt;=$L$4,F613&lt;=$M$4),$K$4,IF(AND(F613&gt;=$L$5,F613&lt;=$M$5),$K$5,IF(AND(F613&gt;=$L$6,F613&lt;=$M$6),$K$6,IF(AND(F613&gt;=$L$7,F613&lt;=$M$7),$K$7,IF(AND(F613&gt;=$L$8,F613&lt;=$M$8),$K$8,IF(AND(F613&gt;=$L$9,F613&lt;=$M$9),$K$9,IF(AND(F613&gt;$L$10,F613&lt;=$M$10),$K$10,IF(AND(F613&gt;=$L$11,F613&lt;=$M$11),$K$11,IF(AND(F613&gt;=$L$12,F613&lt;=$M$12),$K$12,IF(AND(F613&gt;=$L$13,F613&lt;=$M$13),$K$13,IF(AND(F613&gt;=$L$14,F613&lt;=$M$14),$K$14,IF(AND(F613&gt;=#REF!,F613&lt;=#REF!),#REF!,IF(AND(F613&gt;=$L$15,F613&lt;=$M$15),$K$15,IF(AND(F613&gt;=$L$16,F613&lt;=$M$16),$K$16,IF(AND(F613&gt;=$L$17,F613&lt;=$M$17),$K$17,IF(AND(F613&gt;=$L$18,F613&lt;=$M$18),$K$18,IF(AND(F613&gt;=$L$19,F613&lt;=$M$19),$K$19,IF(AND(F613&gt;=$L$20,F613&lt;=$M$20),$K$20,IF(AND(F613&gt;=$L$21,F613&lt;=$M$21),$K$21,IF(AND(F613&gt;=$L$22,F613&lt;=$M$22),$K$22,IF(AND(F613&gt;=$L$23,F613&lt;=$M$23),$K$23,IF(AND(F613&gt;=$L$24,F613&lt;=$M$24),$K$24,IF(AND(F613&gt;=$L$25,F613&lt;=$M$25),$K$25,IF(AND(F613&gt;=$L$26,F613&lt;=$M$26),$K$26,IF(AND(F613&gt;=$L$27,F613&lt;=$M$27),$K$27,IF(AND(F613&gt;=$L$28,F613&lt;=$M$28),$K$28,IF(AND(F613&gt;=$L$29,F613&lt;=$M$29),$K$29,IF(AND(F613&gt;=$L$30,F613&lt;=$M$30),$K$30,IF(AND(F613&gt;=$L$31,F613&lt;=$M$31),$K$31,""))))))))))))))))))))))))))))))))</f>
        <v>5</v>
      </c>
      <c r="D613" s="18" t="s">
        <v>19</v>
      </c>
      <c r="E613" s="18" t="s">
        <v>1234</v>
      </c>
      <c r="F613" s="12">
        <v>65</v>
      </c>
      <c r="H613" s="12" t="s">
        <v>1028</v>
      </c>
      <c r="I613" s="18" t="s">
        <v>0</v>
      </c>
      <c r="J613" s="18" t="s">
        <v>4262</v>
      </c>
      <c r="XEZ613" s="28"/>
      <c r="XFA613" s="28"/>
      <c r="XFB613" s="28"/>
      <c r="XFC613" s="28"/>
      <c r="XFD613" s="28"/>
    </row>
    <row r="614" spans="1:10 16380:16384" x14ac:dyDescent="0.35">
      <c r="A614" s="12" t="s">
        <v>401</v>
      </c>
      <c r="B614" s="32" t="str">
        <f>HYPERLINK(Table1[[#This Row],[Link]], Table1[[#This Row],[Pattern w/out Hyperlink]])</f>
        <v>How Dashing</v>
      </c>
      <c r="C614" s="18">
        <f>IF(F614&lt;=$L$1,$K$1,IF(AND(F614&gt;=$L$2,F614&lt;=$M$2),$K$2,IF(AND(F614&gt;=$L$3,F614&lt;=$M$3),$K$3,IF(AND(F614&gt;=$L$4,F614&lt;=$M$4),$K$4,IF(AND(F614&gt;=$L$5,F614&lt;=$M$5),$K$5,IF(AND(F614&gt;=$L$6,F614&lt;=$M$6),$K$6,IF(AND(F614&gt;=$L$7,F614&lt;=$M$7),$K$7,IF(AND(F614&gt;=$L$8,F614&lt;=$M$8),$K$8,IF(AND(F614&gt;=$L$9,F614&lt;=$M$9),$K$9,IF(AND(F614&gt;$L$10,F614&lt;=$M$10),$K$10,IF(AND(F614&gt;=$L$11,F614&lt;=$M$11),$K$11,IF(AND(F614&gt;=$L$12,F614&lt;=$M$12),$K$12,IF(AND(F614&gt;=$L$13,F614&lt;=$M$13),$K$13,IF(AND(F614&gt;=$L$14,F614&lt;=$M$14),$K$14,IF(AND(F614&gt;=#REF!,F614&lt;=#REF!),#REF!,IF(AND(F614&gt;=$L$15,F614&lt;=$M$15),$K$15,IF(AND(F614&gt;=$L$16,F614&lt;=$M$16),$K$16,IF(AND(F614&gt;=$L$17,F614&lt;=$M$17),$K$17,IF(AND(F614&gt;=$L$18,F614&lt;=$M$18),$K$18,IF(AND(F614&gt;=$L$19,F614&lt;=$M$19),$K$19,IF(AND(F614&gt;=$L$20,F614&lt;=$M$20),$K$20,IF(AND(F614&gt;=$L$21,F614&lt;=$M$21),$K$21,IF(AND(F614&gt;=$L$22,F614&lt;=$M$22),$K$22,IF(AND(F614&gt;=$L$23,F614&lt;=$M$23),$K$23,IF(AND(F614&gt;=$L$24,F614&lt;=$M$24),$K$24,IF(AND(F614&gt;=$L$25,F614&lt;=$M$25),$K$25,IF(AND(F614&gt;=$L$26,F614&lt;=$M$26),$K$26,IF(AND(F614&gt;=$L$27,F614&lt;=$M$27),$K$27,IF(AND(F614&gt;=$L$28,F614&lt;=$M$28),$K$28,IF(AND(F614&gt;=$L$29,F614&lt;=$M$29),$K$29,IF(AND(F614&gt;=$L$30,F614&lt;=$M$30),$K$30,IF(AND(F614&gt;=$L$31,F614&lt;=$M$31),$K$31,""))))))))))))))))))))))))))))))))</f>
        <v>5</v>
      </c>
      <c r="D614" s="18" t="s">
        <v>19</v>
      </c>
      <c r="E614" s="18" t="s">
        <v>1234</v>
      </c>
      <c r="F614" s="12">
        <v>64</v>
      </c>
      <c r="H614" s="12" t="s">
        <v>1029</v>
      </c>
      <c r="I614" s="18" t="s">
        <v>4213</v>
      </c>
      <c r="J614" s="18" t="s">
        <v>4372</v>
      </c>
      <c r="XEZ614" s="28"/>
      <c r="XFA614" s="28"/>
      <c r="XFB614" s="28"/>
      <c r="XFC614" s="28"/>
      <c r="XFD614" s="28"/>
    </row>
    <row r="615" spans="1:10 16380:16384" x14ac:dyDescent="0.35">
      <c r="A615" s="12" t="s">
        <v>420</v>
      </c>
      <c r="B615" s="32" t="str">
        <f>HYPERLINK(Table1[[#This Row],[Link]], Table1[[#This Row],[Pattern w/out Hyperlink]])</f>
        <v>Intersect</v>
      </c>
      <c r="C615" s="18">
        <f>IF(F615&lt;=$L$1,$K$1,IF(AND(F615&gt;=$L$2,F615&lt;=$M$2),$K$2,IF(AND(F615&gt;=$L$3,F615&lt;=$M$3),$K$3,IF(AND(F615&gt;=$L$4,F615&lt;=$M$4),$K$4,IF(AND(F615&gt;=$L$5,F615&lt;=$M$5),$K$5,IF(AND(F615&gt;=$L$6,F615&lt;=$M$6),$K$6,IF(AND(F615&gt;=$L$7,F615&lt;=$M$7),$K$7,IF(AND(F615&gt;=$L$8,F615&lt;=$M$8),$K$8,IF(AND(F615&gt;=$L$9,F615&lt;=$M$9),$K$9,IF(AND(F615&gt;$L$10,F615&lt;=$M$10),$K$10,IF(AND(F615&gt;=$L$11,F615&lt;=$M$11),$K$11,IF(AND(F615&gt;=$L$12,F615&lt;=$M$12),$K$12,IF(AND(F615&gt;=$L$13,F615&lt;=$M$13),$K$13,IF(AND(F615&gt;=$L$14,F615&lt;=$M$14),$K$14,IF(AND(F615&gt;=#REF!,F615&lt;=#REF!),#REF!,IF(AND(F615&gt;=$L$15,F615&lt;=$M$15),$K$15,IF(AND(F615&gt;=$L$16,F615&lt;=$M$16),$K$16,IF(AND(F615&gt;=$L$17,F615&lt;=$M$17),$K$17,IF(AND(F615&gt;=$L$18,F615&lt;=$M$18),$K$18,IF(AND(F615&gt;=$L$19,F615&lt;=$M$19),$K$19,IF(AND(F615&gt;=$L$20,F615&lt;=$M$20),$K$20,IF(AND(F615&gt;=$L$21,F615&lt;=$M$21),$K$21,IF(AND(F615&gt;=$L$22,F615&lt;=$M$22),$K$22,IF(AND(F615&gt;=$L$23,F615&lt;=$M$23),$K$23,IF(AND(F615&gt;=$L$24,F615&lt;=$M$24),$K$24,IF(AND(F615&gt;=$L$25,F615&lt;=$M$25),$K$25,IF(AND(F615&gt;=$L$26,F615&lt;=$M$26),$K$26,IF(AND(F615&gt;=$L$27,F615&lt;=$M$27),$K$27,IF(AND(F615&gt;=$L$28,F615&lt;=$M$28),$K$28,IF(AND(F615&gt;=$L$29,F615&lt;=$M$29),$K$29,IF(AND(F615&gt;=$L$30,F615&lt;=$M$30),$K$30,IF(AND(F615&gt;=$L$31,F615&lt;=$M$31),$K$31,""))))))))))))))))))))))))))))))))</f>
        <v>5</v>
      </c>
      <c r="D615" s="18" t="s">
        <v>19</v>
      </c>
      <c r="E615" s="18" t="s">
        <v>1234</v>
      </c>
      <c r="F615" s="12">
        <v>62</v>
      </c>
      <c r="H615" s="12" t="s">
        <v>1834</v>
      </c>
      <c r="I615" s="18" t="s">
        <v>0</v>
      </c>
      <c r="J615" s="18" t="s">
        <v>4376</v>
      </c>
      <c r="XEZ615" s="28"/>
      <c r="XFA615" s="28"/>
      <c r="XFB615" s="28"/>
      <c r="XFC615" s="28"/>
      <c r="XFD615" s="28"/>
    </row>
    <row r="616" spans="1:10 16380:16384" x14ac:dyDescent="0.35">
      <c r="A616" s="12" t="s">
        <v>3995</v>
      </c>
      <c r="B616" s="32" t="str">
        <f>HYPERLINK(Table1[[#This Row],[Link]], Table1[[#This Row],[Pattern w/out Hyperlink]])</f>
        <v>Inverness</v>
      </c>
      <c r="C616" s="18">
        <f>IF(F616&lt;=$L$1,$K$1,IF(AND(F616&gt;=$L$2,F616&lt;=$M$2),$K$2,IF(AND(F616&gt;=$L$3,F616&lt;=$M$3),$K$3,IF(AND(F616&gt;=$L$4,F616&lt;=$M$4),$K$4,IF(AND(F616&gt;=$L$5,F616&lt;=$M$5),$K$5,IF(AND(F616&gt;=$L$6,F616&lt;=$M$6),$K$6,IF(AND(F616&gt;=$L$7,F616&lt;=$M$7),$K$7,IF(AND(F616&gt;=$L$8,F616&lt;=$M$8),$K$8,IF(AND(F616&gt;=$L$9,F616&lt;=$M$9),$K$9,IF(AND(F616&gt;$L$10,F616&lt;=$M$10),$K$10,IF(AND(F616&gt;=$L$11,F616&lt;=$M$11),$K$11,IF(AND(F616&gt;=$L$12,F616&lt;=$M$12),$K$12,IF(AND(F616&gt;=$L$13,F616&lt;=$M$13),$K$13,IF(AND(F616&gt;=$L$14,F616&lt;=$M$14),$K$14,IF(AND(F616&gt;=#REF!,F616&lt;=#REF!),#REF!,IF(AND(F616&gt;=$L$15,F616&lt;=$M$15),$K$15,IF(AND(F616&gt;=$L$16,F616&lt;=$M$16),$K$16,IF(AND(F616&gt;=$L$17,F616&lt;=$M$17),$K$17,IF(AND(F616&gt;=$L$18,F616&lt;=$M$18),$K$18,IF(AND(F616&gt;=$L$19,F616&lt;=$M$19),$K$19,IF(AND(F616&gt;=$L$20,F616&lt;=$M$20),$K$20,IF(AND(F616&gt;=$L$21,F616&lt;=$M$21),$K$21,IF(AND(F616&gt;=$L$22,F616&lt;=$M$22),$K$22,IF(AND(F616&gt;=$L$23,F616&lt;=$M$23),$K$23,IF(AND(F616&gt;=$L$24,F616&lt;=$M$24),$K$24,IF(AND(F616&gt;=$L$25,F616&lt;=$M$25),$K$25,IF(AND(F616&gt;=$L$26,F616&lt;=$M$26),$K$26,IF(AND(F616&gt;=$L$27,F616&lt;=$M$27),$K$27,IF(AND(F616&gt;=$L$28,F616&lt;=$M$28),$K$28,IF(AND(F616&gt;=$L$29,F616&lt;=$M$29),$K$29,IF(AND(F616&gt;=$L$30,F616&lt;=$M$30),$K$30,IF(AND(F616&gt;=$L$31,F616&lt;=$M$31),$K$31,""))))))))))))))))))))))))))))))))</f>
        <v>5</v>
      </c>
      <c r="D616" s="18" t="s">
        <v>19</v>
      </c>
      <c r="E616" s="18" t="s">
        <v>1234</v>
      </c>
      <c r="F616" s="12">
        <v>58</v>
      </c>
      <c r="H616" s="12" t="s">
        <v>3996</v>
      </c>
      <c r="I616" s="18" t="s">
        <v>0</v>
      </c>
      <c r="J616" s="18" t="s">
        <v>4262</v>
      </c>
      <c r="XEZ616" s="28"/>
      <c r="XFA616" s="28"/>
      <c r="XFB616" s="28"/>
      <c r="XFC616" s="28"/>
      <c r="XFD616" s="28"/>
    </row>
    <row r="617" spans="1:10 16380:16384" x14ac:dyDescent="0.35">
      <c r="A617" s="12" t="s">
        <v>447</v>
      </c>
      <c r="B617" s="32" t="str">
        <f>HYPERLINK(Table1[[#This Row],[Link]], Table1[[#This Row],[Pattern w/out Hyperlink]])</f>
        <v>Lakota</v>
      </c>
      <c r="C617" s="18">
        <f>IF(F617&lt;=$L$1,$K$1,IF(AND(F617&gt;=$L$2,F617&lt;=$M$2),$K$2,IF(AND(F617&gt;=$L$3,F617&lt;=$M$3),$K$3,IF(AND(F617&gt;=$L$4,F617&lt;=$M$4),$K$4,IF(AND(F617&gt;=$L$5,F617&lt;=$M$5),$K$5,IF(AND(F617&gt;=$L$6,F617&lt;=$M$6),$K$6,IF(AND(F617&gt;=$L$7,F617&lt;=$M$7),$K$7,IF(AND(F617&gt;=$L$8,F617&lt;=$M$8),$K$8,IF(AND(F617&gt;=$L$9,F617&lt;=$M$9),$K$9,IF(AND(F617&gt;$L$10,F617&lt;=$M$10),$K$10,IF(AND(F617&gt;=$L$11,F617&lt;=$M$11),$K$11,IF(AND(F617&gt;=$L$12,F617&lt;=$M$12),$K$12,IF(AND(F617&gt;=$L$13,F617&lt;=$M$13),$K$13,IF(AND(F617&gt;=$L$14,F617&lt;=$M$14),$K$14,IF(AND(F617&gt;=#REF!,F617&lt;=#REF!),#REF!,IF(AND(F617&gt;=$L$15,F617&lt;=$M$15),$K$15,IF(AND(F617&gt;=$L$16,F617&lt;=$M$16),$K$16,IF(AND(F617&gt;=$L$17,F617&lt;=$M$17),$K$17,IF(AND(F617&gt;=$L$18,F617&lt;=$M$18),$K$18,IF(AND(F617&gt;=$L$19,F617&lt;=$M$19),$K$19,IF(AND(F617&gt;=$L$20,F617&lt;=$M$20),$K$20,IF(AND(F617&gt;=$L$21,F617&lt;=$M$21),$K$21,IF(AND(F617&gt;=$L$22,F617&lt;=$M$22),$K$22,IF(AND(F617&gt;=$L$23,F617&lt;=$M$23),$K$23,IF(AND(F617&gt;=$L$24,F617&lt;=$M$24),$K$24,IF(AND(F617&gt;=$L$25,F617&lt;=$M$25),$K$25,IF(AND(F617&gt;=$L$26,F617&lt;=$M$26),$K$26,IF(AND(F617&gt;=$L$27,F617&lt;=$M$27),$K$27,IF(AND(F617&gt;=$L$28,F617&lt;=$M$28),$K$28,IF(AND(F617&gt;=$L$29,F617&lt;=$M$29),$K$29,IF(AND(F617&gt;=$L$30,F617&lt;=$M$30),$K$30,IF(AND(F617&gt;=$L$31,F617&lt;=$M$31),$K$31,""))))))))))))))))))))))))))))))))</f>
        <v>5</v>
      </c>
      <c r="D617" s="18" t="s">
        <v>19</v>
      </c>
      <c r="E617" s="18" t="s">
        <v>1234</v>
      </c>
      <c r="F617" s="12">
        <v>61</v>
      </c>
      <c r="H617" s="12" t="s">
        <v>1031</v>
      </c>
      <c r="I617" s="18" t="s">
        <v>1319</v>
      </c>
      <c r="J617" s="18" t="s">
        <v>4262</v>
      </c>
      <c r="XEZ617" s="28"/>
      <c r="XFA617" s="28"/>
      <c r="XFB617" s="28"/>
      <c r="XFC617" s="28"/>
      <c r="XFD617" s="28"/>
    </row>
    <row r="618" spans="1:10 16380:16384" x14ac:dyDescent="0.35">
      <c r="A618" s="12" t="s">
        <v>7887</v>
      </c>
      <c r="B618" s="32" t="str">
        <f>HYPERLINK(Table1[[#This Row],[Link]], Table1[[#This Row],[Pattern w/out Hyperlink]])</f>
        <v>Larue</v>
      </c>
      <c r="C618" s="18">
        <f>IF(F618&lt;=$L$1,$K$1,IF(AND(F618&gt;=$L$2,F618&lt;=$M$2),$K$2,IF(AND(F618&gt;=$L$3,F618&lt;=$M$3),$K$3,IF(AND(F618&gt;=$L$4,F618&lt;=$M$4),$K$4,IF(AND(F618&gt;=$L$5,F618&lt;=$M$5),$K$5,IF(AND(F618&gt;=$L$6,F618&lt;=$M$6),$K$6,IF(AND(F618&gt;=$L$7,F618&lt;=$M$7),$K$7,IF(AND(F618&gt;=$L$8,F618&lt;=$M$8),$K$8,IF(AND(F618&gt;=$L$9,F618&lt;=$M$9),$K$9,IF(AND(F618&gt;$L$10,F618&lt;=$M$10),$K$10,IF(AND(F618&gt;=$L$11,F618&lt;=$M$11),$K$11,IF(AND(F618&gt;=$L$12,F618&lt;=$M$12),$K$12,IF(AND(F618&gt;=$L$13,F618&lt;=$M$13),$K$13,IF(AND(F618&gt;=$L$14,F618&lt;=$M$14),$K$14,IF(AND(F618&gt;=#REF!,F618&lt;=#REF!),#REF!,IF(AND(F618&gt;=$L$15,F618&lt;=$M$15),$K$15,IF(AND(F618&gt;=$L$16,F618&lt;=$M$16),$K$16,IF(AND(F618&gt;=$L$17,F618&lt;=$M$17),$K$17,IF(AND(F618&gt;=$L$18,F618&lt;=$M$18),$K$18,IF(AND(F618&gt;=$L$19,F618&lt;=$M$19),$K$19,IF(AND(F618&gt;=$L$20,F618&lt;=$M$20),$K$20,IF(AND(F618&gt;=$L$21,F618&lt;=$M$21),$K$21,IF(AND(F618&gt;=$L$22,F618&lt;=$M$22),$K$22,IF(AND(F618&gt;=$L$23,F618&lt;=$M$23),$K$23,IF(AND(F618&gt;=$L$24,F618&lt;=$M$24),$K$24,IF(AND(F618&gt;=$L$25,F618&lt;=$M$25),$K$25,IF(AND(F618&gt;=$L$26,F618&lt;=$M$26),$K$26,IF(AND(F618&gt;=$L$27,F618&lt;=$M$27),$K$27,IF(AND(F618&gt;=$L$28,F618&lt;=$M$28),$K$28,IF(AND(F618&gt;=$L$29,F618&lt;=$M$29),$K$29,IF(AND(F618&gt;=$L$30,F618&lt;=$M$30),$K$30,IF(AND(F618&gt;=$L$31,F618&lt;=$M$31),$K$31,""))))))))))))))))))))))))))))))))</f>
        <v>5</v>
      </c>
      <c r="D618" s="18" t="s">
        <v>19</v>
      </c>
      <c r="E618" s="18" t="s">
        <v>1234</v>
      </c>
      <c r="F618" s="12">
        <v>59</v>
      </c>
      <c r="H618" s="12" t="s">
        <v>7888</v>
      </c>
      <c r="I618" s="18" t="s">
        <v>4213</v>
      </c>
      <c r="J618" s="18" t="s">
        <v>4262</v>
      </c>
      <c r="XEZ618" s="28"/>
      <c r="XFA618" s="28"/>
      <c r="XFB618" s="28"/>
      <c r="XFC618" s="28"/>
      <c r="XFD618" s="28"/>
    </row>
    <row r="619" spans="1:10 16380:16384" x14ac:dyDescent="0.35">
      <c r="A619" s="12" t="s">
        <v>456</v>
      </c>
      <c r="B619" s="32" t="str">
        <f>HYPERLINK(Table1[[#This Row],[Link]], Table1[[#This Row],[Pattern w/out Hyperlink]])</f>
        <v>Lavish</v>
      </c>
      <c r="C619" s="18">
        <f>IF(F619&lt;=$L$1,$K$1,IF(AND(F619&gt;=$L$2,F619&lt;=$M$2),$K$2,IF(AND(F619&gt;=$L$3,F619&lt;=$M$3),$K$3,IF(AND(F619&gt;=$L$4,F619&lt;=$M$4),$K$4,IF(AND(F619&gt;=$L$5,F619&lt;=$M$5),$K$5,IF(AND(F619&gt;=$L$6,F619&lt;=$M$6),$K$6,IF(AND(F619&gt;=$L$7,F619&lt;=$M$7),$K$7,IF(AND(F619&gt;=$L$8,F619&lt;=$M$8),$K$8,IF(AND(F619&gt;=$L$9,F619&lt;=$M$9),$K$9,IF(AND(F619&gt;$L$10,F619&lt;=$M$10),$K$10,IF(AND(F619&gt;=$L$11,F619&lt;=$M$11),$K$11,IF(AND(F619&gt;=$L$12,F619&lt;=$M$12),$K$12,IF(AND(F619&gt;=$L$13,F619&lt;=$M$13),$K$13,IF(AND(F619&gt;=$L$14,F619&lt;=$M$14),$K$14,IF(AND(F619&gt;=#REF!,F619&lt;=#REF!),#REF!,IF(AND(F619&gt;=$L$15,F619&lt;=$M$15),$K$15,IF(AND(F619&gt;=$L$16,F619&lt;=$M$16),$K$16,IF(AND(F619&gt;=$L$17,F619&lt;=$M$17),$K$17,IF(AND(F619&gt;=$L$18,F619&lt;=$M$18),$K$18,IF(AND(F619&gt;=$L$19,F619&lt;=$M$19),$K$19,IF(AND(F619&gt;=$L$20,F619&lt;=$M$20),$K$20,IF(AND(F619&gt;=$L$21,F619&lt;=$M$21),$K$21,IF(AND(F619&gt;=$L$22,F619&lt;=$M$22),$K$22,IF(AND(F619&gt;=$L$23,F619&lt;=$M$23),$K$23,IF(AND(F619&gt;=$L$24,F619&lt;=$M$24),$K$24,IF(AND(F619&gt;=$L$25,F619&lt;=$M$25),$K$25,IF(AND(F619&gt;=$L$26,F619&lt;=$M$26),$K$26,IF(AND(F619&gt;=$L$27,F619&lt;=$M$27),$K$27,IF(AND(F619&gt;=$L$28,F619&lt;=$M$28),$K$28,IF(AND(F619&gt;=$L$29,F619&lt;=$M$29),$K$29,IF(AND(F619&gt;=$L$30,F619&lt;=$M$30),$K$30,IF(AND(F619&gt;=$L$31,F619&lt;=$M$31),$K$31,""))))))))))))))))))))))))))))))))</f>
        <v>5</v>
      </c>
      <c r="D619" s="18" t="s">
        <v>19</v>
      </c>
      <c r="E619" s="18" t="s">
        <v>1234</v>
      </c>
      <c r="F619" s="12">
        <v>60</v>
      </c>
      <c r="H619" s="12" t="s">
        <v>1837</v>
      </c>
      <c r="I619" s="18" t="s">
        <v>1319</v>
      </c>
      <c r="J619" s="18" t="s">
        <v>4262</v>
      </c>
      <c r="XEZ619" s="28"/>
      <c r="XFA619" s="28"/>
      <c r="XFB619" s="28"/>
      <c r="XFC619" s="28"/>
      <c r="XFD619" s="28"/>
    </row>
    <row r="620" spans="1:10 16380:16384" x14ac:dyDescent="0.35">
      <c r="A620" s="12" t="s">
        <v>462</v>
      </c>
      <c r="B620" s="32" t="str">
        <f>HYPERLINK(Table1[[#This Row],[Link]], Table1[[#This Row],[Pattern w/out Hyperlink]])</f>
        <v>Leisure</v>
      </c>
      <c r="C620" s="18">
        <f>IF(F620&lt;=$L$1,$K$1,IF(AND(F620&gt;=$L$2,F620&lt;=$M$2),$K$2,IF(AND(F620&gt;=$L$3,F620&lt;=$M$3),$K$3,IF(AND(F620&gt;=$L$4,F620&lt;=$M$4),$K$4,IF(AND(F620&gt;=$L$5,F620&lt;=$M$5),$K$5,IF(AND(F620&gt;=$L$6,F620&lt;=$M$6),$K$6,IF(AND(F620&gt;=$L$7,F620&lt;=$M$7),$K$7,IF(AND(F620&gt;=$L$8,F620&lt;=$M$8),$K$8,IF(AND(F620&gt;=$L$9,F620&lt;=$M$9),$K$9,IF(AND(F620&gt;$L$10,F620&lt;=$M$10),$K$10,IF(AND(F620&gt;=$L$11,F620&lt;=$M$11),$K$11,IF(AND(F620&gt;=$L$12,F620&lt;=$M$12),$K$12,IF(AND(F620&gt;=$L$13,F620&lt;=$M$13),$K$13,IF(AND(F620&gt;=$L$14,F620&lt;=$M$14),$K$14,IF(AND(F620&gt;=#REF!,F620&lt;=#REF!),#REF!,IF(AND(F620&gt;=$L$15,F620&lt;=$M$15),$K$15,IF(AND(F620&gt;=$L$16,F620&lt;=$M$16),$K$16,IF(AND(F620&gt;=$L$17,F620&lt;=$M$17),$K$17,IF(AND(F620&gt;=$L$18,F620&lt;=$M$18),$K$18,IF(AND(F620&gt;=$L$19,F620&lt;=$M$19),$K$19,IF(AND(F620&gt;=$L$20,F620&lt;=$M$20),$K$20,IF(AND(F620&gt;=$L$21,F620&lt;=$M$21),$K$21,IF(AND(F620&gt;=$L$22,F620&lt;=$M$22),$K$22,IF(AND(F620&gt;=$L$23,F620&lt;=$M$23),$K$23,IF(AND(F620&gt;=$L$24,F620&lt;=$M$24),$K$24,IF(AND(F620&gt;=$L$25,F620&lt;=$M$25),$K$25,IF(AND(F620&gt;=$L$26,F620&lt;=$M$26),$K$26,IF(AND(F620&gt;=$L$27,F620&lt;=$M$27),$K$27,IF(AND(F620&gt;=$L$28,F620&lt;=$M$28),$K$28,IF(AND(F620&gt;=$L$29,F620&lt;=$M$29),$K$29,IF(AND(F620&gt;=$L$30,F620&lt;=$M$30),$K$30,IF(AND(F620&gt;=$L$31,F620&lt;=$M$31),$K$31,""))))))))))))))))))))))))))))))))</f>
        <v>5</v>
      </c>
      <c r="D620" s="18" t="s">
        <v>19</v>
      </c>
      <c r="E620" s="18" t="s">
        <v>1234</v>
      </c>
      <c r="F620" s="12">
        <v>56</v>
      </c>
      <c r="H620" s="12" t="s">
        <v>1032</v>
      </c>
      <c r="I620" s="18" t="s">
        <v>4213</v>
      </c>
      <c r="J620" s="18" t="s">
        <v>6392</v>
      </c>
      <c r="XEZ620" s="28"/>
      <c r="XFA620" s="28"/>
      <c r="XFB620" s="28"/>
      <c r="XFC620" s="28"/>
      <c r="XFD620" s="28"/>
    </row>
    <row r="621" spans="1:10 16380:16384" x14ac:dyDescent="0.35">
      <c r="A621" s="12" t="s">
        <v>468</v>
      </c>
      <c r="B621" s="32" t="str">
        <f>HYPERLINK(Table1[[#This Row],[Link]], Table1[[#This Row],[Pattern w/out Hyperlink]])</f>
        <v>Linea</v>
      </c>
      <c r="C621" s="18">
        <f>IF(F621&lt;=$L$1,$K$1,IF(AND(F621&gt;=$L$2,F621&lt;=$M$2),$K$2,IF(AND(F621&gt;=$L$3,F621&lt;=$M$3),$K$3,IF(AND(F621&gt;=$L$4,F621&lt;=$M$4),$K$4,IF(AND(F621&gt;=$L$5,F621&lt;=$M$5),$K$5,IF(AND(F621&gt;=$L$6,F621&lt;=$M$6),$K$6,IF(AND(F621&gt;=$L$7,F621&lt;=$M$7),$K$7,IF(AND(F621&gt;=$L$8,F621&lt;=$M$8),$K$8,IF(AND(F621&gt;=$L$9,F621&lt;=$M$9),$K$9,IF(AND(F621&gt;$L$10,F621&lt;=$M$10),$K$10,IF(AND(F621&gt;=$L$11,F621&lt;=$M$11),$K$11,IF(AND(F621&gt;=$L$12,F621&lt;=$M$12),$K$12,IF(AND(F621&gt;=$L$13,F621&lt;=$M$13),$K$13,IF(AND(F621&gt;=$L$14,F621&lt;=$M$14),$K$14,IF(AND(F621&gt;=#REF!,F621&lt;=#REF!),#REF!,IF(AND(F621&gt;=$L$15,F621&lt;=$M$15),$K$15,IF(AND(F621&gt;=$L$16,F621&lt;=$M$16),$K$16,IF(AND(F621&gt;=$L$17,F621&lt;=$M$17),$K$17,IF(AND(F621&gt;=$L$18,F621&lt;=$M$18),$K$18,IF(AND(F621&gt;=$L$19,F621&lt;=$M$19),$K$19,IF(AND(F621&gt;=$L$20,F621&lt;=$M$20),$K$20,IF(AND(F621&gt;=$L$21,F621&lt;=$M$21),$K$21,IF(AND(F621&gt;=$L$22,F621&lt;=$M$22),$K$22,IF(AND(F621&gt;=$L$23,F621&lt;=$M$23),$K$23,IF(AND(F621&gt;=$L$24,F621&lt;=$M$24),$K$24,IF(AND(F621&gt;=$L$25,F621&lt;=$M$25),$K$25,IF(AND(F621&gt;=$L$26,F621&lt;=$M$26),$K$26,IF(AND(F621&gt;=$L$27,F621&lt;=$M$27),$K$27,IF(AND(F621&gt;=$L$28,F621&lt;=$M$28),$K$28,IF(AND(F621&gt;=$L$29,F621&lt;=$M$29),$K$29,IF(AND(F621&gt;=$L$30,F621&lt;=$M$30),$K$30,IF(AND(F621&gt;=$L$31,F621&lt;=$M$31),$K$31,""))))))))))))))))))))))))))))))))</f>
        <v>5</v>
      </c>
      <c r="D621" s="18" t="s">
        <v>19</v>
      </c>
      <c r="E621" s="18" t="s">
        <v>1234</v>
      </c>
      <c r="F621" s="12">
        <v>59</v>
      </c>
      <c r="H621" s="12" t="s">
        <v>4021</v>
      </c>
      <c r="I621" s="18" t="s">
        <v>1319</v>
      </c>
      <c r="J621" s="18" t="s">
        <v>4334</v>
      </c>
      <c r="XEZ621" s="28"/>
      <c r="XFA621" s="28"/>
      <c r="XFB621" s="28"/>
      <c r="XFC621" s="28"/>
      <c r="XFD621" s="28"/>
    </row>
    <row r="622" spans="1:10 16380:16384" x14ac:dyDescent="0.35">
      <c r="A622" s="12" t="s">
        <v>4022</v>
      </c>
      <c r="B622" s="32" t="str">
        <f>HYPERLINK(Table1[[#This Row],[Link]], Table1[[#This Row],[Pattern w/out Hyperlink]])</f>
        <v>Macallan</v>
      </c>
      <c r="C622" s="18">
        <f>IF(F622&lt;=$L$1,$K$1,IF(AND(F622&gt;=$L$2,F622&lt;=$M$2),$K$2,IF(AND(F622&gt;=$L$3,F622&lt;=$M$3),$K$3,IF(AND(F622&gt;=$L$4,F622&lt;=$M$4),$K$4,IF(AND(F622&gt;=$L$5,F622&lt;=$M$5),$K$5,IF(AND(F622&gt;=$L$6,F622&lt;=$M$6),$K$6,IF(AND(F622&gt;=$L$7,F622&lt;=$M$7),$K$7,IF(AND(F622&gt;=$L$8,F622&lt;=$M$8),$K$8,IF(AND(F622&gt;=$L$9,F622&lt;=$M$9),$K$9,IF(AND(F622&gt;$L$10,F622&lt;=$M$10),$K$10,IF(AND(F622&gt;=$L$11,F622&lt;=$M$11),$K$11,IF(AND(F622&gt;=$L$12,F622&lt;=$M$12),$K$12,IF(AND(F622&gt;=$L$13,F622&lt;=$M$13),$K$13,IF(AND(F622&gt;=$L$14,F622&lt;=$M$14),$K$14,IF(AND(F622&gt;=#REF!,F622&lt;=#REF!),#REF!,IF(AND(F622&gt;=$L$15,F622&lt;=$M$15),$K$15,IF(AND(F622&gt;=$L$16,F622&lt;=$M$16),$K$16,IF(AND(F622&gt;=$L$17,F622&lt;=$M$17),$K$17,IF(AND(F622&gt;=$L$18,F622&lt;=$M$18),$K$18,IF(AND(F622&gt;=$L$19,F622&lt;=$M$19),$K$19,IF(AND(F622&gt;=$L$20,F622&lt;=$M$20),$K$20,IF(AND(F622&gt;=$L$21,F622&lt;=$M$21),$K$21,IF(AND(F622&gt;=$L$22,F622&lt;=$M$22),$K$22,IF(AND(F622&gt;=$L$23,F622&lt;=$M$23),$K$23,IF(AND(F622&gt;=$L$24,F622&lt;=$M$24),$K$24,IF(AND(F622&gt;=$L$25,F622&lt;=$M$25),$K$25,IF(AND(F622&gt;=$L$26,F622&lt;=$M$26),$K$26,IF(AND(F622&gt;=$L$27,F622&lt;=$M$27),$K$27,IF(AND(F622&gt;=$L$28,F622&lt;=$M$28),$K$28,IF(AND(F622&gt;=$L$29,F622&lt;=$M$29),$K$29,IF(AND(F622&gt;=$L$30,F622&lt;=$M$30),$K$30,IF(AND(F622&gt;=$L$31,F622&lt;=$M$31),$K$31,""))))))))))))))))))))))))))))))))</f>
        <v>5</v>
      </c>
      <c r="D622" s="18" t="s">
        <v>19</v>
      </c>
      <c r="E622" s="18" t="s">
        <v>1234</v>
      </c>
      <c r="F622" s="12">
        <v>58</v>
      </c>
      <c r="H622" s="12" t="s">
        <v>4023</v>
      </c>
      <c r="I622" s="18" t="s">
        <v>0</v>
      </c>
      <c r="J622" s="18" t="s">
        <v>4262</v>
      </c>
      <c r="XEZ622" s="28"/>
      <c r="XFA622" s="28"/>
      <c r="XFB622" s="28"/>
      <c r="XFC622" s="28"/>
      <c r="XFD622" s="28"/>
    </row>
    <row r="623" spans="1:10 16380:16384" x14ac:dyDescent="0.35">
      <c r="A623" s="12" t="s">
        <v>558</v>
      </c>
      <c r="B623" s="32" t="str">
        <f>HYPERLINK(Table1[[#This Row],[Link]], Table1[[#This Row],[Pattern w/out Hyperlink]])</f>
        <v>Nakoda</v>
      </c>
      <c r="C623" s="18">
        <f>IF(F623&lt;=$L$1,$K$1,IF(AND(F623&gt;=$L$2,F623&lt;=$M$2),$K$2,IF(AND(F623&gt;=$L$3,F623&lt;=$M$3),$K$3,IF(AND(F623&gt;=$L$4,F623&lt;=$M$4),$K$4,IF(AND(F623&gt;=$L$5,F623&lt;=$M$5),$K$5,IF(AND(F623&gt;=$L$6,F623&lt;=$M$6),$K$6,IF(AND(F623&gt;=$L$7,F623&lt;=$M$7),$K$7,IF(AND(F623&gt;=$L$8,F623&lt;=$M$8),$K$8,IF(AND(F623&gt;=$L$9,F623&lt;=$M$9),$K$9,IF(AND(F623&gt;$L$10,F623&lt;=$M$10),$K$10,IF(AND(F623&gt;=$L$11,F623&lt;=$M$11),$K$11,IF(AND(F623&gt;=$L$12,F623&lt;=$M$12),$K$12,IF(AND(F623&gt;=$L$13,F623&lt;=$M$13),$K$13,IF(AND(F623&gt;=$L$14,F623&lt;=$M$14),$K$14,IF(AND(F623&gt;=#REF!,F623&lt;=#REF!),#REF!,IF(AND(F623&gt;=$L$15,F623&lt;=$M$15),$K$15,IF(AND(F623&gt;=$L$16,F623&lt;=$M$16),$K$16,IF(AND(F623&gt;=$L$17,F623&lt;=$M$17),$K$17,IF(AND(F623&gt;=$L$18,F623&lt;=$M$18),$K$18,IF(AND(F623&gt;=$L$19,F623&lt;=$M$19),$K$19,IF(AND(F623&gt;=$L$20,F623&lt;=$M$20),$K$20,IF(AND(F623&gt;=$L$21,F623&lt;=$M$21),$K$21,IF(AND(F623&gt;=$L$22,F623&lt;=$M$22),$K$22,IF(AND(F623&gt;=$L$23,F623&lt;=$M$23),$K$23,IF(AND(F623&gt;=$L$24,F623&lt;=$M$24),$K$24,IF(AND(F623&gt;=$L$25,F623&lt;=$M$25),$K$25,IF(AND(F623&gt;=$L$26,F623&lt;=$M$26),$K$26,IF(AND(F623&gt;=$L$27,F623&lt;=$M$27),$K$27,IF(AND(F623&gt;=$L$28,F623&lt;=$M$28),$K$28,IF(AND(F623&gt;=$L$29,F623&lt;=$M$29),$K$29,IF(AND(F623&gt;=$L$30,F623&lt;=$M$30),$K$30,IF(AND(F623&gt;=$L$31,F623&lt;=$M$31),$K$31,""))))))))))))))))))))))))))))))))</f>
        <v>5</v>
      </c>
      <c r="D623" s="18" t="s">
        <v>19</v>
      </c>
      <c r="E623" s="18" t="s">
        <v>1234</v>
      </c>
      <c r="F623" s="12">
        <v>57</v>
      </c>
      <c r="H623" s="12" t="s">
        <v>1853</v>
      </c>
      <c r="I623" s="18" t="s">
        <v>4213</v>
      </c>
      <c r="J623" s="18" t="s">
        <v>4394</v>
      </c>
      <c r="XEZ623" s="28"/>
      <c r="XFA623" s="28"/>
      <c r="XFB623" s="28"/>
      <c r="XFC623" s="28"/>
      <c r="XFD623" s="28"/>
    </row>
    <row r="624" spans="1:10 16380:16384" x14ac:dyDescent="0.35">
      <c r="A624" s="12" t="s">
        <v>4046</v>
      </c>
      <c r="B624" s="32" t="str">
        <f>HYPERLINK(Table1[[#This Row],[Link]], Table1[[#This Row],[Pattern w/out Hyperlink]])</f>
        <v>Natura</v>
      </c>
      <c r="C624" s="18">
        <f>IF(F624&lt;=$L$1,$K$1,IF(AND(F624&gt;=$L$2,F624&lt;=$M$2),$K$2,IF(AND(F624&gt;=$L$3,F624&lt;=$M$3),$K$3,IF(AND(F624&gt;=$L$4,F624&lt;=$M$4),$K$4,IF(AND(F624&gt;=$L$5,F624&lt;=$M$5),$K$5,IF(AND(F624&gt;=$L$6,F624&lt;=$M$6),$K$6,IF(AND(F624&gt;=$L$7,F624&lt;=$M$7),$K$7,IF(AND(F624&gt;=$L$8,F624&lt;=$M$8),$K$8,IF(AND(F624&gt;=$L$9,F624&lt;=$M$9),$K$9,IF(AND(F624&gt;$L$10,F624&lt;=$M$10),$K$10,IF(AND(F624&gt;=$L$11,F624&lt;=$M$11),$K$11,IF(AND(F624&gt;=$L$12,F624&lt;=$M$12),$K$12,IF(AND(F624&gt;=$L$13,F624&lt;=$M$13),$K$13,IF(AND(F624&gt;=$L$14,F624&lt;=$M$14),$K$14,IF(AND(F624&gt;=#REF!,F624&lt;=#REF!),#REF!,IF(AND(F624&gt;=$L$15,F624&lt;=$M$15),$K$15,IF(AND(F624&gt;=$L$16,F624&lt;=$M$16),$K$16,IF(AND(F624&gt;=$L$17,F624&lt;=$M$17),$K$17,IF(AND(F624&gt;=$L$18,F624&lt;=$M$18),$K$18,IF(AND(F624&gt;=$L$19,F624&lt;=$M$19),$K$19,IF(AND(F624&gt;=$L$20,F624&lt;=$M$20),$K$20,IF(AND(F624&gt;=$L$21,F624&lt;=$M$21),$K$21,IF(AND(F624&gt;=$L$22,F624&lt;=$M$22),$K$22,IF(AND(F624&gt;=$L$23,F624&lt;=$M$23),$K$23,IF(AND(F624&gt;=$L$24,F624&lt;=$M$24),$K$24,IF(AND(F624&gt;=$L$25,F624&lt;=$M$25),$K$25,IF(AND(F624&gt;=$L$26,F624&lt;=$M$26),$K$26,IF(AND(F624&gt;=$L$27,F624&lt;=$M$27),$K$27,IF(AND(F624&gt;=$L$28,F624&lt;=$M$28),$K$28,IF(AND(F624&gt;=$L$29,F624&lt;=$M$29),$K$29,IF(AND(F624&gt;=$L$30,F624&lt;=$M$30),$K$30,IF(AND(F624&gt;=$L$31,F624&lt;=$M$31),$K$31,""))))))))))))))))))))))))))))))))</f>
        <v>5</v>
      </c>
      <c r="D624" s="18" t="s">
        <v>19</v>
      </c>
      <c r="E624" s="18" t="s">
        <v>1234</v>
      </c>
      <c r="F624" s="12">
        <v>64</v>
      </c>
      <c r="H624" s="12" t="s">
        <v>4047</v>
      </c>
      <c r="I624" s="18" t="s">
        <v>1319</v>
      </c>
      <c r="J624" s="18" t="s">
        <v>4395</v>
      </c>
      <c r="XEZ624" s="28"/>
      <c r="XFA624" s="28"/>
      <c r="XFB624" s="28"/>
      <c r="XFC624" s="28"/>
      <c r="XFD624" s="28"/>
    </row>
    <row r="625" spans="1:10 16380:16384" x14ac:dyDescent="0.35">
      <c r="A625" s="12" t="s">
        <v>4050</v>
      </c>
      <c r="B625" s="32" t="str">
        <f>HYPERLINK(Table1[[#This Row],[Link]], Table1[[#This Row],[Pattern w/out Hyperlink]])</f>
        <v>Nourish</v>
      </c>
      <c r="C625" s="18">
        <f>IF(F625&lt;=$L$1,$K$1,IF(AND(F625&gt;=$L$2,F625&lt;=$M$2),$K$2,IF(AND(F625&gt;=$L$3,F625&lt;=$M$3),$K$3,IF(AND(F625&gt;=$L$4,F625&lt;=$M$4),$K$4,IF(AND(F625&gt;=$L$5,F625&lt;=$M$5),$K$5,IF(AND(F625&gt;=$L$6,F625&lt;=$M$6),$K$6,IF(AND(F625&gt;=$L$7,F625&lt;=$M$7),$K$7,IF(AND(F625&gt;=$L$8,F625&lt;=$M$8),$K$8,IF(AND(F625&gt;=$L$9,F625&lt;=$M$9),$K$9,IF(AND(F625&gt;$L$10,F625&lt;=$M$10),$K$10,IF(AND(F625&gt;=$L$11,F625&lt;=$M$11),$K$11,IF(AND(F625&gt;=$L$12,F625&lt;=$M$12),$K$12,IF(AND(F625&gt;=$L$13,F625&lt;=$M$13),$K$13,IF(AND(F625&gt;=$L$14,F625&lt;=$M$14),$K$14,IF(AND(F625&gt;=#REF!,F625&lt;=#REF!),#REF!,IF(AND(F625&gt;=$L$15,F625&lt;=$M$15),$K$15,IF(AND(F625&gt;=$L$16,F625&lt;=$M$16),$K$16,IF(AND(F625&gt;=$L$17,F625&lt;=$M$17),$K$17,IF(AND(F625&gt;=$L$18,F625&lt;=$M$18),$K$18,IF(AND(F625&gt;=$L$19,F625&lt;=$M$19),$K$19,IF(AND(F625&gt;=$L$20,F625&lt;=$M$20),$K$20,IF(AND(F625&gt;=$L$21,F625&lt;=$M$21),$K$21,IF(AND(F625&gt;=$L$22,F625&lt;=$M$22),$K$22,IF(AND(F625&gt;=$L$23,F625&lt;=$M$23),$K$23,IF(AND(F625&gt;=$L$24,F625&lt;=$M$24),$K$24,IF(AND(F625&gt;=$L$25,F625&lt;=$M$25),$K$25,IF(AND(F625&gt;=$L$26,F625&lt;=$M$26),$K$26,IF(AND(F625&gt;=$L$27,F625&lt;=$M$27),$K$27,IF(AND(F625&gt;=$L$28,F625&lt;=$M$28),$K$28,IF(AND(F625&gt;=$L$29,F625&lt;=$M$29),$K$29,IF(AND(F625&gt;=$L$30,F625&lt;=$M$30),$K$30,IF(AND(F625&gt;=$L$31,F625&lt;=$M$31),$K$31,""))))))))))))))))))))))))))))))))</f>
        <v>5</v>
      </c>
      <c r="D625" s="18" t="s">
        <v>19</v>
      </c>
      <c r="E625" s="18" t="s">
        <v>1234</v>
      </c>
      <c r="F625" s="12">
        <v>58</v>
      </c>
      <c r="H625" s="12" t="s">
        <v>4051</v>
      </c>
      <c r="I625" s="18" t="s">
        <v>4213</v>
      </c>
      <c r="J625" s="18" t="s">
        <v>4397</v>
      </c>
      <c r="XEZ625" s="28"/>
      <c r="XFA625" s="28"/>
      <c r="XFB625" s="28"/>
      <c r="XFC625" s="28"/>
      <c r="XFD625" s="28"/>
    </row>
    <row r="626" spans="1:10 16380:16384" x14ac:dyDescent="0.35">
      <c r="A626" s="12" t="s">
        <v>4055</v>
      </c>
      <c r="B626" s="32" t="str">
        <f>HYPERLINK(Table1[[#This Row],[Link]], Table1[[#This Row],[Pattern w/out Hyperlink]])</f>
        <v>Palm Desert</v>
      </c>
      <c r="C626" s="18">
        <f>IF(F626&lt;=$L$1,$K$1,IF(AND(F626&gt;=$L$2,F626&lt;=$M$2),$K$2,IF(AND(F626&gt;=$L$3,F626&lt;=$M$3),$K$3,IF(AND(F626&gt;=$L$4,F626&lt;=$M$4),$K$4,IF(AND(F626&gt;=$L$5,F626&lt;=$M$5),$K$5,IF(AND(F626&gt;=$L$6,F626&lt;=$M$6),$K$6,IF(AND(F626&gt;=$L$7,F626&lt;=$M$7),$K$7,IF(AND(F626&gt;=$L$8,F626&lt;=$M$8),$K$8,IF(AND(F626&gt;=$L$9,F626&lt;=$M$9),$K$9,IF(AND(F626&gt;$L$10,F626&lt;=$M$10),$K$10,IF(AND(F626&gt;=$L$11,F626&lt;=$M$11),$K$11,IF(AND(F626&gt;=$L$12,F626&lt;=$M$12),$K$12,IF(AND(F626&gt;=$L$13,F626&lt;=$M$13),$K$13,IF(AND(F626&gt;=$L$14,F626&lt;=$M$14),$K$14,IF(AND(F626&gt;=#REF!,F626&lt;=#REF!),#REF!,IF(AND(F626&gt;=$L$15,F626&lt;=$M$15),$K$15,IF(AND(F626&gt;=$L$16,F626&lt;=$M$16),$K$16,IF(AND(F626&gt;=$L$17,F626&lt;=$M$17),$K$17,IF(AND(F626&gt;=$L$18,F626&lt;=$M$18),$K$18,IF(AND(F626&gt;=$L$19,F626&lt;=$M$19),$K$19,IF(AND(F626&gt;=$L$20,F626&lt;=$M$20),$K$20,IF(AND(F626&gt;=$L$21,F626&lt;=$M$21),$K$21,IF(AND(F626&gt;=$L$22,F626&lt;=$M$22),$K$22,IF(AND(F626&gt;=$L$23,F626&lt;=$M$23),$K$23,IF(AND(F626&gt;=$L$24,F626&lt;=$M$24),$K$24,IF(AND(F626&gt;=$L$25,F626&lt;=$M$25),$K$25,IF(AND(F626&gt;=$L$26,F626&lt;=$M$26),$K$26,IF(AND(F626&gt;=$L$27,F626&lt;=$M$27),$K$27,IF(AND(F626&gt;=$L$28,F626&lt;=$M$28),$K$28,IF(AND(F626&gt;=$L$29,F626&lt;=$M$29),$K$29,IF(AND(F626&gt;=$L$30,F626&lt;=$M$30),$K$30,IF(AND(F626&gt;=$L$31,F626&lt;=$M$31),$K$31,""))))))))))))))))))))))))))))))))</f>
        <v>5</v>
      </c>
      <c r="D626" s="18" t="s">
        <v>19</v>
      </c>
      <c r="E626" s="18" t="s">
        <v>1234</v>
      </c>
      <c r="F626" s="12">
        <v>56</v>
      </c>
      <c r="H626" s="12" t="s">
        <v>4056</v>
      </c>
      <c r="I626" s="18" t="s">
        <v>0</v>
      </c>
      <c r="J626" s="18" t="s">
        <v>4262</v>
      </c>
      <c r="XEZ626" s="28"/>
      <c r="XFA626" s="28"/>
      <c r="XFB626" s="28"/>
      <c r="XFC626" s="28"/>
      <c r="XFD626" s="28"/>
    </row>
    <row r="627" spans="1:10 16380:16384" x14ac:dyDescent="0.35">
      <c r="A627" s="12" t="s">
        <v>601</v>
      </c>
      <c r="B627" s="32" t="str">
        <f>HYPERLINK(Table1[[#This Row],[Link]], Table1[[#This Row],[Pattern w/out Hyperlink]])</f>
        <v>Paramour</v>
      </c>
      <c r="C627" s="18">
        <f>IF(F627&lt;=$L$1,$K$1,IF(AND(F627&gt;=$L$2,F627&lt;=$M$2),$K$2,IF(AND(F627&gt;=$L$3,F627&lt;=$M$3),$K$3,IF(AND(F627&gt;=$L$4,F627&lt;=$M$4),$K$4,IF(AND(F627&gt;=$L$5,F627&lt;=$M$5),$K$5,IF(AND(F627&gt;=$L$6,F627&lt;=$M$6),$K$6,IF(AND(F627&gt;=$L$7,F627&lt;=$M$7),$K$7,IF(AND(F627&gt;=$L$8,F627&lt;=$M$8),$K$8,IF(AND(F627&gt;=$L$9,F627&lt;=$M$9),$K$9,IF(AND(F627&gt;$L$10,F627&lt;=$M$10),$K$10,IF(AND(F627&gt;=$L$11,F627&lt;=$M$11),$K$11,IF(AND(F627&gt;=$L$12,F627&lt;=$M$12),$K$12,IF(AND(F627&gt;=$L$13,F627&lt;=$M$13),$K$13,IF(AND(F627&gt;=$L$14,F627&lt;=$M$14),$K$14,IF(AND(F627&gt;=#REF!,F627&lt;=#REF!),#REF!,IF(AND(F627&gt;=$L$15,F627&lt;=$M$15),$K$15,IF(AND(F627&gt;=$L$16,F627&lt;=$M$16),$K$16,IF(AND(F627&gt;=$L$17,F627&lt;=$M$17),$K$17,IF(AND(F627&gt;=$L$18,F627&lt;=$M$18),$K$18,IF(AND(F627&gt;=$L$19,F627&lt;=$M$19),$K$19,IF(AND(F627&gt;=$L$20,F627&lt;=$M$20),$K$20,IF(AND(F627&gt;=$L$21,F627&lt;=$M$21),$K$21,IF(AND(F627&gt;=$L$22,F627&lt;=$M$22),$K$22,IF(AND(F627&gt;=$L$23,F627&lt;=$M$23),$K$23,IF(AND(F627&gt;=$L$24,F627&lt;=$M$24),$K$24,IF(AND(F627&gt;=$L$25,F627&lt;=$M$25),$K$25,IF(AND(F627&gt;=$L$26,F627&lt;=$M$26),$K$26,IF(AND(F627&gt;=$L$27,F627&lt;=$M$27),$K$27,IF(AND(F627&gt;=$L$28,F627&lt;=$M$28),$K$28,IF(AND(F627&gt;=$L$29,F627&lt;=$M$29),$K$29,IF(AND(F627&gt;=$L$30,F627&lt;=$M$30),$K$30,IF(AND(F627&gt;=$L$31,F627&lt;=$M$31),$K$31,""))))))))))))))))))))))))))))))))</f>
        <v>5</v>
      </c>
      <c r="D627" s="18" t="s">
        <v>19</v>
      </c>
      <c r="E627" s="18" t="s">
        <v>1234</v>
      </c>
      <c r="F627" s="12">
        <v>65</v>
      </c>
      <c r="H627" s="12" t="s">
        <v>1064</v>
      </c>
      <c r="I627" s="18" t="s">
        <v>4213</v>
      </c>
      <c r="J627" s="18" t="s">
        <v>4393</v>
      </c>
      <c r="XEZ627" s="28"/>
      <c r="XFA627" s="28"/>
      <c r="XFB627" s="28"/>
      <c r="XFC627" s="28"/>
      <c r="XFD627" s="28"/>
    </row>
    <row r="628" spans="1:10 16380:16384" x14ac:dyDescent="0.35">
      <c r="A628" s="12" t="s">
        <v>1582</v>
      </c>
      <c r="B628" s="32" t="str">
        <f>HYPERLINK(Table1[[#This Row],[Link]], Table1[[#This Row],[Pattern w/out Hyperlink]])</f>
        <v>Particle</v>
      </c>
      <c r="C628" s="18">
        <f>IF(F628&lt;=$L$1,$K$1,IF(AND(F628&gt;=$L$2,F628&lt;=$M$2),$K$2,IF(AND(F628&gt;=$L$3,F628&lt;=$M$3),$K$3,IF(AND(F628&gt;=$L$4,F628&lt;=$M$4),$K$4,IF(AND(F628&gt;=$L$5,F628&lt;=$M$5),$K$5,IF(AND(F628&gt;=$L$6,F628&lt;=$M$6),$K$6,IF(AND(F628&gt;=$L$7,F628&lt;=$M$7),$K$7,IF(AND(F628&gt;=$L$8,F628&lt;=$M$8),$K$8,IF(AND(F628&gt;=$L$9,F628&lt;=$M$9),$K$9,IF(AND(F628&gt;$L$10,F628&lt;=$M$10),$K$10,IF(AND(F628&gt;=$L$11,F628&lt;=$M$11),$K$11,IF(AND(F628&gt;=$L$12,F628&lt;=$M$12),$K$12,IF(AND(F628&gt;=$L$13,F628&lt;=$M$13),$K$13,IF(AND(F628&gt;=$L$14,F628&lt;=$M$14),$K$14,IF(AND(F628&gt;=#REF!,F628&lt;=#REF!),#REF!,IF(AND(F628&gt;=$L$15,F628&lt;=$M$15),$K$15,IF(AND(F628&gt;=$L$16,F628&lt;=$M$16),$K$16,IF(AND(F628&gt;=$L$17,F628&lt;=$M$17),$K$17,IF(AND(F628&gt;=$L$18,F628&lt;=$M$18),$K$18,IF(AND(F628&gt;=$L$19,F628&lt;=$M$19),$K$19,IF(AND(F628&gt;=$L$20,F628&lt;=$M$20),$K$20,IF(AND(F628&gt;=$L$21,F628&lt;=$M$21),$K$21,IF(AND(F628&gt;=$L$22,F628&lt;=$M$22),$K$22,IF(AND(F628&gt;=$L$23,F628&lt;=$M$23),$K$23,IF(AND(F628&gt;=$L$24,F628&lt;=$M$24),$K$24,IF(AND(F628&gt;=$L$25,F628&lt;=$M$25),$K$25,IF(AND(F628&gt;=$L$26,F628&lt;=$M$26),$K$26,IF(AND(F628&gt;=$L$27,F628&lt;=$M$27),$K$27,IF(AND(F628&gt;=$L$28,F628&lt;=$M$28),$K$28,IF(AND(F628&gt;=$L$29,F628&lt;=$M$29),$K$29,IF(AND(F628&gt;=$L$30,F628&lt;=$M$30),$K$30,IF(AND(F628&gt;=$L$31,F628&lt;=$M$31),$K$31,""))))))))))))))))))))))))))))))))</f>
        <v>5</v>
      </c>
      <c r="D628" s="18" t="s">
        <v>19</v>
      </c>
      <c r="E628" s="18" t="s">
        <v>1234</v>
      </c>
      <c r="F628" s="12">
        <v>65</v>
      </c>
      <c r="H628" s="12" t="s">
        <v>1857</v>
      </c>
      <c r="I628" s="18" t="s">
        <v>0</v>
      </c>
      <c r="J628" s="18" t="s">
        <v>4262</v>
      </c>
      <c r="XEZ628" s="28"/>
      <c r="XFA628" s="28"/>
      <c r="XFB628" s="28"/>
      <c r="XFC628" s="28"/>
      <c r="XFD628" s="28"/>
    </row>
    <row r="629" spans="1:10 16380:16384" x14ac:dyDescent="0.35">
      <c r="A629" s="12" t="s">
        <v>3010</v>
      </c>
      <c r="B629" s="32" t="str">
        <f>HYPERLINK(Table1[[#This Row],[Link]], Table1[[#This Row],[Pattern w/out Hyperlink]])</f>
        <v>Piazza</v>
      </c>
      <c r="C629" s="18">
        <f>IF(F629&lt;=$L$1,$K$1,IF(AND(F629&gt;=$L$2,F629&lt;=$M$2),$K$2,IF(AND(F629&gt;=$L$3,F629&lt;=$M$3),$K$3,IF(AND(F629&gt;=$L$4,F629&lt;=$M$4),$K$4,IF(AND(F629&gt;=$L$5,F629&lt;=$M$5),$K$5,IF(AND(F629&gt;=$L$6,F629&lt;=$M$6),$K$6,IF(AND(F629&gt;=$L$7,F629&lt;=$M$7),$K$7,IF(AND(F629&gt;=$L$8,F629&lt;=$M$8),$K$8,IF(AND(F629&gt;=$L$9,F629&lt;=$M$9),$K$9,IF(AND(F629&gt;$L$10,F629&lt;=$M$10),$K$10,IF(AND(F629&gt;=$L$11,F629&lt;=$M$11),$K$11,IF(AND(F629&gt;=$L$12,F629&lt;=$M$12),$K$12,IF(AND(F629&gt;=$L$13,F629&lt;=$M$13),$K$13,IF(AND(F629&gt;=$L$14,F629&lt;=$M$14),$K$14,IF(AND(F629&gt;=#REF!,F629&lt;=#REF!),#REF!,IF(AND(F629&gt;=$L$15,F629&lt;=$M$15),$K$15,IF(AND(F629&gt;=$L$16,F629&lt;=$M$16),$K$16,IF(AND(F629&gt;=$L$17,F629&lt;=$M$17),$K$17,IF(AND(F629&gt;=$L$18,F629&lt;=$M$18),$K$18,IF(AND(F629&gt;=$L$19,F629&lt;=$M$19),$K$19,IF(AND(F629&gt;=$L$20,F629&lt;=$M$20),$K$20,IF(AND(F629&gt;=$L$21,F629&lt;=$M$21),$K$21,IF(AND(F629&gt;=$L$22,F629&lt;=$M$22),$K$22,IF(AND(F629&gt;=$L$23,F629&lt;=$M$23),$K$23,IF(AND(F629&gt;=$L$24,F629&lt;=$M$24),$K$24,IF(AND(F629&gt;=$L$25,F629&lt;=$M$25),$K$25,IF(AND(F629&gt;=$L$26,F629&lt;=$M$26),$K$26,IF(AND(F629&gt;=$L$27,F629&lt;=$M$27),$K$27,IF(AND(F629&gt;=$L$28,F629&lt;=$M$28),$K$28,IF(AND(F629&gt;=$L$29,F629&lt;=$M$29),$K$29,IF(AND(F629&gt;=$L$30,F629&lt;=$M$30),$K$30,IF(AND(F629&gt;=$L$31,F629&lt;=$M$31),$K$31,""))))))))))))))))))))))))))))))))</f>
        <v>5</v>
      </c>
      <c r="D629" s="18" t="s">
        <v>19</v>
      </c>
      <c r="E629" s="18" t="s">
        <v>1234</v>
      </c>
      <c r="F629" s="12">
        <v>64</v>
      </c>
      <c r="H629" s="12" t="s">
        <v>4063</v>
      </c>
      <c r="I629" s="18" t="s">
        <v>1319</v>
      </c>
      <c r="J629" s="18" t="s">
        <v>4262</v>
      </c>
      <c r="XEZ629" s="28"/>
      <c r="XFA629" s="28"/>
      <c r="XFB629" s="28"/>
      <c r="XFC629" s="28"/>
      <c r="XFD629" s="28"/>
    </row>
    <row r="630" spans="1:10 16380:16384" x14ac:dyDescent="0.35">
      <c r="A630" s="12" t="s">
        <v>4066</v>
      </c>
      <c r="B630" s="32" t="str">
        <f>HYPERLINK(Table1[[#This Row],[Link]], Table1[[#This Row],[Pattern w/out Hyperlink]])</f>
        <v>Pinwale</v>
      </c>
      <c r="C630" s="18">
        <f>IF(F630&lt;=$L$1,$K$1,IF(AND(F630&gt;=$L$2,F630&lt;=$M$2),$K$2,IF(AND(F630&gt;=$L$3,F630&lt;=$M$3),$K$3,IF(AND(F630&gt;=$L$4,F630&lt;=$M$4),$K$4,IF(AND(F630&gt;=$L$5,F630&lt;=$M$5),$K$5,IF(AND(F630&gt;=$L$6,F630&lt;=$M$6),$K$6,IF(AND(F630&gt;=$L$7,F630&lt;=$M$7),$K$7,IF(AND(F630&gt;=$L$8,F630&lt;=$M$8),$K$8,IF(AND(F630&gt;=$L$9,F630&lt;=$M$9),$K$9,IF(AND(F630&gt;$L$10,F630&lt;=$M$10),$K$10,IF(AND(F630&gt;=$L$11,F630&lt;=$M$11),$K$11,IF(AND(F630&gt;=$L$12,F630&lt;=$M$12),$K$12,IF(AND(F630&gt;=$L$13,F630&lt;=$M$13),$K$13,IF(AND(F630&gt;=$L$14,F630&lt;=$M$14),$K$14,IF(AND(F630&gt;=#REF!,F630&lt;=#REF!),#REF!,IF(AND(F630&gt;=$L$15,F630&lt;=$M$15),$K$15,IF(AND(F630&gt;=$L$16,F630&lt;=$M$16),$K$16,IF(AND(F630&gt;=$L$17,F630&lt;=$M$17),$K$17,IF(AND(F630&gt;=$L$18,F630&lt;=$M$18),$K$18,IF(AND(F630&gt;=$L$19,F630&lt;=$M$19),$K$19,IF(AND(F630&gt;=$L$20,F630&lt;=$M$20),$K$20,IF(AND(F630&gt;=$L$21,F630&lt;=$M$21),$K$21,IF(AND(F630&gt;=$L$22,F630&lt;=$M$22),$K$22,IF(AND(F630&gt;=$L$23,F630&lt;=$M$23),$K$23,IF(AND(F630&gt;=$L$24,F630&lt;=$M$24),$K$24,IF(AND(F630&gt;=$L$25,F630&lt;=$M$25),$K$25,IF(AND(F630&gt;=$L$26,F630&lt;=$M$26),$K$26,IF(AND(F630&gt;=$L$27,F630&lt;=$M$27),$K$27,IF(AND(F630&gt;=$L$28,F630&lt;=$M$28),$K$28,IF(AND(F630&gt;=$L$29,F630&lt;=$M$29),$K$29,IF(AND(F630&gt;=$L$30,F630&lt;=$M$30),$K$30,IF(AND(F630&gt;=$L$31,F630&lt;=$M$31),$K$31,""))))))))))))))))))))))))))))))))</f>
        <v>5</v>
      </c>
      <c r="D630" s="18" t="s">
        <v>19</v>
      </c>
      <c r="E630" s="18" t="s">
        <v>1234</v>
      </c>
      <c r="F630" s="12">
        <v>58</v>
      </c>
      <c r="H630" s="12" t="s">
        <v>4067</v>
      </c>
      <c r="I630" s="18" t="s">
        <v>1319</v>
      </c>
      <c r="J630" s="18" t="s">
        <v>4262</v>
      </c>
      <c r="XEZ630" s="28"/>
      <c r="XFA630" s="28"/>
      <c r="XFB630" s="28"/>
      <c r="XFC630" s="28"/>
      <c r="XFD630" s="28"/>
    </row>
    <row r="631" spans="1:10 16380:16384" x14ac:dyDescent="0.35">
      <c r="A631" s="12" t="s">
        <v>6417</v>
      </c>
      <c r="B631" s="32" t="str">
        <f>HYPERLINK(Table1[[#This Row],[Link]], Table1[[#This Row],[Pattern w/out Hyperlink]])</f>
        <v>Piscina</v>
      </c>
      <c r="C631" s="18">
        <f>IF(F631&lt;=$L$1,$K$1,IF(AND(F631&gt;=$L$2,F631&lt;=$M$2),$K$2,IF(AND(F631&gt;=$L$3,F631&lt;=$M$3),$K$3,IF(AND(F631&gt;=$L$4,F631&lt;=$M$4),$K$4,IF(AND(F631&gt;=$L$5,F631&lt;=$M$5),$K$5,IF(AND(F631&gt;=$L$6,F631&lt;=$M$6),$K$6,IF(AND(F631&gt;=$L$7,F631&lt;=$M$7),$K$7,IF(AND(F631&gt;=$L$8,F631&lt;=$M$8),$K$8,IF(AND(F631&gt;=$L$9,F631&lt;=$M$9),$K$9,IF(AND(F631&gt;$L$10,F631&lt;=$M$10),$K$10,IF(AND(F631&gt;=$L$11,F631&lt;=$M$11),$K$11,IF(AND(F631&gt;=$L$12,F631&lt;=$M$12),$K$12,IF(AND(F631&gt;=$L$13,F631&lt;=$M$13),$K$13,IF(AND(F631&gt;=$L$14,F631&lt;=$M$14),$K$14,IF(AND(F631&gt;=#REF!,F631&lt;=#REF!),#REF!,IF(AND(F631&gt;=$L$15,F631&lt;=$M$15),$K$15,IF(AND(F631&gt;=$L$16,F631&lt;=$M$16),$K$16,IF(AND(F631&gt;=$L$17,F631&lt;=$M$17),$K$17,IF(AND(F631&gt;=$L$18,F631&lt;=$M$18),$K$18,IF(AND(F631&gt;=$L$19,F631&lt;=$M$19),$K$19,IF(AND(F631&gt;=$L$20,F631&lt;=$M$20),$K$20,IF(AND(F631&gt;=$L$21,F631&lt;=$M$21),$K$21,IF(AND(F631&gt;=$L$22,F631&lt;=$M$22),$K$22,IF(AND(F631&gt;=$L$23,F631&lt;=$M$23),$K$23,IF(AND(F631&gt;=$L$24,F631&lt;=$M$24),$K$24,IF(AND(F631&gt;=$L$25,F631&lt;=$M$25),$K$25,IF(AND(F631&gt;=$L$26,F631&lt;=$M$26),$K$26,IF(AND(F631&gt;=$L$27,F631&lt;=$M$27),$K$27,IF(AND(F631&gt;=$L$28,F631&lt;=$M$28),$K$28,IF(AND(F631&gt;=$L$29,F631&lt;=$M$29),$K$29,IF(AND(F631&gt;=$L$30,F631&lt;=$M$30),$K$30,IF(AND(F631&gt;=$L$31,F631&lt;=$M$31),$K$31,""))))))))))))))))))))))))))))))))</f>
        <v>5</v>
      </c>
      <c r="D631" s="18" t="s">
        <v>19</v>
      </c>
      <c r="E631" s="18" t="s">
        <v>1234</v>
      </c>
      <c r="F631" s="12">
        <v>58</v>
      </c>
      <c r="H631" s="12" t="s">
        <v>1862</v>
      </c>
      <c r="I631" s="18" t="s">
        <v>1319</v>
      </c>
      <c r="J631" s="18" t="s">
        <v>4334</v>
      </c>
      <c r="XEZ631" s="28"/>
      <c r="XFA631" s="28"/>
      <c r="XFB631" s="28"/>
      <c r="XFC631" s="28"/>
      <c r="XFD631" s="28"/>
    </row>
    <row r="632" spans="1:10 16380:16384" ht="29" x14ac:dyDescent="0.35">
      <c r="A632" s="12" t="s">
        <v>4074</v>
      </c>
      <c r="B632" s="32" t="str">
        <f>HYPERLINK(Table1[[#This Row],[Link]], Table1[[#This Row],[Pattern w/out Hyperlink]])</f>
        <v>Plateau</v>
      </c>
      <c r="C632" s="18">
        <f>IF(F632&lt;=$L$1,$K$1,IF(AND(F632&gt;=$L$2,F632&lt;=$M$2),$K$2,IF(AND(F632&gt;=$L$3,F632&lt;=$M$3),$K$3,IF(AND(F632&gt;=$L$4,F632&lt;=$M$4),$K$4,IF(AND(F632&gt;=$L$5,F632&lt;=$M$5),$K$5,IF(AND(F632&gt;=$L$6,F632&lt;=$M$6),$K$6,IF(AND(F632&gt;=$L$7,F632&lt;=$M$7),$K$7,IF(AND(F632&gt;=$L$8,F632&lt;=$M$8),$K$8,IF(AND(F632&gt;=$L$9,F632&lt;=$M$9),$K$9,IF(AND(F632&gt;$L$10,F632&lt;=$M$10),$K$10,IF(AND(F632&gt;=$L$11,F632&lt;=$M$11),$K$11,IF(AND(F632&gt;=$L$12,F632&lt;=$M$12),$K$12,IF(AND(F632&gt;=$L$13,F632&lt;=$M$13),$K$13,IF(AND(F632&gt;=$L$14,F632&lt;=$M$14),$K$14,IF(AND(F632&gt;=#REF!,F632&lt;=#REF!),#REF!,IF(AND(F632&gt;=$L$15,F632&lt;=$M$15),$K$15,IF(AND(F632&gt;=$L$16,F632&lt;=$M$16),$K$16,IF(AND(F632&gt;=$L$17,F632&lt;=$M$17),$K$17,IF(AND(F632&gt;=$L$18,F632&lt;=$M$18),$K$18,IF(AND(F632&gt;=$L$19,F632&lt;=$M$19),$K$19,IF(AND(F632&gt;=$L$20,F632&lt;=$M$20),$K$20,IF(AND(F632&gt;=$L$21,F632&lt;=$M$21),$K$21,IF(AND(F632&gt;=$L$22,F632&lt;=$M$22),$K$22,IF(AND(F632&gt;=$L$23,F632&lt;=$M$23),$K$23,IF(AND(F632&gt;=$L$24,F632&lt;=$M$24),$K$24,IF(AND(F632&gt;=$L$25,F632&lt;=$M$25),$K$25,IF(AND(F632&gt;=$L$26,F632&lt;=$M$26),$K$26,IF(AND(F632&gt;=$L$27,F632&lt;=$M$27),$K$27,IF(AND(F632&gt;=$L$28,F632&lt;=$M$28),$K$28,IF(AND(F632&gt;=$L$29,F632&lt;=$M$29),$K$29,IF(AND(F632&gt;=$L$30,F632&lt;=$M$30),$K$30,IF(AND(F632&gt;=$L$31,F632&lt;=$M$31),$K$31,""))))))))))))))))))))))))))))))))</f>
        <v>5</v>
      </c>
      <c r="D632" s="18" t="s">
        <v>19</v>
      </c>
      <c r="E632" s="18" t="s">
        <v>1234</v>
      </c>
      <c r="F632" s="12">
        <v>63</v>
      </c>
      <c r="H632" s="12" t="s">
        <v>4075</v>
      </c>
      <c r="I632" s="18" t="s">
        <v>0</v>
      </c>
      <c r="J632" s="18" t="s">
        <v>4360</v>
      </c>
      <c r="XEZ632" s="28"/>
      <c r="XFA632" s="28"/>
      <c r="XFB632" s="28"/>
      <c r="XFC632" s="28"/>
      <c r="XFD632" s="28"/>
    </row>
    <row r="633" spans="1:10 16380:16384" x14ac:dyDescent="0.35">
      <c r="A633" s="12" t="s">
        <v>1876</v>
      </c>
      <c r="B633" s="32" t="str">
        <f>HYPERLINK(Table1[[#This Row],[Link]], Table1[[#This Row],[Pattern w/out Hyperlink]])</f>
        <v>Purebrindle</v>
      </c>
      <c r="C633" s="18">
        <f>IF(F633&lt;=$L$1,$K$1,IF(AND(F633&gt;=$L$2,F633&lt;=$M$2),$K$2,IF(AND(F633&gt;=$L$3,F633&lt;=$M$3),$K$3,IF(AND(F633&gt;=$L$4,F633&lt;=$M$4),$K$4,IF(AND(F633&gt;=$L$5,F633&lt;=$M$5),$K$5,IF(AND(F633&gt;=$L$6,F633&lt;=$M$6),$K$6,IF(AND(F633&gt;=$L$7,F633&lt;=$M$7),$K$7,IF(AND(F633&gt;=$L$8,F633&lt;=$M$8),$K$8,IF(AND(F633&gt;=$L$9,F633&lt;=$M$9),$K$9,IF(AND(F633&gt;$L$10,F633&lt;=$M$10),$K$10,IF(AND(F633&gt;=$L$11,F633&lt;=$M$11),$K$11,IF(AND(F633&gt;=$L$12,F633&lt;=$M$12),$K$12,IF(AND(F633&gt;=$L$13,F633&lt;=$M$13),$K$13,IF(AND(F633&gt;=$L$14,F633&lt;=$M$14),$K$14,IF(AND(F633&gt;=#REF!,F633&lt;=#REF!),#REF!,IF(AND(F633&gt;=$L$15,F633&lt;=$M$15),$K$15,IF(AND(F633&gt;=$L$16,F633&lt;=$M$16),$K$16,IF(AND(F633&gt;=$L$17,F633&lt;=$M$17),$K$17,IF(AND(F633&gt;=$L$18,F633&lt;=$M$18),$K$18,IF(AND(F633&gt;=$L$19,F633&lt;=$M$19),$K$19,IF(AND(F633&gt;=$L$20,F633&lt;=$M$20),$K$20,IF(AND(F633&gt;=$L$21,F633&lt;=$M$21),$K$21,IF(AND(F633&gt;=$L$22,F633&lt;=$M$22),$K$22,IF(AND(F633&gt;=$L$23,F633&lt;=$M$23),$K$23,IF(AND(F633&gt;=$L$24,F633&lt;=$M$24),$K$24,IF(AND(F633&gt;=$L$25,F633&lt;=$M$25),$K$25,IF(AND(F633&gt;=$L$26,F633&lt;=$M$26),$K$26,IF(AND(F633&gt;=$L$27,F633&lt;=$M$27),$K$27,IF(AND(F633&gt;=$L$28,F633&lt;=$M$28),$K$28,IF(AND(F633&gt;=$L$29,F633&lt;=$M$29),$K$29,IF(AND(F633&gt;=$L$30,F633&lt;=$M$30),$K$30,IF(AND(F633&gt;=$L$31,F633&lt;=$M$31),$K$31,""))))))))))))))))))))))))))))))))</f>
        <v>5</v>
      </c>
      <c r="D633" s="18" t="s">
        <v>19</v>
      </c>
      <c r="E633" s="18" t="s">
        <v>1234</v>
      </c>
      <c r="F633" s="12">
        <v>61</v>
      </c>
      <c r="H633" s="12" t="s">
        <v>1877</v>
      </c>
      <c r="I633" s="18" t="s">
        <v>1319</v>
      </c>
      <c r="J633" s="18" t="s">
        <v>4409</v>
      </c>
      <c r="XEZ633" s="28"/>
      <c r="XFA633" s="28"/>
      <c r="XFB633" s="28"/>
      <c r="XFC633" s="28"/>
      <c r="XFD633" s="28"/>
    </row>
    <row r="634" spans="1:10 16380:16384" x14ac:dyDescent="0.35">
      <c r="A634" s="12" t="s">
        <v>7894</v>
      </c>
      <c r="B634" s="32" t="str">
        <f>HYPERLINK(Table1[[#This Row],[Link]], Table1[[#This Row],[Pattern w/out Hyperlink]])</f>
        <v>Purebryce</v>
      </c>
      <c r="C634" s="18">
        <f>IF(F634&lt;=$L$1,$K$1,IF(AND(F634&gt;=$L$2,F634&lt;=$M$2),$K$2,IF(AND(F634&gt;=$L$3,F634&lt;=$M$3),$K$3,IF(AND(F634&gt;=$L$4,F634&lt;=$M$4),$K$4,IF(AND(F634&gt;=$L$5,F634&lt;=$M$5),$K$5,IF(AND(F634&gt;=$L$6,F634&lt;=$M$6),$K$6,IF(AND(F634&gt;=$L$7,F634&lt;=$M$7),$K$7,IF(AND(F634&gt;=$L$8,F634&lt;=$M$8),$K$8,IF(AND(F634&gt;=$L$9,F634&lt;=$M$9),$K$9,IF(AND(F634&gt;$L$10,F634&lt;=$M$10),$K$10,IF(AND(F634&gt;=$L$11,F634&lt;=$M$11),$K$11,IF(AND(F634&gt;=$L$12,F634&lt;=$M$12),$K$12,IF(AND(F634&gt;=$L$13,F634&lt;=$M$13),$K$13,IF(AND(F634&gt;=$L$14,F634&lt;=$M$14),$K$14,IF(AND(F634&gt;=#REF!,F634&lt;=#REF!),#REF!,IF(AND(F634&gt;=$L$15,F634&lt;=$M$15),$K$15,IF(AND(F634&gt;=$L$16,F634&lt;=$M$16),$K$16,IF(AND(F634&gt;=$L$17,F634&lt;=$M$17),$K$17,IF(AND(F634&gt;=$L$18,F634&lt;=$M$18),$K$18,IF(AND(F634&gt;=$L$19,F634&lt;=$M$19),$K$19,IF(AND(F634&gt;=$L$20,F634&lt;=$M$20),$K$20,IF(AND(F634&gt;=$L$21,F634&lt;=$M$21),$K$21,IF(AND(F634&gt;=$L$22,F634&lt;=$M$22),$K$22,IF(AND(F634&gt;=$L$23,F634&lt;=$M$23),$K$23,IF(AND(F634&gt;=$L$24,F634&lt;=$M$24),$K$24,IF(AND(F634&gt;=$L$25,F634&lt;=$M$25),$K$25,IF(AND(F634&gt;=$L$26,F634&lt;=$M$26),$K$26,IF(AND(F634&gt;=$L$27,F634&lt;=$M$27),$K$27,IF(AND(F634&gt;=$L$28,F634&lt;=$M$28),$K$28,IF(AND(F634&gt;=$L$29,F634&lt;=$M$29),$K$29,IF(AND(F634&gt;=$L$30,F634&lt;=$M$30),$K$30,IF(AND(F634&gt;=$L$31,F634&lt;=$M$31),$K$31,""))))))))))))))))))))))))))))))))</f>
        <v>5</v>
      </c>
      <c r="D634" s="18" t="s">
        <v>19</v>
      </c>
      <c r="E634" s="18" t="s">
        <v>1234</v>
      </c>
      <c r="F634" s="12">
        <v>61</v>
      </c>
      <c r="H634" s="12" t="s">
        <v>7895</v>
      </c>
      <c r="I634" s="18" t="s">
        <v>0</v>
      </c>
      <c r="J634" s="18" t="s">
        <v>7896</v>
      </c>
      <c r="XEZ634" s="28"/>
      <c r="XFA634" s="28"/>
      <c r="XFB634" s="28"/>
      <c r="XFC634" s="28"/>
      <c r="XFD634" s="28"/>
    </row>
    <row r="635" spans="1:10 16380:16384" x14ac:dyDescent="0.35">
      <c r="A635" s="12" t="s">
        <v>1880</v>
      </c>
      <c r="B635" s="32" t="str">
        <f>HYPERLINK(Table1[[#This Row],[Link]], Table1[[#This Row],[Pattern w/out Hyperlink]])</f>
        <v>Purechenille</v>
      </c>
      <c r="C635" s="18">
        <f>IF(F635&lt;=$L$1,$K$1,IF(AND(F635&gt;=$L$2,F635&lt;=$M$2),$K$2,IF(AND(F635&gt;=$L$3,F635&lt;=$M$3),$K$3,IF(AND(F635&gt;=$L$4,F635&lt;=$M$4),$K$4,IF(AND(F635&gt;=$L$5,F635&lt;=$M$5),$K$5,IF(AND(F635&gt;=$L$6,F635&lt;=$M$6),$K$6,IF(AND(F635&gt;=$L$7,F635&lt;=$M$7),$K$7,IF(AND(F635&gt;=$L$8,F635&lt;=$M$8),$K$8,IF(AND(F635&gt;=$L$9,F635&lt;=$M$9),$K$9,IF(AND(F635&gt;$L$10,F635&lt;=$M$10),$K$10,IF(AND(F635&gt;=$L$11,F635&lt;=$M$11),$K$11,IF(AND(F635&gt;=$L$12,F635&lt;=$M$12),$K$12,IF(AND(F635&gt;=$L$13,F635&lt;=$M$13),$K$13,IF(AND(F635&gt;=$L$14,F635&lt;=$M$14),$K$14,IF(AND(F635&gt;=#REF!,F635&lt;=#REF!),#REF!,IF(AND(F635&gt;=$L$15,F635&lt;=$M$15),$K$15,IF(AND(F635&gt;=$L$16,F635&lt;=$M$16),$K$16,IF(AND(F635&gt;=$L$17,F635&lt;=$M$17),$K$17,IF(AND(F635&gt;=$L$18,F635&lt;=$M$18),$K$18,IF(AND(F635&gt;=$L$19,F635&lt;=$M$19),$K$19,IF(AND(F635&gt;=$L$20,F635&lt;=$M$20),$K$20,IF(AND(F635&gt;=$L$21,F635&lt;=$M$21),$K$21,IF(AND(F635&gt;=$L$22,F635&lt;=$M$22),$K$22,IF(AND(F635&gt;=$L$23,F635&lt;=$M$23),$K$23,IF(AND(F635&gt;=$L$24,F635&lt;=$M$24),$K$24,IF(AND(F635&gt;=$L$25,F635&lt;=$M$25),$K$25,IF(AND(F635&gt;=$L$26,F635&lt;=$M$26),$K$26,IF(AND(F635&gt;=$L$27,F635&lt;=$M$27),$K$27,IF(AND(F635&gt;=$L$28,F635&lt;=$M$28),$K$28,IF(AND(F635&gt;=$L$29,F635&lt;=$M$29),$K$29,IF(AND(F635&gt;=$L$30,F635&lt;=$M$30),$K$30,IF(AND(F635&gt;=$L$31,F635&lt;=$M$31),$K$31,""))))))))))))))))))))))))))))))))</f>
        <v>5</v>
      </c>
      <c r="D635" s="18" t="s">
        <v>19</v>
      </c>
      <c r="E635" s="18" t="s">
        <v>1234</v>
      </c>
      <c r="F635" s="12">
        <v>59</v>
      </c>
      <c r="H635" s="12" t="s">
        <v>1881</v>
      </c>
      <c r="I635" s="18" t="s">
        <v>1319</v>
      </c>
      <c r="J635" s="18" t="s">
        <v>4262</v>
      </c>
      <c r="XEZ635" s="28"/>
      <c r="XFA635" s="28"/>
      <c r="XFB635" s="28"/>
      <c r="XFC635" s="28"/>
      <c r="XFD635" s="28"/>
    </row>
    <row r="636" spans="1:10 16380:16384" x14ac:dyDescent="0.35">
      <c r="A636" s="12" t="s">
        <v>1882</v>
      </c>
      <c r="B636" s="32" t="str">
        <f>HYPERLINK(Table1[[#This Row],[Link]], Table1[[#This Row],[Pattern w/out Hyperlink]])</f>
        <v>Purechic</v>
      </c>
      <c r="C636" s="18">
        <f>IF(F636&lt;=$L$1,$K$1,IF(AND(F636&gt;=$L$2,F636&lt;=$M$2),$K$2,IF(AND(F636&gt;=$L$3,F636&lt;=$M$3),$K$3,IF(AND(F636&gt;=$L$4,F636&lt;=$M$4),$K$4,IF(AND(F636&gt;=$L$5,F636&lt;=$M$5),$K$5,IF(AND(F636&gt;=$L$6,F636&lt;=$M$6),$K$6,IF(AND(F636&gt;=$L$7,F636&lt;=$M$7),$K$7,IF(AND(F636&gt;=$L$8,F636&lt;=$M$8),$K$8,IF(AND(F636&gt;=$L$9,F636&lt;=$M$9),$K$9,IF(AND(F636&gt;$L$10,F636&lt;=$M$10),$K$10,IF(AND(F636&gt;=$L$11,F636&lt;=$M$11),$K$11,IF(AND(F636&gt;=$L$12,F636&lt;=$M$12),$K$12,IF(AND(F636&gt;=$L$13,F636&lt;=$M$13),$K$13,IF(AND(F636&gt;=$L$14,F636&lt;=$M$14),$K$14,IF(AND(F636&gt;=#REF!,F636&lt;=#REF!),#REF!,IF(AND(F636&gt;=$L$15,F636&lt;=$M$15),$K$15,IF(AND(F636&gt;=$L$16,F636&lt;=$M$16),$K$16,IF(AND(F636&gt;=$L$17,F636&lt;=$M$17),$K$17,IF(AND(F636&gt;=$L$18,F636&lt;=$M$18),$K$18,IF(AND(F636&gt;=$L$19,F636&lt;=$M$19),$K$19,IF(AND(F636&gt;=$L$20,F636&lt;=$M$20),$K$20,IF(AND(F636&gt;=$L$21,F636&lt;=$M$21),$K$21,IF(AND(F636&gt;=$L$22,F636&lt;=$M$22),$K$22,IF(AND(F636&gt;=$L$23,F636&lt;=$M$23),$K$23,IF(AND(F636&gt;=$L$24,F636&lt;=$M$24),$K$24,IF(AND(F636&gt;=$L$25,F636&lt;=$M$25),$K$25,IF(AND(F636&gt;=$L$26,F636&lt;=$M$26),$K$26,IF(AND(F636&gt;=$L$27,F636&lt;=$M$27),$K$27,IF(AND(F636&gt;=$L$28,F636&lt;=$M$28),$K$28,IF(AND(F636&gt;=$L$29,F636&lt;=$M$29),$K$29,IF(AND(F636&gt;=$L$30,F636&lt;=$M$30),$K$30,IF(AND(F636&gt;=$L$31,F636&lt;=$M$31),$K$31,""))))))))))))))))))))))))))))))))</f>
        <v>5</v>
      </c>
      <c r="D636" s="18" t="s">
        <v>19</v>
      </c>
      <c r="E636" s="18" t="s">
        <v>1234</v>
      </c>
      <c r="F636" s="12">
        <v>61</v>
      </c>
      <c r="H636" s="12" t="s">
        <v>1883</v>
      </c>
      <c r="I636" s="18" t="s">
        <v>1319</v>
      </c>
      <c r="J636" s="18" t="s">
        <v>4410</v>
      </c>
      <c r="XEZ636" s="28"/>
      <c r="XFA636" s="28"/>
      <c r="XFB636" s="28"/>
      <c r="XFC636" s="28"/>
      <c r="XFD636" s="28"/>
    </row>
    <row r="637" spans="1:10 16380:16384" x14ac:dyDescent="0.35">
      <c r="A637" s="12" t="s">
        <v>1892</v>
      </c>
      <c r="B637" s="32" t="str">
        <f>HYPERLINK(Table1[[#This Row],[Link]], Table1[[#This Row],[Pattern w/out Hyperlink]])</f>
        <v>Purefelt</v>
      </c>
      <c r="C637" s="18">
        <f>IF(F637&lt;=$L$1,$K$1,IF(AND(F637&gt;=$L$2,F637&lt;=$M$2),$K$2,IF(AND(F637&gt;=$L$3,F637&lt;=$M$3),$K$3,IF(AND(F637&gt;=$L$4,F637&lt;=$M$4),$K$4,IF(AND(F637&gt;=$L$5,F637&lt;=$M$5),$K$5,IF(AND(F637&gt;=$L$6,F637&lt;=$M$6),$K$6,IF(AND(F637&gt;=$L$7,F637&lt;=$M$7),$K$7,IF(AND(F637&gt;=$L$8,F637&lt;=$M$8),$K$8,IF(AND(F637&gt;=$L$9,F637&lt;=$M$9),$K$9,IF(AND(F637&gt;$L$10,F637&lt;=$M$10),$K$10,IF(AND(F637&gt;=$L$11,F637&lt;=$M$11),$K$11,IF(AND(F637&gt;=$L$12,F637&lt;=$M$12),$K$12,IF(AND(F637&gt;=$L$13,F637&lt;=$M$13),$K$13,IF(AND(F637&gt;=$L$14,F637&lt;=$M$14),$K$14,IF(AND(F637&gt;=#REF!,F637&lt;=#REF!),#REF!,IF(AND(F637&gt;=$L$15,F637&lt;=$M$15),$K$15,IF(AND(F637&gt;=$L$16,F637&lt;=$M$16),$K$16,IF(AND(F637&gt;=$L$17,F637&lt;=$M$17),$K$17,IF(AND(F637&gt;=$L$18,F637&lt;=$M$18),$K$18,IF(AND(F637&gt;=$L$19,F637&lt;=$M$19),$K$19,IF(AND(F637&gt;=$L$20,F637&lt;=$M$20),$K$20,IF(AND(F637&gt;=$L$21,F637&lt;=$M$21),$K$21,IF(AND(F637&gt;=$L$22,F637&lt;=$M$22),$K$22,IF(AND(F637&gt;=$L$23,F637&lt;=$M$23),$K$23,IF(AND(F637&gt;=$L$24,F637&lt;=$M$24),$K$24,IF(AND(F637&gt;=$L$25,F637&lt;=$M$25),$K$25,IF(AND(F637&gt;=$L$26,F637&lt;=$M$26),$K$26,IF(AND(F637&gt;=$L$27,F637&lt;=$M$27),$K$27,IF(AND(F637&gt;=$L$28,F637&lt;=$M$28),$K$28,IF(AND(F637&gt;=$L$29,F637&lt;=$M$29),$K$29,IF(AND(F637&gt;=$L$30,F637&lt;=$M$30),$K$30,IF(AND(F637&gt;=$L$31,F637&lt;=$M$31),$K$31,""))))))))))))))))))))))))))))))))</f>
        <v>5</v>
      </c>
      <c r="D637" s="18" t="s">
        <v>19</v>
      </c>
      <c r="E637" s="18" t="s">
        <v>1234</v>
      </c>
      <c r="F637" s="12">
        <v>61</v>
      </c>
      <c r="H637" s="12" t="s">
        <v>1893</v>
      </c>
      <c r="I637" s="18" t="s">
        <v>1319</v>
      </c>
      <c r="J637" s="18" t="s">
        <v>4262</v>
      </c>
      <c r="XEZ637" s="28"/>
      <c r="XFA637" s="28"/>
      <c r="XFB637" s="28"/>
      <c r="XFC637" s="28"/>
      <c r="XFD637" s="28"/>
    </row>
    <row r="638" spans="1:10 16380:16384" x14ac:dyDescent="0.35">
      <c r="A638" s="12" t="s">
        <v>1908</v>
      </c>
      <c r="B638" s="32" t="str">
        <f>HYPERLINK(Table1[[#This Row],[Link]], Table1[[#This Row],[Pattern w/out Hyperlink]])</f>
        <v>Purelinen</v>
      </c>
      <c r="C638" s="18">
        <f>IF(F638&lt;=$L$1,$K$1,IF(AND(F638&gt;=$L$2,F638&lt;=$M$2),$K$2,IF(AND(F638&gt;=$L$3,F638&lt;=$M$3),$K$3,IF(AND(F638&gt;=$L$4,F638&lt;=$M$4),$K$4,IF(AND(F638&gt;=$L$5,F638&lt;=$M$5),$K$5,IF(AND(F638&gt;=$L$6,F638&lt;=$M$6),$K$6,IF(AND(F638&gt;=$L$7,F638&lt;=$M$7),$K$7,IF(AND(F638&gt;=$L$8,F638&lt;=$M$8),$K$8,IF(AND(F638&gt;=$L$9,F638&lt;=$M$9),$K$9,IF(AND(F638&gt;$L$10,F638&lt;=$M$10),$K$10,IF(AND(F638&gt;=$L$11,F638&lt;=$M$11),$K$11,IF(AND(F638&gt;=$L$12,F638&lt;=$M$12),$K$12,IF(AND(F638&gt;=$L$13,F638&lt;=$M$13),$K$13,IF(AND(F638&gt;=$L$14,F638&lt;=$M$14),$K$14,IF(AND(F638&gt;=#REF!,F638&lt;=#REF!),#REF!,IF(AND(F638&gt;=$L$15,F638&lt;=$M$15),$K$15,IF(AND(F638&gt;=$L$16,F638&lt;=$M$16),$K$16,IF(AND(F638&gt;=$L$17,F638&lt;=$M$17),$K$17,IF(AND(F638&gt;=$L$18,F638&lt;=$M$18),$K$18,IF(AND(F638&gt;=$L$19,F638&lt;=$M$19),$K$19,IF(AND(F638&gt;=$L$20,F638&lt;=$M$20),$K$20,IF(AND(F638&gt;=$L$21,F638&lt;=$M$21),$K$21,IF(AND(F638&gt;=$L$22,F638&lt;=$M$22),$K$22,IF(AND(F638&gt;=$L$23,F638&lt;=$M$23),$K$23,IF(AND(F638&gt;=$L$24,F638&lt;=$M$24),$K$24,IF(AND(F638&gt;=$L$25,F638&lt;=$M$25),$K$25,IF(AND(F638&gt;=$L$26,F638&lt;=$M$26),$K$26,IF(AND(F638&gt;=$L$27,F638&lt;=$M$27),$K$27,IF(AND(F638&gt;=$L$28,F638&lt;=$M$28),$K$28,IF(AND(F638&gt;=$L$29,F638&lt;=$M$29),$K$29,IF(AND(F638&gt;=$L$30,F638&lt;=$M$30),$K$30,IF(AND(F638&gt;=$L$31,F638&lt;=$M$31),$K$31,""))))))))))))))))))))))))))))))))</f>
        <v>5</v>
      </c>
      <c r="D638" s="18" t="s">
        <v>19</v>
      </c>
      <c r="E638" s="18" t="s">
        <v>1234</v>
      </c>
      <c r="F638" s="12">
        <v>65</v>
      </c>
      <c r="H638" s="12" t="s">
        <v>1909</v>
      </c>
      <c r="I638" s="18" t="s">
        <v>1319</v>
      </c>
      <c r="J638" s="18" t="s">
        <v>4262</v>
      </c>
      <c r="XEZ638" s="28"/>
      <c r="XFA638" s="28"/>
      <c r="XFB638" s="28"/>
      <c r="XFC638" s="28"/>
      <c r="XFD638" s="28"/>
    </row>
    <row r="639" spans="1:10 16380:16384" x14ac:dyDescent="0.35">
      <c r="A639" s="12" t="s">
        <v>1918</v>
      </c>
      <c r="B639" s="32" t="str">
        <f>HYPERLINK(Table1[[#This Row],[Link]], Table1[[#This Row],[Pattern w/out Hyperlink]])</f>
        <v>Purenubuck</v>
      </c>
      <c r="C639" s="18">
        <f>IF(F639&lt;=$L$1,$K$1,IF(AND(F639&gt;=$L$2,F639&lt;=$M$2),$K$2,IF(AND(F639&gt;=$L$3,F639&lt;=$M$3),$K$3,IF(AND(F639&gt;=$L$4,F639&lt;=$M$4),$K$4,IF(AND(F639&gt;=$L$5,F639&lt;=$M$5),$K$5,IF(AND(F639&gt;=$L$6,F639&lt;=$M$6),$K$6,IF(AND(F639&gt;=$L$7,F639&lt;=$M$7),$K$7,IF(AND(F639&gt;=$L$8,F639&lt;=$M$8),$K$8,IF(AND(F639&gt;=$L$9,F639&lt;=$M$9),$K$9,IF(AND(F639&gt;$L$10,F639&lt;=$M$10),$K$10,IF(AND(F639&gt;=$L$11,F639&lt;=$M$11),$K$11,IF(AND(F639&gt;=$L$12,F639&lt;=$M$12),$K$12,IF(AND(F639&gt;=$L$13,F639&lt;=$M$13),$K$13,IF(AND(F639&gt;=$L$14,F639&lt;=$M$14),$K$14,IF(AND(F639&gt;=#REF!,F639&lt;=#REF!),#REF!,IF(AND(F639&gt;=$L$15,F639&lt;=$M$15),$K$15,IF(AND(F639&gt;=$L$16,F639&lt;=$M$16),$K$16,IF(AND(F639&gt;=$L$17,F639&lt;=$M$17),$K$17,IF(AND(F639&gt;=$L$18,F639&lt;=$M$18),$K$18,IF(AND(F639&gt;=$L$19,F639&lt;=$M$19),$K$19,IF(AND(F639&gt;=$L$20,F639&lt;=$M$20),$K$20,IF(AND(F639&gt;=$L$21,F639&lt;=$M$21),$K$21,IF(AND(F639&gt;=$L$22,F639&lt;=$M$22),$K$22,IF(AND(F639&gt;=$L$23,F639&lt;=$M$23),$K$23,IF(AND(F639&gt;=$L$24,F639&lt;=$M$24),$K$24,IF(AND(F639&gt;=$L$25,F639&lt;=$M$25),$K$25,IF(AND(F639&gt;=$L$26,F639&lt;=$M$26),$K$26,IF(AND(F639&gt;=$L$27,F639&lt;=$M$27),$K$27,IF(AND(F639&gt;=$L$28,F639&lt;=$M$28),$K$28,IF(AND(F639&gt;=$L$29,F639&lt;=$M$29),$K$29,IF(AND(F639&gt;=$L$30,F639&lt;=$M$30),$K$30,IF(AND(F639&gt;=$L$31,F639&lt;=$M$31),$K$31,""))))))))))))))))))))))))))))))))</f>
        <v>5</v>
      </c>
      <c r="D639" s="18" t="s">
        <v>19</v>
      </c>
      <c r="E639" s="18" t="s">
        <v>1234</v>
      </c>
      <c r="F639" s="12">
        <v>61</v>
      </c>
      <c r="H639" s="12" t="s">
        <v>1919</v>
      </c>
      <c r="I639" s="18" t="s">
        <v>1319</v>
      </c>
      <c r="J639" s="18" t="s">
        <v>4409</v>
      </c>
      <c r="XEZ639" s="28"/>
      <c r="XFA639" s="28"/>
      <c r="XFB639" s="28"/>
      <c r="XFC639" s="28"/>
      <c r="XFD639" s="28"/>
    </row>
    <row r="640" spans="1:10 16380:16384" x14ac:dyDescent="0.35">
      <c r="A640" s="12" t="s">
        <v>7905</v>
      </c>
      <c r="B640" s="32" t="str">
        <f>HYPERLINK(Table1[[#This Row],[Link]], Table1[[#This Row],[Pattern w/out Hyperlink]])</f>
        <v>Puresabino</v>
      </c>
      <c r="C640" s="18">
        <f>IF(F640&lt;=$L$1,$K$1,IF(AND(F640&gt;=$L$2,F640&lt;=$M$2),$K$2,IF(AND(F640&gt;=$L$3,F640&lt;=$M$3),$K$3,IF(AND(F640&gt;=$L$4,F640&lt;=$M$4),$K$4,IF(AND(F640&gt;=$L$5,F640&lt;=$M$5),$K$5,IF(AND(F640&gt;=$L$6,F640&lt;=$M$6),$K$6,IF(AND(F640&gt;=$L$7,F640&lt;=$M$7),$K$7,IF(AND(F640&gt;=$L$8,F640&lt;=$M$8),$K$8,IF(AND(F640&gt;=$L$9,F640&lt;=$M$9),$K$9,IF(AND(F640&gt;$L$10,F640&lt;=$M$10),$K$10,IF(AND(F640&gt;=$L$11,F640&lt;=$M$11),$K$11,IF(AND(F640&gt;=$L$12,F640&lt;=$M$12),$K$12,IF(AND(F640&gt;=$L$13,F640&lt;=$M$13),$K$13,IF(AND(F640&gt;=$L$14,F640&lt;=$M$14),$K$14,IF(AND(F640&gt;=#REF!,F640&lt;=#REF!),#REF!,IF(AND(F640&gt;=$L$15,F640&lt;=$M$15),$K$15,IF(AND(F640&gt;=$L$16,F640&lt;=$M$16),$K$16,IF(AND(F640&gt;=$L$17,F640&lt;=$M$17),$K$17,IF(AND(F640&gt;=$L$18,F640&lt;=$M$18),$K$18,IF(AND(F640&gt;=$L$19,F640&lt;=$M$19),$K$19,IF(AND(F640&gt;=$L$20,F640&lt;=$M$20),$K$20,IF(AND(F640&gt;=$L$21,F640&lt;=$M$21),$K$21,IF(AND(F640&gt;=$L$22,F640&lt;=$M$22),$K$22,IF(AND(F640&gt;=$L$23,F640&lt;=$M$23),$K$23,IF(AND(F640&gt;=$L$24,F640&lt;=$M$24),$K$24,IF(AND(F640&gt;=$L$25,F640&lt;=$M$25),$K$25,IF(AND(F640&gt;=$L$26,F640&lt;=$M$26),$K$26,IF(AND(F640&gt;=$L$27,F640&lt;=$M$27),$K$27,IF(AND(F640&gt;=$L$28,F640&lt;=$M$28),$K$28,IF(AND(F640&gt;=$L$29,F640&lt;=$M$29),$K$29,IF(AND(F640&gt;=$L$30,F640&lt;=$M$30),$K$30,IF(AND(F640&gt;=$L$31,F640&lt;=$M$31),$K$31,""))))))))))))))))))))))))))))))))</f>
        <v>5</v>
      </c>
      <c r="D640" s="18" t="s">
        <v>19</v>
      </c>
      <c r="E640" s="18" t="s">
        <v>1234</v>
      </c>
      <c r="F640" s="12">
        <v>61</v>
      </c>
      <c r="H640" s="12" t="s">
        <v>7906</v>
      </c>
      <c r="I640" s="18" t="s">
        <v>4213</v>
      </c>
      <c r="J640" s="18" t="s">
        <v>7901</v>
      </c>
      <c r="XEZ640" s="28"/>
      <c r="XFA640" s="28"/>
      <c r="XFB640" s="28"/>
      <c r="XFC640" s="28"/>
      <c r="XFD640" s="28"/>
    </row>
    <row r="641" spans="1:10 16380:16384" x14ac:dyDescent="0.35">
      <c r="A641" s="12" t="s">
        <v>1934</v>
      </c>
      <c r="B641" s="32" t="str">
        <f>HYPERLINK(Table1[[#This Row],[Link]], Table1[[#This Row],[Pattern w/out Hyperlink]])</f>
        <v>Purevelvet</v>
      </c>
      <c r="C641" s="18">
        <f>IF(F641&lt;=$L$1,$K$1,IF(AND(F641&gt;=$L$2,F641&lt;=$M$2),$K$2,IF(AND(F641&gt;=$L$3,F641&lt;=$M$3),$K$3,IF(AND(F641&gt;=$L$4,F641&lt;=$M$4),$K$4,IF(AND(F641&gt;=$L$5,F641&lt;=$M$5),$K$5,IF(AND(F641&gt;=$L$6,F641&lt;=$M$6),$K$6,IF(AND(F641&gt;=$L$7,F641&lt;=$M$7),$K$7,IF(AND(F641&gt;=$L$8,F641&lt;=$M$8),$K$8,IF(AND(F641&gt;=$L$9,F641&lt;=$M$9),$K$9,IF(AND(F641&gt;$L$10,F641&lt;=$M$10),$K$10,IF(AND(F641&gt;=$L$11,F641&lt;=$M$11),$K$11,IF(AND(F641&gt;=$L$12,F641&lt;=$M$12),$K$12,IF(AND(F641&gt;=$L$13,F641&lt;=$M$13),$K$13,IF(AND(F641&gt;=$L$14,F641&lt;=$M$14),$K$14,IF(AND(F641&gt;=#REF!,F641&lt;=#REF!),#REF!,IF(AND(F641&gt;=$L$15,F641&lt;=$M$15),$K$15,IF(AND(F641&gt;=$L$16,F641&lt;=$M$16),$K$16,IF(AND(F641&gt;=$L$17,F641&lt;=$M$17),$K$17,IF(AND(F641&gt;=$L$18,F641&lt;=$M$18),$K$18,IF(AND(F641&gt;=$L$19,F641&lt;=$M$19),$K$19,IF(AND(F641&gt;=$L$20,F641&lt;=$M$20),$K$20,IF(AND(F641&gt;=$L$21,F641&lt;=$M$21),$K$21,IF(AND(F641&gt;=$L$22,F641&lt;=$M$22),$K$22,IF(AND(F641&gt;=$L$23,F641&lt;=$M$23),$K$23,IF(AND(F641&gt;=$L$24,F641&lt;=$M$24),$K$24,IF(AND(F641&gt;=$L$25,F641&lt;=$M$25),$K$25,IF(AND(F641&gt;=$L$26,F641&lt;=$M$26),$K$26,IF(AND(F641&gt;=$L$27,F641&lt;=$M$27),$K$27,IF(AND(F641&gt;=$L$28,F641&lt;=$M$28),$K$28,IF(AND(F641&gt;=$L$29,F641&lt;=$M$29),$K$29,IF(AND(F641&gt;=$L$30,F641&lt;=$M$30),$K$30,IF(AND(F641&gt;=$L$31,F641&lt;=$M$31),$K$31,""))))))))))))))))))))))))))))))))</f>
        <v>5</v>
      </c>
      <c r="D641" s="18" t="s">
        <v>19</v>
      </c>
      <c r="E641" s="18" t="s">
        <v>1234</v>
      </c>
      <c r="F641" s="12">
        <v>60</v>
      </c>
      <c r="H641" s="12" t="s">
        <v>1935</v>
      </c>
      <c r="I641" s="18" t="s">
        <v>1319</v>
      </c>
      <c r="J641" s="18" t="s">
        <v>4262</v>
      </c>
      <c r="XEZ641" s="28"/>
      <c r="XFA641" s="28"/>
      <c r="XFB641" s="28"/>
      <c r="XFC641" s="28"/>
      <c r="XFD641" s="28"/>
    </row>
    <row r="642" spans="1:10 16380:16384" x14ac:dyDescent="0.35">
      <c r="A642" s="12" t="s">
        <v>1940</v>
      </c>
      <c r="B642" s="32" t="str">
        <f>HYPERLINK(Table1[[#This Row],[Link]], Table1[[#This Row],[Pattern w/out Hyperlink]])</f>
        <v>Purewicker</v>
      </c>
      <c r="C642" s="18">
        <f>IF(F642&lt;=$L$1,$K$1,IF(AND(F642&gt;=$L$2,F642&lt;=$M$2),$K$2,IF(AND(F642&gt;=$L$3,F642&lt;=$M$3),$K$3,IF(AND(F642&gt;=$L$4,F642&lt;=$M$4),$K$4,IF(AND(F642&gt;=$L$5,F642&lt;=$M$5),$K$5,IF(AND(F642&gt;=$L$6,F642&lt;=$M$6),$K$6,IF(AND(F642&gt;=$L$7,F642&lt;=$M$7),$K$7,IF(AND(F642&gt;=$L$8,F642&lt;=$M$8),$K$8,IF(AND(F642&gt;=$L$9,F642&lt;=$M$9),$K$9,IF(AND(F642&gt;$L$10,F642&lt;=$M$10),$K$10,IF(AND(F642&gt;=$L$11,F642&lt;=$M$11),$K$11,IF(AND(F642&gt;=$L$12,F642&lt;=$M$12),$K$12,IF(AND(F642&gt;=$L$13,F642&lt;=$M$13),$K$13,IF(AND(F642&gt;=$L$14,F642&lt;=$M$14),$K$14,IF(AND(F642&gt;=#REF!,F642&lt;=#REF!),#REF!,IF(AND(F642&gt;=$L$15,F642&lt;=$M$15),$K$15,IF(AND(F642&gt;=$L$16,F642&lt;=$M$16),$K$16,IF(AND(F642&gt;=$L$17,F642&lt;=$M$17),$K$17,IF(AND(F642&gt;=$L$18,F642&lt;=$M$18),$K$18,IF(AND(F642&gt;=$L$19,F642&lt;=$M$19),$K$19,IF(AND(F642&gt;=$L$20,F642&lt;=$M$20),$K$20,IF(AND(F642&gt;=$L$21,F642&lt;=$M$21),$K$21,IF(AND(F642&gt;=$L$22,F642&lt;=$M$22),$K$22,IF(AND(F642&gt;=$L$23,F642&lt;=$M$23),$K$23,IF(AND(F642&gt;=$L$24,F642&lt;=$M$24),$K$24,IF(AND(F642&gt;=$L$25,F642&lt;=$M$25),$K$25,IF(AND(F642&gt;=$L$26,F642&lt;=$M$26),$K$26,IF(AND(F642&gt;=$L$27,F642&lt;=$M$27),$K$27,IF(AND(F642&gt;=$L$28,F642&lt;=$M$28),$K$28,IF(AND(F642&gt;=$L$29,F642&lt;=$M$29),$K$29,IF(AND(F642&gt;=$L$30,F642&lt;=$M$30),$K$30,IF(AND(F642&gt;=$L$31,F642&lt;=$M$31),$K$31,""))))))))))))))))))))))))))))))))</f>
        <v>5</v>
      </c>
      <c r="D642" s="18" t="s">
        <v>19</v>
      </c>
      <c r="E642" s="18" t="s">
        <v>1234</v>
      </c>
      <c r="F642" s="12">
        <v>64</v>
      </c>
      <c r="H642" s="12" t="s">
        <v>1941</v>
      </c>
      <c r="I642" s="18" t="s">
        <v>4213</v>
      </c>
      <c r="J642" s="18" t="s">
        <v>4262</v>
      </c>
      <c r="XEZ642" s="28"/>
      <c r="XFA642" s="28"/>
      <c r="XFB642" s="28"/>
      <c r="XFC642" s="28"/>
      <c r="XFD642" s="28"/>
    </row>
    <row r="643" spans="1:10 16380:16384" x14ac:dyDescent="0.35">
      <c r="A643" s="12" t="s">
        <v>4091</v>
      </c>
      <c r="B643" s="32" t="str">
        <f>HYPERLINK(Table1[[#This Row],[Link]], Table1[[#This Row],[Pattern w/out Hyperlink]])</f>
        <v>Radiant</v>
      </c>
      <c r="C643" s="18">
        <f>IF(F643&lt;=$L$1,$K$1,IF(AND(F643&gt;=$L$2,F643&lt;=$M$2),$K$2,IF(AND(F643&gt;=$L$3,F643&lt;=$M$3),$K$3,IF(AND(F643&gt;=$L$4,F643&lt;=$M$4),$K$4,IF(AND(F643&gt;=$L$5,F643&lt;=$M$5),$K$5,IF(AND(F643&gt;=$L$6,F643&lt;=$M$6),$K$6,IF(AND(F643&gt;=$L$7,F643&lt;=$M$7),$K$7,IF(AND(F643&gt;=$L$8,F643&lt;=$M$8),$K$8,IF(AND(F643&gt;=$L$9,F643&lt;=$M$9),$K$9,IF(AND(F643&gt;$L$10,F643&lt;=$M$10),$K$10,IF(AND(F643&gt;=$L$11,F643&lt;=$M$11),$K$11,IF(AND(F643&gt;=$L$12,F643&lt;=$M$12),$K$12,IF(AND(F643&gt;=$L$13,F643&lt;=$M$13),$K$13,IF(AND(F643&gt;=$L$14,F643&lt;=$M$14),$K$14,IF(AND(F643&gt;=#REF!,F643&lt;=#REF!),#REF!,IF(AND(F643&gt;=$L$15,F643&lt;=$M$15),$K$15,IF(AND(F643&gt;=$L$16,F643&lt;=$M$16),$K$16,IF(AND(F643&gt;=$L$17,F643&lt;=$M$17),$K$17,IF(AND(F643&gt;=$L$18,F643&lt;=$M$18),$K$18,IF(AND(F643&gt;=$L$19,F643&lt;=$M$19),$K$19,IF(AND(F643&gt;=$L$20,F643&lt;=$M$20),$K$20,IF(AND(F643&gt;=$L$21,F643&lt;=$M$21),$K$21,IF(AND(F643&gt;=$L$22,F643&lt;=$M$22),$K$22,IF(AND(F643&gt;=$L$23,F643&lt;=$M$23),$K$23,IF(AND(F643&gt;=$L$24,F643&lt;=$M$24),$K$24,IF(AND(F643&gt;=$L$25,F643&lt;=$M$25),$K$25,IF(AND(F643&gt;=$L$26,F643&lt;=$M$26),$K$26,IF(AND(F643&gt;=$L$27,F643&lt;=$M$27),$K$27,IF(AND(F643&gt;=$L$28,F643&lt;=$M$28),$K$28,IF(AND(F643&gt;=$L$29,F643&lt;=$M$29),$K$29,IF(AND(F643&gt;=$L$30,F643&lt;=$M$30),$K$30,IF(AND(F643&gt;=$L$31,F643&lt;=$M$31),$K$31,""))))))))))))))))))))))))))))))))</f>
        <v>5</v>
      </c>
      <c r="D643" s="18" t="s">
        <v>19</v>
      </c>
      <c r="E643" s="18" t="s">
        <v>1234</v>
      </c>
      <c r="F643" s="12">
        <v>64</v>
      </c>
      <c r="H643" s="12" t="s">
        <v>4092</v>
      </c>
      <c r="I643" s="18" t="s">
        <v>0</v>
      </c>
      <c r="J643" s="18" t="s">
        <v>4415</v>
      </c>
      <c r="XEZ643" s="28"/>
      <c r="XFA643" s="28"/>
      <c r="XFB643" s="28"/>
      <c r="XFC643" s="28"/>
      <c r="XFD643" s="28"/>
    </row>
    <row r="644" spans="1:10 16380:16384" x14ac:dyDescent="0.35">
      <c r="A644" s="12" t="s">
        <v>4104</v>
      </c>
      <c r="B644" s="32" t="str">
        <f>HYPERLINK(Table1[[#This Row],[Link]], Table1[[#This Row],[Pattern w/out Hyperlink]])</f>
        <v>Salter</v>
      </c>
      <c r="C644" s="18">
        <f>IF(F644&lt;=$L$1,$K$1,IF(AND(F644&gt;=$L$2,F644&lt;=$M$2),$K$2,IF(AND(F644&gt;=$L$3,F644&lt;=$M$3),$K$3,IF(AND(F644&gt;=$L$4,F644&lt;=$M$4),$K$4,IF(AND(F644&gt;=$L$5,F644&lt;=$M$5),$K$5,IF(AND(F644&gt;=$L$6,F644&lt;=$M$6),$K$6,IF(AND(F644&gt;=$L$7,F644&lt;=$M$7),$K$7,IF(AND(F644&gt;=$L$8,F644&lt;=$M$8),$K$8,IF(AND(F644&gt;=$L$9,F644&lt;=$M$9),$K$9,IF(AND(F644&gt;$L$10,F644&lt;=$M$10),$K$10,IF(AND(F644&gt;=$L$11,F644&lt;=$M$11),$K$11,IF(AND(F644&gt;=$L$12,F644&lt;=$M$12),$K$12,IF(AND(F644&gt;=$L$13,F644&lt;=$M$13),$K$13,IF(AND(F644&gt;=$L$14,F644&lt;=$M$14),$K$14,IF(AND(F644&gt;=#REF!,F644&lt;=#REF!),#REF!,IF(AND(F644&gt;=$L$15,F644&lt;=$M$15),$K$15,IF(AND(F644&gt;=$L$16,F644&lt;=$M$16),$K$16,IF(AND(F644&gt;=$L$17,F644&lt;=$M$17),$K$17,IF(AND(F644&gt;=$L$18,F644&lt;=$M$18),$K$18,IF(AND(F644&gt;=$L$19,F644&lt;=$M$19),$K$19,IF(AND(F644&gt;=$L$20,F644&lt;=$M$20),$K$20,IF(AND(F644&gt;=$L$21,F644&lt;=$M$21),$K$21,IF(AND(F644&gt;=$L$22,F644&lt;=$M$22),$K$22,IF(AND(F644&gt;=$L$23,F644&lt;=$M$23),$K$23,IF(AND(F644&gt;=$L$24,F644&lt;=$M$24),$K$24,IF(AND(F644&gt;=$L$25,F644&lt;=$M$25),$K$25,IF(AND(F644&gt;=$L$26,F644&lt;=$M$26),$K$26,IF(AND(F644&gt;=$L$27,F644&lt;=$M$27),$K$27,IF(AND(F644&gt;=$L$28,F644&lt;=$M$28),$K$28,IF(AND(F644&gt;=$L$29,F644&lt;=$M$29),$K$29,IF(AND(F644&gt;=$L$30,F644&lt;=$M$30),$K$30,IF(AND(F644&gt;=$L$31,F644&lt;=$M$31),$K$31,""))))))))))))))))))))))))))))))))</f>
        <v>5</v>
      </c>
      <c r="D644" s="18" t="s">
        <v>19</v>
      </c>
      <c r="E644" s="18" t="s">
        <v>1234</v>
      </c>
      <c r="F644" s="12">
        <v>64</v>
      </c>
      <c r="H644" s="12" t="s">
        <v>4105</v>
      </c>
      <c r="I644" s="18" t="s">
        <v>4213</v>
      </c>
      <c r="J644" s="18" t="s">
        <v>4262</v>
      </c>
      <c r="XEZ644" s="28"/>
      <c r="XFA644" s="28"/>
      <c r="XFB644" s="28"/>
      <c r="XFC644" s="28"/>
      <c r="XFD644" s="28"/>
    </row>
    <row r="645" spans="1:10 16380:16384" x14ac:dyDescent="0.35">
      <c r="A645" s="12" t="s">
        <v>705</v>
      </c>
      <c r="B645" s="32" t="str">
        <f>HYPERLINK(Table1[[#This Row],[Link]], Table1[[#This Row],[Pattern w/out Hyperlink]])</f>
        <v>Sandbox</v>
      </c>
      <c r="C645" s="18">
        <f>IF(F645&lt;=$L$1,$K$1,IF(AND(F645&gt;=$L$2,F645&lt;=$M$2),$K$2,IF(AND(F645&gt;=$L$3,F645&lt;=$M$3),$K$3,IF(AND(F645&gt;=$L$4,F645&lt;=$M$4),$K$4,IF(AND(F645&gt;=$L$5,F645&lt;=$M$5),$K$5,IF(AND(F645&gt;=$L$6,F645&lt;=$M$6),$K$6,IF(AND(F645&gt;=$L$7,F645&lt;=$M$7),$K$7,IF(AND(F645&gt;=$L$8,F645&lt;=$M$8),$K$8,IF(AND(F645&gt;=$L$9,F645&lt;=$M$9),$K$9,IF(AND(F645&gt;$L$10,F645&lt;=$M$10),$K$10,IF(AND(F645&gt;=$L$11,F645&lt;=$M$11),$K$11,IF(AND(F645&gt;=$L$12,F645&lt;=$M$12),$K$12,IF(AND(F645&gt;=$L$13,F645&lt;=$M$13),$K$13,IF(AND(F645&gt;=$L$14,F645&lt;=$M$14),$K$14,IF(AND(F645&gt;=#REF!,F645&lt;=#REF!),#REF!,IF(AND(F645&gt;=$L$15,F645&lt;=$M$15),$K$15,IF(AND(F645&gt;=$L$16,F645&lt;=$M$16),$K$16,IF(AND(F645&gt;=$L$17,F645&lt;=$M$17),$K$17,IF(AND(F645&gt;=$L$18,F645&lt;=$M$18),$K$18,IF(AND(F645&gt;=$L$19,F645&lt;=$M$19),$K$19,IF(AND(F645&gt;=$L$20,F645&lt;=$M$20),$K$20,IF(AND(F645&gt;=$L$21,F645&lt;=$M$21),$K$21,IF(AND(F645&gt;=$L$22,F645&lt;=$M$22),$K$22,IF(AND(F645&gt;=$L$23,F645&lt;=$M$23),$K$23,IF(AND(F645&gt;=$L$24,F645&lt;=$M$24),$K$24,IF(AND(F645&gt;=$L$25,F645&lt;=$M$25),$K$25,IF(AND(F645&gt;=$L$26,F645&lt;=$M$26),$K$26,IF(AND(F645&gt;=$L$27,F645&lt;=$M$27),$K$27,IF(AND(F645&gt;=$L$28,F645&lt;=$M$28),$K$28,IF(AND(F645&gt;=$L$29,F645&lt;=$M$29),$K$29,IF(AND(F645&gt;=$L$30,F645&lt;=$M$30),$K$30,IF(AND(F645&gt;=$L$31,F645&lt;=$M$31),$K$31,""))))))))))))))))))))))))))))))))</f>
        <v>5</v>
      </c>
      <c r="D645" s="18" t="s">
        <v>19</v>
      </c>
      <c r="E645" s="18" t="s">
        <v>1234</v>
      </c>
      <c r="F645" s="12">
        <v>56</v>
      </c>
      <c r="H645" s="12" t="s">
        <v>1944</v>
      </c>
      <c r="I645" s="18" t="s">
        <v>0</v>
      </c>
      <c r="J645" s="18" t="s">
        <v>4262</v>
      </c>
      <c r="XEZ645" s="28"/>
      <c r="XFA645" s="28"/>
      <c r="XFB645" s="28"/>
      <c r="XFC645" s="28"/>
      <c r="XFD645" s="28"/>
    </row>
    <row r="646" spans="1:10 16380:16384" x14ac:dyDescent="0.35">
      <c r="A646" s="12" t="s">
        <v>4106</v>
      </c>
      <c r="B646" s="32" t="str">
        <f>HYPERLINK(Table1[[#This Row],[Link]], Table1[[#This Row],[Pattern w/out Hyperlink]])</f>
        <v>Savant</v>
      </c>
      <c r="C646" s="18">
        <f>IF(F646&lt;=$L$1,$K$1,IF(AND(F646&gt;=$L$2,F646&lt;=$M$2),$K$2,IF(AND(F646&gt;=$L$3,F646&lt;=$M$3),$K$3,IF(AND(F646&gt;=$L$4,F646&lt;=$M$4),$K$4,IF(AND(F646&gt;=$L$5,F646&lt;=$M$5),$K$5,IF(AND(F646&gt;=$L$6,F646&lt;=$M$6),$K$6,IF(AND(F646&gt;=$L$7,F646&lt;=$M$7),$K$7,IF(AND(F646&gt;=$L$8,F646&lt;=$M$8),$K$8,IF(AND(F646&gt;=$L$9,F646&lt;=$M$9),$K$9,IF(AND(F646&gt;$L$10,F646&lt;=$M$10),$K$10,IF(AND(F646&gt;=$L$11,F646&lt;=$M$11),$K$11,IF(AND(F646&gt;=$L$12,F646&lt;=$M$12),$K$12,IF(AND(F646&gt;=$L$13,F646&lt;=$M$13),$K$13,IF(AND(F646&gt;=$L$14,F646&lt;=$M$14),$K$14,IF(AND(F646&gt;=#REF!,F646&lt;=#REF!),#REF!,IF(AND(F646&gt;=$L$15,F646&lt;=$M$15),$K$15,IF(AND(F646&gt;=$L$16,F646&lt;=$M$16),$K$16,IF(AND(F646&gt;=$L$17,F646&lt;=$M$17),$K$17,IF(AND(F646&gt;=$L$18,F646&lt;=$M$18),$K$18,IF(AND(F646&gt;=$L$19,F646&lt;=$M$19),$K$19,IF(AND(F646&gt;=$L$20,F646&lt;=$M$20),$K$20,IF(AND(F646&gt;=$L$21,F646&lt;=$M$21),$K$21,IF(AND(F646&gt;=$L$22,F646&lt;=$M$22),$K$22,IF(AND(F646&gt;=$L$23,F646&lt;=$M$23),$K$23,IF(AND(F646&gt;=$L$24,F646&lt;=$M$24),$K$24,IF(AND(F646&gt;=$L$25,F646&lt;=$M$25),$K$25,IF(AND(F646&gt;=$L$26,F646&lt;=$M$26),$K$26,IF(AND(F646&gt;=$L$27,F646&lt;=$M$27),$K$27,IF(AND(F646&gt;=$L$28,F646&lt;=$M$28),$K$28,IF(AND(F646&gt;=$L$29,F646&lt;=$M$29),$K$29,IF(AND(F646&gt;=$L$30,F646&lt;=$M$30),$K$30,IF(AND(F646&gt;=$L$31,F646&lt;=$M$31),$K$31,""))))))))))))))))))))))))))))))))</f>
        <v>5</v>
      </c>
      <c r="D646" s="18" t="s">
        <v>19</v>
      </c>
      <c r="E646" s="18" t="s">
        <v>1234</v>
      </c>
      <c r="F646" s="12">
        <v>56</v>
      </c>
      <c r="H646" s="12" t="s">
        <v>4107</v>
      </c>
      <c r="I646" s="18" t="s">
        <v>4213</v>
      </c>
      <c r="J646" s="18" t="s">
        <v>4262</v>
      </c>
      <c r="XEZ646" s="28"/>
      <c r="XFA646" s="28"/>
      <c r="XFB646" s="28"/>
      <c r="XFC646" s="28"/>
      <c r="XFD646" s="28"/>
    </row>
    <row r="647" spans="1:10 16380:16384" x14ac:dyDescent="0.35">
      <c r="A647" s="12" t="s">
        <v>4106</v>
      </c>
      <c r="B647" s="32" t="str">
        <f>HYPERLINK(Table1[[#This Row],[Link]], Table1[[#This Row],[Pattern w/out Hyperlink]])</f>
        <v>Savant</v>
      </c>
      <c r="C647" s="18">
        <f>IF(F647&lt;=$L$1,$K$1,IF(AND(F647&gt;=$L$2,F647&lt;=$M$2),$K$2,IF(AND(F647&gt;=$L$3,F647&lt;=$M$3),$K$3,IF(AND(F647&gt;=$L$4,F647&lt;=$M$4),$K$4,IF(AND(F647&gt;=$L$5,F647&lt;=$M$5),$K$5,IF(AND(F647&gt;=$L$6,F647&lt;=$M$6),$K$6,IF(AND(F647&gt;=$L$7,F647&lt;=$M$7),$K$7,IF(AND(F647&gt;=$L$8,F647&lt;=$M$8),$K$8,IF(AND(F647&gt;=$L$9,F647&lt;=$M$9),$K$9,IF(AND(F647&gt;$L$10,F647&lt;=$M$10),$K$10,IF(AND(F647&gt;=$L$11,F647&lt;=$M$11),$K$11,IF(AND(F647&gt;=$L$12,F647&lt;=$M$12),$K$12,IF(AND(F647&gt;=$L$13,F647&lt;=$M$13),$K$13,IF(AND(F647&gt;=$L$14,F647&lt;=$M$14),$K$14,IF(AND(F647&gt;=#REF!,F647&lt;=#REF!),#REF!,IF(AND(F647&gt;=$L$15,F647&lt;=$M$15),$K$15,IF(AND(F647&gt;=$L$16,F647&lt;=$M$16),$K$16,IF(AND(F647&gt;=$L$17,F647&lt;=$M$17),$K$17,IF(AND(F647&gt;=$L$18,F647&lt;=$M$18),$K$18,IF(AND(F647&gt;=$L$19,F647&lt;=$M$19),$K$19,IF(AND(F647&gt;=$L$20,F647&lt;=$M$20),$K$20,IF(AND(F647&gt;=$L$21,F647&lt;=$M$21),$K$21,IF(AND(F647&gt;=$L$22,F647&lt;=$M$22),$K$22,IF(AND(F647&gt;=$L$23,F647&lt;=$M$23),$K$23,IF(AND(F647&gt;=$L$24,F647&lt;=$M$24),$K$24,IF(AND(F647&gt;=$L$25,F647&lt;=$M$25),$K$25,IF(AND(F647&gt;=$L$26,F647&lt;=$M$26),$K$26,IF(AND(F647&gt;=$L$27,F647&lt;=$M$27),$K$27,IF(AND(F647&gt;=$L$28,F647&lt;=$M$28),$K$28,IF(AND(F647&gt;=$L$29,F647&lt;=$M$29),$K$29,IF(AND(F647&gt;=$L$30,F647&lt;=$M$30),$K$30,IF(AND(F647&gt;=$L$31,F647&lt;=$M$31),$K$31,""))))))))))))))))))))))))))))))))</f>
        <v>5</v>
      </c>
      <c r="D647" s="18" t="s">
        <v>19</v>
      </c>
      <c r="E647" s="18" t="s">
        <v>1234</v>
      </c>
      <c r="F647" s="12">
        <v>58</v>
      </c>
      <c r="H647" s="12" t="s">
        <v>4107</v>
      </c>
      <c r="I647" s="18" t="s">
        <v>4213</v>
      </c>
      <c r="J647" s="18" t="s">
        <v>4262</v>
      </c>
      <c r="XEZ647" s="28"/>
      <c r="XFA647" s="28"/>
      <c r="XFB647" s="28"/>
      <c r="XFC647" s="28"/>
      <c r="XFD647" s="28"/>
    </row>
    <row r="648" spans="1:10 16380:16384" x14ac:dyDescent="0.35">
      <c r="A648" s="12" t="s">
        <v>4109</v>
      </c>
      <c r="B648" s="32" t="str">
        <f>HYPERLINK(Table1[[#This Row],[Link]], Table1[[#This Row],[Pattern w/out Hyperlink]])</f>
        <v>Serena</v>
      </c>
      <c r="C648" s="18">
        <f>IF(F648&lt;=$L$1,$K$1,IF(AND(F648&gt;=$L$2,F648&lt;=$M$2),$K$2,IF(AND(F648&gt;=$L$3,F648&lt;=$M$3),$K$3,IF(AND(F648&gt;=$L$4,F648&lt;=$M$4),$K$4,IF(AND(F648&gt;=$L$5,F648&lt;=$M$5),$K$5,IF(AND(F648&gt;=$L$6,F648&lt;=$M$6),$K$6,IF(AND(F648&gt;=$L$7,F648&lt;=$M$7),$K$7,IF(AND(F648&gt;=$L$8,F648&lt;=$M$8),$K$8,IF(AND(F648&gt;=$L$9,F648&lt;=$M$9),$K$9,IF(AND(F648&gt;$L$10,F648&lt;=$M$10),$K$10,IF(AND(F648&gt;=$L$11,F648&lt;=$M$11),$K$11,IF(AND(F648&gt;=$L$12,F648&lt;=$M$12),$K$12,IF(AND(F648&gt;=$L$13,F648&lt;=$M$13),$K$13,IF(AND(F648&gt;=$L$14,F648&lt;=$M$14),$K$14,IF(AND(F648&gt;=#REF!,F648&lt;=#REF!),#REF!,IF(AND(F648&gt;=$L$15,F648&lt;=$M$15),$K$15,IF(AND(F648&gt;=$L$16,F648&lt;=$M$16),$K$16,IF(AND(F648&gt;=$L$17,F648&lt;=$M$17),$K$17,IF(AND(F648&gt;=$L$18,F648&lt;=$M$18),$K$18,IF(AND(F648&gt;=$L$19,F648&lt;=$M$19),$K$19,IF(AND(F648&gt;=$L$20,F648&lt;=$M$20),$K$20,IF(AND(F648&gt;=$L$21,F648&lt;=$M$21),$K$21,IF(AND(F648&gt;=$L$22,F648&lt;=$M$22),$K$22,IF(AND(F648&gt;=$L$23,F648&lt;=$M$23),$K$23,IF(AND(F648&gt;=$L$24,F648&lt;=$M$24),$K$24,IF(AND(F648&gt;=$L$25,F648&lt;=$M$25),$K$25,IF(AND(F648&gt;=$L$26,F648&lt;=$M$26),$K$26,IF(AND(F648&gt;=$L$27,F648&lt;=$M$27),$K$27,IF(AND(F648&gt;=$L$28,F648&lt;=$M$28),$K$28,IF(AND(F648&gt;=$L$29,F648&lt;=$M$29),$K$29,IF(AND(F648&gt;=$L$30,F648&lt;=$M$30),$K$30,IF(AND(F648&gt;=$L$31,F648&lt;=$M$31),$K$31,""))))))))))))))))))))))))))))))))</f>
        <v>5</v>
      </c>
      <c r="D648" s="18" t="s">
        <v>19</v>
      </c>
      <c r="E648" s="18" t="s">
        <v>1234</v>
      </c>
      <c r="F648" s="12">
        <v>56</v>
      </c>
      <c r="H648" s="12" t="s">
        <v>4110</v>
      </c>
      <c r="I648" s="18" t="s">
        <v>0</v>
      </c>
      <c r="J648" s="18" t="s">
        <v>4262</v>
      </c>
      <c r="XEZ648" s="28"/>
      <c r="XFA648" s="28"/>
      <c r="XFB648" s="28"/>
      <c r="XFC648" s="28"/>
      <c r="XFD648" s="28"/>
    </row>
    <row r="649" spans="1:10 16380:16384" x14ac:dyDescent="0.35">
      <c r="A649" s="12" t="s">
        <v>3132</v>
      </c>
      <c r="B649" s="32" t="str">
        <f>HYPERLINK(Table1[[#This Row],[Link]], Table1[[#This Row],[Pattern w/out Hyperlink]])</f>
        <v>Skipper</v>
      </c>
      <c r="C649" s="18">
        <f>IF(F649&lt;=$L$1,$K$1,IF(AND(F649&gt;=$L$2,F649&lt;=$M$2),$K$2,IF(AND(F649&gt;=$L$3,F649&lt;=$M$3),$K$3,IF(AND(F649&gt;=$L$4,F649&lt;=$M$4),$K$4,IF(AND(F649&gt;=$L$5,F649&lt;=$M$5),$K$5,IF(AND(F649&gt;=$L$6,F649&lt;=$M$6),$K$6,IF(AND(F649&gt;=$L$7,F649&lt;=$M$7),$K$7,IF(AND(F649&gt;=$L$8,F649&lt;=$M$8),$K$8,IF(AND(F649&gt;=$L$9,F649&lt;=$M$9),$K$9,IF(AND(F649&gt;$L$10,F649&lt;=$M$10),$K$10,IF(AND(F649&gt;=$L$11,F649&lt;=$M$11),$K$11,IF(AND(F649&gt;=$L$12,F649&lt;=$M$12),$K$12,IF(AND(F649&gt;=$L$13,F649&lt;=$M$13),$K$13,IF(AND(F649&gt;=$L$14,F649&lt;=$M$14),$K$14,IF(AND(F649&gt;=#REF!,F649&lt;=#REF!),#REF!,IF(AND(F649&gt;=$L$15,F649&lt;=$M$15),$K$15,IF(AND(F649&gt;=$L$16,F649&lt;=$M$16),$K$16,IF(AND(F649&gt;=$L$17,F649&lt;=$M$17),$K$17,IF(AND(F649&gt;=$L$18,F649&lt;=$M$18),$K$18,IF(AND(F649&gt;=$L$19,F649&lt;=$M$19),$K$19,IF(AND(F649&gt;=$L$20,F649&lt;=$M$20),$K$20,IF(AND(F649&gt;=$L$21,F649&lt;=$M$21),$K$21,IF(AND(F649&gt;=$L$22,F649&lt;=$M$22),$K$22,IF(AND(F649&gt;=$L$23,F649&lt;=$M$23),$K$23,IF(AND(F649&gt;=$L$24,F649&lt;=$M$24),$K$24,IF(AND(F649&gt;=$L$25,F649&lt;=$M$25),$K$25,IF(AND(F649&gt;=$L$26,F649&lt;=$M$26),$K$26,IF(AND(F649&gt;=$L$27,F649&lt;=$M$27),$K$27,IF(AND(F649&gt;=$L$28,F649&lt;=$M$28),$K$28,IF(AND(F649&gt;=$L$29,F649&lt;=$M$29),$K$29,IF(AND(F649&gt;=$L$30,F649&lt;=$M$30),$K$30,IF(AND(F649&gt;=$L$31,F649&lt;=$M$31),$K$31,""))))))))))))))))))))))))))))))))</f>
        <v>5</v>
      </c>
      <c r="D649" s="18" t="s">
        <v>19</v>
      </c>
      <c r="E649" s="18" t="s">
        <v>1234</v>
      </c>
      <c r="F649" s="12">
        <v>58</v>
      </c>
      <c r="H649" s="12" t="s">
        <v>4116</v>
      </c>
      <c r="I649" s="18" t="s">
        <v>1319</v>
      </c>
      <c r="J649" s="18" t="s">
        <v>4320</v>
      </c>
      <c r="XEZ649" s="28"/>
      <c r="XFA649" s="28"/>
      <c r="XFB649" s="28"/>
      <c r="XFC649" s="28"/>
      <c r="XFD649" s="28"/>
    </row>
    <row r="650" spans="1:10 16380:16384" x14ac:dyDescent="0.35">
      <c r="A650" s="12" t="s">
        <v>6424</v>
      </c>
      <c r="B650" s="32" t="str">
        <f>HYPERLINK(Table1[[#This Row],[Link]], Table1[[#This Row],[Pattern w/out Hyperlink]])</f>
        <v>Slow Dance</v>
      </c>
      <c r="C650" s="18">
        <f>IF(F650&lt;=$L$1,$K$1,IF(AND(F650&gt;=$L$2,F650&lt;=$M$2),$K$2,IF(AND(F650&gt;=$L$3,F650&lt;=$M$3),$K$3,IF(AND(F650&gt;=$L$4,F650&lt;=$M$4),$K$4,IF(AND(F650&gt;=$L$5,F650&lt;=$M$5),$K$5,IF(AND(F650&gt;=$L$6,F650&lt;=$M$6),$K$6,IF(AND(F650&gt;=$L$7,F650&lt;=$M$7),$K$7,IF(AND(F650&gt;=$L$8,F650&lt;=$M$8),$K$8,IF(AND(F650&gt;=$L$9,F650&lt;=$M$9),$K$9,IF(AND(F650&gt;$L$10,F650&lt;=$M$10),$K$10,IF(AND(F650&gt;=$L$11,F650&lt;=$M$11),$K$11,IF(AND(F650&gt;=$L$12,F650&lt;=$M$12),$K$12,IF(AND(F650&gt;=$L$13,F650&lt;=$M$13),$K$13,IF(AND(F650&gt;=$L$14,F650&lt;=$M$14),$K$14,IF(AND(F650&gt;=#REF!,F650&lt;=#REF!),#REF!,IF(AND(F650&gt;=$L$15,F650&lt;=$M$15),$K$15,IF(AND(F650&gt;=$L$16,F650&lt;=$M$16),$K$16,IF(AND(F650&gt;=$L$17,F650&lt;=$M$17),$K$17,IF(AND(F650&gt;=$L$18,F650&lt;=$M$18),$K$18,IF(AND(F650&gt;=$L$19,F650&lt;=$M$19),$K$19,IF(AND(F650&gt;=$L$20,F650&lt;=$M$20),$K$20,IF(AND(F650&gt;=$L$21,F650&lt;=$M$21),$K$21,IF(AND(F650&gt;=$L$22,F650&lt;=$M$22),$K$22,IF(AND(F650&gt;=$L$23,F650&lt;=$M$23),$K$23,IF(AND(F650&gt;=$L$24,F650&lt;=$M$24),$K$24,IF(AND(F650&gt;=$L$25,F650&lt;=$M$25),$K$25,IF(AND(F650&gt;=$L$26,F650&lt;=$M$26),$K$26,IF(AND(F650&gt;=$L$27,F650&lt;=$M$27),$K$27,IF(AND(F650&gt;=$L$28,F650&lt;=$M$28),$K$28,IF(AND(F650&gt;=$L$29,F650&lt;=$M$29),$K$29,IF(AND(F650&gt;=$L$30,F650&lt;=$M$30),$K$30,IF(AND(F650&gt;=$L$31,F650&lt;=$M$31),$K$31,""))))))))))))))))))))))))))))))))</f>
        <v>5</v>
      </c>
      <c r="D650" s="18" t="s">
        <v>19</v>
      </c>
      <c r="E650" s="18" t="s">
        <v>1234</v>
      </c>
      <c r="F650" s="12">
        <v>65</v>
      </c>
      <c r="H650" s="12" t="s">
        <v>1952</v>
      </c>
      <c r="I650" s="18" t="s">
        <v>4213</v>
      </c>
      <c r="J650" s="18" t="s">
        <v>4262</v>
      </c>
      <c r="XEZ650" s="28"/>
      <c r="XFA650" s="28"/>
      <c r="XFB650" s="28"/>
      <c r="XFC650" s="28"/>
      <c r="XFD650" s="28"/>
    </row>
    <row r="651" spans="1:10 16380:16384" x14ac:dyDescent="0.35">
      <c r="A651" s="12" t="s">
        <v>6425</v>
      </c>
      <c r="B651" s="32" t="str">
        <f>HYPERLINK(Table1[[#This Row],[Link]], Table1[[#This Row],[Pattern w/out Hyperlink]])</f>
        <v>South Beach</v>
      </c>
      <c r="C651" s="18">
        <f>IF(F651&lt;=$L$1,$K$1,IF(AND(F651&gt;=$L$2,F651&lt;=$M$2),$K$2,IF(AND(F651&gt;=$L$3,F651&lt;=$M$3),$K$3,IF(AND(F651&gt;=$L$4,F651&lt;=$M$4),$K$4,IF(AND(F651&gt;=$L$5,F651&lt;=$M$5),$K$5,IF(AND(F651&gt;=$L$6,F651&lt;=$M$6),$K$6,IF(AND(F651&gt;=$L$7,F651&lt;=$M$7),$K$7,IF(AND(F651&gt;=$L$8,F651&lt;=$M$8),$K$8,IF(AND(F651&gt;=$L$9,F651&lt;=$M$9),$K$9,IF(AND(F651&gt;$L$10,F651&lt;=$M$10),$K$10,IF(AND(F651&gt;=$L$11,F651&lt;=$M$11),$K$11,IF(AND(F651&gt;=$L$12,F651&lt;=$M$12),$K$12,IF(AND(F651&gt;=$L$13,F651&lt;=$M$13),$K$13,IF(AND(F651&gt;=$L$14,F651&lt;=$M$14),$K$14,IF(AND(F651&gt;=#REF!,F651&lt;=#REF!),#REF!,IF(AND(F651&gt;=$L$15,F651&lt;=$M$15),$K$15,IF(AND(F651&gt;=$L$16,F651&lt;=$M$16),$K$16,IF(AND(F651&gt;=$L$17,F651&lt;=$M$17),$K$17,IF(AND(F651&gt;=$L$18,F651&lt;=$M$18),$K$18,IF(AND(F651&gt;=$L$19,F651&lt;=$M$19),$K$19,IF(AND(F651&gt;=$L$20,F651&lt;=$M$20),$K$20,IF(AND(F651&gt;=$L$21,F651&lt;=$M$21),$K$21,IF(AND(F651&gt;=$L$22,F651&lt;=$M$22),$K$22,IF(AND(F651&gt;=$L$23,F651&lt;=$M$23),$K$23,IF(AND(F651&gt;=$L$24,F651&lt;=$M$24),$K$24,IF(AND(F651&gt;=$L$25,F651&lt;=$M$25),$K$25,IF(AND(F651&gt;=$L$26,F651&lt;=$M$26),$K$26,IF(AND(F651&gt;=$L$27,F651&lt;=$M$27),$K$27,IF(AND(F651&gt;=$L$28,F651&lt;=$M$28),$K$28,IF(AND(F651&gt;=$L$29,F651&lt;=$M$29),$K$29,IF(AND(F651&gt;=$L$30,F651&lt;=$M$30),$K$30,IF(AND(F651&gt;=$L$31,F651&lt;=$M$31),$K$31,""))))))))))))))))))))))))))))))))</f>
        <v>5</v>
      </c>
      <c r="D651" s="18" t="s">
        <v>19</v>
      </c>
      <c r="E651" s="18" t="s">
        <v>1234</v>
      </c>
      <c r="F651" s="12">
        <v>64</v>
      </c>
      <c r="H651" s="12" t="s">
        <v>6426</v>
      </c>
      <c r="I651" s="18" t="s">
        <v>4213</v>
      </c>
      <c r="J651" s="18" t="s">
        <v>4262</v>
      </c>
      <c r="XEZ651" s="28"/>
      <c r="XFA651" s="28"/>
      <c r="XFB651" s="28"/>
      <c r="XFC651" s="28"/>
      <c r="XFD651" s="28"/>
    </row>
    <row r="652" spans="1:10 16380:16384" x14ac:dyDescent="0.35">
      <c r="A652" s="12" t="s">
        <v>3350</v>
      </c>
      <c r="B652" s="32" t="str">
        <f>HYPERLINK(Table1[[#This Row],[Link]], Table1[[#This Row],[Pattern w/out Hyperlink]])</f>
        <v>Spritz</v>
      </c>
      <c r="C652" s="18">
        <f>IF(F652&lt;=$L$1,$K$1,IF(AND(F652&gt;=$L$2,F652&lt;=$M$2),$K$2,IF(AND(F652&gt;=$L$3,F652&lt;=$M$3),$K$3,IF(AND(F652&gt;=$L$4,F652&lt;=$M$4),$K$4,IF(AND(F652&gt;=$L$5,F652&lt;=$M$5),$K$5,IF(AND(F652&gt;=$L$6,F652&lt;=$M$6),$K$6,IF(AND(F652&gt;=$L$7,F652&lt;=$M$7),$K$7,IF(AND(F652&gt;=$L$8,F652&lt;=$M$8),$K$8,IF(AND(F652&gt;=$L$9,F652&lt;=$M$9),$K$9,IF(AND(F652&gt;$L$10,F652&lt;=$M$10),$K$10,IF(AND(F652&gt;=$L$11,F652&lt;=$M$11),$K$11,IF(AND(F652&gt;=$L$12,F652&lt;=$M$12),$K$12,IF(AND(F652&gt;=$L$13,F652&lt;=$M$13),$K$13,IF(AND(F652&gt;=$L$14,F652&lt;=$M$14),$K$14,IF(AND(F652&gt;=#REF!,F652&lt;=#REF!),#REF!,IF(AND(F652&gt;=$L$15,F652&lt;=$M$15),$K$15,IF(AND(F652&gt;=$L$16,F652&lt;=$M$16),$K$16,IF(AND(F652&gt;=$L$17,F652&lt;=$M$17),$K$17,IF(AND(F652&gt;=$L$18,F652&lt;=$M$18),$K$18,IF(AND(F652&gt;=$L$19,F652&lt;=$M$19),$K$19,IF(AND(F652&gt;=$L$20,F652&lt;=$M$20),$K$20,IF(AND(F652&gt;=$L$21,F652&lt;=$M$21),$K$21,IF(AND(F652&gt;=$L$22,F652&lt;=$M$22),$K$22,IF(AND(F652&gt;=$L$23,F652&lt;=$M$23),$K$23,IF(AND(F652&gt;=$L$24,F652&lt;=$M$24),$K$24,IF(AND(F652&gt;=$L$25,F652&lt;=$M$25),$K$25,IF(AND(F652&gt;=$L$26,F652&lt;=$M$26),$K$26,IF(AND(F652&gt;=$L$27,F652&lt;=$M$27),$K$27,IF(AND(F652&gt;=$L$28,F652&lt;=$M$28),$K$28,IF(AND(F652&gt;=$L$29,F652&lt;=$M$29),$K$29,IF(AND(F652&gt;=$L$30,F652&lt;=$M$30),$K$30,IF(AND(F652&gt;=$L$31,F652&lt;=$M$31),$K$31,""))))))))))))))))))))))))))))))))</f>
        <v>5</v>
      </c>
      <c r="D652" s="18" t="s">
        <v>19</v>
      </c>
      <c r="E652" s="18" t="s">
        <v>1234</v>
      </c>
      <c r="F652" s="12">
        <v>61</v>
      </c>
      <c r="H652" s="12" t="s">
        <v>4125</v>
      </c>
      <c r="I652" s="18" t="s">
        <v>4213</v>
      </c>
      <c r="J652" s="18" t="s">
        <v>4424</v>
      </c>
      <c r="XEZ652" s="28"/>
      <c r="XFA652" s="28"/>
      <c r="XFB652" s="28"/>
      <c r="XFC652" s="28"/>
      <c r="XFD652" s="28"/>
    </row>
    <row r="653" spans="1:10 16380:16384" x14ac:dyDescent="0.35">
      <c r="A653" s="12" t="s">
        <v>4131</v>
      </c>
      <c r="B653" s="32" t="str">
        <f>HYPERLINK(Table1[[#This Row],[Link]], Table1[[#This Row],[Pattern w/out Hyperlink]])</f>
        <v>Subculture</v>
      </c>
      <c r="C653" s="18">
        <f>IF(F653&lt;=$L$1,$K$1,IF(AND(F653&gt;=$L$2,F653&lt;=$M$2),$K$2,IF(AND(F653&gt;=$L$3,F653&lt;=$M$3),$K$3,IF(AND(F653&gt;=$L$4,F653&lt;=$M$4),$K$4,IF(AND(F653&gt;=$L$5,F653&lt;=$M$5),$K$5,IF(AND(F653&gt;=$L$6,F653&lt;=$M$6),$K$6,IF(AND(F653&gt;=$L$7,F653&lt;=$M$7),$K$7,IF(AND(F653&gt;=$L$8,F653&lt;=$M$8),$K$8,IF(AND(F653&gt;=$L$9,F653&lt;=$M$9),$K$9,IF(AND(F653&gt;$L$10,F653&lt;=$M$10),$K$10,IF(AND(F653&gt;=$L$11,F653&lt;=$M$11),$K$11,IF(AND(F653&gt;=$L$12,F653&lt;=$M$12),$K$12,IF(AND(F653&gt;=$L$13,F653&lt;=$M$13),$K$13,IF(AND(F653&gt;=$L$14,F653&lt;=$M$14),$K$14,IF(AND(F653&gt;=#REF!,F653&lt;=#REF!),#REF!,IF(AND(F653&gt;=$L$15,F653&lt;=$M$15),$K$15,IF(AND(F653&gt;=$L$16,F653&lt;=$M$16),$K$16,IF(AND(F653&gt;=$L$17,F653&lt;=$M$17),$K$17,IF(AND(F653&gt;=$L$18,F653&lt;=$M$18),$K$18,IF(AND(F653&gt;=$L$19,F653&lt;=$M$19),$K$19,IF(AND(F653&gt;=$L$20,F653&lt;=$M$20),$K$20,IF(AND(F653&gt;=$L$21,F653&lt;=$M$21),$K$21,IF(AND(F653&gt;=$L$22,F653&lt;=$M$22),$K$22,IF(AND(F653&gt;=$L$23,F653&lt;=$M$23),$K$23,IF(AND(F653&gt;=$L$24,F653&lt;=$M$24),$K$24,IF(AND(F653&gt;=$L$25,F653&lt;=$M$25),$K$25,IF(AND(F653&gt;=$L$26,F653&lt;=$M$26),$K$26,IF(AND(F653&gt;=$L$27,F653&lt;=$M$27),$K$27,IF(AND(F653&gt;=$L$28,F653&lt;=$M$28),$K$28,IF(AND(F653&gt;=$L$29,F653&lt;=$M$29),$K$29,IF(AND(F653&gt;=$L$30,F653&lt;=$M$30),$K$30,IF(AND(F653&gt;=$L$31,F653&lt;=$M$31),$K$31,""))))))))))))))))))))))))))))))))</f>
        <v>5</v>
      </c>
      <c r="D653" s="18" t="s">
        <v>19</v>
      </c>
      <c r="E653" s="18" t="s">
        <v>1234</v>
      </c>
      <c r="F653" s="12">
        <v>56</v>
      </c>
      <c r="H653" s="12" t="s">
        <v>4132</v>
      </c>
      <c r="I653" s="18" t="s">
        <v>0</v>
      </c>
      <c r="J653" s="18" t="s">
        <v>4426</v>
      </c>
      <c r="XEZ653" s="28"/>
      <c r="XFA653" s="28"/>
      <c r="XFB653" s="28"/>
      <c r="XFC653" s="28"/>
      <c r="XFD653" s="28"/>
    </row>
    <row r="654" spans="1:10 16380:16384" x14ac:dyDescent="0.35">
      <c r="A654" s="12" t="s">
        <v>4141</v>
      </c>
      <c r="B654" s="32" t="str">
        <f>HYPERLINK(Table1[[#This Row],[Link]], Table1[[#This Row],[Pattern w/out Hyperlink]])</f>
        <v>Sutherland</v>
      </c>
      <c r="C654" s="18">
        <f>IF(F654&lt;=$L$1,$K$1,IF(AND(F654&gt;=$L$2,F654&lt;=$M$2),$K$2,IF(AND(F654&gt;=$L$3,F654&lt;=$M$3),$K$3,IF(AND(F654&gt;=$L$4,F654&lt;=$M$4),$K$4,IF(AND(F654&gt;=$L$5,F654&lt;=$M$5),$K$5,IF(AND(F654&gt;=$L$6,F654&lt;=$M$6),$K$6,IF(AND(F654&gt;=$L$7,F654&lt;=$M$7),$K$7,IF(AND(F654&gt;=$L$8,F654&lt;=$M$8),$K$8,IF(AND(F654&gt;=$L$9,F654&lt;=$M$9),$K$9,IF(AND(F654&gt;$L$10,F654&lt;=$M$10),$K$10,IF(AND(F654&gt;=$L$11,F654&lt;=$M$11),$K$11,IF(AND(F654&gt;=$L$12,F654&lt;=$M$12),$K$12,IF(AND(F654&gt;=$L$13,F654&lt;=$M$13),$K$13,IF(AND(F654&gt;=$L$14,F654&lt;=$M$14),$K$14,IF(AND(F654&gt;=#REF!,F654&lt;=#REF!),#REF!,IF(AND(F654&gt;=$L$15,F654&lt;=$M$15),$K$15,IF(AND(F654&gt;=$L$16,F654&lt;=$M$16),$K$16,IF(AND(F654&gt;=$L$17,F654&lt;=$M$17),$K$17,IF(AND(F654&gt;=$L$18,F654&lt;=$M$18),$K$18,IF(AND(F654&gt;=$L$19,F654&lt;=$M$19),$K$19,IF(AND(F654&gt;=$L$20,F654&lt;=$M$20),$K$20,IF(AND(F654&gt;=$L$21,F654&lt;=$M$21),$K$21,IF(AND(F654&gt;=$L$22,F654&lt;=$M$22),$K$22,IF(AND(F654&gt;=$L$23,F654&lt;=$M$23),$K$23,IF(AND(F654&gt;=$L$24,F654&lt;=$M$24),$K$24,IF(AND(F654&gt;=$L$25,F654&lt;=$M$25),$K$25,IF(AND(F654&gt;=$L$26,F654&lt;=$M$26),$K$26,IF(AND(F654&gt;=$L$27,F654&lt;=$M$27),$K$27,IF(AND(F654&gt;=$L$28,F654&lt;=$M$28),$K$28,IF(AND(F654&gt;=$L$29,F654&lt;=$M$29),$K$29,IF(AND(F654&gt;=$L$30,F654&lt;=$M$30),$K$30,IF(AND(F654&gt;=$L$31,F654&lt;=$M$31),$K$31,""))))))))))))))))))))))))))))))))</f>
        <v>5</v>
      </c>
      <c r="D654" s="18" t="s">
        <v>19</v>
      </c>
      <c r="E654" s="18" t="s">
        <v>1234</v>
      </c>
      <c r="F654" s="12">
        <v>58</v>
      </c>
      <c r="H654" s="12" t="s">
        <v>4142</v>
      </c>
      <c r="I654" s="18" t="s">
        <v>4213</v>
      </c>
      <c r="J654" s="18" t="s">
        <v>4262</v>
      </c>
      <c r="XEZ654" s="28"/>
      <c r="XFA654" s="28"/>
      <c r="XFB654" s="28"/>
      <c r="XFC654" s="28"/>
      <c r="XFD654" s="28"/>
    </row>
    <row r="655" spans="1:10 16380:16384" x14ac:dyDescent="0.35">
      <c r="A655" s="12" t="s">
        <v>850</v>
      </c>
      <c r="B655" s="32" t="str">
        <f>HYPERLINK(Table1[[#This Row],[Link]], Table1[[#This Row],[Pattern w/out Hyperlink]])</f>
        <v>Templeton</v>
      </c>
      <c r="C655" s="18">
        <f>IF(F655&lt;=$L$1,$K$1,IF(AND(F655&gt;=$L$2,F655&lt;=$M$2),$K$2,IF(AND(F655&gt;=$L$3,F655&lt;=$M$3),$K$3,IF(AND(F655&gt;=$L$4,F655&lt;=$M$4),$K$4,IF(AND(F655&gt;=$L$5,F655&lt;=$M$5),$K$5,IF(AND(F655&gt;=$L$6,F655&lt;=$M$6),$K$6,IF(AND(F655&gt;=$L$7,F655&lt;=$M$7),$K$7,IF(AND(F655&gt;=$L$8,F655&lt;=$M$8),$K$8,IF(AND(F655&gt;=$L$9,F655&lt;=$M$9),$K$9,IF(AND(F655&gt;$L$10,F655&lt;=$M$10),$K$10,IF(AND(F655&gt;=$L$11,F655&lt;=$M$11),$K$11,IF(AND(F655&gt;=$L$12,F655&lt;=$M$12),$K$12,IF(AND(F655&gt;=$L$13,F655&lt;=$M$13),$K$13,IF(AND(F655&gt;=$L$14,F655&lt;=$M$14),$K$14,IF(AND(F655&gt;=#REF!,F655&lt;=#REF!),#REF!,IF(AND(F655&gt;=$L$15,F655&lt;=$M$15),$K$15,IF(AND(F655&gt;=$L$16,F655&lt;=$M$16),$K$16,IF(AND(F655&gt;=$L$17,F655&lt;=$M$17),$K$17,IF(AND(F655&gt;=$L$18,F655&lt;=$M$18),$K$18,IF(AND(F655&gt;=$L$19,F655&lt;=$M$19),$K$19,IF(AND(F655&gt;=$L$20,F655&lt;=$M$20),$K$20,IF(AND(F655&gt;=$L$21,F655&lt;=$M$21),$K$21,IF(AND(F655&gt;=$L$22,F655&lt;=$M$22),$K$22,IF(AND(F655&gt;=$L$23,F655&lt;=$M$23),$K$23,IF(AND(F655&gt;=$L$24,F655&lt;=$M$24),$K$24,IF(AND(F655&gt;=$L$25,F655&lt;=$M$25),$K$25,IF(AND(F655&gt;=$L$26,F655&lt;=$M$26),$K$26,IF(AND(F655&gt;=$L$27,F655&lt;=$M$27),$K$27,IF(AND(F655&gt;=$L$28,F655&lt;=$M$28),$K$28,IF(AND(F655&gt;=$L$29,F655&lt;=$M$29),$K$29,IF(AND(F655&gt;=$L$30,F655&lt;=$M$30),$K$30,IF(AND(F655&gt;=$L$31,F655&lt;=$M$31),$K$31,""))))))))))))))))))))))))))))))))</f>
        <v>5</v>
      </c>
      <c r="D655" s="18" t="s">
        <v>19</v>
      </c>
      <c r="E655" s="18" t="s">
        <v>1234</v>
      </c>
      <c r="F655" s="12">
        <v>60</v>
      </c>
      <c r="H655" s="12" t="s">
        <v>1039</v>
      </c>
      <c r="I655" s="18" t="s">
        <v>4213</v>
      </c>
      <c r="J655" s="18" t="s">
        <v>4262</v>
      </c>
      <c r="XEZ655" s="28"/>
      <c r="XFA655" s="28"/>
      <c r="XFB655" s="28"/>
      <c r="XFC655" s="28"/>
      <c r="XFD655" s="28"/>
    </row>
    <row r="656" spans="1:10 16380:16384" x14ac:dyDescent="0.35">
      <c r="A656" s="12" t="s">
        <v>860</v>
      </c>
      <c r="B656" s="32" t="str">
        <f>HYPERLINK(Table1[[#This Row],[Link]], Table1[[#This Row],[Pattern w/out Hyperlink]])</f>
        <v>Turnabout</v>
      </c>
      <c r="C656" s="18">
        <f>IF(F656&lt;=$L$1,$K$1,IF(AND(F656&gt;=$L$2,F656&lt;=$M$2),$K$2,IF(AND(F656&gt;=$L$3,F656&lt;=$M$3),$K$3,IF(AND(F656&gt;=$L$4,F656&lt;=$M$4),$K$4,IF(AND(F656&gt;=$L$5,F656&lt;=$M$5),$K$5,IF(AND(F656&gt;=$L$6,F656&lt;=$M$6),$K$6,IF(AND(F656&gt;=$L$7,F656&lt;=$M$7),$K$7,IF(AND(F656&gt;=$L$8,F656&lt;=$M$8),$K$8,IF(AND(F656&gt;=$L$9,F656&lt;=$M$9),$K$9,IF(AND(F656&gt;$L$10,F656&lt;=$M$10),$K$10,IF(AND(F656&gt;=$L$11,F656&lt;=$M$11),$K$11,IF(AND(F656&gt;=$L$12,F656&lt;=$M$12),$K$12,IF(AND(F656&gt;=$L$13,F656&lt;=$M$13),$K$13,IF(AND(F656&gt;=$L$14,F656&lt;=$M$14),$K$14,IF(AND(F656&gt;=#REF!,F656&lt;=#REF!),#REF!,IF(AND(F656&gt;=$L$15,F656&lt;=$M$15),$K$15,IF(AND(F656&gt;=$L$16,F656&lt;=$M$16),$K$16,IF(AND(F656&gt;=$L$17,F656&lt;=$M$17),$K$17,IF(AND(F656&gt;=$L$18,F656&lt;=$M$18),$K$18,IF(AND(F656&gt;=$L$19,F656&lt;=$M$19),$K$19,IF(AND(F656&gt;=$L$20,F656&lt;=$M$20),$K$20,IF(AND(F656&gt;=$L$21,F656&lt;=$M$21),$K$21,IF(AND(F656&gt;=$L$22,F656&lt;=$M$22),$K$22,IF(AND(F656&gt;=$L$23,F656&lt;=$M$23),$K$23,IF(AND(F656&gt;=$L$24,F656&lt;=$M$24),$K$24,IF(AND(F656&gt;=$L$25,F656&lt;=$M$25),$K$25,IF(AND(F656&gt;=$L$26,F656&lt;=$M$26),$K$26,IF(AND(F656&gt;=$L$27,F656&lt;=$M$27),$K$27,IF(AND(F656&gt;=$L$28,F656&lt;=$M$28),$K$28,IF(AND(F656&gt;=$L$29,F656&lt;=$M$29),$K$29,IF(AND(F656&gt;=$L$30,F656&lt;=$M$30),$K$30,IF(AND(F656&gt;=$L$31,F656&lt;=$M$31),$K$31,""))))))))))))))))))))))))))))))))</f>
        <v>5</v>
      </c>
      <c r="D656" s="18" t="s">
        <v>19</v>
      </c>
      <c r="E656" s="18" t="s">
        <v>1234</v>
      </c>
      <c r="F656" s="12">
        <v>65</v>
      </c>
      <c r="H656" s="12" t="s">
        <v>1976</v>
      </c>
      <c r="I656" s="18" t="s">
        <v>0</v>
      </c>
      <c r="J656" s="18" t="s">
        <v>4262</v>
      </c>
      <c r="XEZ656" s="28"/>
      <c r="XFA656" s="28"/>
      <c r="XFB656" s="28"/>
      <c r="XFC656" s="28"/>
      <c r="XFD656" s="28"/>
    </row>
    <row r="657" spans="1:10 16380:16384" x14ac:dyDescent="0.35">
      <c r="A657" s="12" t="s">
        <v>865</v>
      </c>
      <c r="B657" s="32" t="str">
        <f>HYPERLINK(Table1[[#This Row],[Link]], Table1[[#This Row],[Pattern w/out Hyperlink]])</f>
        <v>Tweedsmuir</v>
      </c>
      <c r="C657" s="18">
        <f>IF(F657&lt;=$L$1,$K$1,IF(AND(F657&gt;=$L$2,F657&lt;=$M$2),$K$2,IF(AND(F657&gt;=$L$3,F657&lt;=$M$3),$K$3,IF(AND(F657&gt;=$L$4,F657&lt;=$M$4),$K$4,IF(AND(F657&gt;=$L$5,F657&lt;=$M$5),$K$5,IF(AND(F657&gt;=$L$6,F657&lt;=$M$6),$K$6,IF(AND(F657&gt;=$L$7,F657&lt;=$M$7),$K$7,IF(AND(F657&gt;=$L$8,F657&lt;=$M$8),$K$8,IF(AND(F657&gt;=$L$9,F657&lt;=$M$9),$K$9,IF(AND(F657&gt;$L$10,F657&lt;=$M$10),$K$10,IF(AND(F657&gt;=$L$11,F657&lt;=$M$11),$K$11,IF(AND(F657&gt;=$L$12,F657&lt;=$M$12),$K$12,IF(AND(F657&gt;=$L$13,F657&lt;=$M$13),$K$13,IF(AND(F657&gt;=$L$14,F657&lt;=$M$14),$K$14,IF(AND(F657&gt;=#REF!,F657&lt;=#REF!),#REF!,IF(AND(F657&gt;=$L$15,F657&lt;=$M$15),$K$15,IF(AND(F657&gt;=$L$16,F657&lt;=$M$16),$K$16,IF(AND(F657&gt;=$L$17,F657&lt;=$M$17),$K$17,IF(AND(F657&gt;=$L$18,F657&lt;=$M$18),$K$18,IF(AND(F657&gt;=$L$19,F657&lt;=$M$19),$K$19,IF(AND(F657&gt;=$L$20,F657&lt;=$M$20),$K$20,IF(AND(F657&gt;=$L$21,F657&lt;=$M$21),$K$21,IF(AND(F657&gt;=$L$22,F657&lt;=$M$22),$K$22,IF(AND(F657&gt;=$L$23,F657&lt;=$M$23),$K$23,IF(AND(F657&gt;=$L$24,F657&lt;=$M$24),$K$24,IF(AND(F657&gt;=$L$25,F657&lt;=$M$25),$K$25,IF(AND(F657&gt;=$L$26,F657&lt;=$M$26),$K$26,IF(AND(F657&gt;=$L$27,F657&lt;=$M$27),$K$27,IF(AND(F657&gt;=$L$28,F657&lt;=$M$28),$K$28,IF(AND(F657&gt;=$L$29,F657&lt;=$M$29),$K$29,IF(AND(F657&gt;=$L$30,F657&lt;=$M$30),$K$30,IF(AND(F657&gt;=$L$31,F657&lt;=$M$31),$K$31,""))))))))))))))))))))))))))))))))</f>
        <v>5</v>
      </c>
      <c r="D657" s="18" t="s">
        <v>19</v>
      </c>
      <c r="E657" s="18" t="s">
        <v>1234</v>
      </c>
      <c r="F657" s="12">
        <v>64</v>
      </c>
      <c r="H657" s="12" t="s">
        <v>1978</v>
      </c>
      <c r="I657" s="18" t="s">
        <v>4213</v>
      </c>
      <c r="J657" s="18" t="s">
        <v>4434</v>
      </c>
      <c r="XEZ657" s="28"/>
      <c r="XFA657" s="28"/>
      <c r="XFB657" s="28"/>
      <c r="XFC657" s="28"/>
      <c r="XFD657" s="28"/>
    </row>
    <row r="658" spans="1:10 16380:16384" x14ac:dyDescent="0.35">
      <c r="A658" s="12" t="s">
        <v>4160</v>
      </c>
      <c r="B658" s="32" t="str">
        <f>HYPERLINK(Table1[[#This Row],[Link]], Table1[[#This Row],[Pattern w/out Hyperlink]])</f>
        <v>Unity</v>
      </c>
      <c r="C658" s="18">
        <f>IF(F658&lt;=$L$1,$K$1,IF(AND(F658&gt;=$L$2,F658&lt;=$M$2),$K$2,IF(AND(F658&gt;=$L$3,F658&lt;=$M$3),$K$3,IF(AND(F658&gt;=$L$4,F658&lt;=$M$4),$K$4,IF(AND(F658&gt;=$L$5,F658&lt;=$M$5),$K$5,IF(AND(F658&gt;=$L$6,F658&lt;=$M$6),$K$6,IF(AND(F658&gt;=$L$7,F658&lt;=$M$7),$K$7,IF(AND(F658&gt;=$L$8,F658&lt;=$M$8),$K$8,IF(AND(F658&gt;=$L$9,F658&lt;=$M$9),$K$9,IF(AND(F658&gt;$L$10,F658&lt;=$M$10),$K$10,IF(AND(F658&gt;=$L$11,F658&lt;=$M$11),$K$11,IF(AND(F658&gt;=$L$12,F658&lt;=$M$12),$K$12,IF(AND(F658&gt;=$L$13,F658&lt;=$M$13),$K$13,IF(AND(F658&gt;=$L$14,F658&lt;=$M$14),$K$14,IF(AND(F658&gt;=#REF!,F658&lt;=#REF!),#REF!,IF(AND(F658&gt;=$L$15,F658&lt;=$M$15),$K$15,IF(AND(F658&gt;=$L$16,F658&lt;=$M$16),$K$16,IF(AND(F658&gt;=$L$17,F658&lt;=$M$17),$K$17,IF(AND(F658&gt;=$L$18,F658&lt;=$M$18),$K$18,IF(AND(F658&gt;=$L$19,F658&lt;=$M$19),$K$19,IF(AND(F658&gt;=$L$20,F658&lt;=$M$20),$K$20,IF(AND(F658&gt;=$L$21,F658&lt;=$M$21),$K$21,IF(AND(F658&gt;=$L$22,F658&lt;=$M$22),$K$22,IF(AND(F658&gt;=$L$23,F658&lt;=$M$23),$K$23,IF(AND(F658&gt;=$L$24,F658&lt;=$M$24),$K$24,IF(AND(F658&gt;=$L$25,F658&lt;=$M$25),$K$25,IF(AND(F658&gt;=$L$26,F658&lt;=$M$26),$K$26,IF(AND(F658&gt;=$L$27,F658&lt;=$M$27),$K$27,IF(AND(F658&gt;=$L$28,F658&lt;=$M$28),$K$28,IF(AND(F658&gt;=$L$29,F658&lt;=$M$29),$K$29,IF(AND(F658&gt;=$L$30,F658&lt;=$M$30),$K$30,IF(AND(F658&gt;=$L$31,F658&lt;=$M$31),$K$31,""))))))))))))))))))))))))))))))))</f>
        <v>5</v>
      </c>
      <c r="D658" s="18" t="s">
        <v>19</v>
      </c>
      <c r="E658" s="18" t="s">
        <v>1234</v>
      </c>
      <c r="F658" s="12">
        <v>63</v>
      </c>
      <c r="H658" s="12" t="s">
        <v>4161</v>
      </c>
      <c r="I658" s="18" t="s">
        <v>4213</v>
      </c>
      <c r="J658" s="18" t="s">
        <v>4425</v>
      </c>
      <c r="XEZ658" s="28"/>
      <c r="XFA658" s="28"/>
      <c r="XFB658" s="28"/>
      <c r="XFC658" s="28"/>
      <c r="XFD658" s="28"/>
    </row>
    <row r="659" spans="1:10 16380:16384" x14ac:dyDescent="0.35">
      <c r="A659" s="12" t="s">
        <v>3759</v>
      </c>
      <c r="B659" s="32" t="str">
        <f>HYPERLINK(Table1[[#This Row],[Link]], Table1[[#This Row],[Pattern w/out Hyperlink]])</f>
        <v>Accolade</v>
      </c>
      <c r="C659" s="18">
        <f>IF(F659&lt;=$L$1,$K$1,IF(AND(F659&gt;=$L$2,F659&lt;=$M$2),$K$2,IF(AND(F659&gt;=$L$3,F659&lt;=$M$3),$K$3,IF(AND(F659&gt;=$L$4,F659&lt;=$M$4),$K$4,IF(AND(F659&gt;=$L$5,F659&lt;=$M$5),$K$5,IF(AND(F659&gt;=$L$6,F659&lt;=$M$6),$K$6,IF(AND(F659&gt;=$L$7,F659&lt;=$M$7),$K$7,IF(AND(F659&gt;=$L$8,F659&lt;=$M$8),$K$8,IF(AND(F659&gt;=$L$9,F659&lt;=$M$9),$K$9,IF(AND(F659&gt;$L$10,F659&lt;=$M$10),$K$10,IF(AND(F659&gt;=$L$11,F659&lt;=$M$11),$K$11,IF(AND(F659&gt;=$L$12,F659&lt;=$M$12),$K$12,IF(AND(F659&gt;=$L$13,F659&lt;=$M$13),$K$13,IF(AND(F659&gt;=$L$14,F659&lt;=$M$14),$K$14,IF(AND(F659&gt;=#REF!,F659&lt;=#REF!),#REF!,IF(AND(F659&gt;=$L$15,F659&lt;=$M$15),$K$15,IF(AND(F659&gt;=$L$16,F659&lt;=$M$16),$K$16,IF(AND(F659&gt;=$L$17,F659&lt;=$M$17),$K$17,IF(AND(F659&gt;=$L$18,F659&lt;=$M$18),$K$18,IF(AND(F659&gt;=$L$19,F659&lt;=$M$19),$K$19,IF(AND(F659&gt;=$L$20,F659&lt;=$M$20),$K$20,IF(AND(F659&gt;=$L$21,F659&lt;=$M$21),$K$21,IF(AND(F659&gt;=$L$22,F659&lt;=$M$22),$K$22,IF(AND(F659&gt;=$L$23,F659&lt;=$M$23),$K$23,IF(AND(F659&gt;=$L$24,F659&lt;=$M$24),$K$24,IF(AND(F659&gt;=$L$25,F659&lt;=$M$25),$K$25,IF(AND(F659&gt;=$L$26,F659&lt;=$M$26),$K$26,IF(AND(F659&gt;=$L$27,F659&lt;=$M$27),$K$27,IF(AND(F659&gt;=$L$28,F659&lt;=$M$28),$K$28,IF(AND(F659&gt;=$L$29,F659&lt;=$M$29),$K$29,IF(AND(F659&gt;=$L$30,F659&lt;=$M$30),$K$30,IF(AND(F659&gt;=$L$31,F659&lt;=$M$31),$K$31,""))))))))))))))))))))))))))))))))</f>
        <v>5</v>
      </c>
      <c r="D659" s="18" t="s">
        <v>18</v>
      </c>
      <c r="E659" s="18" t="s">
        <v>1234</v>
      </c>
      <c r="F659" s="12">
        <f>Table1[[#This Row],[USD Pricing]]*Exchange!$A$1</f>
        <v>58.73</v>
      </c>
      <c r="G659" s="12">
        <v>41.95</v>
      </c>
      <c r="H659" s="12" t="s">
        <v>6162</v>
      </c>
      <c r="I659" s="18" t="s">
        <v>4213</v>
      </c>
      <c r="J659" s="18" t="s">
        <v>4454</v>
      </c>
      <c r="XEZ659" s="28"/>
      <c r="XFA659" s="28"/>
      <c r="XFB659" s="28"/>
      <c r="XFC659" s="28"/>
      <c r="XFD659" s="28"/>
    </row>
    <row r="660" spans="1:10 16380:16384" x14ac:dyDescent="0.35">
      <c r="A660" s="12" t="s">
        <v>42</v>
      </c>
      <c r="B660" s="32" t="str">
        <f>HYPERLINK(Table1[[#This Row],[Link]], Table1[[#This Row],[Pattern w/out Hyperlink]])</f>
        <v>Annex</v>
      </c>
      <c r="C660" s="18">
        <f>IF(F660&lt;=$L$1,$K$1,IF(AND(F660&gt;=$L$2,F660&lt;=$M$2),$K$2,IF(AND(F660&gt;=$L$3,F660&lt;=$M$3),$K$3,IF(AND(F660&gt;=$L$4,F660&lt;=$M$4),$K$4,IF(AND(F660&gt;=$L$5,F660&lt;=$M$5),$K$5,IF(AND(F660&gt;=$L$6,F660&lt;=$M$6),$K$6,IF(AND(F660&gt;=$L$7,F660&lt;=$M$7),$K$7,IF(AND(F660&gt;=$L$8,F660&lt;=$M$8),$K$8,IF(AND(F660&gt;=$L$9,F660&lt;=$M$9),$K$9,IF(AND(F660&gt;$L$10,F660&lt;=$M$10),$K$10,IF(AND(F660&gt;=$L$11,F660&lt;=$M$11),$K$11,IF(AND(F660&gt;=$L$12,F660&lt;=$M$12),$K$12,IF(AND(F660&gt;=$L$13,F660&lt;=$M$13),$K$13,IF(AND(F660&gt;=$L$14,F660&lt;=$M$14),$K$14,IF(AND(F660&gt;=#REF!,F660&lt;=#REF!),#REF!,IF(AND(F660&gt;=$L$15,F660&lt;=$M$15),$K$15,IF(AND(F660&gt;=$L$16,F660&lt;=$M$16),$K$16,IF(AND(F660&gt;=$L$17,F660&lt;=$M$17),$K$17,IF(AND(F660&gt;=$L$18,F660&lt;=$M$18),$K$18,IF(AND(F660&gt;=$L$19,F660&lt;=$M$19),$K$19,IF(AND(F660&gt;=$L$20,F660&lt;=$M$20),$K$20,IF(AND(F660&gt;=$L$21,F660&lt;=$M$21),$K$21,IF(AND(F660&gt;=$L$22,F660&lt;=$M$22),$K$22,IF(AND(F660&gt;=$L$23,F660&lt;=$M$23),$K$23,IF(AND(F660&gt;=$L$24,F660&lt;=$M$24),$K$24,IF(AND(F660&gt;=$L$25,F660&lt;=$M$25),$K$25,IF(AND(F660&gt;=$L$26,F660&lt;=$M$26),$K$26,IF(AND(F660&gt;=$L$27,F660&lt;=$M$27),$K$27,IF(AND(F660&gt;=$L$28,F660&lt;=$M$28),$K$28,IF(AND(F660&gt;=$L$29,F660&lt;=$M$29),$K$29,IF(AND(F660&gt;=$L$30,F660&lt;=$M$30),$K$30,IF(AND(F660&gt;=$L$31,F660&lt;=$M$31),$K$31,""))))))))))))))))))))))))))))))))</f>
        <v>5</v>
      </c>
      <c r="D660" s="18" t="s">
        <v>18</v>
      </c>
      <c r="E660" s="18" t="s">
        <v>1234</v>
      </c>
      <c r="F660" s="12">
        <f>Table1[[#This Row],[USD Pricing]]*Exchange!$A$1</f>
        <v>58.73</v>
      </c>
      <c r="G660" s="12">
        <v>41.95</v>
      </c>
      <c r="H660" s="12" t="s">
        <v>1084</v>
      </c>
      <c r="I660" s="18" t="s">
        <v>4213</v>
      </c>
      <c r="J660" s="18" t="s">
        <v>4262</v>
      </c>
      <c r="XEZ660" s="28"/>
      <c r="XFA660" s="28"/>
      <c r="XFB660" s="28"/>
      <c r="XFC660" s="28"/>
      <c r="XFD660" s="28"/>
    </row>
    <row r="661" spans="1:10 16380:16384" x14ac:dyDescent="0.35">
      <c r="A661" s="12" t="s">
        <v>43</v>
      </c>
      <c r="B661" s="32" t="str">
        <f>HYPERLINK(Table1[[#This Row],[Link]], Table1[[#This Row],[Pattern w/out Hyperlink]])</f>
        <v>Antique</v>
      </c>
      <c r="C661" s="18">
        <f>IF(F661&lt;=$L$1,$K$1,IF(AND(F661&gt;=$L$2,F661&lt;=$M$2),$K$2,IF(AND(F661&gt;=$L$3,F661&lt;=$M$3),$K$3,IF(AND(F661&gt;=$L$4,F661&lt;=$M$4),$K$4,IF(AND(F661&gt;=$L$5,F661&lt;=$M$5),$K$5,IF(AND(F661&gt;=$L$6,F661&lt;=$M$6),$K$6,IF(AND(F661&gt;=$L$7,F661&lt;=$M$7),$K$7,IF(AND(F661&gt;=$L$8,F661&lt;=$M$8),$K$8,IF(AND(F661&gt;=$L$9,F661&lt;=$M$9),$K$9,IF(AND(F661&gt;$L$10,F661&lt;=$M$10),$K$10,IF(AND(F661&gt;=$L$11,F661&lt;=$M$11),$K$11,IF(AND(F661&gt;=$L$12,F661&lt;=$M$12),$K$12,IF(AND(F661&gt;=$L$13,F661&lt;=$M$13),$K$13,IF(AND(F661&gt;=$L$14,F661&lt;=$M$14),$K$14,IF(AND(F661&gt;=#REF!,F661&lt;=#REF!),#REF!,IF(AND(F661&gt;=$L$15,F661&lt;=$M$15),$K$15,IF(AND(F661&gt;=$L$16,F661&lt;=$M$16),$K$16,IF(AND(F661&gt;=$L$17,F661&lt;=$M$17),$K$17,IF(AND(F661&gt;=$L$18,F661&lt;=$M$18),$K$18,IF(AND(F661&gt;=$L$19,F661&lt;=$M$19),$K$19,IF(AND(F661&gt;=$L$20,F661&lt;=$M$20),$K$20,IF(AND(F661&gt;=$L$21,F661&lt;=$M$21),$K$21,IF(AND(F661&gt;=$L$22,F661&lt;=$M$22),$K$22,IF(AND(F661&gt;=$L$23,F661&lt;=$M$23),$K$23,IF(AND(F661&gt;=$L$24,F661&lt;=$M$24),$K$24,IF(AND(F661&gt;=$L$25,F661&lt;=$M$25),$K$25,IF(AND(F661&gt;=$L$26,F661&lt;=$M$26),$K$26,IF(AND(F661&gt;=$L$27,F661&lt;=$M$27),$K$27,IF(AND(F661&gt;=$L$28,F661&lt;=$M$28),$K$28,IF(AND(F661&gt;=$L$29,F661&lt;=$M$29),$K$29,IF(AND(F661&gt;=$L$30,F661&lt;=$M$30),$K$30,IF(AND(F661&gt;=$L$31,F661&lt;=$M$31),$K$31,""))))))))))))))))))))))))))))))))</f>
        <v>5</v>
      </c>
      <c r="D661" s="18" t="s">
        <v>18</v>
      </c>
      <c r="E661" s="18" t="s">
        <v>1234</v>
      </c>
      <c r="F661" s="12">
        <f>Table1[[#This Row],[USD Pricing]]*Exchange!$A$1</f>
        <v>57.33</v>
      </c>
      <c r="G661" s="12">
        <v>40.950000000000003</v>
      </c>
      <c r="H661" s="12" t="s">
        <v>6164</v>
      </c>
      <c r="I661" s="18" t="s">
        <v>0</v>
      </c>
      <c r="J661" s="18" t="s">
        <v>4457</v>
      </c>
      <c r="XEZ661" s="28"/>
      <c r="XFA661" s="28"/>
      <c r="XFB661" s="28"/>
      <c r="XFC661" s="28"/>
      <c r="XFD661" s="28"/>
    </row>
    <row r="662" spans="1:10 16380:16384" x14ac:dyDescent="0.35">
      <c r="A662" s="12" t="s">
        <v>74</v>
      </c>
      <c r="B662" s="32" t="str">
        <f>HYPERLINK(Table1[[#This Row],[Link]], Table1[[#This Row],[Pattern w/out Hyperlink]])</f>
        <v>Bali</v>
      </c>
      <c r="C662" s="18">
        <f>IF(F662&lt;=$L$1,$K$1,IF(AND(F662&gt;=$L$2,F662&lt;=$M$2),$K$2,IF(AND(F662&gt;=$L$3,F662&lt;=$M$3),$K$3,IF(AND(F662&gt;=$L$4,F662&lt;=$M$4),$K$4,IF(AND(F662&gt;=$L$5,F662&lt;=$M$5),$K$5,IF(AND(F662&gt;=$L$6,F662&lt;=$M$6),$K$6,IF(AND(F662&gt;=$L$7,F662&lt;=$M$7),$K$7,IF(AND(F662&gt;=$L$8,F662&lt;=$M$8),$K$8,IF(AND(F662&gt;=$L$9,F662&lt;=$M$9),$K$9,IF(AND(F662&gt;$L$10,F662&lt;=$M$10),$K$10,IF(AND(F662&gt;=$L$11,F662&lt;=$M$11),$K$11,IF(AND(F662&gt;=$L$12,F662&lt;=$M$12),$K$12,IF(AND(F662&gt;=$L$13,F662&lt;=$M$13),$K$13,IF(AND(F662&gt;=$L$14,F662&lt;=$M$14),$K$14,IF(AND(F662&gt;=#REF!,F662&lt;=#REF!),#REF!,IF(AND(F662&gt;=$L$15,F662&lt;=$M$15),$K$15,IF(AND(F662&gt;=$L$16,F662&lt;=$M$16),$K$16,IF(AND(F662&gt;=$L$17,F662&lt;=$M$17),$K$17,IF(AND(F662&gt;=$L$18,F662&lt;=$M$18),$K$18,IF(AND(F662&gt;=$L$19,F662&lt;=$M$19),$K$19,IF(AND(F662&gt;=$L$20,F662&lt;=$M$20),$K$20,IF(AND(F662&gt;=$L$21,F662&lt;=$M$21),$K$21,IF(AND(F662&gt;=$L$22,F662&lt;=$M$22),$K$22,IF(AND(F662&gt;=$L$23,F662&lt;=$M$23),$K$23,IF(AND(F662&gt;=$L$24,F662&lt;=$M$24),$K$24,IF(AND(F662&gt;=$L$25,F662&lt;=$M$25),$K$25,IF(AND(F662&gt;=$L$26,F662&lt;=$M$26),$K$26,IF(AND(F662&gt;=$L$27,F662&lt;=$M$27),$K$27,IF(AND(F662&gt;=$L$28,F662&lt;=$M$28),$K$28,IF(AND(F662&gt;=$L$29,F662&lt;=$M$29),$K$29,IF(AND(F662&gt;=$L$30,F662&lt;=$M$30),$K$30,IF(AND(F662&gt;=$L$31,F662&lt;=$M$31),$K$31,""))))))))))))))))))))))))))))))))</f>
        <v>5</v>
      </c>
      <c r="D662" s="18" t="s">
        <v>18</v>
      </c>
      <c r="E662" s="18" t="s">
        <v>1234</v>
      </c>
      <c r="F662" s="12">
        <f>Table1[[#This Row],[USD Pricing]]*Exchange!$A$1</f>
        <v>58.73</v>
      </c>
      <c r="G662" s="12">
        <v>41.95</v>
      </c>
      <c r="H662" s="12" t="s">
        <v>6167</v>
      </c>
      <c r="I662" s="18" t="s">
        <v>0</v>
      </c>
      <c r="J662" s="18" t="s">
        <v>4262</v>
      </c>
      <c r="XEZ662" s="28"/>
      <c r="XFA662" s="28"/>
      <c r="XFB662" s="28"/>
      <c r="XFC662" s="28"/>
      <c r="XFD662" s="28"/>
    </row>
    <row r="663" spans="1:10 16380:16384" x14ac:dyDescent="0.35">
      <c r="A663" s="12" t="s">
        <v>1264</v>
      </c>
      <c r="B663" s="32" t="str">
        <f>HYPERLINK(Table1[[#This Row],[Link]], Table1[[#This Row],[Pattern w/out Hyperlink]])</f>
        <v>Blazer</v>
      </c>
      <c r="C663" s="18">
        <f>IF(F663&lt;=$L$1,$K$1,IF(AND(F663&gt;=$L$2,F663&lt;=$M$2),$K$2,IF(AND(F663&gt;=$L$3,F663&lt;=$M$3),$K$3,IF(AND(F663&gt;=$L$4,F663&lt;=$M$4),$K$4,IF(AND(F663&gt;=$L$5,F663&lt;=$M$5),$K$5,IF(AND(F663&gt;=$L$6,F663&lt;=$M$6),$K$6,IF(AND(F663&gt;=$L$7,F663&lt;=$M$7),$K$7,IF(AND(F663&gt;=$L$8,F663&lt;=$M$8),$K$8,IF(AND(F663&gt;=$L$9,F663&lt;=$M$9),$K$9,IF(AND(F663&gt;$L$10,F663&lt;=$M$10),$K$10,IF(AND(F663&gt;=$L$11,F663&lt;=$M$11),$K$11,IF(AND(F663&gt;=$L$12,F663&lt;=$M$12),$K$12,IF(AND(F663&gt;=$L$13,F663&lt;=$M$13),$K$13,IF(AND(F663&gt;=$L$14,F663&lt;=$M$14),$K$14,IF(AND(F663&gt;=#REF!,F663&lt;=#REF!),#REF!,IF(AND(F663&gt;=$L$15,F663&lt;=$M$15),$K$15,IF(AND(F663&gt;=$L$16,F663&lt;=$M$16),$K$16,IF(AND(F663&gt;=$L$17,F663&lt;=$M$17),$K$17,IF(AND(F663&gt;=$L$18,F663&lt;=$M$18),$K$18,IF(AND(F663&gt;=$L$19,F663&lt;=$M$19),$K$19,IF(AND(F663&gt;=$L$20,F663&lt;=$M$20),$K$20,IF(AND(F663&gt;=$L$21,F663&lt;=$M$21),$K$21,IF(AND(F663&gt;=$L$22,F663&lt;=$M$22),$K$22,IF(AND(F663&gt;=$L$23,F663&lt;=$M$23),$K$23,IF(AND(F663&gt;=$L$24,F663&lt;=$M$24),$K$24,IF(AND(F663&gt;=$L$25,F663&lt;=$M$25),$K$25,IF(AND(F663&gt;=$L$26,F663&lt;=$M$26),$K$26,IF(AND(F663&gt;=$L$27,F663&lt;=$M$27),$K$27,IF(AND(F663&gt;=$L$28,F663&lt;=$M$28),$K$28,IF(AND(F663&gt;=$L$29,F663&lt;=$M$29),$K$29,IF(AND(F663&gt;=$L$30,F663&lt;=$M$30),$K$30,IF(AND(F663&gt;=$L$31,F663&lt;=$M$31),$K$31,""))))))))))))))))))))))))))))))))</f>
        <v>5</v>
      </c>
      <c r="D663" s="18" t="s">
        <v>18</v>
      </c>
      <c r="E663" s="18" t="s">
        <v>1234</v>
      </c>
      <c r="F663" s="12">
        <f>Table1[[#This Row],[USD Pricing]]*Exchange!$A$1</f>
        <v>62.93</v>
      </c>
      <c r="G663" s="12">
        <v>44.95</v>
      </c>
      <c r="H663" s="12" t="s">
        <v>7469</v>
      </c>
      <c r="I663" s="18" t="s">
        <v>0</v>
      </c>
      <c r="J663" s="18" t="s">
        <v>7470</v>
      </c>
      <c r="XEZ663" s="28"/>
      <c r="XFA663" s="28"/>
      <c r="XFB663" s="28"/>
      <c r="XFC663" s="28"/>
      <c r="XFD663" s="28"/>
    </row>
    <row r="664" spans="1:10 16380:16384" ht="29" x14ac:dyDescent="0.35">
      <c r="A664" s="12" t="s">
        <v>3767</v>
      </c>
      <c r="B664" s="32" t="str">
        <f>HYPERLINK(Table1[[#This Row],[Link]], Table1[[#This Row],[Pattern w/out Hyperlink]])</f>
        <v>Calypso</v>
      </c>
      <c r="C664" s="18">
        <f>IF(F664&lt;=$L$1,$K$1,IF(AND(F664&gt;=$L$2,F664&lt;=$M$2),$K$2,IF(AND(F664&gt;=$L$3,F664&lt;=$M$3),$K$3,IF(AND(F664&gt;=$L$4,F664&lt;=$M$4),$K$4,IF(AND(F664&gt;=$L$5,F664&lt;=$M$5),$K$5,IF(AND(F664&gt;=$L$6,F664&lt;=$M$6),$K$6,IF(AND(F664&gt;=$L$7,F664&lt;=$M$7),$K$7,IF(AND(F664&gt;=$L$8,F664&lt;=$M$8),$K$8,IF(AND(F664&gt;=$L$9,F664&lt;=$M$9),$K$9,IF(AND(F664&gt;$L$10,F664&lt;=$M$10),$K$10,IF(AND(F664&gt;=$L$11,F664&lt;=$M$11),$K$11,IF(AND(F664&gt;=$L$12,F664&lt;=$M$12),$K$12,IF(AND(F664&gt;=$L$13,F664&lt;=$M$13),$K$13,IF(AND(F664&gt;=$L$14,F664&lt;=$M$14),$K$14,IF(AND(F664&gt;=#REF!,F664&lt;=#REF!),#REF!,IF(AND(F664&gt;=$L$15,F664&lt;=$M$15),$K$15,IF(AND(F664&gt;=$L$16,F664&lt;=$M$16),$K$16,IF(AND(F664&gt;=$L$17,F664&lt;=$M$17),$K$17,IF(AND(F664&gt;=$L$18,F664&lt;=$M$18),$K$18,IF(AND(F664&gt;=$L$19,F664&lt;=$M$19),$K$19,IF(AND(F664&gt;=$L$20,F664&lt;=$M$20),$K$20,IF(AND(F664&gt;=$L$21,F664&lt;=$M$21),$K$21,IF(AND(F664&gt;=$L$22,F664&lt;=$M$22),$K$22,IF(AND(F664&gt;=$L$23,F664&lt;=$M$23),$K$23,IF(AND(F664&gt;=$L$24,F664&lt;=$M$24),$K$24,IF(AND(F664&gt;=$L$25,F664&lt;=$M$25),$K$25,IF(AND(F664&gt;=$L$26,F664&lt;=$M$26),$K$26,IF(AND(F664&gt;=$L$27,F664&lt;=$M$27),$K$27,IF(AND(F664&gt;=$L$28,F664&lt;=$M$28),$K$28,IF(AND(F664&gt;=$L$29,F664&lt;=$M$29),$K$29,IF(AND(F664&gt;=$L$30,F664&lt;=$M$30),$K$30,IF(AND(F664&gt;=$L$31,F664&lt;=$M$31),$K$31,""))))))))))))))))))))))))))))))))</f>
        <v>5</v>
      </c>
      <c r="D664" s="18" t="s">
        <v>18</v>
      </c>
      <c r="E664" s="18" t="s">
        <v>1234</v>
      </c>
      <c r="F664" s="12">
        <f>Table1[[#This Row],[USD Pricing]]*Exchange!$A$1</f>
        <v>58.73</v>
      </c>
      <c r="G664" s="12">
        <v>41.95</v>
      </c>
      <c r="H664" s="12" t="s">
        <v>3768</v>
      </c>
      <c r="I664" s="18" t="s">
        <v>0</v>
      </c>
      <c r="J664" s="18" t="s">
        <v>4462</v>
      </c>
      <c r="XEZ664" s="28"/>
      <c r="XFA664" s="28"/>
      <c r="XFB664" s="28"/>
      <c r="XFC664" s="28"/>
      <c r="XFD664" s="28"/>
    </row>
    <row r="665" spans="1:10 16380:16384" x14ac:dyDescent="0.35">
      <c r="A665" s="12" t="s">
        <v>3770</v>
      </c>
      <c r="B665" s="32" t="str">
        <f>HYPERLINK(Table1[[#This Row],[Link]], Table1[[#This Row],[Pattern w/out Hyperlink]])</f>
        <v>Cheer</v>
      </c>
      <c r="C665" s="18">
        <f>IF(F665&lt;=$L$1,$K$1,IF(AND(F665&gt;=$L$2,F665&lt;=$M$2),$K$2,IF(AND(F665&gt;=$L$3,F665&lt;=$M$3),$K$3,IF(AND(F665&gt;=$L$4,F665&lt;=$M$4),$K$4,IF(AND(F665&gt;=$L$5,F665&lt;=$M$5),$K$5,IF(AND(F665&gt;=$L$6,F665&lt;=$M$6),$K$6,IF(AND(F665&gt;=$L$7,F665&lt;=$M$7),$K$7,IF(AND(F665&gt;=$L$8,F665&lt;=$M$8),$K$8,IF(AND(F665&gt;=$L$9,F665&lt;=$M$9),$K$9,IF(AND(F665&gt;$L$10,F665&lt;=$M$10),$K$10,IF(AND(F665&gt;=$L$11,F665&lt;=$M$11),$K$11,IF(AND(F665&gt;=$L$12,F665&lt;=$M$12),$K$12,IF(AND(F665&gt;=$L$13,F665&lt;=$M$13),$K$13,IF(AND(F665&gt;=$L$14,F665&lt;=$M$14),$K$14,IF(AND(F665&gt;=#REF!,F665&lt;=#REF!),#REF!,IF(AND(F665&gt;=$L$15,F665&lt;=$M$15),$K$15,IF(AND(F665&gt;=$L$16,F665&lt;=$M$16),$K$16,IF(AND(F665&gt;=$L$17,F665&lt;=$M$17),$K$17,IF(AND(F665&gt;=$L$18,F665&lt;=$M$18),$K$18,IF(AND(F665&gt;=$L$19,F665&lt;=$M$19),$K$19,IF(AND(F665&gt;=$L$20,F665&lt;=$M$20),$K$20,IF(AND(F665&gt;=$L$21,F665&lt;=$M$21),$K$21,IF(AND(F665&gt;=$L$22,F665&lt;=$M$22),$K$22,IF(AND(F665&gt;=$L$23,F665&lt;=$M$23),$K$23,IF(AND(F665&gt;=$L$24,F665&lt;=$M$24),$K$24,IF(AND(F665&gt;=$L$25,F665&lt;=$M$25),$K$25,IF(AND(F665&gt;=$L$26,F665&lt;=$M$26),$K$26,IF(AND(F665&gt;=$L$27,F665&lt;=$M$27),$K$27,IF(AND(F665&gt;=$L$28,F665&lt;=$M$28),$K$28,IF(AND(F665&gt;=$L$29,F665&lt;=$M$29),$K$29,IF(AND(F665&gt;=$L$30,F665&lt;=$M$30),$K$30,IF(AND(F665&gt;=$L$31,F665&lt;=$M$31),$K$31,""))))))))))))))))))))))))))))))))</f>
        <v>5</v>
      </c>
      <c r="D665" s="18" t="s">
        <v>18</v>
      </c>
      <c r="E665" s="18" t="s">
        <v>1234</v>
      </c>
      <c r="F665" s="12">
        <f>Table1[[#This Row],[USD Pricing]]*Exchange!$A$1</f>
        <v>58.73</v>
      </c>
      <c r="G665" s="12">
        <v>41.95</v>
      </c>
      <c r="H665" s="12" t="s">
        <v>6185</v>
      </c>
      <c r="I665" s="18" t="s">
        <v>4213</v>
      </c>
      <c r="J665" s="18" t="s">
        <v>4471</v>
      </c>
      <c r="XEZ665" s="28"/>
      <c r="XFA665" s="28"/>
      <c r="XFB665" s="28"/>
      <c r="XFC665" s="28"/>
      <c r="XFD665" s="28"/>
    </row>
    <row r="666" spans="1:10 16380:16384" ht="29" x14ac:dyDescent="0.35">
      <c r="A666" s="12" t="s">
        <v>7478</v>
      </c>
      <c r="B666" s="32" t="str">
        <f>HYPERLINK(Table1[[#This Row],[Link]], Table1[[#This Row],[Pattern w/out Hyperlink]])</f>
        <v>Cheshire</v>
      </c>
      <c r="C666" s="18">
        <f>IF(F666&lt;=$L$1,$K$1,IF(AND(F666&gt;=$L$2,F666&lt;=$M$2),$K$2,IF(AND(F666&gt;=$L$3,F666&lt;=$M$3),$K$3,IF(AND(F666&gt;=$L$4,F666&lt;=$M$4),$K$4,IF(AND(F666&gt;=$L$5,F666&lt;=$M$5),$K$5,IF(AND(F666&gt;=$L$6,F666&lt;=$M$6),$K$6,IF(AND(F666&gt;=$L$7,F666&lt;=$M$7),$K$7,IF(AND(F666&gt;=$L$8,F666&lt;=$M$8),$K$8,IF(AND(F666&gt;=$L$9,F666&lt;=$M$9),$K$9,IF(AND(F666&gt;$L$10,F666&lt;=$M$10),$K$10,IF(AND(F666&gt;=$L$11,F666&lt;=$M$11),$K$11,IF(AND(F666&gt;=$L$12,F666&lt;=$M$12),$K$12,IF(AND(F666&gt;=$L$13,F666&lt;=$M$13),$K$13,IF(AND(F666&gt;=$L$14,F666&lt;=$M$14),$K$14,IF(AND(F666&gt;=#REF!,F666&lt;=#REF!),#REF!,IF(AND(F666&gt;=$L$15,F666&lt;=$M$15),$K$15,IF(AND(F666&gt;=$L$16,F666&lt;=$M$16),$K$16,IF(AND(F666&gt;=$L$17,F666&lt;=$M$17),$K$17,IF(AND(F666&gt;=$L$18,F666&lt;=$M$18),$K$18,IF(AND(F666&gt;=$L$19,F666&lt;=$M$19),$K$19,IF(AND(F666&gt;=$L$20,F666&lt;=$M$20),$K$20,IF(AND(F666&gt;=$L$21,F666&lt;=$M$21),$K$21,IF(AND(F666&gt;=$L$22,F666&lt;=$M$22),$K$22,IF(AND(F666&gt;=$L$23,F666&lt;=$M$23),$K$23,IF(AND(F666&gt;=$L$24,F666&lt;=$M$24),$K$24,IF(AND(F666&gt;=$L$25,F666&lt;=$M$25),$K$25,IF(AND(F666&gt;=$L$26,F666&lt;=$M$26),$K$26,IF(AND(F666&gt;=$L$27,F666&lt;=$M$27),$K$27,IF(AND(F666&gt;=$L$28,F666&lt;=$M$28),$K$28,IF(AND(F666&gt;=$L$29,F666&lt;=$M$29),$K$29,IF(AND(F666&gt;=$L$30,F666&lt;=$M$30),$K$30,IF(AND(F666&gt;=$L$31,F666&lt;=$M$31),$K$31,""))))))))))))))))))))))))))))))))</f>
        <v>5</v>
      </c>
      <c r="D666" s="18" t="s">
        <v>18</v>
      </c>
      <c r="E666" s="18" t="s">
        <v>1234</v>
      </c>
      <c r="F666" s="12">
        <f>Table1[[#This Row],[USD Pricing]]*Exchange!$A$1</f>
        <v>58.73</v>
      </c>
      <c r="G666" s="12">
        <v>41.95</v>
      </c>
      <c r="H666" s="12" t="s">
        <v>7477</v>
      </c>
      <c r="I666" s="18" t="s">
        <v>0</v>
      </c>
      <c r="J666" s="18" t="s">
        <v>7479</v>
      </c>
      <c r="XEZ666" s="28"/>
      <c r="XFA666" s="28"/>
      <c r="XFB666" s="28"/>
      <c r="XFC666" s="28"/>
      <c r="XFD666" s="28"/>
    </row>
    <row r="667" spans="1:10 16380:16384" x14ac:dyDescent="0.35">
      <c r="A667" s="12" t="s">
        <v>163</v>
      </c>
      <c r="B667" s="32" t="str">
        <f>HYPERLINK(Table1[[#This Row],[Link]], Table1[[#This Row],[Pattern w/out Hyperlink]])</f>
        <v>Chorus</v>
      </c>
      <c r="C667" s="18">
        <f>IF(F667&lt;=$L$1,$K$1,IF(AND(F667&gt;=$L$2,F667&lt;=$M$2),$K$2,IF(AND(F667&gt;=$L$3,F667&lt;=$M$3),$K$3,IF(AND(F667&gt;=$L$4,F667&lt;=$M$4),$K$4,IF(AND(F667&gt;=$L$5,F667&lt;=$M$5),$K$5,IF(AND(F667&gt;=$L$6,F667&lt;=$M$6),$K$6,IF(AND(F667&gt;=$L$7,F667&lt;=$M$7),$K$7,IF(AND(F667&gt;=$L$8,F667&lt;=$M$8),$K$8,IF(AND(F667&gt;=$L$9,F667&lt;=$M$9),$K$9,IF(AND(F667&gt;$L$10,F667&lt;=$M$10),$K$10,IF(AND(F667&gt;=$L$11,F667&lt;=$M$11),$K$11,IF(AND(F667&gt;=$L$12,F667&lt;=$M$12),$K$12,IF(AND(F667&gt;=$L$13,F667&lt;=$M$13),$K$13,IF(AND(F667&gt;=$L$14,F667&lt;=$M$14),$K$14,IF(AND(F667&gt;=#REF!,F667&lt;=#REF!),#REF!,IF(AND(F667&gt;=$L$15,F667&lt;=$M$15),$K$15,IF(AND(F667&gt;=$L$16,F667&lt;=$M$16),$K$16,IF(AND(F667&gt;=$L$17,F667&lt;=$M$17),$K$17,IF(AND(F667&gt;=$L$18,F667&lt;=$M$18),$K$18,IF(AND(F667&gt;=$L$19,F667&lt;=$M$19),$K$19,IF(AND(F667&gt;=$L$20,F667&lt;=$M$20),$K$20,IF(AND(F667&gt;=$L$21,F667&lt;=$M$21),$K$21,IF(AND(F667&gt;=$L$22,F667&lt;=$M$22),$K$22,IF(AND(F667&gt;=$L$23,F667&lt;=$M$23),$K$23,IF(AND(F667&gt;=$L$24,F667&lt;=$M$24),$K$24,IF(AND(F667&gt;=$L$25,F667&lt;=$M$25),$K$25,IF(AND(F667&gt;=$L$26,F667&lt;=$M$26),$K$26,IF(AND(F667&gt;=$L$27,F667&lt;=$M$27),$K$27,IF(AND(F667&gt;=$L$28,F667&lt;=$M$28),$K$28,IF(AND(F667&gt;=$L$29,F667&lt;=$M$29),$K$29,IF(AND(F667&gt;=$L$30,F667&lt;=$M$30),$K$30,IF(AND(F667&gt;=$L$31,F667&lt;=$M$31),$K$31,""))))))))))))))))))))))))))))))))</f>
        <v>5</v>
      </c>
      <c r="D667" s="18" t="s">
        <v>18</v>
      </c>
      <c r="E667" s="18" t="s">
        <v>1234</v>
      </c>
      <c r="F667" s="12">
        <f>Table1[[#This Row],[USD Pricing]]*Exchange!$A$1</f>
        <v>58.73</v>
      </c>
      <c r="G667" s="12">
        <v>41.95</v>
      </c>
      <c r="H667" s="12" t="s">
        <v>6186</v>
      </c>
      <c r="I667" s="18" t="s">
        <v>0</v>
      </c>
      <c r="J667" s="18" t="s">
        <v>4499</v>
      </c>
      <c r="XEZ667" s="28"/>
      <c r="XFA667" s="28"/>
      <c r="XFB667" s="28"/>
      <c r="XFC667" s="28"/>
      <c r="XFD667" s="28"/>
    </row>
    <row r="668" spans="1:10 16380:16384" x14ac:dyDescent="0.35">
      <c r="A668" s="12" t="s">
        <v>165</v>
      </c>
      <c r="B668" s="32" t="str">
        <f>HYPERLINK(Table1[[#This Row],[Link]], Table1[[#This Row],[Pattern w/out Hyperlink]])</f>
        <v>Chronicle</v>
      </c>
      <c r="C668" s="18">
        <f>IF(F668&lt;=$L$1,$K$1,IF(AND(F668&gt;=$L$2,F668&lt;=$M$2),$K$2,IF(AND(F668&gt;=$L$3,F668&lt;=$M$3),$K$3,IF(AND(F668&gt;=$L$4,F668&lt;=$M$4),$K$4,IF(AND(F668&gt;=$L$5,F668&lt;=$M$5),$K$5,IF(AND(F668&gt;=$L$6,F668&lt;=$M$6),$K$6,IF(AND(F668&gt;=$L$7,F668&lt;=$M$7),$K$7,IF(AND(F668&gt;=$L$8,F668&lt;=$M$8),$K$8,IF(AND(F668&gt;=$L$9,F668&lt;=$M$9),$K$9,IF(AND(F668&gt;$L$10,F668&lt;=$M$10),$K$10,IF(AND(F668&gt;=$L$11,F668&lt;=$M$11),$K$11,IF(AND(F668&gt;=$L$12,F668&lt;=$M$12),$K$12,IF(AND(F668&gt;=$L$13,F668&lt;=$M$13),$K$13,IF(AND(F668&gt;=$L$14,F668&lt;=$M$14),$K$14,IF(AND(F668&gt;=#REF!,F668&lt;=#REF!),#REF!,IF(AND(F668&gt;=$L$15,F668&lt;=$M$15),$K$15,IF(AND(F668&gt;=$L$16,F668&lt;=$M$16),$K$16,IF(AND(F668&gt;=$L$17,F668&lt;=$M$17),$K$17,IF(AND(F668&gt;=$L$18,F668&lt;=$M$18),$K$18,IF(AND(F668&gt;=$L$19,F668&lt;=$M$19),$K$19,IF(AND(F668&gt;=$L$20,F668&lt;=$M$20),$K$20,IF(AND(F668&gt;=$L$21,F668&lt;=$M$21),$K$21,IF(AND(F668&gt;=$L$22,F668&lt;=$M$22),$K$22,IF(AND(F668&gt;=$L$23,F668&lt;=$M$23),$K$23,IF(AND(F668&gt;=$L$24,F668&lt;=$M$24),$K$24,IF(AND(F668&gt;=$L$25,F668&lt;=$M$25),$K$25,IF(AND(F668&gt;=$L$26,F668&lt;=$M$26),$K$26,IF(AND(F668&gt;=$L$27,F668&lt;=$M$27),$K$27,IF(AND(F668&gt;=$L$28,F668&lt;=$M$28),$K$28,IF(AND(F668&gt;=$L$29,F668&lt;=$M$29),$K$29,IF(AND(F668&gt;=$L$30,F668&lt;=$M$30),$K$30,IF(AND(F668&gt;=$L$31,F668&lt;=$M$31),$K$31,""))))))))))))))))))))))))))))))))</f>
        <v>5</v>
      </c>
      <c r="D668" s="18" t="s">
        <v>18</v>
      </c>
      <c r="E668" s="18" t="s">
        <v>1234</v>
      </c>
      <c r="F668" s="12">
        <f>Table1[[#This Row],[USD Pricing]]*Exchange!$A$1</f>
        <v>58.73</v>
      </c>
      <c r="G668" s="12">
        <v>41.95</v>
      </c>
      <c r="H668" s="12" t="s">
        <v>6187</v>
      </c>
      <c r="I668" s="18" t="s">
        <v>4213</v>
      </c>
      <c r="J668" s="18" t="s">
        <v>4262</v>
      </c>
      <c r="XEZ668" s="28"/>
      <c r="XFA668" s="28"/>
      <c r="XFB668" s="28"/>
      <c r="XFC668" s="28"/>
      <c r="XFD668" s="28"/>
    </row>
    <row r="669" spans="1:10 16380:16384" x14ac:dyDescent="0.35">
      <c r="A669" s="12" t="s">
        <v>166</v>
      </c>
      <c r="B669" s="32" t="str">
        <f>HYPERLINK(Table1[[#This Row],[Link]], Table1[[#This Row],[Pattern w/out Hyperlink]])</f>
        <v>Cinema</v>
      </c>
      <c r="C669" s="18">
        <f>IF(F669&lt;=$L$1,$K$1,IF(AND(F669&gt;=$L$2,F669&lt;=$M$2),$K$2,IF(AND(F669&gt;=$L$3,F669&lt;=$M$3),$K$3,IF(AND(F669&gt;=$L$4,F669&lt;=$M$4),$K$4,IF(AND(F669&gt;=$L$5,F669&lt;=$M$5),$K$5,IF(AND(F669&gt;=$L$6,F669&lt;=$M$6),$K$6,IF(AND(F669&gt;=$L$7,F669&lt;=$M$7),$K$7,IF(AND(F669&gt;=$L$8,F669&lt;=$M$8),$K$8,IF(AND(F669&gt;=$L$9,F669&lt;=$M$9),$K$9,IF(AND(F669&gt;$L$10,F669&lt;=$M$10),$K$10,IF(AND(F669&gt;=$L$11,F669&lt;=$M$11),$K$11,IF(AND(F669&gt;=$L$12,F669&lt;=$M$12),$K$12,IF(AND(F669&gt;=$L$13,F669&lt;=$M$13),$K$13,IF(AND(F669&gt;=$L$14,F669&lt;=$M$14),$K$14,IF(AND(F669&gt;=#REF!,F669&lt;=#REF!),#REF!,IF(AND(F669&gt;=$L$15,F669&lt;=$M$15),$K$15,IF(AND(F669&gt;=$L$16,F669&lt;=$M$16),$K$16,IF(AND(F669&gt;=$L$17,F669&lt;=$M$17),$K$17,IF(AND(F669&gt;=$L$18,F669&lt;=$M$18),$K$18,IF(AND(F669&gt;=$L$19,F669&lt;=$M$19),$K$19,IF(AND(F669&gt;=$L$20,F669&lt;=$M$20),$K$20,IF(AND(F669&gt;=$L$21,F669&lt;=$M$21),$K$21,IF(AND(F669&gt;=$L$22,F669&lt;=$M$22),$K$22,IF(AND(F669&gt;=$L$23,F669&lt;=$M$23),$K$23,IF(AND(F669&gt;=$L$24,F669&lt;=$M$24),$K$24,IF(AND(F669&gt;=$L$25,F669&lt;=$M$25),$K$25,IF(AND(F669&gt;=$L$26,F669&lt;=$M$26),$K$26,IF(AND(F669&gt;=$L$27,F669&lt;=$M$27),$K$27,IF(AND(F669&gt;=$L$28,F669&lt;=$M$28),$K$28,IF(AND(F669&gt;=$L$29,F669&lt;=$M$29),$K$29,IF(AND(F669&gt;=$L$30,F669&lt;=$M$30),$K$30,IF(AND(F669&gt;=$L$31,F669&lt;=$M$31),$K$31,""))))))))))))))))))))))))))))))))</f>
        <v>5</v>
      </c>
      <c r="D669" s="18" t="s">
        <v>18</v>
      </c>
      <c r="E669" s="18" t="s">
        <v>1234</v>
      </c>
      <c r="F669" s="12">
        <f>Table1[[#This Row],[USD Pricing]]*Exchange!$A$1</f>
        <v>58.73</v>
      </c>
      <c r="G669" s="12">
        <v>41.95</v>
      </c>
      <c r="H669" s="12" t="s">
        <v>6188</v>
      </c>
      <c r="I669" s="18" t="s">
        <v>0</v>
      </c>
      <c r="J669" s="18" t="s">
        <v>4262</v>
      </c>
      <c r="XEZ669" s="28"/>
      <c r="XFA669" s="28"/>
      <c r="XFB669" s="28"/>
      <c r="XFC669" s="28"/>
      <c r="XFD669" s="28"/>
    </row>
    <row r="670" spans="1:10 16380:16384" x14ac:dyDescent="0.35">
      <c r="A670" s="12" t="s">
        <v>193</v>
      </c>
      <c r="B670" s="32" t="str">
        <f>HYPERLINK(Table1[[#This Row],[Link]], Table1[[#This Row],[Pattern w/out Hyperlink]])</f>
        <v>Course</v>
      </c>
      <c r="C670" s="18">
        <f>IF(F670&lt;=$L$1,$K$1,IF(AND(F670&gt;=$L$2,F670&lt;=$M$2),$K$2,IF(AND(F670&gt;=$L$3,F670&lt;=$M$3),$K$3,IF(AND(F670&gt;=$L$4,F670&lt;=$M$4),$K$4,IF(AND(F670&gt;=$L$5,F670&lt;=$M$5),$K$5,IF(AND(F670&gt;=$L$6,F670&lt;=$M$6),$K$6,IF(AND(F670&gt;=$L$7,F670&lt;=$M$7),$K$7,IF(AND(F670&gt;=$L$8,F670&lt;=$M$8),$K$8,IF(AND(F670&gt;=$L$9,F670&lt;=$M$9),$K$9,IF(AND(F670&gt;$L$10,F670&lt;=$M$10),$K$10,IF(AND(F670&gt;=$L$11,F670&lt;=$M$11),$K$11,IF(AND(F670&gt;=$L$12,F670&lt;=$M$12),$K$12,IF(AND(F670&gt;=$L$13,F670&lt;=$M$13),$K$13,IF(AND(F670&gt;=$L$14,F670&lt;=$M$14),$K$14,IF(AND(F670&gt;=#REF!,F670&lt;=#REF!),#REF!,IF(AND(F670&gt;=$L$15,F670&lt;=$M$15),$K$15,IF(AND(F670&gt;=$L$16,F670&lt;=$M$16),$K$16,IF(AND(F670&gt;=$L$17,F670&lt;=$M$17),$K$17,IF(AND(F670&gt;=$L$18,F670&lt;=$M$18),$K$18,IF(AND(F670&gt;=$L$19,F670&lt;=$M$19),$K$19,IF(AND(F670&gt;=$L$20,F670&lt;=$M$20),$K$20,IF(AND(F670&gt;=$L$21,F670&lt;=$M$21),$K$21,IF(AND(F670&gt;=$L$22,F670&lt;=$M$22),$K$22,IF(AND(F670&gt;=$L$23,F670&lt;=$M$23),$K$23,IF(AND(F670&gt;=$L$24,F670&lt;=$M$24),$K$24,IF(AND(F670&gt;=$L$25,F670&lt;=$M$25),$K$25,IF(AND(F670&gt;=$L$26,F670&lt;=$M$26),$K$26,IF(AND(F670&gt;=$L$27,F670&lt;=$M$27),$K$27,IF(AND(F670&gt;=$L$28,F670&lt;=$M$28),$K$28,IF(AND(F670&gt;=$L$29,F670&lt;=$M$29),$K$29,IF(AND(F670&gt;=$L$30,F670&lt;=$M$30),$K$30,IF(AND(F670&gt;=$L$31,F670&lt;=$M$31),$K$31,""))))))))))))))))))))))))))))))))</f>
        <v>5</v>
      </c>
      <c r="D670" s="18" t="s">
        <v>18</v>
      </c>
      <c r="E670" s="18" t="s">
        <v>1234</v>
      </c>
      <c r="F670" s="12">
        <f>Table1[[#This Row],[USD Pricing]]*Exchange!$A$1</f>
        <v>58.73</v>
      </c>
      <c r="G670" s="12">
        <v>41.95</v>
      </c>
      <c r="H670" s="12" t="s">
        <v>6190</v>
      </c>
      <c r="I670" s="18" t="s">
        <v>4213</v>
      </c>
      <c r="J670" s="18" t="s">
        <v>4262</v>
      </c>
      <c r="XEZ670" s="28"/>
      <c r="XFA670" s="28"/>
      <c r="XFB670" s="28"/>
      <c r="XFC670" s="28"/>
      <c r="XFD670" s="28"/>
    </row>
    <row r="671" spans="1:10 16380:16384" x14ac:dyDescent="0.35">
      <c r="A671" s="12" t="s">
        <v>194</v>
      </c>
      <c r="B671" s="32" t="str">
        <f>HYPERLINK(Table1[[#This Row],[Link]], Table1[[#This Row],[Pattern w/out Hyperlink]])</f>
        <v>Cove</v>
      </c>
      <c r="C671" s="18">
        <f>IF(F671&lt;=$L$1,$K$1,IF(AND(F671&gt;=$L$2,F671&lt;=$M$2),$K$2,IF(AND(F671&gt;=$L$3,F671&lt;=$M$3),$K$3,IF(AND(F671&gt;=$L$4,F671&lt;=$M$4),$K$4,IF(AND(F671&gt;=$L$5,F671&lt;=$M$5),$K$5,IF(AND(F671&gt;=$L$6,F671&lt;=$M$6),$K$6,IF(AND(F671&gt;=$L$7,F671&lt;=$M$7),$K$7,IF(AND(F671&gt;=$L$8,F671&lt;=$M$8),$K$8,IF(AND(F671&gt;=$L$9,F671&lt;=$M$9),$K$9,IF(AND(F671&gt;$L$10,F671&lt;=$M$10),$K$10,IF(AND(F671&gt;=$L$11,F671&lt;=$M$11),$K$11,IF(AND(F671&gt;=$L$12,F671&lt;=$M$12),$K$12,IF(AND(F671&gt;=$L$13,F671&lt;=$M$13),$K$13,IF(AND(F671&gt;=$L$14,F671&lt;=$M$14),$K$14,IF(AND(F671&gt;=#REF!,F671&lt;=#REF!),#REF!,IF(AND(F671&gt;=$L$15,F671&lt;=$M$15),$K$15,IF(AND(F671&gt;=$L$16,F671&lt;=$M$16),$K$16,IF(AND(F671&gt;=$L$17,F671&lt;=$M$17),$K$17,IF(AND(F671&gt;=$L$18,F671&lt;=$M$18),$K$18,IF(AND(F671&gt;=$L$19,F671&lt;=$M$19),$K$19,IF(AND(F671&gt;=$L$20,F671&lt;=$M$20),$K$20,IF(AND(F671&gt;=$L$21,F671&lt;=$M$21),$K$21,IF(AND(F671&gt;=$L$22,F671&lt;=$M$22),$K$22,IF(AND(F671&gt;=$L$23,F671&lt;=$M$23),$K$23,IF(AND(F671&gt;=$L$24,F671&lt;=$M$24),$K$24,IF(AND(F671&gt;=$L$25,F671&lt;=$M$25),$K$25,IF(AND(F671&gt;=$L$26,F671&lt;=$M$26),$K$26,IF(AND(F671&gt;=$L$27,F671&lt;=$M$27),$K$27,IF(AND(F671&gt;=$L$28,F671&lt;=$M$28),$K$28,IF(AND(F671&gt;=$L$29,F671&lt;=$M$29),$K$29,IF(AND(F671&gt;=$L$30,F671&lt;=$M$30),$K$30,IF(AND(F671&gt;=$L$31,F671&lt;=$M$31),$K$31,""))))))))))))))))))))))))))))))))</f>
        <v>5</v>
      </c>
      <c r="D671" s="18" t="s">
        <v>18</v>
      </c>
      <c r="E671" s="18" t="s">
        <v>1234</v>
      </c>
      <c r="F671" s="12">
        <f>Table1[[#This Row],[USD Pricing]]*Exchange!$A$1</f>
        <v>58.73</v>
      </c>
      <c r="G671" s="12">
        <v>41.95</v>
      </c>
      <c r="H671" s="12" t="s">
        <v>6191</v>
      </c>
      <c r="I671" s="18" t="s">
        <v>4213</v>
      </c>
      <c r="J671" s="18" t="s">
        <v>4511</v>
      </c>
      <c r="XEZ671" s="28"/>
      <c r="XFA671" s="28"/>
      <c r="XFB671" s="28"/>
      <c r="XFC671" s="28"/>
      <c r="XFD671" s="28"/>
    </row>
    <row r="672" spans="1:10 16380:16384" x14ac:dyDescent="0.35">
      <c r="A672" s="12" t="s">
        <v>218</v>
      </c>
      <c r="B672" s="32" t="str">
        <f>HYPERLINK(Table1[[#This Row],[Link]], Table1[[#This Row],[Pattern w/out Hyperlink]])</f>
        <v>Demo</v>
      </c>
      <c r="C672" s="18">
        <f>IF(F672&lt;=$L$1,$K$1,IF(AND(F672&gt;=$L$2,F672&lt;=$M$2),$K$2,IF(AND(F672&gt;=$L$3,F672&lt;=$M$3),$K$3,IF(AND(F672&gt;=$L$4,F672&lt;=$M$4),$K$4,IF(AND(F672&gt;=$L$5,F672&lt;=$M$5),$K$5,IF(AND(F672&gt;=$L$6,F672&lt;=$M$6),$K$6,IF(AND(F672&gt;=$L$7,F672&lt;=$M$7),$K$7,IF(AND(F672&gt;=$L$8,F672&lt;=$M$8),$K$8,IF(AND(F672&gt;=$L$9,F672&lt;=$M$9),$K$9,IF(AND(F672&gt;$L$10,F672&lt;=$M$10),$K$10,IF(AND(F672&gt;=$L$11,F672&lt;=$M$11),$K$11,IF(AND(F672&gt;=$L$12,F672&lt;=$M$12),$K$12,IF(AND(F672&gt;=$L$13,F672&lt;=$M$13),$K$13,IF(AND(F672&gt;=$L$14,F672&lt;=$M$14),$K$14,IF(AND(F672&gt;=#REF!,F672&lt;=#REF!),#REF!,IF(AND(F672&gt;=$L$15,F672&lt;=$M$15),$K$15,IF(AND(F672&gt;=$L$16,F672&lt;=$M$16),$K$16,IF(AND(F672&gt;=$L$17,F672&lt;=$M$17),$K$17,IF(AND(F672&gt;=$L$18,F672&lt;=$M$18),$K$18,IF(AND(F672&gt;=$L$19,F672&lt;=$M$19),$K$19,IF(AND(F672&gt;=$L$20,F672&lt;=$M$20),$K$20,IF(AND(F672&gt;=$L$21,F672&lt;=$M$21),$K$21,IF(AND(F672&gt;=$L$22,F672&lt;=$M$22),$K$22,IF(AND(F672&gt;=$L$23,F672&lt;=$M$23),$K$23,IF(AND(F672&gt;=$L$24,F672&lt;=$M$24),$K$24,IF(AND(F672&gt;=$L$25,F672&lt;=$M$25),$K$25,IF(AND(F672&gt;=$L$26,F672&lt;=$M$26),$K$26,IF(AND(F672&gt;=$L$27,F672&lt;=$M$27),$K$27,IF(AND(F672&gt;=$L$28,F672&lt;=$M$28),$K$28,IF(AND(F672&gt;=$L$29,F672&lt;=$M$29),$K$29,IF(AND(F672&gt;=$L$30,F672&lt;=$M$30),$K$30,IF(AND(F672&gt;=$L$31,F672&lt;=$M$31),$K$31,""))))))))))))))))))))))))))))))))</f>
        <v>5</v>
      </c>
      <c r="D672" s="18" t="s">
        <v>18</v>
      </c>
      <c r="E672" s="18" t="s">
        <v>1234</v>
      </c>
      <c r="F672" s="12">
        <f>Table1[[#This Row],[USD Pricing]]*Exchange!$A$1</f>
        <v>58.73</v>
      </c>
      <c r="G672" s="12">
        <v>41.95</v>
      </c>
      <c r="H672" s="12" t="s">
        <v>6193</v>
      </c>
      <c r="I672" s="18" t="s">
        <v>0</v>
      </c>
      <c r="J672" s="18" t="s">
        <v>4269</v>
      </c>
      <c r="XEZ672" s="28"/>
      <c r="XFA672" s="28"/>
      <c r="XFB672" s="28"/>
      <c r="XFC672" s="28"/>
      <c r="XFD672" s="28"/>
    </row>
    <row r="673" spans="1:10 16380:16384" x14ac:dyDescent="0.35">
      <c r="A673" s="12" t="s">
        <v>3307</v>
      </c>
      <c r="B673" s="32" t="str">
        <f>HYPERLINK(Table1[[#This Row],[Link]], Table1[[#This Row],[Pattern w/out Hyperlink]])</f>
        <v>Denali</v>
      </c>
      <c r="C673" s="18">
        <f>IF(F673&lt;=$L$1,$K$1,IF(AND(F673&gt;=$L$2,F673&lt;=$M$2),$K$2,IF(AND(F673&gt;=$L$3,F673&lt;=$M$3),$K$3,IF(AND(F673&gt;=$L$4,F673&lt;=$M$4),$K$4,IF(AND(F673&gt;=$L$5,F673&lt;=$M$5),$K$5,IF(AND(F673&gt;=$L$6,F673&lt;=$M$6),$K$6,IF(AND(F673&gt;=$L$7,F673&lt;=$M$7),$K$7,IF(AND(F673&gt;=$L$8,F673&lt;=$M$8),$K$8,IF(AND(F673&gt;=$L$9,F673&lt;=$M$9),$K$9,IF(AND(F673&gt;$L$10,F673&lt;=$M$10),$K$10,IF(AND(F673&gt;=$L$11,F673&lt;=$M$11),$K$11,IF(AND(F673&gt;=$L$12,F673&lt;=$M$12),$K$12,IF(AND(F673&gt;=$L$13,F673&lt;=$M$13),$K$13,IF(AND(F673&gt;=$L$14,F673&lt;=$M$14),$K$14,IF(AND(F673&gt;=#REF!,F673&lt;=#REF!),#REF!,IF(AND(F673&gt;=$L$15,F673&lt;=$M$15),$K$15,IF(AND(F673&gt;=$L$16,F673&lt;=$M$16),$K$16,IF(AND(F673&gt;=$L$17,F673&lt;=$M$17),$K$17,IF(AND(F673&gt;=$L$18,F673&lt;=$M$18),$K$18,IF(AND(F673&gt;=$L$19,F673&lt;=$M$19),$K$19,IF(AND(F673&gt;=$L$20,F673&lt;=$M$20),$K$20,IF(AND(F673&gt;=$L$21,F673&lt;=$M$21),$K$21,IF(AND(F673&gt;=$L$22,F673&lt;=$M$22),$K$22,IF(AND(F673&gt;=$L$23,F673&lt;=$M$23),$K$23,IF(AND(F673&gt;=$L$24,F673&lt;=$M$24),$K$24,IF(AND(F673&gt;=$L$25,F673&lt;=$M$25),$K$25,IF(AND(F673&gt;=$L$26,F673&lt;=$M$26),$K$26,IF(AND(F673&gt;=$L$27,F673&lt;=$M$27),$K$27,IF(AND(F673&gt;=$L$28,F673&lt;=$M$28),$K$28,IF(AND(F673&gt;=$L$29,F673&lt;=$M$29),$K$29,IF(AND(F673&gt;=$L$30,F673&lt;=$M$30),$K$30,IF(AND(F673&gt;=$L$31,F673&lt;=$M$31),$K$31,""))))))))))))))))))))))))))))))))</f>
        <v>5</v>
      </c>
      <c r="D673" s="18" t="s">
        <v>18</v>
      </c>
      <c r="E673" s="18" t="s">
        <v>1234</v>
      </c>
      <c r="F673" s="12">
        <f>Table1[[#This Row],[USD Pricing]]*Exchange!$A$1</f>
        <v>58.73</v>
      </c>
      <c r="G673" s="12">
        <v>41.95</v>
      </c>
      <c r="H673" s="12" t="s">
        <v>6194</v>
      </c>
      <c r="I673" s="18" t="s">
        <v>0</v>
      </c>
      <c r="J673" s="18" t="s">
        <v>4262</v>
      </c>
      <c r="XEZ673" s="28"/>
      <c r="XFA673" s="28"/>
      <c r="XFB673" s="28"/>
      <c r="XFC673" s="28"/>
      <c r="XFD673" s="28"/>
    </row>
    <row r="674" spans="1:10 16380:16384" x14ac:dyDescent="0.35">
      <c r="A674" s="12" t="s">
        <v>6195</v>
      </c>
      <c r="B674" s="32" t="str">
        <f>HYPERLINK(Table1[[#This Row],[Link]], Table1[[#This Row],[Pattern w/out Hyperlink]])</f>
        <v>Dorset</v>
      </c>
      <c r="C674" s="18">
        <f>IF(F674&lt;=$L$1,$K$1,IF(AND(F674&gt;=$L$2,F674&lt;=$M$2),$K$2,IF(AND(F674&gt;=$L$3,F674&lt;=$M$3),$K$3,IF(AND(F674&gt;=$L$4,F674&lt;=$M$4),$K$4,IF(AND(F674&gt;=$L$5,F674&lt;=$M$5),$K$5,IF(AND(F674&gt;=$L$6,F674&lt;=$M$6),$K$6,IF(AND(F674&gt;=$L$7,F674&lt;=$M$7),$K$7,IF(AND(F674&gt;=$L$8,F674&lt;=$M$8),$K$8,IF(AND(F674&gt;=$L$9,F674&lt;=$M$9),$K$9,IF(AND(F674&gt;$L$10,F674&lt;=$M$10),$K$10,IF(AND(F674&gt;=$L$11,F674&lt;=$M$11),$K$11,IF(AND(F674&gt;=$L$12,F674&lt;=$M$12),$K$12,IF(AND(F674&gt;=$L$13,F674&lt;=$M$13),$K$13,IF(AND(F674&gt;=$L$14,F674&lt;=$M$14),$K$14,IF(AND(F674&gt;=#REF!,F674&lt;=#REF!),#REF!,IF(AND(F674&gt;=$L$15,F674&lt;=$M$15),$K$15,IF(AND(F674&gt;=$L$16,F674&lt;=$M$16),$K$16,IF(AND(F674&gt;=$L$17,F674&lt;=$M$17),$K$17,IF(AND(F674&gt;=$L$18,F674&lt;=$M$18),$K$18,IF(AND(F674&gt;=$L$19,F674&lt;=$M$19),$K$19,IF(AND(F674&gt;=$L$20,F674&lt;=$M$20),$K$20,IF(AND(F674&gt;=$L$21,F674&lt;=$M$21),$K$21,IF(AND(F674&gt;=$L$22,F674&lt;=$M$22),$K$22,IF(AND(F674&gt;=$L$23,F674&lt;=$M$23),$K$23,IF(AND(F674&gt;=$L$24,F674&lt;=$M$24),$K$24,IF(AND(F674&gt;=$L$25,F674&lt;=$M$25),$K$25,IF(AND(F674&gt;=$L$26,F674&lt;=$M$26),$K$26,IF(AND(F674&gt;=$L$27,F674&lt;=$M$27),$K$27,IF(AND(F674&gt;=$L$28,F674&lt;=$M$28),$K$28,IF(AND(F674&gt;=$L$29,F674&lt;=$M$29),$K$29,IF(AND(F674&gt;=$L$30,F674&lt;=$M$30),$K$30,IF(AND(F674&gt;=$L$31,F674&lt;=$M$31),$K$31,""))))))))))))))))))))))))))))))))</f>
        <v>5</v>
      </c>
      <c r="D674" s="18" t="s">
        <v>18</v>
      </c>
      <c r="E674" s="18" t="s">
        <v>1234</v>
      </c>
      <c r="F674" s="12">
        <f>Table1[[#This Row],[USD Pricing]]*Exchange!$A$1</f>
        <v>58.73</v>
      </c>
      <c r="G674" s="12">
        <v>41.95</v>
      </c>
      <c r="H674" s="12" t="s">
        <v>6196</v>
      </c>
      <c r="I674" s="18" t="s">
        <v>0</v>
      </c>
      <c r="J674" s="18" t="s">
        <v>4262</v>
      </c>
      <c r="XEZ674" s="28"/>
      <c r="XFA674" s="28"/>
      <c r="XFB674" s="28"/>
      <c r="XFC674" s="28"/>
      <c r="XFD674" s="28"/>
    </row>
    <row r="675" spans="1:10 16380:16384" ht="29" x14ac:dyDescent="0.35">
      <c r="A675" s="12" t="s">
        <v>6355</v>
      </c>
      <c r="B675" s="32" t="str">
        <f>HYPERLINK(Table1[[#This Row],[Link]], Table1[[#This Row],[Pattern w/out Hyperlink]])</f>
        <v>Enigma</v>
      </c>
      <c r="C675" s="18">
        <f>IF(F675&lt;=$L$1,$K$1,IF(AND(F675&gt;=$L$2,F675&lt;=$M$2),$K$2,IF(AND(F675&gt;=$L$3,F675&lt;=$M$3),$K$3,IF(AND(F675&gt;=$L$4,F675&lt;=$M$4),$K$4,IF(AND(F675&gt;=$L$5,F675&lt;=$M$5),$K$5,IF(AND(F675&gt;=$L$6,F675&lt;=$M$6),$K$6,IF(AND(F675&gt;=$L$7,F675&lt;=$M$7),$K$7,IF(AND(F675&gt;=$L$8,F675&lt;=$M$8),$K$8,IF(AND(F675&gt;=$L$9,F675&lt;=$M$9),$K$9,IF(AND(F675&gt;$L$10,F675&lt;=$M$10),$K$10,IF(AND(F675&gt;=$L$11,F675&lt;=$M$11),$K$11,IF(AND(F675&gt;=$L$12,F675&lt;=$M$12),$K$12,IF(AND(F675&gt;=$L$13,F675&lt;=$M$13),$K$13,IF(AND(F675&gt;=$L$14,F675&lt;=$M$14),$K$14,IF(AND(F675&gt;=#REF!,F675&lt;=#REF!),#REF!,IF(AND(F675&gt;=$L$15,F675&lt;=$M$15),$K$15,IF(AND(F675&gt;=$L$16,F675&lt;=$M$16),$K$16,IF(AND(F675&gt;=$L$17,F675&lt;=$M$17),$K$17,IF(AND(F675&gt;=$L$18,F675&lt;=$M$18),$K$18,IF(AND(F675&gt;=$L$19,F675&lt;=$M$19),$K$19,IF(AND(F675&gt;=$L$20,F675&lt;=$M$20),$K$20,IF(AND(F675&gt;=$L$21,F675&lt;=$M$21),$K$21,IF(AND(F675&gt;=$L$22,F675&lt;=$M$22),$K$22,IF(AND(F675&gt;=$L$23,F675&lt;=$M$23),$K$23,IF(AND(F675&gt;=$L$24,F675&lt;=$M$24),$K$24,IF(AND(F675&gt;=$L$25,F675&lt;=$M$25),$K$25,IF(AND(F675&gt;=$L$26,F675&lt;=$M$26),$K$26,IF(AND(F675&gt;=$L$27,F675&lt;=$M$27),$K$27,IF(AND(F675&gt;=$L$28,F675&lt;=$M$28),$K$28,IF(AND(F675&gt;=$L$29,F675&lt;=$M$29),$K$29,IF(AND(F675&gt;=$L$30,F675&lt;=$M$30),$K$30,IF(AND(F675&gt;=$L$31,F675&lt;=$M$31),$K$31,""))))))))))))))))))))))))))))))))</f>
        <v>5</v>
      </c>
      <c r="D675" s="18" t="s">
        <v>18</v>
      </c>
      <c r="E675" s="18" t="s">
        <v>1234</v>
      </c>
      <c r="F675" s="12">
        <f>Table1[[#This Row],[USD Pricing]]*Exchange!$A$1</f>
        <v>62.93</v>
      </c>
      <c r="G675" s="12">
        <v>44.95</v>
      </c>
      <c r="H675" s="12" t="s">
        <v>7482</v>
      </c>
      <c r="I675" s="18" t="s">
        <v>0</v>
      </c>
      <c r="J675" s="18" t="s">
        <v>7483</v>
      </c>
      <c r="XEZ675" s="28"/>
      <c r="XFA675" s="28"/>
      <c r="XFB675" s="28"/>
      <c r="XFC675" s="28"/>
      <c r="XFD675" s="28"/>
    </row>
    <row r="676" spans="1:10 16380:16384" x14ac:dyDescent="0.35">
      <c r="A676" s="12" t="s">
        <v>3773</v>
      </c>
      <c r="B676" s="32" t="str">
        <f>HYPERLINK(Table1[[#This Row],[Link]], Table1[[#This Row],[Pattern w/out Hyperlink]])</f>
        <v>Estate</v>
      </c>
      <c r="C676" s="18">
        <f>IF(F676&lt;=$L$1,$K$1,IF(AND(F676&gt;=$L$2,F676&lt;=$M$2),$K$2,IF(AND(F676&gt;=$L$3,F676&lt;=$M$3),$K$3,IF(AND(F676&gt;=$L$4,F676&lt;=$M$4),$K$4,IF(AND(F676&gt;=$L$5,F676&lt;=$M$5),$K$5,IF(AND(F676&gt;=$L$6,F676&lt;=$M$6),$K$6,IF(AND(F676&gt;=$L$7,F676&lt;=$M$7),$K$7,IF(AND(F676&gt;=$L$8,F676&lt;=$M$8),$K$8,IF(AND(F676&gt;=$L$9,F676&lt;=$M$9),$K$9,IF(AND(F676&gt;$L$10,F676&lt;=$M$10),$K$10,IF(AND(F676&gt;=$L$11,F676&lt;=$M$11),$K$11,IF(AND(F676&gt;=$L$12,F676&lt;=$M$12),$K$12,IF(AND(F676&gt;=$L$13,F676&lt;=$M$13),$K$13,IF(AND(F676&gt;=$L$14,F676&lt;=$M$14),$K$14,IF(AND(F676&gt;=#REF!,F676&lt;=#REF!),#REF!,IF(AND(F676&gt;=$L$15,F676&lt;=$M$15),$K$15,IF(AND(F676&gt;=$L$16,F676&lt;=$M$16),$K$16,IF(AND(F676&gt;=$L$17,F676&lt;=$M$17),$K$17,IF(AND(F676&gt;=$L$18,F676&lt;=$M$18),$K$18,IF(AND(F676&gt;=$L$19,F676&lt;=$M$19),$K$19,IF(AND(F676&gt;=$L$20,F676&lt;=$M$20),$K$20,IF(AND(F676&gt;=$L$21,F676&lt;=$M$21),$K$21,IF(AND(F676&gt;=$L$22,F676&lt;=$M$22),$K$22,IF(AND(F676&gt;=$L$23,F676&lt;=$M$23),$K$23,IF(AND(F676&gt;=$L$24,F676&lt;=$M$24),$K$24,IF(AND(F676&gt;=$L$25,F676&lt;=$M$25),$K$25,IF(AND(F676&gt;=$L$26,F676&lt;=$M$26),$K$26,IF(AND(F676&gt;=$L$27,F676&lt;=$M$27),$K$27,IF(AND(F676&gt;=$L$28,F676&lt;=$M$28),$K$28,IF(AND(F676&gt;=$L$29,F676&lt;=$M$29),$K$29,IF(AND(F676&gt;=$L$30,F676&lt;=$M$30),$K$30,IF(AND(F676&gt;=$L$31,F676&lt;=$M$31),$K$31,""))))))))))))))))))))))))))))))))</f>
        <v>5</v>
      </c>
      <c r="D676" s="18" t="s">
        <v>18</v>
      </c>
      <c r="E676" s="18" t="s">
        <v>1234</v>
      </c>
      <c r="F676" s="12">
        <f>Table1[[#This Row],[USD Pricing]]*Exchange!$A$1</f>
        <v>58.73</v>
      </c>
      <c r="G676" s="12">
        <v>41.95</v>
      </c>
      <c r="H676" s="12" t="s">
        <v>6203</v>
      </c>
      <c r="I676" s="18" t="s">
        <v>0</v>
      </c>
      <c r="J676" s="18" t="s">
        <v>4275</v>
      </c>
      <c r="XEZ676" s="28"/>
      <c r="XFA676" s="28"/>
      <c r="XFB676" s="28"/>
      <c r="XFC676" s="28"/>
      <c r="XFD676" s="28"/>
    </row>
    <row r="677" spans="1:10 16380:16384" x14ac:dyDescent="0.35">
      <c r="A677" s="12" t="s">
        <v>305</v>
      </c>
      <c r="B677" s="32" t="str">
        <f>HYPERLINK(Table1[[#This Row],[Link]], Table1[[#This Row],[Pattern w/out Hyperlink]])</f>
        <v>Fleck</v>
      </c>
      <c r="C677" s="18">
        <f>IF(F677&lt;=$L$1,$K$1,IF(AND(F677&gt;=$L$2,F677&lt;=$M$2),$K$2,IF(AND(F677&gt;=$L$3,F677&lt;=$M$3),$K$3,IF(AND(F677&gt;=$L$4,F677&lt;=$M$4),$K$4,IF(AND(F677&gt;=$L$5,F677&lt;=$M$5),$K$5,IF(AND(F677&gt;=$L$6,F677&lt;=$M$6),$K$6,IF(AND(F677&gt;=$L$7,F677&lt;=$M$7),$K$7,IF(AND(F677&gt;=$L$8,F677&lt;=$M$8),$K$8,IF(AND(F677&gt;=$L$9,F677&lt;=$M$9),$K$9,IF(AND(F677&gt;$L$10,F677&lt;=$M$10),$K$10,IF(AND(F677&gt;=$L$11,F677&lt;=$M$11),$K$11,IF(AND(F677&gt;=$L$12,F677&lt;=$M$12),$K$12,IF(AND(F677&gt;=$L$13,F677&lt;=$M$13),$K$13,IF(AND(F677&gt;=$L$14,F677&lt;=$M$14),$K$14,IF(AND(F677&gt;=#REF!,F677&lt;=#REF!),#REF!,IF(AND(F677&gt;=$L$15,F677&lt;=$M$15),$K$15,IF(AND(F677&gt;=$L$16,F677&lt;=$M$16),$K$16,IF(AND(F677&gt;=$L$17,F677&lt;=$M$17),$K$17,IF(AND(F677&gt;=$L$18,F677&lt;=$M$18),$K$18,IF(AND(F677&gt;=$L$19,F677&lt;=$M$19),$K$19,IF(AND(F677&gt;=$L$20,F677&lt;=$M$20),$K$20,IF(AND(F677&gt;=$L$21,F677&lt;=$M$21),$K$21,IF(AND(F677&gt;=$L$22,F677&lt;=$M$22),$K$22,IF(AND(F677&gt;=$L$23,F677&lt;=$M$23),$K$23,IF(AND(F677&gt;=$L$24,F677&lt;=$M$24),$K$24,IF(AND(F677&gt;=$L$25,F677&lt;=$M$25),$K$25,IF(AND(F677&gt;=$L$26,F677&lt;=$M$26),$K$26,IF(AND(F677&gt;=$L$27,F677&lt;=$M$27),$K$27,IF(AND(F677&gt;=$L$28,F677&lt;=$M$28),$K$28,IF(AND(F677&gt;=$L$29,F677&lt;=$M$29),$K$29,IF(AND(F677&gt;=$L$30,F677&lt;=$M$30),$K$30,IF(AND(F677&gt;=$L$31,F677&lt;=$M$31),$K$31,""))))))))))))))))))))))))))))))))</f>
        <v>5</v>
      </c>
      <c r="D677" s="18" t="s">
        <v>18</v>
      </c>
      <c r="E677" s="18" t="s">
        <v>1234</v>
      </c>
      <c r="F677" s="12">
        <f>Table1[[#This Row],[USD Pricing]]*Exchange!$A$1</f>
        <v>62.93</v>
      </c>
      <c r="G677" s="12">
        <v>44.95</v>
      </c>
      <c r="H677" s="12" t="s">
        <v>6206</v>
      </c>
      <c r="I677" s="18" t="s">
        <v>4213</v>
      </c>
      <c r="J677" s="18" t="s">
        <v>4262</v>
      </c>
      <c r="XEZ677" s="28"/>
      <c r="XFA677" s="28"/>
      <c r="XFB677" s="28"/>
      <c r="XFC677" s="28"/>
      <c r="XFD677" s="28"/>
    </row>
    <row r="678" spans="1:10 16380:16384" x14ac:dyDescent="0.35">
      <c r="A678" s="12" t="s">
        <v>3774</v>
      </c>
      <c r="B678" s="32" t="str">
        <f>HYPERLINK(Table1[[#This Row],[Link]], Table1[[#This Row],[Pattern w/out Hyperlink]])</f>
        <v>Fleur</v>
      </c>
      <c r="C678" s="18">
        <f>IF(F678&lt;=$L$1,$K$1,IF(AND(F678&gt;=$L$2,F678&lt;=$M$2),$K$2,IF(AND(F678&gt;=$L$3,F678&lt;=$M$3),$K$3,IF(AND(F678&gt;=$L$4,F678&lt;=$M$4),$K$4,IF(AND(F678&gt;=$L$5,F678&lt;=$M$5),$K$5,IF(AND(F678&gt;=$L$6,F678&lt;=$M$6),$K$6,IF(AND(F678&gt;=$L$7,F678&lt;=$M$7),$K$7,IF(AND(F678&gt;=$L$8,F678&lt;=$M$8),$K$8,IF(AND(F678&gt;=$L$9,F678&lt;=$M$9),$K$9,IF(AND(F678&gt;$L$10,F678&lt;=$M$10),$K$10,IF(AND(F678&gt;=$L$11,F678&lt;=$M$11),$K$11,IF(AND(F678&gt;=$L$12,F678&lt;=$M$12),$K$12,IF(AND(F678&gt;=$L$13,F678&lt;=$M$13),$K$13,IF(AND(F678&gt;=$L$14,F678&lt;=$M$14),$K$14,IF(AND(F678&gt;=#REF!,F678&lt;=#REF!),#REF!,IF(AND(F678&gt;=$L$15,F678&lt;=$M$15),$K$15,IF(AND(F678&gt;=$L$16,F678&lt;=$M$16),$K$16,IF(AND(F678&gt;=$L$17,F678&lt;=$M$17),$K$17,IF(AND(F678&gt;=$L$18,F678&lt;=$M$18),$K$18,IF(AND(F678&gt;=$L$19,F678&lt;=$M$19),$K$19,IF(AND(F678&gt;=$L$20,F678&lt;=$M$20),$K$20,IF(AND(F678&gt;=$L$21,F678&lt;=$M$21),$K$21,IF(AND(F678&gt;=$L$22,F678&lt;=$M$22),$K$22,IF(AND(F678&gt;=$L$23,F678&lt;=$M$23),$K$23,IF(AND(F678&gt;=$L$24,F678&lt;=$M$24),$K$24,IF(AND(F678&gt;=$L$25,F678&lt;=$M$25),$K$25,IF(AND(F678&gt;=$L$26,F678&lt;=$M$26),$K$26,IF(AND(F678&gt;=$L$27,F678&lt;=$M$27),$K$27,IF(AND(F678&gt;=$L$28,F678&lt;=$M$28),$K$28,IF(AND(F678&gt;=$L$29,F678&lt;=$M$29),$K$29,IF(AND(F678&gt;=$L$30,F678&lt;=$M$30),$K$30,IF(AND(F678&gt;=$L$31,F678&lt;=$M$31),$K$31,""))))))))))))))))))))))))))))))))</f>
        <v>5</v>
      </c>
      <c r="D678" s="18" t="s">
        <v>18</v>
      </c>
      <c r="E678" s="18" t="s">
        <v>1234</v>
      </c>
      <c r="F678" s="12">
        <f>Table1[[#This Row],[USD Pricing]]*Exchange!$A$1</f>
        <v>61.53</v>
      </c>
      <c r="G678" s="12">
        <v>43.95</v>
      </c>
      <c r="H678" s="12" t="s">
        <v>6207</v>
      </c>
      <c r="I678" s="18" t="s">
        <v>0</v>
      </c>
      <c r="J678" s="18" t="s">
        <v>4448</v>
      </c>
      <c r="XEZ678" s="28"/>
      <c r="XFA678" s="28"/>
      <c r="XFB678" s="28"/>
      <c r="XFC678" s="28"/>
      <c r="XFD678" s="28"/>
    </row>
    <row r="679" spans="1:10 16380:16384" x14ac:dyDescent="0.35">
      <c r="A679" s="12" t="s">
        <v>6211</v>
      </c>
      <c r="B679" s="32" t="str">
        <f>HYPERLINK(Table1[[#This Row],[Link]], Table1[[#This Row],[Pattern w/out Hyperlink]])</f>
        <v>Frontier</v>
      </c>
      <c r="C679" s="18">
        <f>IF(F679&lt;=$L$1,$K$1,IF(AND(F679&gt;=$L$2,F679&lt;=$M$2),$K$2,IF(AND(F679&gt;=$L$3,F679&lt;=$M$3),$K$3,IF(AND(F679&gt;=$L$4,F679&lt;=$M$4),$K$4,IF(AND(F679&gt;=$L$5,F679&lt;=$M$5),$K$5,IF(AND(F679&gt;=$L$6,F679&lt;=$M$6),$K$6,IF(AND(F679&gt;=$L$7,F679&lt;=$M$7),$K$7,IF(AND(F679&gt;=$L$8,F679&lt;=$M$8),$K$8,IF(AND(F679&gt;=$L$9,F679&lt;=$M$9),$K$9,IF(AND(F679&gt;$L$10,F679&lt;=$M$10),$K$10,IF(AND(F679&gt;=$L$11,F679&lt;=$M$11),$K$11,IF(AND(F679&gt;=$L$12,F679&lt;=$M$12),$K$12,IF(AND(F679&gt;=$L$13,F679&lt;=$M$13),$K$13,IF(AND(F679&gt;=$L$14,F679&lt;=$M$14),$K$14,IF(AND(F679&gt;=#REF!,F679&lt;=#REF!),#REF!,IF(AND(F679&gt;=$L$15,F679&lt;=$M$15),$K$15,IF(AND(F679&gt;=$L$16,F679&lt;=$M$16),$K$16,IF(AND(F679&gt;=$L$17,F679&lt;=$M$17),$K$17,IF(AND(F679&gt;=$L$18,F679&lt;=$M$18),$K$18,IF(AND(F679&gt;=$L$19,F679&lt;=$M$19),$K$19,IF(AND(F679&gt;=$L$20,F679&lt;=$M$20),$K$20,IF(AND(F679&gt;=$L$21,F679&lt;=$M$21),$K$21,IF(AND(F679&gt;=$L$22,F679&lt;=$M$22),$K$22,IF(AND(F679&gt;=$L$23,F679&lt;=$M$23),$K$23,IF(AND(F679&gt;=$L$24,F679&lt;=$M$24),$K$24,IF(AND(F679&gt;=$L$25,F679&lt;=$M$25),$K$25,IF(AND(F679&gt;=$L$26,F679&lt;=$M$26),$K$26,IF(AND(F679&gt;=$L$27,F679&lt;=$M$27),$K$27,IF(AND(F679&gt;=$L$28,F679&lt;=$M$28),$K$28,IF(AND(F679&gt;=$L$29,F679&lt;=$M$29),$K$29,IF(AND(F679&gt;=$L$30,F679&lt;=$M$30),$K$30,IF(AND(F679&gt;=$L$31,F679&lt;=$M$31),$K$31,""))))))))))))))))))))))))))))))))</f>
        <v>5</v>
      </c>
      <c r="D679" s="18" t="s">
        <v>18</v>
      </c>
      <c r="E679" s="18" t="s">
        <v>1234</v>
      </c>
      <c r="F679" s="12">
        <f>Table1[[#This Row],[USD Pricing]]*Exchange!$A$1</f>
        <v>61.53</v>
      </c>
      <c r="G679" s="12">
        <v>43.95</v>
      </c>
      <c r="H679" s="12" t="s">
        <v>6212</v>
      </c>
      <c r="I679" s="18" t="s">
        <v>0</v>
      </c>
      <c r="J679" s="18" t="s">
        <v>6213</v>
      </c>
      <c r="XEZ679" s="28"/>
      <c r="XFA679" s="28"/>
      <c r="XFB679" s="28"/>
      <c r="XFC679" s="28"/>
      <c r="XFD679" s="28"/>
    </row>
    <row r="680" spans="1:10 16380:16384" x14ac:dyDescent="0.35">
      <c r="A680" s="12" t="s">
        <v>354</v>
      </c>
      <c r="B680" s="32" t="str">
        <f>HYPERLINK(Table1[[#This Row],[Link]], Table1[[#This Row],[Pattern w/out Hyperlink]])</f>
        <v>Glamour</v>
      </c>
      <c r="C680" s="18">
        <f>IF(F680&lt;=$L$1,$K$1,IF(AND(F680&gt;=$L$2,F680&lt;=$M$2),$K$2,IF(AND(F680&gt;=$L$3,F680&lt;=$M$3),$K$3,IF(AND(F680&gt;=$L$4,F680&lt;=$M$4),$K$4,IF(AND(F680&gt;=$L$5,F680&lt;=$M$5),$K$5,IF(AND(F680&gt;=$L$6,F680&lt;=$M$6),$K$6,IF(AND(F680&gt;=$L$7,F680&lt;=$M$7),$K$7,IF(AND(F680&gt;=$L$8,F680&lt;=$M$8),$K$8,IF(AND(F680&gt;=$L$9,F680&lt;=$M$9),$K$9,IF(AND(F680&gt;$L$10,F680&lt;=$M$10),$K$10,IF(AND(F680&gt;=$L$11,F680&lt;=$M$11),$K$11,IF(AND(F680&gt;=$L$12,F680&lt;=$M$12),$K$12,IF(AND(F680&gt;=$L$13,F680&lt;=$M$13),$K$13,IF(AND(F680&gt;=$L$14,F680&lt;=$M$14),$K$14,IF(AND(F680&gt;=#REF!,F680&lt;=#REF!),#REF!,IF(AND(F680&gt;=$L$15,F680&lt;=$M$15),$K$15,IF(AND(F680&gt;=$L$16,F680&lt;=$M$16),$K$16,IF(AND(F680&gt;=$L$17,F680&lt;=$M$17),$K$17,IF(AND(F680&gt;=$L$18,F680&lt;=$M$18),$K$18,IF(AND(F680&gt;=$L$19,F680&lt;=$M$19),$K$19,IF(AND(F680&gt;=$L$20,F680&lt;=$M$20),$K$20,IF(AND(F680&gt;=$L$21,F680&lt;=$M$21),$K$21,IF(AND(F680&gt;=$L$22,F680&lt;=$M$22),$K$22,IF(AND(F680&gt;=$L$23,F680&lt;=$M$23),$K$23,IF(AND(F680&gt;=$L$24,F680&lt;=$M$24),$K$24,IF(AND(F680&gt;=$L$25,F680&lt;=$M$25),$K$25,IF(AND(F680&gt;=$L$26,F680&lt;=$M$26),$K$26,IF(AND(F680&gt;=$L$27,F680&lt;=$M$27),$K$27,IF(AND(F680&gt;=$L$28,F680&lt;=$M$28),$K$28,IF(AND(F680&gt;=$L$29,F680&lt;=$M$29),$K$29,IF(AND(F680&gt;=$L$30,F680&lt;=$M$30),$K$30,IF(AND(F680&gt;=$L$31,F680&lt;=$M$31),$K$31,""))))))))))))))))))))))))))))))))</f>
        <v>5</v>
      </c>
      <c r="D680" s="18" t="s">
        <v>18</v>
      </c>
      <c r="E680" s="18" t="s">
        <v>1234</v>
      </c>
      <c r="F680" s="12">
        <f>Table1[[#This Row],[USD Pricing]]*Exchange!$A$1</f>
        <v>58.73</v>
      </c>
      <c r="G680" s="12">
        <v>41.95</v>
      </c>
      <c r="H680" s="12" t="s">
        <v>6216</v>
      </c>
      <c r="I680" s="18" t="s">
        <v>4213</v>
      </c>
      <c r="J680" s="18" t="s">
        <v>4262</v>
      </c>
      <c r="XEZ680" s="28"/>
      <c r="XFA680" s="28"/>
      <c r="XFB680" s="28"/>
      <c r="XFC680" s="28"/>
      <c r="XFD680" s="28"/>
    </row>
    <row r="681" spans="1:10 16380:16384" x14ac:dyDescent="0.35">
      <c r="A681" s="12" t="s">
        <v>3775</v>
      </c>
      <c r="B681" s="32" t="str">
        <f>HYPERLINK(Table1[[#This Row],[Link]], Table1[[#This Row],[Pattern w/out Hyperlink]])</f>
        <v>Glee</v>
      </c>
      <c r="C681" s="18">
        <f>IF(F681&lt;=$L$1,$K$1,IF(AND(F681&gt;=$L$2,F681&lt;=$M$2),$K$2,IF(AND(F681&gt;=$L$3,F681&lt;=$M$3),$K$3,IF(AND(F681&gt;=$L$4,F681&lt;=$M$4),$K$4,IF(AND(F681&gt;=$L$5,F681&lt;=$M$5),$K$5,IF(AND(F681&gt;=$L$6,F681&lt;=$M$6),$K$6,IF(AND(F681&gt;=$L$7,F681&lt;=$M$7),$K$7,IF(AND(F681&gt;=$L$8,F681&lt;=$M$8),$K$8,IF(AND(F681&gt;=$L$9,F681&lt;=$M$9),$K$9,IF(AND(F681&gt;$L$10,F681&lt;=$M$10),$K$10,IF(AND(F681&gt;=$L$11,F681&lt;=$M$11),$K$11,IF(AND(F681&gt;=$L$12,F681&lt;=$M$12),$K$12,IF(AND(F681&gt;=$L$13,F681&lt;=$M$13),$K$13,IF(AND(F681&gt;=$L$14,F681&lt;=$M$14),$K$14,IF(AND(F681&gt;=#REF!,F681&lt;=#REF!),#REF!,IF(AND(F681&gt;=$L$15,F681&lt;=$M$15),$K$15,IF(AND(F681&gt;=$L$16,F681&lt;=$M$16),$K$16,IF(AND(F681&gt;=$L$17,F681&lt;=$M$17),$K$17,IF(AND(F681&gt;=$L$18,F681&lt;=$M$18),$K$18,IF(AND(F681&gt;=$L$19,F681&lt;=$M$19),$K$19,IF(AND(F681&gt;=$L$20,F681&lt;=$M$20),$K$20,IF(AND(F681&gt;=$L$21,F681&lt;=$M$21),$K$21,IF(AND(F681&gt;=$L$22,F681&lt;=$M$22),$K$22,IF(AND(F681&gt;=$L$23,F681&lt;=$M$23),$K$23,IF(AND(F681&gt;=$L$24,F681&lt;=$M$24),$K$24,IF(AND(F681&gt;=$L$25,F681&lt;=$M$25),$K$25,IF(AND(F681&gt;=$L$26,F681&lt;=$M$26),$K$26,IF(AND(F681&gt;=$L$27,F681&lt;=$M$27),$K$27,IF(AND(F681&gt;=$L$28,F681&lt;=$M$28),$K$28,IF(AND(F681&gt;=$L$29,F681&lt;=$M$29),$K$29,IF(AND(F681&gt;=$L$30,F681&lt;=$M$30),$K$30,IF(AND(F681&gt;=$L$31,F681&lt;=$M$31),$K$31,""))))))))))))))))))))))))))))))))</f>
        <v>5</v>
      </c>
      <c r="D681" s="18" t="s">
        <v>18</v>
      </c>
      <c r="E681" s="18" t="s">
        <v>1234</v>
      </c>
      <c r="F681" s="12">
        <f>Table1[[#This Row],[USD Pricing]]*Exchange!$A$1</f>
        <v>58.73</v>
      </c>
      <c r="G681" s="12">
        <v>41.95</v>
      </c>
      <c r="H681" s="12" t="s">
        <v>6217</v>
      </c>
      <c r="I681" s="18" t="s">
        <v>4213</v>
      </c>
      <c r="J681" s="18" t="s">
        <v>4262</v>
      </c>
      <c r="XEZ681" s="28"/>
      <c r="XFA681" s="28"/>
      <c r="XFB681" s="28"/>
      <c r="XFC681" s="28"/>
      <c r="XFD681" s="28"/>
    </row>
    <row r="682" spans="1:10 16380:16384" x14ac:dyDescent="0.35">
      <c r="A682" s="12" t="s">
        <v>373</v>
      </c>
      <c r="B682" s="32" t="str">
        <f>HYPERLINK(Table1[[#This Row],[Link]], Table1[[#This Row],[Pattern w/out Hyperlink]])</f>
        <v>Haiku</v>
      </c>
      <c r="C682" s="18">
        <f>IF(F682&lt;=$L$1,$K$1,IF(AND(F682&gt;=$L$2,F682&lt;=$M$2),$K$2,IF(AND(F682&gt;=$L$3,F682&lt;=$M$3),$K$3,IF(AND(F682&gt;=$L$4,F682&lt;=$M$4),$K$4,IF(AND(F682&gt;=$L$5,F682&lt;=$M$5),$K$5,IF(AND(F682&gt;=$L$6,F682&lt;=$M$6),$K$6,IF(AND(F682&gt;=$L$7,F682&lt;=$M$7),$K$7,IF(AND(F682&gt;=$L$8,F682&lt;=$M$8),$K$8,IF(AND(F682&gt;=$L$9,F682&lt;=$M$9),$K$9,IF(AND(F682&gt;$L$10,F682&lt;=$M$10),$K$10,IF(AND(F682&gt;=$L$11,F682&lt;=$M$11),$K$11,IF(AND(F682&gt;=$L$12,F682&lt;=$M$12),$K$12,IF(AND(F682&gt;=$L$13,F682&lt;=$M$13),$K$13,IF(AND(F682&gt;=$L$14,F682&lt;=$M$14),$K$14,IF(AND(F682&gt;=#REF!,F682&lt;=#REF!),#REF!,IF(AND(F682&gt;=$L$15,F682&lt;=$M$15),$K$15,IF(AND(F682&gt;=$L$16,F682&lt;=$M$16),$K$16,IF(AND(F682&gt;=$L$17,F682&lt;=$M$17),$K$17,IF(AND(F682&gt;=$L$18,F682&lt;=$M$18),$K$18,IF(AND(F682&gt;=$L$19,F682&lt;=$M$19),$K$19,IF(AND(F682&gt;=$L$20,F682&lt;=$M$20),$K$20,IF(AND(F682&gt;=$L$21,F682&lt;=$M$21),$K$21,IF(AND(F682&gt;=$L$22,F682&lt;=$M$22),$K$22,IF(AND(F682&gt;=$L$23,F682&lt;=$M$23),$K$23,IF(AND(F682&gt;=$L$24,F682&lt;=$M$24),$K$24,IF(AND(F682&gt;=$L$25,F682&lt;=$M$25),$K$25,IF(AND(F682&gt;=$L$26,F682&lt;=$M$26),$K$26,IF(AND(F682&gt;=$L$27,F682&lt;=$M$27),$K$27,IF(AND(F682&gt;=$L$28,F682&lt;=$M$28),$K$28,IF(AND(F682&gt;=$L$29,F682&lt;=$M$29),$K$29,IF(AND(F682&gt;=$L$30,F682&lt;=$M$30),$K$30,IF(AND(F682&gt;=$L$31,F682&lt;=$M$31),$K$31,""))))))))))))))))))))))))))))))))</f>
        <v>5</v>
      </c>
      <c r="D682" s="18" t="s">
        <v>18</v>
      </c>
      <c r="E682" s="18" t="s">
        <v>1234</v>
      </c>
      <c r="F682" s="12">
        <f>Table1[[#This Row],[USD Pricing]]*Exchange!$A$1</f>
        <v>58.73</v>
      </c>
      <c r="G682" s="12">
        <v>41.95</v>
      </c>
      <c r="H682" s="12" t="s">
        <v>6218</v>
      </c>
      <c r="I682" s="18" t="s">
        <v>0</v>
      </c>
      <c r="J682" s="18" t="s">
        <v>4262</v>
      </c>
      <c r="XEZ682" s="28"/>
      <c r="XFA682" s="28"/>
      <c r="XFB682" s="28"/>
      <c r="XFC682" s="28"/>
      <c r="XFD682" s="28"/>
    </row>
    <row r="683" spans="1:10 16380:16384" x14ac:dyDescent="0.35">
      <c r="A683" s="12" t="s">
        <v>384</v>
      </c>
      <c r="B683" s="32" t="str">
        <f>HYPERLINK(Table1[[#This Row],[Link]], Table1[[#This Row],[Pattern w/out Hyperlink]])</f>
        <v>Heritage</v>
      </c>
      <c r="C683" s="18">
        <f>IF(F683&lt;=$L$1,$K$1,IF(AND(F683&gt;=$L$2,F683&lt;=$M$2),$K$2,IF(AND(F683&gt;=$L$3,F683&lt;=$M$3),$K$3,IF(AND(F683&gt;=$L$4,F683&lt;=$M$4),$K$4,IF(AND(F683&gt;=$L$5,F683&lt;=$M$5),$K$5,IF(AND(F683&gt;=$L$6,F683&lt;=$M$6),$K$6,IF(AND(F683&gt;=$L$7,F683&lt;=$M$7),$K$7,IF(AND(F683&gt;=$L$8,F683&lt;=$M$8),$K$8,IF(AND(F683&gt;=$L$9,F683&lt;=$M$9),$K$9,IF(AND(F683&gt;$L$10,F683&lt;=$M$10),$K$10,IF(AND(F683&gt;=$L$11,F683&lt;=$M$11),$K$11,IF(AND(F683&gt;=$L$12,F683&lt;=$M$12),$K$12,IF(AND(F683&gt;=$L$13,F683&lt;=$M$13),$K$13,IF(AND(F683&gt;=$L$14,F683&lt;=$M$14),$K$14,IF(AND(F683&gt;=#REF!,F683&lt;=#REF!),#REF!,IF(AND(F683&gt;=$L$15,F683&lt;=$M$15),$K$15,IF(AND(F683&gt;=$L$16,F683&lt;=$M$16),$K$16,IF(AND(F683&gt;=$L$17,F683&lt;=$M$17),$K$17,IF(AND(F683&gt;=$L$18,F683&lt;=$M$18),$K$18,IF(AND(F683&gt;=$L$19,F683&lt;=$M$19),$K$19,IF(AND(F683&gt;=$L$20,F683&lt;=$M$20),$K$20,IF(AND(F683&gt;=$L$21,F683&lt;=$M$21),$K$21,IF(AND(F683&gt;=$L$22,F683&lt;=$M$22),$K$22,IF(AND(F683&gt;=$L$23,F683&lt;=$M$23),$K$23,IF(AND(F683&gt;=$L$24,F683&lt;=$M$24),$K$24,IF(AND(F683&gt;=$L$25,F683&lt;=$M$25),$K$25,IF(AND(F683&gt;=$L$26,F683&lt;=$M$26),$K$26,IF(AND(F683&gt;=$L$27,F683&lt;=$M$27),$K$27,IF(AND(F683&gt;=$L$28,F683&lt;=$M$28),$K$28,IF(AND(F683&gt;=$L$29,F683&lt;=$M$29),$K$29,IF(AND(F683&gt;=$L$30,F683&lt;=$M$30),$K$30,IF(AND(F683&gt;=$L$31,F683&lt;=$M$31),$K$31,""))))))))))))))))))))))))))))))))</f>
        <v>5</v>
      </c>
      <c r="D683" s="18" t="s">
        <v>18</v>
      </c>
      <c r="E683" s="18" t="s">
        <v>1234</v>
      </c>
      <c r="F683" s="12">
        <f>Table1[[#This Row],[USD Pricing]]*Exchange!$A$1</f>
        <v>58.73</v>
      </c>
      <c r="G683" s="12">
        <v>41.95</v>
      </c>
      <c r="H683" s="12" t="s">
        <v>6222</v>
      </c>
      <c r="I683" s="18" t="s">
        <v>0</v>
      </c>
      <c r="J683" s="18" t="s">
        <v>4458</v>
      </c>
      <c r="XEZ683" s="28"/>
      <c r="XFA683" s="28"/>
      <c r="XFB683" s="28"/>
      <c r="XFC683" s="28"/>
      <c r="XFD683" s="28"/>
    </row>
    <row r="684" spans="1:10 16380:16384" x14ac:dyDescent="0.35">
      <c r="A684" s="12" t="s">
        <v>1357</v>
      </c>
      <c r="B684" s="32" t="str">
        <f>HYPERLINK(Table1[[#This Row],[Link]], Table1[[#This Row],[Pattern w/out Hyperlink]])</f>
        <v>High Line</v>
      </c>
      <c r="C684" s="18">
        <f>IF(F684&lt;=$L$1,$K$1,IF(AND(F684&gt;=$L$2,F684&lt;=$M$2),$K$2,IF(AND(F684&gt;=$L$3,F684&lt;=$M$3),$K$3,IF(AND(F684&gt;=$L$4,F684&lt;=$M$4),$K$4,IF(AND(F684&gt;=$L$5,F684&lt;=$M$5),$K$5,IF(AND(F684&gt;=$L$6,F684&lt;=$M$6),$K$6,IF(AND(F684&gt;=$L$7,F684&lt;=$M$7),$K$7,IF(AND(F684&gt;=$L$8,F684&lt;=$M$8),$K$8,IF(AND(F684&gt;=$L$9,F684&lt;=$M$9),$K$9,IF(AND(F684&gt;$L$10,F684&lt;=$M$10),$K$10,IF(AND(F684&gt;=$L$11,F684&lt;=$M$11),$K$11,IF(AND(F684&gt;=$L$12,F684&lt;=$M$12),$K$12,IF(AND(F684&gt;=$L$13,F684&lt;=$M$13),$K$13,IF(AND(F684&gt;=$L$14,F684&lt;=$M$14),$K$14,IF(AND(F684&gt;=#REF!,F684&lt;=#REF!),#REF!,IF(AND(F684&gt;=$L$15,F684&lt;=$M$15),$K$15,IF(AND(F684&gt;=$L$16,F684&lt;=$M$16),$K$16,IF(AND(F684&gt;=$L$17,F684&lt;=$M$17),$K$17,IF(AND(F684&gt;=$L$18,F684&lt;=$M$18),$K$18,IF(AND(F684&gt;=$L$19,F684&lt;=$M$19),$K$19,IF(AND(F684&gt;=$L$20,F684&lt;=$M$20),$K$20,IF(AND(F684&gt;=$L$21,F684&lt;=$M$21),$K$21,IF(AND(F684&gt;=$L$22,F684&lt;=$M$22),$K$22,IF(AND(F684&gt;=$L$23,F684&lt;=$M$23),$K$23,IF(AND(F684&gt;=$L$24,F684&lt;=$M$24),$K$24,IF(AND(F684&gt;=$L$25,F684&lt;=$M$25),$K$25,IF(AND(F684&gt;=$L$26,F684&lt;=$M$26),$K$26,IF(AND(F684&gt;=$L$27,F684&lt;=$M$27),$K$27,IF(AND(F684&gt;=$L$28,F684&lt;=$M$28),$K$28,IF(AND(F684&gt;=$L$29,F684&lt;=$M$29),$K$29,IF(AND(F684&gt;=$L$30,F684&lt;=$M$30),$K$30,IF(AND(F684&gt;=$L$31,F684&lt;=$M$31),$K$31,""))))))))))))))))))))))))))))))))</f>
        <v>5</v>
      </c>
      <c r="D684" s="18" t="s">
        <v>18</v>
      </c>
      <c r="E684" s="18" t="s">
        <v>1234</v>
      </c>
      <c r="F684" s="12">
        <f>Table1[[#This Row],[USD Pricing]]*Exchange!$A$1</f>
        <v>58.73</v>
      </c>
      <c r="G684" s="12">
        <v>41.95</v>
      </c>
      <c r="H684" s="12" t="s">
        <v>1358</v>
      </c>
      <c r="I684" s="18" t="s">
        <v>4213</v>
      </c>
      <c r="J684" s="18" t="s">
        <v>4262</v>
      </c>
      <c r="XEZ684" s="28"/>
      <c r="XFA684" s="28"/>
      <c r="XFB684" s="28"/>
      <c r="XFC684" s="28"/>
      <c r="XFD684" s="28"/>
    </row>
    <row r="685" spans="1:10 16380:16384" x14ac:dyDescent="0.35">
      <c r="A685" s="12" t="s">
        <v>397</v>
      </c>
      <c r="B685" s="32" t="str">
        <f>HYPERLINK(Table1[[#This Row],[Link]], Table1[[#This Row],[Pattern w/out Hyperlink]])</f>
        <v>Homestead</v>
      </c>
      <c r="C685" s="18">
        <f>IF(F685&lt;=$L$1,$K$1,IF(AND(F685&gt;=$L$2,F685&lt;=$M$2),$K$2,IF(AND(F685&gt;=$L$3,F685&lt;=$M$3),$K$3,IF(AND(F685&gt;=$L$4,F685&lt;=$M$4),$K$4,IF(AND(F685&gt;=$L$5,F685&lt;=$M$5),$K$5,IF(AND(F685&gt;=$L$6,F685&lt;=$M$6),$K$6,IF(AND(F685&gt;=$L$7,F685&lt;=$M$7),$K$7,IF(AND(F685&gt;=$L$8,F685&lt;=$M$8),$K$8,IF(AND(F685&gt;=$L$9,F685&lt;=$M$9),$K$9,IF(AND(F685&gt;$L$10,F685&lt;=$M$10),$K$10,IF(AND(F685&gt;=$L$11,F685&lt;=$M$11),$K$11,IF(AND(F685&gt;=$L$12,F685&lt;=$M$12),$K$12,IF(AND(F685&gt;=$L$13,F685&lt;=$M$13),$K$13,IF(AND(F685&gt;=$L$14,F685&lt;=$M$14),$K$14,IF(AND(F685&gt;=#REF!,F685&lt;=#REF!),#REF!,IF(AND(F685&gt;=$L$15,F685&lt;=$M$15),$K$15,IF(AND(F685&gt;=$L$16,F685&lt;=$M$16),$K$16,IF(AND(F685&gt;=$L$17,F685&lt;=$M$17),$K$17,IF(AND(F685&gt;=$L$18,F685&lt;=$M$18),$K$18,IF(AND(F685&gt;=$L$19,F685&lt;=$M$19),$K$19,IF(AND(F685&gt;=$L$20,F685&lt;=$M$20),$K$20,IF(AND(F685&gt;=$L$21,F685&lt;=$M$21),$K$21,IF(AND(F685&gt;=$L$22,F685&lt;=$M$22),$K$22,IF(AND(F685&gt;=$L$23,F685&lt;=$M$23),$K$23,IF(AND(F685&gt;=$L$24,F685&lt;=$M$24),$K$24,IF(AND(F685&gt;=$L$25,F685&lt;=$M$25),$K$25,IF(AND(F685&gt;=$L$26,F685&lt;=$M$26),$K$26,IF(AND(F685&gt;=$L$27,F685&lt;=$M$27),$K$27,IF(AND(F685&gt;=$L$28,F685&lt;=$M$28),$K$28,IF(AND(F685&gt;=$L$29,F685&lt;=$M$29),$K$29,IF(AND(F685&gt;=$L$30,F685&lt;=$M$30),$K$30,IF(AND(F685&gt;=$L$31,F685&lt;=$M$31),$K$31,""))))))))))))))))))))))))))))))))</f>
        <v>5</v>
      </c>
      <c r="D685" s="18" t="s">
        <v>18</v>
      </c>
      <c r="E685" s="18" t="s">
        <v>1234</v>
      </c>
      <c r="F685" s="12">
        <f>Table1[[#This Row],[USD Pricing]]*Exchange!$A$1</f>
        <v>58.73</v>
      </c>
      <c r="G685" s="12">
        <v>41.95</v>
      </c>
      <c r="H685" s="12" t="s">
        <v>6226</v>
      </c>
      <c r="I685" s="18" t="s">
        <v>4213</v>
      </c>
      <c r="J685" s="18" t="s">
        <v>4262</v>
      </c>
      <c r="XEZ685" s="28"/>
      <c r="XFA685" s="28"/>
      <c r="XFB685" s="28"/>
      <c r="XFC685" s="28"/>
      <c r="XFD685" s="28"/>
    </row>
    <row r="686" spans="1:10 16380:16384" x14ac:dyDescent="0.35">
      <c r="A686" s="12" t="s">
        <v>3781</v>
      </c>
      <c r="B686" s="32" t="str">
        <f>HYPERLINK(Table1[[#This Row],[Link]], Table1[[#This Row],[Pattern w/out Hyperlink]])</f>
        <v>Ikat</v>
      </c>
      <c r="C686" s="18">
        <f>IF(F686&lt;=$L$1,$K$1,IF(AND(F686&gt;=$L$2,F686&lt;=$M$2),$K$2,IF(AND(F686&gt;=$L$3,F686&lt;=$M$3),$K$3,IF(AND(F686&gt;=$L$4,F686&lt;=$M$4),$K$4,IF(AND(F686&gt;=$L$5,F686&lt;=$M$5),$K$5,IF(AND(F686&gt;=$L$6,F686&lt;=$M$6),$K$6,IF(AND(F686&gt;=$L$7,F686&lt;=$M$7),$K$7,IF(AND(F686&gt;=$L$8,F686&lt;=$M$8),$K$8,IF(AND(F686&gt;=$L$9,F686&lt;=$M$9),$K$9,IF(AND(F686&gt;$L$10,F686&lt;=$M$10),$K$10,IF(AND(F686&gt;=$L$11,F686&lt;=$M$11),$K$11,IF(AND(F686&gt;=$L$12,F686&lt;=$M$12),$K$12,IF(AND(F686&gt;=$L$13,F686&lt;=$M$13),$K$13,IF(AND(F686&gt;=$L$14,F686&lt;=$M$14),$K$14,IF(AND(F686&gt;=#REF!,F686&lt;=#REF!),#REF!,IF(AND(F686&gt;=$L$15,F686&lt;=$M$15),$K$15,IF(AND(F686&gt;=$L$16,F686&lt;=$M$16),$K$16,IF(AND(F686&gt;=$L$17,F686&lt;=$M$17),$K$17,IF(AND(F686&gt;=$L$18,F686&lt;=$M$18),$K$18,IF(AND(F686&gt;=$L$19,F686&lt;=$M$19),$K$19,IF(AND(F686&gt;=$L$20,F686&lt;=$M$20),$K$20,IF(AND(F686&gt;=$L$21,F686&lt;=$M$21),$K$21,IF(AND(F686&gt;=$L$22,F686&lt;=$M$22),$K$22,IF(AND(F686&gt;=$L$23,F686&lt;=$M$23),$K$23,IF(AND(F686&gt;=$L$24,F686&lt;=$M$24),$K$24,IF(AND(F686&gt;=$L$25,F686&lt;=$M$25),$K$25,IF(AND(F686&gt;=$L$26,F686&lt;=$M$26),$K$26,IF(AND(F686&gt;=$L$27,F686&lt;=$M$27),$K$27,IF(AND(F686&gt;=$L$28,F686&lt;=$M$28),$K$28,IF(AND(F686&gt;=$L$29,F686&lt;=$M$29),$K$29,IF(AND(F686&gt;=$L$30,F686&lt;=$M$30),$K$30,IF(AND(F686&gt;=$L$31,F686&lt;=$M$31),$K$31,""))))))))))))))))))))))))))))))))</f>
        <v>5</v>
      </c>
      <c r="D686" s="18" t="s">
        <v>18</v>
      </c>
      <c r="E686" s="18" t="s">
        <v>1234</v>
      </c>
      <c r="F686" s="12">
        <f>Table1[[#This Row],[USD Pricing]]*Exchange!$A$1</f>
        <v>58.73</v>
      </c>
      <c r="G686" s="12">
        <v>41.95</v>
      </c>
      <c r="H686" s="12" t="s">
        <v>3782</v>
      </c>
      <c r="I686" s="18" t="s">
        <v>0</v>
      </c>
      <c r="J686" s="18" t="s">
        <v>4262</v>
      </c>
      <c r="XEZ686" s="28"/>
      <c r="XFA686" s="28"/>
      <c r="XFB686" s="28"/>
      <c r="XFC686" s="28"/>
      <c r="XFD686" s="28"/>
    </row>
    <row r="687" spans="1:10 16380:16384" x14ac:dyDescent="0.35">
      <c r="A687" s="12" t="s">
        <v>3989</v>
      </c>
      <c r="B687" s="32" t="str">
        <f>HYPERLINK(Table1[[#This Row],[Link]], Table1[[#This Row],[Pattern w/out Hyperlink]])</f>
        <v>Indio</v>
      </c>
      <c r="C687" s="18">
        <f>IF(F687&lt;=$L$1,$K$1,IF(AND(F687&gt;=$L$2,F687&lt;=$M$2),$K$2,IF(AND(F687&gt;=$L$3,F687&lt;=$M$3),$K$3,IF(AND(F687&gt;=$L$4,F687&lt;=$M$4),$K$4,IF(AND(F687&gt;=$L$5,F687&lt;=$M$5),$K$5,IF(AND(F687&gt;=$L$6,F687&lt;=$M$6),$K$6,IF(AND(F687&gt;=$L$7,F687&lt;=$M$7),$K$7,IF(AND(F687&gt;=$L$8,F687&lt;=$M$8),$K$8,IF(AND(F687&gt;=$L$9,F687&lt;=$M$9),$K$9,IF(AND(F687&gt;$L$10,F687&lt;=$M$10),$K$10,IF(AND(F687&gt;=$L$11,F687&lt;=$M$11),$K$11,IF(AND(F687&gt;=$L$12,F687&lt;=$M$12),$K$12,IF(AND(F687&gt;=$L$13,F687&lt;=$M$13),$K$13,IF(AND(F687&gt;=$L$14,F687&lt;=$M$14),$K$14,IF(AND(F687&gt;=#REF!,F687&lt;=#REF!),#REF!,IF(AND(F687&gt;=$L$15,F687&lt;=$M$15),$K$15,IF(AND(F687&gt;=$L$16,F687&lt;=$M$16),$K$16,IF(AND(F687&gt;=$L$17,F687&lt;=$M$17),$K$17,IF(AND(F687&gt;=$L$18,F687&lt;=$M$18),$K$18,IF(AND(F687&gt;=$L$19,F687&lt;=$M$19),$K$19,IF(AND(F687&gt;=$L$20,F687&lt;=$M$20),$K$20,IF(AND(F687&gt;=$L$21,F687&lt;=$M$21),$K$21,IF(AND(F687&gt;=$L$22,F687&lt;=$M$22),$K$22,IF(AND(F687&gt;=$L$23,F687&lt;=$M$23),$K$23,IF(AND(F687&gt;=$L$24,F687&lt;=$M$24),$K$24,IF(AND(F687&gt;=$L$25,F687&lt;=$M$25),$K$25,IF(AND(F687&gt;=$L$26,F687&lt;=$M$26),$K$26,IF(AND(F687&gt;=$L$27,F687&lt;=$M$27),$K$27,IF(AND(F687&gt;=$L$28,F687&lt;=$M$28),$K$28,IF(AND(F687&gt;=$L$29,F687&lt;=$M$29),$K$29,IF(AND(F687&gt;=$L$30,F687&lt;=$M$30),$K$30,IF(AND(F687&gt;=$L$31,F687&lt;=$M$31),$K$31,""))))))))))))))))))))))))))))))))</f>
        <v>5</v>
      </c>
      <c r="D687" s="18" t="s">
        <v>18</v>
      </c>
      <c r="E687" s="18" t="s">
        <v>1234</v>
      </c>
      <c r="F687" s="12">
        <f>Table1[[#This Row],[USD Pricing]]*Exchange!$A$1</f>
        <v>58.73</v>
      </c>
      <c r="G687" s="12">
        <v>41.95</v>
      </c>
      <c r="H687" s="12" t="s">
        <v>7493</v>
      </c>
      <c r="I687" s="18" t="s">
        <v>0</v>
      </c>
      <c r="J687" s="18" t="s">
        <v>7468</v>
      </c>
      <c r="XEZ687" s="28"/>
      <c r="XFA687" s="28"/>
      <c r="XFB687" s="28"/>
      <c r="XFC687" s="28"/>
      <c r="XFD687" s="28"/>
    </row>
    <row r="688" spans="1:10 16380:16384" x14ac:dyDescent="0.35">
      <c r="A688" s="12" t="s">
        <v>3783</v>
      </c>
      <c r="B688" s="32" t="str">
        <f>HYPERLINK(Table1[[#This Row],[Link]], Table1[[#This Row],[Pattern w/out Hyperlink]])</f>
        <v>Intermission</v>
      </c>
      <c r="C688" s="18">
        <f>IF(F688&lt;=$L$1,$K$1,IF(AND(F688&gt;=$L$2,F688&lt;=$M$2),$K$2,IF(AND(F688&gt;=$L$3,F688&lt;=$M$3),$K$3,IF(AND(F688&gt;=$L$4,F688&lt;=$M$4),$K$4,IF(AND(F688&gt;=$L$5,F688&lt;=$M$5),$K$5,IF(AND(F688&gt;=$L$6,F688&lt;=$M$6),$K$6,IF(AND(F688&gt;=$L$7,F688&lt;=$M$7),$K$7,IF(AND(F688&gt;=$L$8,F688&lt;=$M$8),$K$8,IF(AND(F688&gt;=$L$9,F688&lt;=$M$9),$K$9,IF(AND(F688&gt;$L$10,F688&lt;=$M$10),$K$10,IF(AND(F688&gt;=$L$11,F688&lt;=$M$11),$K$11,IF(AND(F688&gt;=$L$12,F688&lt;=$M$12),$K$12,IF(AND(F688&gt;=$L$13,F688&lt;=$M$13),$K$13,IF(AND(F688&gt;=$L$14,F688&lt;=$M$14),$K$14,IF(AND(F688&gt;=#REF!,F688&lt;=#REF!),#REF!,IF(AND(F688&gt;=$L$15,F688&lt;=$M$15),$K$15,IF(AND(F688&gt;=$L$16,F688&lt;=$M$16),$K$16,IF(AND(F688&gt;=$L$17,F688&lt;=$M$17),$K$17,IF(AND(F688&gt;=$L$18,F688&lt;=$M$18),$K$18,IF(AND(F688&gt;=$L$19,F688&lt;=$M$19),$K$19,IF(AND(F688&gt;=$L$20,F688&lt;=$M$20),$K$20,IF(AND(F688&gt;=$L$21,F688&lt;=$M$21),$K$21,IF(AND(F688&gt;=$L$22,F688&lt;=$M$22),$K$22,IF(AND(F688&gt;=$L$23,F688&lt;=$M$23),$K$23,IF(AND(F688&gt;=$L$24,F688&lt;=$M$24),$K$24,IF(AND(F688&gt;=$L$25,F688&lt;=$M$25),$K$25,IF(AND(F688&gt;=$L$26,F688&lt;=$M$26),$K$26,IF(AND(F688&gt;=$L$27,F688&lt;=$M$27),$K$27,IF(AND(F688&gt;=$L$28,F688&lt;=$M$28),$K$28,IF(AND(F688&gt;=$L$29,F688&lt;=$M$29),$K$29,IF(AND(F688&gt;=$L$30,F688&lt;=$M$30),$K$30,IF(AND(F688&gt;=$L$31,F688&lt;=$M$31),$K$31,""))))))))))))))))))))))))))))))))</f>
        <v>5</v>
      </c>
      <c r="D688" s="18" t="s">
        <v>18</v>
      </c>
      <c r="E688" s="18" t="s">
        <v>1234</v>
      </c>
      <c r="F688" s="12">
        <f>Table1[[#This Row],[USD Pricing]]*Exchange!$A$1</f>
        <v>58.73</v>
      </c>
      <c r="G688" s="12">
        <v>41.95</v>
      </c>
      <c r="H688" s="12" t="s">
        <v>3784</v>
      </c>
      <c r="I688" s="18" t="s">
        <v>0</v>
      </c>
      <c r="J688" s="18" t="s">
        <v>4262</v>
      </c>
      <c r="XEZ688" s="28"/>
      <c r="XFA688" s="28"/>
      <c r="XFB688" s="28"/>
      <c r="XFC688" s="28"/>
      <c r="XFD688" s="28"/>
    </row>
    <row r="689" spans="1:10 16380:16384" x14ac:dyDescent="0.35">
      <c r="A689" s="12" t="s">
        <v>427</v>
      </c>
      <c r="B689" s="32" t="str">
        <f>HYPERLINK(Table1[[#This Row],[Link]], Table1[[#This Row],[Pattern w/out Hyperlink]])</f>
        <v>Jitterbug</v>
      </c>
      <c r="C689" s="18">
        <f>IF(F689&lt;=$L$1,$K$1,IF(AND(F689&gt;=$L$2,F689&lt;=$M$2),$K$2,IF(AND(F689&gt;=$L$3,F689&lt;=$M$3),$K$3,IF(AND(F689&gt;=$L$4,F689&lt;=$M$4),$K$4,IF(AND(F689&gt;=$L$5,F689&lt;=$M$5),$K$5,IF(AND(F689&gt;=$L$6,F689&lt;=$M$6),$K$6,IF(AND(F689&gt;=$L$7,F689&lt;=$M$7),$K$7,IF(AND(F689&gt;=$L$8,F689&lt;=$M$8),$K$8,IF(AND(F689&gt;=$L$9,F689&lt;=$M$9),$K$9,IF(AND(F689&gt;$L$10,F689&lt;=$M$10),$K$10,IF(AND(F689&gt;=$L$11,F689&lt;=$M$11),$K$11,IF(AND(F689&gt;=$L$12,F689&lt;=$M$12),$K$12,IF(AND(F689&gt;=$L$13,F689&lt;=$M$13),$K$13,IF(AND(F689&gt;=$L$14,F689&lt;=$M$14),$K$14,IF(AND(F689&gt;=#REF!,F689&lt;=#REF!),#REF!,IF(AND(F689&gt;=$L$15,F689&lt;=$M$15),$K$15,IF(AND(F689&gt;=$L$16,F689&lt;=$M$16),$K$16,IF(AND(F689&gt;=$L$17,F689&lt;=$M$17),$K$17,IF(AND(F689&gt;=$L$18,F689&lt;=$M$18),$K$18,IF(AND(F689&gt;=$L$19,F689&lt;=$M$19),$K$19,IF(AND(F689&gt;=$L$20,F689&lt;=$M$20),$K$20,IF(AND(F689&gt;=$L$21,F689&lt;=$M$21),$K$21,IF(AND(F689&gt;=$L$22,F689&lt;=$M$22),$K$22,IF(AND(F689&gt;=$L$23,F689&lt;=$M$23),$K$23,IF(AND(F689&gt;=$L$24,F689&lt;=$M$24),$K$24,IF(AND(F689&gt;=$L$25,F689&lt;=$M$25),$K$25,IF(AND(F689&gt;=$L$26,F689&lt;=$M$26),$K$26,IF(AND(F689&gt;=$L$27,F689&lt;=$M$27),$K$27,IF(AND(F689&gt;=$L$28,F689&lt;=$M$28),$K$28,IF(AND(F689&gt;=$L$29,F689&lt;=$M$29),$K$29,IF(AND(F689&gt;=$L$30,F689&lt;=$M$30),$K$30,IF(AND(F689&gt;=$L$31,F689&lt;=$M$31),$K$31,""))))))))))))))))))))))))))))))))</f>
        <v>5</v>
      </c>
      <c r="D689" s="18" t="s">
        <v>18</v>
      </c>
      <c r="E689" s="18" t="s">
        <v>1234</v>
      </c>
      <c r="F689" s="12">
        <f>Table1[[#This Row],[USD Pricing]]*Exchange!$A$1</f>
        <v>58.73</v>
      </c>
      <c r="G689" s="12">
        <v>41.95</v>
      </c>
      <c r="H689" s="12" t="s">
        <v>6231</v>
      </c>
      <c r="I689" s="18" t="s">
        <v>0</v>
      </c>
      <c r="J689" s="18" t="s">
        <v>4262</v>
      </c>
      <c r="XEZ689" s="28"/>
      <c r="XFA689" s="28"/>
      <c r="XFB689" s="28"/>
      <c r="XFC689" s="28"/>
      <c r="XFD689" s="28"/>
    </row>
    <row r="690" spans="1:10 16380:16384" x14ac:dyDescent="0.35">
      <c r="A690" s="12" t="s">
        <v>1579</v>
      </c>
      <c r="B690" s="32" t="str">
        <f>HYPERLINK(Table1[[#This Row],[Link]], Table1[[#This Row],[Pattern w/out Hyperlink]])</f>
        <v>Jubilee</v>
      </c>
      <c r="C690" s="18">
        <f>IF(F690&lt;=$L$1,$K$1,IF(AND(F690&gt;=$L$2,F690&lt;=$M$2),$K$2,IF(AND(F690&gt;=$L$3,F690&lt;=$M$3),$K$3,IF(AND(F690&gt;=$L$4,F690&lt;=$M$4),$K$4,IF(AND(F690&gt;=$L$5,F690&lt;=$M$5),$K$5,IF(AND(F690&gt;=$L$6,F690&lt;=$M$6),$K$6,IF(AND(F690&gt;=$L$7,F690&lt;=$M$7),$K$7,IF(AND(F690&gt;=$L$8,F690&lt;=$M$8),$K$8,IF(AND(F690&gt;=$L$9,F690&lt;=$M$9),$K$9,IF(AND(F690&gt;$L$10,F690&lt;=$M$10),$K$10,IF(AND(F690&gt;=$L$11,F690&lt;=$M$11),$K$11,IF(AND(F690&gt;=$L$12,F690&lt;=$M$12),$K$12,IF(AND(F690&gt;=$L$13,F690&lt;=$M$13),$K$13,IF(AND(F690&gt;=$L$14,F690&lt;=$M$14),$K$14,IF(AND(F690&gt;=#REF!,F690&lt;=#REF!),#REF!,IF(AND(F690&gt;=$L$15,F690&lt;=$M$15),$K$15,IF(AND(F690&gt;=$L$16,F690&lt;=$M$16),$K$16,IF(AND(F690&gt;=$L$17,F690&lt;=$M$17),$K$17,IF(AND(F690&gt;=$L$18,F690&lt;=$M$18),$K$18,IF(AND(F690&gt;=$L$19,F690&lt;=$M$19),$K$19,IF(AND(F690&gt;=$L$20,F690&lt;=$M$20),$K$20,IF(AND(F690&gt;=$L$21,F690&lt;=$M$21),$K$21,IF(AND(F690&gt;=$L$22,F690&lt;=$M$22),$K$22,IF(AND(F690&gt;=$L$23,F690&lt;=$M$23),$K$23,IF(AND(F690&gt;=$L$24,F690&lt;=$M$24),$K$24,IF(AND(F690&gt;=$L$25,F690&lt;=$M$25),$K$25,IF(AND(F690&gt;=$L$26,F690&lt;=$M$26),$K$26,IF(AND(F690&gt;=$L$27,F690&lt;=$M$27),$K$27,IF(AND(F690&gt;=$L$28,F690&lt;=$M$28),$K$28,IF(AND(F690&gt;=$L$29,F690&lt;=$M$29),$K$29,IF(AND(F690&gt;=$L$30,F690&lt;=$M$30),$K$30,IF(AND(F690&gt;=$L$31,F690&lt;=$M$31),$K$31,""))))))))))))))))))))))))))))))))</f>
        <v>5</v>
      </c>
      <c r="D690" s="18" t="s">
        <v>18</v>
      </c>
      <c r="E690" s="18" t="s">
        <v>1234</v>
      </c>
      <c r="F690" s="12">
        <f>Table1[[#This Row],[USD Pricing]]*Exchange!$A$1</f>
        <v>58.73</v>
      </c>
      <c r="G690" s="12">
        <v>41.95</v>
      </c>
      <c r="H690" s="12" t="s">
        <v>7494</v>
      </c>
      <c r="I690" s="18" t="s">
        <v>0</v>
      </c>
      <c r="J690" s="18" t="s">
        <v>7468</v>
      </c>
      <c r="XEZ690" s="28"/>
      <c r="XFA690" s="28"/>
      <c r="XFB690" s="28"/>
      <c r="XFC690" s="28"/>
      <c r="XFD690" s="28"/>
    </row>
    <row r="691" spans="1:10 16380:16384" x14ac:dyDescent="0.35">
      <c r="A691" s="12" t="s">
        <v>6232</v>
      </c>
      <c r="B691" s="32" t="str">
        <f>HYPERLINK(Table1[[#This Row],[Link]], Table1[[#This Row],[Pattern w/out Hyperlink]])</f>
        <v>Kodiak</v>
      </c>
      <c r="C691" s="18">
        <f>IF(F691&lt;=$L$1,$K$1,IF(AND(F691&gt;=$L$2,F691&lt;=$M$2),$K$2,IF(AND(F691&gt;=$L$3,F691&lt;=$M$3),$K$3,IF(AND(F691&gt;=$L$4,F691&lt;=$M$4),$K$4,IF(AND(F691&gt;=$L$5,F691&lt;=$M$5),$K$5,IF(AND(F691&gt;=$L$6,F691&lt;=$M$6),$K$6,IF(AND(F691&gt;=$L$7,F691&lt;=$M$7),$K$7,IF(AND(F691&gt;=$L$8,F691&lt;=$M$8),$K$8,IF(AND(F691&gt;=$L$9,F691&lt;=$M$9),$K$9,IF(AND(F691&gt;$L$10,F691&lt;=$M$10),$K$10,IF(AND(F691&gt;=$L$11,F691&lt;=$M$11),$K$11,IF(AND(F691&gt;=$L$12,F691&lt;=$M$12),$K$12,IF(AND(F691&gt;=$L$13,F691&lt;=$M$13),$K$13,IF(AND(F691&gt;=$L$14,F691&lt;=$M$14),$K$14,IF(AND(F691&gt;=#REF!,F691&lt;=#REF!),#REF!,IF(AND(F691&gt;=$L$15,F691&lt;=$M$15),$K$15,IF(AND(F691&gt;=$L$16,F691&lt;=$M$16),$K$16,IF(AND(F691&gt;=$L$17,F691&lt;=$M$17),$K$17,IF(AND(F691&gt;=$L$18,F691&lt;=$M$18),$K$18,IF(AND(F691&gt;=$L$19,F691&lt;=$M$19),$K$19,IF(AND(F691&gt;=$L$20,F691&lt;=$M$20),$K$20,IF(AND(F691&gt;=$L$21,F691&lt;=$M$21),$K$21,IF(AND(F691&gt;=$L$22,F691&lt;=$M$22),$K$22,IF(AND(F691&gt;=$L$23,F691&lt;=$M$23),$K$23,IF(AND(F691&gt;=$L$24,F691&lt;=$M$24),$K$24,IF(AND(F691&gt;=$L$25,F691&lt;=$M$25),$K$25,IF(AND(F691&gt;=$L$26,F691&lt;=$M$26),$K$26,IF(AND(F691&gt;=$L$27,F691&lt;=$M$27),$K$27,IF(AND(F691&gt;=$L$28,F691&lt;=$M$28),$K$28,IF(AND(F691&gt;=$L$29,F691&lt;=$M$29),$K$29,IF(AND(F691&gt;=$L$30,F691&lt;=$M$30),$K$30,IF(AND(F691&gt;=$L$31,F691&lt;=$M$31),$K$31,""))))))))))))))))))))))))))))))))</f>
        <v>5</v>
      </c>
      <c r="D691" s="18" t="s">
        <v>18</v>
      </c>
      <c r="E691" s="18" t="s">
        <v>1234</v>
      </c>
      <c r="F691" s="12">
        <f>Table1[[#This Row],[USD Pricing]]*Exchange!$A$1</f>
        <v>58.73</v>
      </c>
      <c r="G691" s="12">
        <v>41.95</v>
      </c>
      <c r="H691" s="12" t="s">
        <v>6233</v>
      </c>
      <c r="I691" s="18" t="s">
        <v>0</v>
      </c>
      <c r="J691" s="18" t="s">
        <v>6234</v>
      </c>
      <c r="XEZ691" s="28"/>
      <c r="XFA691" s="28"/>
      <c r="XFB691" s="28"/>
      <c r="XFC691" s="28"/>
      <c r="XFD691" s="28"/>
    </row>
    <row r="692" spans="1:10 16380:16384" ht="29" x14ac:dyDescent="0.35">
      <c r="A692" s="12" t="s">
        <v>461</v>
      </c>
      <c r="B692" s="32" t="str">
        <f>HYPERLINK(Table1[[#This Row],[Link]], Table1[[#This Row],[Pattern w/out Hyperlink]])</f>
        <v>Legend</v>
      </c>
      <c r="C692" s="18">
        <f>IF(F692&lt;=$L$1,$K$1,IF(AND(F692&gt;=$L$2,F692&lt;=$M$2),$K$2,IF(AND(F692&gt;=$L$3,F692&lt;=$M$3),$K$3,IF(AND(F692&gt;=$L$4,F692&lt;=$M$4),$K$4,IF(AND(F692&gt;=$L$5,F692&lt;=$M$5),$K$5,IF(AND(F692&gt;=$L$6,F692&lt;=$M$6),$K$6,IF(AND(F692&gt;=$L$7,F692&lt;=$M$7),$K$7,IF(AND(F692&gt;=$L$8,F692&lt;=$M$8),$K$8,IF(AND(F692&gt;=$L$9,F692&lt;=$M$9),$K$9,IF(AND(F692&gt;$L$10,F692&lt;=$M$10),$K$10,IF(AND(F692&gt;=$L$11,F692&lt;=$M$11),$K$11,IF(AND(F692&gt;=$L$12,F692&lt;=$M$12),$K$12,IF(AND(F692&gt;=$L$13,F692&lt;=$M$13),$K$13,IF(AND(F692&gt;=$L$14,F692&lt;=$M$14),$K$14,IF(AND(F692&gt;=#REF!,F692&lt;=#REF!),#REF!,IF(AND(F692&gt;=$L$15,F692&lt;=$M$15),$K$15,IF(AND(F692&gt;=$L$16,F692&lt;=$M$16),$K$16,IF(AND(F692&gt;=$L$17,F692&lt;=$M$17),$K$17,IF(AND(F692&gt;=$L$18,F692&lt;=$M$18),$K$18,IF(AND(F692&gt;=$L$19,F692&lt;=$M$19),$K$19,IF(AND(F692&gt;=$L$20,F692&lt;=$M$20),$K$20,IF(AND(F692&gt;=$L$21,F692&lt;=$M$21),$K$21,IF(AND(F692&gt;=$L$22,F692&lt;=$M$22),$K$22,IF(AND(F692&gt;=$L$23,F692&lt;=$M$23),$K$23,IF(AND(F692&gt;=$L$24,F692&lt;=$M$24),$K$24,IF(AND(F692&gt;=$L$25,F692&lt;=$M$25),$K$25,IF(AND(F692&gt;=$L$26,F692&lt;=$M$26),$K$26,IF(AND(F692&gt;=$L$27,F692&lt;=$M$27),$K$27,IF(AND(F692&gt;=$L$28,F692&lt;=$M$28),$K$28,IF(AND(F692&gt;=$L$29,F692&lt;=$M$29),$K$29,IF(AND(F692&gt;=$L$30,F692&lt;=$M$30),$K$30,IF(AND(F692&gt;=$L$31,F692&lt;=$M$31),$K$31,""))))))))))))))))))))))))))))))))</f>
        <v>5</v>
      </c>
      <c r="D692" s="18" t="s">
        <v>18</v>
      </c>
      <c r="E692" s="18" t="s">
        <v>1234</v>
      </c>
      <c r="F692" s="12">
        <f>Table1[[#This Row],[USD Pricing]]*Exchange!$A$1</f>
        <v>58.73</v>
      </c>
      <c r="G692" s="12">
        <v>41.95</v>
      </c>
      <c r="H692" s="12" t="s">
        <v>7495</v>
      </c>
      <c r="I692" s="18" t="s">
        <v>0</v>
      </c>
      <c r="J692" s="18" t="s">
        <v>7496</v>
      </c>
      <c r="XEZ692" s="28"/>
      <c r="XFA692" s="28"/>
      <c r="XFB692" s="28"/>
      <c r="XFC692" s="28"/>
      <c r="XFD692" s="28"/>
    </row>
    <row r="693" spans="1:10 16380:16384" x14ac:dyDescent="0.35">
      <c r="A693" s="12" t="s">
        <v>469</v>
      </c>
      <c r="B693" s="32" t="str">
        <f>HYPERLINK(Table1[[#This Row],[Link]], Table1[[#This Row],[Pattern w/out Hyperlink]])</f>
        <v>Linen</v>
      </c>
      <c r="C693" s="18">
        <f>IF(F693&lt;=$L$1,$K$1,IF(AND(F693&gt;=$L$2,F693&lt;=$M$2),$K$2,IF(AND(F693&gt;=$L$3,F693&lt;=$M$3),$K$3,IF(AND(F693&gt;=$L$4,F693&lt;=$M$4),$K$4,IF(AND(F693&gt;=$L$5,F693&lt;=$M$5),$K$5,IF(AND(F693&gt;=$L$6,F693&lt;=$M$6),$K$6,IF(AND(F693&gt;=$L$7,F693&lt;=$M$7),$K$7,IF(AND(F693&gt;=$L$8,F693&lt;=$M$8),$K$8,IF(AND(F693&gt;=$L$9,F693&lt;=$M$9),$K$9,IF(AND(F693&gt;$L$10,F693&lt;=$M$10),$K$10,IF(AND(F693&gt;=$L$11,F693&lt;=$M$11),$K$11,IF(AND(F693&gt;=$L$12,F693&lt;=$M$12),$K$12,IF(AND(F693&gt;=$L$13,F693&lt;=$M$13),$K$13,IF(AND(F693&gt;=$L$14,F693&lt;=$M$14),$K$14,IF(AND(F693&gt;=#REF!,F693&lt;=#REF!),#REF!,IF(AND(F693&gt;=$L$15,F693&lt;=$M$15),$K$15,IF(AND(F693&gt;=$L$16,F693&lt;=$M$16),$K$16,IF(AND(F693&gt;=$L$17,F693&lt;=$M$17),$K$17,IF(AND(F693&gt;=$L$18,F693&lt;=$M$18),$K$18,IF(AND(F693&gt;=$L$19,F693&lt;=$M$19),$K$19,IF(AND(F693&gt;=$L$20,F693&lt;=$M$20),$K$20,IF(AND(F693&gt;=$L$21,F693&lt;=$M$21),$K$21,IF(AND(F693&gt;=$L$22,F693&lt;=$M$22),$K$22,IF(AND(F693&gt;=$L$23,F693&lt;=$M$23),$K$23,IF(AND(F693&gt;=$L$24,F693&lt;=$M$24),$K$24,IF(AND(F693&gt;=$L$25,F693&lt;=$M$25),$K$25,IF(AND(F693&gt;=$L$26,F693&lt;=$M$26),$K$26,IF(AND(F693&gt;=$L$27,F693&lt;=$M$27),$K$27,IF(AND(F693&gt;=$L$28,F693&lt;=$M$28),$K$28,IF(AND(F693&gt;=$L$29,F693&lt;=$M$29),$K$29,IF(AND(F693&gt;=$L$30,F693&lt;=$M$30),$K$30,IF(AND(F693&gt;=$L$31,F693&lt;=$M$31),$K$31,""))))))))))))))))))))))))))))))))</f>
        <v>5</v>
      </c>
      <c r="D693" s="18" t="s">
        <v>18</v>
      </c>
      <c r="E693" s="18" t="s">
        <v>1234</v>
      </c>
      <c r="F693" s="12">
        <f>Table1[[#This Row],[USD Pricing]]*Exchange!$A$1</f>
        <v>55.93</v>
      </c>
      <c r="G693" s="12">
        <v>39.950000000000003</v>
      </c>
      <c r="H693" s="12" t="s">
        <v>6236</v>
      </c>
      <c r="I693" s="18" t="s">
        <v>4213</v>
      </c>
      <c r="J693" s="18" t="s">
        <v>4262</v>
      </c>
      <c r="XEZ693" s="28"/>
      <c r="XFA693" s="28"/>
      <c r="XFB693" s="28"/>
      <c r="XFC693" s="28"/>
      <c r="XFD693" s="28"/>
    </row>
    <row r="694" spans="1:10 16380:16384" x14ac:dyDescent="0.35">
      <c r="A694" s="12" t="s">
        <v>491</v>
      </c>
      <c r="B694" s="32" t="str">
        <f>HYPERLINK(Table1[[#This Row],[Link]], Table1[[#This Row],[Pattern w/out Hyperlink]])</f>
        <v>Mantra</v>
      </c>
      <c r="C694" s="18">
        <f>IF(F694&lt;=$L$1,$K$1,IF(AND(F694&gt;=$L$2,F694&lt;=$M$2),$K$2,IF(AND(F694&gt;=$L$3,F694&lt;=$M$3),$K$3,IF(AND(F694&gt;=$L$4,F694&lt;=$M$4),$K$4,IF(AND(F694&gt;=$L$5,F694&lt;=$M$5),$K$5,IF(AND(F694&gt;=$L$6,F694&lt;=$M$6),$K$6,IF(AND(F694&gt;=$L$7,F694&lt;=$M$7),$K$7,IF(AND(F694&gt;=$L$8,F694&lt;=$M$8),$K$8,IF(AND(F694&gt;=$L$9,F694&lt;=$M$9),$K$9,IF(AND(F694&gt;$L$10,F694&lt;=$M$10),$K$10,IF(AND(F694&gt;=$L$11,F694&lt;=$M$11),$K$11,IF(AND(F694&gt;=$L$12,F694&lt;=$M$12),$K$12,IF(AND(F694&gt;=$L$13,F694&lt;=$M$13),$K$13,IF(AND(F694&gt;=$L$14,F694&lt;=$M$14),$K$14,IF(AND(F694&gt;=#REF!,F694&lt;=#REF!),#REF!,IF(AND(F694&gt;=$L$15,F694&lt;=$M$15),$K$15,IF(AND(F694&gt;=$L$16,F694&lt;=$M$16),$K$16,IF(AND(F694&gt;=$L$17,F694&lt;=$M$17),$K$17,IF(AND(F694&gt;=$L$18,F694&lt;=$M$18),$K$18,IF(AND(F694&gt;=$L$19,F694&lt;=$M$19),$K$19,IF(AND(F694&gt;=$L$20,F694&lt;=$M$20),$K$20,IF(AND(F694&gt;=$L$21,F694&lt;=$M$21),$K$21,IF(AND(F694&gt;=$L$22,F694&lt;=$M$22),$K$22,IF(AND(F694&gt;=$L$23,F694&lt;=$M$23),$K$23,IF(AND(F694&gt;=$L$24,F694&lt;=$M$24),$K$24,IF(AND(F694&gt;=$L$25,F694&lt;=$M$25),$K$25,IF(AND(F694&gt;=$L$26,F694&lt;=$M$26),$K$26,IF(AND(F694&gt;=$L$27,F694&lt;=$M$27),$K$27,IF(AND(F694&gt;=$L$28,F694&lt;=$M$28),$K$28,IF(AND(F694&gt;=$L$29,F694&lt;=$M$29),$K$29,IF(AND(F694&gt;=$L$30,F694&lt;=$M$30),$K$30,IF(AND(F694&gt;=$L$31,F694&lt;=$M$31),$K$31,""))))))))))))))))))))))))))))))))</f>
        <v>5</v>
      </c>
      <c r="D694" s="18" t="s">
        <v>18</v>
      </c>
      <c r="E694" s="18" t="s">
        <v>1234</v>
      </c>
      <c r="F694" s="12">
        <f>Table1[[#This Row],[USD Pricing]]*Exchange!$A$1</f>
        <v>58.73</v>
      </c>
      <c r="G694" s="12">
        <v>41.95</v>
      </c>
      <c r="H694" s="12" t="s">
        <v>6243</v>
      </c>
      <c r="I694" s="18" t="s">
        <v>4213</v>
      </c>
      <c r="J694" s="18" t="s">
        <v>4493</v>
      </c>
      <c r="XEZ694" s="28"/>
      <c r="XFA694" s="28"/>
      <c r="XFB694" s="28"/>
      <c r="XFC694" s="28"/>
      <c r="XFD694" s="28"/>
    </row>
    <row r="695" spans="1:10 16380:16384" x14ac:dyDescent="0.35">
      <c r="A695" s="12" t="s">
        <v>3790</v>
      </c>
      <c r="B695" s="32" t="str">
        <f>HYPERLINK(Table1[[#This Row],[Link]], Table1[[#This Row],[Pattern w/out Hyperlink]])</f>
        <v>Memento</v>
      </c>
      <c r="C695" s="18">
        <f>IF(F695&lt;=$L$1,$K$1,IF(AND(F695&gt;=$L$2,F695&lt;=$M$2),$K$2,IF(AND(F695&gt;=$L$3,F695&lt;=$M$3),$K$3,IF(AND(F695&gt;=$L$4,F695&lt;=$M$4),$K$4,IF(AND(F695&gt;=$L$5,F695&lt;=$M$5),$K$5,IF(AND(F695&gt;=$L$6,F695&lt;=$M$6),$K$6,IF(AND(F695&gt;=$L$7,F695&lt;=$M$7),$K$7,IF(AND(F695&gt;=$L$8,F695&lt;=$M$8),$K$8,IF(AND(F695&gt;=$L$9,F695&lt;=$M$9),$K$9,IF(AND(F695&gt;$L$10,F695&lt;=$M$10),$K$10,IF(AND(F695&gt;=$L$11,F695&lt;=$M$11),$K$11,IF(AND(F695&gt;=$L$12,F695&lt;=$M$12),$K$12,IF(AND(F695&gt;=$L$13,F695&lt;=$M$13),$K$13,IF(AND(F695&gt;=$L$14,F695&lt;=$M$14),$K$14,IF(AND(F695&gt;=#REF!,F695&lt;=#REF!),#REF!,IF(AND(F695&gt;=$L$15,F695&lt;=$M$15),$K$15,IF(AND(F695&gt;=$L$16,F695&lt;=$M$16),$K$16,IF(AND(F695&gt;=$L$17,F695&lt;=$M$17),$K$17,IF(AND(F695&gt;=$L$18,F695&lt;=$M$18),$K$18,IF(AND(F695&gt;=$L$19,F695&lt;=$M$19),$K$19,IF(AND(F695&gt;=$L$20,F695&lt;=$M$20),$K$20,IF(AND(F695&gt;=$L$21,F695&lt;=$M$21),$K$21,IF(AND(F695&gt;=$L$22,F695&lt;=$M$22),$K$22,IF(AND(F695&gt;=$L$23,F695&lt;=$M$23),$K$23,IF(AND(F695&gt;=$L$24,F695&lt;=$M$24),$K$24,IF(AND(F695&gt;=$L$25,F695&lt;=$M$25),$K$25,IF(AND(F695&gt;=$L$26,F695&lt;=$M$26),$K$26,IF(AND(F695&gt;=$L$27,F695&lt;=$M$27),$K$27,IF(AND(F695&gt;=$L$28,F695&lt;=$M$28),$K$28,IF(AND(F695&gt;=$L$29,F695&lt;=$M$29),$K$29,IF(AND(F695&gt;=$L$30,F695&lt;=$M$30),$K$30,IF(AND(F695&gt;=$L$31,F695&lt;=$M$31),$K$31,""))))))))))))))))))))))))))))))))</f>
        <v>5</v>
      </c>
      <c r="D695" s="18" t="s">
        <v>18</v>
      </c>
      <c r="E695" s="18" t="s">
        <v>1234</v>
      </c>
      <c r="F695" s="12">
        <f>Table1[[#This Row],[USD Pricing]]*Exchange!$A$1</f>
        <v>58.73</v>
      </c>
      <c r="G695" s="12">
        <v>41.95</v>
      </c>
      <c r="H695" s="12" t="s">
        <v>6252</v>
      </c>
      <c r="I695" s="18" t="s">
        <v>0</v>
      </c>
      <c r="J695" s="18" t="s">
        <v>4459</v>
      </c>
      <c r="XEZ695" s="28"/>
      <c r="XFA695" s="28"/>
      <c r="XFB695" s="28"/>
      <c r="XFC695" s="28"/>
      <c r="XFD695" s="28"/>
    </row>
    <row r="696" spans="1:10 16380:16384" x14ac:dyDescent="0.35">
      <c r="A696" s="12" t="s">
        <v>2661</v>
      </c>
      <c r="B696" s="32" t="str">
        <f>HYPERLINK(Table1[[#This Row],[Link]], Table1[[#This Row],[Pattern w/out Hyperlink]])</f>
        <v>Mezzanine</v>
      </c>
      <c r="C696" s="18">
        <f>IF(F696&lt;=$L$1,$K$1,IF(AND(F696&gt;=$L$2,F696&lt;=$M$2),$K$2,IF(AND(F696&gt;=$L$3,F696&lt;=$M$3),$K$3,IF(AND(F696&gt;=$L$4,F696&lt;=$M$4),$K$4,IF(AND(F696&gt;=$L$5,F696&lt;=$M$5),$K$5,IF(AND(F696&gt;=$L$6,F696&lt;=$M$6),$K$6,IF(AND(F696&gt;=$L$7,F696&lt;=$M$7),$K$7,IF(AND(F696&gt;=$L$8,F696&lt;=$M$8),$K$8,IF(AND(F696&gt;=$L$9,F696&lt;=$M$9),$K$9,IF(AND(F696&gt;$L$10,F696&lt;=$M$10),$K$10,IF(AND(F696&gt;=$L$11,F696&lt;=$M$11),$K$11,IF(AND(F696&gt;=$L$12,F696&lt;=$M$12),$K$12,IF(AND(F696&gt;=$L$13,F696&lt;=$M$13),$K$13,IF(AND(F696&gt;=$L$14,F696&lt;=$M$14),$K$14,IF(AND(F696&gt;=#REF!,F696&lt;=#REF!),#REF!,IF(AND(F696&gt;=$L$15,F696&lt;=$M$15),$K$15,IF(AND(F696&gt;=$L$16,F696&lt;=$M$16),$K$16,IF(AND(F696&gt;=$L$17,F696&lt;=$M$17),$K$17,IF(AND(F696&gt;=$L$18,F696&lt;=$M$18),$K$18,IF(AND(F696&gt;=$L$19,F696&lt;=$M$19),$K$19,IF(AND(F696&gt;=$L$20,F696&lt;=$M$20),$K$20,IF(AND(F696&gt;=$L$21,F696&lt;=$M$21),$K$21,IF(AND(F696&gt;=$L$22,F696&lt;=$M$22),$K$22,IF(AND(F696&gt;=$L$23,F696&lt;=$M$23),$K$23,IF(AND(F696&gt;=$L$24,F696&lt;=$M$24),$K$24,IF(AND(F696&gt;=$L$25,F696&lt;=$M$25),$K$25,IF(AND(F696&gt;=$L$26,F696&lt;=$M$26),$K$26,IF(AND(F696&gt;=$L$27,F696&lt;=$M$27),$K$27,IF(AND(F696&gt;=$L$28,F696&lt;=$M$28),$K$28,IF(AND(F696&gt;=$L$29,F696&lt;=$M$29),$K$29,IF(AND(F696&gt;=$L$30,F696&lt;=$M$30),$K$30,IF(AND(F696&gt;=$L$31,F696&lt;=$M$31),$K$31,""))))))))))))))))))))))))))))))))</f>
        <v>5</v>
      </c>
      <c r="D696" s="18" t="s">
        <v>18</v>
      </c>
      <c r="E696" s="18" t="s">
        <v>1234</v>
      </c>
      <c r="F696" s="12">
        <f>Table1[[#This Row],[USD Pricing]]*Exchange!$A$1</f>
        <v>58.73</v>
      </c>
      <c r="G696" s="12">
        <v>41.95</v>
      </c>
      <c r="H696" s="12" t="s">
        <v>6256</v>
      </c>
      <c r="I696" s="18" t="s">
        <v>0</v>
      </c>
      <c r="J696" s="18" t="s">
        <v>4262</v>
      </c>
      <c r="XEZ696" s="28"/>
      <c r="XFA696" s="28"/>
      <c r="XFB696" s="28"/>
      <c r="XFC696" s="28"/>
      <c r="XFD696" s="28"/>
    </row>
    <row r="697" spans="1:10 16380:16384" x14ac:dyDescent="0.35">
      <c r="A697" s="12" t="s">
        <v>528</v>
      </c>
      <c r="B697" s="32" t="str">
        <f>HYPERLINK(Table1[[#This Row],[Link]], Table1[[#This Row],[Pattern w/out Hyperlink]])</f>
        <v>Milano</v>
      </c>
      <c r="C697" s="18">
        <f>IF(F697&lt;=$L$1,$K$1,IF(AND(F697&gt;=$L$2,F697&lt;=$M$2),$K$2,IF(AND(F697&gt;=$L$3,F697&lt;=$M$3),$K$3,IF(AND(F697&gt;=$L$4,F697&lt;=$M$4),$K$4,IF(AND(F697&gt;=$L$5,F697&lt;=$M$5),$K$5,IF(AND(F697&gt;=$L$6,F697&lt;=$M$6),$K$6,IF(AND(F697&gt;=$L$7,F697&lt;=$M$7),$K$7,IF(AND(F697&gt;=$L$8,F697&lt;=$M$8),$K$8,IF(AND(F697&gt;=$L$9,F697&lt;=$M$9),$K$9,IF(AND(F697&gt;$L$10,F697&lt;=$M$10),$K$10,IF(AND(F697&gt;=$L$11,F697&lt;=$M$11),$K$11,IF(AND(F697&gt;=$L$12,F697&lt;=$M$12),$K$12,IF(AND(F697&gt;=$L$13,F697&lt;=$M$13),$K$13,IF(AND(F697&gt;=$L$14,F697&lt;=$M$14),$K$14,IF(AND(F697&gt;=#REF!,F697&lt;=#REF!),#REF!,IF(AND(F697&gt;=$L$15,F697&lt;=$M$15),$K$15,IF(AND(F697&gt;=$L$16,F697&lt;=$M$16),$K$16,IF(AND(F697&gt;=$L$17,F697&lt;=$M$17),$K$17,IF(AND(F697&gt;=$L$18,F697&lt;=$M$18),$K$18,IF(AND(F697&gt;=$L$19,F697&lt;=$M$19),$K$19,IF(AND(F697&gt;=$L$20,F697&lt;=$M$20),$K$20,IF(AND(F697&gt;=$L$21,F697&lt;=$M$21),$K$21,IF(AND(F697&gt;=$L$22,F697&lt;=$M$22),$K$22,IF(AND(F697&gt;=$L$23,F697&lt;=$M$23),$K$23,IF(AND(F697&gt;=$L$24,F697&lt;=$M$24),$K$24,IF(AND(F697&gt;=$L$25,F697&lt;=$M$25),$K$25,IF(AND(F697&gt;=$L$26,F697&lt;=$M$26),$K$26,IF(AND(F697&gt;=$L$27,F697&lt;=$M$27),$K$27,IF(AND(F697&gt;=$L$28,F697&lt;=$M$28),$K$28,IF(AND(F697&gt;=$L$29,F697&lt;=$M$29),$K$29,IF(AND(F697&gt;=$L$30,F697&lt;=$M$30),$K$30,IF(AND(F697&gt;=$L$31,F697&lt;=$M$31),$K$31,""))))))))))))))))))))))))))))))))</f>
        <v>5</v>
      </c>
      <c r="D697" s="18" t="s">
        <v>18</v>
      </c>
      <c r="E697" s="18" t="s">
        <v>1234</v>
      </c>
      <c r="F697" s="12">
        <f>Table1[[#This Row],[USD Pricing]]*Exchange!$A$1</f>
        <v>58.73</v>
      </c>
      <c r="G697" s="12">
        <v>41.95</v>
      </c>
      <c r="H697" s="12" t="s">
        <v>6257</v>
      </c>
      <c r="I697" s="18" t="s">
        <v>4213</v>
      </c>
      <c r="J697" s="18" t="s">
        <v>4262</v>
      </c>
      <c r="XEZ697" s="28"/>
      <c r="XFA697" s="28"/>
      <c r="XFB697" s="28"/>
      <c r="XFC697" s="28"/>
      <c r="XFD697" s="28"/>
    </row>
    <row r="698" spans="1:10 16380:16384" x14ac:dyDescent="0.35">
      <c r="A698" s="12" t="s">
        <v>537</v>
      </c>
      <c r="B698" s="32" t="str">
        <f>HYPERLINK(Table1[[#This Row],[Link]], Table1[[#This Row],[Pattern w/out Hyperlink]])</f>
        <v>Mohair</v>
      </c>
      <c r="C698" s="18">
        <f>IF(F698&lt;=$L$1,$K$1,IF(AND(F698&gt;=$L$2,F698&lt;=$M$2),$K$2,IF(AND(F698&gt;=$L$3,F698&lt;=$M$3),$K$3,IF(AND(F698&gt;=$L$4,F698&lt;=$M$4),$K$4,IF(AND(F698&gt;=$L$5,F698&lt;=$M$5),$K$5,IF(AND(F698&gt;=$L$6,F698&lt;=$M$6),$K$6,IF(AND(F698&gt;=$L$7,F698&lt;=$M$7),$K$7,IF(AND(F698&gt;=$L$8,F698&lt;=$M$8),$K$8,IF(AND(F698&gt;=$L$9,F698&lt;=$M$9),$K$9,IF(AND(F698&gt;$L$10,F698&lt;=$M$10),$K$10,IF(AND(F698&gt;=$L$11,F698&lt;=$M$11),$K$11,IF(AND(F698&gt;=$L$12,F698&lt;=$M$12),$K$12,IF(AND(F698&gt;=$L$13,F698&lt;=$M$13),$K$13,IF(AND(F698&gt;=$L$14,F698&lt;=$M$14),$K$14,IF(AND(F698&gt;=#REF!,F698&lt;=#REF!),#REF!,IF(AND(F698&gt;=$L$15,F698&lt;=$M$15),$K$15,IF(AND(F698&gt;=$L$16,F698&lt;=$M$16),$K$16,IF(AND(F698&gt;=$L$17,F698&lt;=$M$17),$K$17,IF(AND(F698&gt;=$L$18,F698&lt;=$M$18),$K$18,IF(AND(F698&gt;=$L$19,F698&lt;=$M$19),$K$19,IF(AND(F698&gt;=$L$20,F698&lt;=$M$20),$K$20,IF(AND(F698&gt;=$L$21,F698&lt;=$M$21),$K$21,IF(AND(F698&gt;=$L$22,F698&lt;=$M$22),$K$22,IF(AND(F698&gt;=$L$23,F698&lt;=$M$23),$K$23,IF(AND(F698&gt;=$L$24,F698&lt;=$M$24),$K$24,IF(AND(F698&gt;=$L$25,F698&lt;=$M$25),$K$25,IF(AND(F698&gt;=$L$26,F698&lt;=$M$26),$K$26,IF(AND(F698&gt;=$L$27,F698&lt;=$M$27),$K$27,IF(AND(F698&gt;=$L$28,F698&lt;=$M$28),$K$28,IF(AND(F698&gt;=$L$29,F698&lt;=$M$29),$K$29,IF(AND(F698&gt;=$L$30,F698&lt;=$M$30),$K$30,IF(AND(F698&gt;=$L$31,F698&lt;=$M$31),$K$31,""))))))))))))))))))))))))))))))))</f>
        <v>5</v>
      </c>
      <c r="D698" s="18" t="s">
        <v>18</v>
      </c>
      <c r="E698" s="18" t="s">
        <v>1234</v>
      </c>
      <c r="F698" s="12">
        <f>Table1[[#This Row],[USD Pricing]]*Exchange!$A$1</f>
        <v>58.73</v>
      </c>
      <c r="G698" s="12">
        <v>41.95</v>
      </c>
      <c r="H698" s="12" t="s">
        <v>6258</v>
      </c>
      <c r="I698" s="18" t="s">
        <v>1319</v>
      </c>
      <c r="J698" s="18" t="s">
        <v>4494</v>
      </c>
      <c r="XEZ698" s="28"/>
      <c r="XFA698" s="28"/>
      <c r="XFB698" s="28"/>
      <c r="XFC698" s="28"/>
      <c r="XFD698" s="28"/>
    </row>
    <row r="699" spans="1:10 16380:16384" x14ac:dyDescent="0.35">
      <c r="A699" s="12" t="s">
        <v>3793</v>
      </c>
      <c r="B699" s="32" t="str">
        <f>HYPERLINK(Table1[[#This Row],[Link]], Table1[[#This Row],[Pattern w/out Hyperlink]])</f>
        <v>Neptune</v>
      </c>
      <c r="C699" s="18">
        <f>IF(F699&lt;=$L$1,$K$1,IF(AND(F699&gt;=$L$2,F699&lt;=$M$2),$K$2,IF(AND(F699&gt;=$L$3,F699&lt;=$M$3),$K$3,IF(AND(F699&gt;=$L$4,F699&lt;=$M$4),$K$4,IF(AND(F699&gt;=$L$5,F699&lt;=$M$5),$K$5,IF(AND(F699&gt;=$L$6,F699&lt;=$M$6),$K$6,IF(AND(F699&gt;=$L$7,F699&lt;=$M$7),$K$7,IF(AND(F699&gt;=$L$8,F699&lt;=$M$8),$K$8,IF(AND(F699&gt;=$L$9,F699&lt;=$M$9),$K$9,IF(AND(F699&gt;$L$10,F699&lt;=$M$10),$K$10,IF(AND(F699&gt;=$L$11,F699&lt;=$M$11),$K$11,IF(AND(F699&gt;=$L$12,F699&lt;=$M$12),$K$12,IF(AND(F699&gt;=$L$13,F699&lt;=$M$13),$K$13,IF(AND(F699&gt;=$L$14,F699&lt;=$M$14),$K$14,IF(AND(F699&gt;=#REF!,F699&lt;=#REF!),#REF!,IF(AND(F699&gt;=$L$15,F699&lt;=$M$15),$K$15,IF(AND(F699&gt;=$L$16,F699&lt;=$M$16),$K$16,IF(AND(F699&gt;=$L$17,F699&lt;=$M$17),$K$17,IF(AND(F699&gt;=$L$18,F699&lt;=$M$18),$K$18,IF(AND(F699&gt;=$L$19,F699&lt;=$M$19),$K$19,IF(AND(F699&gt;=$L$20,F699&lt;=$M$20),$K$20,IF(AND(F699&gt;=$L$21,F699&lt;=$M$21),$K$21,IF(AND(F699&gt;=$L$22,F699&lt;=$M$22),$K$22,IF(AND(F699&gt;=$L$23,F699&lt;=$M$23),$K$23,IF(AND(F699&gt;=$L$24,F699&lt;=$M$24),$K$24,IF(AND(F699&gt;=$L$25,F699&lt;=$M$25),$K$25,IF(AND(F699&gt;=$L$26,F699&lt;=$M$26),$K$26,IF(AND(F699&gt;=$L$27,F699&lt;=$M$27),$K$27,IF(AND(F699&gt;=$L$28,F699&lt;=$M$28),$K$28,IF(AND(F699&gt;=$L$29,F699&lt;=$M$29),$K$29,IF(AND(F699&gt;=$L$30,F699&lt;=$M$30),$K$30,IF(AND(F699&gt;=$L$31,F699&lt;=$M$31),$K$31,""))))))))))))))))))))))))))))))))</f>
        <v>5</v>
      </c>
      <c r="D699" s="18" t="s">
        <v>18</v>
      </c>
      <c r="E699" s="18" t="s">
        <v>1234</v>
      </c>
      <c r="F699" s="12">
        <f>Table1[[#This Row],[USD Pricing]]*Exchange!$A$1</f>
        <v>58.73</v>
      </c>
      <c r="G699" s="12">
        <v>41.95</v>
      </c>
      <c r="H699" s="12" t="s">
        <v>3794</v>
      </c>
      <c r="I699" s="18" t="s">
        <v>1319</v>
      </c>
      <c r="J699" s="18" t="s">
        <v>4463</v>
      </c>
      <c r="XEZ699" s="28"/>
      <c r="XFA699" s="28"/>
      <c r="XFB699" s="28"/>
      <c r="XFC699" s="28"/>
      <c r="XFD699" s="28"/>
    </row>
    <row r="700" spans="1:10 16380:16384" x14ac:dyDescent="0.35">
      <c r="A700" s="12" t="s">
        <v>573</v>
      </c>
      <c r="B700" s="32" t="str">
        <f>HYPERLINK(Table1[[#This Row],[Link]], Table1[[#This Row],[Pattern w/out Hyperlink]])</f>
        <v>Nonstop</v>
      </c>
      <c r="C700" s="18">
        <f>IF(F700&lt;=$L$1,$K$1,IF(AND(F700&gt;=$L$2,F700&lt;=$M$2),$K$2,IF(AND(F700&gt;=$L$3,F700&lt;=$M$3),$K$3,IF(AND(F700&gt;=$L$4,F700&lt;=$M$4),$K$4,IF(AND(F700&gt;=$L$5,F700&lt;=$M$5),$K$5,IF(AND(F700&gt;=$L$6,F700&lt;=$M$6),$K$6,IF(AND(F700&gt;=$L$7,F700&lt;=$M$7),$K$7,IF(AND(F700&gt;=$L$8,F700&lt;=$M$8),$K$8,IF(AND(F700&gt;=$L$9,F700&lt;=$M$9),$K$9,IF(AND(F700&gt;$L$10,F700&lt;=$M$10),$K$10,IF(AND(F700&gt;=$L$11,F700&lt;=$M$11),$K$11,IF(AND(F700&gt;=$L$12,F700&lt;=$M$12),$K$12,IF(AND(F700&gt;=$L$13,F700&lt;=$M$13),$K$13,IF(AND(F700&gt;=$L$14,F700&lt;=$M$14),$K$14,IF(AND(F700&gt;=#REF!,F700&lt;=#REF!),#REF!,IF(AND(F700&gt;=$L$15,F700&lt;=$M$15),$K$15,IF(AND(F700&gt;=$L$16,F700&lt;=$M$16),$K$16,IF(AND(F700&gt;=$L$17,F700&lt;=$M$17),$K$17,IF(AND(F700&gt;=$L$18,F700&lt;=$M$18),$K$18,IF(AND(F700&gt;=$L$19,F700&lt;=$M$19),$K$19,IF(AND(F700&gt;=$L$20,F700&lt;=$M$20),$K$20,IF(AND(F700&gt;=$L$21,F700&lt;=$M$21),$K$21,IF(AND(F700&gt;=$L$22,F700&lt;=$M$22),$K$22,IF(AND(F700&gt;=$L$23,F700&lt;=$M$23),$K$23,IF(AND(F700&gt;=$L$24,F700&lt;=$M$24),$K$24,IF(AND(F700&gt;=$L$25,F700&lt;=$M$25),$K$25,IF(AND(F700&gt;=$L$26,F700&lt;=$M$26),$K$26,IF(AND(F700&gt;=$L$27,F700&lt;=$M$27),$K$27,IF(AND(F700&gt;=$L$28,F700&lt;=$M$28),$K$28,IF(AND(F700&gt;=$L$29,F700&lt;=$M$29),$K$29,IF(AND(F700&gt;=$L$30,F700&lt;=$M$30),$K$30,IF(AND(F700&gt;=$L$31,F700&lt;=$M$31),$K$31,""))))))))))))))))))))))))))))))))</f>
        <v>5</v>
      </c>
      <c r="D700" s="18" t="s">
        <v>18</v>
      </c>
      <c r="E700" s="18" t="s">
        <v>1234</v>
      </c>
      <c r="F700" s="12">
        <f>Table1[[#This Row],[USD Pricing]]*Exchange!$A$1</f>
        <v>58.73</v>
      </c>
      <c r="G700" s="12">
        <v>41.95</v>
      </c>
      <c r="H700" s="12" t="s">
        <v>6262</v>
      </c>
      <c r="I700" s="18" t="s">
        <v>0</v>
      </c>
      <c r="J700" s="18" t="s">
        <v>4262</v>
      </c>
      <c r="XEZ700" s="28"/>
      <c r="XFA700" s="28"/>
      <c r="XFB700" s="28"/>
      <c r="XFC700" s="28"/>
      <c r="XFD700" s="28"/>
    </row>
    <row r="701" spans="1:10 16380:16384" x14ac:dyDescent="0.35">
      <c r="A701" s="12" t="s">
        <v>6269</v>
      </c>
      <c r="B701" s="32" t="str">
        <f>HYPERLINK(Table1[[#This Row],[Link]], Table1[[#This Row],[Pattern w/out Hyperlink]])</f>
        <v>Oxford</v>
      </c>
      <c r="C701" s="18">
        <f>IF(F701&lt;=$L$1,$K$1,IF(AND(F701&gt;=$L$2,F701&lt;=$M$2),$K$2,IF(AND(F701&gt;=$L$3,F701&lt;=$M$3),$K$3,IF(AND(F701&gt;=$L$4,F701&lt;=$M$4),$K$4,IF(AND(F701&gt;=$L$5,F701&lt;=$M$5),$K$5,IF(AND(F701&gt;=$L$6,F701&lt;=$M$6),$K$6,IF(AND(F701&gt;=$L$7,F701&lt;=$M$7),$K$7,IF(AND(F701&gt;=$L$8,F701&lt;=$M$8),$K$8,IF(AND(F701&gt;=$L$9,F701&lt;=$M$9),$K$9,IF(AND(F701&gt;$L$10,F701&lt;=$M$10),$K$10,IF(AND(F701&gt;=$L$11,F701&lt;=$M$11),$K$11,IF(AND(F701&gt;=$L$12,F701&lt;=$M$12),$K$12,IF(AND(F701&gt;=$L$13,F701&lt;=$M$13),$K$13,IF(AND(F701&gt;=$L$14,F701&lt;=$M$14),$K$14,IF(AND(F701&gt;=#REF!,F701&lt;=#REF!),#REF!,IF(AND(F701&gt;=$L$15,F701&lt;=$M$15),$K$15,IF(AND(F701&gt;=$L$16,F701&lt;=$M$16),$K$16,IF(AND(F701&gt;=$L$17,F701&lt;=$M$17),$K$17,IF(AND(F701&gt;=$L$18,F701&lt;=$M$18),$K$18,IF(AND(F701&gt;=$L$19,F701&lt;=$M$19),$K$19,IF(AND(F701&gt;=$L$20,F701&lt;=$M$20),$K$20,IF(AND(F701&gt;=$L$21,F701&lt;=$M$21),$K$21,IF(AND(F701&gt;=$L$22,F701&lt;=$M$22),$K$22,IF(AND(F701&gt;=$L$23,F701&lt;=$M$23),$K$23,IF(AND(F701&gt;=$L$24,F701&lt;=$M$24),$K$24,IF(AND(F701&gt;=$L$25,F701&lt;=$M$25),$K$25,IF(AND(F701&gt;=$L$26,F701&lt;=$M$26),$K$26,IF(AND(F701&gt;=$L$27,F701&lt;=$M$27),$K$27,IF(AND(F701&gt;=$L$28,F701&lt;=$M$28),$K$28,IF(AND(F701&gt;=$L$29,F701&lt;=$M$29),$K$29,IF(AND(F701&gt;=$L$30,F701&lt;=$M$30),$K$30,IF(AND(F701&gt;=$L$31,F701&lt;=$M$31),$K$31,""))))))))))))))))))))))))))))))))</f>
        <v>5</v>
      </c>
      <c r="D701" s="18" t="s">
        <v>18</v>
      </c>
      <c r="E701" s="18" t="s">
        <v>1234</v>
      </c>
      <c r="F701" s="12">
        <f>Table1[[#This Row],[USD Pricing]]*Exchange!$A$1</f>
        <v>58.73</v>
      </c>
      <c r="G701" s="12">
        <v>41.95</v>
      </c>
      <c r="H701" s="12" t="s">
        <v>6270</v>
      </c>
      <c r="I701" s="18" t="s">
        <v>0</v>
      </c>
      <c r="J701" s="18" t="s">
        <v>4262</v>
      </c>
      <c r="XEZ701" s="28"/>
      <c r="XFA701" s="28"/>
      <c r="XFB701" s="28"/>
      <c r="XFC701" s="28"/>
      <c r="XFD701" s="28"/>
    </row>
    <row r="702" spans="1:10 16380:16384" x14ac:dyDescent="0.35">
      <c r="A702" s="12" t="s">
        <v>3799</v>
      </c>
      <c r="B702" s="32" t="str">
        <f>HYPERLINK(Table1[[#This Row],[Link]], Table1[[#This Row],[Pattern w/out Hyperlink]])</f>
        <v>Parlour</v>
      </c>
      <c r="C702" s="18">
        <f>IF(F702&lt;=$L$1,$K$1,IF(AND(F702&gt;=$L$2,F702&lt;=$M$2),$K$2,IF(AND(F702&gt;=$L$3,F702&lt;=$M$3),$K$3,IF(AND(F702&gt;=$L$4,F702&lt;=$M$4),$K$4,IF(AND(F702&gt;=$L$5,F702&lt;=$M$5),$K$5,IF(AND(F702&gt;=$L$6,F702&lt;=$M$6),$K$6,IF(AND(F702&gt;=$L$7,F702&lt;=$M$7),$K$7,IF(AND(F702&gt;=$L$8,F702&lt;=$M$8),$K$8,IF(AND(F702&gt;=$L$9,F702&lt;=$M$9),$K$9,IF(AND(F702&gt;$L$10,F702&lt;=$M$10),$K$10,IF(AND(F702&gt;=$L$11,F702&lt;=$M$11),$K$11,IF(AND(F702&gt;=$L$12,F702&lt;=$M$12),$K$12,IF(AND(F702&gt;=$L$13,F702&lt;=$M$13),$K$13,IF(AND(F702&gt;=$L$14,F702&lt;=$M$14),$K$14,IF(AND(F702&gt;=#REF!,F702&lt;=#REF!),#REF!,IF(AND(F702&gt;=$L$15,F702&lt;=$M$15),$K$15,IF(AND(F702&gt;=$L$16,F702&lt;=$M$16),$K$16,IF(AND(F702&gt;=$L$17,F702&lt;=$M$17),$K$17,IF(AND(F702&gt;=$L$18,F702&lt;=$M$18),$K$18,IF(AND(F702&gt;=$L$19,F702&lt;=$M$19),$K$19,IF(AND(F702&gt;=$L$20,F702&lt;=$M$20),$K$20,IF(AND(F702&gt;=$L$21,F702&lt;=$M$21),$K$21,IF(AND(F702&gt;=$L$22,F702&lt;=$M$22),$K$22,IF(AND(F702&gt;=$L$23,F702&lt;=$M$23),$K$23,IF(AND(F702&gt;=$L$24,F702&lt;=$M$24),$K$24,IF(AND(F702&gt;=$L$25,F702&lt;=$M$25),$K$25,IF(AND(F702&gt;=$L$26,F702&lt;=$M$26),$K$26,IF(AND(F702&gt;=$L$27,F702&lt;=$M$27),$K$27,IF(AND(F702&gt;=$L$28,F702&lt;=$M$28),$K$28,IF(AND(F702&gt;=$L$29,F702&lt;=$M$29),$K$29,IF(AND(F702&gt;=$L$30,F702&lt;=$M$30),$K$30,IF(AND(F702&gt;=$L$31,F702&lt;=$M$31),$K$31,""))))))))))))))))))))))))))))))))</f>
        <v>5</v>
      </c>
      <c r="D702" s="18" t="s">
        <v>18</v>
      </c>
      <c r="E702" s="18" t="s">
        <v>1234</v>
      </c>
      <c r="F702" s="12">
        <f>Table1[[#This Row],[USD Pricing]]*Exchange!$A$1</f>
        <v>61.53</v>
      </c>
      <c r="G702" s="12">
        <v>43.95</v>
      </c>
      <c r="H702" s="12" t="s">
        <v>3800</v>
      </c>
      <c r="I702" s="18" t="s">
        <v>0</v>
      </c>
      <c r="J702" s="18" t="s">
        <v>4449</v>
      </c>
      <c r="XEZ702" s="28"/>
      <c r="XFA702" s="28"/>
      <c r="XFB702" s="28"/>
      <c r="XFC702" s="28"/>
      <c r="XFD702" s="28"/>
    </row>
    <row r="703" spans="1:10 16380:16384" x14ac:dyDescent="0.35">
      <c r="A703" s="12" t="s">
        <v>3801</v>
      </c>
      <c r="B703" s="32" t="str">
        <f>HYPERLINK(Table1[[#This Row],[Link]], Table1[[#This Row],[Pattern w/out Hyperlink]])</f>
        <v>Patchwork</v>
      </c>
      <c r="C703" s="18">
        <f>IF(F703&lt;=$L$1,$K$1,IF(AND(F703&gt;=$L$2,F703&lt;=$M$2),$K$2,IF(AND(F703&gt;=$L$3,F703&lt;=$M$3),$K$3,IF(AND(F703&gt;=$L$4,F703&lt;=$M$4),$K$4,IF(AND(F703&gt;=$L$5,F703&lt;=$M$5),$K$5,IF(AND(F703&gt;=$L$6,F703&lt;=$M$6),$K$6,IF(AND(F703&gt;=$L$7,F703&lt;=$M$7),$K$7,IF(AND(F703&gt;=$L$8,F703&lt;=$M$8),$K$8,IF(AND(F703&gt;=$L$9,F703&lt;=$M$9),$K$9,IF(AND(F703&gt;$L$10,F703&lt;=$M$10),$K$10,IF(AND(F703&gt;=$L$11,F703&lt;=$M$11),$K$11,IF(AND(F703&gt;=$L$12,F703&lt;=$M$12),$K$12,IF(AND(F703&gt;=$L$13,F703&lt;=$M$13),$K$13,IF(AND(F703&gt;=$L$14,F703&lt;=$M$14),$K$14,IF(AND(F703&gt;=#REF!,F703&lt;=#REF!),#REF!,IF(AND(F703&gt;=$L$15,F703&lt;=$M$15),$K$15,IF(AND(F703&gt;=$L$16,F703&lt;=$M$16),$K$16,IF(AND(F703&gt;=$L$17,F703&lt;=$M$17),$K$17,IF(AND(F703&gt;=$L$18,F703&lt;=$M$18),$K$18,IF(AND(F703&gt;=$L$19,F703&lt;=$M$19),$K$19,IF(AND(F703&gt;=$L$20,F703&lt;=$M$20),$K$20,IF(AND(F703&gt;=$L$21,F703&lt;=$M$21),$K$21,IF(AND(F703&gt;=$L$22,F703&lt;=$M$22),$K$22,IF(AND(F703&gt;=$L$23,F703&lt;=$M$23),$K$23,IF(AND(F703&gt;=$L$24,F703&lt;=$M$24),$K$24,IF(AND(F703&gt;=$L$25,F703&lt;=$M$25),$K$25,IF(AND(F703&gt;=$L$26,F703&lt;=$M$26),$K$26,IF(AND(F703&gt;=$L$27,F703&lt;=$M$27),$K$27,IF(AND(F703&gt;=$L$28,F703&lt;=$M$28),$K$28,IF(AND(F703&gt;=$L$29,F703&lt;=$M$29),$K$29,IF(AND(F703&gt;=$L$30,F703&lt;=$M$30),$K$30,IF(AND(F703&gt;=$L$31,F703&lt;=$M$31),$K$31,""))))))))))))))))))))))))))))))))</f>
        <v>5</v>
      </c>
      <c r="D703" s="18" t="s">
        <v>18</v>
      </c>
      <c r="E703" s="18" t="s">
        <v>1234</v>
      </c>
      <c r="F703" s="12">
        <f>Table1[[#This Row],[USD Pricing]]*Exchange!$A$1</f>
        <v>58.73</v>
      </c>
      <c r="G703" s="12">
        <v>41.95</v>
      </c>
      <c r="H703" s="12" t="s">
        <v>6273</v>
      </c>
      <c r="I703" s="18" t="s">
        <v>0</v>
      </c>
      <c r="J703" s="18" t="s">
        <v>4262</v>
      </c>
      <c r="XEZ703" s="28"/>
      <c r="XFA703" s="28"/>
      <c r="XFB703" s="28"/>
      <c r="XFC703" s="28"/>
      <c r="XFD703" s="28"/>
    </row>
    <row r="704" spans="1:10 16380:16384" x14ac:dyDescent="0.35">
      <c r="A704" s="12" t="s">
        <v>3802</v>
      </c>
      <c r="B704" s="32" t="str">
        <f>HYPERLINK(Table1[[#This Row],[Link]], Table1[[#This Row],[Pattern w/out Hyperlink]])</f>
        <v>Pedigree</v>
      </c>
      <c r="C704" s="18">
        <f>IF(F704&lt;=$L$1,$K$1,IF(AND(F704&gt;=$L$2,F704&lt;=$M$2),$K$2,IF(AND(F704&gt;=$L$3,F704&lt;=$M$3),$K$3,IF(AND(F704&gt;=$L$4,F704&lt;=$M$4),$K$4,IF(AND(F704&gt;=$L$5,F704&lt;=$M$5),$K$5,IF(AND(F704&gt;=$L$6,F704&lt;=$M$6),$K$6,IF(AND(F704&gt;=$L$7,F704&lt;=$M$7),$K$7,IF(AND(F704&gt;=$L$8,F704&lt;=$M$8),$K$8,IF(AND(F704&gt;=$L$9,F704&lt;=$M$9),$K$9,IF(AND(F704&gt;$L$10,F704&lt;=$M$10),$K$10,IF(AND(F704&gt;=$L$11,F704&lt;=$M$11),$K$11,IF(AND(F704&gt;=$L$12,F704&lt;=$M$12),$K$12,IF(AND(F704&gt;=$L$13,F704&lt;=$M$13),$K$13,IF(AND(F704&gt;=$L$14,F704&lt;=$M$14),$K$14,IF(AND(F704&gt;=#REF!,F704&lt;=#REF!),#REF!,IF(AND(F704&gt;=$L$15,F704&lt;=$M$15),$K$15,IF(AND(F704&gt;=$L$16,F704&lt;=$M$16),$K$16,IF(AND(F704&gt;=$L$17,F704&lt;=$M$17),$K$17,IF(AND(F704&gt;=$L$18,F704&lt;=$M$18),$K$18,IF(AND(F704&gt;=$L$19,F704&lt;=$M$19),$K$19,IF(AND(F704&gt;=$L$20,F704&lt;=$M$20),$K$20,IF(AND(F704&gt;=$L$21,F704&lt;=$M$21),$K$21,IF(AND(F704&gt;=$L$22,F704&lt;=$M$22),$K$22,IF(AND(F704&gt;=$L$23,F704&lt;=$M$23),$K$23,IF(AND(F704&gt;=$L$24,F704&lt;=$M$24),$K$24,IF(AND(F704&gt;=$L$25,F704&lt;=$M$25),$K$25,IF(AND(F704&gt;=$L$26,F704&lt;=$M$26),$K$26,IF(AND(F704&gt;=$L$27,F704&lt;=$M$27),$K$27,IF(AND(F704&gt;=$L$28,F704&lt;=$M$28),$K$28,IF(AND(F704&gt;=$L$29,F704&lt;=$M$29),$K$29,IF(AND(F704&gt;=$L$30,F704&lt;=$M$30),$K$30,IF(AND(F704&gt;=$L$31,F704&lt;=$M$31),$K$31,""))))))))))))))))))))))))))))))))</f>
        <v>5</v>
      </c>
      <c r="D704" s="18" t="s">
        <v>18</v>
      </c>
      <c r="E704" s="18" t="s">
        <v>1234</v>
      </c>
      <c r="F704" s="12">
        <f>Table1[[#This Row],[USD Pricing]]*Exchange!$A$1</f>
        <v>58.73</v>
      </c>
      <c r="G704" s="12">
        <v>41.95</v>
      </c>
      <c r="H704" s="12" t="s">
        <v>6274</v>
      </c>
      <c r="I704" s="18" t="s">
        <v>4213</v>
      </c>
      <c r="J704" s="18" t="s">
        <v>4455</v>
      </c>
      <c r="XEZ704" s="28"/>
      <c r="XFA704" s="28"/>
      <c r="XFB704" s="28"/>
      <c r="XFC704" s="28"/>
      <c r="XFD704" s="28"/>
    </row>
    <row r="705" spans="1:10 16380:16384" x14ac:dyDescent="0.35">
      <c r="A705" s="12" t="s">
        <v>636</v>
      </c>
      <c r="B705" s="32" t="str">
        <f>HYPERLINK(Table1[[#This Row],[Link]], Table1[[#This Row],[Pattern w/out Hyperlink]])</f>
        <v>Polka</v>
      </c>
      <c r="C705" s="18">
        <f>IF(F705&lt;=$L$1,$K$1,IF(AND(F705&gt;=$L$2,F705&lt;=$M$2),$K$2,IF(AND(F705&gt;=$L$3,F705&lt;=$M$3),$K$3,IF(AND(F705&gt;=$L$4,F705&lt;=$M$4),$K$4,IF(AND(F705&gt;=$L$5,F705&lt;=$M$5),$K$5,IF(AND(F705&gt;=$L$6,F705&lt;=$M$6),$K$6,IF(AND(F705&gt;=$L$7,F705&lt;=$M$7),$K$7,IF(AND(F705&gt;=$L$8,F705&lt;=$M$8),$K$8,IF(AND(F705&gt;=$L$9,F705&lt;=$M$9),$K$9,IF(AND(F705&gt;$L$10,F705&lt;=$M$10),$K$10,IF(AND(F705&gt;=$L$11,F705&lt;=$M$11),$K$11,IF(AND(F705&gt;=$L$12,F705&lt;=$M$12),$K$12,IF(AND(F705&gt;=$L$13,F705&lt;=$M$13),$K$13,IF(AND(F705&gt;=$L$14,F705&lt;=$M$14),$K$14,IF(AND(F705&gt;=#REF!,F705&lt;=#REF!),#REF!,IF(AND(F705&gt;=$L$15,F705&lt;=$M$15),$K$15,IF(AND(F705&gt;=$L$16,F705&lt;=$M$16),$K$16,IF(AND(F705&gt;=$L$17,F705&lt;=$M$17),$K$17,IF(AND(F705&gt;=$L$18,F705&lt;=$M$18),$K$18,IF(AND(F705&gt;=$L$19,F705&lt;=$M$19),$K$19,IF(AND(F705&gt;=$L$20,F705&lt;=$M$20),$K$20,IF(AND(F705&gt;=$L$21,F705&lt;=$M$21),$K$21,IF(AND(F705&gt;=$L$22,F705&lt;=$M$22),$K$22,IF(AND(F705&gt;=$L$23,F705&lt;=$M$23),$K$23,IF(AND(F705&gt;=$L$24,F705&lt;=$M$24),$K$24,IF(AND(F705&gt;=$L$25,F705&lt;=$M$25),$K$25,IF(AND(F705&gt;=$L$26,F705&lt;=$M$26),$K$26,IF(AND(F705&gt;=$L$27,F705&lt;=$M$27),$K$27,IF(AND(F705&gt;=$L$28,F705&lt;=$M$28),$K$28,IF(AND(F705&gt;=$L$29,F705&lt;=$M$29),$K$29,IF(AND(F705&gt;=$L$30,F705&lt;=$M$30),$K$30,IF(AND(F705&gt;=$L$31,F705&lt;=$M$31),$K$31,""))))))))))))))))))))))))))))))))</f>
        <v>5</v>
      </c>
      <c r="D705" s="18" t="s">
        <v>18</v>
      </c>
      <c r="E705" s="18" t="s">
        <v>1234</v>
      </c>
      <c r="F705" s="12">
        <f>Table1[[#This Row],[USD Pricing]]*Exchange!$A$1</f>
        <v>58.73</v>
      </c>
      <c r="G705" s="12">
        <v>41.95</v>
      </c>
      <c r="H705" s="12" t="s">
        <v>6275</v>
      </c>
      <c r="I705" s="18" t="s">
        <v>0</v>
      </c>
      <c r="J705" s="18" t="s">
        <v>4262</v>
      </c>
      <c r="XEZ705" s="28"/>
      <c r="XFA705" s="28"/>
      <c r="XFB705" s="28"/>
      <c r="XFC705" s="28"/>
      <c r="XFD705" s="28"/>
    </row>
    <row r="706" spans="1:10 16380:16384" x14ac:dyDescent="0.35">
      <c r="A706" s="12" t="s">
        <v>640</v>
      </c>
      <c r="B706" s="32" t="str">
        <f>HYPERLINK(Table1[[#This Row],[Link]], Table1[[#This Row],[Pattern w/out Hyperlink]])</f>
        <v>Portrait</v>
      </c>
      <c r="C706" s="18">
        <f>IF(F706&lt;=$L$1,$K$1,IF(AND(F706&gt;=$L$2,F706&lt;=$M$2),$K$2,IF(AND(F706&gt;=$L$3,F706&lt;=$M$3),$K$3,IF(AND(F706&gt;=$L$4,F706&lt;=$M$4),$K$4,IF(AND(F706&gt;=$L$5,F706&lt;=$M$5),$K$5,IF(AND(F706&gt;=$L$6,F706&lt;=$M$6),$K$6,IF(AND(F706&gt;=$L$7,F706&lt;=$M$7),$K$7,IF(AND(F706&gt;=$L$8,F706&lt;=$M$8),$K$8,IF(AND(F706&gt;=$L$9,F706&lt;=$M$9),$K$9,IF(AND(F706&gt;$L$10,F706&lt;=$M$10),$K$10,IF(AND(F706&gt;=$L$11,F706&lt;=$M$11),$K$11,IF(AND(F706&gt;=$L$12,F706&lt;=$M$12),$K$12,IF(AND(F706&gt;=$L$13,F706&lt;=$M$13),$K$13,IF(AND(F706&gt;=$L$14,F706&lt;=$M$14),$K$14,IF(AND(F706&gt;=#REF!,F706&lt;=#REF!),#REF!,IF(AND(F706&gt;=$L$15,F706&lt;=$M$15),$K$15,IF(AND(F706&gt;=$L$16,F706&lt;=$M$16),$K$16,IF(AND(F706&gt;=$L$17,F706&lt;=$M$17),$K$17,IF(AND(F706&gt;=$L$18,F706&lt;=$M$18),$K$18,IF(AND(F706&gt;=$L$19,F706&lt;=$M$19),$K$19,IF(AND(F706&gt;=$L$20,F706&lt;=$M$20),$K$20,IF(AND(F706&gt;=$L$21,F706&lt;=$M$21),$K$21,IF(AND(F706&gt;=$L$22,F706&lt;=$M$22),$K$22,IF(AND(F706&gt;=$L$23,F706&lt;=$M$23),$K$23,IF(AND(F706&gt;=$L$24,F706&lt;=$M$24),$K$24,IF(AND(F706&gt;=$L$25,F706&lt;=$M$25),$K$25,IF(AND(F706&gt;=$L$26,F706&lt;=$M$26),$K$26,IF(AND(F706&gt;=$L$27,F706&lt;=$M$27),$K$27,IF(AND(F706&gt;=$L$28,F706&lt;=$M$28),$K$28,IF(AND(F706&gt;=$L$29,F706&lt;=$M$29),$K$29,IF(AND(F706&gt;=$L$30,F706&lt;=$M$30),$K$30,IF(AND(F706&gt;=$L$31,F706&lt;=$M$31),$K$31,""))))))))))))))))))))))))))))))))</f>
        <v>5</v>
      </c>
      <c r="D706" s="18" t="s">
        <v>18</v>
      </c>
      <c r="E706" s="18" t="s">
        <v>1234</v>
      </c>
      <c r="F706" s="12">
        <f>Table1[[#This Row],[USD Pricing]]*Exchange!$A$1</f>
        <v>58.73</v>
      </c>
      <c r="G706" s="12">
        <v>41.95</v>
      </c>
      <c r="H706" s="12" t="s">
        <v>6277</v>
      </c>
      <c r="I706" s="18" t="s">
        <v>1319</v>
      </c>
      <c r="J706" s="18" t="s">
        <v>4262</v>
      </c>
      <c r="XEZ706" s="28"/>
      <c r="XFA706" s="28"/>
      <c r="XFB706" s="28"/>
      <c r="XFC706" s="28"/>
      <c r="XFD706" s="28"/>
    </row>
    <row r="707" spans="1:10 16380:16384" x14ac:dyDescent="0.35">
      <c r="A707" s="12" t="s">
        <v>644</v>
      </c>
      <c r="B707" s="32" t="str">
        <f>HYPERLINK(Table1[[#This Row],[Link]], Table1[[#This Row],[Pattern w/out Hyperlink]])</f>
        <v>Prep School</v>
      </c>
      <c r="C707" s="18">
        <f>IF(F707&lt;=$L$1,$K$1,IF(AND(F707&gt;=$L$2,F707&lt;=$M$2),$K$2,IF(AND(F707&gt;=$L$3,F707&lt;=$M$3),$K$3,IF(AND(F707&gt;=$L$4,F707&lt;=$M$4),$K$4,IF(AND(F707&gt;=$L$5,F707&lt;=$M$5),$K$5,IF(AND(F707&gt;=$L$6,F707&lt;=$M$6),$K$6,IF(AND(F707&gt;=$L$7,F707&lt;=$M$7),$K$7,IF(AND(F707&gt;=$L$8,F707&lt;=$M$8),$K$8,IF(AND(F707&gt;=$L$9,F707&lt;=$M$9),$K$9,IF(AND(F707&gt;$L$10,F707&lt;=$M$10),$K$10,IF(AND(F707&gt;=$L$11,F707&lt;=$M$11),$K$11,IF(AND(F707&gt;=$L$12,F707&lt;=$M$12),$K$12,IF(AND(F707&gt;=$L$13,F707&lt;=$M$13),$K$13,IF(AND(F707&gt;=$L$14,F707&lt;=$M$14),$K$14,IF(AND(F707&gt;=#REF!,F707&lt;=#REF!),#REF!,IF(AND(F707&gt;=$L$15,F707&lt;=$M$15),$K$15,IF(AND(F707&gt;=$L$16,F707&lt;=$M$16),$K$16,IF(AND(F707&gt;=$L$17,F707&lt;=$M$17),$K$17,IF(AND(F707&gt;=$L$18,F707&lt;=$M$18),$K$18,IF(AND(F707&gt;=$L$19,F707&lt;=$M$19),$K$19,IF(AND(F707&gt;=$L$20,F707&lt;=$M$20),$K$20,IF(AND(F707&gt;=$L$21,F707&lt;=$M$21),$K$21,IF(AND(F707&gt;=$L$22,F707&lt;=$M$22),$K$22,IF(AND(F707&gt;=$L$23,F707&lt;=$M$23),$K$23,IF(AND(F707&gt;=$L$24,F707&lt;=$M$24),$K$24,IF(AND(F707&gt;=$L$25,F707&lt;=$M$25),$K$25,IF(AND(F707&gt;=$L$26,F707&lt;=$M$26),$K$26,IF(AND(F707&gt;=$L$27,F707&lt;=$M$27),$K$27,IF(AND(F707&gt;=$L$28,F707&lt;=$M$28),$K$28,IF(AND(F707&gt;=$L$29,F707&lt;=$M$29),$K$29,IF(AND(F707&gt;=$L$30,F707&lt;=$M$30),$K$30,IF(AND(F707&gt;=$L$31,F707&lt;=$M$31),$K$31,""))))))))))))))))))))))))))))))))</f>
        <v>5</v>
      </c>
      <c r="D707" s="18" t="s">
        <v>18</v>
      </c>
      <c r="E707" s="18" t="s">
        <v>1234</v>
      </c>
      <c r="F707" s="12">
        <f>Table1[[#This Row],[USD Pricing]]*Exchange!$A$1</f>
        <v>58.73</v>
      </c>
      <c r="G707" s="12">
        <v>41.95</v>
      </c>
      <c r="H707" s="12" t="s">
        <v>6278</v>
      </c>
      <c r="I707" s="18" t="s">
        <v>0</v>
      </c>
      <c r="J707" s="18" t="s">
        <v>4480</v>
      </c>
      <c r="XEZ707" s="28"/>
      <c r="XFA707" s="28"/>
      <c r="XFB707" s="28"/>
      <c r="XFC707" s="28"/>
      <c r="XFD707" s="28"/>
    </row>
    <row r="708" spans="1:10 16380:16384" x14ac:dyDescent="0.35">
      <c r="A708" s="12" t="s">
        <v>1362</v>
      </c>
      <c r="B708" s="32" t="str">
        <f>HYPERLINK(Table1[[#This Row],[Link]], Table1[[#This Row],[Pattern w/out Hyperlink]])</f>
        <v>Quartet</v>
      </c>
      <c r="C708" s="18">
        <f>IF(F708&lt;=$L$1,$K$1,IF(AND(F708&gt;=$L$2,F708&lt;=$M$2),$K$2,IF(AND(F708&gt;=$L$3,F708&lt;=$M$3),$K$3,IF(AND(F708&gt;=$L$4,F708&lt;=$M$4),$K$4,IF(AND(F708&gt;=$L$5,F708&lt;=$M$5),$K$5,IF(AND(F708&gt;=$L$6,F708&lt;=$M$6),$K$6,IF(AND(F708&gt;=$L$7,F708&lt;=$M$7),$K$7,IF(AND(F708&gt;=$L$8,F708&lt;=$M$8),$K$8,IF(AND(F708&gt;=$L$9,F708&lt;=$M$9),$K$9,IF(AND(F708&gt;$L$10,F708&lt;=$M$10),$K$10,IF(AND(F708&gt;=$L$11,F708&lt;=$M$11),$K$11,IF(AND(F708&gt;=$L$12,F708&lt;=$M$12),$K$12,IF(AND(F708&gt;=$L$13,F708&lt;=$M$13),$K$13,IF(AND(F708&gt;=$L$14,F708&lt;=$M$14),$K$14,IF(AND(F708&gt;=#REF!,F708&lt;=#REF!),#REF!,IF(AND(F708&gt;=$L$15,F708&lt;=$M$15),$K$15,IF(AND(F708&gt;=$L$16,F708&lt;=$M$16),$K$16,IF(AND(F708&gt;=$L$17,F708&lt;=$M$17),$K$17,IF(AND(F708&gt;=$L$18,F708&lt;=$M$18),$K$18,IF(AND(F708&gt;=$L$19,F708&lt;=$M$19),$K$19,IF(AND(F708&gt;=$L$20,F708&lt;=$M$20),$K$20,IF(AND(F708&gt;=$L$21,F708&lt;=$M$21),$K$21,IF(AND(F708&gt;=$L$22,F708&lt;=$M$22),$K$22,IF(AND(F708&gt;=$L$23,F708&lt;=$M$23),$K$23,IF(AND(F708&gt;=$L$24,F708&lt;=$M$24),$K$24,IF(AND(F708&gt;=$L$25,F708&lt;=$M$25),$K$25,IF(AND(F708&gt;=$L$26,F708&lt;=$M$26),$K$26,IF(AND(F708&gt;=$L$27,F708&lt;=$M$27),$K$27,IF(AND(F708&gt;=$L$28,F708&lt;=$M$28),$K$28,IF(AND(F708&gt;=$L$29,F708&lt;=$M$29),$K$29,IF(AND(F708&gt;=$L$30,F708&lt;=$M$30),$K$30,IF(AND(F708&gt;=$L$31,F708&lt;=$M$31),$K$31,""))))))))))))))))))))))))))))))))</f>
        <v>5</v>
      </c>
      <c r="D708" s="18" t="s">
        <v>18</v>
      </c>
      <c r="E708" s="18" t="s">
        <v>1234</v>
      </c>
      <c r="F708" s="12">
        <f>Table1[[#This Row],[USD Pricing]]*Exchange!$A$1</f>
        <v>58.73</v>
      </c>
      <c r="G708" s="12">
        <v>41.95</v>
      </c>
      <c r="H708" s="12" t="s">
        <v>6281</v>
      </c>
      <c r="I708" s="18" t="s">
        <v>0</v>
      </c>
      <c r="J708" s="18" t="s">
        <v>4476</v>
      </c>
      <c r="XEZ708" s="28"/>
      <c r="XFA708" s="28"/>
      <c r="XFB708" s="28"/>
      <c r="XFC708" s="28"/>
      <c r="XFD708" s="28"/>
    </row>
    <row r="709" spans="1:10 16380:16384" x14ac:dyDescent="0.35">
      <c r="A709" s="12" t="s">
        <v>662</v>
      </c>
      <c r="B709" s="32" t="str">
        <f>HYPERLINK(Table1[[#This Row],[Link]], Table1[[#This Row],[Pattern w/out Hyperlink]])</f>
        <v>Raffia</v>
      </c>
      <c r="C709" s="18">
        <f>IF(F709&lt;=$L$1,$K$1,IF(AND(F709&gt;=$L$2,F709&lt;=$M$2),$K$2,IF(AND(F709&gt;=$L$3,F709&lt;=$M$3),$K$3,IF(AND(F709&gt;=$L$4,F709&lt;=$M$4),$K$4,IF(AND(F709&gt;=$L$5,F709&lt;=$M$5),$K$5,IF(AND(F709&gt;=$L$6,F709&lt;=$M$6),$K$6,IF(AND(F709&gt;=$L$7,F709&lt;=$M$7),$K$7,IF(AND(F709&gt;=$L$8,F709&lt;=$M$8),$K$8,IF(AND(F709&gt;=$L$9,F709&lt;=$M$9),$K$9,IF(AND(F709&gt;$L$10,F709&lt;=$M$10),$K$10,IF(AND(F709&gt;=$L$11,F709&lt;=$M$11),$K$11,IF(AND(F709&gt;=$L$12,F709&lt;=$M$12),$K$12,IF(AND(F709&gt;=$L$13,F709&lt;=$M$13),$K$13,IF(AND(F709&gt;=$L$14,F709&lt;=$M$14),$K$14,IF(AND(F709&gt;=#REF!,F709&lt;=#REF!),#REF!,IF(AND(F709&gt;=$L$15,F709&lt;=$M$15),$K$15,IF(AND(F709&gt;=$L$16,F709&lt;=$M$16),$K$16,IF(AND(F709&gt;=$L$17,F709&lt;=$M$17),$K$17,IF(AND(F709&gt;=$L$18,F709&lt;=$M$18),$K$18,IF(AND(F709&gt;=$L$19,F709&lt;=$M$19),$K$19,IF(AND(F709&gt;=$L$20,F709&lt;=$M$20),$K$20,IF(AND(F709&gt;=$L$21,F709&lt;=$M$21),$K$21,IF(AND(F709&gt;=$L$22,F709&lt;=$M$22),$K$22,IF(AND(F709&gt;=$L$23,F709&lt;=$M$23),$K$23,IF(AND(F709&gt;=$L$24,F709&lt;=$M$24),$K$24,IF(AND(F709&gt;=$L$25,F709&lt;=$M$25),$K$25,IF(AND(F709&gt;=$L$26,F709&lt;=$M$26),$K$26,IF(AND(F709&gt;=$L$27,F709&lt;=$M$27),$K$27,IF(AND(F709&gt;=$L$28,F709&lt;=$M$28),$K$28,IF(AND(F709&gt;=$L$29,F709&lt;=$M$29),$K$29,IF(AND(F709&gt;=$L$30,F709&lt;=$M$30),$K$30,IF(AND(F709&gt;=$L$31,F709&lt;=$M$31),$K$31,""))))))))))))))))))))))))))))))))</f>
        <v>5</v>
      </c>
      <c r="D709" s="18" t="s">
        <v>18</v>
      </c>
      <c r="E709" s="18" t="s">
        <v>1234</v>
      </c>
      <c r="F709" s="12">
        <f>Table1[[#This Row],[USD Pricing]]*Exchange!$A$1</f>
        <v>58.73</v>
      </c>
      <c r="G709" s="12">
        <v>41.95</v>
      </c>
      <c r="H709" s="12" t="s">
        <v>6282</v>
      </c>
      <c r="I709" s="18" t="s">
        <v>0</v>
      </c>
      <c r="J709" s="18" t="s">
        <v>4474</v>
      </c>
      <c r="XEZ709" s="28"/>
      <c r="XFA709" s="28"/>
      <c r="XFB709" s="28"/>
      <c r="XFC709" s="28"/>
      <c r="XFD709" s="28"/>
    </row>
    <row r="710" spans="1:10 16380:16384" x14ac:dyDescent="0.35">
      <c r="A710" s="12" t="s">
        <v>698</v>
      </c>
      <c r="B710" s="32" t="str">
        <f>HYPERLINK(Table1[[#This Row],[Link]], Table1[[#This Row],[Pattern w/out Hyperlink]])</f>
        <v>Rush Hour</v>
      </c>
      <c r="C710" s="18">
        <f>IF(F710&lt;=$L$1,$K$1,IF(AND(F710&gt;=$L$2,F710&lt;=$M$2),$K$2,IF(AND(F710&gt;=$L$3,F710&lt;=$M$3),$K$3,IF(AND(F710&gt;=$L$4,F710&lt;=$M$4),$K$4,IF(AND(F710&gt;=$L$5,F710&lt;=$M$5),$K$5,IF(AND(F710&gt;=$L$6,F710&lt;=$M$6),$K$6,IF(AND(F710&gt;=$L$7,F710&lt;=$M$7),$K$7,IF(AND(F710&gt;=$L$8,F710&lt;=$M$8),$K$8,IF(AND(F710&gt;=$L$9,F710&lt;=$M$9),$K$9,IF(AND(F710&gt;$L$10,F710&lt;=$M$10),$K$10,IF(AND(F710&gt;=$L$11,F710&lt;=$M$11),$K$11,IF(AND(F710&gt;=$L$12,F710&lt;=$M$12),$K$12,IF(AND(F710&gt;=$L$13,F710&lt;=$M$13),$K$13,IF(AND(F710&gt;=$L$14,F710&lt;=$M$14),$K$14,IF(AND(F710&gt;=#REF!,F710&lt;=#REF!),#REF!,IF(AND(F710&gt;=$L$15,F710&lt;=$M$15),$K$15,IF(AND(F710&gt;=$L$16,F710&lt;=$M$16),$K$16,IF(AND(F710&gt;=$L$17,F710&lt;=$M$17),$K$17,IF(AND(F710&gt;=$L$18,F710&lt;=$M$18),$K$18,IF(AND(F710&gt;=$L$19,F710&lt;=$M$19),$K$19,IF(AND(F710&gt;=$L$20,F710&lt;=$M$20),$K$20,IF(AND(F710&gt;=$L$21,F710&lt;=$M$21),$K$21,IF(AND(F710&gt;=$L$22,F710&lt;=$M$22),$K$22,IF(AND(F710&gt;=$L$23,F710&lt;=$M$23),$K$23,IF(AND(F710&gt;=$L$24,F710&lt;=$M$24),$K$24,IF(AND(F710&gt;=$L$25,F710&lt;=$M$25),$K$25,IF(AND(F710&gt;=$L$26,F710&lt;=$M$26),$K$26,IF(AND(F710&gt;=$L$27,F710&lt;=$M$27),$K$27,IF(AND(F710&gt;=$L$28,F710&lt;=$M$28),$K$28,IF(AND(F710&gt;=$L$29,F710&lt;=$M$29),$K$29,IF(AND(F710&gt;=$L$30,F710&lt;=$M$30),$K$30,IF(AND(F710&gt;=$L$31,F710&lt;=$M$31),$K$31,""))))))))))))))))))))))))))))))))</f>
        <v>5</v>
      </c>
      <c r="D710" s="18" t="s">
        <v>18</v>
      </c>
      <c r="E710" s="18" t="s">
        <v>1234</v>
      </c>
      <c r="F710" s="12">
        <f>Table1[[#This Row],[USD Pricing]]*Exchange!$A$1</f>
        <v>58.73</v>
      </c>
      <c r="G710" s="12">
        <v>41.95</v>
      </c>
      <c r="H710" s="12" t="s">
        <v>6287</v>
      </c>
      <c r="I710" s="18" t="s">
        <v>0</v>
      </c>
      <c r="J710" s="18" t="s">
        <v>4262</v>
      </c>
      <c r="XEZ710" s="28"/>
      <c r="XFA710" s="28"/>
      <c r="XFB710" s="28"/>
      <c r="XFC710" s="28"/>
      <c r="XFD710" s="28"/>
    </row>
    <row r="711" spans="1:10 16380:16384" x14ac:dyDescent="0.35">
      <c r="A711" s="12" t="s">
        <v>1586</v>
      </c>
      <c r="B711" s="32" t="str">
        <f>HYPERLINK(Table1[[#This Row],[Link]], Table1[[#This Row],[Pattern w/out Hyperlink]])</f>
        <v>Serenity</v>
      </c>
      <c r="C711" s="18">
        <f>IF(F711&lt;=$L$1,$K$1,IF(AND(F711&gt;=$L$2,F711&lt;=$M$2),$K$2,IF(AND(F711&gt;=$L$3,F711&lt;=$M$3),$K$3,IF(AND(F711&gt;=$L$4,F711&lt;=$M$4),$K$4,IF(AND(F711&gt;=$L$5,F711&lt;=$M$5),$K$5,IF(AND(F711&gt;=$L$6,F711&lt;=$M$6),$K$6,IF(AND(F711&gt;=$L$7,F711&lt;=$M$7),$K$7,IF(AND(F711&gt;=$L$8,F711&lt;=$M$8),$K$8,IF(AND(F711&gt;=$L$9,F711&lt;=$M$9),$K$9,IF(AND(F711&gt;$L$10,F711&lt;=$M$10),$K$10,IF(AND(F711&gt;=$L$11,F711&lt;=$M$11),$K$11,IF(AND(F711&gt;=$L$12,F711&lt;=$M$12),$K$12,IF(AND(F711&gt;=$L$13,F711&lt;=$M$13),$K$13,IF(AND(F711&gt;=$L$14,F711&lt;=$M$14),$K$14,IF(AND(F711&gt;=#REF!,F711&lt;=#REF!),#REF!,IF(AND(F711&gt;=$L$15,F711&lt;=$M$15),$K$15,IF(AND(F711&gt;=$L$16,F711&lt;=$M$16),$K$16,IF(AND(F711&gt;=$L$17,F711&lt;=$M$17),$K$17,IF(AND(F711&gt;=$L$18,F711&lt;=$M$18),$K$18,IF(AND(F711&gt;=$L$19,F711&lt;=$M$19),$K$19,IF(AND(F711&gt;=$L$20,F711&lt;=$M$20),$K$20,IF(AND(F711&gt;=$L$21,F711&lt;=$M$21),$K$21,IF(AND(F711&gt;=$L$22,F711&lt;=$M$22),$K$22,IF(AND(F711&gt;=$L$23,F711&lt;=$M$23),$K$23,IF(AND(F711&gt;=$L$24,F711&lt;=$M$24),$K$24,IF(AND(F711&gt;=$L$25,F711&lt;=$M$25),$K$25,IF(AND(F711&gt;=$L$26,F711&lt;=$M$26),$K$26,IF(AND(F711&gt;=$L$27,F711&lt;=$M$27),$K$27,IF(AND(F711&gt;=$L$28,F711&lt;=$M$28),$K$28,IF(AND(F711&gt;=$L$29,F711&lt;=$M$29),$K$29,IF(AND(F711&gt;=$L$30,F711&lt;=$M$30),$K$30,IF(AND(F711&gt;=$L$31,F711&lt;=$M$31),$K$31,""))))))))))))))))))))))))))))))))</f>
        <v>5</v>
      </c>
      <c r="D711" s="18" t="s">
        <v>18</v>
      </c>
      <c r="E711" s="18" t="s">
        <v>1234</v>
      </c>
      <c r="F711" s="12">
        <f>Table1[[#This Row],[USD Pricing]]*Exchange!$A$1</f>
        <v>58.73</v>
      </c>
      <c r="G711" s="12">
        <v>41.95</v>
      </c>
      <c r="H711" s="12" t="s">
        <v>7499</v>
      </c>
      <c r="I711" s="18" t="s">
        <v>0</v>
      </c>
      <c r="J711" s="18" t="s">
        <v>7500</v>
      </c>
      <c r="XEZ711" s="28"/>
      <c r="XFA711" s="28"/>
      <c r="XFB711" s="28"/>
      <c r="XFC711" s="28"/>
      <c r="XFD711" s="28"/>
    </row>
    <row r="712" spans="1:10 16380:16384" x14ac:dyDescent="0.35">
      <c r="A712" s="12" t="s">
        <v>3808</v>
      </c>
      <c r="B712" s="32" t="str">
        <f>HYPERLINK(Table1[[#This Row],[Link]], Table1[[#This Row],[Pattern w/out Hyperlink]])</f>
        <v>Sublime</v>
      </c>
      <c r="C712" s="18">
        <f>IF(F712&lt;=$L$1,$K$1,IF(AND(F712&gt;=$L$2,F712&lt;=$M$2),$K$2,IF(AND(F712&gt;=$L$3,F712&lt;=$M$3),$K$3,IF(AND(F712&gt;=$L$4,F712&lt;=$M$4),$K$4,IF(AND(F712&gt;=$L$5,F712&lt;=$M$5),$K$5,IF(AND(F712&gt;=$L$6,F712&lt;=$M$6),$K$6,IF(AND(F712&gt;=$L$7,F712&lt;=$M$7),$K$7,IF(AND(F712&gt;=$L$8,F712&lt;=$M$8),$K$8,IF(AND(F712&gt;=$L$9,F712&lt;=$M$9),$K$9,IF(AND(F712&gt;$L$10,F712&lt;=$M$10),$K$10,IF(AND(F712&gt;=$L$11,F712&lt;=$M$11),$K$11,IF(AND(F712&gt;=$L$12,F712&lt;=$M$12),$K$12,IF(AND(F712&gt;=$L$13,F712&lt;=$M$13),$K$13,IF(AND(F712&gt;=$L$14,F712&lt;=$M$14),$K$14,IF(AND(F712&gt;=#REF!,F712&lt;=#REF!),#REF!,IF(AND(F712&gt;=$L$15,F712&lt;=$M$15),$K$15,IF(AND(F712&gt;=$L$16,F712&lt;=$M$16),$K$16,IF(AND(F712&gt;=$L$17,F712&lt;=$M$17),$K$17,IF(AND(F712&gt;=$L$18,F712&lt;=$M$18),$K$18,IF(AND(F712&gt;=$L$19,F712&lt;=$M$19),$K$19,IF(AND(F712&gt;=$L$20,F712&lt;=$M$20),$K$20,IF(AND(F712&gt;=$L$21,F712&lt;=$M$21),$K$21,IF(AND(F712&gt;=$L$22,F712&lt;=$M$22),$K$22,IF(AND(F712&gt;=$L$23,F712&lt;=$M$23),$K$23,IF(AND(F712&gt;=$L$24,F712&lt;=$M$24),$K$24,IF(AND(F712&gt;=$L$25,F712&lt;=$M$25),$K$25,IF(AND(F712&gt;=$L$26,F712&lt;=$M$26),$K$26,IF(AND(F712&gt;=$L$27,F712&lt;=$M$27),$K$27,IF(AND(F712&gt;=$L$28,F712&lt;=$M$28),$K$28,IF(AND(F712&gt;=$L$29,F712&lt;=$M$29),$K$29,IF(AND(F712&gt;=$L$30,F712&lt;=$M$30),$K$30,IF(AND(F712&gt;=$L$31,F712&lt;=$M$31),$K$31,""))))))))))))))))))))))))))))))))</f>
        <v>5</v>
      </c>
      <c r="D712" s="18" t="s">
        <v>18</v>
      </c>
      <c r="E712" s="18" t="s">
        <v>1234</v>
      </c>
      <c r="F712" s="12">
        <f>Table1[[#This Row],[USD Pricing]]*Exchange!$A$1</f>
        <v>55.93</v>
      </c>
      <c r="G712" s="12">
        <v>39.950000000000003</v>
      </c>
      <c r="H712" s="12" t="s">
        <v>6295</v>
      </c>
      <c r="I712" s="18" t="s">
        <v>1319</v>
      </c>
      <c r="J712" s="18" t="s">
        <v>4262</v>
      </c>
      <c r="XEZ712" s="28"/>
      <c r="XFA712" s="28"/>
      <c r="XFB712" s="28"/>
      <c r="XFC712" s="28"/>
      <c r="XFD712" s="28"/>
    </row>
    <row r="713" spans="1:10 16380:16384" x14ac:dyDescent="0.35">
      <c r="A713" s="12" t="s">
        <v>835</v>
      </c>
      <c r="B713" s="32" t="str">
        <f>HYPERLINK(Table1[[#This Row],[Link]], Table1[[#This Row],[Pattern w/out Hyperlink]])</f>
        <v>Syllabus</v>
      </c>
      <c r="C713" s="18">
        <f>IF(F713&lt;=$L$1,$K$1,IF(AND(F713&gt;=$L$2,F713&lt;=$M$2),$K$2,IF(AND(F713&gt;=$L$3,F713&lt;=$M$3),$K$3,IF(AND(F713&gt;=$L$4,F713&lt;=$M$4),$K$4,IF(AND(F713&gt;=$L$5,F713&lt;=$M$5),$K$5,IF(AND(F713&gt;=$L$6,F713&lt;=$M$6),$K$6,IF(AND(F713&gt;=$L$7,F713&lt;=$M$7),$K$7,IF(AND(F713&gt;=$L$8,F713&lt;=$M$8),$K$8,IF(AND(F713&gt;=$L$9,F713&lt;=$M$9),$K$9,IF(AND(F713&gt;$L$10,F713&lt;=$M$10),$K$10,IF(AND(F713&gt;=$L$11,F713&lt;=$M$11),$K$11,IF(AND(F713&gt;=$L$12,F713&lt;=$M$12),$K$12,IF(AND(F713&gt;=$L$13,F713&lt;=$M$13),$K$13,IF(AND(F713&gt;=$L$14,F713&lt;=$M$14),$K$14,IF(AND(F713&gt;=#REF!,F713&lt;=#REF!),#REF!,IF(AND(F713&gt;=$L$15,F713&lt;=$M$15),$K$15,IF(AND(F713&gt;=$L$16,F713&lt;=$M$16),$K$16,IF(AND(F713&gt;=$L$17,F713&lt;=$M$17),$K$17,IF(AND(F713&gt;=$L$18,F713&lt;=$M$18),$K$18,IF(AND(F713&gt;=$L$19,F713&lt;=$M$19),$K$19,IF(AND(F713&gt;=$L$20,F713&lt;=$M$20),$K$20,IF(AND(F713&gt;=$L$21,F713&lt;=$M$21),$K$21,IF(AND(F713&gt;=$L$22,F713&lt;=$M$22),$K$22,IF(AND(F713&gt;=$L$23,F713&lt;=$M$23),$K$23,IF(AND(F713&gt;=$L$24,F713&lt;=$M$24),$K$24,IF(AND(F713&gt;=$L$25,F713&lt;=$M$25),$K$25,IF(AND(F713&gt;=$L$26,F713&lt;=$M$26),$K$26,IF(AND(F713&gt;=$L$27,F713&lt;=$M$27),$K$27,IF(AND(F713&gt;=$L$28,F713&lt;=$M$28),$K$28,IF(AND(F713&gt;=$L$29,F713&lt;=$M$29),$K$29,IF(AND(F713&gt;=$L$30,F713&lt;=$M$30),$K$30,IF(AND(F713&gt;=$L$31,F713&lt;=$M$31),$K$31,""))))))))))))))))))))))))))))))))</f>
        <v>5</v>
      </c>
      <c r="D713" s="18" t="s">
        <v>18</v>
      </c>
      <c r="E713" s="18" t="s">
        <v>1234</v>
      </c>
      <c r="F713" s="12">
        <f>Table1[[#This Row],[USD Pricing]]*Exchange!$A$1</f>
        <v>58.73</v>
      </c>
      <c r="G713" s="12">
        <v>41.95</v>
      </c>
      <c r="H713" s="17" t="s">
        <v>6297</v>
      </c>
      <c r="I713" s="18" t="s">
        <v>4213</v>
      </c>
      <c r="J713" s="18" t="s">
        <v>4498</v>
      </c>
      <c r="XEZ713" s="28"/>
      <c r="XFA713" s="28"/>
      <c r="XFB713" s="28"/>
      <c r="XFC713" s="28"/>
      <c r="XFD713" s="28"/>
    </row>
    <row r="714" spans="1:10 16380:16384" x14ac:dyDescent="0.35">
      <c r="A714" s="12" t="s">
        <v>839</v>
      </c>
      <c r="B714" s="32" t="str">
        <f>HYPERLINK(Table1[[#This Row],[Link]], Table1[[#This Row],[Pattern w/out Hyperlink]])</f>
        <v>Tabloid</v>
      </c>
      <c r="C714" s="18">
        <f>IF(F714&lt;=$L$1,$K$1,IF(AND(F714&gt;=$L$2,F714&lt;=$M$2),$K$2,IF(AND(F714&gt;=$L$3,F714&lt;=$M$3),$K$3,IF(AND(F714&gt;=$L$4,F714&lt;=$M$4),$K$4,IF(AND(F714&gt;=$L$5,F714&lt;=$M$5),$K$5,IF(AND(F714&gt;=$L$6,F714&lt;=$M$6),$K$6,IF(AND(F714&gt;=$L$7,F714&lt;=$M$7),$K$7,IF(AND(F714&gt;=$L$8,F714&lt;=$M$8),$K$8,IF(AND(F714&gt;=$L$9,F714&lt;=$M$9),$K$9,IF(AND(F714&gt;$L$10,F714&lt;=$M$10),$K$10,IF(AND(F714&gt;=$L$11,F714&lt;=$M$11),$K$11,IF(AND(F714&gt;=$L$12,F714&lt;=$M$12),$K$12,IF(AND(F714&gt;=$L$13,F714&lt;=$M$13),$K$13,IF(AND(F714&gt;=$L$14,F714&lt;=$M$14),$K$14,IF(AND(F714&gt;=#REF!,F714&lt;=#REF!),#REF!,IF(AND(F714&gt;=$L$15,F714&lt;=$M$15),$K$15,IF(AND(F714&gt;=$L$16,F714&lt;=$M$16),$K$16,IF(AND(F714&gt;=$L$17,F714&lt;=$M$17),$K$17,IF(AND(F714&gt;=$L$18,F714&lt;=$M$18),$K$18,IF(AND(F714&gt;=$L$19,F714&lt;=$M$19),$K$19,IF(AND(F714&gt;=$L$20,F714&lt;=$M$20),$K$20,IF(AND(F714&gt;=$L$21,F714&lt;=$M$21),$K$21,IF(AND(F714&gt;=$L$22,F714&lt;=$M$22),$K$22,IF(AND(F714&gt;=$L$23,F714&lt;=$M$23),$K$23,IF(AND(F714&gt;=$L$24,F714&lt;=$M$24),$K$24,IF(AND(F714&gt;=$L$25,F714&lt;=$M$25),$K$25,IF(AND(F714&gt;=$L$26,F714&lt;=$M$26),$K$26,IF(AND(F714&gt;=$L$27,F714&lt;=$M$27),$K$27,IF(AND(F714&gt;=$L$28,F714&lt;=$M$28),$K$28,IF(AND(F714&gt;=$L$29,F714&lt;=$M$29),$K$29,IF(AND(F714&gt;=$L$30,F714&lt;=$M$30),$K$30,IF(AND(F714&gt;=$L$31,F714&lt;=$M$31),$K$31,""))))))))))))))))))))))))))))))))</f>
        <v>5</v>
      </c>
      <c r="D714" s="18" t="s">
        <v>18</v>
      </c>
      <c r="E714" s="18" t="s">
        <v>1234</v>
      </c>
      <c r="F714" s="12">
        <f>Table1[[#This Row],[USD Pricing]]*Exchange!$A$1</f>
        <v>58.73</v>
      </c>
      <c r="G714" s="12">
        <v>41.95</v>
      </c>
      <c r="H714" s="12" t="s">
        <v>6298</v>
      </c>
      <c r="I714" s="18" t="s">
        <v>0</v>
      </c>
      <c r="J714" s="18" t="s">
        <v>4262</v>
      </c>
      <c r="XEZ714" s="28"/>
      <c r="XFA714" s="28"/>
      <c r="XFB714" s="28"/>
      <c r="XFC714" s="28"/>
      <c r="XFD714" s="28"/>
    </row>
    <row r="715" spans="1:10 16380:16384" x14ac:dyDescent="0.35">
      <c r="A715" s="12" t="s">
        <v>841</v>
      </c>
      <c r="B715" s="32" t="str">
        <f>HYPERLINK(Table1[[#This Row],[Link]], Table1[[#This Row],[Pattern w/out Hyperlink]])</f>
        <v>Tagline</v>
      </c>
      <c r="C715" s="18">
        <f>IF(F715&lt;=$L$1,$K$1,IF(AND(F715&gt;=$L$2,F715&lt;=$M$2),$K$2,IF(AND(F715&gt;=$L$3,F715&lt;=$M$3),$K$3,IF(AND(F715&gt;=$L$4,F715&lt;=$M$4),$K$4,IF(AND(F715&gt;=$L$5,F715&lt;=$M$5),$K$5,IF(AND(F715&gt;=$L$6,F715&lt;=$M$6),$K$6,IF(AND(F715&gt;=$L$7,F715&lt;=$M$7),$K$7,IF(AND(F715&gt;=$L$8,F715&lt;=$M$8),$K$8,IF(AND(F715&gt;=$L$9,F715&lt;=$M$9),$K$9,IF(AND(F715&gt;$L$10,F715&lt;=$M$10),$K$10,IF(AND(F715&gt;=$L$11,F715&lt;=$M$11),$K$11,IF(AND(F715&gt;=$L$12,F715&lt;=$M$12),$K$12,IF(AND(F715&gt;=$L$13,F715&lt;=$M$13),$K$13,IF(AND(F715&gt;=$L$14,F715&lt;=$M$14),$K$14,IF(AND(F715&gt;=#REF!,F715&lt;=#REF!),#REF!,IF(AND(F715&gt;=$L$15,F715&lt;=$M$15),$K$15,IF(AND(F715&gt;=$L$16,F715&lt;=$M$16),$K$16,IF(AND(F715&gt;=$L$17,F715&lt;=$M$17),$K$17,IF(AND(F715&gt;=$L$18,F715&lt;=$M$18),$K$18,IF(AND(F715&gt;=$L$19,F715&lt;=$M$19),$K$19,IF(AND(F715&gt;=$L$20,F715&lt;=$M$20),$K$20,IF(AND(F715&gt;=$L$21,F715&lt;=$M$21),$K$21,IF(AND(F715&gt;=$L$22,F715&lt;=$M$22),$K$22,IF(AND(F715&gt;=$L$23,F715&lt;=$M$23),$K$23,IF(AND(F715&gt;=$L$24,F715&lt;=$M$24),$K$24,IF(AND(F715&gt;=$L$25,F715&lt;=$M$25),$K$25,IF(AND(F715&gt;=$L$26,F715&lt;=$M$26),$K$26,IF(AND(F715&gt;=$L$27,F715&lt;=$M$27),$K$27,IF(AND(F715&gt;=$L$28,F715&lt;=$M$28),$K$28,IF(AND(F715&gt;=$L$29,F715&lt;=$M$29),$K$29,IF(AND(F715&gt;=$L$30,F715&lt;=$M$30),$K$30,IF(AND(F715&gt;=$L$31,F715&lt;=$M$31),$K$31,""))))))))))))))))))))))))))))))))</f>
        <v>5</v>
      </c>
      <c r="D715" s="18" t="s">
        <v>18</v>
      </c>
      <c r="E715" s="18" t="s">
        <v>1234</v>
      </c>
      <c r="F715" s="12">
        <f>Table1[[#This Row],[USD Pricing]]*Exchange!$A$1</f>
        <v>58.73</v>
      </c>
      <c r="G715" s="12">
        <v>41.95</v>
      </c>
      <c r="H715" s="12" t="s">
        <v>6299</v>
      </c>
      <c r="I715" s="18" t="s">
        <v>0</v>
      </c>
      <c r="J715" s="18" t="s">
        <v>4262</v>
      </c>
      <c r="XEZ715" s="28"/>
      <c r="XFA715" s="28"/>
      <c r="XFB715" s="28"/>
      <c r="XFC715" s="28"/>
      <c r="XFD715" s="28"/>
    </row>
    <row r="716" spans="1:10 16380:16384" x14ac:dyDescent="0.35">
      <c r="A716" s="12" t="s">
        <v>1263</v>
      </c>
      <c r="B716" s="32" t="str">
        <f>HYPERLINK(Table1[[#This Row],[Link]], Table1[[#This Row],[Pattern w/out Hyperlink]])</f>
        <v>Aquarius</v>
      </c>
      <c r="C716" s="18">
        <f>IF(F716&lt;=$L$1,$K$1,IF(AND(F716&gt;=$L$2,F716&lt;=$M$2),$K$2,IF(AND(F716&gt;=$L$3,F716&lt;=$M$3),$K$3,IF(AND(F716&gt;=$L$4,F716&lt;=$M$4),$K$4,IF(AND(F716&gt;=$L$5,F716&lt;=$M$5),$K$5,IF(AND(F716&gt;=$L$6,F716&lt;=$M$6),$K$6,IF(AND(F716&gt;=$L$7,F716&lt;=$M$7),$K$7,IF(AND(F716&gt;=$L$8,F716&lt;=$M$8),$K$8,IF(AND(F716&gt;=$L$9,F716&lt;=$M$9),$K$9,IF(AND(F716&gt;$L$10,F716&lt;=$M$10),$K$10,IF(AND(F716&gt;=$L$11,F716&lt;=$M$11),$K$11,IF(AND(F716&gt;=$L$12,F716&lt;=$M$12),$K$12,IF(AND(F716&gt;=$L$13,F716&lt;=$M$13),$K$13,IF(AND(F716&gt;=$L$14,F716&lt;=$M$14),$K$14,IF(AND(F716&gt;=#REF!,F716&lt;=#REF!),#REF!,IF(AND(F716&gt;=$L$15,F716&lt;=$M$15),$K$15,IF(AND(F716&gt;=$L$16,F716&lt;=$M$16),$K$16,IF(AND(F716&gt;=$L$17,F716&lt;=$M$17),$K$17,IF(AND(F716&gt;=$L$18,F716&lt;=$M$18),$K$18,IF(AND(F716&gt;=$L$19,F716&lt;=$M$19),$K$19,IF(AND(F716&gt;=$L$20,F716&lt;=$M$20),$K$20,IF(AND(F716&gt;=$L$21,F716&lt;=$M$21),$K$21,IF(AND(F716&gt;=$L$22,F716&lt;=$M$22),$K$22,IF(AND(F716&gt;=$L$23,F716&lt;=$M$23),$K$23,IF(AND(F716&gt;=$L$24,F716&lt;=$M$24),$K$24,IF(AND(F716&gt;=$L$25,F716&lt;=$M$25),$K$25,IF(AND(F716&gt;=$L$26,F716&lt;=$M$26),$K$26,IF(AND(F716&gt;=$L$27,F716&lt;=$M$27),$K$27,IF(AND(F716&gt;=$L$28,F716&lt;=$M$28),$K$28,IF(AND(F716&gt;=$L$29,F716&lt;=$M$29),$K$29,IF(AND(F716&gt;=$L$30,F716&lt;=$M$30),$K$30,IF(AND(F716&gt;=$L$31,F716&lt;=$M$31),$K$31,""))))))))))))))))))))))))))))))))</f>
        <v>5</v>
      </c>
      <c r="D716" s="18" t="s">
        <v>1317</v>
      </c>
      <c r="E716" s="18" t="s">
        <v>1234</v>
      </c>
      <c r="F716" s="12">
        <v>64</v>
      </c>
      <c r="H716" s="12" t="s">
        <v>4215</v>
      </c>
      <c r="I716" s="18" t="s">
        <v>1319</v>
      </c>
      <c r="J716" s="18" t="s">
        <v>4530</v>
      </c>
      <c r="XEZ716" s="28"/>
      <c r="XFA716" s="28"/>
      <c r="XFB716" s="28"/>
      <c r="XFC716" s="28"/>
      <c r="XFD716" s="28"/>
    </row>
    <row r="717" spans="1:10 16380:16384" x14ac:dyDescent="0.35">
      <c r="A717" s="12" t="s">
        <v>6559</v>
      </c>
      <c r="B717" s="32" t="str">
        <f>HYPERLINK(Table1[[#This Row],[Link]], Table1[[#This Row],[Pattern w/out Hyperlink]])</f>
        <v>Monochrome Sett</v>
      </c>
      <c r="C717" s="18">
        <f>IF(F717&lt;=$L$1,$K$1,IF(AND(F717&gt;=$L$2,F717&lt;=$M$2),$K$2,IF(AND(F717&gt;=$L$3,F717&lt;=$M$3),$K$3,IF(AND(F717&gt;=$L$4,F717&lt;=$M$4),$K$4,IF(AND(F717&gt;=$L$5,F717&lt;=$M$5),$K$5,IF(AND(F717&gt;=$L$6,F717&lt;=$M$6),$K$6,IF(AND(F717&gt;=$L$7,F717&lt;=$M$7),$K$7,IF(AND(F717&gt;=$L$8,F717&lt;=$M$8),$K$8,IF(AND(F717&gt;=$L$9,F717&lt;=$M$9),$K$9,IF(AND(F717&gt;$L$10,F717&lt;=$M$10),$K$10,IF(AND(F717&gt;=$L$11,F717&lt;=$M$11),$K$11,IF(AND(F717&gt;=$L$12,F717&lt;=$M$12),$K$12,IF(AND(F717&gt;=$L$13,F717&lt;=$M$13),$K$13,IF(AND(F717&gt;=$L$14,F717&lt;=$M$14),$K$14,IF(AND(F717&gt;=#REF!,F717&lt;=#REF!),#REF!,IF(AND(F717&gt;=$L$15,F717&lt;=$M$15),$K$15,IF(AND(F717&gt;=$L$16,F717&lt;=$M$16),$K$16,IF(AND(F717&gt;=$L$17,F717&lt;=$M$17),$K$17,IF(AND(F717&gt;=$L$18,F717&lt;=$M$18),$K$18,IF(AND(F717&gt;=$L$19,F717&lt;=$M$19),$K$19,IF(AND(F717&gt;=$L$20,F717&lt;=$M$20),$K$20,IF(AND(F717&gt;=$L$21,F717&lt;=$M$21),$K$21,IF(AND(F717&gt;=$L$22,F717&lt;=$M$22),$K$22,IF(AND(F717&gt;=$L$23,F717&lt;=$M$23),$K$23,IF(AND(F717&gt;=$L$24,F717&lt;=$M$24),$K$24,IF(AND(F717&gt;=$L$25,F717&lt;=$M$25),$K$25,IF(AND(F717&gt;=$L$26,F717&lt;=$M$26),$K$26,IF(AND(F717&gt;=$L$27,F717&lt;=$M$27),$K$27,IF(AND(F717&gt;=$L$28,F717&lt;=$M$28),$K$28,IF(AND(F717&gt;=$L$29,F717&lt;=$M$29),$K$29,IF(AND(F717&gt;=$L$30,F717&lt;=$M$30),$K$30,IF(AND(F717&gt;=$L$31,F717&lt;=$M$31),$K$31,""))))))))))))))))))))))))))))))))</f>
        <v>5</v>
      </c>
      <c r="D717" s="18" t="s">
        <v>1317</v>
      </c>
      <c r="E717" s="18" t="s">
        <v>1234</v>
      </c>
      <c r="F717" s="12">
        <v>63</v>
      </c>
      <c r="H717" s="12" t="s">
        <v>6560</v>
      </c>
      <c r="I717" s="18" t="s">
        <v>0</v>
      </c>
      <c r="J717" s="18" t="s">
        <v>6561</v>
      </c>
      <c r="XEZ717" s="28"/>
      <c r="XFA717" s="28"/>
      <c r="XFB717" s="28"/>
      <c r="XFC717" s="28"/>
      <c r="XFD717" s="28"/>
    </row>
    <row r="718" spans="1:10 16380:16384" x14ac:dyDescent="0.35">
      <c r="A718" s="12" t="s">
        <v>1276</v>
      </c>
      <c r="B718" s="32" t="str">
        <f>HYPERLINK(Table1[[#This Row],[Link]], Table1[[#This Row],[Pattern w/out Hyperlink]])</f>
        <v>Sumi</v>
      </c>
      <c r="C718" s="18">
        <f>IF(F718&lt;=$L$1,$K$1,IF(AND(F718&gt;=$L$2,F718&lt;=$M$2),$K$2,IF(AND(F718&gt;=$L$3,F718&lt;=$M$3),$K$3,IF(AND(F718&gt;=$L$4,F718&lt;=$M$4),$K$4,IF(AND(F718&gt;=$L$5,F718&lt;=$M$5),$K$5,IF(AND(F718&gt;=$L$6,F718&lt;=$M$6),$K$6,IF(AND(F718&gt;=$L$7,F718&lt;=$M$7),$K$7,IF(AND(F718&gt;=$L$8,F718&lt;=$M$8),$K$8,IF(AND(F718&gt;=$L$9,F718&lt;=$M$9),$K$9,IF(AND(F718&gt;$L$10,F718&lt;=$M$10),$K$10,IF(AND(F718&gt;=$L$11,F718&lt;=$M$11),$K$11,IF(AND(F718&gt;=$L$12,F718&lt;=$M$12),$K$12,IF(AND(F718&gt;=$L$13,F718&lt;=$M$13),$K$13,IF(AND(F718&gt;=$L$14,F718&lt;=$M$14),$K$14,IF(AND(F718&gt;=#REF!,F718&lt;=#REF!),#REF!,IF(AND(F718&gt;=$L$15,F718&lt;=$M$15),$K$15,IF(AND(F718&gt;=$L$16,F718&lt;=$M$16),$K$16,IF(AND(F718&gt;=$L$17,F718&lt;=$M$17),$K$17,IF(AND(F718&gt;=$L$18,F718&lt;=$M$18),$K$18,IF(AND(F718&gt;=$L$19,F718&lt;=$M$19),$K$19,IF(AND(F718&gt;=$L$20,F718&lt;=$M$20),$K$20,IF(AND(F718&gt;=$L$21,F718&lt;=$M$21),$K$21,IF(AND(F718&gt;=$L$22,F718&lt;=$M$22),$K$22,IF(AND(F718&gt;=$L$23,F718&lt;=$M$23),$K$23,IF(AND(F718&gt;=$L$24,F718&lt;=$M$24),$K$24,IF(AND(F718&gt;=$L$25,F718&lt;=$M$25),$K$25,IF(AND(F718&gt;=$L$26,F718&lt;=$M$26),$K$26,IF(AND(F718&gt;=$L$27,F718&lt;=$M$27),$K$27,IF(AND(F718&gt;=$L$28,F718&lt;=$M$28),$K$28,IF(AND(F718&gt;=$L$29,F718&lt;=$M$29),$K$29,IF(AND(F718&gt;=$L$30,F718&lt;=$M$30),$K$30,IF(AND(F718&gt;=$L$31,F718&lt;=$M$31),$K$31,""))))))))))))))))))))))))))))))))</f>
        <v>5</v>
      </c>
      <c r="D718" s="18" t="s">
        <v>1317</v>
      </c>
      <c r="E718" s="18" t="s">
        <v>1234</v>
      </c>
      <c r="F718" s="12">
        <v>57</v>
      </c>
      <c r="H718" s="12" t="s">
        <v>4235</v>
      </c>
      <c r="I718" s="18" t="s">
        <v>4213</v>
      </c>
      <c r="J718" s="18" t="s">
        <v>4539</v>
      </c>
      <c r="XEZ718" s="28"/>
      <c r="XFA718" s="28"/>
      <c r="XFB718" s="28"/>
      <c r="XFC718" s="28"/>
      <c r="XFD718" s="28"/>
    </row>
    <row r="719" spans="1:10 16380:16384" x14ac:dyDescent="0.35">
      <c r="A719" s="12" t="s">
        <v>28</v>
      </c>
      <c r="B719" s="32" t="str">
        <f>HYPERLINK(Table1[[#This Row],[Link]], Table1[[#This Row],[Pattern w/out Hyperlink]])</f>
        <v>Allure</v>
      </c>
      <c r="C719" s="18">
        <f>IF(F719&lt;=$L$1,$K$1,IF(AND(F719&gt;=$L$2,F719&lt;=$M$2),$K$2,IF(AND(F719&gt;=$L$3,F719&lt;=$M$3),$K$3,IF(AND(F719&gt;=$L$4,F719&lt;=$M$4),$K$4,IF(AND(F719&gt;=$L$5,F719&lt;=$M$5),$K$5,IF(AND(F719&gt;=$L$6,F719&lt;=$M$6),$K$6,IF(AND(F719&gt;=$L$7,F719&lt;=$M$7),$K$7,IF(AND(F719&gt;=$L$8,F719&lt;=$M$8),$K$8,IF(AND(F719&gt;=$L$9,F719&lt;=$M$9),$K$9,IF(AND(F719&gt;$L$10,F719&lt;=$M$10),$K$10,IF(AND(F719&gt;=$L$11,F719&lt;=$M$11),$K$11,IF(AND(F719&gt;=$L$12,F719&lt;=$M$12),$K$12,IF(AND(F719&gt;=$L$13,F719&lt;=$M$13),$K$13,IF(AND(F719&gt;=$L$14,F719&lt;=$M$14),$K$14,IF(AND(F719&gt;=#REF!,F719&lt;=#REF!),#REF!,IF(AND(F719&gt;=$L$15,F719&lt;=$M$15),$K$15,IF(AND(F719&gt;=$L$16,F719&lt;=$M$16),$K$16,IF(AND(F719&gt;=$L$17,F719&lt;=$M$17),$K$17,IF(AND(F719&gt;=$L$18,F719&lt;=$M$18),$K$18,IF(AND(F719&gt;=$L$19,F719&lt;=$M$19),$K$19,IF(AND(F719&gt;=$L$20,F719&lt;=$M$20),$K$20,IF(AND(F719&gt;=$L$21,F719&lt;=$M$21),$K$21,IF(AND(F719&gt;=$L$22,F719&lt;=$M$22),$K$22,IF(AND(F719&gt;=$L$23,F719&lt;=$M$23),$K$23,IF(AND(F719&gt;=$L$24,F719&lt;=$M$24),$K$24,IF(AND(F719&gt;=$L$25,F719&lt;=$M$25),$K$25,IF(AND(F719&gt;=$L$26,F719&lt;=$M$26),$K$26,IF(AND(F719&gt;=$L$27,F719&lt;=$M$27),$K$27,IF(AND(F719&gt;=$L$28,F719&lt;=$M$28),$K$28,IF(AND(F719&gt;=$L$29,F719&lt;=$M$29),$K$29,IF(AND(F719&gt;=$L$30,F719&lt;=$M$30),$K$30,IF(AND(F719&gt;=$L$31,F719&lt;=$M$31),$K$31,""))))))))))))))))))))))))))))))))</f>
        <v>5</v>
      </c>
      <c r="D719" s="18" t="s">
        <v>2082</v>
      </c>
      <c r="E719" s="18" t="s">
        <v>1234</v>
      </c>
      <c r="F719" s="12">
        <f>Table1[[#This Row],[USD Pricing]]*Exchange!$A$1</f>
        <v>57.97399999999999</v>
      </c>
      <c r="G719" s="12">
        <v>41.41</v>
      </c>
      <c r="H719" s="12" t="s">
        <v>2086</v>
      </c>
      <c r="I719" s="18" t="s">
        <v>1319</v>
      </c>
      <c r="J719" s="18" t="s">
        <v>4398</v>
      </c>
      <c r="XEZ719" s="28"/>
      <c r="XFA719" s="28"/>
      <c r="XFB719" s="28"/>
      <c r="XFC719" s="28"/>
      <c r="XFD719" s="28"/>
    </row>
    <row r="720" spans="1:10 16380:16384" x14ac:dyDescent="0.35">
      <c r="A720" s="12" t="s">
        <v>2102</v>
      </c>
      <c r="B720" s="32" t="str">
        <f>HYPERLINK(Table1[[#This Row],[Link]], Table1[[#This Row],[Pattern w/out Hyperlink]])</f>
        <v>Constant</v>
      </c>
      <c r="C720" s="18">
        <f>IF(F720&lt;=$L$1,$K$1,IF(AND(F720&gt;=$L$2,F720&lt;=$M$2),$K$2,IF(AND(F720&gt;=$L$3,F720&lt;=$M$3),$K$3,IF(AND(F720&gt;=$L$4,F720&lt;=$M$4),$K$4,IF(AND(F720&gt;=$L$5,F720&lt;=$M$5),$K$5,IF(AND(F720&gt;=$L$6,F720&lt;=$M$6),$K$6,IF(AND(F720&gt;=$L$7,F720&lt;=$M$7),$K$7,IF(AND(F720&gt;=$L$8,F720&lt;=$M$8),$K$8,IF(AND(F720&gt;=$L$9,F720&lt;=$M$9),$K$9,IF(AND(F720&gt;$L$10,F720&lt;=$M$10),$K$10,IF(AND(F720&gt;=$L$11,F720&lt;=$M$11),$K$11,IF(AND(F720&gt;=$L$12,F720&lt;=$M$12),$K$12,IF(AND(F720&gt;=$L$13,F720&lt;=$M$13),$K$13,IF(AND(F720&gt;=$L$14,F720&lt;=$M$14),$K$14,IF(AND(F720&gt;=#REF!,F720&lt;=#REF!),#REF!,IF(AND(F720&gt;=$L$15,F720&lt;=$M$15),$K$15,IF(AND(F720&gt;=$L$16,F720&lt;=$M$16),$K$16,IF(AND(F720&gt;=$L$17,F720&lt;=$M$17),$K$17,IF(AND(F720&gt;=$L$18,F720&lt;=$M$18),$K$18,IF(AND(F720&gt;=$L$19,F720&lt;=$M$19),$K$19,IF(AND(F720&gt;=$L$20,F720&lt;=$M$20),$K$20,IF(AND(F720&gt;=$L$21,F720&lt;=$M$21),$K$21,IF(AND(F720&gt;=$L$22,F720&lt;=$M$22),$K$22,IF(AND(F720&gt;=$L$23,F720&lt;=$M$23),$K$23,IF(AND(F720&gt;=$L$24,F720&lt;=$M$24),$K$24,IF(AND(F720&gt;=$L$25,F720&lt;=$M$25),$K$25,IF(AND(F720&gt;=$L$26,F720&lt;=$M$26),$K$26,IF(AND(F720&gt;=$L$27,F720&lt;=$M$27),$K$27,IF(AND(F720&gt;=$L$28,F720&lt;=$M$28),$K$28,IF(AND(F720&gt;=$L$29,F720&lt;=$M$29),$K$29,IF(AND(F720&gt;=$L$30,F720&lt;=$M$30),$K$30,IF(AND(F720&gt;=$L$31,F720&lt;=$M$31),$K$31,""))))))))))))))))))))))))))))))))</f>
        <v>5</v>
      </c>
      <c r="D720" s="18" t="s">
        <v>2082</v>
      </c>
      <c r="E720" s="18" t="s">
        <v>1234</v>
      </c>
      <c r="F720" s="12">
        <f>Table1[[#This Row],[USD Pricing]]*Exchange!$A$1</f>
        <v>64.89</v>
      </c>
      <c r="G720" s="12">
        <v>46.35</v>
      </c>
      <c r="H720" s="12" t="s">
        <v>2103</v>
      </c>
      <c r="I720" s="18" t="s">
        <v>4213</v>
      </c>
      <c r="J720" s="18" t="s">
        <v>4262</v>
      </c>
      <c r="XEZ720" s="28"/>
      <c r="XFA720" s="28"/>
      <c r="XFB720" s="28"/>
      <c r="XFC720" s="28"/>
      <c r="XFD720" s="28"/>
    </row>
    <row r="721" spans="1:10 16380:16384" x14ac:dyDescent="0.35">
      <c r="A721" s="12" t="s">
        <v>530</v>
      </c>
      <c r="B721" s="32" t="str">
        <f>HYPERLINK(Table1[[#This Row],[Link]], Table1[[#This Row],[Pattern w/out Hyperlink]])</f>
        <v>Mineral</v>
      </c>
      <c r="C721" s="18">
        <f>IF(F721&lt;=$L$1,$K$1,IF(AND(F721&gt;=$L$2,F721&lt;=$M$2),$K$2,IF(AND(F721&gt;=$L$3,F721&lt;=$M$3),$K$3,IF(AND(F721&gt;=$L$4,F721&lt;=$M$4),$K$4,IF(AND(F721&gt;=$L$5,F721&lt;=$M$5),$K$5,IF(AND(F721&gt;=$L$6,F721&lt;=$M$6),$K$6,IF(AND(F721&gt;=$L$7,F721&lt;=$M$7),$K$7,IF(AND(F721&gt;=$L$8,F721&lt;=$M$8),$K$8,IF(AND(F721&gt;=$L$9,F721&lt;=$M$9),$K$9,IF(AND(F721&gt;$L$10,F721&lt;=$M$10),$K$10,IF(AND(F721&gt;=$L$11,F721&lt;=$M$11),$K$11,IF(AND(F721&gt;=$L$12,F721&lt;=$M$12),$K$12,IF(AND(F721&gt;=$L$13,F721&lt;=$M$13),$K$13,IF(AND(F721&gt;=$L$14,F721&lt;=$M$14),$K$14,IF(AND(F721&gt;=#REF!,F721&lt;=#REF!),#REF!,IF(AND(F721&gt;=$L$15,F721&lt;=$M$15),$K$15,IF(AND(F721&gt;=$L$16,F721&lt;=$M$16),$K$16,IF(AND(F721&gt;=$L$17,F721&lt;=$M$17),$K$17,IF(AND(F721&gt;=$L$18,F721&lt;=$M$18),$K$18,IF(AND(F721&gt;=$L$19,F721&lt;=$M$19),$K$19,IF(AND(F721&gt;=$L$20,F721&lt;=$M$20),$K$20,IF(AND(F721&gt;=$L$21,F721&lt;=$M$21),$K$21,IF(AND(F721&gt;=$L$22,F721&lt;=$M$22),$K$22,IF(AND(F721&gt;=$L$23,F721&lt;=$M$23),$K$23,IF(AND(F721&gt;=$L$24,F721&lt;=$M$24),$K$24,IF(AND(F721&gt;=$L$25,F721&lt;=$M$25),$K$25,IF(AND(F721&gt;=$L$26,F721&lt;=$M$26),$K$26,IF(AND(F721&gt;=$L$27,F721&lt;=$M$27),$K$27,IF(AND(F721&gt;=$L$28,F721&lt;=$M$28),$K$28,IF(AND(F721&gt;=$L$29,F721&lt;=$M$29),$K$29,IF(AND(F721&gt;=$L$30,F721&lt;=$M$30),$K$30,IF(AND(F721&gt;=$L$31,F721&lt;=$M$31),$K$31,""))))))))))))))))))))))))))))))))</f>
        <v>5</v>
      </c>
      <c r="D721" s="18" t="s">
        <v>2082</v>
      </c>
      <c r="E721" s="18" t="s">
        <v>1234</v>
      </c>
      <c r="F721" s="12">
        <f>Table1[[#This Row],[USD Pricing]]*Exchange!$A$1</f>
        <v>64.89</v>
      </c>
      <c r="G721" s="12">
        <v>46.35</v>
      </c>
      <c r="H721" s="12" t="s">
        <v>2149</v>
      </c>
      <c r="I721" s="18" t="s">
        <v>1319</v>
      </c>
      <c r="J721" s="18" t="s">
        <v>4262</v>
      </c>
      <c r="XEZ721" s="28"/>
      <c r="XFA721" s="28"/>
      <c r="XFB721" s="28"/>
      <c r="XFC721" s="28"/>
      <c r="XFD721" s="28"/>
    </row>
    <row r="722" spans="1:10 16380:16384" x14ac:dyDescent="0.35">
      <c r="A722" s="12" t="s">
        <v>7457</v>
      </c>
      <c r="B722" s="32" t="s">
        <v>7457</v>
      </c>
      <c r="C722" s="18">
        <v>5</v>
      </c>
      <c r="D722" s="18" t="s">
        <v>2082</v>
      </c>
      <c r="E722" s="18" t="s">
        <v>1234</v>
      </c>
      <c r="F722" s="12">
        <f>Table1[[#This Row],[USD Pricing]]*Exchange!$A$1</f>
        <v>62.719999999999992</v>
      </c>
      <c r="G722" s="12">
        <v>44.8</v>
      </c>
      <c r="H722" s="12" t="s">
        <v>7458</v>
      </c>
      <c r="I722" s="18" t="s">
        <v>4213</v>
      </c>
      <c r="J722" s="18" t="s">
        <v>4262</v>
      </c>
      <c r="XEZ722" s="28"/>
      <c r="XFA722" s="28"/>
      <c r="XFB722" s="28"/>
      <c r="XFC722" s="28"/>
      <c r="XFD722" s="28"/>
    </row>
    <row r="723" spans="1:10 16380:16384" x14ac:dyDescent="0.35">
      <c r="A723" s="12" t="s">
        <v>619</v>
      </c>
      <c r="B723" s="32" t="str">
        <f>HYPERLINK(Table1[[#This Row],[Link]], Table1[[#This Row],[Pattern w/out Hyperlink]])</f>
        <v>Pigment</v>
      </c>
      <c r="C723" s="18">
        <f>IF(F723&lt;=$L$1,$K$1,IF(AND(F723&gt;=$L$2,F723&lt;=$M$2),$K$2,IF(AND(F723&gt;=$L$3,F723&lt;=$M$3),$K$3,IF(AND(F723&gt;=$L$4,F723&lt;=$M$4),$K$4,IF(AND(F723&gt;=$L$5,F723&lt;=$M$5),$K$5,IF(AND(F723&gt;=$L$6,F723&lt;=$M$6),$K$6,IF(AND(F723&gt;=$L$7,F723&lt;=$M$7),$K$7,IF(AND(F723&gt;=$L$8,F723&lt;=$M$8),$K$8,IF(AND(F723&gt;=$L$9,F723&lt;=$M$9),$K$9,IF(AND(F723&gt;$L$10,F723&lt;=$M$10),$K$10,IF(AND(F723&gt;=$L$11,F723&lt;=$M$11),$K$11,IF(AND(F723&gt;=$L$12,F723&lt;=$M$12),$K$12,IF(AND(F723&gt;=$L$13,F723&lt;=$M$13),$K$13,IF(AND(F723&gt;=$L$14,F723&lt;=$M$14),$K$14,IF(AND(F723&gt;=#REF!,F723&lt;=#REF!),#REF!,IF(AND(F723&gt;=$L$15,F723&lt;=$M$15),$K$15,IF(AND(F723&gt;=$L$16,F723&lt;=$M$16),$K$16,IF(AND(F723&gt;=$L$17,F723&lt;=$M$17),$K$17,IF(AND(F723&gt;=$L$18,F723&lt;=$M$18),$K$18,IF(AND(F723&gt;=$L$19,F723&lt;=$M$19),$K$19,IF(AND(F723&gt;=$L$20,F723&lt;=$M$20),$K$20,IF(AND(F723&gt;=$L$21,F723&lt;=$M$21),$K$21,IF(AND(F723&gt;=$L$22,F723&lt;=$M$22),$K$22,IF(AND(F723&gt;=$L$23,F723&lt;=$M$23),$K$23,IF(AND(F723&gt;=$L$24,F723&lt;=$M$24),$K$24,IF(AND(F723&gt;=$L$25,F723&lt;=$M$25),$K$25,IF(AND(F723&gt;=$L$26,F723&lt;=$M$26),$K$26,IF(AND(F723&gt;=$L$27,F723&lt;=$M$27),$K$27,IF(AND(F723&gt;=$L$28,F723&lt;=$M$28),$K$28,IF(AND(F723&gt;=$L$29,F723&lt;=$M$29),$K$29,IF(AND(F723&gt;=$L$30,F723&lt;=$M$30),$K$30,IF(AND(F723&gt;=$L$31,F723&lt;=$M$31),$K$31,""))))))))))))))))))))))))))))))))</f>
        <v>5</v>
      </c>
      <c r="D723" s="18" t="s">
        <v>2082</v>
      </c>
      <c r="E723" s="18" t="s">
        <v>1234</v>
      </c>
      <c r="F723" s="12">
        <f>Table1[[#This Row],[USD Pricing]]*Exchange!$A$1</f>
        <v>64.89</v>
      </c>
      <c r="G723" s="12">
        <v>46.35</v>
      </c>
      <c r="H723" s="12" t="s">
        <v>6121</v>
      </c>
      <c r="I723" s="18" t="s">
        <v>1319</v>
      </c>
      <c r="J723" s="18" t="s">
        <v>4262</v>
      </c>
      <c r="XEZ723" s="28"/>
      <c r="XFA723" s="28"/>
      <c r="XFB723" s="28"/>
      <c r="XFC723" s="28"/>
      <c r="XFD723" s="28"/>
    </row>
    <row r="724" spans="1:10 16380:16384" x14ac:dyDescent="0.35">
      <c r="A724" s="12" t="s">
        <v>1278</v>
      </c>
      <c r="B724" s="32" t="str">
        <f>HYPERLINK(Table1[[#This Row],[Link]], Table1[[#This Row],[Pattern w/out Hyperlink]])</f>
        <v>Touch</v>
      </c>
      <c r="C724" s="18">
        <f>IF(F724&lt;=$L$1,$K$1,IF(AND(F724&gt;=$L$2,F724&lt;=$M$2),$K$2,IF(AND(F724&gt;=$L$3,F724&lt;=$M$3),$K$3,IF(AND(F724&gt;=$L$4,F724&lt;=$M$4),$K$4,IF(AND(F724&gt;=$L$5,F724&lt;=$M$5),$K$5,IF(AND(F724&gt;=$L$6,F724&lt;=$M$6),$K$6,IF(AND(F724&gt;=$L$7,F724&lt;=$M$7),$K$7,IF(AND(F724&gt;=$L$8,F724&lt;=$M$8),$K$8,IF(AND(F724&gt;=$L$9,F724&lt;=$M$9),$K$9,IF(AND(F724&gt;$L$10,F724&lt;=$M$10),$K$10,IF(AND(F724&gt;=$L$11,F724&lt;=$M$11),$K$11,IF(AND(F724&gt;=$L$12,F724&lt;=$M$12),$K$12,IF(AND(F724&gt;=$L$13,F724&lt;=$M$13),$K$13,IF(AND(F724&gt;=$L$14,F724&lt;=$M$14),$K$14,IF(AND(F724&gt;=#REF!,F724&lt;=#REF!),#REF!,IF(AND(F724&gt;=$L$15,F724&lt;=$M$15),$K$15,IF(AND(F724&gt;=$L$16,F724&lt;=$M$16),$K$16,IF(AND(F724&gt;=$L$17,F724&lt;=$M$17),$K$17,IF(AND(F724&gt;=$L$18,F724&lt;=$M$18),$K$18,IF(AND(F724&gt;=$L$19,F724&lt;=$M$19),$K$19,IF(AND(F724&gt;=$L$20,F724&lt;=$M$20),$K$20,IF(AND(F724&gt;=$L$21,F724&lt;=$M$21),$K$21,IF(AND(F724&gt;=$L$22,F724&lt;=$M$22),$K$22,IF(AND(F724&gt;=$L$23,F724&lt;=$M$23),$K$23,IF(AND(F724&gt;=$L$24,F724&lt;=$M$24),$K$24,IF(AND(F724&gt;=$L$25,F724&lt;=$M$25),$K$25,IF(AND(F724&gt;=$L$26,F724&lt;=$M$26),$K$26,IF(AND(F724&gt;=$L$27,F724&lt;=$M$27),$K$27,IF(AND(F724&gt;=$L$28,F724&lt;=$M$28),$K$28,IF(AND(F724&gt;=$L$29,F724&lt;=$M$29),$K$29,IF(AND(F724&gt;=$L$30,F724&lt;=$M$30),$K$30,IF(AND(F724&gt;=$L$31,F724&lt;=$M$31),$K$31,""))))))))))))))))))))))))))))))))</f>
        <v>5</v>
      </c>
      <c r="D724" s="18" t="s">
        <v>2082</v>
      </c>
      <c r="E724" s="18" t="s">
        <v>1234</v>
      </c>
      <c r="F724" s="12">
        <f>Table1[[#This Row],[USD Pricing]]*Exchange!$A$1</f>
        <v>64.89</v>
      </c>
      <c r="G724" s="12">
        <v>46.35</v>
      </c>
      <c r="H724" s="12" t="s">
        <v>2209</v>
      </c>
      <c r="I724" s="18" t="s">
        <v>1319</v>
      </c>
      <c r="J724" s="18" t="s">
        <v>4262</v>
      </c>
      <c r="XEZ724" s="28"/>
      <c r="XFA724" s="28"/>
      <c r="XFB724" s="28"/>
      <c r="XFC724" s="28"/>
      <c r="XFD724" s="28"/>
    </row>
    <row r="725" spans="1:10 16380:16384" x14ac:dyDescent="0.35">
      <c r="A725" s="12" t="s">
        <v>7643</v>
      </c>
      <c r="B725" s="32" t="str">
        <f>HYPERLINK(Table1[[#This Row],[Link]], Table1[[#This Row],[Pattern w/out Hyperlink]])</f>
        <v>Ainsley</v>
      </c>
      <c r="C725" s="18">
        <f>IF(F725&lt;=$L$1,$K$1,IF(AND(F725&gt;=$L$2,F725&lt;=$M$2),$K$2,IF(AND(F725&gt;=$L$3,F725&lt;=$M$3),$K$3,IF(AND(F725&gt;=$L$4,F725&lt;=$M$4),$K$4,IF(AND(F725&gt;=$L$5,F725&lt;=$M$5),$K$5,IF(AND(F725&gt;=$L$6,F725&lt;=$M$6),$K$6,IF(AND(F725&gt;=$L$7,F725&lt;=$M$7),$K$7,IF(AND(F725&gt;=$L$8,F725&lt;=$M$8),$K$8,IF(AND(F725&gt;=$L$9,F725&lt;=$M$9),$K$9,IF(AND(F725&gt;$L$10,F725&lt;=$M$10),$K$10,IF(AND(F725&gt;=$L$11,F725&lt;=$M$11),$K$11,IF(AND(F725&gt;=$L$12,F725&lt;=$M$12),$K$12,IF(AND(F725&gt;=$L$13,F725&lt;=$M$13),$K$13,IF(AND(F725&gt;=$L$14,F725&lt;=$M$14),$K$14,IF(AND(F725&gt;=#REF!,F725&lt;=#REF!),#REF!,IF(AND(F725&gt;=$L$15,F725&lt;=$M$15),$K$15,IF(AND(F725&gt;=$L$16,F725&lt;=$M$16),$K$16,IF(AND(F725&gt;=$L$17,F725&lt;=$M$17),$K$17,IF(AND(F725&gt;=$L$18,F725&lt;=$M$18),$K$18,IF(AND(F725&gt;=$L$19,F725&lt;=$M$19),$K$19,IF(AND(F725&gt;=$L$20,F725&lt;=$M$20),$K$20,IF(AND(F725&gt;=$L$21,F725&lt;=$M$21),$K$21,IF(AND(F725&gt;=$L$22,F725&lt;=$M$22),$K$22,IF(AND(F725&gt;=$L$23,F725&lt;=$M$23),$K$23,IF(AND(F725&gt;=$L$24,F725&lt;=$M$24),$K$24,IF(AND(F725&gt;=$L$25,F725&lt;=$M$25),$K$25,IF(AND(F725&gt;=$L$26,F725&lt;=$M$26),$K$26,IF(AND(F725&gt;=$L$27,F725&lt;=$M$27),$K$27,IF(AND(F725&gt;=$L$28,F725&lt;=$M$28),$K$28,IF(AND(F725&gt;=$L$29,F725&lt;=$M$29),$K$29,IF(AND(F725&gt;=$L$30,F725&lt;=$M$30),$K$30,IF(AND(F725&gt;=$L$31,F725&lt;=$M$31),$K$31,""))))))))))))))))))))))))))))))))</f>
        <v>5</v>
      </c>
      <c r="D725" s="18" t="s">
        <v>20</v>
      </c>
      <c r="E725" s="18" t="s">
        <v>1234</v>
      </c>
      <c r="F725" s="12">
        <f>Table1[[#This Row],[USD Pricing]]*Exchange!$A$1</f>
        <v>60.13</v>
      </c>
      <c r="G725" s="12">
        <v>42.95</v>
      </c>
      <c r="H725" s="12" t="s">
        <v>7644</v>
      </c>
      <c r="I725" s="18" t="s">
        <v>0</v>
      </c>
      <c r="J725" s="18" t="s">
        <v>8155</v>
      </c>
      <c r="XEZ725" s="28"/>
      <c r="XFA725" s="28"/>
      <c r="XFB725" s="28"/>
      <c r="XFC725" s="28"/>
      <c r="XFD725" s="28"/>
    </row>
    <row r="726" spans="1:10 16380:16384" x14ac:dyDescent="0.35">
      <c r="A726" s="12" t="s">
        <v>7653</v>
      </c>
      <c r="B726" s="32" t="str">
        <f>HYPERLINK(Table1[[#This Row],[Link]], Table1[[#This Row],[Pattern w/out Hyperlink]])</f>
        <v>Brit</v>
      </c>
      <c r="C726" s="18">
        <f>IF(F726&lt;=$L$1,$K$1,IF(AND(F726&gt;=$L$2,F726&lt;=$M$2),$K$2,IF(AND(F726&gt;=$L$3,F726&lt;=$M$3),$K$3,IF(AND(F726&gt;=$L$4,F726&lt;=$M$4),$K$4,IF(AND(F726&gt;=$L$5,F726&lt;=$M$5),$K$5,IF(AND(F726&gt;=$L$6,F726&lt;=$M$6),$K$6,IF(AND(F726&gt;=$L$7,F726&lt;=$M$7),$K$7,IF(AND(F726&gt;=$L$8,F726&lt;=$M$8),$K$8,IF(AND(F726&gt;=$L$9,F726&lt;=$M$9),$K$9,IF(AND(F726&gt;$L$10,F726&lt;=$M$10),$K$10,IF(AND(F726&gt;=$L$11,F726&lt;=$M$11),$K$11,IF(AND(F726&gt;=$L$12,F726&lt;=$M$12),$K$12,IF(AND(F726&gt;=$L$13,F726&lt;=$M$13),$K$13,IF(AND(F726&gt;=$L$14,F726&lt;=$M$14),$K$14,IF(AND(F726&gt;=#REF!,F726&lt;=#REF!),#REF!,IF(AND(F726&gt;=$L$15,F726&lt;=$M$15),$K$15,IF(AND(F726&gt;=$L$16,F726&lt;=$M$16),$K$16,IF(AND(F726&gt;=$L$17,F726&lt;=$M$17),$K$17,IF(AND(F726&gt;=$L$18,F726&lt;=$M$18),$K$18,IF(AND(F726&gt;=$L$19,F726&lt;=$M$19),$K$19,IF(AND(F726&gt;=$L$20,F726&lt;=$M$20),$K$20,IF(AND(F726&gt;=$L$21,F726&lt;=$M$21),$K$21,IF(AND(F726&gt;=$L$22,F726&lt;=$M$22),$K$22,IF(AND(F726&gt;=$L$23,F726&lt;=$M$23),$K$23,IF(AND(F726&gt;=$L$24,F726&lt;=$M$24),$K$24,IF(AND(F726&gt;=$L$25,F726&lt;=$M$25),$K$25,IF(AND(F726&gt;=$L$26,F726&lt;=$M$26),$K$26,IF(AND(F726&gt;=$L$27,F726&lt;=$M$27),$K$27,IF(AND(F726&gt;=$L$28,F726&lt;=$M$28),$K$28,IF(AND(F726&gt;=$L$29,F726&lt;=$M$29),$K$29,IF(AND(F726&gt;=$L$30,F726&lt;=$M$30),$K$30,IF(AND(F726&gt;=$L$31,F726&lt;=$M$31),$K$31,""))))))))))))))))))))))))))))))))</f>
        <v>5</v>
      </c>
      <c r="D726" s="18" t="s">
        <v>20</v>
      </c>
      <c r="E726" s="18" t="s">
        <v>1234</v>
      </c>
      <c r="F726" s="12">
        <f>Table1[[#This Row],[USD Pricing]]*Exchange!$A$1</f>
        <v>61.53</v>
      </c>
      <c r="G726" s="12">
        <v>43.95</v>
      </c>
      <c r="H726" s="12" t="s">
        <v>7654</v>
      </c>
      <c r="I726" s="18" t="s">
        <v>0</v>
      </c>
      <c r="J726" s="18" t="s">
        <v>4262</v>
      </c>
      <c r="XEZ726" s="28"/>
      <c r="XFA726" s="28"/>
      <c r="XFB726" s="28"/>
      <c r="XFC726" s="28"/>
      <c r="XFD726" s="28"/>
    </row>
    <row r="727" spans="1:10 16380:16384" x14ac:dyDescent="0.35">
      <c r="A727" s="12" t="s">
        <v>184</v>
      </c>
      <c r="B727" s="32" t="str">
        <f>HYPERLINK(Table1[[#This Row],[Link]], Table1[[#This Row],[Pattern w/out Hyperlink]])</f>
        <v>Continuum</v>
      </c>
      <c r="C727" s="18">
        <f>IF(F727&lt;=$L$1,$K$1,IF(AND(F727&gt;=$L$2,F727&lt;=$M$2),$K$2,IF(AND(F727&gt;=$L$3,F727&lt;=$M$3),$K$3,IF(AND(F727&gt;=$L$4,F727&lt;=$M$4),$K$4,IF(AND(F727&gt;=$L$5,F727&lt;=$M$5),$K$5,IF(AND(F727&gt;=$L$6,F727&lt;=$M$6),$K$6,IF(AND(F727&gt;=$L$7,F727&lt;=$M$7),$K$7,IF(AND(F727&gt;=$L$8,F727&lt;=$M$8),$K$8,IF(AND(F727&gt;=$L$9,F727&lt;=$M$9),$K$9,IF(AND(F727&gt;$L$10,F727&lt;=$M$10),$K$10,IF(AND(F727&gt;=$L$11,F727&lt;=$M$11),$K$11,IF(AND(F727&gt;=$L$12,F727&lt;=$M$12),$K$12,IF(AND(F727&gt;=$L$13,F727&lt;=$M$13),$K$13,IF(AND(F727&gt;=$L$14,F727&lt;=$M$14),$K$14,IF(AND(F727&gt;=#REF!,F727&lt;=#REF!),#REF!,IF(AND(F727&gt;=$L$15,F727&lt;=$M$15),$K$15,IF(AND(F727&gt;=$L$16,F727&lt;=$M$16),$K$16,IF(AND(F727&gt;=$L$17,F727&lt;=$M$17),$K$17,IF(AND(F727&gt;=$L$18,F727&lt;=$M$18),$K$18,IF(AND(F727&gt;=$L$19,F727&lt;=$M$19),$K$19,IF(AND(F727&gt;=$L$20,F727&lt;=$M$20),$K$20,IF(AND(F727&gt;=$L$21,F727&lt;=$M$21),$K$21,IF(AND(F727&gt;=$L$22,F727&lt;=$M$22),$K$22,IF(AND(F727&gt;=$L$23,F727&lt;=$M$23),$K$23,IF(AND(F727&gt;=$L$24,F727&lt;=$M$24),$K$24,IF(AND(F727&gt;=$L$25,F727&lt;=$M$25),$K$25,IF(AND(F727&gt;=$L$26,F727&lt;=$M$26),$K$26,IF(AND(F727&gt;=$L$27,F727&lt;=$M$27),$K$27,IF(AND(F727&gt;=$L$28,F727&lt;=$M$28),$K$28,IF(AND(F727&gt;=$L$29,F727&lt;=$M$29),$K$29,IF(AND(F727&gt;=$L$30,F727&lt;=$M$30),$K$30,IF(AND(F727&gt;=$L$31,F727&lt;=$M$31),$K$31,""))))))))))))))))))))))))))))))))</f>
        <v>5</v>
      </c>
      <c r="D727" s="18" t="s">
        <v>20</v>
      </c>
      <c r="E727" s="18" t="s">
        <v>1234</v>
      </c>
      <c r="F727" s="12">
        <f>Table1[[#This Row],[USD Pricing]]*Exchange!$A$1</f>
        <v>55.93</v>
      </c>
      <c r="G727" s="12">
        <v>39.950000000000003</v>
      </c>
      <c r="H727" s="12" t="s">
        <v>1384</v>
      </c>
      <c r="I727" s="18" t="s">
        <v>0</v>
      </c>
      <c r="J727" s="18" t="s">
        <v>4291</v>
      </c>
      <c r="XEZ727" s="28"/>
      <c r="XFA727" s="28"/>
      <c r="XFB727" s="28"/>
      <c r="XFC727" s="28"/>
      <c r="XFD727" s="28"/>
    </row>
    <row r="728" spans="1:10 16380:16384" x14ac:dyDescent="0.35">
      <c r="A728" s="12" t="s">
        <v>1400</v>
      </c>
      <c r="B728" s="32" t="str">
        <f>HYPERLINK(Table1[[#This Row],[Link]], Table1[[#This Row],[Pattern w/out Hyperlink]])</f>
        <v>Finley</v>
      </c>
      <c r="C728" s="18">
        <f>IF(F728&lt;=$L$1,$K$1,IF(AND(F728&gt;=$L$2,F728&lt;=$M$2),$K$2,IF(AND(F728&gt;=$L$3,F728&lt;=$M$3),$K$3,IF(AND(F728&gt;=$L$4,F728&lt;=$M$4),$K$4,IF(AND(F728&gt;=$L$5,F728&lt;=$M$5),$K$5,IF(AND(F728&gt;=$L$6,F728&lt;=$M$6),$K$6,IF(AND(F728&gt;=$L$7,F728&lt;=$M$7),$K$7,IF(AND(F728&gt;=$L$8,F728&lt;=$M$8),$K$8,IF(AND(F728&gt;=$L$9,F728&lt;=$M$9),$K$9,IF(AND(F728&gt;$L$10,F728&lt;=$M$10),$K$10,IF(AND(F728&gt;=$L$11,F728&lt;=$M$11),$K$11,IF(AND(F728&gt;=$L$12,F728&lt;=$M$12),$K$12,IF(AND(F728&gt;=$L$13,F728&lt;=$M$13),$K$13,IF(AND(F728&gt;=$L$14,F728&lt;=$M$14),$K$14,IF(AND(F728&gt;=#REF!,F728&lt;=#REF!),#REF!,IF(AND(F728&gt;=$L$15,F728&lt;=$M$15),$K$15,IF(AND(F728&gt;=$L$16,F728&lt;=$M$16),$K$16,IF(AND(F728&gt;=$L$17,F728&lt;=$M$17),$K$17,IF(AND(F728&gt;=$L$18,F728&lt;=$M$18),$K$18,IF(AND(F728&gt;=$L$19,F728&lt;=$M$19),$K$19,IF(AND(F728&gt;=$L$20,F728&lt;=$M$20),$K$20,IF(AND(F728&gt;=$L$21,F728&lt;=$M$21),$K$21,IF(AND(F728&gt;=$L$22,F728&lt;=$M$22),$K$22,IF(AND(F728&gt;=$L$23,F728&lt;=$M$23),$K$23,IF(AND(F728&gt;=$L$24,F728&lt;=$M$24),$K$24,IF(AND(F728&gt;=$L$25,F728&lt;=$M$25),$K$25,IF(AND(F728&gt;=$L$26,F728&lt;=$M$26),$K$26,IF(AND(F728&gt;=$L$27,F728&lt;=$M$27),$K$27,IF(AND(F728&gt;=$L$28,F728&lt;=$M$28),$K$28,IF(AND(F728&gt;=$L$29,F728&lt;=$M$29),$K$29,IF(AND(F728&gt;=$L$30,F728&lt;=$M$30),$K$30,IF(AND(F728&gt;=$L$31,F728&lt;=$M$31),$K$31,""))))))))))))))))))))))))))))))))</f>
        <v>5</v>
      </c>
      <c r="D728" s="18" t="s">
        <v>20</v>
      </c>
      <c r="E728" s="18" t="s">
        <v>1234</v>
      </c>
      <c r="F728" s="12">
        <f>Table1[[#This Row],[USD Pricing]]*Exchange!$A$1</f>
        <v>61.53</v>
      </c>
      <c r="G728" s="12">
        <v>43.95</v>
      </c>
      <c r="H728" s="12" t="s">
        <v>1401</v>
      </c>
      <c r="I728" s="18" t="s">
        <v>4213</v>
      </c>
      <c r="J728" s="18" t="s">
        <v>4262</v>
      </c>
      <c r="XEZ728" s="28"/>
      <c r="XFA728" s="28"/>
      <c r="XFB728" s="28"/>
      <c r="XFC728" s="28"/>
      <c r="XFD728" s="28"/>
    </row>
    <row r="729" spans="1:10 16380:16384" x14ac:dyDescent="0.35">
      <c r="A729" s="12" t="s">
        <v>360</v>
      </c>
      <c r="B729" s="32" t="str">
        <f>HYPERLINK(Table1[[#This Row],[Link]], Table1[[#This Row],[Pattern w/out Hyperlink]])</f>
        <v>Graph</v>
      </c>
      <c r="C729" s="18">
        <f>IF(F729&lt;=$L$1,$K$1,IF(AND(F729&gt;=$L$2,F729&lt;=$M$2),$K$2,IF(AND(F729&gt;=$L$3,F729&lt;=$M$3),$K$3,IF(AND(F729&gt;=$L$4,F729&lt;=$M$4),$K$4,IF(AND(F729&gt;=$L$5,F729&lt;=$M$5),$K$5,IF(AND(F729&gt;=$L$6,F729&lt;=$M$6),$K$6,IF(AND(F729&gt;=$L$7,F729&lt;=$M$7),$K$7,IF(AND(F729&gt;=$L$8,F729&lt;=$M$8),$K$8,IF(AND(F729&gt;=$L$9,F729&lt;=$M$9),$K$9,IF(AND(F729&gt;$L$10,F729&lt;=$M$10),$K$10,IF(AND(F729&gt;=$L$11,F729&lt;=$M$11),$K$11,IF(AND(F729&gt;=$L$12,F729&lt;=$M$12),$K$12,IF(AND(F729&gt;=$L$13,F729&lt;=$M$13),$K$13,IF(AND(F729&gt;=$L$14,F729&lt;=$M$14),$K$14,IF(AND(F729&gt;=#REF!,F729&lt;=#REF!),#REF!,IF(AND(F729&gt;=$L$15,F729&lt;=$M$15),$K$15,IF(AND(F729&gt;=$L$16,F729&lt;=$M$16),$K$16,IF(AND(F729&gt;=$L$17,F729&lt;=$M$17),$K$17,IF(AND(F729&gt;=$L$18,F729&lt;=$M$18),$K$18,IF(AND(F729&gt;=$L$19,F729&lt;=$M$19),$K$19,IF(AND(F729&gt;=$L$20,F729&lt;=$M$20),$K$20,IF(AND(F729&gt;=$L$21,F729&lt;=$M$21),$K$21,IF(AND(F729&gt;=$L$22,F729&lt;=$M$22),$K$22,IF(AND(F729&gt;=$L$23,F729&lt;=$M$23),$K$23,IF(AND(F729&gt;=$L$24,F729&lt;=$M$24),$K$24,IF(AND(F729&gt;=$L$25,F729&lt;=$M$25),$K$25,IF(AND(F729&gt;=$L$26,F729&lt;=$M$26),$K$26,IF(AND(F729&gt;=$L$27,F729&lt;=$M$27),$K$27,IF(AND(F729&gt;=$L$28,F729&lt;=$M$28),$K$28,IF(AND(F729&gt;=$L$29,F729&lt;=$M$29),$K$29,IF(AND(F729&gt;=$L$30,F729&lt;=$M$30),$K$30,IF(AND(F729&gt;=$L$31,F729&lt;=$M$31),$K$31,""))))))))))))))))))))))))))))))))</f>
        <v>5</v>
      </c>
      <c r="D729" s="18" t="s">
        <v>20</v>
      </c>
      <c r="E729" s="18" t="s">
        <v>1234</v>
      </c>
      <c r="F729" s="12">
        <f>Table1[[#This Row],[USD Pricing]]*Exchange!$A$1</f>
        <v>63.699999999999996</v>
      </c>
      <c r="G729" s="12">
        <v>45.5</v>
      </c>
      <c r="H729" s="12" t="s">
        <v>1405</v>
      </c>
      <c r="I729" s="18" t="s">
        <v>4213</v>
      </c>
      <c r="J729" s="18" t="s">
        <v>5158</v>
      </c>
      <c r="XEZ729" s="28"/>
      <c r="XFA729" s="28"/>
      <c r="XFB729" s="28"/>
      <c r="XFC729" s="28"/>
      <c r="XFD729" s="28"/>
    </row>
    <row r="730" spans="1:10 16380:16384" x14ac:dyDescent="0.35">
      <c r="A730" s="12" t="s">
        <v>1408</v>
      </c>
      <c r="B730" s="32" t="str">
        <f>HYPERLINK(Table1[[#This Row],[Link]], Table1[[#This Row],[Pattern w/out Hyperlink]])</f>
        <v>Harrison - MB</v>
      </c>
      <c r="C730" s="18">
        <f>IF(F730&lt;=$L$1,$K$1,IF(AND(F730&gt;=$L$2,F730&lt;=$M$2),$K$2,IF(AND(F730&gt;=$L$3,F730&lt;=$M$3),$K$3,IF(AND(F730&gt;=$L$4,F730&lt;=$M$4),$K$4,IF(AND(F730&gt;=$L$5,F730&lt;=$M$5),$K$5,IF(AND(F730&gt;=$L$6,F730&lt;=$M$6),$K$6,IF(AND(F730&gt;=$L$7,F730&lt;=$M$7),$K$7,IF(AND(F730&gt;=$L$8,F730&lt;=$M$8),$K$8,IF(AND(F730&gt;=$L$9,F730&lt;=$M$9),$K$9,IF(AND(F730&gt;$L$10,F730&lt;=$M$10),$K$10,IF(AND(F730&gt;=$L$11,F730&lt;=$M$11),$K$11,IF(AND(F730&gt;=$L$12,F730&lt;=$M$12),$K$12,IF(AND(F730&gt;=$L$13,F730&lt;=$M$13),$K$13,IF(AND(F730&gt;=$L$14,F730&lt;=$M$14),$K$14,IF(AND(F730&gt;=#REF!,F730&lt;=#REF!),#REF!,IF(AND(F730&gt;=$L$15,F730&lt;=$M$15),$K$15,IF(AND(F730&gt;=$L$16,F730&lt;=$M$16),$K$16,IF(AND(F730&gt;=$L$17,F730&lt;=$M$17),$K$17,IF(AND(F730&gt;=$L$18,F730&lt;=$M$18),$K$18,IF(AND(F730&gt;=$L$19,F730&lt;=$M$19),$K$19,IF(AND(F730&gt;=$L$20,F730&lt;=$M$20),$K$20,IF(AND(F730&gt;=$L$21,F730&lt;=$M$21),$K$21,IF(AND(F730&gt;=$L$22,F730&lt;=$M$22),$K$22,IF(AND(F730&gt;=$L$23,F730&lt;=$M$23),$K$23,IF(AND(F730&gt;=$L$24,F730&lt;=$M$24),$K$24,IF(AND(F730&gt;=$L$25,F730&lt;=$M$25),$K$25,IF(AND(F730&gt;=$L$26,F730&lt;=$M$26),$K$26,IF(AND(F730&gt;=$L$27,F730&lt;=$M$27),$K$27,IF(AND(F730&gt;=$L$28,F730&lt;=$M$28),$K$28,IF(AND(F730&gt;=$L$29,F730&lt;=$M$29),$K$29,IF(AND(F730&gt;=$L$30,F730&lt;=$M$30),$K$30,IF(AND(F730&gt;=$L$31,F730&lt;=$M$31),$K$31,""))))))))))))))))))))))))))))))))</f>
        <v>5</v>
      </c>
      <c r="D730" s="18" t="s">
        <v>20</v>
      </c>
      <c r="E730" s="18" t="s">
        <v>1234</v>
      </c>
      <c r="F730" s="12">
        <f>Table1[[#This Row],[USD Pricing]]*Exchange!$A$1</f>
        <v>61.53</v>
      </c>
      <c r="G730" s="12">
        <v>43.95</v>
      </c>
      <c r="H730" s="12" t="s">
        <v>1409</v>
      </c>
      <c r="I730" s="18" t="s">
        <v>4213</v>
      </c>
      <c r="J730" s="18" t="s">
        <v>4465</v>
      </c>
      <c r="XEZ730" s="28"/>
      <c r="XFA730" s="28"/>
      <c r="XFB730" s="28"/>
      <c r="XFC730" s="28"/>
      <c r="XFD730" s="28"/>
    </row>
    <row r="731" spans="1:10 16380:16384" x14ac:dyDescent="0.35">
      <c r="A731" s="12" t="s">
        <v>1426</v>
      </c>
      <c r="B731" s="32" t="str">
        <f>HYPERLINK(Table1[[#This Row],[Link]], Table1[[#This Row],[Pattern w/out Hyperlink]])</f>
        <v>Kingsman</v>
      </c>
      <c r="C731" s="18">
        <f>IF(F731&lt;=$L$1,$K$1,IF(AND(F731&gt;=$L$2,F731&lt;=$M$2),$K$2,IF(AND(F731&gt;=$L$3,F731&lt;=$M$3),$K$3,IF(AND(F731&gt;=$L$4,F731&lt;=$M$4),$K$4,IF(AND(F731&gt;=$L$5,F731&lt;=$M$5),$K$5,IF(AND(F731&gt;=$L$6,F731&lt;=$M$6),$K$6,IF(AND(F731&gt;=$L$7,F731&lt;=$M$7),$K$7,IF(AND(F731&gt;=$L$8,F731&lt;=$M$8),$K$8,IF(AND(F731&gt;=$L$9,F731&lt;=$M$9),$K$9,IF(AND(F731&gt;$L$10,F731&lt;=$M$10),$K$10,IF(AND(F731&gt;=$L$11,F731&lt;=$M$11),$K$11,IF(AND(F731&gt;=$L$12,F731&lt;=$M$12),$K$12,IF(AND(F731&gt;=$L$13,F731&lt;=$M$13),$K$13,IF(AND(F731&gt;=$L$14,F731&lt;=$M$14),$K$14,IF(AND(F731&gt;=#REF!,F731&lt;=#REF!),#REF!,IF(AND(F731&gt;=$L$15,F731&lt;=$M$15),$K$15,IF(AND(F731&gt;=$L$16,F731&lt;=$M$16),$K$16,IF(AND(F731&gt;=$L$17,F731&lt;=$M$17),$K$17,IF(AND(F731&gt;=$L$18,F731&lt;=$M$18),$K$18,IF(AND(F731&gt;=$L$19,F731&lt;=$M$19),$K$19,IF(AND(F731&gt;=$L$20,F731&lt;=$M$20),$K$20,IF(AND(F731&gt;=$L$21,F731&lt;=$M$21),$K$21,IF(AND(F731&gt;=$L$22,F731&lt;=$M$22),$K$22,IF(AND(F731&gt;=$L$23,F731&lt;=$M$23),$K$23,IF(AND(F731&gt;=$L$24,F731&lt;=$M$24),$K$24,IF(AND(F731&gt;=$L$25,F731&lt;=$M$25),$K$25,IF(AND(F731&gt;=$L$26,F731&lt;=$M$26),$K$26,IF(AND(F731&gt;=$L$27,F731&lt;=$M$27),$K$27,IF(AND(F731&gt;=$L$28,F731&lt;=$M$28),$K$28,IF(AND(F731&gt;=$L$29,F731&lt;=$M$29),$K$29,IF(AND(F731&gt;=$L$30,F731&lt;=$M$30),$K$30,IF(AND(F731&gt;=$L$31,F731&lt;=$M$31),$K$31,""))))))))))))))))))))))))))))))))</f>
        <v>5</v>
      </c>
      <c r="D731" s="18" t="s">
        <v>20</v>
      </c>
      <c r="E731" s="18" t="s">
        <v>1234</v>
      </c>
      <c r="F731" s="12">
        <f>Table1[[#This Row],[USD Pricing]]*Exchange!$A$1</f>
        <v>58.8</v>
      </c>
      <c r="G731" s="12">
        <v>42</v>
      </c>
      <c r="H731" s="12" t="s">
        <v>1427</v>
      </c>
      <c r="I731" s="18" t="s">
        <v>0</v>
      </c>
      <c r="J731" s="18" t="s">
        <v>5166</v>
      </c>
      <c r="XEZ731" s="28"/>
      <c r="XFA731" s="28"/>
      <c r="XFB731" s="28"/>
      <c r="XFC731" s="28"/>
      <c r="XFD731" s="28"/>
    </row>
    <row r="732" spans="1:10 16380:16384" x14ac:dyDescent="0.35">
      <c r="A732" s="12" t="s">
        <v>7687</v>
      </c>
      <c r="B732" s="32" t="str">
        <f>HYPERLINK(Table1[[#This Row],[Link]], Table1[[#This Row],[Pattern w/out Hyperlink]])</f>
        <v>Plushious</v>
      </c>
      <c r="C732" s="18">
        <f>IF(F732&lt;=$L$1,$K$1,IF(AND(F732&gt;=$L$2,F732&lt;=$M$2),$K$2,IF(AND(F732&gt;=$L$3,F732&lt;=$M$3),$K$3,IF(AND(F732&gt;=$L$4,F732&lt;=$M$4),$K$4,IF(AND(F732&gt;=$L$5,F732&lt;=$M$5),$K$5,IF(AND(F732&gt;=$L$6,F732&lt;=$M$6),$K$6,IF(AND(F732&gt;=$L$7,F732&lt;=$M$7),$K$7,IF(AND(F732&gt;=$L$8,F732&lt;=$M$8),$K$8,IF(AND(F732&gt;=$L$9,F732&lt;=$M$9),$K$9,IF(AND(F732&gt;$L$10,F732&lt;=$M$10),$K$10,IF(AND(F732&gt;=$L$11,F732&lt;=$M$11),$K$11,IF(AND(F732&gt;=$L$12,F732&lt;=$M$12),$K$12,IF(AND(F732&gt;=$L$13,F732&lt;=$M$13),$K$13,IF(AND(F732&gt;=$L$14,F732&lt;=$M$14),$K$14,IF(AND(F732&gt;=#REF!,F732&lt;=#REF!),#REF!,IF(AND(F732&gt;=$L$15,F732&lt;=$M$15),$K$15,IF(AND(F732&gt;=$L$16,F732&lt;=$M$16),$K$16,IF(AND(F732&gt;=$L$17,F732&lt;=$M$17),$K$17,IF(AND(F732&gt;=$L$18,F732&lt;=$M$18),$K$18,IF(AND(F732&gt;=$L$19,F732&lt;=$M$19),$K$19,IF(AND(F732&gt;=$L$20,F732&lt;=$M$20),$K$20,IF(AND(F732&gt;=$L$21,F732&lt;=$M$21),$K$21,IF(AND(F732&gt;=$L$22,F732&lt;=$M$22),$K$22,IF(AND(F732&gt;=$L$23,F732&lt;=$M$23),$K$23,IF(AND(F732&gt;=$L$24,F732&lt;=$M$24),$K$24,IF(AND(F732&gt;=$L$25,F732&lt;=$M$25),$K$25,IF(AND(F732&gt;=$L$26,F732&lt;=$M$26),$K$26,IF(AND(F732&gt;=$L$27,F732&lt;=$M$27),$K$27,IF(AND(F732&gt;=$L$28,F732&lt;=$M$28),$K$28,IF(AND(F732&gt;=$L$29,F732&lt;=$M$29),$K$29,IF(AND(F732&gt;=$L$30,F732&lt;=$M$30),$K$30,IF(AND(F732&gt;=$L$31,F732&lt;=$M$31),$K$31,""))))))))))))))))))))))))))))))))</f>
        <v>5</v>
      </c>
      <c r="D732" s="18" t="s">
        <v>20</v>
      </c>
      <c r="E732" s="18" t="s">
        <v>1234</v>
      </c>
      <c r="F732" s="12">
        <f>Table1[[#This Row],[USD Pricing]]*Exchange!$A$1</f>
        <v>58.099999999999994</v>
      </c>
      <c r="G732" s="12">
        <v>41.5</v>
      </c>
      <c r="H732" s="12" t="s">
        <v>7686</v>
      </c>
      <c r="I732" s="18" t="s">
        <v>4213</v>
      </c>
      <c r="J732" s="18" t="s">
        <v>4262</v>
      </c>
      <c r="XEZ732" s="28"/>
      <c r="XFA732" s="28"/>
      <c r="XFB732" s="28"/>
      <c r="XFC732" s="28"/>
      <c r="XFD732" s="28"/>
    </row>
    <row r="733" spans="1:10 16380:16384" x14ac:dyDescent="0.35">
      <c r="A733" s="12" t="s">
        <v>641</v>
      </c>
      <c r="B733" s="32" t="str">
        <f>HYPERLINK(Table1[[#This Row],[Link]], Table1[[#This Row],[Pattern w/out Hyperlink]])</f>
        <v>Posh</v>
      </c>
      <c r="C733" s="18">
        <f>IF(F733&lt;=$L$1,$K$1,IF(AND(F733&gt;=$L$2,F733&lt;=$M$2),$K$2,IF(AND(F733&gt;=$L$3,F733&lt;=$M$3),$K$3,IF(AND(F733&gt;=$L$4,F733&lt;=$M$4),$K$4,IF(AND(F733&gt;=$L$5,F733&lt;=$M$5),$K$5,IF(AND(F733&gt;=$L$6,F733&lt;=$M$6),$K$6,IF(AND(F733&gt;=$L$7,F733&lt;=$M$7),$K$7,IF(AND(F733&gt;=$L$8,F733&lt;=$M$8),$K$8,IF(AND(F733&gt;=$L$9,F733&lt;=$M$9),$K$9,IF(AND(F733&gt;$L$10,F733&lt;=$M$10),$K$10,IF(AND(F733&gt;=$L$11,F733&lt;=$M$11),$K$11,IF(AND(F733&gt;=$L$12,F733&lt;=$M$12),$K$12,IF(AND(F733&gt;=$L$13,F733&lt;=$M$13),$K$13,IF(AND(F733&gt;=$L$14,F733&lt;=$M$14),$K$14,IF(AND(F733&gt;=#REF!,F733&lt;=#REF!),#REF!,IF(AND(F733&gt;=$L$15,F733&lt;=$M$15),$K$15,IF(AND(F733&gt;=$L$16,F733&lt;=$M$16),$K$16,IF(AND(F733&gt;=$L$17,F733&lt;=$M$17),$K$17,IF(AND(F733&gt;=$L$18,F733&lt;=$M$18),$K$18,IF(AND(F733&gt;=$L$19,F733&lt;=$M$19),$K$19,IF(AND(F733&gt;=$L$20,F733&lt;=$M$20),$K$20,IF(AND(F733&gt;=$L$21,F733&lt;=$M$21),$K$21,IF(AND(F733&gt;=$L$22,F733&lt;=$M$22),$K$22,IF(AND(F733&gt;=$L$23,F733&lt;=$M$23),$K$23,IF(AND(F733&gt;=$L$24,F733&lt;=$M$24),$K$24,IF(AND(F733&gt;=$L$25,F733&lt;=$M$25),$K$25,IF(AND(F733&gt;=$L$26,F733&lt;=$M$26),$K$26,IF(AND(F733&gt;=$L$27,F733&lt;=$M$27),$K$27,IF(AND(F733&gt;=$L$28,F733&lt;=$M$28),$K$28,IF(AND(F733&gt;=$L$29,F733&lt;=$M$29),$K$29,IF(AND(F733&gt;=$L$30,F733&lt;=$M$30),$K$30,IF(AND(F733&gt;=$L$31,F733&lt;=$M$31),$K$31,""))))))))))))))))))))))))))))))))</f>
        <v>5</v>
      </c>
      <c r="D733" s="18" t="s">
        <v>20</v>
      </c>
      <c r="E733" s="18" t="s">
        <v>1234</v>
      </c>
      <c r="F733" s="12">
        <f>Table1[[#This Row],[USD Pricing]]*Exchange!$A$1</f>
        <v>63.699999999999996</v>
      </c>
      <c r="G733" s="12">
        <v>45.5</v>
      </c>
      <c r="H733" s="12" t="s">
        <v>1451</v>
      </c>
      <c r="I733" s="18" t="s">
        <v>1319</v>
      </c>
      <c r="J733" s="18" t="s">
        <v>4262</v>
      </c>
      <c r="XEZ733" s="28"/>
      <c r="XFA733" s="28"/>
      <c r="XFB733" s="28"/>
      <c r="XFC733" s="28"/>
      <c r="XFD733" s="28"/>
    </row>
    <row r="734" spans="1:10 16380:16384" x14ac:dyDescent="0.35">
      <c r="A734" s="12" t="s">
        <v>643</v>
      </c>
      <c r="B734" s="32" t="str">
        <f>HYPERLINK(Table1[[#This Row],[Link]], Table1[[#This Row],[Pattern w/out Hyperlink]])</f>
        <v>Premier</v>
      </c>
      <c r="C734" s="18">
        <f>IF(F734&lt;=$L$1,$K$1,IF(AND(F734&gt;=$L$2,F734&lt;=$M$2),$K$2,IF(AND(F734&gt;=$L$3,F734&lt;=$M$3),$K$3,IF(AND(F734&gt;=$L$4,F734&lt;=$M$4),$K$4,IF(AND(F734&gt;=$L$5,F734&lt;=$M$5),$K$5,IF(AND(F734&gt;=$L$6,F734&lt;=$M$6),$K$6,IF(AND(F734&gt;=$L$7,F734&lt;=$M$7),$K$7,IF(AND(F734&gt;=$L$8,F734&lt;=$M$8),$K$8,IF(AND(F734&gt;=$L$9,F734&lt;=$M$9),$K$9,IF(AND(F734&gt;$L$10,F734&lt;=$M$10),$K$10,IF(AND(F734&gt;=$L$11,F734&lt;=$M$11),$K$11,IF(AND(F734&gt;=$L$12,F734&lt;=$M$12),$K$12,IF(AND(F734&gt;=$L$13,F734&lt;=$M$13),$K$13,IF(AND(F734&gt;=$L$14,F734&lt;=$M$14),$K$14,IF(AND(F734&gt;=#REF!,F734&lt;=#REF!),#REF!,IF(AND(F734&gt;=$L$15,F734&lt;=$M$15),$K$15,IF(AND(F734&gt;=$L$16,F734&lt;=$M$16),$K$16,IF(AND(F734&gt;=$L$17,F734&lt;=$M$17),$K$17,IF(AND(F734&gt;=$L$18,F734&lt;=$M$18),$K$18,IF(AND(F734&gt;=$L$19,F734&lt;=$M$19),$K$19,IF(AND(F734&gt;=$L$20,F734&lt;=$M$20),$K$20,IF(AND(F734&gt;=$L$21,F734&lt;=$M$21),$K$21,IF(AND(F734&gt;=$L$22,F734&lt;=$M$22),$K$22,IF(AND(F734&gt;=$L$23,F734&lt;=$M$23),$K$23,IF(AND(F734&gt;=$L$24,F734&lt;=$M$24),$K$24,IF(AND(F734&gt;=$L$25,F734&lt;=$M$25),$K$25,IF(AND(F734&gt;=$L$26,F734&lt;=$M$26),$K$26,IF(AND(F734&gt;=$L$27,F734&lt;=$M$27),$K$27,IF(AND(F734&gt;=$L$28,F734&lt;=$M$28),$K$28,IF(AND(F734&gt;=$L$29,F734&lt;=$M$29),$K$29,IF(AND(F734&gt;=$L$30,F734&lt;=$M$30),$K$30,IF(AND(F734&gt;=$L$31,F734&lt;=$M$31),$K$31,""))))))))))))))))))))))))))))))))</f>
        <v>5</v>
      </c>
      <c r="D734" s="18" t="s">
        <v>20</v>
      </c>
      <c r="E734" s="18" t="s">
        <v>1234</v>
      </c>
      <c r="F734" s="12">
        <f>Table1[[#This Row],[USD Pricing]]*Exchange!$A$1</f>
        <v>55.93</v>
      </c>
      <c r="G734" s="12">
        <v>39.950000000000003</v>
      </c>
      <c r="H734" s="12" t="s">
        <v>4197</v>
      </c>
      <c r="I734" s="18" t="s">
        <v>4213</v>
      </c>
      <c r="J734" s="18" t="s">
        <v>5174</v>
      </c>
      <c r="XEZ734" s="28"/>
      <c r="XFA734" s="28"/>
      <c r="XFB734" s="28"/>
      <c r="XFC734" s="28"/>
      <c r="XFD734" s="28"/>
    </row>
    <row r="735" spans="1:10 16380:16384" x14ac:dyDescent="0.35">
      <c r="A735" s="12" t="s">
        <v>2612</v>
      </c>
      <c r="B735" s="32" t="str">
        <f>HYPERLINK(Table1[[#This Row],[Link]], Table1[[#This Row],[Pattern w/out Hyperlink]])</f>
        <v>Roadmap</v>
      </c>
      <c r="C735" s="18">
        <f>IF(F735&lt;=$L$1,$K$1,IF(AND(F735&gt;=$L$2,F735&lt;=$M$2),$K$2,IF(AND(F735&gt;=$L$3,F735&lt;=$M$3),$K$3,IF(AND(F735&gt;=$L$4,F735&lt;=$M$4),$K$4,IF(AND(F735&gt;=$L$5,F735&lt;=$M$5),$K$5,IF(AND(F735&gt;=$L$6,F735&lt;=$M$6),$K$6,IF(AND(F735&gt;=$L$7,F735&lt;=$M$7),$K$7,IF(AND(F735&gt;=$L$8,F735&lt;=$M$8),$K$8,IF(AND(F735&gt;=$L$9,F735&lt;=$M$9),$K$9,IF(AND(F735&gt;$L$10,F735&lt;=$M$10),$K$10,IF(AND(F735&gt;=$L$11,F735&lt;=$M$11),$K$11,IF(AND(F735&gt;=$L$12,F735&lt;=$M$12),$K$12,IF(AND(F735&gt;=$L$13,F735&lt;=$M$13),$K$13,IF(AND(F735&gt;=$L$14,F735&lt;=$M$14),$K$14,IF(AND(F735&gt;=#REF!,F735&lt;=#REF!),#REF!,IF(AND(F735&gt;=$L$15,F735&lt;=$M$15),$K$15,IF(AND(F735&gt;=$L$16,F735&lt;=$M$16),$K$16,IF(AND(F735&gt;=$L$17,F735&lt;=$M$17),$K$17,IF(AND(F735&gt;=$L$18,F735&lt;=$M$18),$K$18,IF(AND(F735&gt;=$L$19,F735&lt;=$M$19),$K$19,IF(AND(F735&gt;=$L$20,F735&lt;=$M$20),$K$20,IF(AND(F735&gt;=$L$21,F735&lt;=$M$21),$K$21,IF(AND(F735&gt;=$L$22,F735&lt;=$M$22),$K$22,IF(AND(F735&gt;=$L$23,F735&lt;=$M$23),$K$23,IF(AND(F735&gt;=$L$24,F735&lt;=$M$24),$K$24,IF(AND(F735&gt;=$L$25,F735&lt;=$M$25),$K$25,IF(AND(F735&gt;=$L$26,F735&lt;=$M$26),$K$26,IF(AND(F735&gt;=$L$27,F735&lt;=$M$27),$K$27,IF(AND(F735&gt;=$L$28,F735&lt;=$M$28),$K$28,IF(AND(F735&gt;=$L$29,F735&lt;=$M$29),$K$29,IF(AND(F735&gt;=$L$30,F735&lt;=$M$30),$K$30,IF(AND(F735&gt;=$L$31,F735&lt;=$M$31),$K$31,""))))))))))))))))))))))))))))))))</f>
        <v>5</v>
      </c>
      <c r="D735" s="18" t="s">
        <v>20</v>
      </c>
      <c r="E735" s="18" t="s">
        <v>1234</v>
      </c>
      <c r="F735" s="12">
        <f>Table1[[#This Row],[USD Pricing]]*Exchange!$A$1</f>
        <v>58.099999999999994</v>
      </c>
      <c r="G735" s="12">
        <v>41.5</v>
      </c>
      <c r="H735" s="12" t="s">
        <v>2613</v>
      </c>
      <c r="I735" s="18" t="s">
        <v>0</v>
      </c>
      <c r="J735" s="18" t="s">
        <v>4291</v>
      </c>
      <c r="XEZ735" s="28"/>
      <c r="XFA735" s="28"/>
      <c r="XFB735" s="28"/>
      <c r="XFC735" s="28"/>
      <c r="XFD735" s="28"/>
    </row>
    <row r="736" spans="1:10 16380:16384" x14ac:dyDescent="0.35">
      <c r="A736" s="12" t="s">
        <v>731</v>
      </c>
      <c r="B736" s="32" t="str">
        <f>HYPERLINK(Table1[[#This Row],[Link]], Table1[[#This Row],[Pattern w/out Hyperlink]])</f>
        <v>Shimmy</v>
      </c>
      <c r="C736" s="18">
        <f>IF(F736&lt;=$L$1,$K$1,IF(AND(F736&gt;=$L$2,F736&lt;=$M$2),$K$2,IF(AND(F736&gt;=$L$3,F736&lt;=$M$3),$K$3,IF(AND(F736&gt;=$L$4,F736&lt;=$M$4),$K$4,IF(AND(F736&gt;=$L$5,F736&lt;=$M$5),$K$5,IF(AND(F736&gt;=$L$6,F736&lt;=$M$6),$K$6,IF(AND(F736&gt;=$L$7,F736&lt;=$M$7),$K$7,IF(AND(F736&gt;=$L$8,F736&lt;=$M$8),$K$8,IF(AND(F736&gt;=$L$9,F736&lt;=$M$9),$K$9,IF(AND(F736&gt;$L$10,F736&lt;=$M$10),$K$10,IF(AND(F736&gt;=$L$11,F736&lt;=$M$11),$K$11,IF(AND(F736&gt;=$L$12,F736&lt;=$M$12),$K$12,IF(AND(F736&gt;=$L$13,F736&lt;=$M$13),$K$13,IF(AND(F736&gt;=$L$14,F736&lt;=$M$14),$K$14,IF(AND(F736&gt;=#REF!,F736&lt;=#REF!),#REF!,IF(AND(F736&gt;=$L$15,F736&lt;=$M$15),$K$15,IF(AND(F736&gt;=$L$16,F736&lt;=$M$16),$K$16,IF(AND(F736&gt;=$L$17,F736&lt;=$M$17),$K$17,IF(AND(F736&gt;=$L$18,F736&lt;=$M$18),$K$18,IF(AND(F736&gt;=$L$19,F736&lt;=$M$19),$K$19,IF(AND(F736&gt;=$L$20,F736&lt;=$M$20),$K$20,IF(AND(F736&gt;=$L$21,F736&lt;=$M$21),$K$21,IF(AND(F736&gt;=$L$22,F736&lt;=$M$22),$K$22,IF(AND(F736&gt;=$L$23,F736&lt;=$M$23),$K$23,IF(AND(F736&gt;=$L$24,F736&lt;=$M$24),$K$24,IF(AND(F736&gt;=$L$25,F736&lt;=$M$25),$K$25,IF(AND(F736&gt;=$L$26,F736&lt;=$M$26),$K$26,IF(AND(F736&gt;=$L$27,F736&lt;=$M$27),$K$27,IF(AND(F736&gt;=$L$28,F736&lt;=$M$28),$K$28,IF(AND(F736&gt;=$L$29,F736&lt;=$M$29),$K$29,IF(AND(F736&gt;=$L$30,F736&lt;=$M$30),$K$30,IF(AND(F736&gt;=$L$31,F736&lt;=$M$31),$K$31,""))))))))))))))))))))))))))))))))</f>
        <v>5</v>
      </c>
      <c r="D736" s="18" t="s">
        <v>20</v>
      </c>
      <c r="E736" s="18" t="s">
        <v>1234</v>
      </c>
      <c r="F736" s="12">
        <f>Table1[[#This Row],[USD Pricing]]*Exchange!$A$1</f>
        <v>59.499999999999993</v>
      </c>
      <c r="G736" s="12">
        <v>42.5</v>
      </c>
      <c r="H736" s="12" t="s">
        <v>1463</v>
      </c>
      <c r="I736" s="18" t="s">
        <v>4213</v>
      </c>
      <c r="J736" s="18" t="s">
        <v>4262</v>
      </c>
      <c r="XEZ736" s="28"/>
      <c r="XFA736" s="28"/>
      <c r="XFB736" s="28"/>
      <c r="XFC736" s="28"/>
      <c r="XFD736" s="28"/>
    </row>
    <row r="737" spans="1:10 16380:16384" x14ac:dyDescent="0.35">
      <c r="A737" s="12" t="s">
        <v>1472</v>
      </c>
      <c r="B737" s="32" t="str">
        <f>HYPERLINK(Table1[[#This Row],[Link]], Table1[[#This Row],[Pattern w/out Hyperlink]])</f>
        <v>System</v>
      </c>
      <c r="C737" s="18">
        <f>IF(F737&lt;=$L$1,$K$1,IF(AND(F737&gt;=$L$2,F737&lt;=$M$2),$K$2,IF(AND(F737&gt;=$L$3,F737&lt;=$M$3),$K$3,IF(AND(F737&gt;=$L$4,F737&lt;=$M$4),$K$4,IF(AND(F737&gt;=$L$5,F737&lt;=$M$5),$K$5,IF(AND(F737&gt;=$L$6,F737&lt;=$M$6),$K$6,IF(AND(F737&gt;=$L$7,F737&lt;=$M$7),$K$7,IF(AND(F737&gt;=$L$8,F737&lt;=$M$8),$K$8,IF(AND(F737&gt;=$L$9,F737&lt;=$M$9),$K$9,IF(AND(F737&gt;$L$10,F737&lt;=$M$10),$K$10,IF(AND(F737&gt;=$L$11,F737&lt;=$M$11),$K$11,IF(AND(F737&gt;=$L$12,F737&lt;=$M$12),$K$12,IF(AND(F737&gt;=$L$13,F737&lt;=$M$13),$K$13,IF(AND(F737&gt;=$L$14,F737&lt;=$M$14),$K$14,IF(AND(F737&gt;=#REF!,F737&lt;=#REF!),#REF!,IF(AND(F737&gt;=$L$15,F737&lt;=$M$15),$K$15,IF(AND(F737&gt;=$L$16,F737&lt;=$M$16),$K$16,IF(AND(F737&gt;=$L$17,F737&lt;=$M$17),$K$17,IF(AND(F737&gt;=$L$18,F737&lt;=$M$18),$K$18,IF(AND(F737&gt;=$L$19,F737&lt;=$M$19),$K$19,IF(AND(F737&gt;=$L$20,F737&lt;=$M$20),$K$20,IF(AND(F737&gt;=$L$21,F737&lt;=$M$21),$K$21,IF(AND(F737&gt;=$L$22,F737&lt;=$M$22),$K$22,IF(AND(F737&gt;=$L$23,F737&lt;=$M$23),$K$23,IF(AND(F737&gt;=$L$24,F737&lt;=$M$24),$K$24,IF(AND(F737&gt;=$L$25,F737&lt;=$M$25),$K$25,IF(AND(F737&gt;=$L$26,F737&lt;=$M$26),$K$26,IF(AND(F737&gt;=$L$27,F737&lt;=$M$27),$K$27,IF(AND(F737&gt;=$L$28,F737&lt;=$M$28),$K$28,IF(AND(F737&gt;=$L$29,F737&lt;=$M$29),$K$29,IF(AND(F737&gt;=$L$30,F737&lt;=$M$30),$K$30,IF(AND(F737&gt;=$L$31,F737&lt;=$M$31),$K$31,""))))))))))))))))))))))))))))))))</f>
        <v>5</v>
      </c>
      <c r="D737" s="18" t="s">
        <v>20</v>
      </c>
      <c r="E737" s="18" t="s">
        <v>1234</v>
      </c>
      <c r="F737" s="12">
        <f>Table1[[#This Row],[USD Pricing]]*Exchange!$A$1</f>
        <v>60.9</v>
      </c>
      <c r="G737" s="12">
        <v>43.5</v>
      </c>
      <c r="H737" s="12" t="s">
        <v>1473</v>
      </c>
      <c r="I737" s="18" t="s">
        <v>0</v>
      </c>
      <c r="J737" s="18" t="s">
        <v>5186</v>
      </c>
      <c r="XEZ737" s="28"/>
      <c r="XFA737" s="28"/>
      <c r="XFB737" s="28"/>
      <c r="XFC737" s="28"/>
      <c r="XFD737" s="28"/>
    </row>
    <row r="738" spans="1:10 16380:16384" x14ac:dyDescent="0.35">
      <c r="A738" s="12" t="s">
        <v>479</v>
      </c>
      <c r="B738" s="32" t="str">
        <f>HYPERLINK(Table1[[#This Row],[Link]], Table1[[#This Row],[Pattern w/out Hyperlink]])</f>
        <v>Loop</v>
      </c>
      <c r="C738" s="18">
        <f>IF(F738&lt;=$L$1,$K$1,IF(AND(F738&gt;=$L$2,F738&lt;=$M$2),$K$2,IF(AND(F738&gt;=$L$3,F738&lt;=$M$3),$K$3,IF(AND(F738&gt;=$L$4,F738&lt;=$M$4),$K$4,IF(AND(F738&gt;=$L$5,F738&lt;=$M$5),$K$5,IF(AND(F738&gt;=$L$6,F738&lt;=$M$6),$K$6,IF(AND(F738&gt;=$L$7,F738&lt;=$M$7),$K$7,IF(AND(F738&gt;=$L$8,F738&lt;=$M$8),$K$8,IF(AND(F738&gt;=$L$9,F738&lt;=$M$9),$K$9,IF(AND(F738&gt;$L$10,F738&lt;=$M$10),$K$10,IF(AND(F738&gt;=$L$11,F738&lt;=$M$11),$K$11,IF(AND(F738&gt;=$L$12,F738&lt;=$M$12),$K$12,IF(AND(F738&gt;=$L$13,F738&lt;=$M$13),$K$13,IF(AND(F738&gt;=$L$14,F738&lt;=$M$14),$K$14,IF(AND(F738&gt;=#REF!,F738&lt;=#REF!),#REF!,IF(AND(F738&gt;=$L$15,F738&lt;=$M$15),$K$15,IF(AND(F738&gt;=$L$16,F738&lt;=$M$16),$K$16,IF(AND(F738&gt;=$L$17,F738&lt;=$M$17),$K$17,IF(AND(F738&gt;=$L$18,F738&lt;=$M$18),$K$18,IF(AND(F738&gt;=$L$19,F738&lt;=$M$19),$K$19,IF(AND(F738&gt;=$L$20,F738&lt;=$M$20),$K$20,IF(AND(F738&gt;=$L$21,F738&lt;=$M$21),$K$21,IF(AND(F738&gt;=$L$22,F738&lt;=$M$22),$K$22,IF(AND(F738&gt;=$L$23,F738&lt;=$M$23),$K$23,IF(AND(F738&gt;=$L$24,F738&lt;=$M$24),$K$24,IF(AND(F738&gt;=$L$25,F738&lt;=$M$25),$K$25,IF(AND(F738&gt;=$L$26,F738&lt;=$M$26),$K$26,IF(AND(F738&gt;=$L$27,F738&lt;=$M$27),$K$27,IF(AND(F738&gt;=$L$28,F738&lt;=$M$28),$K$28,IF(AND(F738&gt;=$L$29,F738&lt;=$M$29),$K$29,IF(AND(F738&gt;=$L$30,F738&lt;=$M$30),$K$30,IF(AND(F738&gt;=$L$31,F738&lt;=$M$31),$K$31,""))))))))))))))))))))))))))))))))</f>
        <v>5</v>
      </c>
      <c r="D738" s="18" t="s">
        <v>2981</v>
      </c>
      <c r="E738" s="18" t="s">
        <v>1234</v>
      </c>
      <c r="F738" s="12">
        <f>Table1[[#This Row],[USD Pricing]]*Exchange!$A$1</f>
        <v>64.399999999999991</v>
      </c>
      <c r="G738" s="12">
        <v>46</v>
      </c>
      <c r="H738" s="12" t="s">
        <v>3005</v>
      </c>
      <c r="I738" s="18" t="s">
        <v>4213</v>
      </c>
      <c r="J738" s="18" t="s">
        <v>5195</v>
      </c>
      <c r="XEZ738" s="28"/>
      <c r="XFA738" s="28"/>
      <c r="XFB738" s="28"/>
      <c r="XFC738" s="28"/>
      <c r="XFD738" s="28"/>
    </row>
    <row r="739" spans="1:10 16380:16384" x14ac:dyDescent="0.35">
      <c r="A739" s="12" t="s">
        <v>543</v>
      </c>
      <c r="B739" s="32" t="str">
        <f>HYPERLINK(Table1[[#This Row],[Link]], Table1[[#This Row],[Pattern w/out Hyperlink]])</f>
        <v>Montage</v>
      </c>
      <c r="C739" s="18">
        <f>IF(F739&lt;=$L$1,$K$1,IF(AND(F739&gt;=$L$2,F739&lt;=$M$2),$K$2,IF(AND(F739&gt;=$L$3,F739&lt;=$M$3),$K$3,IF(AND(F739&gt;=$L$4,F739&lt;=$M$4),$K$4,IF(AND(F739&gt;=$L$5,F739&lt;=$M$5),$K$5,IF(AND(F739&gt;=$L$6,F739&lt;=$M$6),$K$6,IF(AND(F739&gt;=$L$7,F739&lt;=$M$7),$K$7,IF(AND(F739&gt;=$L$8,F739&lt;=$M$8),$K$8,IF(AND(F739&gt;=$L$9,F739&lt;=$M$9),$K$9,IF(AND(F739&gt;$L$10,F739&lt;=$M$10),$K$10,IF(AND(F739&gt;=$L$11,F739&lt;=$M$11),$K$11,IF(AND(F739&gt;=$L$12,F739&lt;=$M$12),$K$12,IF(AND(F739&gt;=$L$13,F739&lt;=$M$13),$K$13,IF(AND(F739&gt;=$L$14,F739&lt;=$M$14),$K$14,IF(AND(F739&gt;=#REF!,F739&lt;=#REF!),#REF!,IF(AND(F739&gt;=$L$15,F739&lt;=$M$15),$K$15,IF(AND(F739&gt;=$L$16,F739&lt;=$M$16),$K$16,IF(AND(F739&gt;=$L$17,F739&lt;=$M$17),$K$17,IF(AND(F739&gt;=$L$18,F739&lt;=$M$18),$K$18,IF(AND(F739&gt;=$L$19,F739&lt;=$M$19),$K$19,IF(AND(F739&gt;=$L$20,F739&lt;=$M$20),$K$20,IF(AND(F739&gt;=$L$21,F739&lt;=$M$21),$K$21,IF(AND(F739&gt;=$L$22,F739&lt;=$M$22),$K$22,IF(AND(F739&gt;=$L$23,F739&lt;=$M$23),$K$23,IF(AND(F739&gt;=$L$24,F739&lt;=$M$24),$K$24,IF(AND(F739&gt;=$L$25,F739&lt;=$M$25),$K$25,IF(AND(F739&gt;=$L$26,F739&lt;=$M$26),$K$26,IF(AND(F739&gt;=$L$27,F739&lt;=$M$27),$K$27,IF(AND(F739&gt;=$L$28,F739&lt;=$M$28),$K$28,IF(AND(F739&gt;=$L$29,F739&lt;=$M$29),$K$29,IF(AND(F739&gt;=$L$30,F739&lt;=$M$30),$K$30,IF(AND(F739&gt;=$L$31,F739&lt;=$M$31),$K$31,""))))))))))))))))))))))))))))))))</f>
        <v>5</v>
      </c>
      <c r="D739" s="18" t="s">
        <v>2981</v>
      </c>
      <c r="E739" s="18" t="s">
        <v>1234</v>
      </c>
      <c r="F739" s="12">
        <f>Table1[[#This Row],[USD Pricing]]*Exchange!$A$1</f>
        <v>60.199999999999996</v>
      </c>
      <c r="G739" s="12">
        <v>43</v>
      </c>
      <c r="H739" s="12" t="s">
        <v>7854</v>
      </c>
      <c r="I739" s="18" t="s">
        <v>0</v>
      </c>
      <c r="J739" s="18" t="s">
        <v>7855</v>
      </c>
      <c r="XEZ739" s="28"/>
      <c r="XFA739" s="28"/>
      <c r="XFB739" s="28"/>
      <c r="XFC739" s="28"/>
      <c r="XFD739" s="28"/>
    </row>
    <row r="740" spans="1:10 16380:16384" x14ac:dyDescent="0.35">
      <c r="A740" s="12" t="s">
        <v>3421</v>
      </c>
      <c r="B740" s="32" t="str">
        <f>HYPERLINK(Table1[[#This Row],[Link]], Table1[[#This Row],[Pattern w/out Hyperlink]])</f>
        <v>Recess</v>
      </c>
      <c r="C740" s="18">
        <f>IF(F740&lt;=$L$1,$K$1,IF(AND(F740&gt;=$L$2,F740&lt;=$M$2),$K$2,IF(AND(F740&gt;=$L$3,F740&lt;=$M$3),$K$3,IF(AND(F740&gt;=$L$4,F740&lt;=$M$4),$K$4,IF(AND(F740&gt;=$L$5,F740&lt;=$M$5),$K$5,IF(AND(F740&gt;=$L$6,F740&lt;=$M$6),$K$6,IF(AND(F740&gt;=$L$7,F740&lt;=$M$7),$K$7,IF(AND(F740&gt;=$L$8,F740&lt;=$M$8),$K$8,IF(AND(F740&gt;=$L$9,F740&lt;=$M$9),$K$9,IF(AND(F740&gt;$L$10,F740&lt;=$M$10),$K$10,IF(AND(F740&gt;=$L$11,F740&lt;=$M$11),$K$11,IF(AND(F740&gt;=$L$12,F740&lt;=$M$12),$K$12,IF(AND(F740&gt;=$L$13,F740&lt;=$M$13),$K$13,IF(AND(F740&gt;=$L$14,F740&lt;=$M$14),$K$14,IF(AND(F740&gt;=#REF!,F740&lt;=#REF!),#REF!,IF(AND(F740&gt;=$L$15,F740&lt;=$M$15),$K$15,IF(AND(F740&gt;=$L$16,F740&lt;=$M$16),$K$16,IF(AND(F740&gt;=$L$17,F740&lt;=$M$17),$K$17,IF(AND(F740&gt;=$L$18,F740&lt;=$M$18),$K$18,IF(AND(F740&gt;=$L$19,F740&lt;=$M$19),$K$19,IF(AND(F740&gt;=$L$20,F740&lt;=$M$20),$K$20,IF(AND(F740&gt;=$L$21,F740&lt;=$M$21),$K$21,IF(AND(F740&gt;=$L$22,F740&lt;=$M$22),$K$22,IF(AND(F740&gt;=$L$23,F740&lt;=$M$23),$K$23,IF(AND(F740&gt;=$L$24,F740&lt;=$M$24),$K$24,IF(AND(F740&gt;=$L$25,F740&lt;=$M$25),$K$25,IF(AND(F740&gt;=$L$26,F740&lt;=$M$26),$K$26,IF(AND(F740&gt;=$L$27,F740&lt;=$M$27),$K$27,IF(AND(F740&gt;=$L$28,F740&lt;=$M$28),$K$28,IF(AND(F740&gt;=$L$29,F740&lt;=$M$29),$K$29,IF(AND(F740&gt;=$L$30,F740&lt;=$M$30),$K$30,IF(AND(F740&gt;=$L$31,F740&lt;=$M$31),$K$31,""))))))))))))))))))))))))))))))))</f>
        <v>5</v>
      </c>
      <c r="D740" s="18" t="s">
        <v>2981</v>
      </c>
      <c r="E740" s="18" t="s">
        <v>1234</v>
      </c>
      <c r="F740" s="12">
        <f>Table1[[#This Row],[USD Pricing]]*Exchange!$A$1</f>
        <v>60.199999999999996</v>
      </c>
      <c r="G740" s="12">
        <v>43</v>
      </c>
      <c r="H740" s="12" t="s">
        <v>3422</v>
      </c>
      <c r="I740" s="18" t="s">
        <v>0</v>
      </c>
      <c r="J740" s="18" t="s">
        <v>5193</v>
      </c>
      <c r="XEZ740" s="28"/>
      <c r="XFA740" s="28"/>
      <c r="XFB740" s="28"/>
      <c r="XFC740" s="28"/>
      <c r="XFD740" s="28"/>
    </row>
    <row r="741" spans="1:10 16380:16384" x14ac:dyDescent="0.35">
      <c r="A741" s="12" t="s">
        <v>3017</v>
      </c>
      <c r="B741" s="32" t="str">
        <f>HYPERLINK(Table1[[#This Row],[Link]], Table1[[#This Row],[Pattern w/out Hyperlink]])</f>
        <v>Speckle</v>
      </c>
      <c r="C741" s="18">
        <f>IF(F741&lt;=$L$1,$K$1,IF(AND(F741&gt;=$L$2,F741&lt;=$M$2),$K$2,IF(AND(F741&gt;=$L$3,F741&lt;=$M$3),$K$3,IF(AND(F741&gt;=$L$4,F741&lt;=$M$4),$K$4,IF(AND(F741&gt;=$L$5,F741&lt;=$M$5),$K$5,IF(AND(F741&gt;=$L$6,F741&lt;=$M$6),$K$6,IF(AND(F741&gt;=$L$7,F741&lt;=$M$7),$K$7,IF(AND(F741&gt;=$L$8,F741&lt;=$M$8),$K$8,IF(AND(F741&gt;=$L$9,F741&lt;=$M$9),$K$9,IF(AND(F741&gt;$L$10,F741&lt;=$M$10),$K$10,IF(AND(F741&gt;=$L$11,F741&lt;=$M$11),$K$11,IF(AND(F741&gt;=$L$12,F741&lt;=$M$12),$K$12,IF(AND(F741&gt;=$L$13,F741&lt;=$M$13),$K$13,IF(AND(F741&gt;=$L$14,F741&lt;=$M$14),$K$14,IF(AND(F741&gt;=#REF!,F741&lt;=#REF!),#REF!,IF(AND(F741&gt;=$L$15,F741&lt;=$M$15),$K$15,IF(AND(F741&gt;=$L$16,F741&lt;=$M$16),$K$16,IF(AND(F741&gt;=$L$17,F741&lt;=$M$17),$K$17,IF(AND(F741&gt;=$L$18,F741&lt;=$M$18),$K$18,IF(AND(F741&gt;=$L$19,F741&lt;=$M$19),$K$19,IF(AND(F741&gt;=$L$20,F741&lt;=$M$20),$K$20,IF(AND(F741&gt;=$L$21,F741&lt;=$M$21),$K$21,IF(AND(F741&gt;=$L$22,F741&lt;=$M$22),$K$22,IF(AND(F741&gt;=$L$23,F741&lt;=$M$23),$K$23,IF(AND(F741&gt;=$L$24,F741&lt;=$M$24),$K$24,IF(AND(F741&gt;=$L$25,F741&lt;=$M$25),$K$25,IF(AND(F741&gt;=$L$26,F741&lt;=$M$26),$K$26,IF(AND(F741&gt;=$L$27,F741&lt;=$M$27),$K$27,IF(AND(F741&gt;=$L$28,F741&lt;=$M$28),$K$28,IF(AND(F741&gt;=$L$29,F741&lt;=$M$29),$K$29,IF(AND(F741&gt;=$L$30,F741&lt;=$M$30),$K$30,IF(AND(F741&gt;=$L$31,F741&lt;=$M$31),$K$31,""))))))))))))))))))))))))))))))))</f>
        <v>5</v>
      </c>
      <c r="D741" s="18" t="s">
        <v>2981</v>
      </c>
      <c r="E741" s="18" t="s">
        <v>1234</v>
      </c>
      <c r="F741" s="12">
        <f>Table1[[#This Row],[USD Pricing]]*Exchange!$A$1</f>
        <v>64.399999999999991</v>
      </c>
      <c r="G741" s="12">
        <v>46</v>
      </c>
      <c r="H741" s="12" t="s">
        <v>3018</v>
      </c>
      <c r="I741" s="18" t="s">
        <v>1319</v>
      </c>
      <c r="J741" s="18" t="s">
        <v>4262</v>
      </c>
      <c r="XEZ741" s="28"/>
      <c r="XFA741" s="28"/>
      <c r="XFB741" s="28"/>
      <c r="XFC741" s="28"/>
      <c r="XFD741" s="28"/>
    </row>
    <row r="742" spans="1:10 16380:16384" x14ac:dyDescent="0.35">
      <c r="A742" s="12" t="s">
        <v>2415</v>
      </c>
      <c r="B742" s="32" t="str">
        <f>HYPERLINK(Table1[[#This Row],[Link]], Table1[[#This Row],[Pattern w/out Hyperlink]])</f>
        <v>Arne</v>
      </c>
      <c r="C742" s="18">
        <f>IF(F742&lt;=$L$1,$K$1,IF(AND(F742&gt;=$L$2,F742&lt;=$M$2),$K$2,IF(AND(F742&gt;=$L$3,F742&lt;=$M$3),$K$3,IF(AND(F742&gt;=$L$4,F742&lt;=$M$4),$K$4,IF(AND(F742&gt;=$L$5,F742&lt;=$M$5),$K$5,IF(AND(F742&gt;=$L$6,F742&lt;=$M$6),$K$6,IF(AND(F742&gt;=$L$7,F742&lt;=$M$7),$K$7,IF(AND(F742&gt;=$L$8,F742&lt;=$M$8),$K$8,IF(AND(F742&gt;=$L$9,F742&lt;=$M$9),$K$9,IF(AND(F742&gt;$L$10,F742&lt;=$M$10),$K$10,IF(AND(F742&gt;=$L$11,F742&lt;=$M$11),$K$11,IF(AND(F742&gt;=$L$12,F742&lt;=$M$12),$K$12,IF(AND(F742&gt;=$L$13,F742&lt;=$M$13),$K$13,IF(AND(F742&gt;=$L$14,F742&lt;=$M$14),$K$14,IF(AND(F742&gt;=#REF!,F742&lt;=#REF!),#REF!,IF(AND(F742&gt;=$L$15,F742&lt;=$M$15),$K$15,IF(AND(F742&gt;=$L$16,F742&lt;=$M$16),$K$16,IF(AND(F742&gt;=$L$17,F742&lt;=$M$17),$K$17,IF(AND(F742&gt;=$L$18,F742&lt;=$M$18),$K$18,IF(AND(F742&gt;=$L$19,F742&lt;=$M$19),$K$19,IF(AND(F742&gt;=$L$20,F742&lt;=$M$20),$K$20,IF(AND(F742&gt;=$L$21,F742&lt;=$M$21),$K$21,IF(AND(F742&gt;=$L$22,F742&lt;=$M$22),$K$22,IF(AND(F742&gt;=$L$23,F742&lt;=$M$23),$K$23,IF(AND(F742&gt;=$L$24,F742&lt;=$M$24),$K$24,IF(AND(F742&gt;=$L$25,F742&lt;=$M$25),$K$25,IF(AND(F742&gt;=$L$26,F742&lt;=$M$26),$K$26,IF(AND(F742&gt;=$L$27,F742&lt;=$M$27),$K$27,IF(AND(F742&gt;=$L$28,F742&lt;=$M$28),$K$28,IF(AND(F742&gt;=$L$29,F742&lt;=$M$29),$K$29,IF(AND(F742&gt;=$L$30,F742&lt;=$M$30),$K$30,IF(AND(F742&gt;=$L$31,F742&lt;=$M$31),$K$31,""))))))))))))))))))))))))))))))))</f>
        <v>5</v>
      </c>
      <c r="D742" s="18" t="s">
        <v>25</v>
      </c>
      <c r="E742" s="18" t="s">
        <v>1234</v>
      </c>
      <c r="F742" s="12">
        <v>60.25</v>
      </c>
      <c r="H742" s="12" t="s">
        <v>2416</v>
      </c>
      <c r="I742" s="18" t="s">
        <v>4213</v>
      </c>
      <c r="J742" s="18" t="s">
        <v>4262</v>
      </c>
      <c r="XEZ742" s="28"/>
      <c r="XFA742" s="28"/>
      <c r="XFB742" s="28"/>
      <c r="XFC742" s="28"/>
      <c r="XFD742" s="28"/>
    </row>
    <row r="743" spans="1:10 16380:16384" x14ac:dyDescent="0.35">
      <c r="A743" s="12" t="s">
        <v>2419</v>
      </c>
      <c r="B743" s="32" t="str">
        <f>HYPERLINK(Table1[[#This Row],[Link]], Table1[[#This Row],[Pattern w/out Hyperlink]])</f>
        <v>Barcelona Crypton</v>
      </c>
      <c r="C743" s="18">
        <f>IF(F743&lt;=$L$1,$K$1,IF(AND(F743&gt;=$L$2,F743&lt;=$M$2),$K$2,IF(AND(F743&gt;=$L$3,F743&lt;=$M$3),$K$3,IF(AND(F743&gt;=$L$4,F743&lt;=$M$4),$K$4,IF(AND(F743&gt;=$L$5,F743&lt;=$M$5),$K$5,IF(AND(F743&gt;=$L$6,F743&lt;=$M$6),$K$6,IF(AND(F743&gt;=$L$7,F743&lt;=$M$7),$K$7,IF(AND(F743&gt;=$L$8,F743&lt;=$M$8),$K$8,IF(AND(F743&gt;=$L$9,F743&lt;=$M$9),$K$9,IF(AND(F743&gt;$L$10,F743&lt;=$M$10),$K$10,IF(AND(F743&gt;=$L$11,F743&lt;=$M$11),$K$11,IF(AND(F743&gt;=$L$12,F743&lt;=$M$12),$K$12,IF(AND(F743&gt;=$L$13,F743&lt;=$M$13),$K$13,IF(AND(F743&gt;=$L$14,F743&lt;=$M$14),$K$14,IF(AND(F743&gt;=#REF!,F743&lt;=#REF!),#REF!,IF(AND(F743&gt;=$L$15,F743&lt;=$M$15),$K$15,IF(AND(F743&gt;=$L$16,F743&lt;=$M$16),$K$16,IF(AND(F743&gt;=$L$17,F743&lt;=$M$17),$K$17,IF(AND(F743&gt;=$L$18,F743&lt;=$M$18),$K$18,IF(AND(F743&gt;=$L$19,F743&lt;=$M$19),$K$19,IF(AND(F743&gt;=$L$20,F743&lt;=$M$20),$K$20,IF(AND(F743&gt;=$L$21,F743&lt;=$M$21),$K$21,IF(AND(F743&gt;=$L$22,F743&lt;=$M$22),$K$22,IF(AND(F743&gt;=$L$23,F743&lt;=$M$23),$K$23,IF(AND(F743&gt;=$L$24,F743&lt;=$M$24),$K$24,IF(AND(F743&gt;=$L$25,F743&lt;=$M$25),$K$25,IF(AND(F743&gt;=$L$26,F743&lt;=$M$26),$K$26,IF(AND(F743&gt;=$L$27,F743&lt;=$M$27),$K$27,IF(AND(F743&gt;=$L$28,F743&lt;=$M$28),$K$28,IF(AND(F743&gt;=$L$29,F743&lt;=$M$29),$K$29,IF(AND(F743&gt;=$L$30,F743&lt;=$M$30),$K$30,IF(AND(F743&gt;=$L$31,F743&lt;=$M$31),$K$31,""))))))))))))))))))))))))))))))))</f>
        <v>5</v>
      </c>
      <c r="D743" s="18" t="s">
        <v>25</v>
      </c>
      <c r="E743" s="18" t="s">
        <v>1234</v>
      </c>
      <c r="F743" s="12">
        <v>59</v>
      </c>
      <c r="H743" s="12" t="s">
        <v>2420</v>
      </c>
      <c r="I743" s="18" t="s">
        <v>1319</v>
      </c>
      <c r="J743" s="18" t="s">
        <v>4262</v>
      </c>
      <c r="XEZ743" s="28"/>
      <c r="XFA743" s="28"/>
      <c r="XFB743" s="28"/>
      <c r="XFC743" s="28"/>
      <c r="XFD743" s="28"/>
    </row>
    <row r="744" spans="1:10 16380:16384" x14ac:dyDescent="0.35">
      <c r="A744" s="12" t="s">
        <v>6477</v>
      </c>
      <c r="B744" s="32" t="str">
        <f>HYPERLINK(Table1[[#This Row],[Link]], Table1[[#This Row],[Pattern w/out Hyperlink]])</f>
        <v>Billiard Panel</v>
      </c>
      <c r="C744" s="18">
        <f>IF(F744&lt;=$L$1,$K$1,IF(AND(F744&gt;=$L$2,F744&lt;=$M$2),$K$2,IF(AND(F744&gt;=$L$3,F744&lt;=$M$3),$K$3,IF(AND(F744&gt;=$L$4,F744&lt;=$M$4),$K$4,IF(AND(F744&gt;=$L$5,F744&lt;=$M$5),$K$5,IF(AND(F744&gt;=$L$6,F744&lt;=$M$6),$K$6,IF(AND(F744&gt;=$L$7,F744&lt;=$M$7),$K$7,IF(AND(F744&gt;=$L$8,F744&lt;=$M$8),$K$8,IF(AND(F744&gt;=$L$9,F744&lt;=$M$9),$K$9,IF(AND(F744&gt;$L$10,F744&lt;=$M$10),$K$10,IF(AND(F744&gt;=$L$11,F744&lt;=$M$11),$K$11,IF(AND(F744&gt;=$L$12,F744&lt;=$M$12),$K$12,IF(AND(F744&gt;=$L$13,F744&lt;=$M$13),$K$13,IF(AND(F744&gt;=$L$14,F744&lt;=$M$14),$K$14,IF(AND(F744&gt;=#REF!,F744&lt;=#REF!),#REF!,IF(AND(F744&gt;=$L$15,F744&lt;=$M$15),$K$15,IF(AND(F744&gt;=$L$16,F744&lt;=$M$16),$K$16,IF(AND(F744&gt;=$L$17,F744&lt;=$M$17),$K$17,IF(AND(F744&gt;=$L$18,F744&lt;=$M$18),$K$18,IF(AND(F744&gt;=$L$19,F744&lt;=$M$19),$K$19,IF(AND(F744&gt;=$L$20,F744&lt;=$M$20),$K$20,IF(AND(F744&gt;=$L$21,F744&lt;=$M$21),$K$21,IF(AND(F744&gt;=$L$22,F744&lt;=$M$22),$K$22,IF(AND(F744&gt;=$L$23,F744&lt;=$M$23),$K$23,IF(AND(F744&gt;=$L$24,F744&lt;=$M$24),$K$24,IF(AND(F744&gt;=$L$25,F744&lt;=$M$25),$K$25,IF(AND(F744&gt;=$L$26,F744&lt;=$M$26),$K$26,IF(AND(F744&gt;=$L$27,F744&lt;=$M$27),$K$27,IF(AND(F744&gt;=$L$28,F744&lt;=$M$28),$K$28,IF(AND(F744&gt;=$L$29,F744&lt;=$M$29),$K$29,IF(AND(F744&gt;=$L$30,F744&lt;=$M$30),$K$30,IF(AND(F744&gt;=$L$31,F744&lt;=$M$31),$K$31,""))))))))))))))))))))))))))))))))</f>
        <v>5</v>
      </c>
      <c r="D744" s="18" t="s">
        <v>25</v>
      </c>
      <c r="E744" s="18" t="s">
        <v>1234</v>
      </c>
      <c r="F744" s="12">
        <v>55.25</v>
      </c>
      <c r="H744" s="12" t="s">
        <v>6478</v>
      </c>
      <c r="I744" s="18" t="s">
        <v>1319</v>
      </c>
      <c r="J744" s="18" t="s">
        <v>4262</v>
      </c>
      <c r="XEZ744" s="28"/>
      <c r="XFA744" s="28"/>
      <c r="XFB744" s="28"/>
      <c r="XFC744" s="28"/>
      <c r="XFD744" s="28"/>
    </row>
    <row r="745" spans="1:10 16380:16384" x14ac:dyDescent="0.35">
      <c r="A745" s="12" t="s">
        <v>2439</v>
      </c>
      <c r="B745" s="32" t="str">
        <f>HYPERLINK(Table1[[#This Row],[Link]], Table1[[#This Row],[Pattern w/out Hyperlink]])</f>
        <v>Chamonix Crypton</v>
      </c>
      <c r="C745" s="18">
        <f>IF(F745&lt;=$L$1,$K$1,IF(AND(F745&gt;=$L$2,F745&lt;=$M$2),$K$2,IF(AND(F745&gt;=$L$3,F745&lt;=$M$3),$K$3,IF(AND(F745&gt;=$L$4,F745&lt;=$M$4),$K$4,IF(AND(F745&gt;=$L$5,F745&lt;=$M$5),$K$5,IF(AND(F745&gt;=$L$6,F745&lt;=$M$6),$K$6,IF(AND(F745&gt;=$L$7,F745&lt;=$M$7),$K$7,IF(AND(F745&gt;=$L$8,F745&lt;=$M$8),$K$8,IF(AND(F745&gt;=$L$9,F745&lt;=$M$9),$K$9,IF(AND(F745&gt;$L$10,F745&lt;=$M$10),$K$10,IF(AND(F745&gt;=$L$11,F745&lt;=$M$11),$K$11,IF(AND(F745&gt;=$L$12,F745&lt;=$M$12),$K$12,IF(AND(F745&gt;=$L$13,F745&lt;=$M$13),$K$13,IF(AND(F745&gt;=$L$14,F745&lt;=$M$14),$K$14,IF(AND(F745&gt;=#REF!,F745&lt;=#REF!),#REF!,IF(AND(F745&gt;=$L$15,F745&lt;=$M$15),$K$15,IF(AND(F745&gt;=$L$16,F745&lt;=$M$16),$K$16,IF(AND(F745&gt;=$L$17,F745&lt;=$M$17),$K$17,IF(AND(F745&gt;=$L$18,F745&lt;=$M$18),$K$18,IF(AND(F745&gt;=$L$19,F745&lt;=$M$19),$K$19,IF(AND(F745&gt;=$L$20,F745&lt;=$M$20),$K$20,IF(AND(F745&gt;=$L$21,F745&lt;=$M$21),$K$21,IF(AND(F745&gt;=$L$22,F745&lt;=$M$22),$K$22,IF(AND(F745&gt;=$L$23,F745&lt;=$M$23),$K$23,IF(AND(F745&gt;=$L$24,F745&lt;=$M$24),$K$24,IF(AND(F745&gt;=$L$25,F745&lt;=$M$25),$K$25,IF(AND(F745&gt;=$L$26,F745&lt;=$M$26),$K$26,IF(AND(F745&gt;=$L$27,F745&lt;=$M$27),$K$27,IF(AND(F745&gt;=$L$28,F745&lt;=$M$28),$K$28,IF(AND(F745&gt;=$L$29,F745&lt;=$M$29),$K$29,IF(AND(F745&gt;=$L$30,F745&lt;=$M$30),$K$30,IF(AND(F745&gt;=$L$31,F745&lt;=$M$31),$K$31,""))))))))))))))))))))))))))))))))</f>
        <v>5</v>
      </c>
      <c r="D745" s="18" t="s">
        <v>25</v>
      </c>
      <c r="E745" s="18" t="s">
        <v>1234</v>
      </c>
      <c r="F745" s="12">
        <v>59</v>
      </c>
      <c r="H745" s="12" t="s">
        <v>2440</v>
      </c>
      <c r="I745" s="18" t="s">
        <v>1319</v>
      </c>
      <c r="J745" s="18" t="s">
        <v>4262</v>
      </c>
      <c r="XEZ745" s="28"/>
      <c r="XFA745" s="28"/>
      <c r="XFB745" s="28"/>
      <c r="XFC745" s="28"/>
      <c r="XFD745" s="28"/>
    </row>
    <row r="746" spans="1:10 16380:16384" x14ac:dyDescent="0.35">
      <c r="A746" s="12" t="s">
        <v>2449</v>
      </c>
      <c r="B746" s="32" t="str">
        <f>HYPERLINK(Table1[[#This Row],[Link]], Table1[[#This Row],[Pattern w/out Hyperlink]])</f>
        <v>Cloud Velvet</v>
      </c>
      <c r="C746" s="18">
        <f>IF(F746&lt;=$L$1,$K$1,IF(AND(F746&gt;=$L$2,F746&lt;=$M$2),$K$2,IF(AND(F746&gt;=$L$3,F746&lt;=$M$3),$K$3,IF(AND(F746&gt;=$L$4,F746&lt;=$M$4),$K$4,IF(AND(F746&gt;=$L$5,F746&lt;=$M$5),$K$5,IF(AND(F746&gt;=$L$6,F746&lt;=$M$6),$K$6,IF(AND(F746&gt;=$L$7,F746&lt;=$M$7),$K$7,IF(AND(F746&gt;=$L$8,F746&lt;=$M$8),$K$8,IF(AND(F746&gt;=$L$9,F746&lt;=$M$9),$K$9,IF(AND(F746&gt;$L$10,F746&lt;=$M$10),$K$10,IF(AND(F746&gt;=$L$11,F746&lt;=$M$11),$K$11,IF(AND(F746&gt;=$L$12,F746&lt;=$M$12),$K$12,IF(AND(F746&gt;=$L$13,F746&lt;=$M$13),$K$13,IF(AND(F746&gt;=$L$14,F746&lt;=$M$14),$K$14,IF(AND(F746&gt;=#REF!,F746&lt;=#REF!),#REF!,IF(AND(F746&gt;=$L$15,F746&lt;=$M$15),$K$15,IF(AND(F746&gt;=$L$16,F746&lt;=$M$16),$K$16,IF(AND(F746&gt;=$L$17,F746&lt;=$M$17),$K$17,IF(AND(F746&gt;=$L$18,F746&lt;=$M$18),$K$18,IF(AND(F746&gt;=$L$19,F746&lt;=$M$19),$K$19,IF(AND(F746&gt;=$L$20,F746&lt;=$M$20),$K$20,IF(AND(F746&gt;=$L$21,F746&lt;=$M$21),$K$21,IF(AND(F746&gt;=$L$22,F746&lt;=$M$22),$K$22,IF(AND(F746&gt;=$L$23,F746&lt;=$M$23),$K$23,IF(AND(F746&gt;=$L$24,F746&lt;=$M$24),$K$24,IF(AND(F746&gt;=$L$25,F746&lt;=$M$25),$K$25,IF(AND(F746&gt;=$L$26,F746&lt;=$M$26),$K$26,IF(AND(F746&gt;=$L$27,F746&lt;=$M$27),$K$27,IF(AND(F746&gt;=$L$28,F746&lt;=$M$28),$K$28,IF(AND(F746&gt;=$L$29,F746&lt;=$M$29),$K$29,IF(AND(F746&gt;=$L$30,F746&lt;=$M$30),$K$30,IF(AND(F746&gt;=$L$31,F746&lt;=$M$31),$K$31,""))))))))))))))))))))))))))))))))</f>
        <v>5</v>
      </c>
      <c r="D746" s="18" t="s">
        <v>25</v>
      </c>
      <c r="E746" s="18" t="s">
        <v>1234</v>
      </c>
      <c r="F746" s="12">
        <v>59</v>
      </c>
      <c r="H746" s="12" t="s">
        <v>2450</v>
      </c>
      <c r="I746" s="18" t="s">
        <v>1319</v>
      </c>
      <c r="J746" s="18" t="s">
        <v>4262</v>
      </c>
      <c r="XEZ746" s="28"/>
      <c r="XFA746" s="28"/>
      <c r="XFB746" s="28"/>
      <c r="XFC746" s="28"/>
      <c r="XFD746" s="28"/>
    </row>
    <row r="747" spans="1:10 16380:16384" x14ac:dyDescent="0.35">
      <c r="A747" s="12" t="s">
        <v>5239</v>
      </c>
      <c r="B747" s="32" t="str">
        <f>HYPERLINK(Table1[[#This Row],[Link]], Table1[[#This Row],[Pattern w/out Hyperlink]])</f>
        <v>Grenoble Crypton</v>
      </c>
      <c r="C747" s="18">
        <f>IF(F747&lt;=$L$1,$K$1,IF(AND(F747&gt;=$L$2,F747&lt;=$M$2),$K$2,IF(AND(F747&gt;=$L$3,F747&lt;=$M$3),$K$3,IF(AND(F747&gt;=$L$4,F747&lt;=$M$4),$K$4,IF(AND(F747&gt;=$L$5,F747&lt;=$M$5),$K$5,IF(AND(F747&gt;=$L$6,F747&lt;=$M$6),$K$6,IF(AND(F747&gt;=$L$7,F747&lt;=$M$7),$K$7,IF(AND(F747&gt;=$L$8,F747&lt;=$M$8),$K$8,IF(AND(F747&gt;=$L$9,F747&lt;=$M$9),$K$9,IF(AND(F747&gt;$L$10,F747&lt;=$M$10),$K$10,IF(AND(F747&gt;=$L$11,F747&lt;=$M$11),$K$11,IF(AND(F747&gt;=$L$12,F747&lt;=$M$12),$K$12,IF(AND(F747&gt;=$L$13,F747&lt;=$M$13),$K$13,IF(AND(F747&gt;=$L$14,F747&lt;=$M$14),$K$14,IF(AND(F747&gt;=#REF!,F747&lt;=#REF!),#REF!,IF(AND(F747&gt;=$L$15,F747&lt;=$M$15),$K$15,IF(AND(F747&gt;=$L$16,F747&lt;=$M$16),$K$16,IF(AND(F747&gt;=$L$17,F747&lt;=$M$17),$K$17,IF(AND(F747&gt;=$L$18,F747&lt;=$M$18),$K$18,IF(AND(F747&gt;=$L$19,F747&lt;=$M$19),$K$19,IF(AND(F747&gt;=$L$20,F747&lt;=$M$20),$K$20,IF(AND(F747&gt;=$L$21,F747&lt;=$M$21),$K$21,IF(AND(F747&gt;=$L$22,F747&lt;=$M$22),$K$22,IF(AND(F747&gt;=$L$23,F747&lt;=$M$23),$K$23,IF(AND(F747&gt;=$L$24,F747&lt;=$M$24),$K$24,IF(AND(F747&gt;=$L$25,F747&lt;=$M$25),$K$25,IF(AND(F747&gt;=$L$26,F747&lt;=$M$26),$K$26,IF(AND(F747&gt;=$L$27,F747&lt;=$M$27),$K$27,IF(AND(F747&gt;=$L$28,F747&lt;=$M$28),$K$28,IF(AND(F747&gt;=$L$29,F747&lt;=$M$29),$K$29,IF(AND(F747&gt;=$L$30,F747&lt;=$M$30),$K$30,IF(AND(F747&gt;=$L$31,F747&lt;=$M$31),$K$31,""))))))))))))))))))))))))))))))))</f>
        <v>5</v>
      </c>
      <c r="D747" s="18" t="s">
        <v>25</v>
      </c>
      <c r="E747" s="18" t="s">
        <v>1234</v>
      </c>
      <c r="F747" s="12">
        <v>59</v>
      </c>
      <c r="H747" s="12" t="s">
        <v>5240</v>
      </c>
      <c r="I747" s="18" t="s">
        <v>4213</v>
      </c>
      <c r="J747" s="18" t="s">
        <v>4262</v>
      </c>
      <c r="XEZ747" s="28"/>
      <c r="XFA747" s="28"/>
      <c r="XFB747" s="28"/>
      <c r="XFC747" s="28"/>
      <c r="XFD747" s="28"/>
    </row>
    <row r="748" spans="1:10 16380:16384" x14ac:dyDescent="0.35">
      <c r="A748" s="12" t="s">
        <v>379</v>
      </c>
      <c r="B748" s="32" t="str">
        <f>HYPERLINK(Table1[[#This Row],[Link]], Table1[[#This Row],[Pattern w/out Hyperlink]])</f>
        <v>Hashtag</v>
      </c>
      <c r="C748" s="18">
        <f>IF(F748&lt;=$L$1,$K$1,IF(AND(F748&gt;=$L$2,F748&lt;=$M$2),$K$2,IF(AND(F748&gt;=$L$3,F748&lt;=$M$3),$K$3,IF(AND(F748&gt;=$L$4,F748&lt;=$M$4),$K$4,IF(AND(F748&gt;=$L$5,F748&lt;=$M$5),$K$5,IF(AND(F748&gt;=$L$6,F748&lt;=$M$6),$K$6,IF(AND(F748&gt;=$L$7,F748&lt;=$M$7),$K$7,IF(AND(F748&gt;=$L$8,F748&lt;=$M$8),$K$8,IF(AND(F748&gt;=$L$9,F748&lt;=$M$9),$K$9,IF(AND(F748&gt;$L$10,F748&lt;=$M$10),$K$10,IF(AND(F748&gt;=$L$11,F748&lt;=$M$11),$K$11,IF(AND(F748&gt;=$L$12,F748&lt;=$M$12),$K$12,IF(AND(F748&gt;=$L$13,F748&lt;=$M$13),$K$13,IF(AND(F748&gt;=$L$14,F748&lt;=$M$14),$K$14,IF(AND(F748&gt;=#REF!,F748&lt;=#REF!),#REF!,IF(AND(F748&gt;=$L$15,F748&lt;=$M$15),$K$15,IF(AND(F748&gt;=$L$16,F748&lt;=$M$16),$K$16,IF(AND(F748&gt;=$L$17,F748&lt;=$M$17),$K$17,IF(AND(F748&gt;=$L$18,F748&lt;=$M$18),$K$18,IF(AND(F748&gt;=$L$19,F748&lt;=$M$19),$K$19,IF(AND(F748&gt;=$L$20,F748&lt;=$M$20),$K$20,IF(AND(F748&gt;=$L$21,F748&lt;=$M$21),$K$21,IF(AND(F748&gt;=$L$22,F748&lt;=$M$22),$K$22,IF(AND(F748&gt;=$L$23,F748&lt;=$M$23),$K$23,IF(AND(F748&gt;=$L$24,F748&lt;=$M$24),$K$24,IF(AND(F748&gt;=$L$25,F748&lt;=$M$25),$K$25,IF(AND(F748&gt;=$L$26,F748&lt;=$M$26),$K$26,IF(AND(F748&gt;=$L$27,F748&lt;=$M$27),$K$27,IF(AND(F748&gt;=$L$28,F748&lt;=$M$28),$K$28,IF(AND(F748&gt;=$L$29,F748&lt;=$M$29),$K$29,IF(AND(F748&gt;=$L$30,F748&lt;=$M$30),$K$30,IF(AND(F748&gt;=$L$31,F748&lt;=$M$31),$K$31,""))))))))))))))))))))))))))))))))</f>
        <v>5</v>
      </c>
      <c r="D748" s="18" t="s">
        <v>25</v>
      </c>
      <c r="E748" s="18" t="s">
        <v>1234</v>
      </c>
      <c r="F748" s="12">
        <v>57.75</v>
      </c>
      <c r="H748" s="12" t="s">
        <v>1123</v>
      </c>
      <c r="I748" s="18" t="s">
        <v>4213</v>
      </c>
      <c r="J748" s="18" t="s">
        <v>4940</v>
      </c>
      <c r="XEZ748" s="28"/>
      <c r="XFA748" s="28"/>
      <c r="XFB748" s="28"/>
      <c r="XFC748" s="28"/>
      <c r="XFD748" s="28"/>
    </row>
    <row r="749" spans="1:10 16380:16384" x14ac:dyDescent="0.35">
      <c r="A749" s="12" t="s">
        <v>2480</v>
      </c>
      <c r="B749" s="32" t="str">
        <f>HYPERLINK(Table1[[#This Row],[Link]], Table1[[#This Row],[Pattern w/out Hyperlink]])</f>
        <v>Helsinki Crypton</v>
      </c>
      <c r="C749" s="18">
        <f>IF(F749&lt;=$L$1,$K$1,IF(AND(F749&gt;=$L$2,F749&lt;=$M$2),$K$2,IF(AND(F749&gt;=$L$3,F749&lt;=$M$3),$K$3,IF(AND(F749&gt;=$L$4,F749&lt;=$M$4),$K$4,IF(AND(F749&gt;=$L$5,F749&lt;=$M$5),$K$5,IF(AND(F749&gt;=$L$6,F749&lt;=$M$6),$K$6,IF(AND(F749&gt;=$L$7,F749&lt;=$M$7),$K$7,IF(AND(F749&gt;=$L$8,F749&lt;=$M$8),$K$8,IF(AND(F749&gt;=$L$9,F749&lt;=$M$9),$K$9,IF(AND(F749&gt;$L$10,F749&lt;=$M$10),$K$10,IF(AND(F749&gt;=$L$11,F749&lt;=$M$11),$K$11,IF(AND(F749&gt;=$L$12,F749&lt;=$M$12),$K$12,IF(AND(F749&gt;=$L$13,F749&lt;=$M$13),$K$13,IF(AND(F749&gt;=$L$14,F749&lt;=$M$14),$K$14,IF(AND(F749&gt;=#REF!,F749&lt;=#REF!),#REF!,IF(AND(F749&gt;=$L$15,F749&lt;=$M$15),$K$15,IF(AND(F749&gt;=$L$16,F749&lt;=$M$16),$K$16,IF(AND(F749&gt;=$L$17,F749&lt;=$M$17),$K$17,IF(AND(F749&gt;=$L$18,F749&lt;=$M$18),$K$18,IF(AND(F749&gt;=$L$19,F749&lt;=$M$19),$K$19,IF(AND(F749&gt;=$L$20,F749&lt;=$M$20),$K$20,IF(AND(F749&gt;=$L$21,F749&lt;=$M$21),$K$21,IF(AND(F749&gt;=$L$22,F749&lt;=$M$22),$K$22,IF(AND(F749&gt;=$L$23,F749&lt;=$M$23),$K$23,IF(AND(F749&gt;=$L$24,F749&lt;=$M$24),$K$24,IF(AND(F749&gt;=$L$25,F749&lt;=$M$25),$K$25,IF(AND(F749&gt;=$L$26,F749&lt;=$M$26),$K$26,IF(AND(F749&gt;=$L$27,F749&lt;=$M$27),$K$27,IF(AND(F749&gt;=$L$28,F749&lt;=$M$28),$K$28,IF(AND(F749&gt;=$L$29,F749&lt;=$M$29),$K$29,IF(AND(F749&gt;=$L$30,F749&lt;=$M$30),$K$30,IF(AND(F749&gt;=$L$31,F749&lt;=$M$31),$K$31,""))))))))))))))))))))))))))))))))</f>
        <v>5</v>
      </c>
      <c r="D749" s="18" t="s">
        <v>25</v>
      </c>
      <c r="E749" s="18" t="s">
        <v>1234</v>
      </c>
      <c r="F749" s="12">
        <v>59</v>
      </c>
      <c r="H749" s="12" t="s">
        <v>2481</v>
      </c>
      <c r="I749" s="18" t="s">
        <v>1319</v>
      </c>
      <c r="J749" s="18" t="s">
        <v>4262</v>
      </c>
      <c r="XEZ749" s="28"/>
      <c r="XFA749" s="28"/>
      <c r="XFB749" s="28"/>
      <c r="XFC749" s="28"/>
      <c r="XFD749" s="28"/>
    </row>
    <row r="750" spans="1:10 16380:16384" x14ac:dyDescent="0.35">
      <c r="A750" s="12" t="s">
        <v>2498</v>
      </c>
      <c r="B750" s="32" t="str">
        <f>HYPERLINK(Table1[[#This Row],[Link]], Table1[[#This Row],[Pattern w/out Hyperlink]])</f>
        <v>Lake Placid Crypton</v>
      </c>
      <c r="C750" s="18">
        <f>IF(F750&lt;=$L$1,$K$1,IF(AND(F750&gt;=$L$2,F750&lt;=$M$2),$K$2,IF(AND(F750&gt;=$L$3,F750&lt;=$M$3),$K$3,IF(AND(F750&gt;=$L$4,F750&lt;=$M$4),$K$4,IF(AND(F750&gt;=$L$5,F750&lt;=$M$5),$K$5,IF(AND(F750&gt;=$L$6,F750&lt;=$M$6),$K$6,IF(AND(F750&gt;=$L$7,F750&lt;=$M$7),$K$7,IF(AND(F750&gt;=$L$8,F750&lt;=$M$8),$K$8,IF(AND(F750&gt;=$L$9,F750&lt;=$M$9),$K$9,IF(AND(F750&gt;$L$10,F750&lt;=$M$10),$K$10,IF(AND(F750&gt;=$L$11,F750&lt;=$M$11),$K$11,IF(AND(F750&gt;=$L$12,F750&lt;=$M$12),$K$12,IF(AND(F750&gt;=$L$13,F750&lt;=$M$13),$K$13,IF(AND(F750&gt;=$L$14,F750&lt;=$M$14),$K$14,IF(AND(F750&gt;=#REF!,F750&lt;=#REF!),#REF!,IF(AND(F750&gt;=$L$15,F750&lt;=$M$15),$K$15,IF(AND(F750&gt;=$L$16,F750&lt;=$M$16),$K$16,IF(AND(F750&gt;=$L$17,F750&lt;=$M$17),$K$17,IF(AND(F750&gt;=$L$18,F750&lt;=$M$18),$K$18,IF(AND(F750&gt;=$L$19,F750&lt;=$M$19),$K$19,IF(AND(F750&gt;=$L$20,F750&lt;=$M$20),$K$20,IF(AND(F750&gt;=$L$21,F750&lt;=$M$21),$K$21,IF(AND(F750&gt;=$L$22,F750&lt;=$M$22),$K$22,IF(AND(F750&gt;=$L$23,F750&lt;=$M$23),$K$23,IF(AND(F750&gt;=$L$24,F750&lt;=$M$24),$K$24,IF(AND(F750&gt;=$L$25,F750&lt;=$M$25),$K$25,IF(AND(F750&gt;=$L$26,F750&lt;=$M$26),$K$26,IF(AND(F750&gt;=$L$27,F750&lt;=$M$27),$K$27,IF(AND(F750&gt;=$L$28,F750&lt;=$M$28),$K$28,IF(AND(F750&gt;=$L$29,F750&lt;=$M$29),$K$29,IF(AND(F750&gt;=$L$30,F750&lt;=$M$30),$K$30,IF(AND(F750&gt;=$L$31,F750&lt;=$M$31),$K$31,""))))))))))))))))))))))))))))))))</f>
        <v>5</v>
      </c>
      <c r="D750" s="18" t="s">
        <v>25</v>
      </c>
      <c r="E750" s="18" t="s">
        <v>1234</v>
      </c>
      <c r="F750" s="12">
        <v>59</v>
      </c>
      <c r="H750" s="12" t="s">
        <v>2499</v>
      </c>
      <c r="I750" s="18" t="s">
        <v>4213</v>
      </c>
      <c r="J750" s="18" t="s">
        <v>4262</v>
      </c>
      <c r="XEZ750" s="28"/>
      <c r="XFA750" s="28"/>
      <c r="XFB750" s="28"/>
      <c r="XFC750" s="28"/>
      <c r="XFD750" s="28"/>
    </row>
    <row r="751" spans="1:10 16380:16384" x14ac:dyDescent="0.35">
      <c r="A751" s="12" t="s">
        <v>5247</v>
      </c>
      <c r="B751" s="32" t="str">
        <f>HYPERLINK(Table1[[#This Row],[Link]], Table1[[#This Row],[Pattern w/out Hyperlink]])</f>
        <v>London Crypton</v>
      </c>
      <c r="C751" s="18">
        <f>IF(F751&lt;=$L$1,$K$1,IF(AND(F751&gt;=$L$2,F751&lt;=$M$2),$K$2,IF(AND(F751&gt;=$L$3,F751&lt;=$M$3),$K$3,IF(AND(F751&gt;=$L$4,F751&lt;=$M$4),$K$4,IF(AND(F751&gt;=$L$5,F751&lt;=$M$5),$K$5,IF(AND(F751&gt;=$L$6,F751&lt;=$M$6),$K$6,IF(AND(F751&gt;=$L$7,F751&lt;=$M$7),$K$7,IF(AND(F751&gt;=$L$8,F751&lt;=$M$8),$K$8,IF(AND(F751&gt;=$L$9,F751&lt;=$M$9),$K$9,IF(AND(F751&gt;$L$10,F751&lt;=$M$10),$K$10,IF(AND(F751&gt;=$L$11,F751&lt;=$M$11),$K$11,IF(AND(F751&gt;=$L$12,F751&lt;=$M$12),$K$12,IF(AND(F751&gt;=$L$13,F751&lt;=$M$13),$K$13,IF(AND(F751&gt;=$L$14,F751&lt;=$M$14),$K$14,IF(AND(F751&gt;=#REF!,F751&lt;=#REF!),#REF!,IF(AND(F751&gt;=$L$15,F751&lt;=$M$15),$K$15,IF(AND(F751&gt;=$L$16,F751&lt;=$M$16),$K$16,IF(AND(F751&gt;=$L$17,F751&lt;=$M$17),$K$17,IF(AND(F751&gt;=$L$18,F751&lt;=$M$18),$K$18,IF(AND(F751&gt;=$L$19,F751&lt;=$M$19),$K$19,IF(AND(F751&gt;=$L$20,F751&lt;=$M$20),$K$20,IF(AND(F751&gt;=$L$21,F751&lt;=$M$21),$K$21,IF(AND(F751&gt;=$L$22,F751&lt;=$M$22),$K$22,IF(AND(F751&gt;=$L$23,F751&lt;=$M$23),$K$23,IF(AND(F751&gt;=$L$24,F751&lt;=$M$24),$K$24,IF(AND(F751&gt;=$L$25,F751&lt;=$M$25),$K$25,IF(AND(F751&gt;=$L$26,F751&lt;=$M$26),$K$26,IF(AND(F751&gt;=$L$27,F751&lt;=$M$27),$K$27,IF(AND(F751&gt;=$L$28,F751&lt;=$M$28),$K$28,IF(AND(F751&gt;=$L$29,F751&lt;=$M$29),$K$29,IF(AND(F751&gt;=$L$30,F751&lt;=$M$30),$K$30,IF(AND(F751&gt;=$L$31,F751&lt;=$M$31),$K$31,""))))))))))))))))))))))))))))))))</f>
        <v>5</v>
      </c>
      <c r="D751" s="18" t="s">
        <v>25</v>
      </c>
      <c r="E751" s="18" t="s">
        <v>1234</v>
      </c>
      <c r="F751" s="12">
        <v>60.25</v>
      </c>
      <c r="H751" s="12" t="s">
        <v>5248</v>
      </c>
      <c r="I751" s="18" t="s">
        <v>4213</v>
      </c>
      <c r="J751" s="18" t="s">
        <v>4262</v>
      </c>
      <c r="XEZ751" s="28"/>
      <c r="XFA751" s="28"/>
      <c r="XFB751" s="28"/>
      <c r="XFC751" s="28"/>
      <c r="XFD751" s="28"/>
    </row>
    <row r="752" spans="1:10 16380:16384" x14ac:dyDescent="0.35">
      <c r="A752" s="12" t="s">
        <v>5249</v>
      </c>
      <c r="B752" s="32" t="str">
        <f>HYPERLINK(Table1[[#This Row],[Link]], Table1[[#This Row],[Pattern w/out Hyperlink]])</f>
        <v>Mackintosh</v>
      </c>
      <c r="C752" s="18">
        <f>IF(F752&lt;=$L$1,$K$1,IF(AND(F752&gt;=$L$2,F752&lt;=$M$2),$K$2,IF(AND(F752&gt;=$L$3,F752&lt;=$M$3),$K$3,IF(AND(F752&gt;=$L$4,F752&lt;=$M$4),$K$4,IF(AND(F752&gt;=$L$5,F752&lt;=$M$5),$K$5,IF(AND(F752&gt;=$L$6,F752&lt;=$M$6),$K$6,IF(AND(F752&gt;=$L$7,F752&lt;=$M$7),$K$7,IF(AND(F752&gt;=$L$8,F752&lt;=$M$8),$K$8,IF(AND(F752&gt;=$L$9,F752&lt;=$M$9),$K$9,IF(AND(F752&gt;$L$10,F752&lt;=$M$10),$K$10,IF(AND(F752&gt;=$L$11,F752&lt;=$M$11),$K$11,IF(AND(F752&gt;=$L$12,F752&lt;=$M$12),$K$12,IF(AND(F752&gt;=$L$13,F752&lt;=$M$13),$K$13,IF(AND(F752&gt;=$L$14,F752&lt;=$M$14),$K$14,IF(AND(F752&gt;=#REF!,F752&lt;=#REF!),#REF!,IF(AND(F752&gt;=$L$15,F752&lt;=$M$15),$K$15,IF(AND(F752&gt;=$L$16,F752&lt;=$M$16),$K$16,IF(AND(F752&gt;=$L$17,F752&lt;=$M$17),$K$17,IF(AND(F752&gt;=$L$18,F752&lt;=$M$18),$K$18,IF(AND(F752&gt;=$L$19,F752&lt;=$M$19),$K$19,IF(AND(F752&gt;=$L$20,F752&lt;=$M$20),$K$20,IF(AND(F752&gt;=$L$21,F752&lt;=$M$21),$K$21,IF(AND(F752&gt;=$L$22,F752&lt;=$M$22),$K$22,IF(AND(F752&gt;=$L$23,F752&lt;=$M$23),$K$23,IF(AND(F752&gt;=$L$24,F752&lt;=$M$24),$K$24,IF(AND(F752&gt;=$L$25,F752&lt;=$M$25),$K$25,IF(AND(F752&gt;=$L$26,F752&lt;=$M$26),$K$26,IF(AND(F752&gt;=$L$27,F752&lt;=$M$27),$K$27,IF(AND(F752&gt;=$L$28,F752&lt;=$M$28),$K$28,IF(AND(F752&gt;=$L$29,F752&lt;=$M$29),$K$29,IF(AND(F752&gt;=$L$30,F752&lt;=$M$30),$K$30,IF(AND(F752&gt;=$L$31,F752&lt;=$M$31),$K$31,""))))))))))))))))))))))))))))))))</f>
        <v>5</v>
      </c>
      <c r="D752" s="18" t="s">
        <v>25</v>
      </c>
      <c r="E752" s="18" t="s">
        <v>1234</v>
      </c>
      <c r="F752" s="12">
        <v>64</v>
      </c>
      <c r="H752" s="12" t="s">
        <v>5250</v>
      </c>
      <c r="I752" s="18" t="s">
        <v>1319</v>
      </c>
      <c r="J752" s="18" t="s">
        <v>4262</v>
      </c>
      <c r="XEZ752" s="28"/>
      <c r="XFA752" s="28"/>
      <c r="XFB752" s="28"/>
      <c r="XFC752" s="28"/>
      <c r="XFD752" s="28"/>
    </row>
    <row r="753" spans="1:10 16380:16384" x14ac:dyDescent="0.35">
      <c r="A753" s="12" t="s">
        <v>2515</v>
      </c>
      <c r="B753" s="32" t="str">
        <f>HYPERLINK(Table1[[#This Row],[Link]], Table1[[#This Row],[Pattern w/out Hyperlink]])</f>
        <v>Mexico City Crypton</v>
      </c>
      <c r="C753" s="18">
        <f>IF(F753&lt;=$L$1,$K$1,IF(AND(F753&gt;=$L$2,F753&lt;=$M$2),$K$2,IF(AND(F753&gt;=$L$3,F753&lt;=$M$3),$K$3,IF(AND(F753&gt;=$L$4,F753&lt;=$M$4),$K$4,IF(AND(F753&gt;=$L$5,F753&lt;=$M$5),$K$5,IF(AND(F753&gt;=$L$6,F753&lt;=$M$6),$K$6,IF(AND(F753&gt;=$L$7,F753&lt;=$M$7),$K$7,IF(AND(F753&gt;=$L$8,F753&lt;=$M$8),$K$8,IF(AND(F753&gt;=$L$9,F753&lt;=$M$9),$K$9,IF(AND(F753&gt;$L$10,F753&lt;=$M$10),$K$10,IF(AND(F753&gt;=$L$11,F753&lt;=$M$11),$K$11,IF(AND(F753&gt;=$L$12,F753&lt;=$M$12),$K$12,IF(AND(F753&gt;=$L$13,F753&lt;=$M$13),$K$13,IF(AND(F753&gt;=$L$14,F753&lt;=$M$14),$K$14,IF(AND(F753&gt;=#REF!,F753&lt;=#REF!),#REF!,IF(AND(F753&gt;=$L$15,F753&lt;=$M$15),$K$15,IF(AND(F753&gt;=$L$16,F753&lt;=$M$16),$K$16,IF(AND(F753&gt;=$L$17,F753&lt;=$M$17),$K$17,IF(AND(F753&gt;=$L$18,F753&lt;=$M$18),$K$18,IF(AND(F753&gt;=$L$19,F753&lt;=$M$19),$K$19,IF(AND(F753&gt;=$L$20,F753&lt;=$M$20),$K$20,IF(AND(F753&gt;=$L$21,F753&lt;=$M$21),$K$21,IF(AND(F753&gt;=$L$22,F753&lt;=$M$22),$K$22,IF(AND(F753&gt;=$L$23,F753&lt;=$M$23),$K$23,IF(AND(F753&gt;=$L$24,F753&lt;=$M$24),$K$24,IF(AND(F753&gt;=$L$25,F753&lt;=$M$25),$K$25,IF(AND(F753&gt;=$L$26,F753&lt;=$M$26),$K$26,IF(AND(F753&gt;=$L$27,F753&lt;=$M$27),$K$27,IF(AND(F753&gt;=$L$28,F753&lt;=$M$28),$K$28,IF(AND(F753&gt;=$L$29,F753&lt;=$M$29),$K$29,IF(AND(F753&gt;=$L$30,F753&lt;=$M$30),$K$30,IF(AND(F753&gt;=$L$31,F753&lt;=$M$31),$K$31,""))))))))))))))))))))))))))))))))</f>
        <v>5</v>
      </c>
      <c r="D753" s="18" t="s">
        <v>25</v>
      </c>
      <c r="E753" s="18" t="s">
        <v>1234</v>
      </c>
      <c r="F753" s="12">
        <v>59</v>
      </c>
      <c r="H753" s="12" t="s">
        <v>2516</v>
      </c>
      <c r="I753" s="18" t="s">
        <v>4213</v>
      </c>
      <c r="J753" s="18" t="s">
        <v>5216</v>
      </c>
      <c r="XEZ753" s="28"/>
      <c r="XFA753" s="28"/>
      <c r="XFB753" s="28"/>
      <c r="XFC753" s="28"/>
      <c r="XFD753" s="28"/>
    </row>
    <row r="754" spans="1:10 16380:16384" x14ac:dyDescent="0.35">
      <c r="A754" s="12" t="s">
        <v>2520</v>
      </c>
      <c r="B754" s="32" t="str">
        <f>HYPERLINK(Table1[[#This Row],[Link]], Table1[[#This Row],[Pattern w/out Hyperlink]])</f>
        <v>Montreal Crypton</v>
      </c>
      <c r="C754" s="18">
        <f>IF(F754&lt;=$L$1,$K$1,IF(AND(F754&gt;=$L$2,F754&lt;=$M$2),$K$2,IF(AND(F754&gt;=$L$3,F754&lt;=$M$3),$K$3,IF(AND(F754&gt;=$L$4,F754&lt;=$M$4),$K$4,IF(AND(F754&gt;=$L$5,F754&lt;=$M$5),$K$5,IF(AND(F754&gt;=$L$6,F754&lt;=$M$6),$K$6,IF(AND(F754&gt;=$L$7,F754&lt;=$M$7),$K$7,IF(AND(F754&gt;=$L$8,F754&lt;=$M$8),$K$8,IF(AND(F754&gt;=$L$9,F754&lt;=$M$9),$K$9,IF(AND(F754&gt;$L$10,F754&lt;=$M$10),$K$10,IF(AND(F754&gt;=$L$11,F754&lt;=$M$11),$K$11,IF(AND(F754&gt;=$L$12,F754&lt;=$M$12),$K$12,IF(AND(F754&gt;=$L$13,F754&lt;=$M$13),$K$13,IF(AND(F754&gt;=$L$14,F754&lt;=$M$14),$K$14,IF(AND(F754&gt;=#REF!,F754&lt;=#REF!),#REF!,IF(AND(F754&gt;=$L$15,F754&lt;=$M$15),$K$15,IF(AND(F754&gt;=$L$16,F754&lt;=$M$16),$K$16,IF(AND(F754&gt;=$L$17,F754&lt;=$M$17),$K$17,IF(AND(F754&gt;=$L$18,F754&lt;=$M$18),$K$18,IF(AND(F754&gt;=$L$19,F754&lt;=$M$19),$K$19,IF(AND(F754&gt;=$L$20,F754&lt;=$M$20),$K$20,IF(AND(F754&gt;=$L$21,F754&lt;=$M$21),$K$21,IF(AND(F754&gt;=$L$22,F754&lt;=$M$22),$K$22,IF(AND(F754&gt;=$L$23,F754&lt;=$M$23),$K$23,IF(AND(F754&gt;=$L$24,F754&lt;=$M$24),$K$24,IF(AND(F754&gt;=$L$25,F754&lt;=$M$25),$K$25,IF(AND(F754&gt;=$L$26,F754&lt;=$M$26),$K$26,IF(AND(F754&gt;=$L$27,F754&lt;=$M$27),$K$27,IF(AND(F754&gt;=$L$28,F754&lt;=$M$28),$K$28,IF(AND(F754&gt;=$L$29,F754&lt;=$M$29),$K$29,IF(AND(F754&gt;=$L$30,F754&lt;=$M$30),$K$30,IF(AND(F754&gt;=$L$31,F754&lt;=$M$31),$K$31,""))))))))))))))))))))))))))))))))</f>
        <v>5</v>
      </c>
      <c r="D754" s="18" t="s">
        <v>25</v>
      </c>
      <c r="E754" s="18" t="s">
        <v>1234</v>
      </c>
      <c r="F754" s="12">
        <v>59</v>
      </c>
      <c r="H754" s="12" t="s">
        <v>2521</v>
      </c>
      <c r="I754" s="18" t="s">
        <v>4213</v>
      </c>
      <c r="J754" s="18" t="s">
        <v>4262</v>
      </c>
      <c r="XEZ754" s="28"/>
      <c r="XFA754" s="28"/>
      <c r="XFB754" s="28"/>
      <c r="XFC754" s="28"/>
      <c r="XFD754" s="28"/>
    </row>
    <row r="755" spans="1:10 16380:16384" x14ac:dyDescent="0.35">
      <c r="A755" s="12" t="s">
        <v>5252</v>
      </c>
      <c r="B755" s="32" t="str">
        <f>HYPERLINK(Table1[[#This Row],[Link]], Table1[[#This Row],[Pattern w/out Hyperlink]])</f>
        <v>Nagano Crypton</v>
      </c>
      <c r="C755" s="18">
        <f>IF(F755&lt;=$L$1,$K$1,IF(AND(F755&gt;=$L$2,F755&lt;=$M$2),$K$2,IF(AND(F755&gt;=$L$3,F755&lt;=$M$3),$K$3,IF(AND(F755&gt;=$L$4,F755&lt;=$M$4),$K$4,IF(AND(F755&gt;=$L$5,F755&lt;=$M$5),$K$5,IF(AND(F755&gt;=$L$6,F755&lt;=$M$6),$K$6,IF(AND(F755&gt;=$L$7,F755&lt;=$M$7),$K$7,IF(AND(F755&gt;=$L$8,F755&lt;=$M$8),$K$8,IF(AND(F755&gt;=$L$9,F755&lt;=$M$9),$K$9,IF(AND(F755&gt;$L$10,F755&lt;=$M$10),$K$10,IF(AND(F755&gt;=$L$11,F755&lt;=$M$11),$K$11,IF(AND(F755&gt;=$L$12,F755&lt;=$M$12),$K$12,IF(AND(F755&gt;=$L$13,F755&lt;=$M$13),$K$13,IF(AND(F755&gt;=$L$14,F755&lt;=$M$14),$K$14,IF(AND(F755&gt;=#REF!,F755&lt;=#REF!),#REF!,IF(AND(F755&gt;=$L$15,F755&lt;=$M$15),$K$15,IF(AND(F755&gt;=$L$16,F755&lt;=$M$16),$K$16,IF(AND(F755&gt;=$L$17,F755&lt;=$M$17),$K$17,IF(AND(F755&gt;=$L$18,F755&lt;=$M$18),$K$18,IF(AND(F755&gt;=$L$19,F755&lt;=$M$19),$K$19,IF(AND(F755&gt;=$L$20,F755&lt;=$M$20),$K$20,IF(AND(F755&gt;=$L$21,F755&lt;=$M$21),$K$21,IF(AND(F755&gt;=$L$22,F755&lt;=$M$22),$K$22,IF(AND(F755&gt;=$L$23,F755&lt;=$M$23),$K$23,IF(AND(F755&gt;=$L$24,F755&lt;=$M$24),$K$24,IF(AND(F755&gt;=$L$25,F755&lt;=$M$25),$K$25,IF(AND(F755&gt;=$L$26,F755&lt;=$M$26),$K$26,IF(AND(F755&gt;=$L$27,F755&lt;=$M$27),$K$27,IF(AND(F755&gt;=$L$28,F755&lt;=$M$28),$K$28,IF(AND(F755&gt;=$L$29,F755&lt;=$M$29),$K$29,IF(AND(F755&gt;=$L$30,F755&lt;=$M$30),$K$30,IF(AND(F755&gt;=$L$31,F755&lt;=$M$31),$K$31,""))))))))))))))))))))))))))))))))</f>
        <v>5</v>
      </c>
      <c r="D755" s="18" t="s">
        <v>25</v>
      </c>
      <c r="E755" s="18" t="s">
        <v>1234</v>
      </c>
      <c r="F755" s="12">
        <v>59</v>
      </c>
      <c r="H755" s="12" t="s">
        <v>5253</v>
      </c>
      <c r="I755" s="18" t="s">
        <v>1319</v>
      </c>
      <c r="J755" s="18" t="s">
        <v>4262</v>
      </c>
      <c r="XEZ755" s="28"/>
      <c r="XFA755" s="28"/>
      <c r="XFB755" s="28"/>
      <c r="XFC755" s="28"/>
      <c r="XFD755" s="28"/>
    </row>
    <row r="756" spans="1:10 16380:16384" x14ac:dyDescent="0.35">
      <c r="A756" s="12" t="s">
        <v>2528</v>
      </c>
      <c r="B756" s="32" t="str">
        <f>HYPERLINK(Table1[[#This Row],[Link]], Table1[[#This Row],[Pattern w/out Hyperlink]])</f>
        <v>Nook</v>
      </c>
      <c r="C756" s="18">
        <f>IF(F756&lt;=$L$1,$K$1,IF(AND(F756&gt;=$L$2,F756&lt;=$M$2),$K$2,IF(AND(F756&gt;=$L$3,F756&lt;=$M$3),$K$3,IF(AND(F756&gt;=$L$4,F756&lt;=$M$4),$K$4,IF(AND(F756&gt;=$L$5,F756&lt;=$M$5),$K$5,IF(AND(F756&gt;=$L$6,F756&lt;=$M$6),$K$6,IF(AND(F756&gt;=$L$7,F756&lt;=$M$7),$K$7,IF(AND(F756&gt;=$L$8,F756&lt;=$M$8),$K$8,IF(AND(F756&gt;=$L$9,F756&lt;=$M$9),$K$9,IF(AND(F756&gt;$L$10,F756&lt;=$M$10),$K$10,IF(AND(F756&gt;=$L$11,F756&lt;=$M$11),$K$11,IF(AND(F756&gt;=$L$12,F756&lt;=$M$12),$K$12,IF(AND(F756&gt;=$L$13,F756&lt;=$M$13),$K$13,IF(AND(F756&gt;=$L$14,F756&lt;=$M$14),$K$14,IF(AND(F756&gt;=#REF!,F756&lt;=#REF!),#REF!,IF(AND(F756&gt;=$L$15,F756&lt;=$M$15),$K$15,IF(AND(F756&gt;=$L$16,F756&lt;=$M$16),$K$16,IF(AND(F756&gt;=$L$17,F756&lt;=$M$17),$K$17,IF(AND(F756&gt;=$L$18,F756&lt;=$M$18),$K$18,IF(AND(F756&gt;=$L$19,F756&lt;=$M$19),$K$19,IF(AND(F756&gt;=$L$20,F756&lt;=$M$20),$K$20,IF(AND(F756&gt;=$L$21,F756&lt;=$M$21),$K$21,IF(AND(F756&gt;=$L$22,F756&lt;=$M$22),$K$22,IF(AND(F756&gt;=$L$23,F756&lt;=$M$23),$K$23,IF(AND(F756&gt;=$L$24,F756&lt;=$M$24),$K$24,IF(AND(F756&gt;=$L$25,F756&lt;=$M$25),$K$25,IF(AND(F756&gt;=$L$26,F756&lt;=$M$26),$K$26,IF(AND(F756&gt;=$L$27,F756&lt;=$M$27),$K$27,IF(AND(F756&gt;=$L$28,F756&lt;=$M$28),$K$28,IF(AND(F756&gt;=$L$29,F756&lt;=$M$29),$K$29,IF(AND(F756&gt;=$L$30,F756&lt;=$M$30),$K$30,IF(AND(F756&gt;=$L$31,F756&lt;=$M$31),$K$31,""))))))))))))))))))))))))))))))))</f>
        <v>5</v>
      </c>
      <c r="D756" s="18" t="s">
        <v>25</v>
      </c>
      <c r="E756" s="18" t="s">
        <v>1234</v>
      </c>
      <c r="F756" s="12">
        <v>60.25</v>
      </c>
      <c r="H756" s="12" t="s">
        <v>2529</v>
      </c>
      <c r="I756" s="18" t="s">
        <v>1319</v>
      </c>
      <c r="J756" s="18" t="s">
        <v>4262</v>
      </c>
      <c r="XEZ756" s="28"/>
      <c r="XFA756" s="28"/>
      <c r="XFB756" s="28"/>
      <c r="XFC756" s="28"/>
      <c r="XFD756" s="28"/>
    </row>
    <row r="757" spans="1:10 16380:16384" x14ac:dyDescent="0.35">
      <c r="A757" s="12" t="s">
        <v>5262</v>
      </c>
      <c r="B757" s="32" t="str">
        <f>HYPERLINK(Table1[[#This Row],[Link]], Table1[[#This Row],[Pattern w/out Hyperlink]])</f>
        <v>Rome Crypton</v>
      </c>
      <c r="C757" s="18">
        <f>IF(F757&lt;=$L$1,$K$1,IF(AND(F757&gt;=$L$2,F757&lt;=$M$2),$K$2,IF(AND(F757&gt;=$L$3,F757&lt;=$M$3),$K$3,IF(AND(F757&gt;=$L$4,F757&lt;=$M$4),$K$4,IF(AND(F757&gt;=$L$5,F757&lt;=$M$5),$K$5,IF(AND(F757&gt;=$L$6,F757&lt;=$M$6),$K$6,IF(AND(F757&gt;=$L$7,F757&lt;=$M$7),$K$7,IF(AND(F757&gt;=$L$8,F757&lt;=$M$8),$K$8,IF(AND(F757&gt;=$L$9,F757&lt;=$M$9),$K$9,IF(AND(F757&gt;$L$10,F757&lt;=$M$10),$K$10,IF(AND(F757&gt;=$L$11,F757&lt;=$M$11),$K$11,IF(AND(F757&gt;=$L$12,F757&lt;=$M$12),$K$12,IF(AND(F757&gt;=$L$13,F757&lt;=$M$13),$K$13,IF(AND(F757&gt;=$L$14,F757&lt;=$M$14),$K$14,IF(AND(F757&gt;=#REF!,F757&lt;=#REF!),#REF!,IF(AND(F757&gt;=$L$15,F757&lt;=$M$15),$K$15,IF(AND(F757&gt;=$L$16,F757&lt;=$M$16),$K$16,IF(AND(F757&gt;=$L$17,F757&lt;=$M$17),$K$17,IF(AND(F757&gt;=$L$18,F757&lt;=$M$18),$K$18,IF(AND(F757&gt;=$L$19,F757&lt;=$M$19),$K$19,IF(AND(F757&gt;=$L$20,F757&lt;=$M$20),$K$20,IF(AND(F757&gt;=$L$21,F757&lt;=$M$21),$K$21,IF(AND(F757&gt;=$L$22,F757&lt;=$M$22),$K$22,IF(AND(F757&gt;=$L$23,F757&lt;=$M$23),$K$23,IF(AND(F757&gt;=$L$24,F757&lt;=$M$24),$K$24,IF(AND(F757&gt;=$L$25,F757&lt;=$M$25),$K$25,IF(AND(F757&gt;=$L$26,F757&lt;=$M$26),$K$26,IF(AND(F757&gt;=$L$27,F757&lt;=$M$27),$K$27,IF(AND(F757&gt;=$L$28,F757&lt;=$M$28),$K$28,IF(AND(F757&gt;=$L$29,F757&lt;=$M$29),$K$29,IF(AND(F757&gt;=$L$30,F757&lt;=$M$30),$K$30,IF(AND(F757&gt;=$L$31,F757&lt;=$M$31),$K$31,""))))))))))))))))))))))))))))))))</f>
        <v>5</v>
      </c>
      <c r="D757" s="18" t="s">
        <v>25</v>
      </c>
      <c r="E757" s="18" t="s">
        <v>1234</v>
      </c>
      <c r="F757" s="12">
        <v>59</v>
      </c>
      <c r="H757" s="12" t="s">
        <v>5263</v>
      </c>
      <c r="I757" s="18" t="s">
        <v>1319</v>
      </c>
      <c r="J757" s="18" t="s">
        <v>4262</v>
      </c>
      <c r="XEZ757" s="28"/>
      <c r="XFA757" s="28"/>
      <c r="XFB757" s="28"/>
      <c r="XFC757" s="28"/>
      <c r="XFD757" s="28"/>
    </row>
    <row r="758" spans="1:10 16380:16384" x14ac:dyDescent="0.35">
      <c r="A758" s="12" t="s">
        <v>5266</v>
      </c>
      <c r="B758" s="32" t="str">
        <f>HYPERLINK(Table1[[#This Row],[Link]], Table1[[#This Row],[Pattern w/out Hyperlink]])</f>
        <v>Salt Lake Crypton</v>
      </c>
      <c r="C758" s="18">
        <f>IF(F758&lt;=$L$1,$K$1,IF(AND(F758&gt;=$L$2,F758&lt;=$M$2),$K$2,IF(AND(F758&gt;=$L$3,F758&lt;=$M$3),$K$3,IF(AND(F758&gt;=$L$4,F758&lt;=$M$4),$K$4,IF(AND(F758&gt;=$L$5,F758&lt;=$M$5),$K$5,IF(AND(F758&gt;=$L$6,F758&lt;=$M$6),$K$6,IF(AND(F758&gt;=$L$7,F758&lt;=$M$7),$K$7,IF(AND(F758&gt;=$L$8,F758&lt;=$M$8),$K$8,IF(AND(F758&gt;=$L$9,F758&lt;=$M$9),$K$9,IF(AND(F758&gt;$L$10,F758&lt;=$M$10),$K$10,IF(AND(F758&gt;=$L$11,F758&lt;=$M$11),$K$11,IF(AND(F758&gt;=$L$12,F758&lt;=$M$12),$K$12,IF(AND(F758&gt;=$L$13,F758&lt;=$M$13),$K$13,IF(AND(F758&gt;=$L$14,F758&lt;=$M$14),$K$14,IF(AND(F758&gt;=#REF!,F758&lt;=#REF!),#REF!,IF(AND(F758&gt;=$L$15,F758&lt;=$M$15),$K$15,IF(AND(F758&gt;=$L$16,F758&lt;=$M$16),$K$16,IF(AND(F758&gt;=$L$17,F758&lt;=$M$17),$K$17,IF(AND(F758&gt;=$L$18,F758&lt;=$M$18),$K$18,IF(AND(F758&gt;=$L$19,F758&lt;=$M$19),$K$19,IF(AND(F758&gt;=$L$20,F758&lt;=$M$20),$K$20,IF(AND(F758&gt;=$L$21,F758&lt;=$M$21),$K$21,IF(AND(F758&gt;=$L$22,F758&lt;=$M$22),$K$22,IF(AND(F758&gt;=$L$23,F758&lt;=$M$23),$K$23,IF(AND(F758&gt;=$L$24,F758&lt;=$M$24),$K$24,IF(AND(F758&gt;=$L$25,F758&lt;=$M$25),$K$25,IF(AND(F758&gt;=$L$26,F758&lt;=$M$26),$K$26,IF(AND(F758&gt;=$L$27,F758&lt;=$M$27),$K$27,IF(AND(F758&gt;=$L$28,F758&lt;=$M$28),$K$28,IF(AND(F758&gt;=$L$29,F758&lt;=$M$29),$K$29,IF(AND(F758&gt;=$L$30,F758&lt;=$M$30),$K$30,IF(AND(F758&gt;=$L$31,F758&lt;=$M$31),$K$31,""))))))))))))))))))))))))))))))))</f>
        <v>5</v>
      </c>
      <c r="D758" s="18" t="s">
        <v>25</v>
      </c>
      <c r="E758" s="18" t="s">
        <v>1234</v>
      </c>
      <c r="F758" s="12">
        <v>60.25</v>
      </c>
      <c r="H758" s="12" t="s">
        <v>5267</v>
      </c>
      <c r="I758" s="18" t="s">
        <v>4213</v>
      </c>
      <c r="J758" s="18" t="s">
        <v>4262</v>
      </c>
      <c r="XEZ758" s="28"/>
      <c r="XFA758" s="28"/>
      <c r="XFB758" s="28"/>
      <c r="XFC758" s="28"/>
      <c r="XFD758" s="28"/>
    </row>
    <row r="759" spans="1:10 16380:16384" x14ac:dyDescent="0.35">
      <c r="A759" s="12" t="s">
        <v>2559</v>
      </c>
      <c r="B759" s="32" t="str">
        <f>HYPERLINK(Table1[[#This Row],[Link]], Table1[[#This Row],[Pattern w/out Hyperlink]])</f>
        <v>Sapporo Crypton</v>
      </c>
      <c r="C759" s="18">
        <f>IF(F759&lt;=$L$1,$K$1,IF(AND(F759&gt;=$L$2,F759&lt;=$M$2),$K$2,IF(AND(F759&gt;=$L$3,F759&lt;=$M$3),$K$3,IF(AND(F759&gt;=$L$4,F759&lt;=$M$4),$K$4,IF(AND(F759&gt;=$L$5,F759&lt;=$M$5),$K$5,IF(AND(F759&gt;=$L$6,F759&lt;=$M$6),$K$6,IF(AND(F759&gt;=$L$7,F759&lt;=$M$7),$K$7,IF(AND(F759&gt;=$L$8,F759&lt;=$M$8),$K$8,IF(AND(F759&gt;=$L$9,F759&lt;=$M$9),$K$9,IF(AND(F759&gt;$L$10,F759&lt;=$M$10),$K$10,IF(AND(F759&gt;=$L$11,F759&lt;=$M$11),$K$11,IF(AND(F759&gt;=$L$12,F759&lt;=$M$12),$K$12,IF(AND(F759&gt;=$L$13,F759&lt;=$M$13),$K$13,IF(AND(F759&gt;=$L$14,F759&lt;=$M$14),$K$14,IF(AND(F759&gt;=#REF!,F759&lt;=#REF!),#REF!,IF(AND(F759&gt;=$L$15,F759&lt;=$M$15),$K$15,IF(AND(F759&gt;=$L$16,F759&lt;=$M$16),$K$16,IF(AND(F759&gt;=$L$17,F759&lt;=$M$17),$K$17,IF(AND(F759&gt;=$L$18,F759&lt;=$M$18),$K$18,IF(AND(F759&gt;=$L$19,F759&lt;=$M$19),$K$19,IF(AND(F759&gt;=$L$20,F759&lt;=$M$20),$K$20,IF(AND(F759&gt;=$L$21,F759&lt;=$M$21),$K$21,IF(AND(F759&gt;=$L$22,F759&lt;=$M$22),$K$22,IF(AND(F759&gt;=$L$23,F759&lt;=$M$23),$K$23,IF(AND(F759&gt;=$L$24,F759&lt;=$M$24),$K$24,IF(AND(F759&gt;=$L$25,F759&lt;=$M$25),$K$25,IF(AND(F759&gt;=$L$26,F759&lt;=$M$26),$K$26,IF(AND(F759&gt;=$L$27,F759&lt;=$M$27),$K$27,IF(AND(F759&gt;=$L$28,F759&lt;=$M$28),$K$28,IF(AND(F759&gt;=$L$29,F759&lt;=$M$29),$K$29,IF(AND(F759&gt;=$L$30,F759&lt;=$M$30),$K$30,IF(AND(F759&gt;=$L$31,F759&lt;=$M$31),$K$31,""))))))))))))))))))))))))))))))))</f>
        <v>5</v>
      </c>
      <c r="D759" s="18" t="s">
        <v>25</v>
      </c>
      <c r="E759" s="18" t="s">
        <v>1234</v>
      </c>
      <c r="F759" s="12">
        <v>59</v>
      </c>
      <c r="H759" s="12" t="s">
        <v>2560</v>
      </c>
      <c r="I759" s="18" t="s">
        <v>4213</v>
      </c>
      <c r="J759" s="18" t="s">
        <v>5221</v>
      </c>
      <c r="XEZ759" s="28"/>
      <c r="XFA759" s="28"/>
      <c r="XFB759" s="28"/>
      <c r="XFC759" s="28"/>
      <c r="XFD759" s="28"/>
    </row>
    <row r="760" spans="1:10 16380:16384" x14ac:dyDescent="0.35">
      <c r="A760" s="12" t="s">
        <v>863</v>
      </c>
      <c r="B760" s="32" t="str">
        <f>HYPERLINK(Table1[[#This Row],[Link]], Table1[[#This Row],[Pattern w/out Hyperlink]])</f>
        <v>Tweed Multi</v>
      </c>
      <c r="C760" s="18">
        <f>IF(F760&lt;=$L$1,$K$1,IF(AND(F760&gt;=$L$2,F760&lt;=$M$2),$K$2,IF(AND(F760&gt;=$L$3,F760&lt;=$M$3),$K$3,IF(AND(F760&gt;=$L$4,F760&lt;=$M$4),$K$4,IF(AND(F760&gt;=$L$5,F760&lt;=$M$5),$K$5,IF(AND(F760&gt;=$L$6,F760&lt;=$M$6),$K$6,IF(AND(F760&gt;=$L$7,F760&lt;=$M$7),$K$7,IF(AND(F760&gt;=$L$8,F760&lt;=$M$8),$K$8,IF(AND(F760&gt;=$L$9,F760&lt;=$M$9),$K$9,IF(AND(F760&gt;$L$10,F760&lt;=$M$10),$K$10,IF(AND(F760&gt;=$L$11,F760&lt;=$M$11),$K$11,IF(AND(F760&gt;=$L$12,F760&lt;=$M$12),$K$12,IF(AND(F760&gt;=$L$13,F760&lt;=$M$13),$K$13,IF(AND(F760&gt;=$L$14,F760&lt;=$M$14),$K$14,IF(AND(F760&gt;=#REF!,F760&lt;=#REF!),#REF!,IF(AND(F760&gt;=$L$15,F760&lt;=$M$15),$K$15,IF(AND(F760&gt;=$L$16,F760&lt;=$M$16),$K$16,IF(AND(F760&gt;=$L$17,F760&lt;=$M$17),$K$17,IF(AND(F760&gt;=$L$18,F760&lt;=$M$18),$K$18,IF(AND(F760&gt;=$L$19,F760&lt;=$M$19),$K$19,IF(AND(F760&gt;=$L$20,F760&lt;=$M$20),$K$20,IF(AND(F760&gt;=$L$21,F760&lt;=$M$21),$K$21,IF(AND(F760&gt;=$L$22,F760&lt;=$M$22),$K$22,IF(AND(F760&gt;=$L$23,F760&lt;=$M$23),$K$23,IF(AND(F760&gt;=$L$24,F760&lt;=$M$24),$K$24,IF(AND(F760&gt;=$L$25,F760&lt;=$M$25),$K$25,IF(AND(F760&gt;=$L$26,F760&lt;=$M$26),$K$26,IF(AND(F760&gt;=$L$27,F760&lt;=$M$27),$K$27,IF(AND(F760&gt;=$L$28,F760&lt;=$M$28),$K$28,IF(AND(F760&gt;=$L$29,F760&lt;=$M$29),$K$29,IF(AND(F760&gt;=$L$30,F760&lt;=$M$30),$K$30,IF(AND(F760&gt;=$L$31,F760&lt;=$M$31),$K$31,""))))))))))))))))))))))))))))))))</f>
        <v>5</v>
      </c>
      <c r="D760" s="18" t="s">
        <v>25</v>
      </c>
      <c r="E760" s="18" t="s">
        <v>1234</v>
      </c>
      <c r="F760" s="12">
        <v>57.75</v>
      </c>
      <c r="H760" s="12" t="s">
        <v>1127</v>
      </c>
      <c r="I760" s="18" t="s">
        <v>4213</v>
      </c>
      <c r="J760" s="18" t="s">
        <v>4362</v>
      </c>
      <c r="XEZ760" s="28"/>
      <c r="XFA760" s="28"/>
      <c r="XFB760" s="28"/>
      <c r="XFC760" s="28"/>
      <c r="XFD760" s="28"/>
    </row>
    <row r="761" spans="1:10 16380:16384" x14ac:dyDescent="0.35">
      <c r="A761" s="12" t="s">
        <v>909</v>
      </c>
      <c r="B761" s="32" t="str">
        <f>HYPERLINK(Table1[[#This Row],[Link]], Table1[[#This Row],[Pattern w/out Hyperlink]])</f>
        <v>Wend</v>
      </c>
      <c r="C761" s="18">
        <f>IF(F761&lt;=$L$1,$K$1,IF(AND(F761&gt;=$L$2,F761&lt;=$M$2),$K$2,IF(AND(F761&gt;=$L$3,F761&lt;=$M$3),$K$3,IF(AND(F761&gt;=$L$4,F761&lt;=$M$4),$K$4,IF(AND(F761&gt;=$L$5,F761&lt;=$M$5),$K$5,IF(AND(F761&gt;=$L$6,F761&lt;=$M$6),$K$6,IF(AND(F761&gt;=$L$7,F761&lt;=$M$7),$K$7,IF(AND(F761&gt;=$L$8,F761&lt;=$M$8),$K$8,IF(AND(F761&gt;=$L$9,F761&lt;=$M$9),$K$9,IF(AND(F761&gt;$L$10,F761&lt;=$M$10),$K$10,IF(AND(F761&gt;=$L$11,F761&lt;=$M$11),$K$11,IF(AND(F761&gt;=$L$12,F761&lt;=$M$12),$K$12,IF(AND(F761&gt;=$L$13,F761&lt;=$M$13),$K$13,IF(AND(F761&gt;=$L$14,F761&lt;=$M$14),$K$14,IF(AND(F761&gt;=#REF!,F761&lt;=#REF!),#REF!,IF(AND(F761&gt;=$L$15,F761&lt;=$M$15),$K$15,IF(AND(F761&gt;=$L$16,F761&lt;=$M$16),$K$16,IF(AND(F761&gt;=$L$17,F761&lt;=$M$17),$K$17,IF(AND(F761&gt;=$L$18,F761&lt;=$M$18),$K$18,IF(AND(F761&gt;=$L$19,F761&lt;=$M$19),$K$19,IF(AND(F761&gt;=$L$20,F761&lt;=$M$20),$K$20,IF(AND(F761&gt;=$L$21,F761&lt;=$M$21),$K$21,IF(AND(F761&gt;=$L$22,F761&lt;=$M$22),$K$22,IF(AND(F761&gt;=$L$23,F761&lt;=$M$23),$K$23,IF(AND(F761&gt;=$L$24,F761&lt;=$M$24),$K$24,IF(AND(F761&gt;=$L$25,F761&lt;=$M$25),$K$25,IF(AND(F761&gt;=$L$26,F761&lt;=$M$26),$K$26,IF(AND(F761&gt;=$L$27,F761&lt;=$M$27),$K$27,IF(AND(F761&gt;=$L$28,F761&lt;=$M$28),$K$28,IF(AND(F761&gt;=$L$29,F761&lt;=$M$29),$K$29,IF(AND(F761&gt;=$L$30,F761&lt;=$M$30),$K$30,IF(AND(F761&gt;=$L$31,F761&lt;=$M$31),$K$31,""))))))))))))))))))))))))))))))))</f>
        <v>5</v>
      </c>
      <c r="D761" s="18" t="s">
        <v>25</v>
      </c>
      <c r="E761" s="18" t="s">
        <v>1234</v>
      </c>
      <c r="F761" s="12">
        <v>64</v>
      </c>
      <c r="H761" s="12" t="s">
        <v>2585</v>
      </c>
      <c r="I761" s="18" t="s">
        <v>4213</v>
      </c>
      <c r="J761" s="18" t="s">
        <v>5227</v>
      </c>
      <c r="XEZ761" s="28"/>
      <c r="XFA761" s="28"/>
      <c r="XFB761" s="28"/>
      <c r="XFC761" s="28"/>
      <c r="XFD761" s="28"/>
    </row>
    <row r="762" spans="1:10 16380:16384" x14ac:dyDescent="0.35">
      <c r="A762" s="12" t="s">
        <v>2586</v>
      </c>
      <c r="B762" s="32" t="str">
        <f>HYPERLINK(Table1[[#This Row],[Link]], Table1[[#This Row],[Pattern w/out Hyperlink]])</f>
        <v>Woolish</v>
      </c>
      <c r="C762" s="18">
        <f>IF(F762&lt;=$L$1,$K$1,IF(AND(F762&gt;=$L$2,F762&lt;=$M$2),$K$2,IF(AND(F762&gt;=$L$3,F762&lt;=$M$3),$K$3,IF(AND(F762&gt;=$L$4,F762&lt;=$M$4),$K$4,IF(AND(F762&gt;=$L$5,F762&lt;=$M$5),$K$5,IF(AND(F762&gt;=$L$6,F762&lt;=$M$6),$K$6,IF(AND(F762&gt;=$L$7,F762&lt;=$M$7),$K$7,IF(AND(F762&gt;=$L$8,F762&lt;=$M$8),$K$8,IF(AND(F762&gt;=$L$9,F762&lt;=$M$9),$K$9,IF(AND(F762&gt;$L$10,F762&lt;=$M$10),$K$10,IF(AND(F762&gt;=$L$11,F762&lt;=$M$11),$K$11,IF(AND(F762&gt;=$L$12,F762&lt;=$M$12),$K$12,IF(AND(F762&gt;=$L$13,F762&lt;=$M$13),$K$13,IF(AND(F762&gt;=$L$14,F762&lt;=$M$14),$K$14,IF(AND(F762&gt;=#REF!,F762&lt;=#REF!),#REF!,IF(AND(F762&gt;=$L$15,F762&lt;=$M$15),$K$15,IF(AND(F762&gt;=$L$16,F762&lt;=$M$16),$K$16,IF(AND(F762&gt;=$L$17,F762&lt;=$M$17),$K$17,IF(AND(F762&gt;=$L$18,F762&lt;=$M$18),$K$18,IF(AND(F762&gt;=$L$19,F762&lt;=$M$19),$K$19,IF(AND(F762&gt;=$L$20,F762&lt;=$M$20),$K$20,IF(AND(F762&gt;=$L$21,F762&lt;=$M$21),$K$21,IF(AND(F762&gt;=$L$22,F762&lt;=$M$22),$K$22,IF(AND(F762&gt;=$L$23,F762&lt;=$M$23),$K$23,IF(AND(F762&gt;=$L$24,F762&lt;=$M$24),$K$24,IF(AND(F762&gt;=$L$25,F762&lt;=$M$25),$K$25,IF(AND(F762&gt;=$L$26,F762&lt;=$M$26),$K$26,IF(AND(F762&gt;=$L$27,F762&lt;=$M$27),$K$27,IF(AND(F762&gt;=$L$28,F762&lt;=$M$28),$K$28,IF(AND(F762&gt;=$L$29,F762&lt;=$M$29),$K$29,IF(AND(F762&gt;=$L$30,F762&lt;=$M$30),$K$30,IF(AND(F762&gt;=$L$31,F762&lt;=$M$31),$K$31,""))))))))))))))))))))))))))))))))</f>
        <v>5</v>
      </c>
      <c r="D762" s="18" t="s">
        <v>25</v>
      </c>
      <c r="E762" s="18" t="s">
        <v>1234</v>
      </c>
      <c r="F762" s="12">
        <v>56.5</v>
      </c>
      <c r="H762" s="12" t="s">
        <v>8254</v>
      </c>
      <c r="I762" s="18" t="s">
        <v>4213</v>
      </c>
      <c r="J762" s="18" t="s">
        <v>8255</v>
      </c>
      <c r="XEZ762" s="28"/>
      <c r="XFA762" s="28"/>
      <c r="XFB762" s="28"/>
      <c r="XFC762" s="28"/>
      <c r="XFD762" s="28"/>
    </row>
    <row r="763" spans="1:10 16380:16384" ht="29" x14ac:dyDescent="0.35">
      <c r="A763" s="12" t="s">
        <v>3251</v>
      </c>
      <c r="B763" s="32" t="str">
        <f>HYPERLINK(Table1[[#This Row],[Link]], Table1[[#This Row],[Pattern w/out Hyperlink]])</f>
        <v>Delmar</v>
      </c>
      <c r="C763" s="18">
        <f>IF(F763&lt;=$L$1,$K$1,IF(AND(F763&gt;=$L$2,F763&lt;=$M$2),$K$2,IF(AND(F763&gt;=$L$3,F763&lt;=$M$3),$K$3,IF(AND(F763&gt;=$L$4,F763&lt;=$M$4),$K$4,IF(AND(F763&gt;=$L$5,F763&lt;=$M$5),$K$5,IF(AND(F763&gt;=$L$6,F763&lt;=$M$6),$K$6,IF(AND(F763&gt;=$L$7,F763&lt;=$M$7),$K$7,IF(AND(F763&gt;=$L$8,F763&lt;=$M$8),$K$8,IF(AND(F763&gt;=$L$9,F763&lt;=$M$9),$K$9,IF(AND(F763&gt;$L$10,F763&lt;=$M$10),$K$10,IF(AND(F763&gt;=$L$11,F763&lt;=$M$11),$K$11,IF(AND(F763&gt;=$L$12,F763&lt;=$M$12),$K$12,IF(AND(F763&gt;=$L$13,F763&lt;=$M$13),$K$13,IF(AND(F763&gt;=$L$14,F763&lt;=$M$14),$K$14,IF(AND(F763&gt;=#REF!,F763&lt;=#REF!),#REF!,IF(AND(F763&gt;=$L$15,F763&lt;=$M$15),$K$15,IF(AND(F763&gt;=$L$16,F763&lt;=$M$16),$K$16,IF(AND(F763&gt;=$L$17,F763&lt;=$M$17),$K$17,IF(AND(F763&gt;=$L$18,F763&lt;=$M$18),$K$18,IF(AND(F763&gt;=$L$19,F763&lt;=$M$19),$K$19,IF(AND(F763&gt;=$L$20,F763&lt;=$M$20),$K$20,IF(AND(F763&gt;=$L$21,F763&lt;=$M$21),$K$21,IF(AND(F763&gt;=$L$22,F763&lt;=$M$22),$K$22,IF(AND(F763&gt;=$L$23,F763&lt;=$M$23),$K$23,IF(AND(F763&gt;=$L$24,F763&lt;=$M$24),$K$24,IF(AND(F763&gt;=$L$25,F763&lt;=$M$25),$K$25,IF(AND(F763&gt;=$L$26,F763&lt;=$M$26),$K$26,IF(AND(F763&gt;=$L$27,F763&lt;=$M$27),$K$27,IF(AND(F763&gt;=$L$28,F763&lt;=$M$28),$K$28,IF(AND(F763&gt;=$L$29,F763&lt;=$M$29),$K$29,IF(AND(F763&gt;=$L$30,F763&lt;=$M$30),$K$30,IF(AND(F763&gt;=$L$31,F763&lt;=$M$31),$K$31,""))))))))))))))))))))))))))))))))</f>
        <v>5</v>
      </c>
      <c r="D763" s="18" t="s">
        <v>2270</v>
      </c>
      <c r="E763" s="18" t="s">
        <v>1234</v>
      </c>
      <c r="F763" s="12">
        <v>56.1</v>
      </c>
      <c r="H763" s="12" t="s">
        <v>3306</v>
      </c>
      <c r="I763" s="18" t="s">
        <v>0</v>
      </c>
      <c r="J763" s="18" t="s">
        <v>4629</v>
      </c>
      <c r="XEZ763" s="28"/>
      <c r="XFA763" s="28"/>
      <c r="XFB763" s="28"/>
      <c r="XFC763" s="28"/>
      <c r="XFD763" s="28"/>
    </row>
    <row r="764" spans="1:10 16380:16384" x14ac:dyDescent="0.35">
      <c r="A764" s="12" t="s">
        <v>3316</v>
      </c>
      <c r="B764" s="32" t="str">
        <f>HYPERLINK(Table1[[#This Row],[Link]], Table1[[#This Row],[Pattern w/out Hyperlink]])</f>
        <v>Gyre</v>
      </c>
      <c r="C764" s="18">
        <f>IF(F764&lt;=$L$1,$K$1,IF(AND(F764&gt;=$L$2,F764&lt;=$M$2),$K$2,IF(AND(F764&gt;=$L$3,F764&lt;=$M$3),$K$3,IF(AND(F764&gt;=$L$4,F764&lt;=$M$4),$K$4,IF(AND(F764&gt;=$L$5,F764&lt;=$M$5),$K$5,IF(AND(F764&gt;=$L$6,F764&lt;=$M$6),$K$6,IF(AND(F764&gt;=$L$7,F764&lt;=$M$7),$K$7,IF(AND(F764&gt;=$L$8,F764&lt;=$M$8),$K$8,IF(AND(F764&gt;=$L$9,F764&lt;=$M$9),$K$9,IF(AND(F764&gt;$L$10,F764&lt;=$M$10),$K$10,IF(AND(F764&gt;=$L$11,F764&lt;=$M$11),$K$11,IF(AND(F764&gt;=$L$12,F764&lt;=$M$12),$K$12,IF(AND(F764&gt;=$L$13,F764&lt;=$M$13),$K$13,IF(AND(F764&gt;=$L$14,F764&lt;=$M$14),$K$14,IF(AND(F764&gt;=#REF!,F764&lt;=#REF!),#REF!,IF(AND(F764&gt;=$L$15,F764&lt;=$M$15),$K$15,IF(AND(F764&gt;=$L$16,F764&lt;=$M$16),$K$16,IF(AND(F764&gt;=$L$17,F764&lt;=$M$17),$K$17,IF(AND(F764&gt;=$L$18,F764&lt;=$M$18),$K$18,IF(AND(F764&gt;=$L$19,F764&lt;=$M$19),$K$19,IF(AND(F764&gt;=$L$20,F764&lt;=$M$20),$K$20,IF(AND(F764&gt;=$L$21,F764&lt;=$M$21),$K$21,IF(AND(F764&gt;=$L$22,F764&lt;=$M$22),$K$22,IF(AND(F764&gt;=$L$23,F764&lt;=$M$23),$K$23,IF(AND(F764&gt;=$L$24,F764&lt;=$M$24),$K$24,IF(AND(F764&gt;=$L$25,F764&lt;=$M$25),$K$25,IF(AND(F764&gt;=$L$26,F764&lt;=$M$26),$K$26,IF(AND(F764&gt;=$L$27,F764&lt;=$M$27),$K$27,IF(AND(F764&gt;=$L$28,F764&lt;=$M$28),$K$28,IF(AND(F764&gt;=$L$29,F764&lt;=$M$29),$K$29,IF(AND(F764&gt;=$L$30,F764&lt;=$M$30),$K$30,IF(AND(F764&gt;=$L$31,F764&lt;=$M$31),$K$31,""))))))))))))))))))))))))))))))))</f>
        <v>5</v>
      </c>
      <c r="D764" s="18" t="s">
        <v>2270</v>
      </c>
      <c r="E764" s="18" t="s">
        <v>1234</v>
      </c>
      <c r="F764" s="12">
        <v>56.1</v>
      </c>
      <c r="H764" s="12" t="s">
        <v>3317</v>
      </c>
      <c r="I764" s="18" t="s">
        <v>0</v>
      </c>
      <c r="J764" s="18" t="s">
        <v>4637</v>
      </c>
      <c r="XEZ764" s="28"/>
      <c r="XFA764" s="28"/>
      <c r="XFB764" s="28"/>
      <c r="XFC764" s="28"/>
      <c r="XFD764" s="28"/>
    </row>
    <row r="765" spans="1:10 16380:16384" x14ac:dyDescent="0.35">
      <c r="A765" s="12" t="s">
        <v>3334</v>
      </c>
      <c r="B765" s="32" t="str">
        <f>HYPERLINK(Table1[[#This Row],[Link]], Table1[[#This Row],[Pattern w/out Hyperlink]])</f>
        <v>Marabella</v>
      </c>
      <c r="C765" s="18">
        <f>IF(F765&lt;=$L$1,$K$1,IF(AND(F765&gt;=$L$2,F765&lt;=$M$2),$K$2,IF(AND(F765&gt;=$L$3,F765&lt;=$M$3),$K$3,IF(AND(F765&gt;=$L$4,F765&lt;=$M$4),$K$4,IF(AND(F765&gt;=$L$5,F765&lt;=$M$5),$K$5,IF(AND(F765&gt;=$L$6,F765&lt;=$M$6),$K$6,IF(AND(F765&gt;=$L$7,F765&lt;=$M$7),$K$7,IF(AND(F765&gt;=$L$8,F765&lt;=$M$8),$K$8,IF(AND(F765&gt;=$L$9,F765&lt;=$M$9),$K$9,IF(AND(F765&gt;$L$10,F765&lt;=$M$10),$K$10,IF(AND(F765&gt;=$L$11,F765&lt;=$M$11),$K$11,IF(AND(F765&gt;=$L$12,F765&lt;=$M$12),$K$12,IF(AND(F765&gt;=$L$13,F765&lt;=$M$13),$K$13,IF(AND(F765&gt;=$L$14,F765&lt;=$M$14),$K$14,IF(AND(F765&gt;=#REF!,F765&lt;=#REF!),#REF!,IF(AND(F765&gt;=$L$15,F765&lt;=$M$15),$K$15,IF(AND(F765&gt;=$L$16,F765&lt;=$M$16),$K$16,IF(AND(F765&gt;=$L$17,F765&lt;=$M$17),$K$17,IF(AND(F765&gt;=$L$18,F765&lt;=$M$18),$K$18,IF(AND(F765&gt;=$L$19,F765&lt;=$M$19),$K$19,IF(AND(F765&gt;=$L$20,F765&lt;=$M$20),$K$20,IF(AND(F765&gt;=$L$21,F765&lt;=$M$21),$K$21,IF(AND(F765&gt;=$L$22,F765&lt;=$M$22),$K$22,IF(AND(F765&gt;=$L$23,F765&lt;=$M$23),$K$23,IF(AND(F765&gt;=$L$24,F765&lt;=$M$24),$K$24,IF(AND(F765&gt;=$L$25,F765&lt;=$M$25),$K$25,IF(AND(F765&gt;=$L$26,F765&lt;=$M$26),$K$26,IF(AND(F765&gt;=$L$27,F765&lt;=$M$27),$K$27,IF(AND(F765&gt;=$L$28,F765&lt;=$M$28),$K$28,IF(AND(F765&gt;=$L$29,F765&lt;=$M$29),$K$29,IF(AND(F765&gt;=$L$30,F765&lt;=$M$30),$K$30,IF(AND(F765&gt;=$L$31,F765&lt;=$M$31),$K$31,""))))))))))))))))))))))))))))))))</f>
        <v>5</v>
      </c>
      <c r="D765" s="18" t="s">
        <v>2270</v>
      </c>
      <c r="E765" s="18" t="s">
        <v>1234</v>
      </c>
      <c r="F765" s="12">
        <v>57.1</v>
      </c>
      <c r="H765" s="12" t="s">
        <v>3335</v>
      </c>
      <c r="I765" s="18" t="s">
        <v>4213</v>
      </c>
      <c r="J765" s="18" t="s">
        <v>4639</v>
      </c>
      <c r="XEZ765" s="28"/>
      <c r="XFA765" s="28"/>
      <c r="XFB765" s="28"/>
      <c r="XFC765" s="28"/>
      <c r="XFD765" s="28"/>
    </row>
    <row r="766" spans="1:10 16380:16384" ht="29" x14ac:dyDescent="0.35">
      <c r="A766" s="12" t="s">
        <v>3341</v>
      </c>
      <c r="B766" s="32" t="str">
        <f>HYPERLINK(Table1[[#This Row],[Link]], Table1[[#This Row],[Pattern w/out Hyperlink]])</f>
        <v>Nixie</v>
      </c>
      <c r="C766" s="18">
        <f>IF(F766&lt;=$L$1,$K$1,IF(AND(F766&gt;=$L$2,F766&lt;=$M$2),$K$2,IF(AND(F766&gt;=$L$3,F766&lt;=$M$3),$K$3,IF(AND(F766&gt;=$L$4,F766&lt;=$M$4),$K$4,IF(AND(F766&gt;=$L$5,F766&lt;=$M$5),$K$5,IF(AND(F766&gt;=$L$6,F766&lt;=$M$6),$K$6,IF(AND(F766&gt;=$L$7,F766&lt;=$M$7),$K$7,IF(AND(F766&gt;=$L$8,F766&lt;=$M$8),$K$8,IF(AND(F766&gt;=$L$9,F766&lt;=$M$9),$K$9,IF(AND(F766&gt;$L$10,F766&lt;=$M$10),$K$10,IF(AND(F766&gt;=$L$11,F766&lt;=$M$11),$K$11,IF(AND(F766&gt;=$L$12,F766&lt;=$M$12),$K$12,IF(AND(F766&gt;=$L$13,F766&lt;=$M$13),$K$13,IF(AND(F766&gt;=$L$14,F766&lt;=$M$14),$K$14,IF(AND(F766&gt;=#REF!,F766&lt;=#REF!),#REF!,IF(AND(F766&gt;=$L$15,F766&lt;=$M$15),$K$15,IF(AND(F766&gt;=$L$16,F766&lt;=$M$16),$K$16,IF(AND(F766&gt;=$L$17,F766&lt;=$M$17),$K$17,IF(AND(F766&gt;=$L$18,F766&lt;=$M$18),$K$18,IF(AND(F766&gt;=$L$19,F766&lt;=$M$19),$K$19,IF(AND(F766&gt;=$L$20,F766&lt;=$M$20),$K$20,IF(AND(F766&gt;=$L$21,F766&lt;=$M$21),$K$21,IF(AND(F766&gt;=$L$22,F766&lt;=$M$22),$K$22,IF(AND(F766&gt;=$L$23,F766&lt;=$M$23),$K$23,IF(AND(F766&gt;=$L$24,F766&lt;=$M$24),$K$24,IF(AND(F766&gt;=$L$25,F766&lt;=$M$25),$K$25,IF(AND(F766&gt;=$L$26,F766&lt;=$M$26),$K$26,IF(AND(F766&gt;=$L$27,F766&lt;=$M$27),$K$27,IF(AND(F766&gt;=$L$28,F766&lt;=$M$28),$K$28,IF(AND(F766&gt;=$L$29,F766&lt;=$M$29),$K$29,IF(AND(F766&gt;=$L$30,F766&lt;=$M$30),$K$30,IF(AND(F766&gt;=$L$31,F766&lt;=$M$31),$K$31,""))))))))))))))))))))))))))))))))</f>
        <v>5</v>
      </c>
      <c r="D766" s="18" t="s">
        <v>2270</v>
      </c>
      <c r="E766" s="18" t="s">
        <v>1234</v>
      </c>
      <c r="F766" s="12">
        <v>56.1</v>
      </c>
      <c r="H766" s="12" t="s">
        <v>3342</v>
      </c>
      <c r="I766" s="18" t="s">
        <v>0</v>
      </c>
      <c r="J766" s="18" t="s">
        <v>4640</v>
      </c>
      <c r="XEZ766" s="28"/>
      <c r="XFA766" s="28"/>
      <c r="XFB766" s="28"/>
      <c r="XFC766" s="28"/>
      <c r="XFD766" s="28"/>
    </row>
    <row r="767" spans="1:10 16380:16384" ht="29" x14ac:dyDescent="0.35">
      <c r="A767" s="12" t="s">
        <v>3057</v>
      </c>
      <c r="B767" s="32" t="str">
        <f>HYPERLINK(Table1[[#This Row],[Link]], Table1[[#This Row],[Pattern w/out Hyperlink]])</f>
        <v>Ripple</v>
      </c>
      <c r="C767" s="18">
        <f>IF(F767&lt;=$L$1,$K$1,IF(AND(F767&gt;=$L$2,F767&lt;=$M$2),$K$2,IF(AND(F767&gt;=$L$3,F767&lt;=$M$3),$K$3,IF(AND(F767&gt;=$L$4,F767&lt;=$M$4),$K$4,IF(AND(F767&gt;=$L$5,F767&lt;=$M$5),$K$5,IF(AND(F767&gt;=$L$6,F767&lt;=$M$6),$K$6,IF(AND(F767&gt;=$L$7,F767&lt;=$M$7),$K$7,IF(AND(F767&gt;=$L$8,F767&lt;=$M$8),$K$8,IF(AND(F767&gt;=$L$9,F767&lt;=$M$9),$K$9,IF(AND(F767&gt;$L$10,F767&lt;=$M$10),$K$10,IF(AND(F767&gt;=$L$11,F767&lt;=$M$11),$K$11,IF(AND(F767&gt;=$L$12,F767&lt;=$M$12),$K$12,IF(AND(F767&gt;=$L$13,F767&lt;=$M$13),$K$13,IF(AND(F767&gt;=$L$14,F767&lt;=$M$14),$K$14,IF(AND(F767&gt;=#REF!,F767&lt;=#REF!),#REF!,IF(AND(F767&gt;=$L$15,F767&lt;=$M$15),$K$15,IF(AND(F767&gt;=$L$16,F767&lt;=$M$16),$K$16,IF(AND(F767&gt;=$L$17,F767&lt;=$M$17),$K$17,IF(AND(F767&gt;=$L$18,F767&lt;=$M$18),$K$18,IF(AND(F767&gt;=$L$19,F767&lt;=$M$19),$K$19,IF(AND(F767&gt;=$L$20,F767&lt;=$M$20),$K$20,IF(AND(F767&gt;=$L$21,F767&lt;=$M$21),$K$21,IF(AND(F767&gt;=$L$22,F767&lt;=$M$22),$K$22,IF(AND(F767&gt;=$L$23,F767&lt;=$M$23),$K$23,IF(AND(F767&gt;=$L$24,F767&lt;=$M$24),$K$24,IF(AND(F767&gt;=$L$25,F767&lt;=$M$25),$K$25,IF(AND(F767&gt;=$L$26,F767&lt;=$M$26),$K$26,IF(AND(F767&gt;=$L$27,F767&lt;=$M$27),$K$27,IF(AND(F767&gt;=$L$28,F767&lt;=$M$28),$K$28,IF(AND(F767&gt;=$L$29,F767&lt;=$M$29),$K$29,IF(AND(F767&gt;=$L$30,F767&lt;=$M$30),$K$30,IF(AND(F767&gt;=$L$31,F767&lt;=$M$31),$K$31,""))))))))))))))))))))))))))))))))</f>
        <v>5</v>
      </c>
      <c r="D767" s="18" t="s">
        <v>2270</v>
      </c>
      <c r="E767" s="18" t="s">
        <v>1234</v>
      </c>
      <c r="F767" s="12">
        <v>56.1</v>
      </c>
      <c r="H767" s="12" t="s">
        <v>3347</v>
      </c>
      <c r="I767" s="18" t="s">
        <v>0</v>
      </c>
      <c r="J767" s="18" t="s">
        <v>4643</v>
      </c>
      <c r="XEZ767" s="28"/>
      <c r="XFA767" s="28"/>
      <c r="XFB767" s="28"/>
      <c r="XFC767" s="28"/>
      <c r="XFD767" s="28"/>
    </row>
    <row r="768" spans="1:10 16380:16384" x14ac:dyDescent="0.35">
      <c r="A768" s="12" t="s">
        <v>3354</v>
      </c>
      <c r="B768" s="32" t="str">
        <f>HYPERLINK(Table1[[#This Row],[Link]], Table1[[#This Row],[Pattern w/out Hyperlink]])</f>
        <v>Thalassa</v>
      </c>
      <c r="C768" s="18">
        <f>IF(F768&lt;=$L$1,$K$1,IF(AND(F768&gt;=$L$2,F768&lt;=$M$2),$K$2,IF(AND(F768&gt;=$L$3,F768&lt;=$M$3),$K$3,IF(AND(F768&gt;=$L$4,F768&lt;=$M$4),$K$4,IF(AND(F768&gt;=$L$5,F768&lt;=$M$5),$K$5,IF(AND(F768&gt;=$L$6,F768&lt;=$M$6),$K$6,IF(AND(F768&gt;=$L$7,F768&lt;=$M$7),$K$7,IF(AND(F768&gt;=$L$8,F768&lt;=$M$8),$K$8,IF(AND(F768&gt;=$L$9,F768&lt;=$M$9),$K$9,IF(AND(F768&gt;$L$10,F768&lt;=$M$10),$K$10,IF(AND(F768&gt;=$L$11,F768&lt;=$M$11),$K$11,IF(AND(F768&gt;=$L$12,F768&lt;=$M$12),$K$12,IF(AND(F768&gt;=$L$13,F768&lt;=$M$13),$K$13,IF(AND(F768&gt;=$L$14,F768&lt;=$M$14),$K$14,IF(AND(F768&gt;=#REF!,F768&lt;=#REF!),#REF!,IF(AND(F768&gt;=$L$15,F768&lt;=$M$15),$K$15,IF(AND(F768&gt;=$L$16,F768&lt;=$M$16),$K$16,IF(AND(F768&gt;=$L$17,F768&lt;=$M$17),$K$17,IF(AND(F768&gt;=$L$18,F768&lt;=$M$18),$K$18,IF(AND(F768&gt;=$L$19,F768&lt;=$M$19),$K$19,IF(AND(F768&gt;=$L$20,F768&lt;=$M$20),$K$20,IF(AND(F768&gt;=$L$21,F768&lt;=$M$21),$K$21,IF(AND(F768&gt;=$L$22,F768&lt;=$M$22),$K$22,IF(AND(F768&gt;=$L$23,F768&lt;=$M$23),$K$23,IF(AND(F768&gt;=$L$24,F768&lt;=$M$24),$K$24,IF(AND(F768&gt;=$L$25,F768&lt;=$M$25),$K$25,IF(AND(F768&gt;=$L$26,F768&lt;=$M$26),$K$26,IF(AND(F768&gt;=$L$27,F768&lt;=$M$27),$K$27,IF(AND(F768&gt;=$L$28,F768&lt;=$M$28),$K$28,IF(AND(F768&gt;=$L$29,F768&lt;=$M$29),$K$29,IF(AND(F768&gt;=$L$30,F768&lt;=$M$30),$K$30,IF(AND(F768&gt;=$L$31,F768&lt;=$M$31),$K$31,""))))))))))))))))))))))))))))))))</f>
        <v>5</v>
      </c>
      <c r="D768" s="18" t="s">
        <v>2270</v>
      </c>
      <c r="E768" s="18" t="s">
        <v>1234</v>
      </c>
      <c r="F768" s="12">
        <v>56.1</v>
      </c>
      <c r="H768" s="12" t="s">
        <v>3355</v>
      </c>
      <c r="I768" s="18" t="s">
        <v>4213</v>
      </c>
      <c r="J768" s="18" t="s">
        <v>4644</v>
      </c>
      <c r="XEZ768" s="28"/>
      <c r="XFA768" s="28"/>
      <c r="XFB768" s="28"/>
      <c r="XFC768" s="28"/>
      <c r="XFD768" s="28"/>
    </row>
    <row r="769" spans="1:10 16380:16384" x14ac:dyDescent="0.35">
      <c r="A769" s="12" t="s">
        <v>7098</v>
      </c>
      <c r="B769" s="32" t="str">
        <f>HYPERLINK(Table1[[#This Row],[Link]], Table1[[#This Row],[Pattern w/out Hyperlink]])</f>
        <v>Shadow Play</v>
      </c>
      <c r="C769" s="18">
        <f>IF(F769&lt;=$L$1,$K$1,IF(AND(F769&gt;=$L$2,F769&lt;=$M$2),$K$2,IF(AND(F769&gt;=$L$3,F769&lt;=$M$3),$K$3,IF(AND(F769&gt;=$L$4,F769&lt;=$M$4),$K$4,IF(AND(F769&gt;=$L$5,F769&lt;=$M$5),$K$5,IF(AND(F769&gt;=$L$6,F769&lt;=$M$6),$K$6,IF(AND(F769&gt;=$L$7,F769&lt;=$M$7),$K$7,IF(AND(F769&gt;=$L$8,F769&lt;=$M$8),$K$8,IF(AND(F769&gt;=$L$9,F769&lt;=$M$9),$K$9,IF(AND(F769&gt;$L$10,F769&lt;=$M$10),$K$10,IF(AND(F769&gt;=$L$11,F769&lt;=$M$11),$K$11,IF(AND(F769&gt;=$L$12,F769&lt;=$M$12),$K$12,IF(AND(F769&gt;=$L$13,F769&lt;=$M$13),$K$13,IF(AND(F769&gt;=$L$14,F769&lt;=$M$14),$K$14,IF(AND(F769&gt;=#REF!,F769&lt;=#REF!),#REF!,IF(AND(F769&gt;=$L$15,F769&lt;=$M$15),$K$15,IF(AND(F769&gt;=$L$16,F769&lt;=$M$16),$K$16,IF(AND(F769&gt;=$L$17,F769&lt;=$M$17),$K$17,IF(AND(F769&gt;=$L$18,F769&lt;=$M$18),$K$18,IF(AND(F769&gt;=$L$19,F769&lt;=$M$19),$K$19,IF(AND(F769&gt;=$L$20,F769&lt;=$M$20),$K$20,IF(AND(F769&gt;=$L$21,F769&lt;=$M$21),$K$21,IF(AND(F769&gt;=$L$22,F769&lt;=$M$22),$K$22,IF(AND(F769&gt;=$L$23,F769&lt;=$M$23),$K$23,IF(AND(F769&gt;=$L$24,F769&lt;=$M$24),$K$24,IF(AND(F769&gt;=$L$25,F769&lt;=$M$25),$K$25,IF(AND(F769&gt;=$L$26,F769&lt;=$M$26),$K$26,IF(AND(F769&gt;=$L$27,F769&lt;=$M$27),$K$27,IF(AND(F769&gt;=$L$28,F769&lt;=$M$28),$K$28,IF(AND(F769&gt;=$L$29,F769&lt;=$M$29),$K$29,IF(AND(F769&gt;=$L$30,F769&lt;=$M$30),$K$30,IF(AND(F769&gt;=$L$31,F769&lt;=$M$31),$K$31,""))))))))))))))))))))))))))))))))</f>
        <v>5</v>
      </c>
      <c r="D769" s="18" t="s">
        <v>2220</v>
      </c>
      <c r="E769" s="18" t="s">
        <v>1234</v>
      </c>
      <c r="F769" s="12">
        <v>63</v>
      </c>
      <c r="H769" s="12" t="s">
        <v>7099</v>
      </c>
      <c r="I769" s="18" t="s">
        <v>4213</v>
      </c>
      <c r="J769" s="18" t="s">
        <v>4268</v>
      </c>
      <c r="XEZ769" s="28"/>
      <c r="XFA769" s="28"/>
      <c r="XFB769" s="28"/>
      <c r="XFC769" s="28"/>
      <c r="XFD769" s="28"/>
    </row>
    <row r="770" spans="1:10 16380:16384" x14ac:dyDescent="0.35">
      <c r="A770" s="12" t="s">
        <v>2194</v>
      </c>
      <c r="B770" s="32" t="str">
        <f>HYPERLINK(Table1[[#This Row],[Link]], Table1[[#This Row],[Pattern w/out Hyperlink]])</f>
        <v>Sonnet</v>
      </c>
      <c r="C770" s="18">
        <f>IF(F770&lt;=$L$1,$K$1,IF(AND(F770&gt;=$L$2,F770&lt;=$M$2),$K$2,IF(AND(F770&gt;=$L$3,F770&lt;=$M$3),$K$3,IF(AND(F770&gt;=$L$4,F770&lt;=$M$4),$K$4,IF(AND(F770&gt;=$L$5,F770&lt;=$M$5),$K$5,IF(AND(F770&gt;=$L$6,F770&lt;=$M$6),$K$6,IF(AND(F770&gt;=$L$7,F770&lt;=$M$7),$K$7,IF(AND(F770&gt;=$L$8,F770&lt;=$M$8),$K$8,IF(AND(F770&gt;=$L$9,F770&lt;=$M$9),$K$9,IF(AND(F770&gt;$L$10,F770&lt;=$M$10),$K$10,IF(AND(F770&gt;=$L$11,F770&lt;=$M$11),$K$11,IF(AND(F770&gt;=$L$12,F770&lt;=$M$12),$K$12,IF(AND(F770&gt;=$L$13,F770&lt;=$M$13),$K$13,IF(AND(F770&gt;=$L$14,F770&lt;=$M$14),$K$14,IF(AND(F770&gt;=#REF!,F770&lt;=#REF!),#REF!,IF(AND(F770&gt;=$L$15,F770&lt;=$M$15),$K$15,IF(AND(F770&gt;=$L$16,F770&lt;=$M$16),$K$16,IF(AND(F770&gt;=$L$17,F770&lt;=$M$17),$K$17,IF(AND(F770&gt;=$L$18,F770&lt;=$M$18),$K$18,IF(AND(F770&gt;=$L$19,F770&lt;=$M$19),$K$19,IF(AND(F770&gt;=$L$20,F770&lt;=$M$20),$K$20,IF(AND(F770&gt;=$L$21,F770&lt;=$M$21),$K$21,IF(AND(F770&gt;=$L$22,F770&lt;=$M$22),$K$22,IF(AND(F770&gt;=$L$23,F770&lt;=$M$23),$K$23,IF(AND(F770&gt;=$L$24,F770&lt;=$M$24),$K$24,IF(AND(F770&gt;=$L$25,F770&lt;=$M$25),$K$25,IF(AND(F770&gt;=$L$26,F770&lt;=$M$26),$K$26,IF(AND(F770&gt;=$L$27,F770&lt;=$M$27),$K$27,IF(AND(F770&gt;=$L$28,F770&lt;=$M$28),$K$28,IF(AND(F770&gt;=$L$29,F770&lt;=$M$29),$K$29,IF(AND(F770&gt;=$L$30,F770&lt;=$M$30),$K$30,IF(AND(F770&gt;=$L$31,F770&lt;=$M$31),$K$31,""))))))))))))))))))))))))))))))))</f>
        <v>5</v>
      </c>
      <c r="D770" s="18" t="s">
        <v>2220</v>
      </c>
      <c r="E770" s="18" t="s">
        <v>1234</v>
      </c>
      <c r="F770" s="12">
        <v>64.5</v>
      </c>
      <c r="H770" s="12" t="s">
        <v>7105</v>
      </c>
      <c r="I770" s="18" t="s">
        <v>4213</v>
      </c>
      <c r="J770" s="18" t="s">
        <v>4262</v>
      </c>
      <c r="XEZ770" s="28"/>
      <c r="XFA770" s="28"/>
      <c r="XFB770" s="28"/>
      <c r="XFC770" s="28"/>
      <c r="XFD770" s="28"/>
    </row>
    <row r="771" spans="1:10 16380:16384" x14ac:dyDescent="0.35">
      <c r="A771" s="12" t="s">
        <v>7124</v>
      </c>
      <c r="B771" s="32" t="str">
        <f>HYPERLINK(Table1[[#This Row],[Link]], Table1[[#This Row],[Pattern w/out Hyperlink]])</f>
        <v>Topos</v>
      </c>
      <c r="C771" s="18">
        <f>IF(F771&lt;=$L$1,$K$1,IF(AND(F771&gt;=$L$2,F771&lt;=$M$2),$K$2,IF(AND(F771&gt;=$L$3,F771&lt;=$M$3),$K$3,IF(AND(F771&gt;=$L$4,F771&lt;=$M$4),$K$4,IF(AND(F771&gt;=$L$5,F771&lt;=$M$5),$K$5,IF(AND(F771&gt;=$L$6,F771&lt;=$M$6),$K$6,IF(AND(F771&gt;=$L$7,F771&lt;=$M$7),$K$7,IF(AND(F771&gt;=$L$8,F771&lt;=$M$8),$K$8,IF(AND(F771&gt;=$L$9,F771&lt;=$M$9),$K$9,IF(AND(F771&gt;$L$10,F771&lt;=$M$10),$K$10,IF(AND(F771&gt;=$L$11,F771&lt;=$M$11),$K$11,IF(AND(F771&gt;=$L$12,F771&lt;=$M$12),$K$12,IF(AND(F771&gt;=$L$13,F771&lt;=$M$13),$K$13,IF(AND(F771&gt;=$L$14,F771&lt;=$M$14),$K$14,IF(AND(F771&gt;=#REF!,F771&lt;=#REF!),#REF!,IF(AND(F771&gt;=$L$15,F771&lt;=$M$15),$K$15,IF(AND(F771&gt;=$L$16,F771&lt;=$M$16),$K$16,IF(AND(F771&gt;=$L$17,F771&lt;=$M$17),$K$17,IF(AND(F771&gt;=$L$18,F771&lt;=$M$18),$K$18,IF(AND(F771&gt;=$L$19,F771&lt;=$M$19),$K$19,IF(AND(F771&gt;=$L$20,F771&lt;=$M$20),$K$20,IF(AND(F771&gt;=$L$21,F771&lt;=$M$21),$K$21,IF(AND(F771&gt;=$L$22,F771&lt;=$M$22),$K$22,IF(AND(F771&gt;=$L$23,F771&lt;=$M$23),$K$23,IF(AND(F771&gt;=$L$24,F771&lt;=$M$24),$K$24,IF(AND(F771&gt;=$L$25,F771&lt;=$M$25),$K$25,IF(AND(F771&gt;=$L$26,F771&lt;=$M$26),$K$26,IF(AND(F771&gt;=$L$27,F771&lt;=$M$27),$K$27,IF(AND(F771&gt;=$L$28,F771&lt;=$M$28),$K$28,IF(AND(F771&gt;=$L$29,F771&lt;=$M$29),$K$29,IF(AND(F771&gt;=$L$30,F771&lt;=$M$30),$K$30,IF(AND(F771&gt;=$L$31,F771&lt;=$M$31),$K$31,""))))))))))))))))))))))))))))))))</f>
        <v>5</v>
      </c>
      <c r="D771" s="18" t="s">
        <v>2220</v>
      </c>
      <c r="E771" s="18" t="s">
        <v>1234</v>
      </c>
      <c r="F771" s="12">
        <v>60</v>
      </c>
      <c r="H771" s="12" t="s">
        <v>7125</v>
      </c>
      <c r="I771" s="18" t="s">
        <v>1319</v>
      </c>
      <c r="J771" s="18" t="s">
        <v>4466</v>
      </c>
      <c r="XEZ771" s="28"/>
      <c r="XFA771" s="28"/>
      <c r="XFB771" s="28"/>
      <c r="XFC771" s="28"/>
      <c r="XFD771" s="28"/>
    </row>
    <row r="772" spans="1:10 16380:16384" x14ac:dyDescent="0.35">
      <c r="A772" s="12" t="s">
        <v>6697</v>
      </c>
      <c r="B772" s="32" t="str">
        <f>HYPERLINK(Table1[[#This Row],[Link]], Table1[[#This Row],[Pattern w/out Hyperlink]])</f>
        <v>Wild Thing</v>
      </c>
      <c r="C772" s="18">
        <f>IF(F772&lt;=$L$1,$K$1,IF(AND(F772&gt;=$L$2,F772&lt;=$M$2),$K$2,IF(AND(F772&gt;=$L$3,F772&lt;=$M$3),$K$3,IF(AND(F772&gt;=$L$4,F772&lt;=$M$4),$K$4,IF(AND(F772&gt;=$L$5,F772&lt;=$M$5),$K$5,IF(AND(F772&gt;=$L$6,F772&lt;=$M$6),$K$6,IF(AND(F772&gt;=$L$7,F772&lt;=$M$7),$K$7,IF(AND(F772&gt;=$L$8,F772&lt;=$M$8),$K$8,IF(AND(F772&gt;=$L$9,F772&lt;=$M$9),$K$9,IF(AND(F772&gt;$L$10,F772&lt;=$M$10),$K$10,IF(AND(F772&gt;=$L$11,F772&lt;=$M$11),$K$11,IF(AND(F772&gt;=$L$12,F772&lt;=$M$12),$K$12,IF(AND(F772&gt;=$L$13,F772&lt;=$M$13),$K$13,IF(AND(F772&gt;=$L$14,F772&lt;=$M$14),$K$14,IF(AND(F772&gt;=#REF!,F772&lt;=#REF!),#REF!,IF(AND(F772&gt;=$L$15,F772&lt;=$M$15),$K$15,IF(AND(F772&gt;=$L$16,F772&lt;=$M$16),$K$16,IF(AND(F772&gt;=$L$17,F772&lt;=$M$17),$K$17,IF(AND(F772&gt;=$L$18,F772&lt;=$M$18),$K$18,IF(AND(F772&gt;=$L$19,F772&lt;=$M$19),$K$19,IF(AND(F772&gt;=$L$20,F772&lt;=$M$20),$K$20,IF(AND(F772&gt;=$L$21,F772&lt;=$M$21),$K$21,IF(AND(F772&gt;=$L$22,F772&lt;=$M$22),$K$22,IF(AND(F772&gt;=$L$23,F772&lt;=$M$23),$K$23,IF(AND(F772&gt;=$L$24,F772&lt;=$M$24),$K$24,IF(AND(F772&gt;=$L$25,F772&lt;=$M$25),$K$25,IF(AND(F772&gt;=$L$26,F772&lt;=$M$26),$K$26,IF(AND(F772&gt;=$L$27,F772&lt;=$M$27),$K$27,IF(AND(F772&gt;=$L$28,F772&lt;=$M$28),$K$28,IF(AND(F772&gt;=$L$29,F772&lt;=$M$29),$K$29,IF(AND(F772&gt;=$L$30,F772&lt;=$M$30),$K$30,IF(AND(F772&gt;=$L$31,F772&lt;=$M$31),$K$31,""))))))))))))))))))))))))))))))))</f>
        <v>5</v>
      </c>
      <c r="D772" s="18" t="s">
        <v>2220</v>
      </c>
      <c r="E772" s="18" t="s">
        <v>1234</v>
      </c>
      <c r="F772" s="12">
        <v>62.25</v>
      </c>
      <c r="H772" s="12" t="s">
        <v>7154</v>
      </c>
      <c r="I772" s="18" t="s">
        <v>0</v>
      </c>
      <c r="J772" s="18" t="s">
        <v>4291</v>
      </c>
      <c r="XEZ772" s="28"/>
      <c r="XFA772" s="28"/>
      <c r="XFB772" s="28"/>
      <c r="XFC772" s="28"/>
      <c r="XFD772" s="28"/>
    </row>
    <row r="773" spans="1:10 16380:16384" x14ac:dyDescent="0.35">
      <c r="A773" s="12" t="s">
        <v>3809</v>
      </c>
      <c r="B773" s="32" t="str">
        <f>HYPERLINK(Table1[[#This Row],[Link]], Table1[[#This Row],[Pattern w/out Hyperlink]])</f>
        <v>Triton</v>
      </c>
      <c r="C773" s="18">
        <f>IF(F773&lt;=$L$1,$K$1,IF(AND(F773&gt;=$L$2,F773&lt;=$M$2),$K$2,IF(AND(F773&gt;=$L$3,F773&lt;=$M$3),$K$3,IF(AND(F773&gt;=$L$4,F773&lt;=$M$4),$K$4,IF(AND(F773&gt;=$L$5,F773&lt;=$M$5),$K$5,IF(AND(F773&gt;=$L$6,F773&lt;=$M$6),$K$6,IF(AND(F773&gt;=$L$7,F773&lt;=$M$7),$K$7,IF(AND(F773&gt;=$L$8,F773&lt;=$M$8),$K$8,IF(AND(F773&gt;=$L$9,F773&lt;=$M$9),$K$9,IF(AND(F773&gt;$L$10,F773&lt;=$M$10),$K$10,IF(AND(F773&gt;=$L$11,F773&lt;=$M$11),$K$11,IF(AND(F773&gt;=$L$12,F773&lt;=$M$12),$K$12,IF(AND(F773&gt;=$L$13,F773&lt;=$M$13),$K$13,IF(AND(F773&gt;=$L$14,F773&lt;=$M$14),$K$14,IF(AND(F773&gt;=#REF!,F773&lt;=#REF!),#REF!,IF(AND(F773&gt;=$L$15,F773&lt;=$M$15),$K$15,IF(AND(F773&gt;=$L$16,F773&lt;=$M$16),$K$16,IF(AND(F773&gt;=$L$17,F773&lt;=$M$17),$K$17,IF(AND(F773&gt;=$L$18,F773&lt;=$M$18),$K$18,IF(AND(F773&gt;=$L$19,F773&lt;=$M$19),$K$19,IF(AND(F773&gt;=$L$20,F773&lt;=$M$20),$K$20,IF(AND(F773&gt;=$L$21,F773&lt;=$M$21),$K$21,IF(AND(F773&gt;=$L$22,F773&lt;=$M$22),$K$22,IF(AND(F773&gt;=$L$23,F773&lt;=$M$23),$K$23,IF(AND(F773&gt;=$L$24,F773&lt;=$M$24),$K$24,IF(AND(F773&gt;=$L$25,F773&lt;=$M$25),$K$25,IF(AND(F773&gt;=$L$26,F773&lt;=$M$26),$K$26,IF(AND(F773&gt;=$L$27,F773&lt;=$M$27),$K$27,IF(AND(F773&gt;=$L$28,F773&lt;=$M$28),$K$28,IF(AND(F773&gt;=$L$29,F773&lt;=$M$29),$K$29,IF(AND(F773&gt;=$L$30,F773&lt;=$M$30),$K$30,IF(AND(F773&gt;=$L$31,F773&lt;=$M$31),$K$31,""))))))))))))))))))))))))))))))))</f>
        <v>5</v>
      </c>
      <c r="D773" s="18" t="s">
        <v>18</v>
      </c>
      <c r="E773" s="18" t="s">
        <v>1234</v>
      </c>
      <c r="F773" s="12">
        <f>Table1[[#This Row],[USD Pricing]]*Exchange!$A$1</f>
        <v>58.73</v>
      </c>
      <c r="G773" s="12">
        <v>41.95</v>
      </c>
      <c r="H773" s="12" t="s">
        <v>6303</v>
      </c>
      <c r="I773" s="18" t="s">
        <v>0</v>
      </c>
      <c r="J773" s="18" t="s">
        <v>4464</v>
      </c>
      <c r="XEZ773" s="28"/>
      <c r="XFA773" s="28"/>
      <c r="XFB773" s="28"/>
      <c r="XFC773" s="28"/>
      <c r="XFD773" s="28"/>
    </row>
    <row r="774" spans="1:10 16380:16384" x14ac:dyDescent="0.35">
      <c r="A774" s="12" t="s">
        <v>885</v>
      </c>
      <c r="B774" s="32" t="str">
        <f>HYPERLINK(Table1[[#This Row],[Link]], Table1[[#This Row],[Pattern w/out Hyperlink]])</f>
        <v>Velour</v>
      </c>
      <c r="C774" s="18">
        <f>IF(F774&lt;=$L$1,$K$1,IF(AND(F774&gt;=$L$2,F774&lt;=$M$2),$K$2,IF(AND(F774&gt;=$L$3,F774&lt;=$M$3),$K$3,IF(AND(F774&gt;=$L$4,F774&lt;=$M$4),$K$4,IF(AND(F774&gt;=$L$5,F774&lt;=$M$5),$K$5,IF(AND(F774&gt;=$L$6,F774&lt;=$M$6),$K$6,IF(AND(F774&gt;=$L$7,F774&lt;=$M$7),$K$7,IF(AND(F774&gt;=$L$8,F774&lt;=$M$8),$K$8,IF(AND(F774&gt;=$L$9,F774&lt;=$M$9),$K$9,IF(AND(F774&gt;$L$10,F774&lt;=$M$10),$K$10,IF(AND(F774&gt;=$L$11,F774&lt;=$M$11),$K$11,IF(AND(F774&gt;=$L$12,F774&lt;=$M$12),$K$12,IF(AND(F774&gt;=$L$13,F774&lt;=$M$13),$K$13,IF(AND(F774&gt;=$L$14,F774&lt;=$M$14),$K$14,IF(AND(F774&gt;=#REF!,F774&lt;=#REF!),#REF!,IF(AND(F774&gt;=$L$15,F774&lt;=$M$15),$K$15,IF(AND(F774&gt;=$L$16,F774&lt;=$M$16),$K$16,IF(AND(F774&gt;=$L$17,F774&lt;=$M$17),$K$17,IF(AND(F774&gt;=$L$18,F774&lt;=$M$18),$K$18,IF(AND(F774&gt;=$L$19,F774&lt;=$M$19),$K$19,IF(AND(F774&gt;=$L$20,F774&lt;=$M$20),$K$20,IF(AND(F774&gt;=$L$21,F774&lt;=$M$21),$K$21,IF(AND(F774&gt;=$L$22,F774&lt;=$M$22),$K$22,IF(AND(F774&gt;=$L$23,F774&lt;=$M$23),$K$23,IF(AND(F774&gt;=$L$24,F774&lt;=$M$24),$K$24,IF(AND(F774&gt;=$L$25,F774&lt;=$M$25),$K$25,IF(AND(F774&gt;=$L$26,F774&lt;=$M$26),$K$26,IF(AND(F774&gt;=$L$27,F774&lt;=$M$27),$K$27,IF(AND(F774&gt;=$L$28,F774&lt;=$M$28),$K$28,IF(AND(F774&gt;=$L$29,F774&lt;=$M$29),$K$29,IF(AND(F774&gt;=$L$30,F774&lt;=$M$30),$K$30,IF(AND(F774&gt;=$L$31,F774&lt;=$M$31),$K$31,""))))))))))))))))))))))))))))))))</f>
        <v>5</v>
      </c>
      <c r="D774" s="18" t="s">
        <v>18</v>
      </c>
      <c r="E774" s="18" t="s">
        <v>1234</v>
      </c>
      <c r="F774" s="12">
        <f>Table1[[#This Row],[USD Pricing]]*Exchange!$A$1</f>
        <v>58.73</v>
      </c>
      <c r="G774" s="12">
        <v>41.95</v>
      </c>
      <c r="H774" s="12" t="s">
        <v>1091</v>
      </c>
      <c r="I774" s="18" t="s">
        <v>1319</v>
      </c>
      <c r="J774" s="18" t="s">
        <v>4262</v>
      </c>
      <c r="XEZ774" s="28"/>
      <c r="XFA774" s="28"/>
      <c r="XFB774" s="28"/>
      <c r="XFC774" s="28"/>
      <c r="XFD774" s="28"/>
    </row>
    <row r="775" spans="1:10 16380:16384" x14ac:dyDescent="0.35">
      <c r="A775" s="12" t="s">
        <v>888</v>
      </c>
      <c r="B775" s="32" t="str">
        <f>HYPERLINK(Table1[[#This Row],[Link]], Table1[[#This Row],[Pattern w/out Hyperlink]])</f>
        <v>Verge</v>
      </c>
      <c r="C775" s="18">
        <f>IF(F775&lt;=$L$1,$K$1,IF(AND(F775&gt;=$L$2,F775&lt;=$M$2),$K$2,IF(AND(F775&gt;=$L$3,F775&lt;=$M$3),$K$3,IF(AND(F775&gt;=$L$4,F775&lt;=$M$4),$K$4,IF(AND(F775&gt;=$L$5,F775&lt;=$M$5),$K$5,IF(AND(F775&gt;=$L$6,F775&lt;=$M$6),$K$6,IF(AND(F775&gt;=$L$7,F775&lt;=$M$7),$K$7,IF(AND(F775&gt;=$L$8,F775&lt;=$M$8),$K$8,IF(AND(F775&gt;=$L$9,F775&lt;=$M$9),$K$9,IF(AND(F775&gt;$L$10,F775&lt;=$M$10),$K$10,IF(AND(F775&gt;=$L$11,F775&lt;=$M$11),$K$11,IF(AND(F775&gt;=$L$12,F775&lt;=$M$12),$K$12,IF(AND(F775&gt;=$L$13,F775&lt;=$M$13),$K$13,IF(AND(F775&gt;=$L$14,F775&lt;=$M$14),$K$14,IF(AND(F775&gt;=#REF!,F775&lt;=#REF!),#REF!,IF(AND(F775&gt;=$L$15,F775&lt;=$M$15),$K$15,IF(AND(F775&gt;=$L$16,F775&lt;=$M$16),$K$16,IF(AND(F775&gt;=$L$17,F775&lt;=$M$17),$K$17,IF(AND(F775&gt;=$L$18,F775&lt;=$M$18),$K$18,IF(AND(F775&gt;=$L$19,F775&lt;=$M$19),$K$19,IF(AND(F775&gt;=$L$20,F775&lt;=$M$20),$K$20,IF(AND(F775&gt;=$L$21,F775&lt;=$M$21),$K$21,IF(AND(F775&gt;=$L$22,F775&lt;=$M$22),$K$22,IF(AND(F775&gt;=$L$23,F775&lt;=$M$23),$K$23,IF(AND(F775&gt;=$L$24,F775&lt;=$M$24),$K$24,IF(AND(F775&gt;=$L$25,F775&lt;=$M$25),$K$25,IF(AND(F775&gt;=$L$26,F775&lt;=$M$26),$K$26,IF(AND(F775&gt;=$L$27,F775&lt;=$M$27),$K$27,IF(AND(F775&gt;=$L$28,F775&lt;=$M$28),$K$28,IF(AND(F775&gt;=$L$29,F775&lt;=$M$29),$K$29,IF(AND(F775&gt;=$L$30,F775&lt;=$M$30),$K$30,IF(AND(F775&gt;=$L$31,F775&lt;=$M$31),$K$31,""))))))))))))))))))))))))))))))))</f>
        <v>5</v>
      </c>
      <c r="D775" s="18" t="s">
        <v>18</v>
      </c>
      <c r="E775" s="18" t="s">
        <v>1234</v>
      </c>
      <c r="F775" s="12">
        <f>Table1[[#This Row],[USD Pricing]]*Exchange!$A$1</f>
        <v>58.73</v>
      </c>
      <c r="G775" s="12">
        <v>41.95</v>
      </c>
      <c r="H775" s="12" t="s">
        <v>6307</v>
      </c>
      <c r="I775" s="18" t="s">
        <v>4213</v>
      </c>
      <c r="J775" s="18" t="s">
        <v>4262</v>
      </c>
      <c r="XEZ775" s="28"/>
      <c r="XFA775" s="28"/>
      <c r="XFB775" s="28"/>
      <c r="XFC775" s="28"/>
      <c r="XFD775" s="28"/>
    </row>
    <row r="776" spans="1:10 16380:16384" x14ac:dyDescent="0.35">
      <c r="A776" s="12" t="s">
        <v>892</v>
      </c>
      <c r="B776" s="32" t="str">
        <f>HYPERLINK(Table1[[#This Row],[Link]], Table1[[#This Row],[Pattern w/out Hyperlink]])</f>
        <v>Via</v>
      </c>
      <c r="C776" s="18">
        <f>IF(F776&lt;=$L$1,$K$1,IF(AND(F776&gt;=$L$2,F776&lt;=$M$2),$K$2,IF(AND(F776&gt;=$L$3,F776&lt;=$M$3),$K$3,IF(AND(F776&gt;=$L$4,F776&lt;=$M$4),$K$4,IF(AND(F776&gt;=$L$5,F776&lt;=$M$5),$K$5,IF(AND(F776&gt;=$L$6,F776&lt;=$M$6),$K$6,IF(AND(F776&gt;=$L$7,F776&lt;=$M$7),$K$7,IF(AND(F776&gt;=$L$8,F776&lt;=$M$8),$K$8,IF(AND(F776&gt;=$L$9,F776&lt;=$M$9),$K$9,IF(AND(F776&gt;$L$10,F776&lt;=$M$10),$K$10,IF(AND(F776&gt;=$L$11,F776&lt;=$M$11),$K$11,IF(AND(F776&gt;=$L$12,F776&lt;=$M$12),$K$12,IF(AND(F776&gt;=$L$13,F776&lt;=$M$13),$K$13,IF(AND(F776&gt;=$L$14,F776&lt;=$M$14),$K$14,IF(AND(F776&gt;=#REF!,F776&lt;=#REF!),#REF!,IF(AND(F776&gt;=$L$15,F776&lt;=$M$15),$K$15,IF(AND(F776&gt;=$L$16,F776&lt;=$M$16),$K$16,IF(AND(F776&gt;=$L$17,F776&lt;=$M$17),$K$17,IF(AND(F776&gt;=$L$18,F776&lt;=$M$18),$K$18,IF(AND(F776&gt;=$L$19,F776&lt;=$M$19),$K$19,IF(AND(F776&gt;=$L$20,F776&lt;=$M$20),$K$20,IF(AND(F776&gt;=$L$21,F776&lt;=$M$21),$K$21,IF(AND(F776&gt;=$L$22,F776&lt;=$M$22),$K$22,IF(AND(F776&gt;=$L$23,F776&lt;=$M$23),$K$23,IF(AND(F776&gt;=$L$24,F776&lt;=$M$24),$K$24,IF(AND(F776&gt;=$L$25,F776&lt;=$M$25),$K$25,IF(AND(F776&gt;=$L$26,F776&lt;=$M$26),$K$26,IF(AND(F776&gt;=$L$27,F776&lt;=$M$27),$K$27,IF(AND(F776&gt;=$L$28,F776&lt;=$M$28),$K$28,IF(AND(F776&gt;=$L$29,F776&lt;=$M$29),$K$29,IF(AND(F776&gt;=$L$30,F776&lt;=$M$30),$K$30,IF(AND(F776&gt;=$L$31,F776&lt;=$M$31),$K$31,""))))))))))))))))))))))))))))))))</f>
        <v>5</v>
      </c>
      <c r="D776" s="18" t="s">
        <v>18</v>
      </c>
      <c r="E776" s="18" t="s">
        <v>1234</v>
      </c>
      <c r="F776" s="12">
        <f>Table1[[#This Row],[USD Pricing]]*Exchange!$A$1</f>
        <v>58.73</v>
      </c>
      <c r="G776" s="12">
        <v>41.95</v>
      </c>
      <c r="H776" s="12" t="s">
        <v>6308</v>
      </c>
      <c r="I776" s="18" t="s">
        <v>0</v>
      </c>
      <c r="J776" s="18" t="s">
        <v>4483</v>
      </c>
      <c r="XEZ776" s="28"/>
      <c r="XFA776" s="28"/>
      <c r="XFB776" s="28"/>
      <c r="XFC776" s="28"/>
      <c r="XFD776" s="28"/>
    </row>
    <row r="777" spans="1:10 16380:16384" x14ac:dyDescent="0.35">
      <c r="A777" s="12" t="s">
        <v>3813</v>
      </c>
      <c r="B777" s="32" t="str">
        <f>HYPERLINK(Table1[[#This Row],[Link]], Table1[[#This Row],[Pattern w/out Hyperlink]])</f>
        <v>Victory</v>
      </c>
      <c r="C777" s="18">
        <f>IF(F777&lt;=$L$1,$K$1,IF(AND(F777&gt;=$L$2,F777&lt;=$M$2),$K$2,IF(AND(F777&gt;=$L$3,F777&lt;=$M$3),$K$3,IF(AND(F777&gt;=$L$4,F777&lt;=$M$4),$K$4,IF(AND(F777&gt;=$L$5,F777&lt;=$M$5),$K$5,IF(AND(F777&gt;=$L$6,F777&lt;=$M$6),$K$6,IF(AND(F777&gt;=$L$7,F777&lt;=$M$7),$K$7,IF(AND(F777&gt;=$L$8,F777&lt;=$M$8),$K$8,IF(AND(F777&gt;=$L$9,F777&lt;=$M$9),$K$9,IF(AND(F777&gt;$L$10,F777&lt;=$M$10),$K$10,IF(AND(F777&gt;=$L$11,F777&lt;=$M$11),$K$11,IF(AND(F777&gt;=$L$12,F777&lt;=$M$12),$K$12,IF(AND(F777&gt;=$L$13,F777&lt;=$M$13),$K$13,IF(AND(F777&gt;=$L$14,F777&lt;=$M$14),$K$14,IF(AND(F777&gt;=#REF!,F777&lt;=#REF!),#REF!,IF(AND(F777&gt;=$L$15,F777&lt;=$M$15),$K$15,IF(AND(F777&gt;=$L$16,F777&lt;=$M$16),$K$16,IF(AND(F777&gt;=$L$17,F777&lt;=$M$17),$K$17,IF(AND(F777&gt;=$L$18,F777&lt;=$M$18),$K$18,IF(AND(F777&gt;=$L$19,F777&lt;=$M$19),$K$19,IF(AND(F777&gt;=$L$20,F777&lt;=$M$20),$K$20,IF(AND(F777&gt;=$L$21,F777&lt;=$M$21),$K$21,IF(AND(F777&gt;=$L$22,F777&lt;=$M$22),$K$22,IF(AND(F777&gt;=$L$23,F777&lt;=$M$23),$K$23,IF(AND(F777&gt;=$L$24,F777&lt;=$M$24),$K$24,IF(AND(F777&gt;=$L$25,F777&lt;=$M$25),$K$25,IF(AND(F777&gt;=$L$26,F777&lt;=$M$26),$K$26,IF(AND(F777&gt;=$L$27,F777&lt;=$M$27),$K$27,IF(AND(F777&gt;=$L$28,F777&lt;=$M$28),$K$28,IF(AND(F777&gt;=$L$29,F777&lt;=$M$29),$K$29,IF(AND(F777&gt;=$L$30,F777&lt;=$M$30),$K$30,IF(AND(F777&gt;=$L$31,F777&lt;=$M$31),$K$31,""))))))))))))))))))))))))))))))))</f>
        <v>5</v>
      </c>
      <c r="D777" s="18" t="s">
        <v>18</v>
      </c>
      <c r="E777" s="18" t="s">
        <v>1234</v>
      </c>
      <c r="F777" s="12">
        <f>Table1[[#This Row],[USD Pricing]]*Exchange!$A$1</f>
        <v>62.93</v>
      </c>
      <c r="G777" s="12">
        <v>44.95</v>
      </c>
      <c r="H777" s="12" t="s">
        <v>6309</v>
      </c>
      <c r="I777" s="18" t="s">
        <v>0</v>
      </c>
      <c r="J777" s="18" t="s">
        <v>4456</v>
      </c>
      <c r="XEZ777" s="28"/>
      <c r="XFA777" s="28"/>
      <c r="XFB777" s="28"/>
      <c r="XFC777" s="28"/>
      <c r="XFD777" s="28"/>
    </row>
    <row r="778" spans="1:10 16380:16384" x14ac:dyDescent="0.35">
      <c r="A778" s="12" t="s">
        <v>894</v>
      </c>
      <c r="B778" s="32" t="str">
        <f>HYPERLINK(Table1[[#This Row],[Link]], Table1[[#This Row],[Pattern w/out Hyperlink]])</f>
        <v>Villa</v>
      </c>
      <c r="C778" s="18">
        <f>IF(F778&lt;=$L$1,$K$1,IF(AND(F778&gt;=$L$2,F778&lt;=$M$2),$K$2,IF(AND(F778&gt;=$L$3,F778&lt;=$M$3),$K$3,IF(AND(F778&gt;=$L$4,F778&lt;=$M$4),$K$4,IF(AND(F778&gt;=$L$5,F778&lt;=$M$5),$K$5,IF(AND(F778&gt;=$L$6,F778&lt;=$M$6),$K$6,IF(AND(F778&gt;=$L$7,F778&lt;=$M$7),$K$7,IF(AND(F778&gt;=$L$8,F778&lt;=$M$8),$K$8,IF(AND(F778&gt;=$L$9,F778&lt;=$M$9),$K$9,IF(AND(F778&gt;$L$10,F778&lt;=$M$10),$K$10,IF(AND(F778&gt;=$L$11,F778&lt;=$M$11),$K$11,IF(AND(F778&gt;=$L$12,F778&lt;=$M$12),$K$12,IF(AND(F778&gt;=$L$13,F778&lt;=$M$13),$K$13,IF(AND(F778&gt;=$L$14,F778&lt;=$M$14),$K$14,IF(AND(F778&gt;=#REF!,F778&lt;=#REF!),#REF!,IF(AND(F778&gt;=$L$15,F778&lt;=$M$15),$K$15,IF(AND(F778&gt;=$L$16,F778&lt;=$M$16),$K$16,IF(AND(F778&gt;=$L$17,F778&lt;=$M$17),$K$17,IF(AND(F778&gt;=$L$18,F778&lt;=$M$18),$K$18,IF(AND(F778&gt;=$L$19,F778&lt;=$M$19),$K$19,IF(AND(F778&gt;=$L$20,F778&lt;=$M$20),$K$20,IF(AND(F778&gt;=$L$21,F778&lt;=$M$21),$K$21,IF(AND(F778&gt;=$L$22,F778&lt;=$M$22),$K$22,IF(AND(F778&gt;=$L$23,F778&lt;=$M$23),$K$23,IF(AND(F778&gt;=$L$24,F778&lt;=$M$24),$K$24,IF(AND(F778&gt;=$L$25,F778&lt;=$M$25),$K$25,IF(AND(F778&gt;=$L$26,F778&lt;=$M$26),$K$26,IF(AND(F778&gt;=$L$27,F778&lt;=$M$27),$K$27,IF(AND(F778&gt;=$L$28,F778&lt;=$M$28),$K$28,IF(AND(F778&gt;=$L$29,F778&lt;=$M$29),$K$29,IF(AND(F778&gt;=$L$30,F778&lt;=$M$30),$K$30,IF(AND(F778&gt;=$L$31,F778&lt;=$M$31),$K$31,""))))))))))))))))))))))))))))))))</f>
        <v>5</v>
      </c>
      <c r="D778" s="18" t="s">
        <v>18</v>
      </c>
      <c r="E778" s="18" t="s">
        <v>1234</v>
      </c>
      <c r="F778" s="12">
        <f>Table1[[#This Row],[USD Pricing]]*Exchange!$A$1</f>
        <v>58.73</v>
      </c>
      <c r="G778" s="12">
        <v>41.95</v>
      </c>
      <c r="H778" s="12" t="s">
        <v>6310</v>
      </c>
      <c r="I778" s="18" t="s">
        <v>0</v>
      </c>
      <c r="J778" s="18" t="s">
        <v>4262</v>
      </c>
      <c r="XEZ778" s="28"/>
      <c r="XFA778" s="28"/>
      <c r="XFB778" s="28"/>
      <c r="XFC778" s="28"/>
      <c r="XFD778" s="28"/>
    </row>
    <row r="779" spans="1:10 16380:16384" x14ac:dyDescent="0.35">
      <c r="A779" s="12" t="s">
        <v>1371</v>
      </c>
      <c r="B779" s="32" t="str">
        <f>HYPERLINK(Table1[[#This Row],[Link]], Table1[[#This Row],[Pattern w/out Hyperlink]])</f>
        <v>Wayfarer</v>
      </c>
      <c r="C779" s="18">
        <f>IF(F779&lt;=$L$1,$K$1,IF(AND(F779&gt;=$L$2,F779&lt;=$M$2),$K$2,IF(AND(F779&gt;=$L$3,F779&lt;=$M$3),$K$3,IF(AND(F779&gt;=$L$4,F779&lt;=$M$4),$K$4,IF(AND(F779&gt;=$L$5,F779&lt;=$M$5),$K$5,IF(AND(F779&gt;=$L$6,F779&lt;=$M$6),$K$6,IF(AND(F779&gt;=$L$7,F779&lt;=$M$7),$K$7,IF(AND(F779&gt;=$L$8,F779&lt;=$M$8),$K$8,IF(AND(F779&gt;=$L$9,F779&lt;=$M$9),$K$9,IF(AND(F779&gt;$L$10,F779&lt;=$M$10),$K$10,IF(AND(F779&gt;=$L$11,F779&lt;=$M$11),$K$11,IF(AND(F779&gt;=$L$12,F779&lt;=$M$12),$K$12,IF(AND(F779&gt;=$L$13,F779&lt;=$M$13),$K$13,IF(AND(F779&gt;=$L$14,F779&lt;=$M$14),$K$14,IF(AND(F779&gt;=#REF!,F779&lt;=#REF!),#REF!,IF(AND(F779&gt;=$L$15,F779&lt;=$M$15),$K$15,IF(AND(F779&gt;=$L$16,F779&lt;=$M$16),$K$16,IF(AND(F779&gt;=$L$17,F779&lt;=$M$17),$K$17,IF(AND(F779&gt;=$L$18,F779&lt;=$M$18),$K$18,IF(AND(F779&gt;=$L$19,F779&lt;=$M$19),$K$19,IF(AND(F779&gt;=$L$20,F779&lt;=$M$20),$K$20,IF(AND(F779&gt;=$L$21,F779&lt;=$M$21),$K$21,IF(AND(F779&gt;=$L$22,F779&lt;=$M$22),$K$22,IF(AND(F779&gt;=$L$23,F779&lt;=$M$23),$K$23,IF(AND(F779&gt;=$L$24,F779&lt;=$M$24),$K$24,IF(AND(F779&gt;=$L$25,F779&lt;=$M$25),$K$25,IF(AND(F779&gt;=$L$26,F779&lt;=$M$26),$K$26,IF(AND(F779&gt;=$L$27,F779&lt;=$M$27),$K$27,IF(AND(F779&gt;=$L$28,F779&lt;=$M$28),$K$28,IF(AND(F779&gt;=$L$29,F779&lt;=$M$29),$K$29,IF(AND(F779&gt;=$L$30,F779&lt;=$M$30),$K$30,IF(AND(F779&gt;=$L$31,F779&lt;=$M$31),$K$31,""))))))))))))))))))))))))))))))))</f>
        <v>5</v>
      </c>
      <c r="D779" s="18" t="s">
        <v>18</v>
      </c>
      <c r="E779" s="18" t="s">
        <v>1234</v>
      </c>
      <c r="F779" s="12">
        <f>Table1[[#This Row],[USD Pricing]]*Exchange!$A$1</f>
        <v>61.53</v>
      </c>
      <c r="G779" s="12">
        <v>43.95</v>
      </c>
      <c r="H779" s="12" t="s">
        <v>6313</v>
      </c>
      <c r="I779" s="18" t="s">
        <v>0</v>
      </c>
      <c r="J779" s="18" t="s">
        <v>4479</v>
      </c>
      <c r="XEZ779" s="28"/>
      <c r="XFA779" s="28"/>
      <c r="XFB779" s="28"/>
      <c r="XFC779" s="28"/>
      <c r="XFD779" s="28"/>
    </row>
    <row r="780" spans="1:10 16380:16384" x14ac:dyDescent="0.35">
      <c r="A780" s="12" t="s">
        <v>6314</v>
      </c>
      <c r="B780" s="32" t="str">
        <f>HYPERLINK(Table1[[#This Row],[Link]], Table1[[#This Row],[Pattern w/out Hyperlink]])</f>
        <v>Wilder</v>
      </c>
      <c r="C780" s="18">
        <f>IF(F780&lt;=$L$1,$K$1,IF(AND(F780&gt;=$L$2,F780&lt;=$M$2),$K$2,IF(AND(F780&gt;=$L$3,F780&lt;=$M$3),$K$3,IF(AND(F780&gt;=$L$4,F780&lt;=$M$4),$K$4,IF(AND(F780&gt;=$L$5,F780&lt;=$M$5),$K$5,IF(AND(F780&gt;=$L$6,F780&lt;=$M$6),$K$6,IF(AND(F780&gt;=$L$7,F780&lt;=$M$7),$K$7,IF(AND(F780&gt;=$L$8,F780&lt;=$M$8),$K$8,IF(AND(F780&gt;=$L$9,F780&lt;=$M$9),$K$9,IF(AND(F780&gt;$L$10,F780&lt;=$M$10),$K$10,IF(AND(F780&gt;=$L$11,F780&lt;=$M$11),$K$11,IF(AND(F780&gt;=$L$12,F780&lt;=$M$12),$K$12,IF(AND(F780&gt;=$L$13,F780&lt;=$M$13),$K$13,IF(AND(F780&gt;=$L$14,F780&lt;=$M$14),$K$14,IF(AND(F780&gt;=#REF!,F780&lt;=#REF!),#REF!,IF(AND(F780&gt;=$L$15,F780&lt;=$M$15),$K$15,IF(AND(F780&gt;=$L$16,F780&lt;=$M$16),$K$16,IF(AND(F780&gt;=$L$17,F780&lt;=$M$17),$K$17,IF(AND(F780&gt;=$L$18,F780&lt;=$M$18),$K$18,IF(AND(F780&gt;=$L$19,F780&lt;=$M$19),$K$19,IF(AND(F780&gt;=$L$20,F780&lt;=$M$20),$K$20,IF(AND(F780&gt;=$L$21,F780&lt;=$M$21),$K$21,IF(AND(F780&gt;=$L$22,F780&lt;=$M$22),$K$22,IF(AND(F780&gt;=$L$23,F780&lt;=$M$23),$K$23,IF(AND(F780&gt;=$L$24,F780&lt;=$M$24),$K$24,IF(AND(F780&gt;=$L$25,F780&lt;=$M$25),$K$25,IF(AND(F780&gt;=$L$26,F780&lt;=$M$26),$K$26,IF(AND(F780&gt;=$L$27,F780&lt;=$M$27),$K$27,IF(AND(F780&gt;=$L$28,F780&lt;=$M$28),$K$28,IF(AND(F780&gt;=$L$29,F780&lt;=$M$29),$K$29,IF(AND(F780&gt;=$L$30,F780&lt;=$M$30),$K$30,IF(AND(F780&gt;=$L$31,F780&lt;=$M$31),$K$31,""))))))))))))))))))))))))))))))))</f>
        <v>5</v>
      </c>
      <c r="D780" s="18" t="s">
        <v>18</v>
      </c>
      <c r="E780" s="18" t="s">
        <v>1234</v>
      </c>
      <c r="F780" s="12">
        <f>Table1[[#This Row],[USD Pricing]]*Exchange!$A$1</f>
        <v>58.73</v>
      </c>
      <c r="G780" s="12">
        <v>41.95</v>
      </c>
      <c r="H780" s="12" t="s">
        <v>6315</v>
      </c>
      <c r="I780" s="18" t="s">
        <v>0</v>
      </c>
      <c r="J780" s="18" t="s">
        <v>4999</v>
      </c>
      <c r="XEZ780" s="28"/>
      <c r="XFA780" s="28"/>
      <c r="XFB780" s="28"/>
      <c r="XFC780" s="28"/>
      <c r="XFD780" s="28"/>
    </row>
    <row r="781" spans="1:10 16380:16384" x14ac:dyDescent="0.35">
      <c r="A781" s="12" t="s">
        <v>6317</v>
      </c>
      <c r="B781" s="32" t="str">
        <f>HYPERLINK(Table1[[#This Row],[Link]], Table1[[#This Row],[Pattern w/out Hyperlink]])</f>
        <v>Yukon</v>
      </c>
      <c r="C781" s="18">
        <f>IF(F781&lt;=$L$1,$K$1,IF(AND(F781&gt;=$L$2,F781&lt;=$M$2),$K$2,IF(AND(F781&gt;=$L$3,F781&lt;=$M$3),$K$3,IF(AND(F781&gt;=$L$4,F781&lt;=$M$4),$K$4,IF(AND(F781&gt;=$L$5,F781&lt;=$M$5),$K$5,IF(AND(F781&gt;=$L$6,F781&lt;=$M$6),$K$6,IF(AND(F781&gt;=$L$7,F781&lt;=$M$7),$K$7,IF(AND(F781&gt;=$L$8,F781&lt;=$M$8),$K$8,IF(AND(F781&gt;=$L$9,F781&lt;=$M$9),$K$9,IF(AND(F781&gt;$L$10,F781&lt;=$M$10),$K$10,IF(AND(F781&gt;=$L$11,F781&lt;=$M$11),$K$11,IF(AND(F781&gt;=$L$12,F781&lt;=$M$12),$K$12,IF(AND(F781&gt;=$L$13,F781&lt;=$M$13),$K$13,IF(AND(F781&gt;=$L$14,F781&lt;=$M$14),$K$14,IF(AND(F781&gt;=#REF!,F781&lt;=#REF!),#REF!,IF(AND(F781&gt;=$L$15,F781&lt;=$M$15),$K$15,IF(AND(F781&gt;=$L$16,F781&lt;=$M$16),$K$16,IF(AND(F781&gt;=$L$17,F781&lt;=$M$17),$K$17,IF(AND(F781&gt;=$L$18,F781&lt;=$M$18),$K$18,IF(AND(F781&gt;=$L$19,F781&lt;=$M$19),$K$19,IF(AND(F781&gt;=$L$20,F781&lt;=$M$20),$K$20,IF(AND(F781&gt;=$L$21,F781&lt;=$M$21),$K$21,IF(AND(F781&gt;=$L$22,F781&lt;=$M$22),$K$22,IF(AND(F781&gt;=$L$23,F781&lt;=$M$23),$K$23,IF(AND(F781&gt;=$L$24,F781&lt;=$M$24),$K$24,IF(AND(F781&gt;=$L$25,F781&lt;=$M$25),$K$25,IF(AND(F781&gt;=$L$26,F781&lt;=$M$26),$K$26,IF(AND(F781&gt;=$L$27,F781&lt;=$M$27),$K$27,IF(AND(F781&gt;=$L$28,F781&lt;=$M$28),$K$28,IF(AND(F781&gt;=$L$29,F781&lt;=$M$29),$K$29,IF(AND(F781&gt;=$L$30,F781&lt;=$M$30),$K$30,IF(AND(F781&gt;=$L$31,F781&lt;=$M$31),$K$31,""))))))))))))))))))))))))))))))))</f>
        <v>5</v>
      </c>
      <c r="D781" s="18" t="s">
        <v>18</v>
      </c>
      <c r="E781" s="18" t="s">
        <v>1234</v>
      </c>
      <c r="F781" s="12">
        <f>Table1[[#This Row],[USD Pricing]]*Exchange!$A$1</f>
        <v>58.73</v>
      </c>
      <c r="G781" s="12">
        <v>41.95</v>
      </c>
      <c r="H781" s="12" t="s">
        <v>6318</v>
      </c>
      <c r="I781" s="18" t="s">
        <v>0</v>
      </c>
      <c r="J781" s="18" t="s">
        <v>6319</v>
      </c>
      <c r="XEZ781" s="28"/>
      <c r="XFA781" s="28"/>
      <c r="XFB781" s="28"/>
      <c r="XFC781" s="28"/>
      <c r="XFD781" s="28"/>
    </row>
    <row r="782" spans="1:10 16380:16384" x14ac:dyDescent="0.35">
      <c r="A782" s="12" t="s">
        <v>7177</v>
      </c>
      <c r="B782" s="32" t="str">
        <f>HYPERLINK(Table1[[#This Row],[Link]], Table1[[#This Row],[Pattern w/out Hyperlink]])</f>
        <v>Actuate</v>
      </c>
      <c r="C782" s="18">
        <f>IF(F782&lt;=$L$1,$K$1,IF(AND(F782&gt;=$L$2,F782&lt;=$M$2),$K$2,IF(AND(F782&gt;=$L$3,F782&lt;=$M$3),$K$3,IF(AND(F782&gt;=$L$4,F782&lt;=$M$4),$K$4,IF(AND(F782&gt;=$L$5,F782&lt;=$M$5),$K$5,IF(AND(F782&gt;=$L$6,F782&lt;=$M$6),$K$6,IF(AND(F782&gt;=$L$7,F782&lt;=$M$7),$K$7,IF(AND(F782&gt;=$L$8,F782&lt;=$M$8),$K$8,IF(AND(F782&gt;=$L$9,F782&lt;=$M$9),$K$9,IF(AND(F782&gt;$L$10,F782&lt;=$M$10),$K$10,IF(AND(F782&gt;=$L$11,F782&lt;=$M$11),$K$11,IF(AND(F782&gt;=$L$12,F782&lt;=$M$12),$K$12,IF(AND(F782&gt;=$L$13,F782&lt;=$M$13),$K$13,IF(AND(F782&gt;=$L$14,F782&lt;=$M$14),$K$14,IF(AND(F782&gt;=#REF!,F782&lt;=#REF!),#REF!,IF(AND(F782&gt;=$L$15,F782&lt;=$M$15),$K$15,IF(AND(F782&gt;=$L$16,F782&lt;=$M$16),$K$16,IF(AND(F782&gt;=$L$17,F782&lt;=$M$17),$K$17,IF(AND(F782&gt;=$L$18,F782&lt;=$M$18),$K$18,IF(AND(F782&gt;=$L$19,F782&lt;=$M$19),$K$19,IF(AND(F782&gt;=$L$20,F782&lt;=$M$20),$K$20,IF(AND(F782&gt;=$L$21,F782&lt;=$M$21),$K$21,IF(AND(F782&gt;=$L$22,F782&lt;=$M$22),$K$22,IF(AND(F782&gt;=$L$23,F782&lt;=$M$23),$K$23,IF(AND(F782&gt;=$L$24,F782&lt;=$M$24),$K$24,IF(AND(F782&gt;=$L$25,F782&lt;=$M$25),$K$25,IF(AND(F782&gt;=$L$26,F782&lt;=$M$26),$K$26,IF(AND(F782&gt;=$L$27,F782&lt;=$M$27),$K$27,IF(AND(F782&gt;=$L$28,F782&lt;=$M$28),$K$28,IF(AND(F782&gt;=$L$29,F782&lt;=$M$29),$K$29,IF(AND(F782&gt;=$L$30,F782&lt;=$M$30),$K$30,IF(AND(F782&gt;=$L$31,F782&lt;=$M$31),$K$31,""))))))))))))))))))))))))))))))))</f>
        <v>5</v>
      </c>
      <c r="D782" s="18" t="s">
        <v>7178</v>
      </c>
      <c r="E782" s="18" t="s">
        <v>1234</v>
      </c>
      <c r="F782" s="12">
        <v>58</v>
      </c>
      <c r="H782" s="12" t="s">
        <v>7179</v>
      </c>
      <c r="I782" s="18" t="s">
        <v>4213</v>
      </c>
      <c r="J782" s="18" t="s">
        <v>4432</v>
      </c>
      <c r="XEZ782" s="28"/>
      <c r="XFA782" s="28"/>
      <c r="XFB782" s="28"/>
      <c r="XFC782" s="28"/>
      <c r="XFD782" s="28"/>
    </row>
    <row r="783" spans="1:10 16380:16384" x14ac:dyDescent="0.35">
      <c r="A783" s="12" t="s">
        <v>7214</v>
      </c>
      <c r="B783" s="32" t="str">
        <f>HYPERLINK(Table1[[#This Row],[Link]], Table1[[#This Row],[Pattern w/out Hyperlink]])</f>
        <v>Crossgrain</v>
      </c>
      <c r="C783" s="18">
        <f>IF(F783&lt;=$L$1,$K$1,IF(AND(F783&gt;=$L$2,F783&lt;=$M$2),$K$2,IF(AND(F783&gt;=$L$3,F783&lt;=$M$3),$K$3,IF(AND(F783&gt;=$L$4,F783&lt;=$M$4),$K$4,IF(AND(F783&gt;=$L$5,F783&lt;=$M$5),$K$5,IF(AND(F783&gt;=$L$6,F783&lt;=$M$6),$K$6,IF(AND(F783&gt;=$L$7,F783&lt;=$M$7),$K$7,IF(AND(F783&gt;=$L$8,F783&lt;=$M$8),$K$8,IF(AND(F783&gt;=$L$9,F783&lt;=$M$9),$K$9,IF(AND(F783&gt;$L$10,F783&lt;=$M$10),$K$10,IF(AND(F783&gt;=$L$11,F783&lt;=$M$11),$K$11,IF(AND(F783&gt;=$L$12,F783&lt;=$M$12),$K$12,IF(AND(F783&gt;=$L$13,F783&lt;=$M$13),$K$13,IF(AND(F783&gt;=$L$14,F783&lt;=$M$14),$K$14,IF(AND(F783&gt;=#REF!,F783&lt;=#REF!),#REF!,IF(AND(F783&gt;=$L$15,F783&lt;=$M$15),$K$15,IF(AND(F783&gt;=$L$16,F783&lt;=$M$16),$K$16,IF(AND(F783&gt;=$L$17,F783&lt;=$M$17),$K$17,IF(AND(F783&gt;=$L$18,F783&lt;=$M$18),$K$18,IF(AND(F783&gt;=$L$19,F783&lt;=$M$19),$K$19,IF(AND(F783&gt;=$L$20,F783&lt;=$M$20),$K$20,IF(AND(F783&gt;=$L$21,F783&lt;=$M$21),$K$21,IF(AND(F783&gt;=$L$22,F783&lt;=$M$22),$K$22,IF(AND(F783&gt;=$L$23,F783&lt;=$M$23),$K$23,IF(AND(F783&gt;=$L$24,F783&lt;=$M$24),$K$24,IF(AND(F783&gt;=$L$25,F783&lt;=$M$25),$K$25,IF(AND(F783&gt;=$L$26,F783&lt;=$M$26),$K$26,IF(AND(F783&gt;=$L$27,F783&lt;=$M$27),$K$27,IF(AND(F783&gt;=$L$28,F783&lt;=$M$28),$K$28,IF(AND(F783&gt;=$L$29,F783&lt;=$M$29),$K$29,IF(AND(F783&gt;=$L$30,F783&lt;=$M$30),$K$30,IF(AND(F783&gt;=$L$31,F783&lt;=$M$31),$K$31,""))))))))))))))))))))))))))))))))</f>
        <v>5</v>
      </c>
      <c r="D783" s="18" t="s">
        <v>7178</v>
      </c>
      <c r="E783" s="18" t="s">
        <v>1234</v>
      </c>
      <c r="F783" s="12">
        <v>58</v>
      </c>
      <c r="H783" s="12" t="s">
        <v>7215</v>
      </c>
      <c r="I783" s="18" t="s">
        <v>1319</v>
      </c>
      <c r="J783" s="18" t="s">
        <v>4902</v>
      </c>
      <c r="XEZ783" s="28"/>
      <c r="XFA783" s="28"/>
      <c r="XFB783" s="28"/>
      <c r="XFC783" s="28"/>
      <c r="XFD783" s="28"/>
    </row>
    <row r="784" spans="1:10 16380:16384" x14ac:dyDescent="0.35">
      <c r="A784" s="12" t="s">
        <v>7260</v>
      </c>
      <c r="B784" s="32" t="str">
        <f>HYPERLINK(Table1[[#This Row],[Link]], Table1[[#This Row],[Pattern w/out Hyperlink]])</f>
        <v>Graviton</v>
      </c>
      <c r="C784" s="18">
        <f>IF(F784&lt;=$L$1,$K$1,IF(AND(F784&gt;=$L$2,F784&lt;=$M$2),$K$2,IF(AND(F784&gt;=$L$3,F784&lt;=$M$3),$K$3,IF(AND(F784&gt;=$L$4,F784&lt;=$M$4),$K$4,IF(AND(F784&gt;=$L$5,F784&lt;=$M$5),$K$5,IF(AND(F784&gt;=$L$6,F784&lt;=$M$6),$K$6,IF(AND(F784&gt;=$L$7,F784&lt;=$M$7),$K$7,IF(AND(F784&gt;=$L$8,F784&lt;=$M$8),$K$8,IF(AND(F784&gt;=$L$9,F784&lt;=$M$9),$K$9,IF(AND(F784&gt;$L$10,F784&lt;=$M$10),$K$10,IF(AND(F784&gt;=$L$11,F784&lt;=$M$11),$K$11,IF(AND(F784&gt;=$L$12,F784&lt;=$M$12),$K$12,IF(AND(F784&gt;=$L$13,F784&lt;=$M$13),$K$13,IF(AND(F784&gt;=$L$14,F784&lt;=$M$14),$K$14,IF(AND(F784&gt;=#REF!,F784&lt;=#REF!),#REF!,IF(AND(F784&gt;=$L$15,F784&lt;=$M$15),$K$15,IF(AND(F784&gt;=$L$16,F784&lt;=$M$16),$K$16,IF(AND(F784&gt;=$L$17,F784&lt;=$M$17),$K$17,IF(AND(F784&gt;=$L$18,F784&lt;=$M$18),$K$18,IF(AND(F784&gt;=$L$19,F784&lt;=$M$19),$K$19,IF(AND(F784&gt;=$L$20,F784&lt;=$M$20),$K$20,IF(AND(F784&gt;=$L$21,F784&lt;=$M$21),$K$21,IF(AND(F784&gt;=$L$22,F784&lt;=$M$22),$K$22,IF(AND(F784&gt;=$L$23,F784&lt;=$M$23),$K$23,IF(AND(F784&gt;=$L$24,F784&lt;=$M$24),$K$24,IF(AND(F784&gt;=$L$25,F784&lt;=$M$25),$K$25,IF(AND(F784&gt;=$L$26,F784&lt;=$M$26),$K$26,IF(AND(F784&gt;=$L$27,F784&lt;=$M$27),$K$27,IF(AND(F784&gt;=$L$28,F784&lt;=$M$28),$K$28,IF(AND(F784&gt;=$L$29,F784&lt;=$M$29),$K$29,IF(AND(F784&gt;=$L$30,F784&lt;=$M$30),$K$30,IF(AND(F784&gt;=$L$31,F784&lt;=$M$31),$K$31,""))))))))))))))))))))))))))))))))</f>
        <v>5</v>
      </c>
      <c r="D784" s="18" t="s">
        <v>7178</v>
      </c>
      <c r="E784" s="18" t="s">
        <v>1234</v>
      </c>
      <c r="F784" s="12">
        <v>56</v>
      </c>
      <c r="H784" s="12" t="s">
        <v>7261</v>
      </c>
      <c r="I784" s="18" t="s">
        <v>1319</v>
      </c>
      <c r="J784" s="18" t="s">
        <v>4268</v>
      </c>
      <c r="XEZ784" s="28"/>
      <c r="XFA784" s="28"/>
      <c r="XFB784" s="28"/>
      <c r="XFC784" s="28"/>
      <c r="XFD784" s="28"/>
    </row>
    <row r="785" spans="1:10 16380:16384" x14ac:dyDescent="0.35">
      <c r="A785" s="12" t="s">
        <v>7326</v>
      </c>
      <c r="B785" s="32" t="str">
        <f>HYPERLINK(Table1[[#This Row],[Link]], Table1[[#This Row],[Pattern w/out Hyperlink]])</f>
        <v>Percept</v>
      </c>
      <c r="C785" s="18">
        <f>IF(F785&lt;=$L$1,$K$1,IF(AND(F785&gt;=$L$2,F785&lt;=$M$2),$K$2,IF(AND(F785&gt;=$L$3,F785&lt;=$M$3),$K$3,IF(AND(F785&gt;=$L$4,F785&lt;=$M$4),$K$4,IF(AND(F785&gt;=$L$5,F785&lt;=$M$5),$K$5,IF(AND(F785&gt;=$L$6,F785&lt;=$M$6),$K$6,IF(AND(F785&gt;=$L$7,F785&lt;=$M$7),$K$7,IF(AND(F785&gt;=$L$8,F785&lt;=$M$8),$K$8,IF(AND(F785&gt;=$L$9,F785&lt;=$M$9),$K$9,IF(AND(F785&gt;$L$10,F785&lt;=$M$10),$K$10,IF(AND(F785&gt;=$L$11,F785&lt;=$M$11),$K$11,IF(AND(F785&gt;=$L$12,F785&lt;=$M$12),$K$12,IF(AND(F785&gt;=$L$13,F785&lt;=$M$13),$K$13,IF(AND(F785&gt;=$L$14,F785&lt;=$M$14),$K$14,IF(AND(F785&gt;=#REF!,F785&lt;=#REF!),#REF!,IF(AND(F785&gt;=$L$15,F785&lt;=$M$15),$K$15,IF(AND(F785&gt;=$L$16,F785&lt;=$M$16),$K$16,IF(AND(F785&gt;=$L$17,F785&lt;=$M$17),$K$17,IF(AND(F785&gt;=$L$18,F785&lt;=$M$18),$K$18,IF(AND(F785&gt;=$L$19,F785&lt;=$M$19),$K$19,IF(AND(F785&gt;=$L$20,F785&lt;=$M$20),$K$20,IF(AND(F785&gt;=$L$21,F785&lt;=$M$21),$K$21,IF(AND(F785&gt;=$L$22,F785&lt;=$M$22),$K$22,IF(AND(F785&gt;=$L$23,F785&lt;=$M$23),$K$23,IF(AND(F785&gt;=$L$24,F785&lt;=$M$24),$K$24,IF(AND(F785&gt;=$L$25,F785&lt;=$M$25),$K$25,IF(AND(F785&gt;=$L$26,F785&lt;=$M$26),$K$26,IF(AND(F785&gt;=$L$27,F785&lt;=$M$27),$K$27,IF(AND(F785&gt;=$L$28,F785&lt;=$M$28),$K$28,IF(AND(F785&gt;=$L$29,F785&lt;=$M$29),$K$29,IF(AND(F785&gt;=$L$30,F785&lt;=$M$30),$K$30,IF(AND(F785&gt;=$L$31,F785&lt;=$M$31),$K$31,""))))))))))))))))))))))))))))))))</f>
        <v>5</v>
      </c>
      <c r="D785" s="18" t="s">
        <v>7178</v>
      </c>
      <c r="E785" s="18" t="s">
        <v>1234</v>
      </c>
      <c r="F785" s="12">
        <v>64</v>
      </c>
      <c r="H785" s="12" t="s">
        <v>7327</v>
      </c>
      <c r="I785" s="18" t="s">
        <v>4213</v>
      </c>
      <c r="J785" s="18" t="s">
        <v>5194</v>
      </c>
      <c r="XEZ785" s="28"/>
      <c r="XFA785" s="28"/>
      <c r="XFB785" s="28"/>
      <c r="XFC785" s="28"/>
      <c r="XFD785" s="28"/>
    </row>
    <row r="786" spans="1:10 16380:16384" x14ac:dyDescent="0.35">
      <c r="A786" s="12" t="s">
        <v>7365</v>
      </c>
      <c r="B786" s="32" t="str">
        <f>HYPERLINK(Table1[[#This Row],[Link]], Table1[[#This Row],[Pattern w/out Hyperlink]])</f>
        <v>Texture Map</v>
      </c>
      <c r="C786" s="18">
        <f>IF(F786&lt;=$L$1,$K$1,IF(AND(F786&gt;=$L$2,F786&lt;=$M$2),$K$2,IF(AND(F786&gt;=$L$3,F786&lt;=$M$3),$K$3,IF(AND(F786&gt;=$L$4,F786&lt;=$M$4),$K$4,IF(AND(F786&gt;=$L$5,F786&lt;=$M$5),$K$5,IF(AND(F786&gt;=$L$6,F786&lt;=$M$6),$K$6,IF(AND(F786&gt;=$L$7,F786&lt;=$M$7),$K$7,IF(AND(F786&gt;=$L$8,F786&lt;=$M$8),$K$8,IF(AND(F786&gt;=$L$9,F786&lt;=$M$9),$K$9,IF(AND(F786&gt;$L$10,F786&lt;=$M$10),$K$10,IF(AND(F786&gt;=$L$11,F786&lt;=$M$11),$K$11,IF(AND(F786&gt;=$L$12,F786&lt;=$M$12),$K$12,IF(AND(F786&gt;=$L$13,F786&lt;=$M$13),$K$13,IF(AND(F786&gt;=$L$14,F786&lt;=$M$14),$K$14,IF(AND(F786&gt;=#REF!,F786&lt;=#REF!),#REF!,IF(AND(F786&gt;=$L$15,F786&lt;=$M$15),$K$15,IF(AND(F786&gt;=$L$16,F786&lt;=$M$16),$K$16,IF(AND(F786&gt;=$L$17,F786&lt;=$M$17),$K$17,IF(AND(F786&gt;=$L$18,F786&lt;=$M$18),$K$18,IF(AND(F786&gt;=$L$19,F786&lt;=$M$19),$K$19,IF(AND(F786&gt;=$L$20,F786&lt;=$M$20),$K$20,IF(AND(F786&gt;=$L$21,F786&lt;=$M$21),$K$21,IF(AND(F786&gt;=$L$22,F786&lt;=$M$22),$K$22,IF(AND(F786&gt;=$L$23,F786&lt;=$M$23),$K$23,IF(AND(F786&gt;=$L$24,F786&lt;=$M$24),$K$24,IF(AND(F786&gt;=$L$25,F786&lt;=$M$25),$K$25,IF(AND(F786&gt;=$L$26,F786&lt;=$M$26),$K$26,IF(AND(F786&gt;=$L$27,F786&lt;=$M$27),$K$27,IF(AND(F786&gt;=$L$28,F786&lt;=$M$28),$K$28,IF(AND(F786&gt;=$L$29,F786&lt;=$M$29),$K$29,IF(AND(F786&gt;=$L$30,F786&lt;=$M$30),$K$30,IF(AND(F786&gt;=$L$31,F786&lt;=$M$31),$K$31,""))))))))))))))))))))))))))))))))</f>
        <v>5</v>
      </c>
      <c r="D786" s="18" t="s">
        <v>7178</v>
      </c>
      <c r="E786" s="18" t="s">
        <v>1234</v>
      </c>
      <c r="F786" s="12">
        <v>59</v>
      </c>
      <c r="H786" s="12" t="s">
        <v>7366</v>
      </c>
      <c r="I786" s="18" t="s">
        <v>4213</v>
      </c>
      <c r="J786" s="18" t="s">
        <v>4268</v>
      </c>
      <c r="XEZ786" s="28"/>
      <c r="XFA786" s="28"/>
      <c r="XFB786" s="28"/>
      <c r="XFC786" s="28"/>
      <c r="XFD786" s="28"/>
    </row>
    <row r="787" spans="1:10 16380:16384" x14ac:dyDescent="0.35">
      <c r="A787" s="12" t="s">
        <v>6579</v>
      </c>
      <c r="B787" s="32" t="str">
        <f>HYPERLINK(Table1[[#This Row],[Link]], Table1[[#This Row],[Pattern w/out Hyperlink]])</f>
        <v>Algebra</v>
      </c>
      <c r="C787" s="18">
        <f>IF(F787&lt;=$L$1,$K$1,IF(AND(F787&gt;=$L$2,F787&lt;=$M$2),$K$2,IF(AND(F787&gt;=$L$3,F787&lt;=$M$3),$K$3,IF(AND(F787&gt;=$L$4,F787&lt;=$M$4),$K$4,IF(AND(F787&gt;=$L$5,F787&lt;=$M$5),$K$5,IF(AND(F787&gt;=$L$6,F787&lt;=$M$6),$K$6,IF(AND(F787&gt;=$L$7,F787&lt;=$M$7),$K$7,IF(AND(F787&gt;=$L$8,F787&lt;=$M$8),$K$8,IF(AND(F787&gt;=$L$9,F787&lt;=$M$9),$K$9,IF(AND(F787&gt;$L$10,F787&lt;=$M$10),$K$10,IF(AND(F787&gt;=$L$11,F787&lt;=$M$11),$K$11,IF(AND(F787&gt;=$L$12,F787&lt;=$M$12),$K$12,IF(AND(F787&gt;=$L$13,F787&lt;=$M$13),$K$13,IF(AND(F787&gt;=$L$14,F787&lt;=$M$14),$K$14,IF(AND(F787&gt;=#REF!,F787&lt;=#REF!),#REF!,IF(AND(F787&gt;=$L$15,F787&lt;=$M$15),$K$15,IF(AND(F787&gt;=$L$16,F787&lt;=$M$16),$K$16,IF(AND(F787&gt;=$L$17,F787&lt;=$M$17),$K$17,IF(AND(F787&gt;=$L$18,F787&lt;=$M$18),$K$18,IF(AND(F787&gt;=$L$19,F787&lt;=$M$19),$K$19,IF(AND(F787&gt;=$L$20,F787&lt;=$M$20),$K$20,IF(AND(F787&gt;=$L$21,F787&lt;=$M$21),$K$21,IF(AND(F787&gt;=$L$22,F787&lt;=$M$22),$K$22,IF(AND(F787&gt;=$L$23,F787&lt;=$M$23),$K$23,IF(AND(F787&gt;=$L$24,F787&lt;=$M$24),$K$24,IF(AND(F787&gt;=$L$25,F787&lt;=$M$25),$K$25,IF(AND(F787&gt;=$L$26,F787&lt;=$M$26),$K$26,IF(AND(F787&gt;=$L$27,F787&lt;=$M$27),$K$27,IF(AND(F787&gt;=$L$28,F787&lt;=$M$28),$K$28,IF(AND(F787&gt;=$L$29,F787&lt;=$M$29),$K$29,IF(AND(F787&gt;=$L$30,F787&lt;=$M$30),$K$30,IF(AND(F787&gt;=$L$31,F787&lt;=$M$31),$K$31,""))))))))))))))))))))))))))))))))</f>
        <v>5</v>
      </c>
      <c r="D787" s="18" t="s">
        <v>21</v>
      </c>
      <c r="E787" s="18" t="s">
        <v>1234</v>
      </c>
      <c r="F787" s="12">
        <v>61.5</v>
      </c>
      <c r="H787" s="12" t="s">
        <v>6580</v>
      </c>
      <c r="I787" s="18" t="s">
        <v>0</v>
      </c>
      <c r="J787" s="18" t="s">
        <v>4268</v>
      </c>
      <c r="XEZ787" s="28"/>
      <c r="XFA787" s="28"/>
      <c r="XFB787" s="28"/>
      <c r="XFC787" s="28"/>
      <c r="XFD787" s="28"/>
    </row>
    <row r="788" spans="1:10 16380:16384" x14ac:dyDescent="0.35">
      <c r="A788" s="12" t="s">
        <v>6586</v>
      </c>
      <c r="B788" s="32" t="str">
        <f>HYPERLINK(Table1[[#This Row],[Link]], Table1[[#This Row],[Pattern w/out Hyperlink]])</f>
        <v>Broadcast</v>
      </c>
      <c r="C788" s="18">
        <f>IF(F788&lt;=$L$1,$K$1,IF(AND(F788&gt;=$L$2,F788&lt;=$M$2),$K$2,IF(AND(F788&gt;=$L$3,F788&lt;=$M$3),$K$3,IF(AND(F788&gt;=$L$4,F788&lt;=$M$4),$K$4,IF(AND(F788&gt;=$L$5,F788&lt;=$M$5),$K$5,IF(AND(F788&gt;=$L$6,F788&lt;=$M$6),$K$6,IF(AND(F788&gt;=$L$7,F788&lt;=$M$7),$K$7,IF(AND(F788&gt;=$L$8,F788&lt;=$M$8),$K$8,IF(AND(F788&gt;=$L$9,F788&lt;=$M$9),$K$9,IF(AND(F788&gt;$L$10,F788&lt;=$M$10),$K$10,IF(AND(F788&gt;=$L$11,F788&lt;=$M$11),$K$11,IF(AND(F788&gt;=$L$12,F788&lt;=$M$12),$K$12,IF(AND(F788&gt;=$L$13,F788&lt;=$M$13),$K$13,IF(AND(F788&gt;=$L$14,F788&lt;=$M$14),$K$14,IF(AND(F788&gt;=#REF!,F788&lt;=#REF!),#REF!,IF(AND(F788&gt;=$L$15,F788&lt;=$M$15),$K$15,IF(AND(F788&gt;=$L$16,F788&lt;=$M$16),$K$16,IF(AND(F788&gt;=$L$17,F788&lt;=$M$17),$K$17,IF(AND(F788&gt;=$L$18,F788&lt;=$M$18),$K$18,IF(AND(F788&gt;=$L$19,F788&lt;=$M$19),$K$19,IF(AND(F788&gt;=$L$20,F788&lt;=$M$20),$K$20,IF(AND(F788&gt;=$L$21,F788&lt;=$M$21),$K$21,IF(AND(F788&gt;=$L$22,F788&lt;=$M$22),$K$22,IF(AND(F788&gt;=$L$23,F788&lt;=$M$23),$K$23,IF(AND(F788&gt;=$L$24,F788&lt;=$M$24),$K$24,IF(AND(F788&gt;=$L$25,F788&lt;=$M$25),$K$25,IF(AND(F788&gt;=$L$26,F788&lt;=$M$26),$K$26,IF(AND(F788&gt;=$L$27,F788&lt;=$M$27),$K$27,IF(AND(F788&gt;=$L$28,F788&lt;=$M$28),$K$28,IF(AND(F788&gt;=$L$29,F788&lt;=$M$29),$K$29,IF(AND(F788&gt;=$L$30,F788&lt;=$M$30),$K$30,IF(AND(F788&gt;=$L$31,F788&lt;=$M$31),$K$31,""))))))))))))))))))))))))))))))))</f>
        <v>5</v>
      </c>
      <c r="D788" s="18" t="s">
        <v>21</v>
      </c>
      <c r="E788" s="18" t="s">
        <v>1234</v>
      </c>
      <c r="F788" s="12">
        <v>59.5</v>
      </c>
      <c r="H788" s="12" t="s">
        <v>6587</v>
      </c>
      <c r="I788" s="18" t="s">
        <v>0</v>
      </c>
      <c r="J788" s="18" t="s">
        <v>4268</v>
      </c>
      <c r="XEZ788" s="28"/>
      <c r="XFA788" s="28"/>
      <c r="XFB788" s="28"/>
      <c r="XFC788" s="28"/>
      <c r="XFD788" s="28"/>
    </row>
    <row r="789" spans="1:10 16380:16384" x14ac:dyDescent="0.35">
      <c r="A789" s="12" t="s">
        <v>182</v>
      </c>
      <c r="B789" s="32" t="str">
        <f>HYPERLINK(Table1[[#This Row],[Link]], Table1[[#This Row],[Pattern w/out Hyperlink]])</f>
        <v>Connect</v>
      </c>
      <c r="C789" s="18">
        <f>IF(F789&lt;=$L$1,$K$1,IF(AND(F789&gt;=$L$2,F789&lt;=$M$2),$K$2,IF(AND(F789&gt;=$L$3,F789&lt;=$M$3),$K$3,IF(AND(F789&gt;=$L$4,F789&lt;=$M$4),$K$4,IF(AND(F789&gt;=$L$5,F789&lt;=$M$5),$K$5,IF(AND(F789&gt;=$L$6,F789&lt;=$M$6),$K$6,IF(AND(F789&gt;=$L$7,F789&lt;=$M$7),$K$7,IF(AND(F789&gt;=$L$8,F789&lt;=$M$8),$K$8,IF(AND(F789&gt;=$L$9,F789&lt;=$M$9),$K$9,IF(AND(F789&gt;$L$10,F789&lt;=$M$10),$K$10,IF(AND(F789&gt;=$L$11,F789&lt;=$M$11),$K$11,IF(AND(F789&gt;=$L$12,F789&lt;=$M$12),$K$12,IF(AND(F789&gt;=$L$13,F789&lt;=$M$13),$K$13,IF(AND(F789&gt;=$L$14,F789&lt;=$M$14),$K$14,IF(AND(F789&gt;=#REF!,F789&lt;=#REF!),#REF!,IF(AND(F789&gt;=$L$15,F789&lt;=$M$15),$K$15,IF(AND(F789&gt;=$L$16,F789&lt;=$M$16),$K$16,IF(AND(F789&gt;=$L$17,F789&lt;=$M$17),$K$17,IF(AND(F789&gt;=$L$18,F789&lt;=$M$18),$K$18,IF(AND(F789&gt;=$L$19,F789&lt;=$M$19),$K$19,IF(AND(F789&gt;=$L$20,F789&lt;=$M$20),$K$20,IF(AND(F789&gt;=$L$21,F789&lt;=$M$21),$K$21,IF(AND(F789&gt;=$L$22,F789&lt;=$M$22),$K$22,IF(AND(F789&gt;=$L$23,F789&lt;=$M$23),$K$23,IF(AND(F789&gt;=$L$24,F789&lt;=$M$24),$K$24,IF(AND(F789&gt;=$L$25,F789&lt;=$M$25),$K$25,IF(AND(F789&gt;=$L$26,F789&lt;=$M$26),$K$26,IF(AND(F789&gt;=$L$27,F789&lt;=$M$27),$K$27,IF(AND(F789&gt;=$L$28,F789&lt;=$M$28),$K$28,IF(AND(F789&gt;=$L$29,F789&lt;=$M$29),$K$29,IF(AND(F789&gt;=$L$30,F789&lt;=$M$30),$K$30,IF(AND(F789&gt;=$L$31,F789&lt;=$M$31),$K$31,""))))))))))))))))))))))))))))))))</f>
        <v>5</v>
      </c>
      <c r="D789" s="18" t="s">
        <v>21</v>
      </c>
      <c r="E789" s="18" t="s">
        <v>1234</v>
      </c>
      <c r="F789" s="12">
        <v>56.5</v>
      </c>
      <c r="H789" s="12" t="s">
        <v>6591</v>
      </c>
      <c r="I789" s="18" t="s">
        <v>0</v>
      </c>
      <c r="J789" s="18" t="s">
        <v>4262</v>
      </c>
      <c r="XEZ789" s="28"/>
      <c r="XFA789" s="28"/>
      <c r="XFB789" s="28"/>
      <c r="XFC789" s="28"/>
      <c r="XFD789" s="28"/>
    </row>
    <row r="790" spans="1:10 16380:16384" x14ac:dyDescent="0.35">
      <c r="A790" s="12" t="s">
        <v>356</v>
      </c>
      <c r="B790" s="32" t="str">
        <f>HYPERLINK(Table1[[#This Row],[Link]], Table1[[#This Row],[Pattern w/out Hyperlink]])</f>
        <v>Glen</v>
      </c>
      <c r="C790" s="18">
        <f>IF(F790&lt;=$L$1,$K$1,IF(AND(F790&gt;=$L$2,F790&lt;=$M$2),$K$2,IF(AND(F790&gt;=$L$3,F790&lt;=$M$3),$K$3,IF(AND(F790&gt;=$L$4,F790&lt;=$M$4),$K$4,IF(AND(F790&gt;=$L$5,F790&lt;=$M$5),$K$5,IF(AND(F790&gt;=$L$6,F790&lt;=$M$6),$K$6,IF(AND(F790&gt;=$L$7,F790&lt;=$M$7),$K$7,IF(AND(F790&gt;=$L$8,F790&lt;=$M$8),$K$8,IF(AND(F790&gt;=$L$9,F790&lt;=$M$9),$K$9,IF(AND(F790&gt;$L$10,F790&lt;=$M$10),$K$10,IF(AND(F790&gt;=$L$11,F790&lt;=$M$11),$K$11,IF(AND(F790&gt;=$L$12,F790&lt;=$M$12),$K$12,IF(AND(F790&gt;=$L$13,F790&lt;=$M$13),$K$13,IF(AND(F790&gt;=$L$14,F790&lt;=$M$14),$K$14,IF(AND(F790&gt;=#REF!,F790&lt;=#REF!),#REF!,IF(AND(F790&gt;=$L$15,F790&lt;=$M$15),$K$15,IF(AND(F790&gt;=$L$16,F790&lt;=$M$16),$K$16,IF(AND(F790&gt;=$L$17,F790&lt;=$M$17),$K$17,IF(AND(F790&gt;=$L$18,F790&lt;=$M$18),$K$18,IF(AND(F790&gt;=$L$19,F790&lt;=$M$19),$K$19,IF(AND(F790&gt;=$L$20,F790&lt;=$M$20),$K$20,IF(AND(F790&gt;=$L$21,F790&lt;=$M$21),$K$21,IF(AND(F790&gt;=$L$22,F790&lt;=$M$22),$K$22,IF(AND(F790&gt;=$L$23,F790&lt;=$M$23),$K$23,IF(AND(F790&gt;=$L$24,F790&lt;=$M$24),$K$24,IF(AND(F790&gt;=$L$25,F790&lt;=$M$25),$K$25,IF(AND(F790&gt;=$L$26,F790&lt;=$M$26),$K$26,IF(AND(F790&gt;=$L$27,F790&lt;=$M$27),$K$27,IF(AND(F790&gt;=$L$28,F790&lt;=$M$28),$K$28,IF(AND(F790&gt;=$L$29,F790&lt;=$M$29),$K$29,IF(AND(F790&gt;=$L$30,F790&lt;=$M$30),$K$30,IF(AND(F790&gt;=$L$31,F790&lt;=$M$31),$K$31,""))))))))))))))))))))))))))))))))</f>
        <v>5</v>
      </c>
      <c r="D790" s="18" t="s">
        <v>21</v>
      </c>
      <c r="E790" s="18" t="s">
        <v>1234</v>
      </c>
      <c r="F790" s="12">
        <v>64.5</v>
      </c>
      <c r="H790" s="12" t="s">
        <v>1159</v>
      </c>
      <c r="I790" s="18" t="s">
        <v>0</v>
      </c>
      <c r="J790" s="18" t="s">
        <v>4457</v>
      </c>
      <c r="XEZ790" s="28"/>
      <c r="XFA790" s="28"/>
      <c r="XFB790" s="28"/>
      <c r="XFC790" s="28"/>
      <c r="XFD790" s="28"/>
    </row>
    <row r="791" spans="1:10 16380:16384" x14ac:dyDescent="0.35">
      <c r="A791" s="12" t="s">
        <v>356</v>
      </c>
      <c r="B791" s="32" t="str">
        <f>HYPERLINK(Table1[[#This Row],[Link]], Table1[[#This Row],[Pattern w/out Hyperlink]])</f>
        <v>Glen</v>
      </c>
      <c r="C791" s="18">
        <f>IF(F791&lt;=$L$1,$K$1,IF(AND(F791&gt;=$L$2,F791&lt;=$M$2),$K$2,IF(AND(F791&gt;=$L$3,F791&lt;=$M$3),$K$3,IF(AND(F791&gt;=$L$4,F791&lt;=$M$4),$K$4,IF(AND(F791&gt;=$L$5,F791&lt;=$M$5),$K$5,IF(AND(F791&gt;=$L$6,F791&lt;=$M$6),$K$6,IF(AND(F791&gt;=$L$7,F791&lt;=$M$7),$K$7,IF(AND(F791&gt;=$L$8,F791&lt;=$M$8),$K$8,IF(AND(F791&gt;=$L$9,F791&lt;=$M$9),$K$9,IF(AND(F791&gt;$L$10,F791&lt;=$M$10),$K$10,IF(AND(F791&gt;=$L$11,F791&lt;=$M$11),$K$11,IF(AND(F791&gt;=$L$12,F791&lt;=$M$12),$K$12,IF(AND(F791&gt;=$L$13,F791&lt;=$M$13),$K$13,IF(AND(F791&gt;=$L$14,F791&lt;=$M$14),$K$14,IF(AND(F791&gt;=#REF!,F791&lt;=#REF!),#REF!,IF(AND(F791&gt;=$L$15,F791&lt;=$M$15),$K$15,IF(AND(F791&gt;=$L$16,F791&lt;=$M$16),$K$16,IF(AND(F791&gt;=$L$17,F791&lt;=$M$17),$K$17,IF(AND(F791&gt;=$L$18,F791&lt;=$M$18),$K$18,IF(AND(F791&gt;=$L$19,F791&lt;=$M$19),$K$19,IF(AND(F791&gt;=$L$20,F791&lt;=$M$20),$K$20,IF(AND(F791&gt;=$L$21,F791&lt;=$M$21),$K$21,IF(AND(F791&gt;=$L$22,F791&lt;=$M$22),$K$22,IF(AND(F791&gt;=$L$23,F791&lt;=$M$23),$K$23,IF(AND(F791&gt;=$L$24,F791&lt;=$M$24),$K$24,IF(AND(F791&gt;=$L$25,F791&lt;=$M$25),$K$25,IF(AND(F791&gt;=$L$26,F791&lt;=$M$26),$K$26,IF(AND(F791&gt;=$L$27,F791&lt;=$M$27),$K$27,IF(AND(F791&gt;=$L$28,F791&lt;=$M$28),$K$28,IF(AND(F791&gt;=$L$29,F791&lt;=$M$29),$K$29,IF(AND(F791&gt;=$L$30,F791&lt;=$M$30),$K$30,IF(AND(F791&gt;=$L$31,F791&lt;=$M$31),$K$31,""))))))))))))))))))))))))))))))))</f>
        <v>5</v>
      </c>
      <c r="D791" s="18" t="s">
        <v>21</v>
      </c>
      <c r="E791" s="18" t="s">
        <v>1234</v>
      </c>
      <c r="F791" s="12">
        <v>64.5</v>
      </c>
      <c r="H791" s="12" t="s">
        <v>8019</v>
      </c>
      <c r="I791" s="18" t="s">
        <v>0</v>
      </c>
      <c r="J791" s="18" t="s">
        <v>8020</v>
      </c>
      <c r="XEZ791" s="28"/>
      <c r="XFA791" s="28"/>
      <c r="XFB791" s="28"/>
      <c r="XFC791" s="28"/>
      <c r="XFD791" s="28"/>
    </row>
    <row r="792" spans="1:10 16380:16384" ht="29" x14ac:dyDescent="0.35">
      <c r="A792" s="12" t="s">
        <v>8021</v>
      </c>
      <c r="B792" s="32" t="str">
        <f>HYPERLINK(Table1[[#This Row],[Link]], Table1[[#This Row],[Pattern w/out Hyperlink]])</f>
        <v>Grange</v>
      </c>
      <c r="C792" s="18">
        <f>IF(F792&lt;=$L$1,$K$1,IF(AND(F792&gt;=$L$2,F792&lt;=$M$2),$K$2,IF(AND(F792&gt;=$L$3,F792&lt;=$M$3),$K$3,IF(AND(F792&gt;=$L$4,F792&lt;=$M$4),$K$4,IF(AND(F792&gt;=$L$5,F792&lt;=$M$5),$K$5,IF(AND(F792&gt;=$L$6,F792&lt;=$M$6),$K$6,IF(AND(F792&gt;=$L$7,F792&lt;=$M$7),$K$7,IF(AND(F792&gt;=$L$8,F792&lt;=$M$8),$K$8,IF(AND(F792&gt;=$L$9,F792&lt;=$M$9),$K$9,IF(AND(F792&gt;$L$10,F792&lt;=$M$10),$K$10,IF(AND(F792&gt;=$L$11,F792&lt;=$M$11),$K$11,IF(AND(F792&gt;=$L$12,F792&lt;=$M$12),$K$12,IF(AND(F792&gt;=$L$13,F792&lt;=$M$13),$K$13,IF(AND(F792&gt;=$L$14,F792&lt;=$M$14),$K$14,IF(AND(F792&gt;=#REF!,F792&lt;=#REF!),#REF!,IF(AND(F792&gt;=$L$15,F792&lt;=$M$15),$K$15,IF(AND(F792&gt;=$L$16,F792&lt;=$M$16),$K$16,IF(AND(F792&gt;=$L$17,F792&lt;=$M$17),$K$17,IF(AND(F792&gt;=$L$18,F792&lt;=$M$18),$K$18,IF(AND(F792&gt;=$L$19,F792&lt;=$M$19),$K$19,IF(AND(F792&gt;=$L$20,F792&lt;=$M$20),$K$20,IF(AND(F792&gt;=$L$21,F792&lt;=$M$21),$K$21,IF(AND(F792&gt;=$L$22,F792&lt;=$M$22),$K$22,IF(AND(F792&gt;=$L$23,F792&lt;=$M$23),$K$23,IF(AND(F792&gt;=$L$24,F792&lt;=$M$24),$K$24,IF(AND(F792&gt;=$L$25,F792&lt;=$M$25),$K$25,IF(AND(F792&gt;=$L$26,F792&lt;=$M$26),$K$26,IF(AND(F792&gt;=$L$27,F792&lt;=$M$27),$K$27,IF(AND(F792&gt;=$L$28,F792&lt;=$M$28),$K$28,IF(AND(F792&gt;=$L$29,F792&lt;=$M$29),$K$29,IF(AND(F792&gt;=$L$30,F792&lt;=$M$30),$K$30,IF(AND(F792&gt;=$L$31,F792&lt;=$M$31),$K$31,""))))))))))))))))))))))))))))))))</f>
        <v>5</v>
      </c>
      <c r="D792" s="18" t="s">
        <v>21</v>
      </c>
      <c r="E792" s="18" t="s">
        <v>1234</v>
      </c>
      <c r="F792" s="12">
        <v>59.5</v>
      </c>
      <c r="H792" s="12" t="s">
        <v>8022</v>
      </c>
      <c r="I792" s="18" t="s">
        <v>1319</v>
      </c>
      <c r="J792" s="18" t="s">
        <v>8023</v>
      </c>
      <c r="XEZ792" s="28"/>
      <c r="XFA792" s="28"/>
      <c r="XFB792" s="28"/>
      <c r="XFC792" s="28"/>
      <c r="XFD792" s="28"/>
    </row>
    <row r="793" spans="1:10 16380:16384" ht="29" x14ac:dyDescent="0.35">
      <c r="A793" s="12" t="s">
        <v>8024</v>
      </c>
      <c r="B793" s="32" t="str">
        <f>HYPERLINK(Table1[[#This Row],[Link]], Table1[[#This Row],[Pattern w/out Hyperlink]])</f>
        <v xml:space="preserve">Grange Basket </v>
      </c>
      <c r="C793" s="18">
        <f>IF(F793&lt;=$L$1,$K$1,IF(AND(F793&gt;=$L$2,F793&lt;=$M$2),$K$2,IF(AND(F793&gt;=$L$3,F793&lt;=$M$3),$K$3,IF(AND(F793&gt;=$L$4,F793&lt;=$M$4),$K$4,IF(AND(F793&gt;=$L$5,F793&lt;=$M$5),$K$5,IF(AND(F793&gt;=$L$6,F793&lt;=$M$6),$K$6,IF(AND(F793&gt;=$L$7,F793&lt;=$M$7),$K$7,IF(AND(F793&gt;=$L$8,F793&lt;=$M$8),$K$8,IF(AND(F793&gt;=$L$9,F793&lt;=$M$9),$K$9,IF(AND(F793&gt;$L$10,F793&lt;=$M$10),$K$10,IF(AND(F793&gt;=$L$11,F793&lt;=$M$11),$K$11,IF(AND(F793&gt;=$L$12,F793&lt;=$M$12),$K$12,IF(AND(F793&gt;=$L$13,F793&lt;=$M$13),$K$13,IF(AND(F793&gt;=$L$14,F793&lt;=$M$14),$K$14,IF(AND(F793&gt;=#REF!,F793&lt;=#REF!),#REF!,IF(AND(F793&gt;=$L$15,F793&lt;=$M$15),$K$15,IF(AND(F793&gt;=$L$16,F793&lt;=$M$16),$K$16,IF(AND(F793&gt;=$L$17,F793&lt;=$M$17),$K$17,IF(AND(F793&gt;=$L$18,F793&lt;=$M$18),$K$18,IF(AND(F793&gt;=$L$19,F793&lt;=$M$19),$K$19,IF(AND(F793&gt;=$L$20,F793&lt;=$M$20),$K$20,IF(AND(F793&gt;=$L$21,F793&lt;=$M$21),$K$21,IF(AND(F793&gt;=$L$22,F793&lt;=$M$22),$K$22,IF(AND(F793&gt;=$L$23,F793&lt;=$M$23),$K$23,IF(AND(F793&gt;=$L$24,F793&lt;=$M$24),$K$24,IF(AND(F793&gt;=$L$25,F793&lt;=$M$25),$K$25,IF(AND(F793&gt;=$L$26,F793&lt;=$M$26),$K$26,IF(AND(F793&gt;=$L$27,F793&lt;=$M$27),$K$27,IF(AND(F793&gt;=$L$28,F793&lt;=$M$28),$K$28,IF(AND(F793&gt;=$L$29,F793&lt;=$M$29),$K$29,IF(AND(F793&gt;=$L$30,F793&lt;=$M$30),$K$30,IF(AND(F793&gt;=$L$31,F793&lt;=$M$31),$K$31,""))))))))))))))))))))))))))))))))</f>
        <v>5</v>
      </c>
      <c r="D793" s="18" t="s">
        <v>21</v>
      </c>
      <c r="E793" s="18" t="s">
        <v>1234</v>
      </c>
      <c r="F793" s="12">
        <v>59.5</v>
      </c>
      <c r="H793" s="12" t="s">
        <v>8025</v>
      </c>
      <c r="I793" s="18" t="s">
        <v>4213</v>
      </c>
      <c r="J793" s="18" t="s">
        <v>8023</v>
      </c>
      <c r="XEZ793" s="28"/>
      <c r="XFA793" s="28"/>
      <c r="XFB793" s="28"/>
      <c r="XFC793" s="28"/>
      <c r="XFD793" s="28"/>
    </row>
    <row r="794" spans="1:10 16380:16384" ht="29" x14ac:dyDescent="0.35">
      <c r="A794" s="12" t="s">
        <v>8026</v>
      </c>
      <c r="B794" s="32" t="str">
        <f>HYPERLINK(Table1[[#This Row],[Link]], Table1[[#This Row],[Pattern w/out Hyperlink]])</f>
        <v xml:space="preserve">Grange Twill </v>
      </c>
      <c r="C794" s="18">
        <f>IF(F794&lt;=$L$1,$K$1,IF(AND(F794&gt;=$L$2,F794&lt;=$M$2),$K$2,IF(AND(F794&gt;=$L$3,F794&lt;=$M$3),$K$3,IF(AND(F794&gt;=$L$4,F794&lt;=$M$4),$K$4,IF(AND(F794&gt;=$L$5,F794&lt;=$M$5),$K$5,IF(AND(F794&gt;=$L$6,F794&lt;=$M$6),$K$6,IF(AND(F794&gt;=$L$7,F794&lt;=$M$7),$K$7,IF(AND(F794&gt;=$L$8,F794&lt;=$M$8),$K$8,IF(AND(F794&gt;=$L$9,F794&lt;=$M$9),$K$9,IF(AND(F794&gt;$L$10,F794&lt;=$M$10),$K$10,IF(AND(F794&gt;=$L$11,F794&lt;=$M$11),$K$11,IF(AND(F794&gt;=$L$12,F794&lt;=$M$12),$K$12,IF(AND(F794&gt;=$L$13,F794&lt;=$M$13),$K$13,IF(AND(F794&gt;=$L$14,F794&lt;=$M$14),$K$14,IF(AND(F794&gt;=#REF!,F794&lt;=#REF!),#REF!,IF(AND(F794&gt;=$L$15,F794&lt;=$M$15),$K$15,IF(AND(F794&gt;=$L$16,F794&lt;=$M$16),$K$16,IF(AND(F794&gt;=$L$17,F794&lt;=$M$17),$K$17,IF(AND(F794&gt;=$L$18,F794&lt;=$M$18),$K$18,IF(AND(F794&gt;=$L$19,F794&lt;=$M$19),$K$19,IF(AND(F794&gt;=$L$20,F794&lt;=$M$20),$K$20,IF(AND(F794&gt;=$L$21,F794&lt;=$M$21),$K$21,IF(AND(F794&gt;=$L$22,F794&lt;=$M$22),$K$22,IF(AND(F794&gt;=$L$23,F794&lt;=$M$23),$K$23,IF(AND(F794&gt;=$L$24,F794&lt;=$M$24),$K$24,IF(AND(F794&gt;=$L$25,F794&lt;=$M$25),$K$25,IF(AND(F794&gt;=$L$26,F794&lt;=$M$26),$K$26,IF(AND(F794&gt;=$L$27,F794&lt;=$M$27),$K$27,IF(AND(F794&gt;=$L$28,F794&lt;=$M$28),$K$28,IF(AND(F794&gt;=$L$29,F794&lt;=$M$29),$K$29,IF(AND(F794&gt;=$L$30,F794&lt;=$M$30),$K$30,IF(AND(F794&gt;=$L$31,F794&lt;=$M$31),$K$31,""))))))))))))))))))))))))))))))))</f>
        <v>5</v>
      </c>
      <c r="D794" s="18" t="s">
        <v>21</v>
      </c>
      <c r="E794" s="18" t="s">
        <v>1234</v>
      </c>
      <c r="F794" s="12">
        <v>59.5</v>
      </c>
      <c r="H794" s="12" t="s">
        <v>8027</v>
      </c>
      <c r="I794" s="18" t="s">
        <v>4213</v>
      </c>
      <c r="J794" s="18" t="s">
        <v>8023</v>
      </c>
      <c r="XEZ794" s="28"/>
      <c r="XFA794" s="28"/>
      <c r="XFB794" s="28"/>
      <c r="XFC794" s="28"/>
      <c r="XFD794" s="28"/>
    </row>
    <row r="795" spans="1:10 16380:16384" x14ac:dyDescent="0.35">
      <c r="A795" s="12" t="s">
        <v>489</v>
      </c>
      <c r="B795" s="32" t="str">
        <f>HYPERLINK(Table1[[#This Row],[Link]], Table1[[#This Row],[Pattern w/out Hyperlink]])</f>
        <v>Manner</v>
      </c>
      <c r="C795" s="18">
        <f>IF(F795&lt;=$L$1,$K$1,IF(AND(F795&gt;=$L$2,F795&lt;=$M$2),$K$2,IF(AND(F795&gt;=$L$3,F795&lt;=$M$3),$K$3,IF(AND(F795&gt;=$L$4,F795&lt;=$M$4),$K$4,IF(AND(F795&gt;=$L$5,F795&lt;=$M$5),$K$5,IF(AND(F795&gt;=$L$6,F795&lt;=$M$6),$K$6,IF(AND(F795&gt;=$L$7,F795&lt;=$M$7),$K$7,IF(AND(F795&gt;=$L$8,F795&lt;=$M$8),$K$8,IF(AND(F795&gt;=$L$9,F795&lt;=$M$9),$K$9,IF(AND(F795&gt;$L$10,F795&lt;=$M$10),$K$10,IF(AND(F795&gt;=$L$11,F795&lt;=$M$11),$K$11,IF(AND(F795&gt;=$L$12,F795&lt;=$M$12),$K$12,IF(AND(F795&gt;=$L$13,F795&lt;=$M$13),$K$13,IF(AND(F795&gt;=$L$14,F795&lt;=$M$14),$K$14,IF(AND(F795&gt;=#REF!,F795&lt;=#REF!),#REF!,IF(AND(F795&gt;=$L$15,F795&lt;=$M$15),$K$15,IF(AND(F795&gt;=$L$16,F795&lt;=$M$16),$K$16,IF(AND(F795&gt;=$L$17,F795&lt;=$M$17),$K$17,IF(AND(F795&gt;=$L$18,F795&lt;=$M$18),$K$18,IF(AND(F795&gt;=$L$19,F795&lt;=$M$19),$K$19,IF(AND(F795&gt;=$L$20,F795&lt;=$M$20),$K$20,IF(AND(F795&gt;=$L$21,F795&lt;=$M$21),$K$21,IF(AND(F795&gt;=$L$22,F795&lt;=$M$22),$K$22,IF(AND(F795&gt;=$L$23,F795&lt;=$M$23),$K$23,IF(AND(F795&gt;=$L$24,F795&lt;=$M$24),$K$24,IF(AND(F795&gt;=$L$25,F795&lt;=$M$25),$K$25,IF(AND(F795&gt;=$L$26,F795&lt;=$M$26),$K$26,IF(AND(F795&gt;=$L$27,F795&lt;=$M$27),$K$27,IF(AND(F795&gt;=$L$28,F795&lt;=$M$28),$K$28,IF(AND(F795&gt;=$L$29,F795&lt;=$M$29),$K$29,IF(AND(F795&gt;=$L$30,F795&lt;=$M$30),$K$30,IF(AND(F795&gt;=$L$31,F795&lt;=$M$31),$K$31,""))))))))))))))))))))))))))))))))</f>
        <v>5</v>
      </c>
      <c r="D795" s="18" t="s">
        <v>21</v>
      </c>
      <c r="E795" s="18" t="s">
        <v>1234</v>
      </c>
      <c r="F795" s="12">
        <v>58.75</v>
      </c>
      <c r="H795" s="12" t="s">
        <v>1160</v>
      </c>
      <c r="I795" s="18" t="s">
        <v>1319</v>
      </c>
      <c r="J795" s="18" t="s">
        <v>4268</v>
      </c>
      <c r="XEZ795" s="28"/>
      <c r="XFA795" s="28"/>
      <c r="XFB795" s="28"/>
      <c r="XFC795" s="28"/>
      <c r="XFD795" s="28"/>
    </row>
    <row r="796" spans="1:10 16380:16384" x14ac:dyDescent="0.35">
      <c r="A796" s="12" t="s">
        <v>510</v>
      </c>
      <c r="B796" s="32" t="str">
        <f>HYPERLINK(Table1[[#This Row],[Link]], Table1[[#This Row],[Pattern w/out Hyperlink]])</f>
        <v>Meld</v>
      </c>
      <c r="C796" s="18">
        <f>IF(F796&lt;=$L$1,$K$1,IF(AND(F796&gt;=$L$2,F796&lt;=$M$2),$K$2,IF(AND(F796&gt;=$L$3,F796&lt;=$M$3),$K$3,IF(AND(F796&gt;=$L$4,F796&lt;=$M$4),$K$4,IF(AND(F796&gt;=$L$5,F796&lt;=$M$5),$K$5,IF(AND(F796&gt;=$L$6,F796&lt;=$M$6),$K$6,IF(AND(F796&gt;=$L$7,F796&lt;=$M$7),$K$7,IF(AND(F796&gt;=$L$8,F796&lt;=$M$8),$K$8,IF(AND(F796&gt;=$L$9,F796&lt;=$M$9),$K$9,IF(AND(F796&gt;$L$10,F796&lt;=$M$10),$K$10,IF(AND(F796&gt;=$L$11,F796&lt;=$M$11),$K$11,IF(AND(F796&gt;=$L$12,F796&lt;=$M$12),$K$12,IF(AND(F796&gt;=$L$13,F796&lt;=$M$13),$K$13,IF(AND(F796&gt;=$L$14,F796&lt;=$M$14),$K$14,IF(AND(F796&gt;=#REF!,F796&lt;=#REF!),#REF!,IF(AND(F796&gt;=$L$15,F796&lt;=$M$15),$K$15,IF(AND(F796&gt;=$L$16,F796&lt;=$M$16),$K$16,IF(AND(F796&gt;=$L$17,F796&lt;=$M$17),$K$17,IF(AND(F796&gt;=$L$18,F796&lt;=$M$18),$K$18,IF(AND(F796&gt;=$L$19,F796&lt;=$M$19),$K$19,IF(AND(F796&gt;=$L$20,F796&lt;=$M$20),$K$20,IF(AND(F796&gt;=$L$21,F796&lt;=$M$21),$K$21,IF(AND(F796&gt;=$L$22,F796&lt;=$M$22),$K$22,IF(AND(F796&gt;=$L$23,F796&lt;=$M$23),$K$23,IF(AND(F796&gt;=$L$24,F796&lt;=$M$24),$K$24,IF(AND(F796&gt;=$L$25,F796&lt;=$M$25),$K$25,IF(AND(F796&gt;=$L$26,F796&lt;=$M$26),$K$26,IF(AND(F796&gt;=$L$27,F796&lt;=$M$27),$K$27,IF(AND(F796&gt;=$L$28,F796&lt;=$M$28),$K$28,IF(AND(F796&gt;=$L$29,F796&lt;=$M$29),$K$29,IF(AND(F796&gt;=$L$30,F796&lt;=$M$30),$K$30,IF(AND(F796&gt;=$L$31,F796&lt;=$M$31),$K$31,""))))))))))))))))))))))))))))))))</f>
        <v>5</v>
      </c>
      <c r="D796" s="18" t="s">
        <v>21</v>
      </c>
      <c r="E796" s="18" t="s">
        <v>1234</v>
      </c>
      <c r="F796" s="12">
        <v>58.75</v>
      </c>
      <c r="H796" s="12" t="s">
        <v>1161</v>
      </c>
      <c r="I796" s="18" t="s">
        <v>1319</v>
      </c>
      <c r="J796" s="18" t="s">
        <v>4275</v>
      </c>
      <c r="XEZ796" s="28"/>
      <c r="XFA796" s="28"/>
      <c r="XFB796" s="28"/>
      <c r="XFC796" s="28"/>
      <c r="XFD796" s="28"/>
    </row>
    <row r="797" spans="1:10 16380:16384" x14ac:dyDescent="0.35">
      <c r="A797" s="12" t="s">
        <v>515</v>
      </c>
      <c r="B797" s="32" t="str">
        <f>HYPERLINK(Table1[[#This Row],[Link]], Table1[[#This Row],[Pattern w/out Hyperlink]])</f>
        <v>Merit</v>
      </c>
      <c r="C797" s="18">
        <f>IF(F797&lt;=$L$1,$K$1,IF(AND(F797&gt;=$L$2,F797&lt;=$M$2),$K$2,IF(AND(F797&gt;=$L$3,F797&lt;=$M$3),$K$3,IF(AND(F797&gt;=$L$4,F797&lt;=$M$4),$K$4,IF(AND(F797&gt;=$L$5,F797&lt;=$M$5),$K$5,IF(AND(F797&gt;=$L$6,F797&lt;=$M$6),$K$6,IF(AND(F797&gt;=$L$7,F797&lt;=$M$7),$K$7,IF(AND(F797&gt;=$L$8,F797&lt;=$M$8),$K$8,IF(AND(F797&gt;=$L$9,F797&lt;=$M$9),$K$9,IF(AND(F797&gt;$L$10,F797&lt;=$M$10),$K$10,IF(AND(F797&gt;=$L$11,F797&lt;=$M$11),$K$11,IF(AND(F797&gt;=$L$12,F797&lt;=$M$12),$K$12,IF(AND(F797&gt;=$L$13,F797&lt;=$M$13),$K$13,IF(AND(F797&gt;=$L$14,F797&lt;=$M$14),$K$14,IF(AND(F797&gt;=#REF!,F797&lt;=#REF!),#REF!,IF(AND(F797&gt;=$L$15,F797&lt;=$M$15),$K$15,IF(AND(F797&gt;=$L$16,F797&lt;=$M$16),$K$16,IF(AND(F797&gt;=$L$17,F797&lt;=$M$17),$K$17,IF(AND(F797&gt;=$L$18,F797&lt;=$M$18),$K$18,IF(AND(F797&gt;=$L$19,F797&lt;=$M$19),$K$19,IF(AND(F797&gt;=$L$20,F797&lt;=$M$20),$K$20,IF(AND(F797&gt;=$L$21,F797&lt;=$M$21),$K$21,IF(AND(F797&gt;=$L$22,F797&lt;=$M$22),$K$22,IF(AND(F797&gt;=$L$23,F797&lt;=$M$23),$K$23,IF(AND(F797&gt;=$L$24,F797&lt;=$M$24),$K$24,IF(AND(F797&gt;=$L$25,F797&lt;=$M$25),$K$25,IF(AND(F797&gt;=$L$26,F797&lt;=$M$26),$K$26,IF(AND(F797&gt;=$L$27,F797&lt;=$M$27),$K$27,IF(AND(F797&gt;=$L$28,F797&lt;=$M$28),$K$28,IF(AND(F797&gt;=$L$29,F797&lt;=$M$29),$K$29,IF(AND(F797&gt;=$L$30,F797&lt;=$M$30),$K$30,IF(AND(F797&gt;=$L$31,F797&lt;=$M$31),$K$31,""))))))))))))))))))))))))))))))))</f>
        <v>5</v>
      </c>
      <c r="D797" s="18" t="s">
        <v>21</v>
      </c>
      <c r="E797" s="18" t="s">
        <v>1234</v>
      </c>
      <c r="F797" s="12">
        <v>63</v>
      </c>
      <c r="H797" s="12" t="s">
        <v>1162</v>
      </c>
      <c r="I797" s="18" t="s">
        <v>4213</v>
      </c>
      <c r="J797" s="18" t="s">
        <v>4818</v>
      </c>
      <c r="XEZ797" s="28"/>
      <c r="XFA797" s="28"/>
      <c r="XFB797" s="28"/>
      <c r="XFC797" s="28"/>
      <c r="XFD797" s="28"/>
    </row>
    <row r="798" spans="1:10 16380:16384" x14ac:dyDescent="0.35">
      <c r="A798" s="12" t="s">
        <v>517</v>
      </c>
      <c r="B798" s="32" t="str">
        <f>HYPERLINK(Table1[[#This Row],[Link]], Table1[[#This Row],[Pattern w/out Hyperlink]])</f>
        <v>Messenger</v>
      </c>
      <c r="C798" s="18">
        <f>IF(F798&lt;=$L$1,$K$1,IF(AND(F798&gt;=$L$2,F798&lt;=$M$2),$K$2,IF(AND(F798&gt;=$L$3,F798&lt;=$M$3),$K$3,IF(AND(F798&gt;=$L$4,F798&lt;=$M$4),$K$4,IF(AND(F798&gt;=$L$5,F798&lt;=$M$5),$K$5,IF(AND(F798&gt;=$L$6,F798&lt;=$M$6),$K$6,IF(AND(F798&gt;=$L$7,F798&lt;=$M$7),$K$7,IF(AND(F798&gt;=$L$8,F798&lt;=$M$8),$K$8,IF(AND(F798&gt;=$L$9,F798&lt;=$M$9),$K$9,IF(AND(F798&gt;$L$10,F798&lt;=$M$10),$K$10,IF(AND(F798&gt;=$L$11,F798&lt;=$M$11),$K$11,IF(AND(F798&gt;=$L$12,F798&lt;=$M$12),$K$12,IF(AND(F798&gt;=$L$13,F798&lt;=$M$13),$K$13,IF(AND(F798&gt;=$L$14,F798&lt;=$M$14),$K$14,IF(AND(F798&gt;=#REF!,F798&lt;=#REF!),#REF!,IF(AND(F798&gt;=$L$15,F798&lt;=$M$15),$K$15,IF(AND(F798&gt;=$L$16,F798&lt;=$M$16),$K$16,IF(AND(F798&gt;=$L$17,F798&lt;=$M$17),$K$17,IF(AND(F798&gt;=$L$18,F798&lt;=$M$18),$K$18,IF(AND(F798&gt;=$L$19,F798&lt;=$M$19),$K$19,IF(AND(F798&gt;=$L$20,F798&lt;=$M$20),$K$20,IF(AND(F798&gt;=$L$21,F798&lt;=$M$21),$K$21,IF(AND(F798&gt;=$L$22,F798&lt;=$M$22),$K$22,IF(AND(F798&gt;=$L$23,F798&lt;=$M$23),$K$23,IF(AND(F798&gt;=$L$24,F798&lt;=$M$24),$K$24,IF(AND(F798&gt;=$L$25,F798&lt;=$M$25),$K$25,IF(AND(F798&gt;=$L$26,F798&lt;=$M$26),$K$26,IF(AND(F798&gt;=$L$27,F798&lt;=$M$27),$K$27,IF(AND(F798&gt;=$L$28,F798&lt;=$M$28),$K$28,IF(AND(F798&gt;=$L$29,F798&lt;=$M$29),$K$29,IF(AND(F798&gt;=$L$30,F798&lt;=$M$30),$K$30,IF(AND(F798&gt;=$L$31,F798&lt;=$M$31),$K$31,""))))))))))))))))))))))))))))))))</f>
        <v>5</v>
      </c>
      <c r="D798" s="18" t="s">
        <v>21</v>
      </c>
      <c r="E798" s="18" t="s">
        <v>1234</v>
      </c>
      <c r="F798" s="12">
        <v>60</v>
      </c>
      <c r="H798" s="12" t="s">
        <v>1163</v>
      </c>
      <c r="I798" s="18" t="s">
        <v>1319</v>
      </c>
      <c r="J798" s="18" t="s">
        <v>4821</v>
      </c>
      <c r="XEZ798" s="28"/>
      <c r="XFA798" s="28"/>
      <c r="XFB798" s="28"/>
      <c r="XFC798" s="28"/>
      <c r="XFD798" s="28"/>
    </row>
    <row r="799" spans="1:10 16380:16384" x14ac:dyDescent="0.35">
      <c r="A799" s="12" t="s">
        <v>521</v>
      </c>
      <c r="B799" s="32" t="str">
        <f>HYPERLINK(Table1[[#This Row],[Link]], Table1[[#This Row],[Pattern w/out Hyperlink]])</f>
        <v>Metric</v>
      </c>
      <c r="C799" s="18">
        <f>IF(F799&lt;=$L$1,$K$1,IF(AND(F799&gt;=$L$2,F799&lt;=$M$2),$K$2,IF(AND(F799&gt;=$L$3,F799&lt;=$M$3),$K$3,IF(AND(F799&gt;=$L$4,F799&lt;=$M$4),$K$4,IF(AND(F799&gt;=$L$5,F799&lt;=$M$5),$K$5,IF(AND(F799&gt;=$L$6,F799&lt;=$M$6),$K$6,IF(AND(F799&gt;=$L$7,F799&lt;=$M$7),$K$7,IF(AND(F799&gt;=$L$8,F799&lt;=$M$8),$K$8,IF(AND(F799&gt;=$L$9,F799&lt;=$M$9),$K$9,IF(AND(F799&gt;$L$10,F799&lt;=$M$10),$K$10,IF(AND(F799&gt;=$L$11,F799&lt;=$M$11),$K$11,IF(AND(F799&gt;=$L$12,F799&lt;=$M$12),$K$12,IF(AND(F799&gt;=$L$13,F799&lt;=$M$13),$K$13,IF(AND(F799&gt;=$L$14,F799&lt;=$M$14),$K$14,IF(AND(F799&gt;=#REF!,F799&lt;=#REF!),#REF!,IF(AND(F799&gt;=$L$15,F799&lt;=$M$15),$K$15,IF(AND(F799&gt;=$L$16,F799&lt;=$M$16),$K$16,IF(AND(F799&gt;=$L$17,F799&lt;=$M$17),$K$17,IF(AND(F799&gt;=$L$18,F799&lt;=$M$18),$K$18,IF(AND(F799&gt;=$L$19,F799&lt;=$M$19),$K$19,IF(AND(F799&gt;=$L$20,F799&lt;=$M$20),$K$20,IF(AND(F799&gt;=$L$21,F799&lt;=$M$21),$K$21,IF(AND(F799&gt;=$L$22,F799&lt;=$M$22),$K$22,IF(AND(F799&gt;=$L$23,F799&lt;=$M$23),$K$23,IF(AND(F799&gt;=$L$24,F799&lt;=$M$24),$K$24,IF(AND(F799&gt;=$L$25,F799&lt;=$M$25),$K$25,IF(AND(F799&gt;=$L$26,F799&lt;=$M$26),$K$26,IF(AND(F799&gt;=$L$27,F799&lt;=$M$27),$K$27,IF(AND(F799&gt;=$L$28,F799&lt;=$M$28),$K$28,IF(AND(F799&gt;=$L$29,F799&lt;=$M$29),$K$29,IF(AND(F799&gt;=$L$30,F799&lt;=$M$30),$K$30,IF(AND(F799&gt;=$L$31,F799&lt;=$M$31),$K$31,""))))))))))))))))))))))))))))))))</f>
        <v>5</v>
      </c>
      <c r="D799" s="18" t="s">
        <v>21</v>
      </c>
      <c r="E799" s="18" t="s">
        <v>1234</v>
      </c>
      <c r="F799" s="12">
        <v>58.75</v>
      </c>
      <c r="H799" s="12" t="s">
        <v>1172</v>
      </c>
      <c r="I799" s="18" t="s">
        <v>1319</v>
      </c>
      <c r="J799" s="18" t="s">
        <v>4480</v>
      </c>
      <c r="XEZ799" s="28"/>
      <c r="XFA799" s="28"/>
      <c r="XFB799" s="28"/>
      <c r="XFC799" s="28"/>
      <c r="XFD799" s="28"/>
    </row>
    <row r="800" spans="1:10 16380:16384" x14ac:dyDescent="0.35">
      <c r="A800" s="12" t="s">
        <v>534</v>
      </c>
      <c r="B800" s="32" t="str">
        <f>HYPERLINK(Table1[[#This Row],[Link]], Table1[[#This Row],[Pattern w/out Hyperlink]])</f>
        <v>Mode</v>
      </c>
      <c r="C800" s="18">
        <f>IF(F800&lt;=$L$1,$K$1,IF(AND(F800&gt;=$L$2,F800&lt;=$M$2),$K$2,IF(AND(F800&gt;=$L$3,F800&lt;=$M$3),$K$3,IF(AND(F800&gt;=$L$4,F800&lt;=$M$4),$K$4,IF(AND(F800&gt;=$L$5,F800&lt;=$M$5),$K$5,IF(AND(F800&gt;=$L$6,F800&lt;=$M$6),$K$6,IF(AND(F800&gt;=$L$7,F800&lt;=$M$7),$K$7,IF(AND(F800&gt;=$L$8,F800&lt;=$M$8),$K$8,IF(AND(F800&gt;=$L$9,F800&lt;=$M$9),$K$9,IF(AND(F800&gt;$L$10,F800&lt;=$M$10),$K$10,IF(AND(F800&gt;=$L$11,F800&lt;=$M$11),$K$11,IF(AND(F800&gt;=$L$12,F800&lt;=$M$12),$K$12,IF(AND(F800&gt;=$L$13,F800&lt;=$M$13),$K$13,IF(AND(F800&gt;=$L$14,F800&lt;=$M$14),$K$14,IF(AND(F800&gt;=#REF!,F800&lt;=#REF!),#REF!,IF(AND(F800&gt;=$L$15,F800&lt;=$M$15),$K$15,IF(AND(F800&gt;=$L$16,F800&lt;=$M$16),$K$16,IF(AND(F800&gt;=$L$17,F800&lt;=$M$17),$K$17,IF(AND(F800&gt;=$L$18,F800&lt;=$M$18),$K$18,IF(AND(F800&gt;=$L$19,F800&lt;=$M$19),$K$19,IF(AND(F800&gt;=$L$20,F800&lt;=$M$20),$K$20,IF(AND(F800&gt;=$L$21,F800&lt;=$M$21),$K$21,IF(AND(F800&gt;=$L$22,F800&lt;=$M$22),$K$22,IF(AND(F800&gt;=$L$23,F800&lt;=$M$23),$K$23,IF(AND(F800&gt;=$L$24,F800&lt;=$M$24),$K$24,IF(AND(F800&gt;=$L$25,F800&lt;=$M$25),$K$25,IF(AND(F800&gt;=$L$26,F800&lt;=$M$26),$K$26,IF(AND(F800&gt;=$L$27,F800&lt;=$M$27),$K$27,IF(AND(F800&gt;=$L$28,F800&lt;=$M$28),$K$28,IF(AND(F800&gt;=$L$29,F800&lt;=$M$29),$K$29,IF(AND(F800&gt;=$L$30,F800&lt;=$M$30),$K$30,IF(AND(F800&gt;=$L$31,F800&lt;=$M$31),$K$31,""))))))))))))))))))))))))))))))))</f>
        <v>5</v>
      </c>
      <c r="D800" s="18" t="s">
        <v>21</v>
      </c>
      <c r="E800" s="18" t="s">
        <v>1234</v>
      </c>
      <c r="F800" s="12">
        <v>60</v>
      </c>
      <c r="H800" s="12" t="s">
        <v>8007</v>
      </c>
      <c r="I800" s="18" t="s">
        <v>1319</v>
      </c>
      <c r="J800" s="18" t="s">
        <v>4291</v>
      </c>
      <c r="XEZ800" s="28"/>
      <c r="XFA800" s="28"/>
      <c r="XFB800" s="28"/>
      <c r="XFC800" s="28"/>
      <c r="XFD800" s="28"/>
    </row>
    <row r="801" spans="1:10 16380:16384" x14ac:dyDescent="0.35">
      <c r="A801" s="12" t="s">
        <v>629</v>
      </c>
      <c r="B801" s="32" t="str">
        <f>HYPERLINK(Table1[[#This Row],[Link]], Table1[[#This Row],[Pattern w/out Hyperlink]])</f>
        <v>Platform</v>
      </c>
      <c r="C801" s="18">
        <f>IF(F801&lt;=$L$1,$K$1,IF(AND(F801&gt;=$L$2,F801&lt;=$M$2),$K$2,IF(AND(F801&gt;=$L$3,F801&lt;=$M$3),$K$3,IF(AND(F801&gt;=$L$4,F801&lt;=$M$4),$K$4,IF(AND(F801&gt;=$L$5,F801&lt;=$M$5),$K$5,IF(AND(F801&gt;=$L$6,F801&lt;=$M$6),$K$6,IF(AND(F801&gt;=$L$7,F801&lt;=$M$7),$K$7,IF(AND(F801&gt;=$L$8,F801&lt;=$M$8),$K$8,IF(AND(F801&gt;=$L$9,F801&lt;=$M$9),$K$9,IF(AND(F801&gt;$L$10,F801&lt;=$M$10),$K$10,IF(AND(F801&gt;=$L$11,F801&lt;=$M$11),$K$11,IF(AND(F801&gt;=$L$12,F801&lt;=$M$12),$K$12,IF(AND(F801&gt;=$L$13,F801&lt;=$M$13),$K$13,IF(AND(F801&gt;=$L$14,F801&lt;=$M$14),$K$14,IF(AND(F801&gt;=#REF!,F801&lt;=#REF!),#REF!,IF(AND(F801&gt;=$L$15,F801&lt;=$M$15),$K$15,IF(AND(F801&gt;=$L$16,F801&lt;=$M$16),$K$16,IF(AND(F801&gt;=$L$17,F801&lt;=$M$17),$K$17,IF(AND(F801&gt;=$L$18,F801&lt;=$M$18),$K$18,IF(AND(F801&gt;=$L$19,F801&lt;=$M$19),$K$19,IF(AND(F801&gt;=$L$20,F801&lt;=$M$20),$K$20,IF(AND(F801&gt;=$L$21,F801&lt;=$M$21),$K$21,IF(AND(F801&gt;=$L$22,F801&lt;=$M$22),$K$22,IF(AND(F801&gt;=$L$23,F801&lt;=$M$23),$K$23,IF(AND(F801&gt;=$L$24,F801&lt;=$M$24),$K$24,IF(AND(F801&gt;=$L$25,F801&lt;=$M$25),$K$25,IF(AND(F801&gt;=$L$26,F801&lt;=$M$26),$K$26,IF(AND(F801&gt;=$L$27,F801&lt;=$M$27),$K$27,IF(AND(F801&gt;=$L$28,F801&lt;=$M$28),$K$28,IF(AND(F801&gt;=$L$29,F801&lt;=$M$29),$K$29,IF(AND(F801&gt;=$L$30,F801&lt;=$M$30),$K$30,IF(AND(F801&gt;=$L$31,F801&lt;=$M$31),$K$31,""))))))))))))))))))))))))))))))))</f>
        <v>5</v>
      </c>
      <c r="D801" s="18" t="s">
        <v>21</v>
      </c>
      <c r="E801" s="18" t="s">
        <v>1234</v>
      </c>
      <c r="F801" s="12">
        <v>59.5</v>
      </c>
      <c r="H801" s="12" t="s">
        <v>3667</v>
      </c>
      <c r="I801" s="18" t="s">
        <v>0</v>
      </c>
      <c r="J801" s="18" t="s">
        <v>4262</v>
      </c>
      <c r="XEZ801" s="28"/>
      <c r="XFA801" s="28"/>
      <c r="XFB801" s="28"/>
      <c r="XFC801" s="28"/>
      <c r="XFD801" s="28"/>
    </row>
    <row r="802" spans="1:10 16380:16384" x14ac:dyDescent="0.35">
      <c r="A802" s="12" t="s">
        <v>42</v>
      </c>
      <c r="B802" s="32" t="str">
        <f>HYPERLINK(Table1[[#This Row],[Link]], Table1[[#This Row],[Pattern w/out Hyperlink]])</f>
        <v>Annex</v>
      </c>
      <c r="C802" s="18">
        <f>IF(F802&lt;=$L$1,$K$1,IF(AND(F802&gt;=$L$2,F802&lt;=$M$2),$K$2,IF(AND(F802&gt;=$L$3,F802&lt;=$M$3),$K$3,IF(AND(F802&gt;=$L$4,F802&lt;=$M$4),$K$4,IF(AND(F802&gt;=$L$5,F802&lt;=$M$5),$K$5,IF(AND(F802&gt;=$L$6,F802&lt;=$M$6),$K$6,IF(AND(F802&gt;=$L$7,F802&lt;=$M$7),$K$7,IF(AND(F802&gt;=$L$8,F802&lt;=$M$8),$K$8,IF(AND(F802&gt;=$L$9,F802&lt;=$M$9),$K$9,IF(AND(F802&gt;$L$10,F802&lt;=$M$10),$K$10,IF(AND(F802&gt;=$L$11,F802&lt;=$M$11),$K$11,IF(AND(F802&gt;=$L$12,F802&lt;=$M$12),$K$12,IF(AND(F802&gt;=$L$13,F802&lt;=$M$13),$K$13,IF(AND(F802&gt;=$L$14,F802&lt;=$M$14),$K$14,IF(AND(F802&gt;=#REF!,F802&lt;=#REF!),#REF!,IF(AND(F802&gt;=$L$15,F802&lt;=$M$15),$K$15,IF(AND(F802&gt;=$L$16,F802&lt;=$M$16),$K$16,IF(AND(F802&gt;=$L$17,F802&lt;=$M$17),$K$17,IF(AND(F802&gt;=$L$18,F802&lt;=$M$18),$K$18,IF(AND(F802&gt;=$L$19,F802&lt;=$M$19),$K$19,IF(AND(F802&gt;=$L$20,F802&lt;=$M$20),$K$20,IF(AND(F802&gt;=$L$21,F802&lt;=$M$21),$K$21,IF(AND(F802&gt;=$L$22,F802&lt;=$M$22),$K$22,IF(AND(F802&gt;=$L$23,F802&lt;=$M$23),$K$23,IF(AND(F802&gt;=$L$24,F802&lt;=$M$24),$K$24,IF(AND(F802&gt;=$L$25,F802&lt;=$M$25),$K$25,IF(AND(F802&gt;=$L$26,F802&lt;=$M$26),$K$26,IF(AND(F802&gt;=$L$27,F802&lt;=$M$27),$K$27,IF(AND(F802&gt;=$L$28,F802&lt;=$M$28),$K$28,IF(AND(F802&gt;=$L$29,F802&lt;=$M$29),$K$29,IF(AND(F802&gt;=$L$30,F802&lt;=$M$30),$K$30,IF(AND(F802&gt;=$L$31,F802&lt;=$M$31),$K$31,""))))))))))))))))))))))))))))))))</f>
        <v>5</v>
      </c>
      <c r="D802" s="18" t="s">
        <v>22</v>
      </c>
      <c r="E802" s="18" t="s">
        <v>1234</v>
      </c>
      <c r="F802" s="12">
        <f>Table1[[#This Row],[USD Pricing]]*Exchange!$A$1</f>
        <v>55.93</v>
      </c>
      <c r="G802" s="12">
        <v>39.950000000000003</v>
      </c>
      <c r="H802" s="12" t="s">
        <v>7510</v>
      </c>
      <c r="I802" s="18" t="s">
        <v>4213</v>
      </c>
      <c r="J802" s="18" t="s">
        <v>4262</v>
      </c>
      <c r="XEZ802" s="28"/>
      <c r="XFA802" s="28"/>
      <c r="XFB802" s="28"/>
      <c r="XFC802" s="28"/>
      <c r="XFD802" s="28"/>
    </row>
    <row r="803" spans="1:10 16380:16384" x14ac:dyDescent="0.35">
      <c r="A803" s="12" t="s">
        <v>50</v>
      </c>
      <c r="B803" s="32" t="str">
        <f>HYPERLINK(Table1[[#This Row],[Link]], Table1[[#This Row],[Pattern w/out Hyperlink]])</f>
        <v>Arc</v>
      </c>
      <c r="C803" s="18">
        <f>IF(F803&lt;=$L$1,$K$1,IF(AND(F803&gt;=$L$2,F803&lt;=$M$2),$K$2,IF(AND(F803&gt;=$L$3,F803&lt;=$M$3),$K$3,IF(AND(F803&gt;=$L$4,F803&lt;=$M$4),$K$4,IF(AND(F803&gt;=$L$5,F803&lt;=$M$5),$K$5,IF(AND(F803&gt;=$L$6,F803&lt;=$M$6),$K$6,IF(AND(F803&gt;=$L$7,F803&lt;=$M$7),$K$7,IF(AND(F803&gt;=$L$8,F803&lt;=$M$8),$K$8,IF(AND(F803&gt;=$L$9,F803&lt;=$M$9),$K$9,IF(AND(F803&gt;$L$10,F803&lt;=$M$10),$K$10,IF(AND(F803&gt;=$L$11,F803&lt;=$M$11),$K$11,IF(AND(F803&gt;=$L$12,F803&lt;=$M$12),$K$12,IF(AND(F803&gt;=$L$13,F803&lt;=$M$13),$K$13,IF(AND(F803&gt;=$L$14,F803&lt;=$M$14),$K$14,IF(AND(F803&gt;=#REF!,F803&lt;=#REF!),#REF!,IF(AND(F803&gt;=$L$15,F803&lt;=$M$15),$K$15,IF(AND(F803&gt;=$L$16,F803&lt;=$M$16),$K$16,IF(AND(F803&gt;=$L$17,F803&lt;=$M$17),$K$17,IF(AND(F803&gt;=$L$18,F803&lt;=$M$18),$K$18,IF(AND(F803&gt;=$L$19,F803&lt;=$M$19),$K$19,IF(AND(F803&gt;=$L$20,F803&lt;=$M$20),$K$20,IF(AND(F803&gt;=$L$21,F803&lt;=$M$21),$K$21,IF(AND(F803&gt;=$L$22,F803&lt;=$M$22),$K$22,IF(AND(F803&gt;=$L$23,F803&lt;=$M$23),$K$23,IF(AND(F803&gt;=$L$24,F803&lt;=$M$24),$K$24,IF(AND(F803&gt;=$L$25,F803&lt;=$M$25),$K$25,IF(AND(F803&gt;=$L$26,F803&lt;=$M$26),$K$26,IF(AND(F803&gt;=$L$27,F803&lt;=$M$27),$K$27,IF(AND(F803&gt;=$L$28,F803&lt;=$M$28),$K$28,IF(AND(F803&gt;=$L$29,F803&lt;=$M$29),$K$29,IF(AND(F803&gt;=$L$30,F803&lt;=$M$30),$K$30,IF(AND(F803&gt;=$L$31,F803&lt;=$M$31),$K$31,""))))))))))))))))))))))))))))))))</f>
        <v>5</v>
      </c>
      <c r="D803" s="18" t="s">
        <v>22</v>
      </c>
      <c r="E803" s="18" t="s">
        <v>1234</v>
      </c>
      <c r="F803" s="12">
        <f>Table1[[#This Row],[USD Pricing]]*Exchange!$A$1</f>
        <v>56.63</v>
      </c>
      <c r="G803" s="12">
        <v>40.450000000000003</v>
      </c>
      <c r="H803" s="12" t="s">
        <v>5899</v>
      </c>
      <c r="I803" s="18" t="s">
        <v>0</v>
      </c>
      <c r="J803" s="18" t="s">
        <v>4268</v>
      </c>
      <c r="XEZ803" s="28"/>
      <c r="XFA803" s="28"/>
      <c r="XFB803" s="28"/>
      <c r="XFC803" s="28"/>
      <c r="XFD803" s="28"/>
    </row>
    <row r="804" spans="1:10 16380:16384" x14ac:dyDescent="0.35">
      <c r="A804" s="12" t="s">
        <v>3250</v>
      </c>
      <c r="B804" s="32" t="str">
        <f>HYPERLINK(Table1[[#This Row],[Link]], Table1[[#This Row],[Pattern w/out Hyperlink]])</f>
        <v>Curator</v>
      </c>
      <c r="C804" s="18">
        <f>IF(F804&lt;=$L$1,$K$1,IF(AND(F804&gt;=$L$2,F804&lt;=$M$2),$K$2,IF(AND(F804&gt;=$L$3,F804&lt;=$M$3),$K$3,IF(AND(F804&gt;=$L$4,F804&lt;=$M$4),$K$4,IF(AND(F804&gt;=$L$5,F804&lt;=$M$5),$K$5,IF(AND(F804&gt;=$L$6,F804&lt;=$M$6),$K$6,IF(AND(F804&gt;=$L$7,F804&lt;=$M$7),$K$7,IF(AND(F804&gt;=$L$8,F804&lt;=$M$8),$K$8,IF(AND(F804&gt;=$L$9,F804&lt;=$M$9),$K$9,IF(AND(F804&gt;$L$10,F804&lt;=$M$10),$K$10,IF(AND(F804&gt;=$L$11,F804&lt;=$M$11),$K$11,IF(AND(F804&gt;=$L$12,F804&lt;=$M$12),$K$12,IF(AND(F804&gt;=$L$13,F804&lt;=$M$13),$K$13,IF(AND(F804&gt;=$L$14,F804&lt;=$M$14),$K$14,IF(AND(F804&gt;=#REF!,F804&lt;=#REF!),#REF!,IF(AND(F804&gt;=$L$15,F804&lt;=$M$15),$K$15,IF(AND(F804&gt;=$L$16,F804&lt;=$M$16),$K$16,IF(AND(F804&gt;=$L$17,F804&lt;=$M$17),$K$17,IF(AND(F804&gt;=$L$18,F804&lt;=$M$18),$K$18,IF(AND(F804&gt;=$L$19,F804&lt;=$M$19),$K$19,IF(AND(F804&gt;=$L$20,F804&lt;=$M$20),$K$20,IF(AND(F804&gt;=$L$21,F804&lt;=$M$21),$K$21,IF(AND(F804&gt;=$L$22,F804&lt;=$M$22),$K$22,IF(AND(F804&gt;=$L$23,F804&lt;=$M$23),$K$23,IF(AND(F804&gt;=$L$24,F804&lt;=$M$24),$K$24,IF(AND(F804&gt;=$L$25,F804&lt;=$M$25),$K$25,IF(AND(F804&gt;=$L$26,F804&lt;=$M$26),$K$26,IF(AND(F804&gt;=$L$27,F804&lt;=$M$27),$K$27,IF(AND(F804&gt;=$L$28,F804&lt;=$M$28),$K$28,IF(AND(F804&gt;=$L$29,F804&lt;=$M$29),$K$29,IF(AND(F804&gt;=$L$30,F804&lt;=$M$30),$K$30,IF(AND(F804&gt;=$L$31,F804&lt;=$M$31),$K$31,""))))))))))))))))))))))))))))))))</f>
        <v>5</v>
      </c>
      <c r="D804" s="18" t="s">
        <v>22</v>
      </c>
      <c r="E804" s="18" t="s">
        <v>1234</v>
      </c>
      <c r="F804" s="12">
        <f>Table1[[#This Row],[USD Pricing]]*Exchange!$A$1</f>
        <v>55.230000000000004</v>
      </c>
      <c r="G804" s="12">
        <v>39.450000000000003</v>
      </c>
      <c r="H804" s="12" t="s">
        <v>5916</v>
      </c>
      <c r="I804" s="18" t="s">
        <v>0</v>
      </c>
      <c r="J804" s="18" t="s">
        <v>4262</v>
      </c>
      <c r="XEZ804" s="28"/>
      <c r="XFA804" s="28"/>
      <c r="XFB804" s="28"/>
      <c r="XFC804" s="28"/>
      <c r="XFD804" s="28"/>
    </row>
    <row r="805" spans="1:10 16380:16384" x14ac:dyDescent="0.35">
      <c r="A805" s="12" t="s">
        <v>237</v>
      </c>
      <c r="B805" s="32" t="str">
        <f>HYPERLINK(Table1[[#This Row],[Link]], Table1[[#This Row],[Pattern w/out Hyperlink]])</f>
        <v>Elevation</v>
      </c>
      <c r="C805" s="18">
        <f>IF(F805&lt;=$L$1,$K$1,IF(AND(F805&gt;=$L$2,F805&lt;=$M$2),$K$2,IF(AND(F805&gt;=$L$3,F805&lt;=$M$3),$K$3,IF(AND(F805&gt;=$L$4,F805&lt;=$M$4),$K$4,IF(AND(F805&gt;=$L$5,F805&lt;=$M$5),$K$5,IF(AND(F805&gt;=$L$6,F805&lt;=$M$6),$K$6,IF(AND(F805&gt;=$L$7,F805&lt;=$M$7),$K$7,IF(AND(F805&gt;=$L$8,F805&lt;=$M$8),$K$8,IF(AND(F805&gt;=$L$9,F805&lt;=$M$9),$K$9,IF(AND(F805&gt;$L$10,F805&lt;=$M$10),$K$10,IF(AND(F805&gt;=$L$11,F805&lt;=$M$11),$K$11,IF(AND(F805&gt;=$L$12,F805&lt;=$M$12),$K$12,IF(AND(F805&gt;=$L$13,F805&lt;=$M$13),$K$13,IF(AND(F805&gt;=$L$14,F805&lt;=$M$14),$K$14,IF(AND(F805&gt;=#REF!,F805&lt;=#REF!),#REF!,IF(AND(F805&gt;=$L$15,F805&lt;=$M$15),$K$15,IF(AND(F805&gt;=$L$16,F805&lt;=$M$16),$K$16,IF(AND(F805&gt;=$L$17,F805&lt;=$M$17),$K$17,IF(AND(F805&gt;=$L$18,F805&lt;=$M$18),$K$18,IF(AND(F805&gt;=$L$19,F805&lt;=$M$19),$K$19,IF(AND(F805&gt;=$L$20,F805&lt;=$M$20),$K$20,IF(AND(F805&gt;=$L$21,F805&lt;=$M$21),$K$21,IF(AND(F805&gt;=$L$22,F805&lt;=$M$22),$K$22,IF(AND(F805&gt;=$L$23,F805&lt;=$M$23),$K$23,IF(AND(F805&gt;=$L$24,F805&lt;=$M$24),$K$24,IF(AND(F805&gt;=$L$25,F805&lt;=$M$25),$K$25,IF(AND(F805&gt;=$L$26,F805&lt;=$M$26),$K$26,IF(AND(F805&gt;=$L$27,F805&lt;=$M$27),$K$27,IF(AND(F805&gt;=$L$28,F805&lt;=$M$28),$K$28,IF(AND(F805&gt;=$L$29,F805&lt;=$M$29),$K$29,IF(AND(F805&gt;=$L$30,F805&lt;=$M$30),$K$30,IF(AND(F805&gt;=$L$31,F805&lt;=$M$31),$K$31,""))))))))))))))))))))))))))))))))</f>
        <v>5</v>
      </c>
      <c r="D805" s="18" t="s">
        <v>22</v>
      </c>
      <c r="E805" s="18" t="s">
        <v>1234</v>
      </c>
      <c r="F805" s="12">
        <f>Table1[[#This Row],[USD Pricing]]*Exchange!$A$1</f>
        <v>59.43</v>
      </c>
      <c r="G805" s="12">
        <v>42.45</v>
      </c>
      <c r="H805" s="12" t="s">
        <v>1620</v>
      </c>
      <c r="I805" s="18" t="s">
        <v>0</v>
      </c>
      <c r="J805" s="18" t="s">
        <v>4268</v>
      </c>
      <c r="XEZ805" s="28"/>
      <c r="XFA805" s="28"/>
      <c r="XFB805" s="28"/>
      <c r="XFC805" s="28"/>
      <c r="XFD805" s="28"/>
    </row>
    <row r="806" spans="1:10 16380:16384" x14ac:dyDescent="0.35">
      <c r="A806" s="12" t="s">
        <v>321</v>
      </c>
      <c r="B806" s="32" t="str">
        <f>HYPERLINK(Table1[[#This Row],[Link]], Table1[[#This Row],[Pattern w/out Hyperlink]])</f>
        <v>Form</v>
      </c>
      <c r="C806" s="18">
        <f>IF(F806&lt;=$L$1,$K$1,IF(AND(F806&gt;=$L$2,F806&lt;=$M$2),$K$2,IF(AND(F806&gt;=$L$3,F806&lt;=$M$3),$K$3,IF(AND(F806&gt;=$L$4,F806&lt;=$M$4),$K$4,IF(AND(F806&gt;=$L$5,F806&lt;=$M$5),$K$5,IF(AND(F806&gt;=$L$6,F806&lt;=$M$6),$K$6,IF(AND(F806&gt;=$L$7,F806&lt;=$M$7),$K$7,IF(AND(F806&gt;=$L$8,F806&lt;=$M$8),$K$8,IF(AND(F806&gt;=$L$9,F806&lt;=$M$9),$K$9,IF(AND(F806&gt;$L$10,F806&lt;=$M$10),$K$10,IF(AND(F806&gt;=$L$11,F806&lt;=$M$11),$K$11,IF(AND(F806&gt;=$L$12,F806&lt;=$M$12),$K$12,IF(AND(F806&gt;=$L$13,F806&lt;=$M$13),$K$13,IF(AND(F806&gt;=$L$14,F806&lt;=$M$14),$K$14,IF(AND(F806&gt;=#REF!,F806&lt;=#REF!),#REF!,IF(AND(F806&gt;=$L$15,F806&lt;=$M$15),$K$15,IF(AND(F806&gt;=$L$16,F806&lt;=$M$16),$K$16,IF(AND(F806&gt;=$L$17,F806&lt;=$M$17),$K$17,IF(AND(F806&gt;=$L$18,F806&lt;=$M$18),$K$18,IF(AND(F806&gt;=$L$19,F806&lt;=$M$19),$K$19,IF(AND(F806&gt;=$L$20,F806&lt;=$M$20),$K$20,IF(AND(F806&gt;=$L$21,F806&lt;=$M$21),$K$21,IF(AND(F806&gt;=$L$22,F806&lt;=$M$22),$K$22,IF(AND(F806&gt;=$L$23,F806&lt;=$M$23),$K$23,IF(AND(F806&gt;=$L$24,F806&lt;=$M$24),$K$24,IF(AND(F806&gt;=$L$25,F806&lt;=$M$25),$K$25,IF(AND(F806&gt;=$L$26,F806&lt;=$M$26),$K$26,IF(AND(F806&gt;=$L$27,F806&lt;=$M$27),$K$27,IF(AND(F806&gt;=$L$28,F806&lt;=$M$28),$K$28,IF(AND(F806&gt;=$L$29,F806&lt;=$M$29),$K$29,IF(AND(F806&gt;=$L$30,F806&lt;=$M$30),$K$30,IF(AND(F806&gt;=$L$31,F806&lt;=$M$31),$K$31,""))))))))))))))))))))))))))))))))</f>
        <v>5</v>
      </c>
      <c r="D806" s="18" t="s">
        <v>22</v>
      </c>
      <c r="E806" s="18" t="s">
        <v>1234</v>
      </c>
      <c r="F806" s="12">
        <f>Table1[[#This Row],[USD Pricing]]*Exchange!$A$1</f>
        <v>62.23</v>
      </c>
      <c r="G806" s="12">
        <v>44.45</v>
      </c>
      <c r="H806" s="12" t="s">
        <v>1624</v>
      </c>
      <c r="I806" s="18" t="s">
        <v>4213</v>
      </c>
      <c r="J806" s="18" t="s">
        <v>4914</v>
      </c>
      <c r="XEZ806" s="28"/>
      <c r="XFA806" s="28"/>
      <c r="XFB806" s="28"/>
      <c r="XFC806" s="28"/>
      <c r="XFD806" s="28"/>
    </row>
    <row r="807" spans="1:10 16380:16384" x14ac:dyDescent="0.35">
      <c r="A807" s="12" t="s">
        <v>361</v>
      </c>
      <c r="B807" s="32" t="str">
        <f>HYPERLINK(Table1[[#This Row],[Link]], Table1[[#This Row],[Pattern w/out Hyperlink]])</f>
        <v>Gravity</v>
      </c>
      <c r="C807" s="18">
        <f>IF(F807&lt;=$L$1,$K$1,IF(AND(F807&gt;=$L$2,F807&lt;=$M$2),$K$2,IF(AND(F807&gt;=$L$3,F807&lt;=$M$3),$K$3,IF(AND(F807&gt;=$L$4,F807&lt;=$M$4),$K$4,IF(AND(F807&gt;=$L$5,F807&lt;=$M$5),$K$5,IF(AND(F807&gt;=$L$6,F807&lt;=$M$6),$K$6,IF(AND(F807&gt;=$L$7,F807&lt;=$M$7),$K$7,IF(AND(F807&gt;=$L$8,F807&lt;=$M$8),$K$8,IF(AND(F807&gt;=$L$9,F807&lt;=$M$9),$K$9,IF(AND(F807&gt;$L$10,F807&lt;=$M$10),$K$10,IF(AND(F807&gt;=$L$11,F807&lt;=$M$11),$K$11,IF(AND(F807&gt;=$L$12,F807&lt;=$M$12),$K$12,IF(AND(F807&gt;=$L$13,F807&lt;=$M$13),$K$13,IF(AND(F807&gt;=$L$14,F807&lt;=$M$14),$K$14,IF(AND(F807&gt;=#REF!,F807&lt;=#REF!),#REF!,IF(AND(F807&gt;=$L$15,F807&lt;=$M$15),$K$15,IF(AND(F807&gt;=$L$16,F807&lt;=$M$16),$K$16,IF(AND(F807&gt;=$L$17,F807&lt;=$M$17),$K$17,IF(AND(F807&gt;=$L$18,F807&lt;=$M$18),$K$18,IF(AND(F807&gt;=$L$19,F807&lt;=$M$19),$K$19,IF(AND(F807&gt;=$L$20,F807&lt;=$M$20),$K$20,IF(AND(F807&gt;=$L$21,F807&lt;=$M$21),$K$21,IF(AND(F807&gt;=$L$22,F807&lt;=$M$22),$K$22,IF(AND(F807&gt;=$L$23,F807&lt;=$M$23),$K$23,IF(AND(F807&gt;=$L$24,F807&lt;=$M$24),$K$24,IF(AND(F807&gt;=$L$25,F807&lt;=$M$25),$K$25,IF(AND(F807&gt;=$L$26,F807&lt;=$M$26),$K$26,IF(AND(F807&gt;=$L$27,F807&lt;=$M$27),$K$27,IF(AND(F807&gt;=$L$28,F807&lt;=$M$28),$K$28,IF(AND(F807&gt;=$L$29,F807&lt;=$M$29),$K$29,IF(AND(F807&gt;=$L$30,F807&lt;=$M$30),$K$30,IF(AND(F807&gt;=$L$31,F807&lt;=$M$31),$K$31,""))))))))))))))))))))))))))))))))</f>
        <v>5</v>
      </c>
      <c r="D807" s="18" t="s">
        <v>22</v>
      </c>
      <c r="E807" s="18" t="s">
        <v>1234</v>
      </c>
      <c r="F807" s="12">
        <f>Table1[[#This Row],[USD Pricing]]*Exchange!$A$1</f>
        <v>60.717999999999989</v>
      </c>
      <c r="G807" s="12">
        <v>43.37</v>
      </c>
      <c r="H807" s="12" t="s">
        <v>1630</v>
      </c>
      <c r="I807" s="18" t="s">
        <v>1319</v>
      </c>
      <c r="J807" s="18" t="s">
        <v>4393</v>
      </c>
      <c r="XEZ807" s="28"/>
      <c r="XFA807" s="28"/>
      <c r="XFB807" s="28"/>
      <c r="XFC807" s="28"/>
      <c r="XFD807" s="28"/>
    </row>
    <row r="808" spans="1:10 16380:16384" x14ac:dyDescent="0.35">
      <c r="A808" s="12" t="s">
        <v>6612</v>
      </c>
      <c r="B808" s="32" t="str">
        <f>HYPERLINK(Table1[[#This Row],[Link]], Table1[[#This Row],[Pattern w/out Hyperlink]])</f>
        <v>Sylvan</v>
      </c>
      <c r="C808" s="18">
        <f>IF(F808&lt;=$L$1,$K$1,IF(AND(F808&gt;=$L$2,F808&lt;=$M$2),$K$2,IF(AND(F808&gt;=$L$3,F808&lt;=$M$3),$K$3,IF(AND(F808&gt;=$L$4,F808&lt;=$M$4),$K$4,IF(AND(F808&gt;=$L$5,F808&lt;=$M$5),$K$5,IF(AND(F808&gt;=$L$6,F808&lt;=$M$6),$K$6,IF(AND(F808&gt;=$L$7,F808&lt;=$M$7),$K$7,IF(AND(F808&gt;=$L$8,F808&lt;=$M$8),$K$8,IF(AND(F808&gt;=$L$9,F808&lt;=$M$9),$K$9,IF(AND(F808&gt;$L$10,F808&lt;=$M$10),$K$10,IF(AND(F808&gt;=$L$11,F808&lt;=$M$11),$K$11,IF(AND(F808&gt;=$L$12,F808&lt;=$M$12),$K$12,IF(AND(F808&gt;=$L$13,F808&lt;=$M$13),$K$13,IF(AND(F808&gt;=$L$14,F808&lt;=$M$14),$K$14,IF(AND(F808&gt;=#REF!,F808&lt;=#REF!),#REF!,IF(AND(F808&gt;=$L$15,F808&lt;=$M$15),$K$15,IF(AND(F808&gt;=$L$16,F808&lt;=$M$16),$K$16,IF(AND(F808&gt;=$L$17,F808&lt;=$M$17),$K$17,IF(AND(F808&gt;=$L$18,F808&lt;=$M$18),$K$18,IF(AND(F808&gt;=$L$19,F808&lt;=$M$19),$K$19,IF(AND(F808&gt;=$L$20,F808&lt;=$M$20),$K$20,IF(AND(F808&gt;=$L$21,F808&lt;=$M$21),$K$21,IF(AND(F808&gt;=$L$22,F808&lt;=$M$22),$K$22,IF(AND(F808&gt;=$L$23,F808&lt;=$M$23),$K$23,IF(AND(F808&gt;=$L$24,F808&lt;=$M$24),$K$24,IF(AND(F808&gt;=$L$25,F808&lt;=$M$25),$K$25,IF(AND(F808&gt;=$L$26,F808&lt;=$M$26),$K$26,IF(AND(F808&gt;=$L$27,F808&lt;=$M$27),$K$27,IF(AND(F808&gt;=$L$28,F808&lt;=$M$28),$K$28,IF(AND(F808&gt;=$L$29,F808&lt;=$M$29),$K$29,IF(AND(F808&gt;=$L$30,F808&lt;=$M$30),$K$30,IF(AND(F808&gt;=$L$31,F808&lt;=$M$31),$K$31,""))))))))))))))))))))))))))))))))</f>
        <v>5</v>
      </c>
      <c r="D808" s="18" t="s">
        <v>22</v>
      </c>
      <c r="E808" s="18" t="s">
        <v>1234</v>
      </c>
      <c r="F808" s="12">
        <f>Table1[[#This Row],[USD Pricing]]*Exchange!$A$1</f>
        <v>55.93</v>
      </c>
      <c r="G808" s="12">
        <v>39.950000000000003</v>
      </c>
      <c r="H808" s="12" t="s">
        <v>7542</v>
      </c>
      <c r="I808" s="18" t="s">
        <v>0</v>
      </c>
      <c r="J808" s="18" t="s">
        <v>4262</v>
      </c>
      <c r="XEZ808" s="28"/>
      <c r="XFA808" s="28"/>
      <c r="XFB808" s="28"/>
      <c r="XFC808" s="28"/>
      <c r="XFD808" s="28"/>
    </row>
    <row r="809" spans="1:10 16380:16384" x14ac:dyDescent="0.35">
      <c r="A809" s="12" t="s">
        <v>868</v>
      </c>
      <c r="B809" s="32" t="str">
        <f>HYPERLINK(Table1[[#This Row],[Link]], Table1[[#This Row],[Pattern w/out Hyperlink]])</f>
        <v>Twist</v>
      </c>
      <c r="C809" s="18">
        <f>IF(F809&lt;=$L$1,$K$1,IF(AND(F809&gt;=$L$2,F809&lt;=$M$2),$K$2,IF(AND(F809&gt;=$L$3,F809&lt;=$M$3),$K$3,IF(AND(F809&gt;=$L$4,F809&lt;=$M$4),$K$4,IF(AND(F809&gt;=$L$5,F809&lt;=$M$5),$K$5,IF(AND(F809&gt;=$L$6,F809&lt;=$M$6),$K$6,IF(AND(F809&gt;=$L$7,F809&lt;=$M$7),$K$7,IF(AND(F809&gt;=$L$8,F809&lt;=$M$8),$K$8,IF(AND(F809&gt;=$L$9,F809&lt;=$M$9),$K$9,IF(AND(F809&gt;$L$10,F809&lt;=$M$10),$K$10,IF(AND(F809&gt;=$L$11,F809&lt;=$M$11),$K$11,IF(AND(F809&gt;=$L$12,F809&lt;=$M$12),$K$12,IF(AND(F809&gt;=$L$13,F809&lt;=$M$13),$K$13,IF(AND(F809&gt;=$L$14,F809&lt;=$M$14),$K$14,IF(AND(F809&gt;=#REF!,F809&lt;=#REF!),#REF!,IF(AND(F809&gt;=$L$15,F809&lt;=$M$15),$K$15,IF(AND(F809&gt;=$L$16,F809&lt;=$M$16),$K$16,IF(AND(F809&gt;=$L$17,F809&lt;=$M$17),$K$17,IF(AND(F809&gt;=$L$18,F809&lt;=$M$18),$K$18,IF(AND(F809&gt;=$L$19,F809&lt;=$M$19),$K$19,IF(AND(F809&gt;=$L$20,F809&lt;=$M$20),$K$20,IF(AND(F809&gt;=$L$21,F809&lt;=$M$21),$K$21,IF(AND(F809&gt;=$L$22,F809&lt;=$M$22),$K$22,IF(AND(F809&gt;=$L$23,F809&lt;=$M$23),$K$23,IF(AND(F809&gt;=$L$24,F809&lt;=$M$24),$K$24,IF(AND(F809&gt;=$L$25,F809&lt;=$M$25),$K$25,IF(AND(F809&gt;=$L$26,F809&lt;=$M$26),$K$26,IF(AND(F809&gt;=$L$27,F809&lt;=$M$27),$K$27,IF(AND(F809&gt;=$L$28,F809&lt;=$M$28),$K$28,IF(AND(F809&gt;=$L$29,F809&lt;=$M$29),$K$29,IF(AND(F809&gt;=$L$30,F809&lt;=$M$30),$K$30,IF(AND(F809&gt;=$L$31,F809&lt;=$M$31),$K$31,""))))))))))))))))))))))))))))))))</f>
        <v>5</v>
      </c>
      <c r="D809" s="18" t="s">
        <v>22</v>
      </c>
      <c r="E809" s="18" t="s">
        <v>1234</v>
      </c>
      <c r="F809" s="12">
        <f>Table1[[#This Row],[USD Pricing]]*Exchange!$A$1</f>
        <v>63.63</v>
      </c>
      <c r="G809" s="12">
        <v>45.45</v>
      </c>
      <c r="H809" s="12" t="s">
        <v>7543</v>
      </c>
      <c r="I809" s="18" t="s">
        <v>4213</v>
      </c>
      <c r="J809" s="18" t="s">
        <v>7544</v>
      </c>
      <c r="XEZ809" s="28"/>
      <c r="XFA809" s="28"/>
      <c r="XFB809" s="28"/>
      <c r="XFC809" s="28"/>
      <c r="XFD809" s="28"/>
    </row>
    <row r="810" spans="1:10 16380:16384" x14ac:dyDescent="0.35">
      <c r="A810" s="12" t="s">
        <v>3193</v>
      </c>
      <c r="B810" s="32" t="str">
        <f>HYPERLINK(Table1[[#This Row],[Link]], Table1[[#This Row],[Pattern w/out Hyperlink]])</f>
        <v>Abruzzo</v>
      </c>
      <c r="C810" s="18">
        <f>IF(F810&lt;=$L$1,$K$1,IF(AND(F810&gt;=$L$2,F810&lt;=$M$2),$K$2,IF(AND(F810&gt;=$L$3,F810&lt;=$M$3),$K$3,IF(AND(F810&gt;=$L$4,F810&lt;=$M$4),$K$4,IF(AND(F810&gt;=$L$5,F810&lt;=$M$5),$K$5,IF(AND(F810&gt;=$L$6,F810&lt;=$M$6),$K$6,IF(AND(F810&gt;=$L$7,F810&lt;=$M$7),$K$7,IF(AND(F810&gt;=$L$8,F810&lt;=$M$8),$K$8,IF(AND(F810&gt;=$L$9,F810&lt;=$M$9),$K$9,IF(AND(F810&gt;$L$10,F810&lt;=$M$10),$K$10,IF(AND(F810&gt;=$L$11,F810&lt;=$M$11),$K$11,IF(AND(F810&gt;=$L$12,F810&lt;=$M$12),$K$12,IF(AND(F810&gt;=$L$13,F810&lt;=$M$13),$K$13,IF(AND(F810&gt;=$L$14,F810&lt;=$M$14),$K$14,IF(AND(F810&gt;=#REF!,F810&lt;=#REF!),#REF!,IF(AND(F810&gt;=$L$15,F810&lt;=$M$15),$K$15,IF(AND(F810&gt;=$L$16,F810&lt;=$M$16),$K$16,IF(AND(F810&gt;=$L$17,F810&lt;=$M$17),$K$17,IF(AND(F810&gt;=$L$18,F810&lt;=$M$18),$K$18,IF(AND(F810&gt;=$L$19,F810&lt;=$M$19),$K$19,IF(AND(F810&gt;=$L$20,F810&lt;=$M$20),$K$20,IF(AND(F810&gt;=$L$21,F810&lt;=$M$21),$K$21,IF(AND(F810&gt;=$L$22,F810&lt;=$M$22),$K$22,IF(AND(F810&gt;=$L$23,F810&lt;=$M$23),$K$23,IF(AND(F810&gt;=$L$24,F810&lt;=$M$24),$K$24,IF(AND(F810&gt;=$L$25,F810&lt;=$M$25),$K$25,IF(AND(F810&gt;=$L$26,F810&lt;=$M$26),$K$26,IF(AND(F810&gt;=$L$27,F810&lt;=$M$27),$K$27,IF(AND(F810&gt;=$L$28,F810&lt;=$M$28),$K$28,IF(AND(F810&gt;=$L$29,F810&lt;=$M$29),$K$29,IF(AND(F810&gt;=$L$30,F810&lt;=$M$30),$K$30,IF(AND(F810&gt;=$L$31,F810&lt;=$M$31),$K$31,""))))))))))))))))))))))))))))))))</f>
        <v>5</v>
      </c>
      <c r="D810" s="18" t="s">
        <v>26</v>
      </c>
      <c r="E810" s="18" t="s">
        <v>1234</v>
      </c>
      <c r="F810" s="12">
        <f>Table1[[#This Row],[USD Pricing]]*Exchange!$A$1</f>
        <v>57.89</v>
      </c>
      <c r="G810" s="12">
        <v>41.35</v>
      </c>
      <c r="H810" s="12" t="s">
        <v>5606</v>
      </c>
      <c r="I810" s="18" t="s">
        <v>0</v>
      </c>
      <c r="J810" s="18" t="s">
        <v>4936</v>
      </c>
      <c r="XEZ810" s="28"/>
      <c r="XFA810" s="28"/>
      <c r="XFB810" s="28"/>
      <c r="XFC810" s="28"/>
      <c r="XFD810" s="28"/>
    </row>
    <row r="811" spans="1:10 16380:16384" x14ac:dyDescent="0.35">
      <c r="A811" s="12" t="s">
        <v>2695</v>
      </c>
      <c r="B811" s="32" t="str">
        <f>HYPERLINK(Table1[[#This Row],[Link]], Table1[[#This Row],[Pattern w/out Hyperlink]])</f>
        <v>All-Star</v>
      </c>
      <c r="C811" s="18">
        <f>IF(F811&lt;=$L$1,$K$1,IF(AND(F811&gt;=$L$2,F811&lt;=$M$2),$K$2,IF(AND(F811&gt;=$L$3,F811&lt;=$M$3),$K$3,IF(AND(F811&gt;=$L$4,F811&lt;=$M$4),$K$4,IF(AND(F811&gt;=$L$5,F811&lt;=$M$5),$K$5,IF(AND(F811&gt;=$L$6,F811&lt;=$M$6),$K$6,IF(AND(F811&gt;=$L$7,F811&lt;=$M$7),$K$7,IF(AND(F811&gt;=$L$8,F811&lt;=$M$8),$K$8,IF(AND(F811&gt;=$L$9,F811&lt;=$M$9),$K$9,IF(AND(F811&gt;$L$10,F811&lt;=$M$10),$K$10,IF(AND(F811&gt;=$L$11,F811&lt;=$M$11),$K$11,IF(AND(F811&gt;=$L$12,F811&lt;=$M$12),$K$12,IF(AND(F811&gt;=$L$13,F811&lt;=$M$13),$K$13,IF(AND(F811&gt;=$L$14,F811&lt;=$M$14),$K$14,IF(AND(F811&gt;=#REF!,F811&lt;=#REF!),#REF!,IF(AND(F811&gt;=$L$15,F811&lt;=$M$15),$K$15,IF(AND(F811&gt;=$L$16,F811&lt;=$M$16),$K$16,IF(AND(F811&gt;=$L$17,F811&lt;=$M$17),$K$17,IF(AND(F811&gt;=$L$18,F811&lt;=$M$18),$K$18,IF(AND(F811&gt;=$L$19,F811&lt;=$M$19),$K$19,IF(AND(F811&gt;=$L$20,F811&lt;=$M$20),$K$20,IF(AND(F811&gt;=$L$21,F811&lt;=$M$21),$K$21,IF(AND(F811&gt;=$L$22,F811&lt;=$M$22),$K$22,IF(AND(F811&gt;=$L$23,F811&lt;=$M$23),$K$23,IF(AND(F811&gt;=$L$24,F811&lt;=$M$24),$K$24,IF(AND(F811&gt;=$L$25,F811&lt;=$M$25),$K$25,IF(AND(F811&gt;=$L$26,F811&lt;=$M$26),$K$26,IF(AND(F811&gt;=$L$27,F811&lt;=$M$27),$K$27,IF(AND(F811&gt;=$L$28,F811&lt;=$M$28),$K$28,IF(AND(F811&gt;=$L$29,F811&lt;=$M$29),$K$29,IF(AND(F811&gt;=$L$30,F811&lt;=$M$30),$K$30,IF(AND(F811&gt;=$L$31,F811&lt;=$M$31),$K$31,""))))))))))))))))))))))))))))))))</f>
        <v>5</v>
      </c>
      <c r="D811" s="18" t="s">
        <v>26</v>
      </c>
      <c r="E811" s="18" t="s">
        <v>1234</v>
      </c>
      <c r="F811" s="12">
        <f>Table1[[#This Row],[USD Pricing]]*Exchange!$A$1</f>
        <v>63.699999999999996</v>
      </c>
      <c r="G811" s="12">
        <v>45.5</v>
      </c>
      <c r="H811" s="12" t="s">
        <v>5610</v>
      </c>
      <c r="I811" s="18" t="s">
        <v>4213</v>
      </c>
      <c r="J811" s="18" t="s">
        <v>4940</v>
      </c>
      <c r="XEZ811" s="28"/>
      <c r="XFA811" s="28"/>
      <c r="XFB811" s="28"/>
      <c r="XFC811" s="28"/>
      <c r="XFD811" s="28"/>
    </row>
    <row r="812" spans="1:10 16380:16384" ht="29" x14ac:dyDescent="0.35">
      <c r="A812" s="12" t="s">
        <v>2700</v>
      </c>
      <c r="B812" s="32" t="str">
        <f>HYPERLINK(Table1[[#This Row],[Link]], Table1[[#This Row],[Pattern w/out Hyperlink]])</f>
        <v>Beso</v>
      </c>
      <c r="C812" s="18">
        <f>IF(F812&lt;=$L$1,$K$1,IF(AND(F812&gt;=$L$2,F812&lt;=$M$2),$K$2,IF(AND(F812&gt;=$L$3,F812&lt;=$M$3),$K$3,IF(AND(F812&gt;=$L$4,F812&lt;=$M$4),$K$4,IF(AND(F812&gt;=$L$5,F812&lt;=$M$5),$K$5,IF(AND(F812&gt;=$L$6,F812&lt;=$M$6),$K$6,IF(AND(F812&gt;=$L$7,F812&lt;=$M$7),$K$7,IF(AND(F812&gt;=$L$8,F812&lt;=$M$8),$K$8,IF(AND(F812&gt;=$L$9,F812&lt;=$M$9),$K$9,IF(AND(F812&gt;$L$10,F812&lt;=$M$10),$K$10,IF(AND(F812&gt;=$L$11,F812&lt;=$M$11),$K$11,IF(AND(F812&gt;=$L$12,F812&lt;=$M$12),$K$12,IF(AND(F812&gt;=$L$13,F812&lt;=$M$13),$K$13,IF(AND(F812&gt;=$L$14,F812&lt;=$M$14),$K$14,IF(AND(F812&gt;=#REF!,F812&lt;=#REF!),#REF!,IF(AND(F812&gt;=$L$15,F812&lt;=$M$15),$K$15,IF(AND(F812&gt;=$L$16,F812&lt;=$M$16),$K$16,IF(AND(F812&gt;=$L$17,F812&lt;=$M$17),$K$17,IF(AND(F812&gt;=$L$18,F812&lt;=$M$18),$K$18,IF(AND(F812&gt;=$L$19,F812&lt;=$M$19),$K$19,IF(AND(F812&gt;=$L$20,F812&lt;=$M$20),$K$20,IF(AND(F812&gt;=$L$21,F812&lt;=$M$21),$K$21,IF(AND(F812&gt;=$L$22,F812&lt;=$M$22),$K$22,IF(AND(F812&gt;=$L$23,F812&lt;=$M$23),$K$23,IF(AND(F812&gt;=$L$24,F812&lt;=$M$24),$K$24,IF(AND(F812&gt;=$L$25,F812&lt;=$M$25),$K$25,IF(AND(F812&gt;=$L$26,F812&lt;=$M$26),$K$26,IF(AND(F812&gt;=$L$27,F812&lt;=$M$27),$K$27,IF(AND(F812&gt;=$L$28,F812&lt;=$M$28),$K$28,IF(AND(F812&gt;=$L$29,F812&lt;=$M$29),$K$29,IF(AND(F812&gt;=$L$30,F812&lt;=$M$30),$K$30,IF(AND(F812&gt;=$L$31,F812&lt;=$M$31),$K$31,""))))))))))))))))))))))))))))))))</f>
        <v>5</v>
      </c>
      <c r="D812" s="18" t="s">
        <v>26</v>
      </c>
      <c r="E812" s="18" t="s">
        <v>1234</v>
      </c>
      <c r="F812" s="12">
        <f>Table1[[#This Row],[USD Pricing]]*Exchange!$A$1</f>
        <v>63.699999999999996</v>
      </c>
      <c r="G812" s="12">
        <v>45.5</v>
      </c>
      <c r="H812" s="12" t="s">
        <v>5620</v>
      </c>
      <c r="I812" s="18" t="s">
        <v>4213</v>
      </c>
      <c r="J812" s="18" t="s">
        <v>4948</v>
      </c>
      <c r="XEZ812" s="28"/>
      <c r="XFA812" s="28"/>
      <c r="XFB812" s="28"/>
      <c r="XFC812" s="28"/>
      <c r="XFD812" s="28"/>
    </row>
    <row r="813" spans="1:10 16380:16384" x14ac:dyDescent="0.35">
      <c r="A813" s="12" t="s">
        <v>108</v>
      </c>
      <c r="B813" s="32" t="str">
        <f>HYPERLINK(Table1[[#This Row],[Link]], Table1[[#This Row],[Pattern w/out Hyperlink]])</f>
        <v>Bobby</v>
      </c>
      <c r="C813" s="18">
        <f>IF(F813&lt;=$L$1,$K$1,IF(AND(F813&gt;=$L$2,F813&lt;=$M$2),$K$2,IF(AND(F813&gt;=$L$3,F813&lt;=$M$3),$K$3,IF(AND(F813&gt;=$L$4,F813&lt;=$M$4),$K$4,IF(AND(F813&gt;=$L$5,F813&lt;=$M$5),$K$5,IF(AND(F813&gt;=$L$6,F813&lt;=$M$6),$K$6,IF(AND(F813&gt;=$L$7,F813&lt;=$M$7),$K$7,IF(AND(F813&gt;=$L$8,F813&lt;=$M$8),$K$8,IF(AND(F813&gt;=$L$9,F813&lt;=$M$9),$K$9,IF(AND(F813&gt;$L$10,F813&lt;=$M$10),$K$10,IF(AND(F813&gt;=$L$11,F813&lt;=$M$11),$K$11,IF(AND(F813&gt;=$L$12,F813&lt;=$M$12),$K$12,IF(AND(F813&gt;=$L$13,F813&lt;=$M$13),$K$13,IF(AND(F813&gt;=$L$14,F813&lt;=$M$14),$K$14,IF(AND(F813&gt;=#REF!,F813&lt;=#REF!),#REF!,IF(AND(F813&gt;=$L$15,F813&lt;=$M$15),$K$15,IF(AND(F813&gt;=$L$16,F813&lt;=$M$16),$K$16,IF(AND(F813&gt;=$L$17,F813&lt;=$M$17),$K$17,IF(AND(F813&gt;=$L$18,F813&lt;=$M$18),$K$18,IF(AND(F813&gt;=$L$19,F813&lt;=$M$19),$K$19,IF(AND(F813&gt;=$L$20,F813&lt;=$M$20),$K$20,IF(AND(F813&gt;=$L$21,F813&lt;=$M$21),$K$21,IF(AND(F813&gt;=$L$22,F813&lt;=$M$22),$K$22,IF(AND(F813&gt;=$L$23,F813&lt;=$M$23),$K$23,IF(AND(F813&gt;=$L$24,F813&lt;=$M$24),$K$24,IF(AND(F813&gt;=$L$25,F813&lt;=$M$25),$K$25,IF(AND(F813&gt;=$L$26,F813&lt;=$M$26),$K$26,IF(AND(F813&gt;=$L$27,F813&lt;=$M$27),$K$27,IF(AND(F813&gt;=$L$28,F813&lt;=$M$28),$K$28,IF(AND(F813&gt;=$L$29,F813&lt;=$M$29),$K$29,IF(AND(F813&gt;=$L$30,F813&lt;=$M$30),$K$30,IF(AND(F813&gt;=$L$31,F813&lt;=$M$31),$K$31,""))))))))))))))))))))))))))))))))</f>
        <v>5</v>
      </c>
      <c r="D813" s="18" t="s">
        <v>26</v>
      </c>
      <c r="E813" s="18" t="s">
        <v>1234</v>
      </c>
      <c r="F813" s="12">
        <f>Table1[[#This Row],[USD Pricing]]*Exchange!$A$1</f>
        <v>56</v>
      </c>
      <c r="G813" s="12">
        <v>40</v>
      </c>
      <c r="H813" s="12" t="s">
        <v>5313</v>
      </c>
      <c r="I813" s="18" t="s">
        <v>0</v>
      </c>
      <c r="J813" s="18" t="s">
        <v>4275</v>
      </c>
      <c r="XEZ813" s="28"/>
      <c r="XFA813" s="28"/>
      <c r="XFB813" s="28"/>
      <c r="XFC813" s="28"/>
      <c r="XFD813" s="28"/>
    </row>
    <row r="814" spans="1:10 16380:16384" x14ac:dyDescent="0.35">
      <c r="A814" s="12" t="s">
        <v>2701</v>
      </c>
      <c r="B814" s="32" t="str">
        <f>HYPERLINK(Table1[[#This Row],[Link]], Table1[[#This Row],[Pattern w/out Hyperlink]])</f>
        <v>Boho</v>
      </c>
      <c r="C814" s="18">
        <f>IF(F814&lt;=$L$1,$K$1,IF(AND(F814&gt;=$L$2,F814&lt;=$M$2),$K$2,IF(AND(F814&gt;=$L$3,F814&lt;=$M$3),$K$3,IF(AND(F814&gt;=$L$4,F814&lt;=$M$4),$K$4,IF(AND(F814&gt;=$L$5,F814&lt;=$M$5),$K$5,IF(AND(F814&gt;=$L$6,F814&lt;=$M$6),$K$6,IF(AND(F814&gt;=$L$7,F814&lt;=$M$7),$K$7,IF(AND(F814&gt;=$L$8,F814&lt;=$M$8),$K$8,IF(AND(F814&gt;=$L$9,F814&lt;=$M$9),$K$9,IF(AND(F814&gt;$L$10,F814&lt;=$M$10),$K$10,IF(AND(F814&gt;=$L$11,F814&lt;=$M$11),$K$11,IF(AND(F814&gt;=$L$12,F814&lt;=$M$12),$K$12,IF(AND(F814&gt;=$L$13,F814&lt;=$M$13),$K$13,IF(AND(F814&gt;=$L$14,F814&lt;=$M$14),$K$14,IF(AND(F814&gt;=#REF!,F814&lt;=#REF!),#REF!,IF(AND(F814&gt;=$L$15,F814&lt;=$M$15),$K$15,IF(AND(F814&gt;=$L$16,F814&lt;=$M$16),$K$16,IF(AND(F814&gt;=$L$17,F814&lt;=$M$17),$K$17,IF(AND(F814&gt;=$L$18,F814&lt;=$M$18),$K$18,IF(AND(F814&gt;=$L$19,F814&lt;=$M$19),$K$19,IF(AND(F814&gt;=$L$20,F814&lt;=$M$20),$K$20,IF(AND(F814&gt;=$L$21,F814&lt;=$M$21),$K$21,IF(AND(F814&gt;=$L$22,F814&lt;=$M$22),$K$22,IF(AND(F814&gt;=$L$23,F814&lt;=$M$23),$K$23,IF(AND(F814&gt;=$L$24,F814&lt;=$M$24),$K$24,IF(AND(F814&gt;=$L$25,F814&lt;=$M$25),$K$25,IF(AND(F814&gt;=$L$26,F814&lt;=$M$26),$K$26,IF(AND(F814&gt;=$L$27,F814&lt;=$M$27),$K$27,IF(AND(F814&gt;=$L$28,F814&lt;=$M$28),$K$28,IF(AND(F814&gt;=$L$29,F814&lt;=$M$29),$K$29,IF(AND(F814&gt;=$L$30,F814&lt;=$M$30),$K$30,IF(AND(F814&gt;=$L$31,F814&lt;=$M$31),$K$31,""))))))))))))))))))))))))))))))))</f>
        <v>5</v>
      </c>
      <c r="D814" s="18" t="s">
        <v>26</v>
      </c>
      <c r="E814" s="18" t="s">
        <v>1234</v>
      </c>
      <c r="F814" s="12">
        <f>Table1[[#This Row],[USD Pricing]]*Exchange!$A$1</f>
        <v>58.8</v>
      </c>
      <c r="G814" s="12">
        <v>42</v>
      </c>
      <c r="H814" s="12" t="s">
        <v>5622</v>
      </c>
      <c r="I814" s="18" t="s">
        <v>0</v>
      </c>
      <c r="J814" s="18" t="s">
        <v>4275</v>
      </c>
      <c r="XEZ814" s="28"/>
      <c r="XFA814" s="28"/>
      <c r="XFB814" s="28"/>
      <c r="XFC814" s="28"/>
      <c r="XFD814" s="28"/>
    </row>
    <row r="815" spans="1:10 16380:16384" x14ac:dyDescent="0.35">
      <c r="A815" s="12" t="s">
        <v>182</v>
      </c>
      <c r="B815" s="32" t="str">
        <f>HYPERLINK(Table1[[#This Row],[Link]], Table1[[#This Row],[Pattern w/out Hyperlink]])</f>
        <v>Connect</v>
      </c>
      <c r="C815" s="18">
        <f>IF(F815&lt;=$L$1,$K$1,IF(AND(F815&gt;=$L$2,F815&lt;=$M$2),$K$2,IF(AND(F815&gt;=$L$3,F815&lt;=$M$3),$K$3,IF(AND(F815&gt;=$L$4,F815&lt;=$M$4),$K$4,IF(AND(F815&gt;=$L$5,F815&lt;=$M$5),$K$5,IF(AND(F815&gt;=$L$6,F815&lt;=$M$6),$K$6,IF(AND(F815&gt;=$L$7,F815&lt;=$M$7),$K$7,IF(AND(F815&gt;=$L$8,F815&lt;=$M$8),$K$8,IF(AND(F815&gt;=$L$9,F815&lt;=$M$9),$K$9,IF(AND(F815&gt;$L$10,F815&lt;=$M$10),$K$10,IF(AND(F815&gt;=$L$11,F815&lt;=$M$11),$K$11,IF(AND(F815&gt;=$L$12,F815&lt;=$M$12),$K$12,IF(AND(F815&gt;=$L$13,F815&lt;=$M$13),$K$13,IF(AND(F815&gt;=$L$14,F815&lt;=$M$14),$K$14,IF(AND(F815&gt;=#REF!,F815&lt;=#REF!),#REF!,IF(AND(F815&gt;=$L$15,F815&lt;=$M$15),$K$15,IF(AND(F815&gt;=$L$16,F815&lt;=$M$16),$K$16,IF(AND(F815&gt;=$L$17,F815&lt;=$M$17),$K$17,IF(AND(F815&gt;=$L$18,F815&lt;=$M$18),$K$18,IF(AND(F815&gt;=$L$19,F815&lt;=$M$19),$K$19,IF(AND(F815&gt;=$L$20,F815&lt;=$M$20),$K$20,IF(AND(F815&gt;=$L$21,F815&lt;=$M$21),$K$21,IF(AND(F815&gt;=$L$22,F815&lt;=$M$22),$K$22,IF(AND(F815&gt;=$L$23,F815&lt;=$M$23),$K$23,IF(AND(F815&gt;=$L$24,F815&lt;=$M$24),$K$24,IF(AND(F815&gt;=$L$25,F815&lt;=$M$25),$K$25,IF(AND(F815&gt;=$L$26,F815&lt;=$M$26),$K$26,IF(AND(F815&gt;=$L$27,F815&lt;=$M$27),$K$27,IF(AND(F815&gt;=$L$28,F815&lt;=$M$28),$K$28,IF(AND(F815&gt;=$L$29,F815&lt;=$M$29),$K$29,IF(AND(F815&gt;=$L$30,F815&lt;=$M$30),$K$30,IF(AND(F815&gt;=$L$31,F815&lt;=$M$31),$K$31,""))))))))))))))))))))))))))))))))</f>
        <v>5</v>
      </c>
      <c r="D815" s="18" t="s">
        <v>26</v>
      </c>
      <c r="E815" s="18" t="s">
        <v>1234</v>
      </c>
      <c r="F815" s="12">
        <f>Table1[[#This Row],[USD Pricing]]*Exchange!$A$1</f>
        <v>62.23</v>
      </c>
      <c r="G815" s="12">
        <v>44.45</v>
      </c>
      <c r="H815" s="12" t="s">
        <v>5631</v>
      </c>
      <c r="I815" s="18" t="s">
        <v>0</v>
      </c>
      <c r="J815" s="18" t="s">
        <v>4966</v>
      </c>
      <c r="XEZ815" s="28"/>
      <c r="XFA815" s="28"/>
      <c r="XFB815" s="28"/>
      <c r="XFC815" s="28"/>
      <c r="XFD815" s="28"/>
    </row>
    <row r="816" spans="1:10 16380:16384" x14ac:dyDescent="0.35">
      <c r="A816" s="12" t="s">
        <v>212</v>
      </c>
      <c r="B816" s="32" t="str">
        <f>HYPERLINK(Table1[[#This Row],[Link]], Table1[[#This Row],[Pattern w/out Hyperlink]])</f>
        <v>Dart</v>
      </c>
      <c r="C816" s="18">
        <f>IF(F816&lt;=$L$1,$K$1,IF(AND(F816&gt;=$L$2,F816&lt;=$M$2),$K$2,IF(AND(F816&gt;=$L$3,F816&lt;=$M$3),$K$3,IF(AND(F816&gt;=$L$4,F816&lt;=$M$4),$K$4,IF(AND(F816&gt;=$L$5,F816&lt;=$M$5),$K$5,IF(AND(F816&gt;=$L$6,F816&lt;=$M$6),$K$6,IF(AND(F816&gt;=$L$7,F816&lt;=$M$7),$K$7,IF(AND(F816&gt;=$L$8,F816&lt;=$M$8),$K$8,IF(AND(F816&gt;=$L$9,F816&lt;=$M$9),$K$9,IF(AND(F816&gt;$L$10,F816&lt;=$M$10),$K$10,IF(AND(F816&gt;=$L$11,F816&lt;=$M$11),$K$11,IF(AND(F816&gt;=$L$12,F816&lt;=$M$12),$K$12,IF(AND(F816&gt;=$L$13,F816&lt;=$M$13),$K$13,IF(AND(F816&gt;=$L$14,F816&lt;=$M$14),$K$14,IF(AND(F816&gt;=#REF!,F816&lt;=#REF!),#REF!,IF(AND(F816&gt;=$L$15,F816&lt;=$M$15),$K$15,IF(AND(F816&gt;=$L$16,F816&lt;=$M$16),$K$16,IF(AND(F816&gt;=$L$17,F816&lt;=$M$17),$K$17,IF(AND(F816&gt;=$L$18,F816&lt;=$M$18),$K$18,IF(AND(F816&gt;=$L$19,F816&lt;=$M$19),$K$19,IF(AND(F816&gt;=$L$20,F816&lt;=$M$20),$K$20,IF(AND(F816&gt;=$L$21,F816&lt;=$M$21),$K$21,IF(AND(F816&gt;=$L$22,F816&lt;=$M$22),$K$22,IF(AND(F816&gt;=$L$23,F816&lt;=$M$23),$K$23,IF(AND(F816&gt;=$L$24,F816&lt;=$M$24),$K$24,IF(AND(F816&gt;=$L$25,F816&lt;=$M$25),$K$25,IF(AND(F816&gt;=$L$26,F816&lt;=$M$26),$K$26,IF(AND(F816&gt;=$L$27,F816&lt;=$M$27),$K$27,IF(AND(F816&gt;=$L$28,F816&lt;=$M$28),$K$28,IF(AND(F816&gt;=$L$29,F816&lt;=$M$29),$K$29,IF(AND(F816&gt;=$L$30,F816&lt;=$M$30),$K$30,IF(AND(F816&gt;=$L$31,F816&lt;=$M$31),$K$31,""))))))))))))))))))))))))))))))))</f>
        <v>5</v>
      </c>
      <c r="D816" s="18" t="s">
        <v>26</v>
      </c>
      <c r="E816" s="18" t="s">
        <v>1234</v>
      </c>
      <c r="F816" s="12">
        <f>Table1[[#This Row],[USD Pricing]]*Exchange!$A$1</f>
        <v>58.099999999999994</v>
      </c>
      <c r="G816" s="12">
        <v>41.5</v>
      </c>
      <c r="H816" s="12" t="s">
        <v>5339</v>
      </c>
      <c r="I816" s="18" t="s">
        <v>0</v>
      </c>
      <c r="J816" s="18" t="s">
        <v>4973</v>
      </c>
      <c r="XEZ816" s="28"/>
      <c r="XFA816" s="28"/>
      <c r="XFB816" s="28"/>
      <c r="XFC816" s="28"/>
      <c r="XFD816" s="28"/>
    </row>
    <row r="817" spans="1:10 16380:16384" x14ac:dyDescent="0.35">
      <c r="A817" s="12" t="s">
        <v>2708</v>
      </c>
      <c r="B817" s="32" t="str">
        <f>HYPERLINK(Table1[[#This Row],[Link]], Table1[[#This Row],[Pattern w/out Hyperlink]])</f>
        <v>Dissolve</v>
      </c>
      <c r="C817" s="18">
        <f>IF(F817&lt;=$L$1,$K$1,IF(AND(F817&gt;=$L$2,F817&lt;=$M$2),$K$2,IF(AND(F817&gt;=$L$3,F817&lt;=$M$3),$K$3,IF(AND(F817&gt;=$L$4,F817&lt;=$M$4),$K$4,IF(AND(F817&gt;=$L$5,F817&lt;=$M$5),$K$5,IF(AND(F817&gt;=$L$6,F817&lt;=$M$6),$K$6,IF(AND(F817&gt;=$L$7,F817&lt;=$M$7),$K$7,IF(AND(F817&gt;=$L$8,F817&lt;=$M$8),$K$8,IF(AND(F817&gt;=$L$9,F817&lt;=$M$9),$K$9,IF(AND(F817&gt;$L$10,F817&lt;=$M$10),$K$10,IF(AND(F817&gt;=$L$11,F817&lt;=$M$11),$K$11,IF(AND(F817&gt;=$L$12,F817&lt;=$M$12),$K$12,IF(AND(F817&gt;=$L$13,F817&lt;=$M$13),$K$13,IF(AND(F817&gt;=$L$14,F817&lt;=$M$14),$K$14,IF(AND(F817&gt;=#REF!,F817&lt;=#REF!),#REF!,IF(AND(F817&gt;=$L$15,F817&lt;=$M$15),$K$15,IF(AND(F817&gt;=$L$16,F817&lt;=$M$16),$K$16,IF(AND(F817&gt;=$L$17,F817&lt;=$M$17),$K$17,IF(AND(F817&gt;=$L$18,F817&lt;=$M$18),$K$18,IF(AND(F817&gt;=$L$19,F817&lt;=$M$19),$K$19,IF(AND(F817&gt;=$L$20,F817&lt;=$M$20),$K$20,IF(AND(F817&gt;=$L$21,F817&lt;=$M$21),$K$21,IF(AND(F817&gt;=$L$22,F817&lt;=$M$22),$K$22,IF(AND(F817&gt;=$L$23,F817&lt;=$M$23),$K$23,IF(AND(F817&gt;=$L$24,F817&lt;=$M$24),$K$24,IF(AND(F817&gt;=$L$25,F817&lt;=$M$25),$K$25,IF(AND(F817&gt;=$L$26,F817&lt;=$M$26),$K$26,IF(AND(F817&gt;=$L$27,F817&lt;=$M$27),$K$27,IF(AND(F817&gt;=$L$28,F817&lt;=$M$28),$K$28,IF(AND(F817&gt;=$L$29,F817&lt;=$M$29),$K$29,IF(AND(F817&gt;=$L$30,F817&lt;=$M$30),$K$30,IF(AND(F817&gt;=$L$31,F817&lt;=$M$31),$K$31,""))))))))))))))))))))))))))))))))</f>
        <v>5</v>
      </c>
      <c r="D817" s="18" t="s">
        <v>26</v>
      </c>
      <c r="E817" s="18" t="s">
        <v>1234</v>
      </c>
      <c r="F817" s="12">
        <f>Table1[[#This Row],[USD Pricing]]*Exchange!$A$1</f>
        <v>56.069999999999993</v>
      </c>
      <c r="G817" s="12">
        <v>40.049999999999997</v>
      </c>
      <c r="H817" s="12" t="s">
        <v>5640</v>
      </c>
      <c r="I817" s="18" t="s">
        <v>0</v>
      </c>
      <c r="J817" s="18" t="s">
        <v>4262</v>
      </c>
      <c r="XEZ817" s="28"/>
      <c r="XFA817" s="28"/>
      <c r="XFB817" s="28"/>
      <c r="XFC817" s="28"/>
      <c r="XFD817" s="28"/>
    </row>
    <row r="818" spans="1:10 16380:16384" x14ac:dyDescent="0.35">
      <c r="A818" s="12" t="s">
        <v>3199</v>
      </c>
      <c r="B818" s="32" t="str">
        <f>HYPERLINK(Table1[[#This Row],[Link]], Table1[[#This Row],[Pattern w/out Hyperlink]])</f>
        <v>Enzo</v>
      </c>
      <c r="C818" s="18">
        <f>IF(F818&lt;=$L$1,$K$1,IF(AND(F818&gt;=$L$2,F818&lt;=$M$2),$K$2,IF(AND(F818&gt;=$L$3,F818&lt;=$M$3),$K$3,IF(AND(F818&gt;=$L$4,F818&lt;=$M$4),$K$4,IF(AND(F818&gt;=$L$5,F818&lt;=$M$5),$K$5,IF(AND(F818&gt;=$L$6,F818&lt;=$M$6),$K$6,IF(AND(F818&gt;=$L$7,F818&lt;=$M$7),$K$7,IF(AND(F818&gt;=$L$8,F818&lt;=$M$8),$K$8,IF(AND(F818&gt;=$L$9,F818&lt;=$M$9),$K$9,IF(AND(F818&gt;$L$10,F818&lt;=$M$10),$K$10,IF(AND(F818&gt;=$L$11,F818&lt;=$M$11),$K$11,IF(AND(F818&gt;=$L$12,F818&lt;=$M$12),$K$12,IF(AND(F818&gt;=$L$13,F818&lt;=$M$13),$K$13,IF(AND(F818&gt;=$L$14,F818&lt;=$M$14),$K$14,IF(AND(F818&gt;=#REF!,F818&lt;=#REF!),#REF!,IF(AND(F818&gt;=$L$15,F818&lt;=$M$15),$K$15,IF(AND(F818&gt;=$L$16,F818&lt;=$M$16),$K$16,IF(AND(F818&gt;=$L$17,F818&lt;=$M$17),$K$17,IF(AND(F818&gt;=$L$18,F818&lt;=$M$18),$K$18,IF(AND(F818&gt;=$L$19,F818&lt;=$M$19),$K$19,IF(AND(F818&gt;=$L$20,F818&lt;=$M$20),$K$20,IF(AND(F818&gt;=$L$21,F818&lt;=$M$21),$K$21,IF(AND(F818&gt;=$L$22,F818&lt;=$M$22),$K$22,IF(AND(F818&gt;=$L$23,F818&lt;=$M$23),$K$23,IF(AND(F818&gt;=$L$24,F818&lt;=$M$24),$K$24,IF(AND(F818&gt;=$L$25,F818&lt;=$M$25),$K$25,IF(AND(F818&gt;=$L$26,F818&lt;=$M$26),$K$26,IF(AND(F818&gt;=$L$27,F818&lt;=$M$27),$K$27,IF(AND(F818&gt;=$L$28,F818&lt;=$M$28),$K$28,IF(AND(F818&gt;=$L$29,F818&lt;=$M$29),$K$29,IF(AND(F818&gt;=$L$30,F818&lt;=$M$30),$K$30,IF(AND(F818&gt;=$L$31,F818&lt;=$M$31),$K$31,""))))))))))))))))))))))))))))))))</f>
        <v>5</v>
      </c>
      <c r="D818" s="18" t="s">
        <v>26</v>
      </c>
      <c r="E818" s="18" t="s">
        <v>1234</v>
      </c>
      <c r="F818" s="12">
        <f>Table1[[#This Row],[USD Pricing]]*Exchange!$A$1</f>
        <v>59.499999999999993</v>
      </c>
      <c r="G818" s="12">
        <v>42.5</v>
      </c>
      <c r="H818" s="12" t="s">
        <v>5645</v>
      </c>
      <c r="I818" s="18" t="s">
        <v>1319</v>
      </c>
      <c r="J818" s="18" t="s">
        <v>4262</v>
      </c>
      <c r="XEZ818" s="28"/>
      <c r="XFA818" s="28"/>
      <c r="XFB818" s="28"/>
      <c r="XFC818" s="28"/>
      <c r="XFD818" s="28"/>
    </row>
    <row r="819" spans="1:10 16380:16384" x14ac:dyDescent="0.35">
      <c r="A819" s="12" t="s">
        <v>277</v>
      </c>
      <c r="B819" s="32" t="str">
        <f>HYPERLINK(Table1[[#This Row],[Link]], Table1[[#This Row],[Pattern w/out Hyperlink]])</f>
        <v>Epic</v>
      </c>
      <c r="C819" s="18">
        <f>IF(F819&lt;=$L$1,$K$1,IF(AND(F819&gt;=$L$2,F819&lt;=$M$2),$K$2,IF(AND(F819&gt;=$L$3,F819&lt;=$M$3),$K$3,IF(AND(F819&gt;=$L$4,F819&lt;=$M$4),$K$4,IF(AND(F819&gt;=$L$5,F819&lt;=$M$5),$K$5,IF(AND(F819&gt;=$L$6,F819&lt;=$M$6),$K$6,IF(AND(F819&gt;=$L$7,F819&lt;=$M$7),$K$7,IF(AND(F819&gt;=$L$8,F819&lt;=$M$8),$K$8,IF(AND(F819&gt;=$L$9,F819&lt;=$M$9),$K$9,IF(AND(F819&gt;$L$10,F819&lt;=$M$10),$K$10,IF(AND(F819&gt;=$L$11,F819&lt;=$M$11),$K$11,IF(AND(F819&gt;=$L$12,F819&lt;=$M$12),$K$12,IF(AND(F819&gt;=$L$13,F819&lt;=$M$13),$K$13,IF(AND(F819&gt;=$L$14,F819&lt;=$M$14),$K$14,IF(AND(F819&gt;=#REF!,F819&lt;=#REF!),#REF!,IF(AND(F819&gt;=$L$15,F819&lt;=$M$15),$K$15,IF(AND(F819&gt;=$L$16,F819&lt;=$M$16),$K$16,IF(AND(F819&gt;=$L$17,F819&lt;=$M$17),$K$17,IF(AND(F819&gt;=$L$18,F819&lt;=$M$18),$K$18,IF(AND(F819&gt;=$L$19,F819&lt;=$M$19),$K$19,IF(AND(F819&gt;=$L$20,F819&lt;=$M$20),$K$20,IF(AND(F819&gt;=$L$21,F819&lt;=$M$21),$K$21,IF(AND(F819&gt;=$L$22,F819&lt;=$M$22),$K$22,IF(AND(F819&gt;=$L$23,F819&lt;=$M$23),$K$23,IF(AND(F819&gt;=$L$24,F819&lt;=$M$24),$K$24,IF(AND(F819&gt;=$L$25,F819&lt;=$M$25),$K$25,IF(AND(F819&gt;=$L$26,F819&lt;=$M$26),$K$26,IF(AND(F819&gt;=$L$27,F819&lt;=$M$27),$K$27,IF(AND(F819&gt;=$L$28,F819&lt;=$M$28),$K$28,IF(AND(F819&gt;=$L$29,F819&lt;=$M$29),$K$29,IF(AND(F819&gt;=$L$30,F819&lt;=$M$30),$K$30,IF(AND(F819&gt;=$L$31,F819&lt;=$M$31),$K$31,""))))))))))))))))))))))))))))))))</f>
        <v>5</v>
      </c>
      <c r="D819" s="18" t="s">
        <v>26</v>
      </c>
      <c r="E819" s="18" t="s">
        <v>1234</v>
      </c>
      <c r="F819" s="12">
        <f>Table1[[#This Row],[USD Pricing]]*Exchange!$A$1</f>
        <v>56.699999999999996</v>
      </c>
      <c r="G819" s="12">
        <v>40.5</v>
      </c>
      <c r="H819" s="12" t="s">
        <v>5349</v>
      </c>
      <c r="I819" s="18" t="s">
        <v>4213</v>
      </c>
      <c r="J819" s="18" t="s">
        <v>4542</v>
      </c>
      <c r="XEZ819" s="28"/>
      <c r="XFA819" s="28"/>
      <c r="XFB819" s="28"/>
      <c r="XFC819" s="28"/>
      <c r="XFD819" s="28"/>
    </row>
    <row r="820" spans="1:10 16380:16384" x14ac:dyDescent="0.35">
      <c r="A820" s="12" t="s">
        <v>2714</v>
      </c>
      <c r="B820" s="32" t="str">
        <f>HYPERLINK(Table1[[#This Row],[Link]], Table1[[#This Row],[Pattern w/out Hyperlink]])</f>
        <v>Fino</v>
      </c>
      <c r="C820" s="18">
        <f>IF(F820&lt;=$L$1,$K$1,IF(AND(F820&gt;=$L$2,F820&lt;=$M$2),$K$2,IF(AND(F820&gt;=$L$3,F820&lt;=$M$3),$K$3,IF(AND(F820&gt;=$L$4,F820&lt;=$M$4),$K$4,IF(AND(F820&gt;=$L$5,F820&lt;=$M$5),$K$5,IF(AND(F820&gt;=$L$6,F820&lt;=$M$6),$K$6,IF(AND(F820&gt;=$L$7,F820&lt;=$M$7),$K$7,IF(AND(F820&gt;=$L$8,F820&lt;=$M$8),$K$8,IF(AND(F820&gt;=$L$9,F820&lt;=$M$9),$K$9,IF(AND(F820&gt;$L$10,F820&lt;=$M$10),$K$10,IF(AND(F820&gt;=$L$11,F820&lt;=$M$11),$K$11,IF(AND(F820&gt;=$L$12,F820&lt;=$M$12),$K$12,IF(AND(F820&gt;=$L$13,F820&lt;=$M$13),$K$13,IF(AND(F820&gt;=$L$14,F820&lt;=$M$14),$K$14,IF(AND(F820&gt;=#REF!,F820&lt;=#REF!),#REF!,IF(AND(F820&gt;=$L$15,F820&lt;=$M$15),$K$15,IF(AND(F820&gt;=$L$16,F820&lt;=$M$16),$K$16,IF(AND(F820&gt;=$L$17,F820&lt;=$M$17),$K$17,IF(AND(F820&gt;=$L$18,F820&lt;=$M$18),$K$18,IF(AND(F820&gt;=$L$19,F820&lt;=$M$19),$K$19,IF(AND(F820&gt;=$L$20,F820&lt;=$M$20),$K$20,IF(AND(F820&gt;=$L$21,F820&lt;=$M$21),$K$21,IF(AND(F820&gt;=$L$22,F820&lt;=$M$22),$K$22,IF(AND(F820&gt;=$L$23,F820&lt;=$M$23),$K$23,IF(AND(F820&gt;=$L$24,F820&lt;=$M$24),$K$24,IF(AND(F820&gt;=$L$25,F820&lt;=$M$25),$K$25,IF(AND(F820&gt;=$L$26,F820&lt;=$M$26),$K$26,IF(AND(F820&gt;=$L$27,F820&lt;=$M$27),$K$27,IF(AND(F820&gt;=$L$28,F820&lt;=$M$28),$K$28,IF(AND(F820&gt;=$L$29,F820&lt;=$M$29),$K$29,IF(AND(F820&gt;=$L$30,F820&lt;=$M$30),$K$30,IF(AND(F820&gt;=$L$31,F820&lt;=$M$31),$K$31,""))))))))))))))))))))))))))))))))</f>
        <v>5</v>
      </c>
      <c r="D820" s="18" t="s">
        <v>26</v>
      </c>
      <c r="E820" s="18" t="s">
        <v>1234</v>
      </c>
      <c r="F820" s="12">
        <f>Table1[[#This Row],[USD Pricing]]*Exchange!$A$1</f>
        <v>64.819999999999993</v>
      </c>
      <c r="G820" s="12">
        <v>46.3</v>
      </c>
      <c r="H820" s="12" t="s">
        <v>5652</v>
      </c>
      <c r="I820" s="18" t="s">
        <v>4213</v>
      </c>
      <c r="J820" s="18" t="s">
        <v>4262</v>
      </c>
      <c r="XEZ820" s="28"/>
      <c r="XFA820" s="28"/>
      <c r="XFB820" s="28"/>
      <c r="XFC820" s="28"/>
      <c r="XFD820" s="28"/>
    </row>
    <row r="821" spans="1:10 16380:16384" x14ac:dyDescent="0.35">
      <c r="A821" s="12" t="s">
        <v>2715</v>
      </c>
      <c r="B821" s="32" t="str">
        <f>HYPERLINK(Table1[[#This Row],[Link]], Table1[[#This Row],[Pattern w/out Hyperlink]])</f>
        <v>Foster</v>
      </c>
      <c r="C821" s="18">
        <f>IF(F821&lt;=$L$1,$K$1,IF(AND(F821&gt;=$L$2,F821&lt;=$M$2),$K$2,IF(AND(F821&gt;=$L$3,F821&lt;=$M$3),$K$3,IF(AND(F821&gt;=$L$4,F821&lt;=$M$4),$K$4,IF(AND(F821&gt;=$L$5,F821&lt;=$M$5),$K$5,IF(AND(F821&gt;=$L$6,F821&lt;=$M$6),$K$6,IF(AND(F821&gt;=$L$7,F821&lt;=$M$7),$K$7,IF(AND(F821&gt;=$L$8,F821&lt;=$M$8),$K$8,IF(AND(F821&gt;=$L$9,F821&lt;=$M$9),$K$9,IF(AND(F821&gt;$L$10,F821&lt;=$M$10),$K$10,IF(AND(F821&gt;=$L$11,F821&lt;=$M$11),$K$11,IF(AND(F821&gt;=$L$12,F821&lt;=$M$12),$K$12,IF(AND(F821&gt;=$L$13,F821&lt;=$M$13),$K$13,IF(AND(F821&gt;=$L$14,F821&lt;=$M$14),$K$14,IF(AND(F821&gt;=#REF!,F821&lt;=#REF!),#REF!,IF(AND(F821&gt;=$L$15,F821&lt;=$M$15),$K$15,IF(AND(F821&gt;=$L$16,F821&lt;=$M$16),$K$16,IF(AND(F821&gt;=$L$17,F821&lt;=$M$17),$K$17,IF(AND(F821&gt;=$L$18,F821&lt;=$M$18),$K$18,IF(AND(F821&gt;=$L$19,F821&lt;=$M$19),$K$19,IF(AND(F821&gt;=$L$20,F821&lt;=$M$20),$K$20,IF(AND(F821&gt;=$L$21,F821&lt;=$M$21),$K$21,IF(AND(F821&gt;=$L$22,F821&lt;=$M$22),$K$22,IF(AND(F821&gt;=$L$23,F821&lt;=$M$23),$K$23,IF(AND(F821&gt;=$L$24,F821&lt;=$M$24),$K$24,IF(AND(F821&gt;=$L$25,F821&lt;=$M$25),$K$25,IF(AND(F821&gt;=$L$26,F821&lt;=$M$26),$K$26,IF(AND(F821&gt;=$L$27,F821&lt;=$M$27),$K$27,IF(AND(F821&gt;=$L$28,F821&lt;=$M$28),$K$28,IF(AND(F821&gt;=$L$29,F821&lt;=$M$29),$K$29,IF(AND(F821&gt;=$L$30,F821&lt;=$M$30),$K$30,IF(AND(F821&gt;=$L$31,F821&lt;=$M$31),$K$31,""))))))))))))))))))))))))))))))))</f>
        <v>5</v>
      </c>
      <c r="D821" s="18" t="s">
        <v>26</v>
      </c>
      <c r="E821" s="18" t="s">
        <v>1234</v>
      </c>
      <c r="F821" s="12">
        <f>Table1[[#This Row],[USD Pricing]]*Exchange!$A$1</f>
        <v>57.4</v>
      </c>
      <c r="G821" s="12">
        <v>41</v>
      </c>
      <c r="H821" s="12" t="s">
        <v>5653</v>
      </c>
      <c r="I821" s="18" t="s">
        <v>0</v>
      </c>
      <c r="J821" s="18" t="s">
        <v>4262</v>
      </c>
      <c r="XEZ821" s="28"/>
      <c r="XFA821" s="28"/>
      <c r="XFB821" s="28"/>
      <c r="XFC821" s="28"/>
      <c r="XFD821" s="28"/>
    </row>
    <row r="822" spans="1:10 16380:16384" x14ac:dyDescent="0.35">
      <c r="A822" s="12" t="s">
        <v>2716</v>
      </c>
      <c r="B822" s="32" t="str">
        <f>HYPERLINK(Table1[[#This Row],[Link]], Table1[[#This Row],[Pattern w/out Hyperlink]])</f>
        <v>Foundry</v>
      </c>
      <c r="C822" s="18">
        <f>IF(F822&lt;=$L$1,$K$1,IF(AND(F822&gt;=$L$2,F822&lt;=$M$2),$K$2,IF(AND(F822&gt;=$L$3,F822&lt;=$M$3),$K$3,IF(AND(F822&gt;=$L$4,F822&lt;=$M$4),$K$4,IF(AND(F822&gt;=$L$5,F822&lt;=$M$5),$K$5,IF(AND(F822&gt;=$L$6,F822&lt;=$M$6),$K$6,IF(AND(F822&gt;=$L$7,F822&lt;=$M$7),$K$7,IF(AND(F822&gt;=$L$8,F822&lt;=$M$8),$K$8,IF(AND(F822&gt;=$L$9,F822&lt;=$M$9),$K$9,IF(AND(F822&gt;$L$10,F822&lt;=$M$10),$K$10,IF(AND(F822&gt;=$L$11,F822&lt;=$M$11),$K$11,IF(AND(F822&gt;=$L$12,F822&lt;=$M$12),$K$12,IF(AND(F822&gt;=$L$13,F822&lt;=$M$13),$K$13,IF(AND(F822&gt;=$L$14,F822&lt;=$M$14),$K$14,IF(AND(F822&gt;=#REF!,F822&lt;=#REF!),#REF!,IF(AND(F822&gt;=$L$15,F822&lt;=$M$15),$K$15,IF(AND(F822&gt;=$L$16,F822&lt;=$M$16),$K$16,IF(AND(F822&gt;=$L$17,F822&lt;=$M$17),$K$17,IF(AND(F822&gt;=$L$18,F822&lt;=$M$18),$K$18,IF(AND(F822&gt;=$L$19,F822&lt;=$M$19),$K$19,IF(AND(F822&gt;=$L$20,F822&lt;=$M$20),$K$20,IF(AND(F822&gt;=$L$21,F822&lt;=$M$21),$K$21,IF(AND(F822&gt;=$L$22,F822&lt;=$M$22),$K$22,IF(AND(F822&gt;=$L$23,F822&lt;=$M$23),$K$23,IF(AND(F822&gt;=$L$24,F822&lt;=$M$24),$K$24,IF(AND(F822&gt;=$L$25,F822&lt;=$M$25),$K$25,IF(AND(F822&gt;=$L$26,F822&lt;=$M$26),$K$26,IF(AND(F822&gt;=$L$27,F822&lt;=$M$27),$K$27,IF(AND(F822&gt;=$L$28,F822&lt;=$M$28),$K$28,IF(AND(F822&gt;=$L$29,F822&lt;=$M$29),$K$29,IF(AND(F822&gt;=$L$30,F822&lt;=$M$30),$K$30,IF(AND(F822&gt;=$L$31,F822&lt;=$M$31),$K$31,""))))))))))))))))))))))))))))))))</f>
        <v>5</v>
      </c>
      <c r="D822" s="18" t="s">
        <v>26</v>
      </c>
      <c r="E822" s="18" t="s">
        <v>1234</v>
      </c>
      <c r="F822" s="12">
        <f>Table1[[#This Row],[USD Pricing]]*Exchange!$A$1</f>
        <v>56.699999999999996</v>
      </c>
      <c r="G822" s="12">
        <v>40.5</v>
      </c>
      <c r="H822" s="12" t="s">
        <v>5654</v>
      </c>
      <c r="I822" s="18" t="s">
        <v>4213</v>
      </c>
      <c r="J822" s="18" t="s">
        <v>4701</v>
      </c>
      <c r="XEZ822" s="28"/>
      <c r="XFA822" s="28"/>
      <c r="XFB822" s="28"/>
      <c r="XFC822" s="28"/>
      <c r="XFD822" s="28"/>
    </row>
    <row r="823" spans="1:10 16380:16384" x14ac:dyDescent="0.35">
      <c r="A823" s="12" t="s">
        <v>338</v>
      </c>
      <c r="B823" s="32" t="str">
        <f>HYPERLINK(Table1[[#This Row],[Link]], Table1[[#This Row],[Pattern w/out Hyperlink]])</f>
        <v>Fuse</v>
      </c>
      <c r="C823" s="18">
        <f>IF(F823&lt;=$L$1,$K$1,IF(AND(F823&gt;=$L$2,F823&lt;=$M$2),$K$2,IF(AND(F823&gt;=$L$3,F823&lt;=$M$3),$K$3,IF(AND(F823&gt;=$L$4,F823&lt;=$M$4),$K$4,IF(AND(F823&gt;=$L$5,F823&lt;=$M$5),$K$5,IF(AND(F823&gt;=$L$6,F823&lt;=$M$6),$K$6,IF(AND(F823&gt;=$L$7,F823&lt;=$M$7),$K$7,IF(AND(F823&gt;=$L$8,F823&lt;=$M$8),$K$8,IF(AND(F823&gt;=$L$9,F823&lt;=$M$9),$K$9,IF(AND(F823&gt;$L$10,F823&lt;=$M$10),$K$10,IF(AND(F823&gt;=$L$11,F823&lt;=$M$11),$K$11,IF(AND(F823&gt;=$L$12,F823&lt;=$M$12),$K$12,IF(AND(F823&gt;=$L$13,F823&lt;=$M$13),$K$13,IF(AND(F823&gt;=$L$14,F823&lt;=$M$14),$K$14,IF(AND(F823&gt;=#REF!,F823&lt;=#REF!),#REF!,IF(AND(F823&gt;=$L$15,F823&lt;=$M$15),$K$15,IF(AND(F823&gt;=$L$16,F823&lt;=$M$16),$K$16,IF(AND(F823&gt;=$L$17,F823&lt;=$M$17),$K$17,IF(AND(F823&gt;=$L$18,F823&lt;=$M$18),$K$18,IF(AND(F823&gt;=$L$19,F823&lt;=$M$19),$K$19,IF(AND(F823&gt;=$L$20,F823&lt;=$M$20),$K$20,IF(AND(F823&gt;=$L$21,F823&lt;=$M$21),$K$21,IF(AND(F823&gt;=$L$22,F823&lt;=$M$22),$K$22,IF(AND(F823&gt;=$L$23,F823&lt;=$M$23),$K$23,IF(AND(F823&gt;=$L$24,F823&lt;=$M$24),$K$24,IF(AND(F823&gt;=$L$25,F823&lt;=$M$25),$K$25,IF(AND(F823&gt;=$L$26,F823&lt;=$M$26),$K$26,IF(AND(F823&gt;=$L$27,F823&lt;=$M$27),$K$27,IF(AND(F823&gt;=$L$28,F823&lt;=$M$28),$K$28,IF(AND(F823&gt;=$L$29,F823&lt;=$M$29),$K$29,IF(AND(F823&gt;=$L$30,F823&lt;=$M$30),$K$30,IF(AND(F823&gt;=$L$31,F823&lt;=$M$31),$K$31,""))))))))))))))))))))))))))))))))</f>
        <v>5</v>
      </c>
      <c r="D823" s="18" t="s">
        <v>26</v>
      </c>
      <c r="E823" s="18" t="s">
        <v>1234</v>
      </c>
      <c r="F823" s="12">
        <f>Table1[[#This Row],[USD Pricing]]*Exchange!$A$1</f>
        <v>55.3</v>
      </c>
      <c r="G823" s="12">
        <v>39.5</v>
      </c>
      <c r="H823" s="12" t="s">
        <v>5367</v>
      </c>
      <c r="I823" s="18" t="s">
        <v>0</v>
      </c>
      <c r="J823" s="18" t="s">
        <v>4268</v>
      </c>
      <c r="XEZ823" s="28"/>
      <c r="XFA823" s="28"/>
      <c r="XFB823" s="28"/>
      <c r="XFC823" s="28"/>
      <c r="XFD823" s="28"/>
    </row>
    <row r="824" spans="1:10 16380:16384" x14ac:dyDescent="0.35">
      <c r="A824" s="12" t="s">
        <v>360</v>
      </c>
      <c r="B824" s="32" t="str">
        <f>HYPERLINK(Table1[[#This Row],[Link]], Table1[[#This Row],[Pattern w/out Hyperlink]])</f>
        <v>Graph</v>
      </c>
      <c r="C824" s="18">
        <f>IF(F824&lt;=$L$1,$K$1,IF(AND(F824&gt;=$L$2,F824&lt;=$M$2),$K$2,IF(AND(F824&gt;=$L$3,F824&lt;=$M$3),$K$3,IF(AND(F824&gt;=$L$4,F824&lt;=$M$4),$K$4,IF(AND(F824&gt;=$L$5,F824&lt;=$M$5),$K$5,IF(AND(F824&gt;=$L$6,F824&lt;=$M$6),$K$6,IF(AND(F824&gt;=$L$7,F824&lt;=$M$7),$K$7,IF(AND(F824&gt;=$L$8,F824&lt;=$M$8),$K$8,IF(AND(F824&gt;=$L$9,F824&lt;=$M$9),$K$9,IF(AND(F824&gt;$L$10,F824&lt;=$M$10),$K$10,IF(AND(F824&gt;=$L$11,F824&lt;=$M$11),$K$11,IF(AND(F824&gt;=$L$12,F824&lt;=$M$12),$K$12,IF(AND(F824&gt;=$L$13,F824&lt;=$M$13),$K$13,IF(AND(F824&gt;=$L$14,F824&lt;=$M$14),$K$14,IF(AND(F824&gt;=#REF!,F824&lt;=#REF!),#REF!,IF(AND(F824&gt;=$L$15,F824&lt;=$M$15),$K$15,IF(AND(F824&gt;=$L$16,F824&lt;=$M$16),$K$16,IF(AND(F824&gt;=$L$17,F824&lt;=$M$17),$K$17,IF(AND(F824&gt;=$L$18,F824&lt;=$M$18),$K$18,IF(AND(F824&gt;=$L$19,F824&lt;=$M$19),$K$19,IF(AND(F824&gt;=$L$20,F824&lt;=$M$20),$K$20,IF(AND(F824&gt;=$L$21,F824&lt;=$M$21),$K$21,IF(AND(F824&gt;=$L$22,F824&lt;=$M$22),$K$22,IF(AND(F824&gt;=$L$23,F824&lt;=$M$23),$K$23,IF(AND(F824&gt;=$L$24,F824&lt;=$M$24),$K$24,IF(AND(F824&gt;=$L$25,F824&lt;=$M$25),$K$25,IF(AND(F824&gt;=$L$26,F824&lt;=$M$26),$K$26,IF(AND(F824&gt;=$L$27,F824&lt;=$M$27),$K$27,IF(AND(F824&gt;=$L$28,F824&lt;=$M$28),$K$28,IF(AND(F824&gt;=$L$29,F824&lt;=$M$29),$K$29,IF(AND(F824&gt;=$L$30,F824&lt;=$M$30),$K$30,IF(AND(F824&gt;=$L$31,F824&lt;=$M$31),$K$31,""))))))))))))))))))))))))))))))))</f>
        <v>5</v>
      </c>
      <c r="D824" s="18" t="s">
        <v>26</v>
      </c>
      <c r="E824" s="18" t="s">
        <v>1234</v>
      </c>
      <c r="F824" s="12">
        <f>Table1[[#This Row],[USD Pricing]]*Exchange!$A$1</f>
        <v>58.099999999999994</v>
      </c>
      <c r="G824" s="12">
        <v>41.5</v>
      </c>
      <c r="H824" s="12" t="s">
        <v>5370</v>
      </c>
      <c r="I824" s="18" t="s">
        <v>0</v>
      </c>
      <c r="J824" s="18" t="s">
        <v>4928</v>
      </c>
      <c r="XEZ824" s="28"/>
      <c r="XFA824" s="28"/>
      <c r="XFB824" s="28"/>
      <c r="XFC824" s="28"/>
      <c r="XFD824" s="28"/>
    </row>
    <row r="825" spans="1:10 16380:16384" x14ac:dyDescent="0.35">
      <c r="A825" s="12" t="s">
        <v>367</v>
      </c>
      <c r="B825" s="32" t="str">
        <f>HYPERLINK(Table1[[#This Row],[Link]], Table1[[#This Row],[Pattern w/out Hyperlink]])</f>
        <v>Guild</v>
      </c>
      <c r="C825" s="18">
        <f>IF(F825&lt;=$L$1,$K$1,IF(AND(F825&gt;=$L$2,F825&lt;=$M$2),$K$2,IF(AND(F825&gt;=$L$3,F825&lt;=$M$3),$K$3,IF(AND(F825&gt;=$L$4,F825&lt;=$M$4),$K$4,IF(AND(F825&gt;=$L$5,F825&lt;=$M$5),$K$5,IF(AND(F825&gt;=$L$6,F825&lt;=$M$6),$K$6,IF(AND(F825&gt;=$L$7,F825&lt;=$M$7),$K$7,IF(AND(F825&gt;=$L$8,F825&lt;=$M$8),$K$8,IF(AND(F825&gt;=$L$9,F825&lt;=$M$9),$K$9,IF(AND(F825&gt;$L$10,F825&lt;=$M$10),$K$10,IF(AND(F825&gt;=$L$11,F825&lt;=$M$11),$K$11,IF(AND(F825&gt;=$L$12,F825&lt;=$M$12),$K$12,IF(AND(F825&gt;=$L$13,F825&lt;=$M$13),$K$13,IF(AND(F825&gt;=$L$14,F825&lt;=$M$14),$K$14,IF(AND(F825&gt;=#REF!,F825&lt;=#REF!),#REF!,IF(AND(F825&gt;=$L$15,F825&lt;=$M$15),$K$15,IF(AND(F825&gt;=$L$16,F825&lt;=$M$16),$K$16,IF(AND(F825&gt;=$L$17,F825&lt;=$M$17),$K$17,IF(AND(F825&gt;=$L$18,F825&lt;=$M$18),$K$18,IF(AND(F825&gt;=$L$19,F825&lt;=$M$19),$K$19,IF(AND(F825&gt;=$L$20,F825&lt;=$M$20),$K$20,IF(AND(F825&gt;=$L$21,F825&lt;=$M$21),$K$21,IF(AND(F825&gt;=$L$22,F825&lt;=$M$22),$K$22,IF(AND(F825&gt;=$L$23,F825&lt;=$M$23),$K$23,IF(AND(F825&gt;=$L$24,F825&lt;=$M$24),$K$24,IF(AND(F825&gt;=$L$25,F825&lt;=$M$25),$K$25,IF(AND(F825&gt;=$L$26,F825&lt;=$M$26),$K$26,IF(AND(F825&gt;=$L$27,F825&lt;=$M$27),$K$27,IF(AND(F825&gt;=$L$28,F825&lt;=$M$28),$K$28,IF(AND(F825&gt;=$L$29,F825&lt;=$M$29),$K$29,IF(AND(F825&gt;=$L$30,F825&lt;=$M$30),$K$30,IF(AND(F825&gt;=$L$31,F825&lt;=$M$31),$K$31,""))))))))))))))))))))))))))))))))</f>
        <v>5</v>
      </c>
      <c r="D825" s="18" t="s">
        <v>26</v>
      </c>
      <c r="E825" s="18" t="s">
        <v>1234</v>
      </c>
      <c r="F825" s="12">
        <f>Table1[[#This Row],[USD Pricing]]*Exchange!$A$1</f>
        <v>55.3</v>
      </c>
      <c r="G825" s="12">
        <v>39.5</v>
      </c>
      <c r="H825" s="12" t="s">
        <v>5372</v>
      </c>
      <c r="I825" s="18" t="s">
        <v>0</v>
      </c>
      <c r="J825" s="18" t="s">
        <v>4954</v>
      </c>
      <c r="XEZ825" s="28"/>
      <c r="XFA825" s="28"/>
      <c r="XFB825" s="28"/>
      <c r="XFC825" s="28"/>
      <c r="XFD825" s="28"/>
    </row>
    <row r="826" spans="1:10 16380:16384" x14ac:dyDescent="0.35">
      <c r="A826" s="12" t="s">
        <v>371</v>
      </c>
      <c r="B826" s="32" t="str">
        <f>HYPERLINK(Table1[[#This Row],[Link]], Table1[[#This Row],[Pattern w/out Hyperlink]])</f>
        <v>Habit</v>
      </c>
      <c r="C826" s="18">
        <f>IF(F826&lt;=$L$1,$K$1,IF(AND(F826&gt;=$L$2,F826&lt;=$M$2),$K$2,IF(AND(F826&gt;=$L$3,F826&lt;=$M$3),$K$3,IF(AND(F826&gt;=$L$4,F826&lt;=$M$4),$K$4,IF(AND(F826&gt;=$L$5,F826&lt;=$M$5),$K$5,IF(AND(F826&gt;=$L$6,F826&lt;=$M$6),$K$6,IF(AND(F826&gt;=$L$7,F826&lt;=$M$7),$K$7,IF(AND(F826&gt;=$L$8,F826&lt;=$M$8),$K$8,IF(AND(F826&gt;=$L$9,F826&lt;=$M$9),$K$9,IF(AND(F826&gt;$L$10,F826&lt;=$M$10),$K$10,IF(AND(F826&gt;=$L$11,F826&lt;=$M$11),$K$11,IF(AND(F826&gt;=$L$12,F826&lt;=$M$12),$K$12,IF(AND(F826&gt;=$L$13,F826&lt;=$M$13),$K$13,IF(AND(F826&gt;=$L$14,F826&lt;=$M$14),$K$14,IF(AND(F826&gt;=#REF!,F826&lt;=#REF!),#REF!,IF(AND(F826&gt;=$L$15,F826&lt;=$M$15),$K$15,IF(AND(F826&gt;=$L$16,F826&lt;=$M$16),$K$16,IF(AND(F826&gt;=$L$17,F826&lt;=$M$17),$K$17,IF(AND(F826&gt;=$L$18,F826&lt;=$M$18),$K$18,IF(AND(F826&gt;=$L$19,F826&lt;=$M$19),$K$19,IF(AND(F826&gt;=$L$20,F826&lt;=$M$20),$K$20,IF(AND(F826&gt;=$L$21,F826&lt;=$M$21),$K$21,IF(AND(F826&gt;=$L$22,F826&lt;=$M$22),$K$22,IF(AND(F826&gt;=$L$23,F826&lt;=$M$23),$K$23,IF(AND(F826&gt;=$L$24,F826&lt;=$M$24),$K$24,IF(AND(F826&gt;=$L$25,F826&lt;=$M$25),$K$25,IF(AND(F826&gt;=$L$26,F826&lt;=$M$26),$K$26,IF(AND(F826&gt;=$L$27,F826&lt;=$M$27),$K$27,IF(AND(F826&gt;=$L$28,F826&lt;=$M$28),$K$28,IF(AND(F826&gt;=$L$29,F826&lt;=$M$29),$K$29,IF(AND(F826&gt;=$L$30,F826&lt;=$M$30),$K$30,IF(AND(F826&gt;=$L$31,F826&lt;=$M$31),$K$31,""))))))))))))))))))))))))))))))))</f>
        <v>5</v>
      </c>
      <c r="D826" s="18" t="s">
        <v>26</v>
      </c>
      <c r="E826" s="18" t="s">
        <v>1234</v>
      </c>
      <c r="F826" s="12">
        <f>Table1[[#This Row],[USD Pricing]]*Exchange!$A$1</f>
        <v>64.399999999999991</v>
      </c>
      <c r="G826" s="12">
        <v>46</v>
      </c>
      <c r="H826" s="12" t="s">
        <v>5374</v>
      </c>
      <c r="I826" s="18" t="s">
        <v>0</v>
      </c>
      <c r="J826" s="18" t="s">
        <v>4268</v>
      </c>
      <c r="XEZ826" s="28"/>
      <c r="XFA826" s="28"/>
      <c r="XFB826" s="28"/>
      <c r="XFC826" s="28"/>
      <c r="XFD826" s="28"/>
    </row>
    <row r="827" spans="1:10 16380:16384" x14ac:dyDescent="0.35">
      <c r="A827" s="12" t="s">
        <v>2720</v>
      </c>
      <c r="B827" s="32" t="str">
        <f>HYPERLINK(Table1[[#This Row],[Link]], Table1[[#This Row],[Pattern w/out Hyperlink]])</f>
        <v>Homage</v>
      </c>
      <c r="C827" s="18">
        <f>IF(F827&lt;=$L$1,$K$1,IF(AND(F827&gt;=$L$2,F827&lt;=$M$2),$K$2,IF(AND(F827&gt;=$L$3,F827&lt;=$M$3),$K$3,IF(AND(F827&gt;=$L$4,F827&lt;=$M$4),$K$4,IF(AND(F827&gt;=$L$5,F827&lt;=$M$5),$K$5,IF(AND(F827&gt;=$L$6,F827&lt;=$M$6),$K$6,IF(AND(F827&gt;=$L$7,F827&lt;=$M$7),$K$7,IF(AND(F827&gt;=$L$8,F827&lt;=$M$8),$K$8,IF(AND(F827&gt;=$L$9,F827&lt;=$M$9),$K$9,IF(AND(F827&gt;$L$10,F827&lt;=$M$10),$K$10,IF(AND(F827&gt;=$L$11,F827&lt;=$M$11),$K$11,IF(AND(F827&gt;=$L$12,F827&lt;=$M$12),$K$12,IF(AND(F827&gt;=$L$13,F827&lt;=$M$13),$K$13,IF(AND(F827&gt;=$L$14,F827&lt;=$M$14),$K$14,IF(AND(F827&gt;=#REF!,F827&lt;=#REF!),#REF!,IF(AND(F827&gt;=$L$15,F827&lt;=$M$15),$K$15,IF(AND(F827&gt;=$L$16,F827&lt;=$M$16),$K$16,IF(AND(F827&gt;=$L$17,F827&lt;=$M$17),$K$17,IF(AND(F827&gt;=$L$18,F827&lt;=$M$18),$K$18,IF(AND(F827&gt;=$L$19,F827&lt;=$M$19),$K$19,IF(AND(F827&gt;=$L$20,F827&lt;=$M$20),$K$20,IF(AND(F827&gt;=$L$21,F827&lt;=$M$21),$K$21,IF(AND(F827&gt;=$L$22,F827&lt;=$M$22),$K$22,IF(AND(F827&gt;=$L$23,F827&lt;=$M$23),$K$23,IF(AND(F827&gt;=$L$24,F827&lt;=$M$24),$K$24,IF(AND(F827&gt;=$L$25,F827&lt;=$M$25),$K$25,IF(AND(F827&gt;=$L$26,F827&lt;=$M$26),$K$26,IF(AND(F827&gt;=$L$27,F827&lt;=$M$27),$K$27,IF(AND(F827&gt;=$L$28,F827&lt;=$M$28),$K$28,IF(AND(F827&gt;=$L$29,F827&lt;=$M$29),$K$29,IF(AND(F827&gt;=$L$30,F827&lt;=$M$30),$K$30,IF(AND(F827&gt;=$L$31,F827&lt;=$M$31),$K$31,""))))))))))))))))))))))))))))))))</f>
        <v>5</v>
      </c>
      <c r="D827" s="18" t="s">
        <v>26</v>
      </c>
      <c r="E827" s="18" t="s">
        <v>1234</v>
      </c>
      <c r="F827" s="12">
        <f>Table1[[#This Row],[USD Pricing]]*Exchange!$A$1</f>
        <v>64.259999999999991</v>
      </c>
      <c r="G827" s="12">
        <v>45.9</v>
      </c>
      <c r="H827" s="12" t="s">
        <v>5665</v>
      </c>
      <c r="I827" s="18" t="s">
        <v>0</v>
      </c>
      <c r="J827" s="18" t="s">
        <v>4526</v>
      </c>
      <c r="XEZ827" s="28"/>
      <c r="XFA827" s="28"/>
      <c r="XFB827" s="28"/>
      <c r="XFC827" s="28"/>
      <c r="XFD827" s="28"/>
    </row>
    <row r="828" spans="1:10 16380:16384" x14ac:dyDescent="0.35">
      <c r="A828" s="12" t="s">
        <v>1727</v>
      </c>
      <c r="B828" s="32" t="str">
        <f>HYPERLINK(Table1[[#This Row],[Link]], Table1[[#This Row],[Pattern w/out Hyperlink]])</f>
        <v>Infinity C-Zero</v>
      </c>
      <c r="C828" s="18">
        <f>IF(F828&lt;=$L$1,$K$1,IF(AND(F828&gt;=$L$2,F828&lt;=$M$2),$K$2,IF(AND(F828&gt;=$L$3,F828&lt;=$M$3),$K$3,IF(AND(F828&gt;=$L$4,F828&lt;=$M$4),$K$4,IF(AND(F828&gt;=$L$5,F828&lt;=$M$5),$K$5,IF(AND(F828&gt;=$L$6,F828&lt;=$M$6),$K$6,IF(AND(F828&gt;=$L$7,F828&lt;=$M$7),$K$7,IF(AND(F828&gt;=$L$8,F828&lt;=$M$8),$K$8,IF(AND(F828&gt;=$L$9,F828&lt;=$M$9),$K$9,IF(AND(F828&gt;$L$10,F828&lt;=$M$10),$K$10,IF(AND(F828&gt;=$L$11,F828&lt;=$M$11),$K$11,IF(AND(F828&gt;=$L$12,F828&lt;=$M$12),$K$12,IF(AND(F828&gt;=$L$13,F828&lt;=$M$13),$K$13,IF(AND(F828&gt;=$L$14,F828&lt;=$M$14),$K$14,IF(AND(F828&gt;=#REF!,F828&lt;=#REF!),#REF!,IF(AND(F828&gt;=$L$15,F828&lt;=$M$15),$K$15,IF(AND(F828&gt;=$L$16,F828&lt;=$M$16),$K$16,IF(AND(F828&gt;=$L$17,F828&lt;=$M$17),$K$17,IF(AND(F828&gt;=$L$18,F828&lt;=$M$18),$K$18,IF(AND(F828&gt;=$L$19,F828&lt;=$M$19),$K$19,IF(AND(F828&gt;=$L$20,F828&lt;=$M$20),$K$20,IF(AND(F828&gt;=$L$21,F828&lt;=$M$21),$K$21,IF(AND(F828&gt;=$L$22,F828&lt;=$M$22),$K$22,IF(AND(F828&gt;=$L$23,F828&lt;=$M$23),$K$23,IF(AND(F828&gt;=$L$24,F828&lt;=$M$24),$K$24,IF(AND(F828&gt;=$L$25,F828&lt;=$M$25),$K$25,IF(AND(F828&gt;=$L$26,F828&lt;=$M$26),$K$26,IF(AND(F828&gt;=$L$27,F828&lt;=$M$27),$K$27,IF(AND(F828&gt;=$L$28,F828&lt;=$M$28),$K$28,IF(AND(F828&gt;=$L$29,F828&lt;=$M$29),$K$29,IF(AND(F828&gt;=$L$30,F828&lt;=$M$30),$K$30,IF(AND(F828&gt;=$L$31,F828&lt;=$M$31),$K$31,""))))))))))))))))))))))))))))))))</f>
        <v>5</v>
      </c>
      <c r="D828" s="18" t="s">
        <v>26</v>
      </c>
      <c r="E828" s="18" t="s">
        <v>1234</v>
      </c>
      <c r="F828" s="12">
        <f>Table1[[#This Row],[USD Pricing]]*Exchange!$A$1</f>
        <v>60.199999999999996</v>
      </c>
      <c r="G828" s="12">
        <v>43</v>
      </c>
      <c r="H828" s="12" t="s">
        <v>5475</v>
      </c>
      <c r="I828" s="18" t="s">
        <v>4213</v>
      </c>
      <c r="J828" s="18" t="s">
        <v>4812</v>
      </c>
      <c r="XEZ828" s="28"/>
      <c r="XFA828" s="28"/>
      <c r="XFB828" s="28"/>
      <c r="XFC828" s="28"/>
      <c r="XFD828" s="28"/>
    </row>
    <row r="829" spans="1:10 16380:16384" x14ac:dyDescent="0.35">
      <c r="A829" s="12" t="s">
        <v>429</v>
      </c>
      <c r="B829" s="32" t="str">
        <f>HYPERLINK(Table1[[#This Row],[Link]], Table1[[#This Row],[Pattern w/out Hyperlink]])</f>
        <v>Jot</v>
      </c>
      <c r="C829" s="18">
        <f>IF(F829&lt;=$L$1,$K$1,IF(AND(F829&gt;=$L$2,F829&lt;=$M$2),$K$2,IF(AND(F829&gt;=$L$3,F829&lt;=$M$3),$K$3,IF(AND(F829&gt;=$L$4,F829&lt;=$M$4),$K$4,IF(AND(F829&gt;=$L$5,F829&lt;=$M$5),$K$5,IF(AND(F829&gt;=$L$6,F829&lt;=$M$6),$K$6,IF(AND(F829&gt;=$L$7,F829&lt;=$M$7),$K$7,IF(AND(F829&gt;=$L$8,F829&lt;=$M$8),$K$8,IF(AND(F829&gt;=$L$9,F829&lt;=$M$9),$K$9,IF(AND(F829&gt;$L$10,F829&lt;=$M$10),$K$10,IF(AND(F829&gt;=$L$11,F829&lt;=$M$11),$K$11,IF(AND(F829&gt;=$L$12,F829&lt;=$M$12),$K$12,IF(AND(F829&gt;=$L$13,F829&lt;=$M$13),$K$13,IF(AND(F829&gt;=$L$14,F829&lt;=$M$14),$K$14,IF(AND(F829&gt;=#REF!,F829&lt;=#REF!),#REF!,IF(AND(F829&gt;=$L$15,F829&lt;=$M$15),$K$15,IF(AND(F829&gt;=$L$16,F829&lt;=$M$16),$K$16,IF(AND(F829&gt;=$L$17,F829&lt;=$M$17),$K$17,IF(AND(F829&gt;=$L$18,F829&lt;=$M$18),$K$18,IF(AND(F829&gt;=$L$19,F829&lt;=$M$19),$K$19,IF(AND(F829&gt;=$L$20,F829&lt;=$M$20),$K$20,IF(AND(F829&gt;=$L$21,F829&lt;=$M$21),$K$21,IF(AND(F829&gt;=$L$22,F829&lt;=$M$22),$K$22,IF(AND(F829&gt;=$L$23,F829&lt;=$M$23),$K$23,IF(AND(F829&gt;=$L$24,F829&lt;=$M$24),$K$24,IF(AND(F829&gt;=$L$25,F829&lt;=$M$25),$K$25,IF(AND(F829&gt;=$L$26,F829&lt;=$M$26),$K$26,IF(AND(F829&gt;=$L$27,F829&lt;=$M$27),$K$27,IF(AND(F829&gt;=$L$28,F829&lt;=$M$28),$K$28,IF(AND(F829&gt;=$L$29,F829&lt;=$M$29),$K$29,IF(AND(F829&gt;=$L$30,F829&lt;=$M$30),$K$30,IF(AND(F829&gt;=$L$31,F829&lt;=$M$31),$K$31,""))))))))))))))))))))))))))))))))</f>
        <v>5</v>
      </c>
      <c r="D829" s="18" t="s">
        <v>26</v>
      </c>
      <c r="E829" s="18" t="s">
        <v>1234</v>
      </c>
      <c r="F829" s="12">
        <f>Table1[[#This Row],[USD Pricing]]*Exchange!$A$1</f>
        <v>60.199999999999996</v>
      </c>
      <c r="G829" s="12">
        <v>43</v>
      </c>
      <c r="H829" s="12" t="s">
        <v>5381</v>
      </c>
      <c r="I829" s="18" t="s">
        <v>0</v>
      </c>
      <c r="J829" s="18" t="s">
        <v>4268</v>
      </c>
      <c r="XEZ829" s="28"/>
      <c r="XFA829" s="28"/>
      <c r="XFB829" s="28"/>
      <c r="XFC829" s="28"/>
      <c r="XFD829" s="28"/>
    </row>
    <row r="830" spans="1:10 16380:16384" x14ac:dyDescent="0.35">
      <c r="A830" s="12" t="s">
        <v>470</v>
      </c>
      <c r="B830" s="32" t="str">
        <f>HYPERLINK(Table1[[#This Row],[Link]], Table1[[#This Row],[Pattern w/out Hyperlink]])</f>
        <v>Lineup</v>
      </c>
      <c r="C830" s="18">
        <f>IF(F830&lt;=$L$1,$K$1,IF(AND(F830&gt;=$L$2,F830&lt;=$M$2),$K$2,IF(AND(F830&gt;=$L$3,F830&lt;=$M$3),$K$3,IF(AND(F830&gt;=$L$4,F830&lt;=$M$4),$K$4,IF(AND(F830&gt;=$L$5,F830&lt;=$M$5),$K$5,IF(AND(F830&gt;=$L$6,F830&lt;=$M$6),$K$6,IF(AND(F830&gt;=$L$7,F830&lt;=$M$7),$K$7,IF(AND(F830&gt;=$L$8,F830&lt;=$M$8),$K$8,IF(AND(F830&gt;=$L$9,F830&lt;=$M$9),$K$9,IF(AND(F830&gt;$L$10,F830&lt;=$M$10),$K$10,IF(AND(F830&gt;=$L$11,F830&lt;=$M$11),$K$11,IF(AND(F830&gt;=$L$12,F830&lt;=$M$12),$K$12,IF(AND(F830&gt;=$L$13,F830&lt;=$M$13),$K$13,IF(AND(F830&gt;=$L$14,F830&lt;=$M$14),$K$14,IF(AND(F830&gt;=#REF!,F830&lt;=#REF!),#REF!,IF(AND(F830&gt;=$L$15,F830&lt;=$M$15),$K$15,IF(AND(F830&gt;=$L$16,F830&lt;=$M$16),$K$16,IF(AND(F830&gt;=$L$17,F830&lt;=$M$17),$K$17,IF(AND(F830&gt;=$L$18,F830&lt;=$M$18),$K$18,IF(AND(F830&gt;=$L$19,F830&lt;=$M$19),$K$19,IF(AND(F830&gt;=$L$20,F830&lt;=$M$20),$K$20,IF(AND(F830&gt;=$L$21,F830&lt;=$M$21),$K$21,IF(AND(F830&gt;=$L$22,F830&lt;=$M$22),$K$22,IF(AND(F830&gt;=$L$23,F830&lt;=$M$23),$K$23,IF(AND(F830&gt;=$L$24,F830&lt;=$M$24),$K$24,IF(AND(F830&gt;=$L$25,F830&lt;=$M$25),$K$25,IF(AND(F830&gt;=$L$26,F830&lt;=$M$26),$K$26,IF(AND(F830&gt;=$L$27,F830&lt;=$M$27),$K$27,IF(AND(F830&gt;=$L$28,F830&lt;=$M$28),$K$28,IF(AND(F830&gt;=$L$29,F830&lt;=$M$29),$K$29,IF(AND(F830&gt;=$L$30,F830&lt;=$M$30),$K$30,IF(AND(F830&gt;=$L$31,F830&lt;=$M$31),$K$31,""))))))))))))))))))))))))))))))))</f>
        <v>5</v>
      </c>
      <c r="D830" s="18" t="s">
        <v>26</v>
      </c>
      <c r="E830" s="18" t="s">
        <v>1234</v>
      </c>
      <c r="F830" s="12">
        <f>Table1[[#This Row],[USD Pricing]]*Exchange!$A$1</f>
        <v>64.399999999999991</v>
      </c>
      <c r="G830" s="12">
        <v>46</v>
      </c>
      <c r="H830" s="12" t="s">
        <v>5390</v>
      </c>
      <c r="I830" s="18" t="s">
        <v>0</v>
      </c>
      <c r="J830" s="18" t="s">
        <v>4268</v>
      </c>
      <c r="XEZ830" s="28"/>
      <c r="XFA830" s="28"/>
      <c r="XFB830" s="28"/>
      <c r="XFC830" s="28"/>
      <c r="XFD830" s="28"/>
    </row>
    <row r="831" spans="1:10 16380:16384" x14ac:dyDescent="0.35">
      <c r="A831" s="12" t="s">
        <v>2660</v>
      </c>
      <c r="B831" s="32" t="str">
        <f>HYPERLINK(Table1[[#This Row],[Link]], Table1[[#This Row],[Pattern w/out Hyperlink]])</f>
        <v>Marathon C-Zero</v>
      </c>
      <c r="C831" s="18">
        <f>IF(F831&lt;=$L$1,$K$1,IF(AND(F831&gt;=$L$2,F831&lt;=$M$2),$K$2,IF(AND(F831&gt;=$L$3,F831&lt;=$M$3),$K$3,IF(AND(F831&gt;=$L$4,F831&lt;=$M$4),$K$4,IF(AND(F831&gt;=$L$5,F831&lt;=$M$5),$K$5,IF(AND(F831&gt;=$L$6,F831&lt;=$M$6),$K$6,IF(AND(F831&gt;=$L$7,F831&lt;=$M$7),$K$7,IF(AND(F831&gt;=$L$8,F831&lt;=$M$8),$K$8,IF(AND(F831&gt;=$L$9,F831&lt;=$M$9),$K$9,IF(AND(F831&gt;$L$10,F831&lt;=$M$10),$K$10,IF(AND(F831&gt;=$L$11,F831&lt;=$M$11),$K$11,IF(AND(F831&gt;=$L$12,F831&lt;=$M$12),$K$12,IF(AND(F831&gt;=$L$13,F831&lt;=$M$13),$K$13,IF(AND(F831&gt;=$L$14,F831&lt;=$M$14),$K$14,IF(AND(F831&gt;=#REF!,F831&lt;=#REF!),#REF!,IF(AND(F831&gt;=$L$15,F831&lt;=$M$15),$K$15,IF(AND(F831&gt;=$L$16,F831&lt;=$M$16),$K$16,IF(AND(F831&gt;=$L$17,F831&lt;=$M$17),$K$17,IF(AND(F831&gt;=$L$18,F831&lt;=$M$18),$K$18,IF(AND(F831&gt;=$L$19,F831&lt;=$M$19),$K$19,IF(AND(F831&gt;=$L$20,F831&lt;=$M$20),$K$20,IF(AND(F831&gt;=$L$21,F831&lt;=$M$21),$K$21,IF(AND(F831&gt;=$L$22,F831&lt;=$M$22),$K$22,IF(AND(F831&gt;=$L$23,F831&lt;=$M$23),$K$23,IF(AND(F831&gt;=$L$24,F831&lt;=$M$24),$K$24,IF(AND(F831&gt;=$L$25,F831&lt;=$M$25),$K$25,IF(AND(F831&gt;=$L$26,F831&lt;=$M$26),$K$26,IF(AND(F831&gt;=$L$27,F831&lt;=$M$27),$K$27,IF(AND(F831&gt;=$L$28,F831&lt;=$M$28),$K$28,IF(AND(F831&gt;=$L$29,F831&lt;=$M$29),$K$29,IF(AND(F831&gt;=$L$30,F831&lt;=$M$30),$K$30,IF(AND(F831&gt;=$L$31,F831&lt;=$M$31),$K$31,""))))))))))))))))))))))))))))))))</f>
        <v>5</v>
      </c>
      <c r="D831" s="18" t="s">
        <v>26</v>
      </c>
      <c r="E831" s="18" t="s">
        <v>1234</v>
      </c>
      <c r="F831" s="12">
        <f>Table1[[#This Row],[USD Pricing]]*Exchange!$A$1</f>
        <v>60.199999999999996</v>
      </c>
      <c r="G831" s="12">
        <v>43</v>
      </c>
      <c r="H831" s="12" t="s">
        <v>5479</v>
      </c>
      <c r="I831" s="18" t="s">
        <v>4213</v>
      </c>
      <c r="J831" s="18" t="s">
        <v>4928</v>
      </c>
      <c r="XEZ831" s="28"/>
      <c r="XFA831" s="28"/>
      <c r="XFB831" s="28"/>
      <c r="XFC831" s="28"/>
      <c r="XFD831" s="28"/>
    </row>
    <row r="832" spans="1:10 16380:16384" x14ac:dyDescent="0.35">
      <c r="A832" s="12" t="s">
        <v>2662</v>
      </c>
      <c r="B832" s="32" t="str">
        <f>HYPERLINK(Table1[[#This Row],[Link]], Table1[[#This Row],[Pattern w/out Hyperlink]])</f>
        <v>Millennium C-Zero</v>
      </c>
      <c r="C832" s="18">
        <f>IF(F832&lt;=$L$1,$K$1,IF(AND(F832&gt;=$L$2,F832&lt;=$M$2),$K$2,IF(AND(F832&gt;=$L$3,F832&lt;=$M$3),$K$3,IF(AND(F832&gt;=$L$4,F832&lt;=$M$4),$K$4,IF(AND(F832&gt;=$L$5,F832&lt;=$M$5),$K$5,IF(AND(F832&gt;=$L$6,F832&lt;=$M$6),$K$6,IF(AND(F832&gt;=$L$7,F832&lt;=$M$7),$K$7,IF(AND(F832&gt;=$L$8,F832&lt;=$M$8),$K$8,IF(AND(F832&gt;=$L$9,F832&lt;=$M$9),$K$9,IF(AND(F832&gt;$L$10,F832&lt;=$M$10),$K$10,IF(AND(F832&gt;=$L$11,F832&lt;=$M$11),$K$11,IF(AND(F832&gt;=$L$12,F832&lt;=$M$12),$K$12,IF(AND(F832&gt;=$L$13,F832&lt;=$M$13),$K$13,IF(AND(F832&gt;=$L$14,F832&lt;=$M$14),$K$14,IF(AND(F832&gt;=#REF!,F832&lt;=#REF!),#REF!,IF(AND(F832&gt;=$L$15,F832&lt;=$M$15),$K$15,IF(AND(F832&gt;=$L$16,F832&lt;=$M$16),$K$16,IF(AND(F832&gt;=$L$17,F832&lt;=$M$17),$K$17,IF(AND(F832&gt;=$L$18,F832&lt;=$M$18),$K$18,IF(AND(F832&gt;=$L$19,F832&lt;=$M$19),$K$19,IF(AND(F832&gt;=$L$20,F832&lt;=$M$20),$K$20,IF(AND(F832&gt;=$L$21,F832&lt;=$M$21),$K$21,IF(AND(F832&gt;=$L$22,F832&lt;=$M$22),$K$22,IF(AND(F832&gt;=$L$23,F832&lt;=$M$23),$K$23,IF(AND(F832&gt;=$L$24,F832&lt;=$M$24),$K$24,IF(AND(F832&gt;=$L$25,F832&lt;=$M$25),$K$25,IF(AND(F832&gt;=$L$26,F832&lt;=$M$26),$K$26,IF(AND(F832&gt;=$L$27,F832&lt;=$M$27),$K$27,IF(AND(F832&gt;=$L$28,F832&lt;=$M$28),$K$28,IF(AND(F832&gt;=$L$29,F832&lt;=$M$29),$K$29,IF(AND(F832&gt;=$L$30,F832&lt;=$M$30),$K$30,IF(AND(F832&gt;=$L$31,F832&lt;=$M$31),$K$31,""))))))))))))))))))))))))))))))))</f>
        <v>5</v>
      </c>
      <c r="D832" s="18" t="s">
        <v>26</v>
      </c>
      <c r="E832" s="18" t="s">
        <v>1234</v>
      </c>
      <c r="F832" s="12">
        <f>Table1[[#This Row],[USD Pricing]]*Exchange!$A$1</f>
        <v>60.199999999999996</v>
      </c>
      <c r="G832" s="12">
        <v>43</v>
      </c>
      <c r="H832" s="12" t="s">
        <v>5480</v>
      </c>
      <c r="I832" s="18" t="s">
        <v>1319</v>
      </c>
      <c r="J832" s="18" t="s">
        <v>4548</v>
      </c>
      <c r="XEZ832" s="28"/>
      <c r="XFA832" s="28"/>
      <c r="XFB832" s="28"/>
      <c r="XFC832" s="28"/>
      <c r="XFD832" s="28"/>
    </row>
    <row r="833" spans="1:10 16380:16384" x14ac:dyDescent="0.35">
      <c r="A833" s="12" t="s">
        <v>4193</v>
      </c>
      <c r="B833" s="32" t="str">
        <f>HYPERLINK(Table1[[#This Row],[Link]], Table1[[#This Row],[Pattern w/out Hyperlink]])</f>
        <v>Mixed Media</v>
      </c>
      <c r="C833" s="18">
        <f>IF(F833&lt;=$L$1,$K$1,IF(AND(F833&gt;=$L$2,F833&lt;=$M$2),$K$2,IF(AND(F833&gt;=$L$3,F833&lt;=$M$3),$K$3,IF(AND(F833&gt;=$L$4,F833&lt;=$M$4),$K$4,IF(AND(F833&gt;=$L$5,F833&lt;=$M$5),$K$5,IF(AND(F833&gt;=$L$6,F833&lt;=$M$6),$K$6,IF(AND(F833&gt;=$L$7,F833&lt;=$M$7),$K$7,IF(AND(F833&gt;=$L$8,F833&lt;=$M$8),$K$8,IF(AND(F833&gt;=$L$9,F833&lt;=$M$9),$K$9,IF(AND(F833&gt;$L$10,F833&lt;=$M$10),$K$10,IF(AND(F833&gt;=$L$11,F833&lt;=$M$11),$K$11,IF(AND(F833&gt;=$L$12,F833&lt;=$M$12),$K$12,IF(AND(F833&gt;=$L$13,F833&lt;=$M$13),$K$13,IF(AND(F833&gt;=$L$14,F833&lt;=$M$14),$K$14,IF(AND(F833&gt;=#REF!,F833&lt;=#REF!),#REF!,IF(AND(F833&gt;=$L$15,F833&lt;=$M$15),$K$15,IF(AND(F833&gt;=$L$16,F833&lt;=$M$16),$K$16,IF(AND(F833&gt;=$L$17,F833&lt;=$M$17),$K$17,IF(AND(F833&gt;=$L$18,F833&lt;=$M$18),$K$18,IF(AND(F833&gt;=$L$19,F833&lt;=$M$19),$K$19,IF(AND(F833&gt;=$L$20,F833&lt;=$M$20),$K$20,IF(AND(F833&gt;=$L$21,F833&lt;=$M$21),$K$21,IF(AND(F833&gt;=$L$22,F833&lt;=$M$22),$K$22,IF(AND(F833&gt;=$L$23,F833&lt;=$M$23),$K$23,IF(AND(F833&gt;=$L$24,F833&lt;=$M$24),$K$24,IF(AND(F833&gt;=$L$25,F833&lt;=$M$25),$K$25,IF(AND(F833&gt;=$L$26,F833&lt;=$M$26),$K$26,IF(AND(F833&gt;=$L$27,F833&lt;=$M$27),$K$27,IF(AND(F833&gt;=$L$28,F833&lt;=$M$28),$K$28,IF(AND(F833&gt;=$L$29,F833&lt;=$M$29),$K$29,IF(AND(F833&gt;=$L$30,F833&lt;=$M$30),$K$30,IF(AND(F833&gt;=$L$31,F833&lt;=$M$31),$K$31,""))))))))))))))))))))))))))))))))</f>
        <v>5</v>
      </c>
      <c r="D833" s="18" t="s">
        <v>26</v>
      </c>
      <c r="E833" s="18" t="s">
        <v>1234</v>
      </c>
      <c r="F833" s="12">
        <f>Table1[[#This Row],[USD Pricing]]*Exchange!$A$1</f>
        <v>60.759999999999991</v>
      </c>
      <c r="G833" s="12">
        <v>43.4</v>
      </c>
      <c r="H833" s="12" t="s">
        <v>5691</v>
      </c>
      <c r="I833" s="18" t="s">
        <v>0</v>
      </c>
      <c r="J833" s="18" t="s">
        <v>5692</v>
      </c>
      <c r="XEZ833" s="28"/>
      <c r="XFA833" s="28"/>
      <c r="XFB833" s="28"/>
      <c r="XFC833" s="28"/>
      <c r="XFD833" s="28"/>
    </row>
    <row r="834" spans="1:10 16380:16384" x14ac:dyDescent="0.35">
      <c r="A834" s="12" t="s">
        <v>3206</v>
      </c>
      <c r="B834" s="32" t="str">
        <f>HYPERLINK(Table1[[#This Row],[Link]], Table1[[#This Row],[Pattern w/out Hyperlink]])</f>
        <v>Multitone</v>
      </c>
      <c r="C834" s="18">
        <f>IF(F834&lt;=$L$1,$K$1,IF(AND(F834&gt;=$L$2,F834&lt;=$M$2),$K$2,IF(AND(F834&gt;=$L$3,F834&lt;=$M$3),$K$3,IF(AND(F834&gt;=$L$4,F834&lt;=$M$4),$K$4,IF(AND(F834&gt;=$L$5,F834&lt;=$M$5),$K$5,IF(AND(F834&gt;=$L$6,F834&lt;=$M$6),$K$6,IF(AND(F834&gt;=$L$7,F834&lt;=$M$7),$K$7,IF(AND(F834&gt;=$L$8,F834&lt;=$M$8),$K$8,IF(AND(F834&gt;=$L$9,F834&lt;=$M$9),$K$9,IF(AND(F834&gt;$L$10,F834&lt;=$M$10),$K$10,IF(AND(F834&gt;=$L$11,F834&lt;=$M$11),$K$11,IF(AND(F834&gt;=$L$12,F834&lt;=$M$12),$K$12,IF(AND(F834&gt;=$L$13,F834&lt;=$M$13),$K$13,IF(AND(F834&gt;=$L$14,F834&lt;=$M$14),$K$14,IF(AND(F834&gt;=#REF!,F834&lt;=#REF!),#REF!,IF(AND(F834&gt;=$L$15,F834&lt;=$M$15),$K$15,IF(AND(F834&gt;=$L$16,F834&lt;=$M$16),$K$16,IF(AND(F834&gt;=$L$17,F834&lt;=$M$17),$K$17,IF(AND(F834&gt;=$L$18,F834&lt;=$M$18),$K$18,IF(AND(F834&gt;=$L$19,F834&lt;=$M$19),$K$19,IF(AND(F834&gt;=$L$20,F834&lt;=$M$20),$K$20,IF(AND(F834&gt;=$L$21,F834&lt;=$M$21),$K$21,IF(AND(F834&gt;=$L$22,F834&lt;=$M$22),$K$22,IF(AND(F834&gt;=$L$23,F834&lt;=$M$23),$K$23,IF(AND(F834&gt;=$L$24,F834&lt;=$M$24),$K$24,IF(AND(F834&gt;=$L$25,F834&lt;=$M$25),$K$25,IF(AND(F834&gt;=$L$26,F834&lt;=$M$26),$K$26,IF(AND(F834&gt;=$L$27,F834&lt;=$M$27),$K$27,IF(AND(F834&gt;=$L$28,F834&lt;=$M$28),$K$28,IF(AND(F834&gt;=$L$29,F834&lt;=$M$29),$K$29,IF(AND(F834&gt;=$L$30,F834&lt;=$M$30),$K$30,IF(AND(F834&gt;=$L$31,F834&lt;=$M$31),$K$31,""))))))))))))))))))))))))))))))))</f>
        <v>5</v>
      </c>
      <c r="D834" s="18" t="s">
        <v>26</v>
      </c>
      <c r="E834" s="18" t="s">
        <v>1234</v>
      </c>
      <c r="F834" s="12">
        <f>Table1[[#This Row],[USD Pricing]]*Exchange!$A$1</f>
        <v>62.3</v>
      </c>
      <c r="G834" s="12">
        <v>44.5</v>
      </c>
      <c r="H834" s="12" t="s">
        <v>5695</v>
      </c>
      <c r="I834" s="18" t="s">
        <v>0</v>
      </c>
      <c r="J834" s="18" t="s">
        <v>4456</v>
      </c>
      <c r="XEZ834" s="28"/>
      <c r="XFA834" s="28"/>
      <c r="XFB834" s="28"/>
      <c r="XFC834" s="28"/>
      <c r="XFD834" s="28"/>
    </row>
    <row r="835" spans="1:10 16380:16384" x14ac:dyDescent="0.35">
      <c r="A835" s="12" t="s">
        <v>5484</v>
      </c>
      <c r="B835" s="32" t="str">
        <f>HYPERLINK(Table1[[#This Row],[Link]], Table1[[#This Row],[Pattern w/out Hyperlink]])</f>
        <v>Promise</v>
      </c>
      <c r="C835" s="18">
        <f>IF(F835&lt;=$L$1,$K$1,IF(AND(F835&gt;=$L$2,F835&lt;=$M$2),$K$2,IF(AND(F835&gt;=$L$3,F835&lt;=$M$3),$K$3,IF(AND(F835&gt;=$L$4,F835&lt;=$M$4),$K$4,IF(AND(F835&gt;=$L$5,F835&lt;=$M$5),$K$5,IF(AND(F835&gt;=$L$6,F835&lt;=$M$6),$K$6,IF(AND(F835&gt;=$L$7,F835&lt;=$M$7),$K$7,IF(AND(F835&gt;=$L$8,F835&lt;=$M$8),$K$8,IF(AND(F835&gt;=$L$9,F835&lt;=$M$9),$K$9,IF(AND(F835&gt;$L$10,F835&lt;=$M$10),$K$10,IF(AND(F835&gt;=$L$11,F835&lt;=$M$11),$K$11,IF(AND(F835&gt;=$L$12,F835&lt;=$M$12),$K$12,IF(AND(F835&gt;=$L$13,F835&lt;=$M$13),$K$13,IF(AND(F835&gt;=$L$14,F835&lt;=$M$14),$K$14,IF(AND(F835&gt;=#REF!,F835&lt;=#REF!),#REF!,IF(AND(F835&gt;=$L$15,F835&lt;=$M$15),$K$15,IF(AND(F835&gt;=$L$16,F835&lt;=$M$16),$K$16,IF(AND(F835&gt;=$L$17,F835&lt;=$M$17),$K$17,IF(AND(F835&gt;=$L$18,F835&lt;=$M$18),$K$18,IF(AND(F835&gt;=$L$19,F835&lt;=$M$19),$K$19,IF(AND(F835&gt;=$L$20,F835&lt;=$M$20),$K$20,IF(AND(F835&gt;=$L$21,F835&lt;=$M$21),$K$21,IF(AND(F835&gt;=$L$22,F835&lt;=$M$22),$K$22,IF(AND(F835&gt;=$L$23,F835&lt;=$M$23),$K$23,IF(AND(F835&gt;=$L$24,F835&lt;=$M$24),$K$24,IF(AND(F835&gt;=$L$25,F835&lt;=$M$25),$K$25,IF(AND(F835&gt;=$L$26,F835&lt;=$M$26),$K$26,IF(AND(F835&gt;=$L$27,F835&lt;=$M$27),$K$27,IF(AND(F835&gt;=$L$28,F835&lt;=$M$28),$K$28,IF(AND(F835&gt;=$L$29,F835&lt;=$M$29),$K$29,IF(AND(F835&gt;=$L$30,F835&lt;=$M$30),$K$30,IF(AND(F835&gt;=$L$31,F835&lt;=$M$31),$K$31,""))))))))))))))))))))))))))))))))</f>
        <v>5</v>
      </c>
      <c r="D835" s="18" t="s">
        <v>26</v>
      </c>
      <c r="E835" s="18" t="s">
        <v>1234</v>
      </c>
      <c r="F835" s="12">
        <f>Table1[[#This Row],[USD Pricing]]*Exchange!$A$1</f>
        <v>63.699999999999996</v>
      </c>
      <c r="G835" s="12">
        <v>45.5</v>
      </c>
      <c r="H835" s="12" t="s">
        <v>5485</v>
      </c>
      <c r="I835" s="18" t="s">
        <v>1319</v>
      </c>
      <c r="J835" s="18" t="s">
        <v>4913</v>
      </c>
      <c r="XEZ835" s="28"/>
      <c r="XFA835" s="28"/>
      <c r="XFB835" s="28"/>
      <c r="XFC835" s="28"/>
      <c r="XFD835" s="28"/>
    </row>
    <row r="836" spans="1:10 16380:16384" x14ac:dyDescent="0.35">
      <c r="A836" s="12" t="s">
        <v>1745</v>
      </c>
      <c r="B836" s="32" t="str">
        <f>HYPERLINK(Table1[[#This Row],[Link]], Table1[[#This Row],[Pattern w/out Hyperlink]])</f>
        <v>Rani</v>
      </c>
      <c r="C836" s="18">
        <f>IF(F836&lt;=$L$1,$K$1,IF(AND(F836&gt;=$L$2,F836&lt;=$M$2),$K$2,IF(AND(F836&gt;=$L$3,F836&lt;=$M$3),$K$3,IF(AND(F836&gt;=$L$4,F836&lt;=$M$4),$K$4,IF(AND(F836&gt;=$L$5,F836&lt;=$M$5),$K$5,IF(AND(F836&gt;=$L$6,F836&lt;=$M$6),$K$6,IF(AND(F836&gt;=$L$7,F836&lt;=$M$7),$K$7,IF(AND(F836&gt;=$L$8,F836&lt;=$M$8),$K$8,IF(AND(F836&gt;=$L$9,F836&lt;=$M$9),$K$9,IF(AND(F836&gt;$L$10,F836&lt;=$M$10),$K$10,IF(AND(F836&gt;=$L$11,F836&lt;=$M$11),$K$11,IF(AND(F836&gt;=$L$12,F836&lt;=$M$12),$K$12,IF(AND(F836&gt;=$L$13,F836&lt;=$M$13),$K$13,IF(AND(F836&gt;=$L$14,F836&lt;=$M$14),$K$14,IF(AND(F836&gt;=#REF!,F836&lt;=#REF!),#REF!,IF(AND(F836&gt;=$L$15,F836&lt;=$M$15),$K$15,IF(AND(F836&gt;=$L$16,F836&lt;=$M$16),$K$16,IF(AND(F836&gt;=$L$17,F836&lt;=$M$17),$K$17,IF(AND(F836&gt;=$L$18,F836&lt;=$M$18),$K$18,IF(AND(F836&gt;=$L$19,F836&lt;=$M$19),$K$19,IF(AND(F836&gt;=$L$20,F836&lt;=$M$20),$K$20,IF(AND(F836&gt;=$L$21,F836&lt;=$M$21),$K$21,IF(AND(F836&gt;=$L$22,F836&lt;=$M$22),$K$22,IF(AND(F836&gt;=$L$23,F836&lt;=$M$23),$K$23,IF(AND(F836&gt;=$L$24,F836&lt;=$M$24),$K$24,IF(AND(F836&gt;=$L$25,F836&lt;=$M$25),$K$25,IF(AND(F836&gt;=$L$26,F836&lt;=$M$26),$K$26,IF(AND(F836&gt;=$L$27,F836&lt;=$M$27),$K$27,IF(AND(F836&gt;=$L$28,F836&lt;=$M$28),$K$28,IF(AND(F836&gt;=$L$29,F836&lt;=$M$29),$K$29,IF(AND(F836&gt;=$L$30,F836&lt;=$M$30),$K$30,IF(AND(F836&gt;=$L$31,F836&lt;=$M$31),$K$31,""))))))))))))))))))))))))))))))))</f>
        <v>5</v>
      </c>
      <c r="D836" s="18" t="s">
        <v>26</v>
      </c>
      <c r="E836" s="18" t="s">
        <v>1234</v>
      </c>
      <c r="F836" s="12">
        <f>Table1[[#This Row],[USD Pricing]]*Exchange!$A$1</f>
        <v>63.069999999999993</v>
      </c>
      <c r="G836" s="12">
        <v>45.05</v>
      </c>
      <c r="H836" s="12" t="s">
        <v>5716</v>
      </c>
      <c r="I836" s="18" t="s">
        <v>4213</v>
      </c>
      <c r="J836" s="18" t="s">
        <v>4262</v>
      </c>
      <c r="XEZ836" s="28"/>
      <c r="XFA836" s="28"/>
      <c r="XFB836" s="28"/>
      <c r="XFC836" s="28"/>
      <c r="XFD836" s="28"/>
    </row>
    <row r="837" spans="1:10 16380:16384" x14ac:dyDescent="0.35">
      <c r="A837" s="12" t="s">
        <v>2738</v>
      </c>
      <c r="B837" s="32" t="str">
        <f>HYPERLINK(Table1[[#This Row],[Link]], Table1[[#This Row],[Pattern w/out Hyperlink]])</f>
        <v>Ravi</v>
      </c>
      <c r="C837" s="18">
        <f>IF(F837&lt;=$L$1,$K$1,IF(AND(F837&gt;=$L$2,F837&lt;=$M$2),$K$2,IF(AND(F837&gt;=$L$3,F837&lt;=$M$3),$K$3,IF(AND(F837&gt;=$L$4,F837&lt;=$M$4),$K$4,IF(AND(F837&gt;=$L$5,F837&lt;=$M$5),$K$5,IF(AND(F837&gt;=$L$6,F837&lt;=$M$6),$K$6,IF(AND(F837&gt;=$L$7,F837&lt;=$M$7),$K$7,IF(AND(F837&gt;=$L$8,F837&lt;=$M$8),$K$8,IF(AND(F837&gt;=$L$9,F837&lt;=$M$9),$K$9,IF(AND(F837&gt;$L$10,F837&lt;=$M$10),$K$10,IF(AND(F837&gt;=$L$11,F837&lt;=$M$11),$K$11,IF(AND(F837&gt;=$L$12,F837&lt;=$M$12),$K$12,IF(AND(F837&gt;=$L$13,F837&lt;=$M$13),$K$13,IF(AND(F837&gt;=$L$14,F837&lt;=$M$14),$K$14,IF(AND(F837&gt;=#REF!,F837&lt;=#REF!),#REF!,IF(AND(F837&gt;=$L$15,F837&lt;=$M$15),$K$15,IF(AND(F837&gt;=$L$16,F837&lt;=$M$16),$K$16,IF(AND(F837&gt;=$L$17,F837&lt;=$M$17),$K$17,IF(AND(F837&gt;=$L$18,F837&lt;=$M$18),$K$18,IF(AND(F837&gt;=$L$19,F837&lt;=$M$19),$K$19,IF(AND(F837&gt;=$L$20,F837&lt;=$M$20),$K$20,IF(AND(F837&gt;=$L$21,F837&lt;=$M$21),$K$21,IF(AND(F837&gt;=$L$22,F837&lt;=$M$22),$K$22,IF(AND(F837&gt;=$L$23,F837&lt;=$M$23),$K$23,IF(AND(F837&gt;=$L$24,F837&lt;=$M$24),$K$24,IF(AND(F837&gt;=$L$25,F837&lt;=$M$25),$K$25,IF(AND(F837&gt;=$L$26,F837&lt;=$M$26),$K$26,IF(AND(F837&gt;=$L$27,F837&lt;=$M$27),$K$27,IF(AND(F837&gt;=$L$28,F837&lt;=$M$28),$K$28,IF(AND(F837&gt;=$L$29,F837&lt;=$M$29),$K$29,IF(AND(F837&gt;=$L$30,F837&lt;=$M$30),$K$30,IF(AND(F837&gt;=$L$31,F837&lt;=$M$31),$K$31,""))))))))))))))))))))))))))))))))</f>
        <v>5</v>
      </c>
      <c r="D837" s="18" t="s">
        <v>26</v>
      </c>
      <c r="E837" s="18" t="s">
        <v>1234</v>
      </c>
      <c r="F837" s="12">
        <f>Table1[[#This Row],[USD Pricing]]*Exchange!$A$1</f>
        <v>56.699999999999996</v>
      </c>
      <c r="G837" s="12">
        <v>40.5</v>
      </c>
      <c r="H837" s="12" t="s">
        <v>5719</v>
      </c>
      <c r="I837" s="18" t="s">
        <v>0</v>
      </c>
      <c r="J837" s="18" t="s">
        <v>4361</v>
      </c>
      <c r="XEZ837" s="28"/>
      <c r="XFA837" s="28"/>
      <c r="XFB837" s="28"/>
      <c r="XFC837" s="28"/>
      <c r="XFD837" s="28"/>
    </row>
    <row r="838" spans="1:10 16380:16384" x14ac:dyDescent="0.35">
      <c r="A838" s="12" t="s">
        <v>779</v>
      </c>
      <c r="B838" s="32" t="str">
        <f>HYPERLINK(Table1[[#This Row],[Link]], Table1[[#This Row],[Pattern w/out Hyperlink]])</f>
        <v>Slice</v>
      </c>
      <c r="C838" s="18">
        <f>IF(F838&lt;=$L$1,$K$1,IF(AND(F838&gt;=$L$2,F838&lt;=$M$2),$K$2,IF(AND(F838&gt;=$L$3,F838&lt;=$M$3),$K$3,IF(AND(F838&gt;=$L$4,F838&lt;=$M$4),$K$4,IF(AND(F838&gt;=$L$5,F838&lt;=$M$5),$K$5,IF(AND(F838&gt;=$L$6,F838&lt;=$M$6),$K$6,IF(AND(F838&gt;=$L$7,F838&lt;=$M$7),$K$7,IF(AND(F838&gt;=$L$8,F838&lt;=$M$8),$K$8,IF(AND(F838&gt;=$L$9,F838&lt;=$M$9),$K$9,IF(AND(F838&gt;$L$10,F838&lt;=$M$10),$K$10,IF(AND(F838&gt;=$L$11,F838&lt;=$M$11),$K$11,IF(AND(F838&gt;=$L$12,F838&lt;=$M$12),$K$12,IF(AND(F838&gt;=$L$13,F838&lt;=$M$13),$K$13,IF(AND(F838&gt;=$L$14,F838&lt;=$M$14),$K$14,IF(AND(F838&gt;=#REF!,F838&lt;=#REF!),#REF!,IF(AND(F838&gt;=$L$15,F838&lt;=$M$15),$K$15,IF(AND(F838&gt;=$L$16,F838&lt;=$M$16),$K$16,IF(AND(F838&gt;=$L$17,F838&lt;=$M$17),$K$17,IF(AND(F838&gt;=$L$18,F838&lt;=$M$18),$K$18,IF(AND(F838&gt;=$L$19,F838&lt;=$M$19),$K$19,IF(AND(F838&gt;=$L$20,F838&lt;=$M$20),$K$20,IF(AND(F838&gt;=$L$21,F838&lt;=$M$21),$K$21,IF(AND(F838&gt;=$L$22,F838&lt;=$M$22),$K$22,IF(AND(F838&gt;=$L$23,F838&lt;=$M$23),$K$23,IF(AND(F838&gt;=$L$24,F838&lt;=$M$24),$K$24,IF(AND(F838&gt;=$L$25,F838&lt;=$M$25),$K$25,IF(AND(F838&gt;=$L$26,F838&lt;=$M$26),$K$26,IF(AND(F838&gt;=$L$27,F838&lt;=$M$27),$K$27,IF(AND(F838&gt;=$L$28,F838&lt;=$M$28),$K$28,IF(AND(F838&gt;=$L$29,F838&lt;=$M$29),$K$29,IF(AND(F838&gt;=$L$30,F838&lt;=$M$30),$K$30,IF(AND(F838&gt;=$L$31,F838&lt;=$M$31),$K$31,""))))))))))))))))))))))))))))))))</f>
        <v>5</v>
      </c>
      <c r="D838" s="18" t="s">
        <v>26</v>
      </c>
      <c r="E838" s="18" t="s">
        <v>1234</v>
      </c>
      <c r="F838" s="12">
        <f>Table1[[#This Row],[USD Pricing]]*Exchange!$A$1</f>
        <v>60.199999999999996</v>
      </c>
      <c r="G838" s="12">
        <v>43</v>
      </c>
      <c r="H838" s="12" t="s">
        <v>5432</v>
      </c>
      <c r="I838" s="18" t="s">
        <v>0</v>
      </c>
      <c r="J838" s="18" t="s">
        <v>5045</v>
      </c>
      <c r="XEZ838" s="28"/>
      <c r="XFA838" s="28"/>
      <c r="XFB838" s="28"/>
      <c r="XFC838" s="28"/>
      <c r="XFD838" s="28"/>
    </row>
    <row r="839" spans="1:10 16380:16384" x14ac:dyDescent="0.35">
      <c r="A839" s="12" t="s">
        <v>5435</v>
      </c>
      <c r="B839" s="32" t="str">
        <f>HYPERLINK(Table1[[#This Row],[Link]], Table1[[#This Row],[Pattern w/out Hyperlink]])</f>
        <v>Starfall</v>
      </c>
      <c r="C839" s="18">
        <f>IF(F839&lt;=$L$1,$K$1,IF(AND(F839&gt;=$L$2,F839&lt;=$M$2),$K$2,IF(AND(F839&gt;=$L$3,F839&lt;=$M$3),$K$3,IF(AND(F839&gt;=$L$4,F839&lt;=$M$4),$K$4,IF(AND(F839&gt;=$L$5,F839&lt;=$M$5),$K$5,IF(AND(F839&gt;=$L$6,F839&lt;=$M$6),$K$6,IF(AND(F839&gt;=$L$7,F839&lt;=$M$7),$K$7,IF(AND(F839&gt;=$L$8,F839&lt;=$M$8),$K$8,IF(AND(F839&gt;=$L$9,F839&lt;=$M$9),$K$9,IF(AND(F839&gt;$L$10,F839&lt;=$M$10),$K$10,IF(AND(F839&gt;=$L$11,F839&lt;=$M$11),$K$11,IF(AND(F839&gt;=$L$12,F839&lt;=$M$12),$K$12,IF(AND(F839&gt;=$L$13,F839&lt;=$M$13),$K$13,IF(AND(F839&gt;=$L$14,F839&lt;=$M$14),$K$14,IF(AND(F839&gt;=#REF!,F839&lt;=#REF!),#REF!,IF(AND(F839&gt;=$L$15,F839&lt;=$M$15),$K$15,IF(AND(F839&gt;=$L$16,F839&lt;=$M$16),$K$16,IF(AND(F839&gt;=$L$17,F839&lt;=$M$17),$K$17,IF(AND(F839&gt;=$L$18,F839&lt;=$M$18),$K$18,IF(AND(F839&gt;=$L$19,F839&lt;=$M$19),$K$19,IF(AND(F839&gt;=$L$20,F839&lt;=$M$20),$K$20,IF(AND(F839&gt;=$L$21,F839&lt;=$M$21),$K$21,IF(AND(F839&gt;=$L$22,F839&lt;=$M$22),$K$22,IF(AND(F839&gt;=$L$23,F839&lt;=$M$23),$K$23,IF(AND(F839&gt;=$L$24,F839&lt;=$M$24),$K$24,IF(AND(F839&gt;=$L$25,F839&lt;=$M$25),$K$25,IF(AND(F839&gt;=$L$26,F839&lt;=$M$26),$K$26,IF(AND(F839&gt;=$L$27,F839&lt;=$M$27),$K$27,IF(AND(F839&gt;=$L$28,F839&lt;=$M$28),$K$28,IF(AND(F839&gt;=$L$29,F839&lt;=$M$29),$K$29,IF(AND(F839&gt;=$L$30,F839&lt;=$M$30),$K$30,IF(AND(F839&gt;=$L$31,F839&lt;=$M$31),$K$31,""))))))))))))))))))))))))))))))))</f>
        <v>5</v>
      </c>
      <c r="D839" s="18" t="s">
        <v>26</v>
      </c>
      <c r="E839" s="18" t="s">
        <v>1234</v>
      </c>
      <c r="F839" s="12">
        <f>Table1[[#This Row],[USD Pricing]]*Exchange!$A$1</f>
        <v>58.8</v>
      </c>
      <c r="G839" s="12">
        <v>42</v>
      </c>
      <c r="H839" s="12" t="s">
        <v>5436</v>
      </c>
      <c r="I839" s="18" t="s">
        <v>0</v>
      </c>
      <c r="J839" s="18" t="s">
        <v>4452</v>
      </c>
      <c r="XEZ839" s="28"/>
      <c r="XFA839" s="28"/>
      <c r="XFB839" s="28"/>
      <c r="XFC839" s="28"/>
      <c r="XFD839" s="28"/>
    </row>
    <row r="840" spans="1:10 16380:16384" x14ac:dyDescent="0.35">
      <c r="A840" s="12" t="s">
        <v>830</v>
      </c>
      <c r="B840" s="32" t="str">
        <f>HYPERLINK(Table1[[#This Row],[Link]], Table1[[#This Row],[Pattern w/out Hyperlink]])</f>
        <v>Swim</v>
      </c>
      <c r="C840" s="18">
        <f>IF(F840&lt;=$L$1,$K$1,IF(AND(F840&gt;=$L$2,F840&lt;=$M$2),$K$2,IF(AND(F840&gt;=$L$3,F840&lt;=$M$3),$K$3,IF(AND(F840&gt;=$L$4,F840&lt;=$M$4),$K$4,IF(AND(F840&gt;=$L$5,F840&lt;=$M$5),$K$5,IF(AND(F840&gt;=$L$6,F840&lt;=$M$6),$K$6,IF(AND(F840&gt;=$L$7,F840&lt;=$M$7),$K$7,IF(AND(F840&gt;=$L$8,F840&lt;=$M$8),$K$8,IF(AND(F840&gt;=$L$9,F840&lt;=$M$9),$K$9,IF(AND(F840&gt;$L$10,F840&lt;=$M$10),$K$10,IF(AND(F840&gt;=$L$11,F840&lt;=$M$11),$K$11,IF(AND(F840&gt;=$L$12,F840&lt;=$M$12),$K$12,IF(AND(F840&gt;=$L$13,F840&lt;=$M$13),$K$13,IF(AND(F840&gt;=$L$14,F840&lt;=$M$14),$K$14,IF(AND(F840&gt;=#REF!,F840&lt;=#REF!),#REF!,IF(AND(F840&gt;=$L$15,F840&lt;=$M$15),$K$15,IF(AND(F840&gt;=$L$16,F840&lt;=$M$16),$K$16,IF(AND(F840&gt;=$L$17,F840&lt;=$M$17),$K$17,IF(AND(F840&gt;=$L$18,F840&lt;=$M$18),$K$18,IF(AND(F840&gt;=$L$19,F840&lt;=$M$19),$K$19,IF(AND(F840&gt;=$L$20,F840&lt;=$M$20),$K$20,IF(AND(F840&gt;=$L$21,F840&lt;=$M$21),$K$21,IF(AND(F840&gt;=$L$22,F840&lt;=$M$22),$K$22,IF(AND(F840&gt;=$L$23,F840&lt;=$M$23),$K$23,IF(AND(F840&gt;=$L$24,F840&lt;=$M$24),$K$24,IF(AND(F840&gt;=$L$25,F840&lt;=$M$25),$K$25,IF(AND(F840&gt;=$L$26,F840&lt;=$M$26),$K$26,IF(AND(F840&gt;=$L$27,F840&lt;=$M$27),$K$27,IF(AND(F840&gt;=$L$28,F840&lt;=$M$28),$K$28,IF(AND(F840&gt;=$L$29,F840&lt;=$M$29),$K$29,IF(AND(F840&gt;=$L$30,F840&lt;=$M$30),$K$30,IF(AND(F840&gt;=$L$31,F840&lt;=$M$31),$K$31,""))))))))))))))))))))))))))))))))</f>
        <v>5</v>
      </c>
      <c r="D840" s="18" t="s">
        <v>26</v>
      </c>
      <c r="E840" s="18" t="s">
        <v>1234</v>
      </c>
      <c r="F840" s="12">
        <f>Table1[[#This Row],[USD Pricing]]*Exchange!$A$1</f>
        <v>60.199999999999996</v>
      </c>
      <c r="G840" s="12">
        <v>43</v>
      </c>
      <c r="H840" s="12" t="s">
        <v>5442</v>
      </c>
      <c r="I840" s="18" t="s">
        <v>0</v>
      </c>
      <c r="J840" s="18" t="s">
        <v>4517</v>
      </c>
      <c r="XEZ840" s="28"/>
      <c r="XFA840" s="28"/>
      <c r="XFB840" s="28"/>
      <c r="XFC840" s="28"/>
      <c r="XFD840" s="28"/>
    </row>
    <row r="841" spans="1:10 16380:16384" x14ac:dyDescent="0.35">
      <c r="A841" s="12" t="s">
        <v>838</v>
      </c>
      <c r="B841" s="32" t="str">
        <f>HYPERLINK(Table1[[#This Row],[Link]], Table1[[#This Row],[Pattern w/out Hyperlink]])</f>
        <v>Syntax</v>
      </c>
      <c r="C841" s="18">
        <f>IF(F841&lt;=$L$1,$K$1,IF(AND(F841&gt;=$L$2,F841&lt;=$M$2),$K$2,IF(AND(F841&gt;=$L$3,F841&lt;=$M$3),$K$3,IF(AND(F841&gt;=$L$4,F841&lt;=$M$4),$K$4,IF(AND(F841&gt;=$L$5,F841&lt;=$M$5),$K$5,IF(AND(F841&gt;=$L$6,F841&lt;=$M$6),$K$6,IF(AND(F841&gt;=$L$7,F841&lt;=$M$7),$K$7,IF(AND(F841&gt;=$L$8,F841&lt;=$M$8),$K$8,IF(AND(F841&gt;=$L$9,F841&lt;=$M$9),$K$9,IF(AND(F841&gt;$L$10,F841&lt;=$M$10),$K$10,IF(AND(F841&gt;=$L$11,F841&lt;=$M$11),$K$11,IF(AND(F841&gt;=$L$12,F841&lt;=$M$12),$K$12,IF(AND(F841&gt;=$L$13,F841&lt;=$M$13),$K$13,IF(AND(F841&gt;=$L$14,F841&lt;=$M$14),$K$14,IF(AND(F841&gt;=#REF!,F841&lt;=#REF!),#REF!,IF(AND(F841&gt;=$L$15,F841&lt;=$M$15),$K$15,IF(AND(F841&gt;=$L$16,F841&lt;=$M$16),$K$16,IF(AND(F841&gt;=$L$17,F841&lt;=$M$17),$K$17,IF(AND(F841&gt;=$L$18,F841&lt;=$M$18),$K$18,IF(AND(F841&gt;=$L$19,F841&lt;=$M$19),$K$19,IF(AND(F841&gt;=$L$20,F841&lt;=$M$20),$K$20,IF(AND(F841&gt;=$L$21,F841&lt;=$M$21),$K$21,IF(AND(F841&gt;=$L$22,F841&lt;=$M$22),$K$22,IF(AND(F841&gt;=$L$23,F841&lt;=$M$23),$K$23,IF(AND(F841&gt;=$L$24,F841&lt;=$M$24),$K$24,IF(AND(F841&gt;=$L$25,F841&lt;=$M$25),$K$25,IF(AND(F841&gt;=$L$26,F841&lt;=$M$26),$K$26,IF(AND(F841&gt;=$L$27,F841&lt;=$M$27),$K$27,IF(AND(F841&gt;=$L$28,F841&lt;=$M$28),$K$28,IF(AND(F841&gt;=$L$29,F841&lt;=$M$29),$K$29,IF(AND(F841&gt;=$L$30,F841&lt;=$M$30),$K$30,IF(AND(F841&gt;=$L$31,F841&lt;=$M$31),$K$31,""))))))))))))))))))))))))))))))))</f>
        <v>5</v>
      </c>
      <c r="D841" s="18" t="s">
        <v>26</v>
      </c>
      <c r="E841" s="18" t="s">
        <v>1234</v>
      </c>
      <c r="F841" s="12">
        <f>Table1[[#This Row],[USD Pricing]]*Exchange!$A$1</f>
        <v>58.8</v>
      </c>
      <c r="G841" s="12">
        <v>42</v>
      </c>
      <c r="H841" s="12" t="s">
        <v>5443</v>
      </c>
      <c r="I841" s="18" t="s">
        <v>0</v>
      </c>
      <c r="J841" s="18" t="s">
        <v>4697</v>
      </c>
      <c r="XEZ841" s="28"/>
      <c r="XFA841" s="28"/>
      <c r="XFB841" s="28"/>
      <c r="XFC841" s="28"/>
      <c r="XFD841" s="28"/>
    </row>
    <row r="842" spans="1:10 16380:16384" x14ac:dyDescent="0.35">
      <c r="A842" s="12" t="s">
        <v>5450</v>
      </c>
      <c r="B842" s="32" t="str">
        <f>HYPERLINK(Table1[[#This Row],[Link]], Table1[[#This Row],[Pattern w/out Hyperlink]])</f>
        <v>Top Talent</v>
      </c>
      <c r="C842" s="18">
        <f>IF(F842&lt;=$L$1,$K$1,IF(AND(F842&gt;=$L$2,F842&lt;=$M$2),$K$2,IF(AND(F842&gt;=$L$3,F842&lt;=$M$3),$K$3,IF(AND(F842&gt;=$L$4,F842&lt;=$M$4),$K$4,IF(AND(F842&gt;=$L$5,F842&lt;=$M$5),$K$5,IF(AND(F842&gt;=$L$6,F842&lt;=$M$6),$K$6,IF(AND(F842&gt;=$L$7,F842&lt;=$M$7),$K$7,IF(AND(F842&gt;=$L$8,F842&lt;=$M$8),$K$8,IF(AND(F842&gt;=$L$9,F842&lt;=$M$9),$K$9,IF(AND(F842&gt;$L$10,F842&lt;=$M$10),$K$10,IF(AND(F842&gt;=$L$11,F842&lt;=$M$11),$K$11,IF(AND(F842&gt;=$L$12,F842&lt;=$M$12),$K$12,IF(AND(F842&gt;=$L$13,F842&lt;=$M$13),$K$13,IF(AND(F842&gt;=$L$14,F842&lt;=$M$14),$K$14,IF(AND(F842&gt;=#REF!,F842&lt;=#REF!),#REF!,IF(AND(F842&gt;=$L$15,F842&lt;=$M$15),$K$15,IF(AND(F842&gt;=$L$16,F842&lt;=$M$16),$K$16,IF(AND(F842&gt;=$L$17,F842&lt;=$M$17),$K$17,IF(AND(F842&gt;=$L$18,F842&lt;=$M$18),$K$18,IF(AND(F842&gt;=$L$19,F842&lt;=$M$19),$K$19,IF(AND(F842&gt;=$L$20,F842&lt;=$M$20),$K$20,IF(AND(F842&gt;=$L$21,F842&lt;=$M$21),$K$21,IF(AND(F842&gt;=$L$22,F842&lt;=$M$22),$K$22,IF(AND(F842&gt;=$L$23,F842&lt;=$M$23),$K$23,IF(AND(F842&gt;=$L$24,F842&lt;=$M$24),$K$24,IF(AND(F842&gt;=$L$25,F842&lt;=$M$25),$K$25,IF(AND(F842&gt;=$L$26,F842&lt;=$M$26),$K$26,IF(AND(F842&gt;=$L$27,F842&lt;=$M$27),$K$27,IF(AND(F842&gt;=$L$28,F842&lt;=$M$28),$K$28,IF(AND(F842&gt;=$L$29,F842&lt;=$M$29),$K$29,IF(AND(F842&gt;=$L$30,F842&lt;=$M$30),$K$30,IF(AND(F842&gt;=$L$31,F842&lt;=$M$31),$K$31,""))))))))))))))))))))))))))))))))</f>
        <v>5</v>
      </c>
      <c r="D842" s="18" t="s">
        <v>26</v>
      </c>
      <c r="E842" s="18" t="s">
        <v>1234</v>
      </c>
      <c r="F842" s="12">
        <f>Table1[[#This Row],[USD Pricing]]*Exchange!$A$1</f>
        <v>62.999999999999993</v>
      </c>
      <c r="G842" s="12">
        <v>45</v>
      </c>
      <c r="H842" s="12" t="s">
        <v>5451</v>
      </c>
      <c r="I842" s="18" t="s">
        <v>1319</v>
      </c>
      <c r="J842" s="18" t="s">
        <v>4455</v>
      </c>
      <c r="XEZ842" s="28"/>
      <c r="XFA842" s="28"/>
      <c r="XFB842" s="28"/>
      <c r="XFC842" s="28"/>
      <c r="XFD842" s="28"/>
    </row>
    <row r="843" spans="1:10 16380:16384" x14ac:dyDescent="0.35">
      <c r="A843" s="12" t="s">
        <v>5061</v>
      </c>
      <c r="B843" s="32" t="str">
        <f>HYPERLINK(Table1[[#This Row],[Link]], Table1[[#This Row],[Pattern w/out Hyperlink]])</f>
        <v>Tradition C-Zero</v>
      </c>
      <c r="C843" s="18">
        <f>IF(F843&lt;=$L$1,$K$1,IF(AND(F843&gt;=$L$2,F843&lt;=$M$2),$K$2,IF(AND(F843&gt;=$L$3,F843&lt;=$M$3),$K$3,IF(AND(F843&gt;=$L$4,F843&lt;=$M$4),$K$4,IF(AND(F843&gt;=$L$5,F843&lt;=$M$5),$K$5,IF(AND(F843&gt;=$L$6,F843&lt;=$M$6),$K$6,IF(AND(F843&gt;=$L$7,F843&lt;=$M$7),$K$7,IF(AND(F843&gt;=$L$8,F843&lt;=$M$8),$K$8,IF(AND(F843&gt;=$L$9,F843&lt;=$M$9),$K$9,IF(AND(F843&gt;$L$10,F843&lt;=$M$10),$K$10,IF(AND(F843&gt;=$L$11,F843&lt;=$M$11),$K$11,IF(AND(F843&gt;=$L$12,F843&lt;=$M$12),$K$12,IF(AND(F843&gt;=$L$13,F843&lt;=$M$13),$K$13,IF(AND(F843&gt;=$L$14,F843&lt;=$M$14),$K$14,IF(AND(F843&gt;=#REF!,F843&lt;=#REF!),#REF!,IF(AND(F843&gt;=$L$15,F843&lt;=$M$15),$K$15,IF(AND(F843&gt;=$L$16,F843&lt;=$M$16),$K$16,IF(AND(F843&gt;=$L$17,F843&lt;=$M$17),$K$17,IF(AND(F843&gt;=$L$18,F843&lt;=$M$18),$K$18,IF(AND(F843&gt;=$L$19,F843&lt;=$M$19),$K$19,IF(AND(F843&gt;=$L$20,F843&lt;=$M$20),$K$20,IF(AND(F843&gt;=$L$21,F843&lt;=$M$21),$K$21,IF(AND(F843&gt;=$L$22,F843&lt;=$M$22),$K$22,IF(AND(F843&gt;=$L$23,F843&lt;=$M$23),$K$23,IF(AND(F843&gt;=$L$24,F843&lt;=$M$24),$K$24,IF(AND(F843&gt;=$L$25,F843&lt;=$M$25),$K$25,IF(AND(F843&gt;=$L$26,F843&lt;=$M$26),$K$26,IF(AND(F843&gt;=$L$27,F843&lt;=$M$27),$K$27,IF(AND(F843&gt;=$L$28,F843&lt;=$M$28),$K$28,IF(AND(F843&gt;=$L$29,F843&lt;=$M$29),$K$29,IF(AND(F843&gt;=$L$30,F843&lt;=$M$30),$K$30,IF(AND(F843&gt;=$L$31,F843&lt;=$M$31),$K$31,""))))))))))))))))))))))))))))))))</f>
        <v>5</v>
      </c>
      <c r="D843" s="18" t="s">
        <v>26</v>
      </c>
      <c r="E843" s="18" t="s">
        <v>1234</v>
      </c>
      <c r="F843" s="12">
        <f>Table1[[#This Row],[USD Pricing]]*Exchange!$A$1</f>
        <v>60.199999999999996</v>
      </c>
      <c r="G843" s="12">
        <v>43</v>
      </c>
      <c r="H843" s="12" t="s">
        <v>5492</v>
      </c>
      <c r="I843" s="18" t="s">
        <v>4213</v>
      </c>
      <c r="J843" s="18" t="s">
        <v>5011</v>
      </c>
      <c r="XEZ843" s="28"/>
      <c r="XFA843" s="28"/>
      <c r="XFB843" s="28"/>
      <c r="XFC843" s="28"/>
      <c r="XFD843" s="28"/>
    </row>
    <row r="844" spans="1:10 16380:16384" x14ac:dyDescent="0.35">
      <c r="A844" s="12" t="s">
        <v>866</v>
      </c>
      <c r="B844" s="32" t="str">
        <f>HYPERLINK(Table1[[#This Row],[Link]], Table1[[#This Row],[Pattern w/out Hyperlink]])</f>
        <v>Twiggy</v>
      </c>
      <c r="C844" s="18">
        <f>IF(F844&lt;=$L$1,$K$1,IF(AND(F844&gt;=$L$2,F844&lt;=$M$2),$K$2,IF(AND(F844&gt;=$L$3,F844&lt;=$M$3),$K$3,IF(AND(F844&gt;=$L$4,F844&lt;=$M$4),$K$4,IF(AND(F844&gt;=$L$5,F844&lt;=$M$5),$K$5,IF(AND(F844&gt;=$L$6,F844&lt;=$M$6),$K$6,IF(AND(F844&gt;=$L$7,F844&lt;=$M$7),$K$7,IF(AND(F844&gt;=$L$8,F844&lt;=$M$8),$K$8,IF(AND(F844&gt;=$L$9,F844&lt;=$M$9),$K$9,IF(AND(F844&gt;$L$10,F844&lt;=$M$10),$K$10,IF(AND(F844&gt;=$L$11,F844&lt;=$M$11),$K$11,IF(AND(F844&gt;=$L$12,F844&lt;=$M$12),$K$12,IF(AND(F844&gt;=$L$13,F844&lt;=$M$13),$K$13,IF(AND(F844&gt;=$L$14,F844&lt;=$M$14),$K$14,IF(AND(F844&gt;=#REF!,F844&lt;=#REF!),#REF!,IF(AND(F844&gt;=$L$15,F844&lt;=$M$15),$K$15,IF(AND(F844&gt;=$L$16,F844&lt;=$M$16),$K$16,IF(AND(F844&gt;=$L$17,F844&lt;=$M$17),$K$17,IF(AND(F844&gt;=$L$18,F844&lt;=$M$18),$K$18,IF(AND(F844&gt;=$L$19,F844&lt;=$M$19),$K$19,IF(AND(F844&gt;=$L$20,F844&lt;=$M$20),$K$20,IF(AND(F844&gt;=$L$21,F844&lt;=$M$21),$K$21,IF(AND(F844&gt;=$L$22,F844&lt;=$M$22),$K$22,IF(AND(F844&gt;=$L$23,F844&lt;=$M$23),$K$23,IF(AND(F844&gt;=$L$24,F844&lt;=$M$24),$K$24,IF(AND(F844&gt;=$L$25,F844&lt;=$M$25),$K$25,IF(AND(F844&gt;=$L$26,F844&lt;=$M$26),$K$26,IF(AND(F844&gt;=$L$27,F844&lt;=$M$27),$K$27,IF(AND(F844&gt;=$L$28,F844&lt;=$M$28),$K$28,IF(AND(F844&gt;=$L$29,F844&lt;=$M$29),$K$29,IF(AND(F844&gt;=$L$30,F844&lt;=$M$30),$K$30,IF(AND(F844&gt;=$L$31,F844&lt;=$M$31),$K$31,""))))))))))))))))))))))))))))))))</f>
        <v>5</v>
      </c>
      <c r="D844" s="18" t="s">
        <v>26</v>
      </c>
      <c r="E844" s="18" t="s">
        <v>1234</v>
      </c>
      <c r="F844" s="12">
        <f>Table1[[#This Row],[USD Pricing]]*Exchange!$A$1</f>
        <v>60.9</v>
      </c>
      <c r="G844" s="12">
        <v>43.5</v>
      </c>
      <c r="H844" s="12" t="s">
        <v>5749</v>
      </c>
      <c r="I844" s="18" t="s">
        <v>4213</v>
      </c>
      <c r="J844" s="18" t="s">
        <v>4394</v>
      </c>
      <c r="XEZ844" s="28"/>
      <c r="XFA844" s="28"/>
      <c r="XFB844" s="28"/>
      <c r="XFC844" s="28"/>
      <c r="XFD844" s="28"/>
    </row>
    <row r="845" spans="1:10 16380:16384" x14ac:dyDescent="0.35">
      <c r="A845" s="12" t="s">
        <v>7987</v>
      </c>
      <c r="B845" s="32" t="str">
        <f>HYPERLINK(Table1[[#This Row],[Link]], Table1[[#This Row],[Pattern w/out Hyperlink]])</f>
        <v>Wavelet</v>
      </c>
      <c r="C845" s="18">
        <f>IF(F845&lt;=$L$1,$K$1,IF(AND(F845&gt;=$L$2,F845&lt;=$M$2),$K$2,IF(AND(F845&gt;=$L$3,F845&lt;=$M$3),$K$3,IF(AND(F845&gt;=$L$4,F845&lt;=$M$4),$K$4,IF(AND(F845&gt;=$L$5,F845&lt;=$M$5),$K$5,IF(AND(F845&gt;=$L$6,F845&lt;=$M$6),$K$6,IF(AND(F845&gt;=$L$7,F845&lt;=$M$7),$K$7,IF(AND(F845&gt;=$L$8,F845&lt;=$M$8),$K$8,IF(AND(F845&gt;=$L$9,F845&lt;=$M$9),$K$9,IF(AND(F845&gt;$L$10,F845&lt;=$M$10),$K$10,IF(AND(F845&gt;=$L$11,F845&lt;=$M$11),$K$11,IF(AND(F845&gt;=$L$12,F845&lt;=$M$12),$K$12,IF(AND(F845&gt;=$L$13,F845&lt;=$M$13),$K$13,IF(AND(F845&gt;=$L$14,F845&lt;=$M$14),$K$14,IF(AND(F845&gt;=#REF!,F845&lt;=#REF!),#REF!,IF(AND(F845&gt;=$L$15,F845&lt;=$M$15),$K$15,IF(AND(F845&gt;=$L$16,F845&lt;=$M$16),$K$16,IF(AND(F845&gt;=$L$17,F845&lt;=$M$17),$K$17,IF(AND(F845&gt;=$L$18,F845&lt;=$M$18),$K$18,IF(AND(F845&gt;=$L$19,F845&lt;=$M$19),$K$19,IF(AND(F845&gt;=$L$20,F845&lt;=$M$20),$K$20,IF(AND(F845&gt;=$L$21,F845&lt;=$M$21),$K$21,IF(AND(F845&gt;=$L$22,F845&lt;=$M$22),$K$22,IF(AND(F845&gt;=$L$23,F845&lt;=$M$23),$K$23,IF(AND(F845&gt;=$L$24,F845&lt;=$M$24),$K$24,IF(AND(F845&gt;=$L$25,F845&lt;=$M$25),$K$25,IF(AND(F845&gt;=$L$26,F845&lt;=$M$26),$K$26,IF(AND(F845&gt;=$L$27,F845&lt;=$M$27),$K$27,IF(AND(F845&gt;=$L$28,F845&lt;=$M$28),$K$28,IF(AND(F845&gt;=$L$29,F845&lt;=$M$29),$K$29,IF(AND(F845&gt;=$L$30,F845&lt;=$M$30),$K$30,IF(AND(F845&gt;=$L$31,F845&lt;=$M$31),$K$31,""))))))))))))))))))))))))))))))))</f>
        <v>5</v>
      </c>
      <c r="D845" s="18" t="s">
        <v>26</v>
      </c>
      <c r="E845" s="18" t="s">
        <v>1234</v>
      </c>
      <c r="F845" s="12">
        <f>Table1[[#This Row],[USD Pricing]]*Exchange!$A$1</f>
        <v>63.209999999999994</v>
      </c>
      <c r="G845" s="12">
        <v>45.15</v>
      </c>
      <c r="H845" s="12" t="s">
        <v>7988</v>
      </c>
      <c r="I845" s="18" t="s">
        <v>0</v>
      </c>
      <c r="J845" s="18" t="s">
        <v>4262</v>
      </c>
      <c r="XEZ845" s="28"/>
      <c r="XFA845" s="28"/>
      <c r="XFB845" s="28"/>
      <c r="XFC845" s="28"/>
      <c r="XFD845" s="28"/>
    </row>
    <row r="846" spans="1:10 16380:16384" x14ac:dyDescent="0.35">
      <c r="A846" s="12" t="s">
        <v>5993</v>
      </c>
      <c r="B846" s="32" t="str">
        <f>HYPERLINK(Table1[[#This Row],[Link]], Table1[[#This Row],[Pattern w/out Hyperlink]])</f>
        <v>Ahti</v>
      </c>
      <c r="C846" s="18">
        <f>IF(F846&lt;=$L$1,$K$1,IF(AND(F846&gt;=$L$2,F846&lt;=$M$2),$K$2,IF(AND(F846&gt;=$L$3,F846&lt;=$M$3),$K$3,IF(AND(F846&gt;=$L$4,F846&lt;=$M$4),$K$4,IF(AND(F846&gt;=$L$5,F846&lt;=$M$5),$K$5,IF(AND(F846&gt;=$L$6,F846&lt;=$M$6),$K$6,IF(AND(F846&gt;=$L$7,F846&lt;=$M$7),$K$7,IF(AND(F846&gt;=$L$8,F846&lt;=$M$8),$K$8,IF(AND(F846&gt;=$L$9,F846&lt;=$M$9),$K$9,IF(AND(F846&gt;$L$10,F846&lt;=$M$10),$K$10,IF(AND(F846&gt;=$L$11,F846&lt;=$M$11),$K$11,IF(AND(F846&gt;=$L$12,F846&lt;=$M$12),$K$12,IF(AND(F846&gt;=$L$13,F846&lt;=$M$13),$K$13,IF(AND(F846&gt;=$L$14,F846&lt;=$M$14),$K$14,IF(AND(F846&gt;=#REF!,F846&lt;=#REF!),#REF!,IF(AND(F846&gt;=$L$15,F846&lt;=$M$15),$K$15,IF(AND(F846&gt;=$L$16,F846&lt;=$M$16),$K$16,IF(AND(F846&gt;=$L$17,F846&lt;=$M$17),$K$17,IF(AND(F846&gt;=$L$18,F846&lt;=$M$18),$K$18,IF(AND(F846&gt;=$L$19,F846&lt;=$M$19),$K$19,IF(AND(F846&gt;=$L$20,F846&lt;=$M$20),$K$20,IF(AND(F846&gt;=$L$21,F846&lt;=$M$21),$K$21,IF(AND(F846&gt;=$L$22,F846&lt;=$M$22),$K$22,IF(AND(F846&gt;=$L$23,F846&lt;=$M$23),$K$23,IF(AND(F846&gt;=$L$24,F846&lt;=$M$24),$K$24,IF(AND(F846&gt;=$L$25,F846&lt;=$M$25),$K$25,IF(AND(F846&gt;=$L$26,F846&lt;=$M$26),$K$26,IF(AND(F846&gt;=$L$27,F846&lt;=$M$27),$K$27,IF(AND(F846&gt;=$L$28,F846&lt;=$M$28),$K$28,IF(AND(F846&gt;=$L$29,F846&lt;=$M$29),$K$29,IF(AND(F846&gt;=$L$30,F846&lt;=$M$30),$K$30,IF(AND(F846&gt;=$L$31,F846&lt;=$M$31),$K$31,""))))))))))))))))))))))))))))))))</f>
        <v>5</v>
      </c>
      <c r="D846" s="18" t="s">
        <v>2232</v>
      </c>
      <c r="E846" s="18" t="s">
        <v>1234</v>
      </c>
      <c r="F846" s="12">
        <f>Table1[[#This Row],[USD Pricing]]*Exchange!$A$1</f>
        <v>59.15</v>
      </c>
      <c r="G846" s="12">
        <v>42.25</v>
      </c>
      <c r="H846" s="12" t="s">
        <v>5994</v>
      </c>
      <c r="I846" s="18" t="s">
        <v>1319</v>
      </c>
      <c r="J846" s="18" t="s">
        <v>4432</v>
      </c>
      <c r="XEZ846" s="28"/>
      <c r="XFA846" s="28"/>
      <c r="XFB846" s="28"/>
      <c r="XFC846" s="28"/>
      <c r="XFD846" s="28"/>
    </row>
    <row r="847" spans="1:10 16380:16384" x14ac:dyDescent="0.35">
      <c r="A847" s="12" t="s">
        <v>56</v>
      </c>
      <c r="B847" s="32" t="str">
        <f>HYPERLINK(Table1[[#This Row],[Link]], Table1[[#This Row],[Pattern w/out Hyperlink]])</f>
        <v>Array</v>
      </c>
      <c r="C847" s="18">
        <f>IF(F847&lt;=$L$1,$K$1,IF(AND(F847&gt;=$L$2,F847&lt;=$M$2),$K$2,IF(AND(F847&gt;=$L$3,F847&lt;=$M$3),$K$3,IF(AND(F847&gt;=$L$4,F847&lt;=$M$4),$K$4,IF(AND(F847&gt;=$L$5,F847&lt;=$M$5),$K$5,IF(AND(F847&gt;=$L$6,F847&lt;=$M$6),$K$6,IF(AND(F847&gt;=$L$7,F847&lt;=$M$7),$K$7,IF(AND(F847&gt;=$L$8,F847&lt;=$M$8),$K$8,IF(AND(F847&gt;=$L$9,F847&lt;=$M$9),$K$9,IF(AND(F847&gt;$L$10,F847&lt;=$M$10),$K$10,IF(AND(F847&gt;=$L$11,F847&lt;=$M$11),$K$11,IF(AND(F847&gt;=$L$12,F847&lt;=$M$12),$K$12,IF(AND(F847&gt;=$L$13,F847&lt;=$M$13),$K$13,IF(AND(F847&gt;=$L$14,F847&lt;=$M$14),$K$14,IF(AND(F847&gt;=#REF!,F847&lt;=#REF!),#REF!,IF(AND(F847&gt;=$L$15,F847&lt;=$M$15),$K$15,IF(AND(F847&gt;=$L$16,F847&lt;=$M$16),$K$16,IF(AND(F847&gt;=$L$17,F847&lt;=$M$17),$K$17,IF(AND(F847&gt;=$L$18,F847&lt;=$M$18),$K$18,IF(AND(F847&gt;=$L$19,F847&lt;=$M$19),$K$19,IF(AND(F847&gt;=$L$20,F847&lt;=$M$20),$K$20,IF(AND(F847&gt;=$L$21,F847&lt;=$M$21),$K$21,IF(AND(F847&gt;=$L$22,F847&lt;=$M$22),$K$22,IF(AND(F847&gt;=$L$23,F847&lt;=$M$23),$K$23,IF(AND(F847&gt;=$L$24,F847&lt;=$M$24),$K$24,IF(AND(F847&gt;=$L$25,F847&lt;=$M$25),$K$25,IF(AND(F847&gt;=$L$26,F847&lt;=$M$26),$K$26,IF(AND(F847&gt;=$L$27,F847&lt;=$M$27),$K$27,IF(AND(F847&gt;=$L$28,F847&lt;=$M$28),$K$28,IF(AND(F847&gt;=$L$29,F847&lt;=$M$29),$K$29,IF(AND(F847&gt;=$L$30,F847&lt;=$M$30),$K$30,IF(AND(F847&gt;=$L$31,F847&lt;=$M$31),$K$31,""))))))))))))))))))))))))))))))))</f>
        <v>5</v>
      </c>
      <c r="D847" s="18" t="s">
        <v>2232</v>
      </c>
      <c r="E847" s="18" t="s">
        <v>1234</v>
      </c>
      <c r="F847" s="12">
        <f>Table1[[#This Row],[USD Pricing]]*Exchange!$A$1</f>
        <v>55.93</v>
      </c>
      <c r="G847" s="12">
        <v>39.950000000000003</v>
      </c>
      <c r="H847" s="12" t="s">
        <v>7566</v>
      </c>
      <c r="I847" s="18" t="s">
        <v>1319</v>
      </c>
      <c r="J847" s="18" t="s">
        <v>4262</v>
      </c>
      <c r="XEZ847" s="28"/>
      <c r="XFA847" s="28"/>
      <c r="XFB847" s="28"/>
      <c r="XFC847" s="28"/>
      <c r="XFD847" s="28"/>
    </row>
    <row r="848" spans="1:10 16380:16384" x14ac:dyDescent="0.35">
      <c r="A848" s="12" t="s">
        <v>360</v>
      </c>
      <c r="B848" s="32" t="str">
        <f>HYPERLINK(Table1[[#This Row],[Link]], Table1[[#This Row],[Pattern w/out Hyperlink]])</f>
        <v>Graph</v>
      </c>
      <c r="C848" s="18">
        <f>IF(F848&lt;=$L$1,$K$1,IF(AND(F848&gt;=$L$2,F848&lt;=$M$2),$K$2,IF(AND(F848&gt;=$L$3,F848&lt;=$M$3),$K$3,IF(AND(F848&gt;=$L$4,F848&lt;=$M$4),$K$4,IF(AND(F848&gt;=$L$5,F848&lt;=$M$5),$K$5,IF(AND(F848&gt;=$L$6,F848&lt;=$M$6),$K$6,IF(AND(F848&gt;=$L$7,F848&lt;=$M$7),$K$7,IF(AND(F848&gt;=$L$8,F848&lt;=$M$8),$K$8,IF(AND(F848&gt;=$L$9,F848&lt;=$M$9),$K$9,IF(AND(F848&gt;$L$10,F848&lt;=$M$10),$K$10,IF(AND(F848&gt;=$L$11,F848&lt;=$M$11),$K$11,IF(AND(F848&gt;=$L$12,F848&lt;=$M$12),$K$12,IF(AND(F848&gt;=$L$13,F848&lt;=$M$13),$K$13,IF(AND(F848&gt;=$L$14,F848&lt;=$M$14),$K$14,IF(AND(F848&gt;=#REF!,F848&lt;=#REF!),#REF!,IF(AND(F848&gt;=$L$15,F848&lt;=$M$15),$K$15,IF(AND(F848&gt;=$L$16,F848&lt;=$M$16),$K$16,IF(AND(F848&gt;=$L$17,F848&lt;=$M$17),$K$17,IF(AND(F848&gt;=$L$18,F848&lt;=$M$18),$K$18,IF(AND(F848&gt;=$L$19,F848&lt;=$M$19),$K$19,IF(AND(F848&gt;=$L$20,F848&lt;=$M$20),$K$20,IF(AND(F848&gt;=$L$21,F848&lt;=$M$21),$K$21,IF(AND(F848&gt;=$L$22,F848&lt;=$M$22),$K$22,IF(AND(F848&gt;=$L$23,F848&lt;=$M$23),$K$23,IF(AND(F848&gt;=$L$24,F848&lt;=$M$24),$K$24,IF(AND(F848&gt;=$L$25,F848&lt;=$M$25),$K$25,IF(AND(F848&gt;=$L$26,F848&lt;=$M$26),$K$26,IF(AND(F848&gt;=$L$27,F848&lt;=$M$27),$K$27,IF(AND(F848&gt;=$L$28,F848&lt;=$M$28),$K$28,IF(AND(F848&gt;=$L$29,F848&lt;=$M$29),$K$29,IF(AND(F848&gt;=$L$30,F848&lt;=$M$30),$K$30,IF(AND(F848&gt;=$L$31,F848&lt;=$M$31),$K$31,""))))))))))))))))))))))))))))))))</f>
        <v>5</v>
      </c>
      <c r="D848" s="18" t="s">
        <v>2232</v>
      </c>
      <c r="E848" s="18" t="s">
        <v>1234</v>
      </c>
      <c r="F848" s="12">
        <f>Table1[[#This Row],[USD Pricing]]*Exchange!$A$1</f>
        <v>57.749999999999993</v>
      </c>
      <c r="G848" s="12">
        <v>41.25</v>
      </c>
      <c r="H848" s="12" t="s">
        <v>6018</v>
      </c>
      <c r="I848" s="18" t="s">
        <v>1319</v>
      </c>
      <c r="J848" s="18" t="s">
        <v>4268</v>
      </c>
      <c r="XEZ848" s="28"/>
      <c r="XFA848" s="28"/>
      <c r="XFB848" s="28"/>
      <c r="XFC848" s="28"/>
      <c r="XFD848" s="28"/>
    </row>
    <row r="849" spans="1:10 16380:16384" x14ac:dyDescent="0.35">
      <c r="A849" s="12" t="s">
        <v>402</v>
      </c>
      <c r="B849" s="32" t="str">
        <f>HYPERLINK(Table1[[#This Row],[Link]], Table1[[#This Row],[Pattern w/out Hyperlink]])</f>
        <v>Hue</v>
      </c>
      <c r="C849" s="18">
        <f>IF(F849&lt;=$L$1,$K$1,IF(AND(F849&gt;=$L$2,F849&lt;=$M$2),$K$2,IF(AND(F849&gt;=$L$3,F849&lt;=$M$3),$K$3,IF(AND(F849&gt;=$L$4,F849&lt;=$M$4),$K$4,IF(AND(F849&gt;=$L$5,F849&lt;=$M$5),$K$5,IF(AND(F849&gt;=$L$6,F849&lt;=$M$6),$K$6,IF(AND(F849&gt;=$L$7,F849&lt;=$M$7),$K$7,IF(AND(F849&gt;=$L$8,F849&lt;=$M$8),$K$8,IF(AND(F849&gt;=$L$9,F849&lt;=$M$9),$K$9,IF(AND(F849&gt;$L$10,F849&lt;=$M$10),$K$10,IF(AND(F849&gt;=$L$11,F849&lt;=$M$11),$K$11,IF(AND(F849&gt;=$L$12,F849&lt;=$M$12),$K$12,IF(AND(F849&gt;=$L$13,F849&lt;=$M$13),$K$13,IF(AND(F849&gt;=$L$14,F849&lt;=$M$14),$K$14,IF(AND(F849&gt;=#REF!,F849&lt;=#REF!),#REF!,IF(AND(F849&gt;=$L$15,F849&lt;=$M$15),$K$15,IF(AND(F849&gt;=$L$16,F849&lt;=$M$16),$K$16,IF(AND(F849&gt;=$L$17,F849&lt;=$M$17),$K$17,IF(AND(F849&gt;=$L$18,F849&lt;=$M$18),$K$18,IF(AND(F849&gt;=$L$19,F849&lt;=$M$19),$K$19,IF(AND(F849&gt;=$L$20,F849&lt;=$M$20),$K$20,IF(AND(F849&gt;=$L$21,F849&lt;=$M$21),$K$21,IF(AND(F849&gt;=$L$22,F849&lt;=$M$22),$K$22,IF(AND(F849&gt;=$L$23,F849&lt;=$M$23),$K$23,IF(AND(F849&gt;=$L$24,F849&lt;=$M$24),$K$24,IF(AND(F849&gt;=$L$25,F849&lt;=$M$25),$K$25,IF(AND(F849&gt;=$L$26,F849&lt;=$M$26),$K$26,IF(AND(F849&gt;=$L$27,F849&lt;=$M$27),$K$27,IF(AND(F849&gt;=$L$28,F849&lt;=$M$28),$K$28,IF(AND(F849&gt;=$L$29,F849&lt;=$M$29),$K$29,IF(AND(F849&gt;=$L$30,F849&lt;=$M$30),$K$30,IF(AND(F849&gt;=$L$31,F849&lt;=$M$31),$K$31,""))))))))))))))))))))))))))))))))</f>
        <v>5</v>
      </c>
      <c r="D849" s="18" t="s">
        <v>2232</v>
      </c>
      <c r="E849" s="18" t="s">
        <v>1234</v>
      </c>
      <c r="F849" s="12">
        <f>Table1[[#This Row],[USD Pricing]]*Exchange!$A$1</f>
        <v>61.249999999999993</v>
      </c>
      <c r="G849" s="12">
        <v>43.75</v>
      </c>
      <c r="H849" s="12" t="s">
        <v>7565</v>
      </c>
      <c r="I849" s="18" t="s">
        <v>4213</v>
      </c>
      <c r="J849" s="18" t="s">
        <v>4262</v>
      </c>
      <c r="XEZ849" s="28"/>
      <c r="XFA849" s="28"/>
      <c r="XFB849" s="28"/>
      <c r="XFC849" s="28"/>
      <c r="XFD849" s="28"/>
    </row>
    <row r="850" spans="1:10 16380:16384" x14ac:dyDescent="0.35">
      <c r="A850" s="12" t="s">
        <v>6028</v>
      </c>
      <c r="B850" s="32" t="str">
        <f>HYPERLINK(Table1[[#This Row],[Link]], Table1[[#This Row],[Pattern w/out Hyperlink]])</f>
        <v>Kai</v>
      </c>
      <c r="C850" s="18">
        <f>IF(F850&lt;=$L$1,$K$1,IF(AND(F850&gt;=$L$2,F850&lt;=$M$2),$K$2,IF(AND(F850&gt;=$L$3,F850&lt;=$M$3),$K$3,IF(AND(F850&gt;=$L$4,F850&lt;=$M$4),$K$4,IF(AND(F850&gt;=$L$5,F850&lt;=$M$5),$K$5,IF(AND(F850&gt;=$L$6,F850&lt;=$M$6),$K$6,IF(AND(F850&gt;=$L$7,F850&lt;=$M$7),$K$7,IF(AND(F850&gt;=$L$8,F850&lt;=$M$8),$K$8,IF(AND(F850&gt;=$L$9,F850&lt;=$M$9),$K$9,IF(AND(F850&gt;$L$10,F850&lt;=$M$10),$K$10,IF(AND(F850&gt;=$L$11,F850&lt;=$M$11),$K$11,IF(AND(F850&gt;=$L$12,F850&lt;=$M$12),$K$12,IF(AND(F850&gt;=$L$13,F850&lt;=$M$13),$K$13,IF(AND(F850&gt;=$L$14,F850&lt;=$M$14),$K$14,IF(AND(F850&gt;=#REF!,F850&lt;=#REF!),#REF!,IF(AND(F850&gt;=$L$15,F850&lt;=$M$15),$K$15,IF(AND(F850&gt;=$L$16,F850&lt;=$M$16),$K$16,IF(AND(F850&gt;=$L$17,F850&lt;=$M$17),$K$17,IF(AND(F850&gt;=$L$18,F850&lt;=$M$18),$K$18,IF(AND(F850&gt;=$L$19,F850&lt;=$M$19),$K$19,IF(AND(F850&gt;=$L$20,F850&lt;=$M$20),$K$20,IF(AND(F850&gt;=$L$21,F850&lt;=$M$21),$K$21,IF(AND(F850&gt;=$L$22,F850&lt;=$M$22),$K$22,IF(AND(F850&gt;=$L$23,F850&lt;=$M$23),$K$23,IF(AND(F850&gt;=$L$24,F850&lt;=$M$24),$K$24,IF(AND(F850&gt;=$L$25,F850&lt;=$M$25),$K$25,IF(AND(F850&gt;=$L$26,F850&lt;=$M$26),$K$26,IF(AND(F850&gt;=$L$27,F850&lt;=$M$27),$K$27,IF(AND(F850&gt;=$L$28,F850&lt;=$M$28),$K$28,IF(AND(F850&gt;=$L$29,F850&lt;=$M$29),$K$29,IF(AND(F850&gt;=$L$30,F850&lt;=$M$30),$K$30,IF(AND(F850&gt;=$L$31,F850&lt;=$M$31),$K$31,""))))))))))))))))))))))))))))))))</f>
        <v>5</v>
      </c>
      <c r="D850" s="18" t="s">
        <v>2232</v>
      </c>
      <c r="E850" s="18" t="s">
        <v>1234</v>
      </c>
      <c r="F850" s="12">
        <f>Table1[[#This Row],[USD Pricing]]*Exchange!$A$1</f>
        <v>56</v>
      </c>
      <c r="G850" s="12">
        <v>40</v>
      </c>
      <c r="H850" s="12" t="s">
        <v>6029</v>
      </c>
      <c r="I850" s="18" t="s">
        <v>4213</v>
      </c>
      <c r="J850" s="18" t="s">
        <v>6030</v>
      </c>
      <c r="XEZ850" s="28"/>
      <c r="XFA850" s="28"/>
      <c r="XFB850" s="28"/>
      <c r="XFC850" s="28"/>
      <c r="XFD850" s="28"/>
    </row>
    <row r="851" spans="1:10 16380:16384" x14ac:dyDescent="0.35">
      <c r="A851" s="12" t="s">
        <v>3465</v>
      </c>
      <c r="B851" s="32" t="str">
        <f>HYPERLINK(Table1[[#This Row],[Link]], Table1[[#This Row],[Pattern w/out Hyperlink]])</f>
        <v>Petals</v>
      </c>
      <c r="C851" s="18">
        <f>IF(F851&lt;=$L$1,$K$1,IF(AND(F851&gt;=$L$2,F851&lt;=$M$2),$K$2,IF(AND(F851&gt;=$L$3,F851&lt;=$M$3),$K$3,IF(AND(F851&gt;=$L$4,F851&lt;=$M$4),$K$4,IF(AND(F851&gt;=$L$5,F851&lt;=$M$5),$K$5,IF(AND(F851&gt;=$L$6,F851&lt;=$M$6),$K$6,IF(AND(F851&gt;=$L$7,F851&lt;=$M$7),$K$7,IF(AND(F851&gt;=$L$8,F851&lt;=$M$8),$K$8,IF(AND(F851&gt;=$L$9,F851&lt;=$M$9),$K$9,IF(AND(F851&gt;$L$10,F851&lt;=$M$10),$K$10,IF(AND(F851&gt;=$L$11,F851&lt;=$M$11),$K$11,IF(AND(F851&gt;=$L$12,F851&lt;=$M$12),$K$12,IF(AND(F851&gt;=$L$13,F851&lt;=$M$13),$K$13,IF(AND(F851&gt;=$L$14,F851&lt;=$M$14),$K$14,IF(AND(F851&gt;=#REF!,F851&lt;=#REF!),#REF!,IF(AND(F851&gt;=$L$15,F851&lt;=$M$15),$K$15,IF(AND(F851&gt;=$L$16,F851&lt;=$M$16),$K$16,IF(AND(F851&gt;=$L$17,F851&lt;=$M$17),$K$17,IF(AND(F851&gt;=$L$18,F851&lt;=$M$18),$K$18,IF(AND(F851&gt;=$L$19,F851&lt;=$M$19),$K$19,IF(AND(F851&gt;=$L$20,F851&lt;=$M$20),$K$20,IF(AND(F851&gt;=$L$21,F851&lt;=$M$21),$K$21,IF(AND(F851&gt;=$L$22,F851&lt;=$M$22),$K$22,IF(AND(F851&gt;=$L$23,F851&lt;=$M$23),$K$23,IF(AND(F851&gt;=$L$24,F851&lt;=$M$24),$K$24,IF(AND(F851&gt;=$L$25,F851&lt;=$M$25),$K$25,IF(AND(F851&gt;=$L$26,F851&lt;=$M$26),$K$26,IF(AND(F851&gt;=$L$27,F851&lt;=$M$27),$K$27,IF(AND(F851&gt;=$L$28,F851&lt;=$M$28),$K$28,IF(AND(F851&gt;=$L$29,F851&lt;=$M$29),$K$29,IF(AND(F851&gt;=$L$30,F851&lt;=$M$30),$K$30,IF(AND(F851&gt;=$L$31,F851&lt;=$M$31),$K$31,""))))))))))))))))))))))))))))))))</f>
        <v>5</v>
      </c>
      <c r="D851" s="18" t="s">
        <v>2232</v>
      </c>
      <c r="E851" s="18" t="s">
        <v>1234</v>
      </c>
      <c r="F851" s="12">
        <f>Table1[[#This Row],[USD Pricing]]*Exchange!$A$1</f>
        <v>61.599999999999994</v>
      </c>
      <c r="G851" s="12">
        <v>44</v>
      </c>
      <c r="H851" s="12" t="s">
        <v>6054</v>
      </c>
      <c r="I851" s="18" t="s">
        <v>0</v>
      </c>
      <c r="J851" s="18" t="s">
        <v>5104</v>
      </c>
      <c r="XEZ851" s="28"/>
      <c r="XFA851" s="28"/>
      <c r="XFB851" s="28"/>
      <c r="XFC851" s="28"/>
      <c r="XFD851" s="28"/>
    </row>
    <row r="852" spans="1:10 16380:16384" x14ac:dyDescent="0.35">
      <c r="A852" s="12" t="s">
        <v>687</v>
      </c>
      <c r="B852" s="32" t="str">
        <f>HYPERLINK(Table1[[#This Row],[Link]], Table1[[#This Row],[Pattern w/out Hyperlink]])</f>
        <v>Rogue</v>
      </c>
      <c r="C852" s="18">
        <f>IF(F852&lt;=$L$1,$K$1,IF(AND(F852&gt;=$L$2,F852&lt;=$M$2),$K$2,IF(AND(F852&gt;=$L$3,F852&lt;=$M$3),$K$3,IF(AND(F852&gt;=$L$4,F852&lt;=$M$4),$K$4,IF(AND(F852&gt;=$L$5,F852&lt;=$M$5),$K$5,IF(AND(F852&gt;=$L$6,F852&lt;=$M$6),$K$6,IF(AND(F852&gt;=$L$7,F852&lt;=$M$7),$K$7,IF(AND(F852&gt;=$L$8,F852&lt;=$M$8),$K$8,IF(AND(F852&gt;=$L$9,F852&lt;=$M$9),$K$9,IF(AND(F852&gt;$L$10,F852&lt;=$M$10),$K$10,IF(AND(F852&gt;=$L$11,F852&lt;=$M$11),$K$11,IF(AND(F852&gt;=$L$12,F852&lt;=$M$12),$K$12,IF(AND(F852&gt;=$L$13,F852&lt;=$M$13),$K$13,IF(AND(F852&gt;=$L$14,F852&lt;=$M$14),$K$14,IF(AND(F852&gt;=#REF!,F852&lt;=#REF!),#REF!,IF(AND(F852&gt;=$L$15,F852&lt;=$M$15),$K$15,IF(AND(F852&gt;=$L$16,F852&lt;=$M$16),$K$16,IF(AND(F852&gt;=$L$17,F852&lt;=$M$17),$K$17,IF(AND(F852&gt;=$L$18,F852&lt;=$M$18),$K$18,IF(AND(F852&gt;=$L$19,F852&lt;=$M$19),$K$19,IF(AND(F852&gt;=$L$20,F852&lt;=$M$20),$K$20,IF(AND(F852&gt;=$L$21,F852&lt;=$M$21),$K$21,IF(AND(F852&gt;=$L$22,F852&lt;=$M$22),$K$22,IF(AND(F852&gt;=$L$23,F852&lt;=$M$23),$K$23,IF(AND(F852&gt;=$L$24,F852&lt;=$M$24),$K$24,IF(AND(F852&gt;=$L$25,F852&lt;=$M$25),$K$25,IF(AND(F852&gt;=$L$26,F852&lt;=$M$26),$K$26,IF(AND(F852&gt;=$L$27,F852&lt;=$M$27),$K$27,IF(AND(F852&gt;=$L$28,F852&lt;=$M$28),$K$28,IF(AND(F852&gt;=$L$29,F852&lt;=$M$29),$K$29,IF(AND(F852&gt;=$L$30,F852&lt;=$M$30),$K$30,IF(AND(F852&gt;=$L$31,F852&lt;=$M$31),$K$31,""))))))))))))))))))))))))))))))))</f>
        <v>5</v>
      </c>
      <c r="D852" s="18" t="s">
        <v>2232</v>
      </c>
      <c r="E852" s="18" t="s">
        <v>1234</v>
      </c>
      <c r="F852" s="12">
        <f>Table1[[#This Row],[USD Pricing]]*Exchange!$A$1</f>
        <v>64.33</v>
      </c>
      <c r="G852" s="12">
        <v>45.95</v>
      </c>
      <c r="H852" s="12" t="s">
        <v>6064</v>
      </c>
      <c r="I852" s="18" t="s">
        <v>4213</v>
      </c>
      <c r="J852" s="18" t="s">
        <v>5107</v>
      </c>
      <c r="XEZ852" s="28"/>
      <c r="XFA852" s="28"/>
      <c r="XFB852" s="28"/>
      <c r="XFC852" s="28"/>
      <c r="XFD852" s="28"/>
    </row>
    <row r="853" spans="1:10 16380:16384" x14ac:dyDescent="0.35">
      <c r="A853" s="12" t="s">
        <v>3476</v>
      </c>
      <c r="B853" s="32" t="str">
        <f>HYPERLINK(Table1[[#This Row],[Link]], Table1[[#This Row],[Pattern w/out Hyperlink]])</f>
        <v>Sisal</v>
      </c>
      <c r="C853" s="18">
        <f>IF(F853&lt;=$L$1,$K$1,IF(AND(F853&gt;=$L$2,F853&lt;=$M$2),$K$2,IF(AND(F853&gt;=$L$3,F853&lt;=$M$3),$K$3,IF(AND(F853&gt;=$L$4,F853&lt;=$M$4),$K$4,IF(AND(F853&gt;=$L$5,F853&lt;=$M$5),$K$5,IF(AND(F853&gt;=$L$6,F853&lt;=$M$6),$K$6,IF(AND(F853&gt;=$L$7,F853&lt;=$M$7),$K$7,IF(AND(F853&gt;=$L$8,F853&lt;=$M$8),$K$8,IF(AND(F853&gt;=$L$9,F853&lt;=$M$9),$K$9,IF(AND(F853&gt;$L$10,F853&lt;=$M$10),$K$10,IF(AND(F853&gt;=$L$11,F853&lt;=$M$11),$K$11,IF(AND(F853&gt;=$L$12,F853&lt;=$M$12),$K$12,IF(AND(F853&gt;=$L$13,F853&lt;=$M$13),$K$13,IF(AND(F853&gt;=$L$14,F853&lt;=$M$14),$K$14,IF(AND(F853&gt;=#REF!,F853&lt;=#REF!),#REF!,IF(AND(F853&gt;=$L$15,F853&lt;=$M$15),$K$15,IF(AND(F853&gt;=$L$16,F853&lt;=$M$16),$K$16,IF(AND(F853&gt;=$L$17,F853&lt;=$M$17),$K$17,IF(AND(F853&gt;=$L$18,F853&lt;=$M$18),$K$18,IF(AND(F853&gt;=$L$19,F853&lt;=$M$19),$K$19,IF(AND(F853&gt;=$L$20,F853&lt;=$M$20),$K$20,IF(AND(F853&gt;=$L$21,F853&lt;=$M$21),$K$21,IF(AND(F853&gt;=$L$22,F853&lt;=$M$22),$K$22,IF(AND(F853&gt;=$L$23,F853&lt;=$M$23),$K$23,IF(AND(F853&gt;=$L$24,F853&lt;=$M$24),$K$24,IF(AND(F853&gt;=$L$25,F853&lt;=$M$25),$K$25,IF(AND(F853&gt;=$L$26,F853&lt;=$M$26),$K$26,IF(AND(F853&gt;=$L$27,F853&lt;=$M$27),$K$27,IF(AND(F853&gt;=$L$28,F853&lt;=$M$28),$K$28,IF(AND(F853&gt;=$L$29,F853&lt;=$M$29),$K$29,IF(AND(F853&gt;=$L$30,F853&lt;=$M$30),$K$30,IF(AND(F853&gt;=$L$31,F853&lt;=$M$31),$K$31,""))))))))))))))))))))))))))))))))</f>
        <v>5</v>
      </c>
      <c r="D853" s="18" t="s">
        <v>2232</v>
      </c>
      <c r="E853" s="18" t="s">
        <v>1234</v>
      </c>
      <c r="F853" s="12">
        <f>Table1[[#This Row],[USD Pricing]]*Exchange!$A$1</f>
        <v>58.099999999999994</v>
      </c>
      <c r="G853" s="12">
        <v>41.5</v>
      </c>
      <c r="H853" s="12" t="s">
        <v>6071</v>
      </c>
      <c r="I853" s="18" t="s">
        <v>4213</v>
      </c>
      <c r="J853" s="18" t="s">
        <v>4262</v>
      </c>
      <c r="XEZ853" s="28"/>
      <c r="XFA853" s="28"/>
      <c r="XFB853" s="28"/>
      <c r="XFC853" s="28"/>
      <c r="XFD853" s="28"/>
    </row>
    <row r="854" spans="1:10 16380:16384" x14ac:dyDescent="0.35">
      <c r="A854" s="12" t="s">
        <v>3077</v>
      </c>
      <c r="B854" s="32" t="str">
        <f>HYPERLINK(Table1[[#This Row],[Link]], Table1[[#This Row],[Pattern w/out Hyperlink]])</f>
        <v>Atlantis</v>
      </c>
      <c r="C854" s="18">
        <f>IF(F854&lt;=$L$1,$K$1,IF(AND(F854&gt;=$L$2,F854&lt;=$M$2),$K$2,IF(AND(F854&gt;=$L$3,F854&lt;=$M$3),$K$3,IF(AND(F854&gt;=$L$4,F854&lt;=$M$4),$K$4,IF(AND(F854&gt;=$L$5,F854&lt;=$M$5),$K$5,IF(AND(F854&gt;=$L$6,F854&lt;=$M$6),$K$6,IF(AND(F854&gt;=$L$7,F854&lt;=$M$7),$K$7,IF(AND(F854&gt;=$L$8,F854&lt;=$M$8),$K$8,IF(AND(F854&gt;=$L$9,F854&lt;=$M$9),$K$9,IF(AND(F854&gt;$L$10,F854&lt;=$M$10),$K$10,IF(AND(F854&gt;=$L$11,F854&lt;=$M$11),$K$11,IF(AND(F854&gt;=$L$12,F854&lt;=$M$12),$K$12,IF(AND(F854&gt;=$L$13,F854&lt;=$M$13),$K$13,IF(AND(F854&gt;=$L$14,F854&lt;=$M$14),$K$14,IF(AND(F854&gt;=#REF!,F854&lt;=#REF!),#REF!,IF(AND(F854&gt;=$L$15,F854&lt;=$M$15),$K$15,IF(AND(F854&gt;=$L$16,F854&lt;=$M$16),$K$16,IF(AND(F854&gt;=$L$17,F854&lt;=$M$17),$K$17,IF(AND(F854&gt;=$L$18,F854&lt;=$M$18),$K$18,IF(AND(F854&gt;=$L$19,F854&lt;=$M$19),$K$19,IF(AND(F854&gt;=$L$20,F854&lt;=$M$20),$K$20,IF(AND(F854&gt;=$L$21,F854&lt;=$M$21),$K$21,IF(AND(F854&gt;=$L$22,F854&lt;=$M$22),$K$22,IF(AND(F854&gt;=$L$23,F854&lt;=$M$23),$K$23,IF(AND(F854&gt;=$L$24,F854&lt;=$M$24),$K$24,IF(AND(F854&gt;=$L$25,F854&lt;=$M$25),$K$25,IF(AND(F854&gt;=$L$26,F854&lt;=$M$26),$K$26,IF(AND(F854&gt;=$L$27,F854&lt;=$M$27),$K$27,IF(AND(F854&gt;=$L$28,F854&lt;=$M$28),$K$28,IF(AND(F854&gt;=$L$29,F854&lt;=$M$29),$K$29,IF(AND(F854&gt;=$L$30,F854&lt;=$M$30),$K$30,IF(AND(F854&gt;=$L$31,F854&lt;=$M$31),$K$31,""))))))))))))))))))))))))))))))))</f>
        <v>5</v>
      </c>
      <c r="D854" s="18" t="s">
        <v>2216</v>
      </c>
      <c r="E854" s="18" t="s">
        <v>1234</v>
      </c>
      <c r="F854" s="12">
        <f>Table1[[#This Row],[USD Pricing]]*Exchange!$A$1</f>
        <v>62.999999999999993</v>
      </c>
      <c r="G854" s="12">
        <v>45</v>
      </c>
      <c r="H854" s="12" t="s">
        <v>3095</v>
      </c>
      <c r="I854" s="18" t="s">
        <v>0</v>
      </c>
      <c r="J854" s="18" t="s">
        <v>4262</v>
      </c>
      <c r="XEZ854" s="28"/>
      <c r="XFA854" s="28"/>
      <c r="XFB854" s="28"/>
      <c r="XFC854" s="28"/>
      <c r="XFD854" s="28"/>
    </row>
    <row r="855" spans="1:10 16380:16384" x14ac:dyDescent="0.35">
      <c r="A855" s="12" t="s">
        <v>8121</v>
      </c>
      <c r="B855" s="32" t="str">
        <f>HYPERLINK(Table1[[#This Row],[Link]], Table1[[#This Row],[Pattern w/out Hyperlink]])</f>
        <v>Chevronix</v>
      </c>
      <c r="C855" s="18">
        <f>IF(F855&lt;=$L$1,$K$1,IF(AND(F855&gt;=$L$2,F855&lt;=$M$2),$K$2,IF(AND(F855&gt;=$L$3,F855&lt;=$M$3),$K$3,IF(AND(F855&gt;=$L$4,F855&lt;=$M$4),$K$4,IF(AND(F855&gt;=$L$5,F855&lt;=$M$5),$K$5,IF(AND(F855&gt;=$L$6,F855&lt;=$M$6),$K$6,IF(AND(F855&gt;=$L$7,F855&lt;=$M$7),$K$7,IF(AND(F855&gt;=$L$8,F855&lt;=$M$8),$K$8,IF(AND(F855&gt;=$L$9,F855&lt;=$M$9),$K$9,IF(AND(F855&gt;$L$10,F855&lt;=$M$10),$K$10,IF(AND(F855&gt;=$L$11,F855&lt;=$M$11),$K$11,IF(AND(F855&gt;=$L$12,F855&lt;=$M$12),$K$12,IF(AND(F855&gt;=$L$13,F855&lt;=$M$13),$K$13,IF(AND(F855&gt;=$L$14,F855&lt;=$M$14),$K$14,IF(AND(F855&gt;=#REF!,F855&lt;=#REF!),#REF!,IF(AND(F855&gt;=$L$15,F855&lt;=$M$15),$K$15,IF(AND(F855&gt;=$L$16,F855&lt;=$M$16),$K$16,IF(AND(F855&gt;=$L$17,F855&lt;=$M$17),$K$17,IF(AND(F855&gt;=$L$18,F855&lt;=$M$18),$K$18,IF(AND(F855&gt;=$L$19,F855&lt;=$M$19),$K$19,IF(AND(F855&gt;=$L$20,F855&lt;=$M$20),$K$20,IF(AND(F855&gt;=$L$21,F855&lt;=$M$21),$K$21,IF(AND(F855&gt;=$L$22,F855&lt;=$M$22),$K$22,IF(AND(F855&gt;=$L$23,F855&lt;=$M$23),$K$23,IF(AND(F855&gt;=$L$24,F855&lt;=$M$24),$K$24,IF(AND(F855&gt;=$L$25,F855&lt;=$M$25),$K$25,IF(AND(F855&gt;=$L$26,F855&lt;=$M$26),$K$26,IF(AND(F855&gt;=$L$27,F855&lt;=$M$27),$K$27,IF(AND(F855&gt;=$L$28,F855&lt;=$M$28),$K$28,IF(AND(F855&gt;=$L$29,F855&lt;=$M$29),$K$29,IF(AND(F855&gt;=$L$30,F855&lt;=$M$30),$K$30,IF(AND(F855&gt;=$L$31,F855&lt;=$M$31),$K$31,""))))))))))))))))))))))))))))))))</f>
        <v>5</v>
      </c>
      <c r="D855" s="18" t="s">
        <v>2216</v>
      </c>
      <c r="E855" s="18" t="s">
        <v>1234</v>
      </c>
      <c r="F855" s="12">
        <f>Table1[[#This Row],[USD Pricing]]*Exchange!$A$1</f>
        <v>58.8</v>
      </c>
      <c r="G855" s="12">
        <v>42</v>
      </c>
      <c r="H855" s="12" t="s">
        <v>8122</v>
      </c>
      <c r="I855" s="18" t="s">
        <v>0</v>
      </c>
      <c r="J855" s="18" t="s">
        <v>4262</v>
      </c>
      <c r="XEZ855" s="28"/>
      <c r="XFA855" s="28"/>
      <c r="XFB855" s="28"/>
      <c r="XFC855" s="28"/>
      <c r="XFD855" s="28"/>
    </row>
    <row r="856" spans="1:10 16380:16384" x14ac:dyDescent="0.35">
      <c r="A856" s="12" t="s">
        <v>3086</v>
      </c>
      <c r="B856" s="32" t="str">
        <f>HYPERLINK(Table1[[#This Row],[Link]], Table1[[#This Row],[Pattern w/out Hyperlink]])</f>
        <v>Exeter</v>
      </c>
      <c r="C856" s="18">
        <f>IF(F856&lt;=$L$1,$K$1,IF(AND(F856&gt;=$L$2,F856&lt;=$M$2),$K$2,IF(AND(F856&gt;=$L$3,F856&lt;=$M$3),$K$3,IF(AND(F856&gt;=$L$4,F856&lt;=$M$4),$K$4,IF(AND(F856&gt;=$L$5,F856&lt;=$M$5),$K$5,IF(AND(F856&gt;=$L$6,F856&lt;=$M$6),$K$6,IF(AND(F856&gt;=$L$7,F856&lt;=$M$7),$K$7,IF(AND(F856&gt;=$L$8,F856&lt;=$M$8),$K$8,IF(AND(F856&gt;=$L$9,F856&lt;=$M$9),$K$9,IF(AND(F856&gt;$L$10,F856&lt;=$M$10),$K$10,IF(AND(F856&gt;=$L$11,F856&lt;=$M$11),$K$11,IF(AND(F856&gt;=$L$12,F856&lt;=$M$12),$K$12,IF(AND(F856&gt;=$L$13,F856&lt;=$M$13),$K$13,IF(AND(F856&gt;=$L$14,F856&lt;=$M$14),$K$14,IF(AND(F856&gt;=#REF!,F856&lt;=#REF!),#REF!,IF(AND(F856&gt;=$L$15,F856&lt;=$M$15),$K$15,IF(AND(F856&gt;=$L$16,F856&lt;=$M$16),$K$16,IF(AND(F856&gt;=$L$17,F856&lt;=$M$17),$K$17,IF(AND(F856&gt;=$L$18,F856&lt;=$M$18),$K$18,IF(AND(F856&gt;=$L$19,F856&lt;=$M$19),$K$19,IF(AND(F856&gt;=$L$20,F856&lt;=$M$20),$K$20,IF(AND(F856&gt;=$L$21,F856&lt;=$M$21),$K$21,IF(AND(F856&gt;=$L$22,F856&lt;=$M$22),$K$22,IF(AND(F856&gt;=$L$23,F856&lt;=$M$23),$K$23,IF(AND(F856&gt;=$L$24,F856&lt;=$M$24),$K$24,IF(AND(F856&gt;=$L$25,F856&lt;=$M$25),$K$25,IF(AND(F856&gt;=$L$26,F856&lt;=$M$26),$K$26,IF(AND(F856&gt;=$L$27,F856&lt;=$M$27),$K$27,IF(AND(F856&gt;=$L$28,F856&lt;=$M$28),$K$28,IF(AND(F856&gt;=$L$29,F856&lt;=$M$29),$K$29,IF(AND(F856&gt;=$L$30,F856&lt;=$M$30),$K$30,IF(AND(F856&gt;=$L$31,F856&lt;=$M$31),$K$31,""))))))))))))))))))))))))))))))))</f>
        <v>5</v>
      </c>
      <c r="D856" s="18" t="s">
        <v>2216</v>
      </c>
      <c r="E856" s="18" t="s">
        <v>1234</v>
      </c>
      <c r="F856" s="12">
        <f>Table1[[#This Row],[USD Pricing]]*Exchange!$A$1</f>
        <v>62.999999999999993</v>
      </c>
      <c r="G856" s="12">
        <v>45</v>
      </c>
      <c r="H856" s="12" t="s">
        <v>3104</v>
      </c>
      <c r="I856" s="18" t="s">
        <v>0</v>
      </c>
      <c r="J856" s="18" t="s">
        <v>5125</v>
      </c>
      <c r="XEZ856" s="28"/>
      <c r="XFA856" s="28"/>
      <c r="XFB856" s="28"/>
      <c r="XFC856" s="28"/>
      <c r="XFD856" s="28"/>
    </row>
    <row r="857" spans="1:10 16380:16384" x14ac:dyDescent="0.35">
      <c r="A857" s="12" t="s">
        <v>3088</v>
      </c>
      <c r="B857" s="32" t="str">
        <f>HYPERLINK(Table1[[#This Row],[Link]], Table1[[#This Row],[Pattern w/out Hyperlink]])</f>
        <v>Finch</v>
      </c>
      <c r="C857" s="18">
        <f>IF(F857&lt;=$L$1,$K$1,IF(AND(F857&gt;=$L$2,F857&lt;=$M$2),$K$2,IF(AND(F857&gt;=$L$3,F857&lt;=$M$3),$K$3,IF(AND(F857&gt;=$L$4,F857&lt;=$M$4),$K$4,IF(AND(F857&gt;=$L$5,F857&lt;=$M$5),$K$5,IF(AND(F857&gt;=$L$6,F857&lt;=$M$6),$K$6,IF(AND(F857&gt;=$L$7,F857&lt;=$M$7),$K$7,IF(AND(F857&gt;=$L$8,F857&lt;=$M$8),$K$8,IF(AND(F857&gt;=$L$9,F857&lt;=$M$9),$K$9,IF(AND(F857&gt;$L$10,F857&lt;=$M$10),$K$10,IF(AND(F857&gt;=$L$11,F857&lt;=$M$11),$K$11,IF(AND(F857&gt;=$L$12,F857&lt;=$M$12),$K$12,IF(AND(F857&gt;=$L$13,F857&lt;=$M$13),$K$13,IF(AND(F857&gt;=$L$14,F857&lt;=$M$14),$K$14,IF(AND(F857&gt;=#REF!,F857&lt;=#REF!),#REF!,IF(AND(F857&gt;=$L$15,F857&lt;=$M$15),$K$15,IF(AND(F857&gt;=$L$16,F857&lt;=$M$16),$K$16,IF(AND(F857&gt;=$L$17,F857&lt;=$M$17),$K$17,IF(AND(F857&gt;=$L$18,F857&lt;=$M$18),$K$18,IF(AND(F857&gt;=$L$19,F857&lt;=$M$19),$K$19,IF(AND(F857&gt;=$L$20,F857&lt;=$M$20),$K$20,IF(AND(F857&gt;=$L$21,F857&lt;=$M$21),$K$21,IF(AND(F857&gt;=$L$22,F857&lt;=$M$22),$K$22,IF(AND(F857&gt;=$L$23,F857&lt;=$M$23),$K$23,IF(AND(F857&gt;=$L$24,F857&lt;=$M$24),$K$24,IF(AND(F857&gt;=$L$25,F857&lt;=$M$25),$K$25,IF(AND(F857&gt;=$L$26,F857&lt;=$M$26),$K$26,IF(AND(F857&gt;=$L$27,F857&lt;=$M$27),$K$27,IF(AND(F857&gt;=$L$28,F857&lt;=$M$28),$K$28,IF(AND(F857&gt;=$L$29,F857&lt;=$M$29),$K$29,IF(AND(F857&gt;=$L$30,F857&lt;=$M$30),$K$30,IF(AND(F857&gt;=$L$31,F857&lt;=$M$31),$K$31,""))))))))))))))))))))))))))))))))</f>
        <v>5</v>
      </c>
      <c r="D857" s="18" t="s">
        <v>2216</v>
      </c>
      <c r="E857" s="18" t="s">
        <v>1234</v>
      </c>
      <c r="F857" s="12">
        <f>Table1[[#This Row],[USD Pricing]]*Exchange!$A$1</f>
        <v>58.8</v>
      </c>
      <c r="G857" s="12">
        <v>42</v>
      </c>
      <c r="H857" s="12" t="s">
        <v>3106</v>
      </c>
      <c r="I857" s="18" t="s">
        <v>0</v>
      </c>
      <c r="J857" s="18" t="s">
        <v>5122</v>
      </c>
      <c r="XEZ857" s="28"/>
      <c r="XFA857" s="28"/>
      <c r="XFB857" s="28"/>
      <c r="XFC857" s="28"/>
      <c r="XFD857" s="28"/>
    </row>
    <row r="858" spans="1:10 16380:16384" x14ac:dyDescent="0.35">
      <c r="A858" s="12" t="s">
        <v>363</v>
      </c>
      <c r="B858" s="32" t="str">
        <f>HYPERLINK(Table1[[#This Row],[Link]], Table1[[#This Row],[Pattern w/out Hyperlink]])</f>
        <v>Griffin</v>
      </c>
      <c r="C858" s="18">
        <f>IF(F858&lt;=$L$1,$K$1,IF(AND(F858&gt;=$L$2,F858&lt;=$M$2),$K$2,IF(AND(F858&gt;=$L$3,F858&lt;=$M$3),$K$3,IF(AND(F858&gt;=$L$4,F858&lt;=$M$4),$K$4,IF(AND(F858&gt;=$L$5,F858&lt;=$M$5),$K$5,IF(AND(F858&gt;=$L$6,F858&lt;=$M$6),$K$6,IF(AND(F858&gt;=$L$7,F858&lt;=$M$7),$K$7,IF(AND(F858&gt;=$L$8,F858&lt;=$M$8),$K$8,IF(AND(F858&gt;=$L$9,F858&lt;=$M$9),$K$9,IF(AND(F858&gt;$L$10,F858&lt;=$M$10),$K$10,IF(AND(F858&gt;=$L$11,F858&lt;=$M$11),$K$11,IF(AND(F858&gt;=$L$12,F858&lt;=$M$12),$K$12,IF(AND(F858&gt;=$L$13,F858&lt;=$M$13),$K$13,IF(AND(F858&gt;=$L$14,F858&lt;=$M$14),$K$14,IF(AND(F858&gt;=#REF!,F858&lt;=#REF!),#REF!,IF(AND(F858&gt;=$L$15,F858&lt;=$M$15),$K$15,IF(AND(F858&gt;=$L$16,F858&lt;=$M$16),$K$16,IF(AND(F858&gt;=$L$17,F858&lt;=$M$17),$K$17,IF(AND(F858&gt;=$L$18,F858&lt;=$M$18),$K$18,IF(AND(F858&gt;=$L$19,F858&lt;=$M$19),$K$19,IF(AND(F858&gt;=$L$20,F858&lt;=$M$20),$K$20,IF(AND(F858&gt;=$L$21,F858&lt;=$M$21),$K$21,IF(AND(F858&gt;=$L$22,F858&lt;=$M$22),$K$22,IF(AND(F858&gt;=$L$23,F858&lt;=$M$23),$K$23,IF(AND(F858&gt;=$L$24,F858&lt;=$M$24),$K$24,IF(AND(F858&gt;=$L$25,F858&lt;=$M$25),$K$25,IF(AND(F858&gt;=$L$26,F858&lt;=$M$26),$K$26,IF(AND(F858&gt;=$L$27,F858&lt;=$M$27),$K$27,IF(AND(F858&gt;=$L$28,F858&lt;=$M$28),$K$28,IF(AND(F858&gt;=$L$29,F858&lt;=$M$29),$K$29,IF(AND(F858&gt;=$L$30,F858&lt;=$M$30),$K$30,IF(AND(F858&gt;=$L$31,F858&lt;=$M$31),$K$31,""))))))))))))))))))))))))))))))))</f>
        <v>5</v>
      </c>
      <c r="D858" s="18" t="s">
        <v>2216</v>
      </c>
      <c r="E858" s="18" t="s">
        <v>1234</v>
      </c>
      <c r="F858" s="12">
        <f>Table1[[#This Row],[USD Pricing]]*Exchange!$A$1</f>
        <v>62.999999999999993</v>
      </c>
      <c r="G858" s="12">
        <v>45</v>
      </c>
      <c r="H858" s="12" t="s">
        <v>3109</v>
      </c>
      <c r="I858" s="18" t="s">
        <v>0</v>
      </c>
      <c r="J858" s="18" t="s">
        <v>5122</v>
      </c>
      <c r="XEZ858" s="28"/>
      <c r="XFA858" s="28"/>
      <c r="XFB858" s="28"/>
      <c r="XFC858" s="28"/>
      <c r="XFD858" s="28"/>
    </row>
    <row r="859" spans="1:10 16380:16384" x14ac:dyDescent="0.35">
      <c r="A859" s="12" t="s">
        <v>379</v>
      </c>
      <c r="B859" s="32" t="str">
        <f>HYPERLINK(Table1[[#This Row],[Link]], Table1[[#This Row],[Pattern w/out Hyperlink]])</f>
        <v>Hashtag</v>
      </c>
      <c r="C859" s="18">
        <f>IF(F859&lt;=$L$1,$K$1,IF(AND(F859&gt;=$L$2,F859&lt;=$M$2),$K$2,IF(AND(F859&gt;=$L$3,F859&lt;=$M$3),$K$3,IF(AND(F859&gt;=$L$4,F859&lt;=$M$4),$K$4,IF(AND(F859&gt;=$L$5,F859&lt;=$M$5),$K$5,IF(AND(F859&gt;=$L$6,F859&lt;=$M$6),$K$6,IF(AND(F859&gt;=$L$7,F859&lt;=$M$7),$K$7,IF(AND(F859&gt;=$L$8,F859&lt;=$M$8),$K$8,IF(AND(F859&gt;=$L$9,F859&lt;=$M$9),$K$9,IF(AND(F859&gt;$L$10,F859&lt;=$M$10),$K$10,IF(AND(F859&gt;=$L$11,F859&lt;=$M$11),$K$11,IF(AND(F859&gt;=$L$12,F859&lt;=$M$12),$K$12,IF(AND(F859&gt;=$L$13,F859&lt;=$M$13),$K$13,IF(AND(F859&gt;=$L$14,F859&lt;=$M$14),$K$14,IF(AND(F859&gt;=#REF!,F859&lt;=#REF!),#REF!,IF(AND(F859&gt;=$L$15,F859&lt;=$M$15),$K$15,IF(AND(F859&gt;=$L$16,F859&lt;=$M$16),$K$16,IF(AND(F859&gt;=$L$17,F859&lt;=$M$17),$K$17,IF(AND(F859&gt;=$L$18,F859&lt;=$M$18),$K$18,IF(AND(F859&gt;=$L$19,F859&lt;=$M$19),$K$19,IF(AND(F859&gt;=$L$20,F859&lt;=$M$20),$K$20,IF(AND(F859&gt;=$L$21,F859&lt;=$M$21),$K$21,IF(AND(F859&gt;=$L$22,F859&lt;=$M$22),$K$22,IF(AND(F859&gt;=$L$23,F859&lt;=$M$23),$K$23,IF(AND(F859&gt;=$L$24,F859&lt;=$M$24),$K$24,IF(AND(F859&gt;=$L$25,F859&lt;=$M$25),$K$25,IF(AND(F859&gt;=$L$26,F859&lt;=$M$26),$K$26,IF(AND(F859&gt;=$L$27,F859&lt;=$M$27),$K$27,IF(AND(F859&gt;=$L$28,F859&lt;=$M$28),$K$28,IF(AND(F859&gt;=$L$29,F859&lt;=$M$29),$K$29,IF(AND(F859&gt;=$L$30,F859&lt;=$M$30),$K$30,IF(AND(F859&gt;=$L$31,F859&lt;=$M$31),$K$31,""))))))))))))))))))))))))))))))))</f>
        <v>5</v>
      </c>
      <c r="D859" s="18" t="s">
        <v>2216</v>
      </c>
      <c r="E859" s="18" t="s">
        <v>1234</v>
      </c>
      <c r="F859" s="12">
        <f>Table1[[#This Row],[USD Pricing]]*Exchange!$A$1</f>
        <v>62.999999999999993</v>
      </c>
      <c r="G859" s="12">
        <v>45</v>
      </c>
      <c r="H859" s="12" t="s">
        <v>3110</v>
      </c>
      <c r="I859" s="18" t="s">
        <v>0</v>
      </c>
      <c r="J859" s="18" t="s">
        <v>4262</v>
      </c>
      <c r="XEZ859" s="28"/>
      <c r="XFA859" s="28"/>
      <c r="XFB859" s="28"/>
      <c r="XFC859" s="28"/>
      <c r="XFD859" s="28"/>
    </row>
    <row r="860" spans="1:10 16380:16384" x14ac:dyDescent="0.35">
      <c r="A860" s="12" t="s">
        <v>8129</v>
      </c>
      <c r="B860" s="32" t="str">
        <f>HYPERLINK(Table1[[#This Row],[Link]], Table1[[#This Row],[Pattern w/out Hyperlink]])</f>
        <v>Hayden</v>
      </c>
      <c r="C860" s="18">
        <f>IF(F860&lt;=$L$1,$K$1,IF(AND(F860&gt;=$L$2,F860&lt;=$M$2),$K$2,IF(AND(F860&gt;=$L$3,F860&lt;=$M$3),$K$3,IF(AND(F860&gt;=$L$4,F860&lt;=$M$4),$K$4,IF(AND(F860&gt;=$L$5,F860&lt;=$M$5),$K$5,IF(AND(F860&gt;=$L$6,F860&lt;=$M$6),$K$6,IF(AND(F860&gt;=$L$7,F860&lt;=$M$7),$K$7,IF(AND(F860&gt;=$L$8,F860&lt;=$M$8),$K$8,IF(AND(F860&gt;=$L$9,F860&lt;=$M$9),$K$9,IF(AND(F860&gt;$L$10,F860&lt;=$M$10),$K$10,IF(AND(F860&gt;=$L$11,F860&lt;=$M$11),$K$11,IF(AND(F860&gt;=$L$12,F860&lt;=$M$12),$K$12,IF(AND(F860&gt;=$L$13,F860&lt;=$M$13),$K$13,IF(AND(F860&gt;=$L$14,F860&lt;=$M$14),$K$14,IF(AND(F860&gt;=#REF!,F860&lt;=#REF!),#REF!,IF(AND(F860&gt;=$L$15,F860&lt;=$M$15),$K$15,IF(AND(F860&gt;=$L$16,F860&lt;=$M$16),$K$16,IF(AND(F860&gt;=$L$17,F860&lt;=$M$17),$K$17,IF(AND(F860&gt;=$L$18,F860&lt;=$M$18),$K$18,IF(AND(F860&gt;=$L$19,F860&lt;=$M$19),$K$19,IF(AND(F860&gt;=$L$20,F860&lt;=$M$20),$K$20,IF(AND(F860&gt;=$L$21,F860&lt;=$M$21),$K$21,IF(AND(F860&gt;=$L$22,F860&lt;=$M$22),$K$22,IF(AND(F860&gt;=$L$23,F860&lt;=$M$23),$K$23,IF(AND(F860&gt;=$L$24,F860&lt;=$M$24),$K$24,IF(AND(F860&gt;=$L$25,F860&lt;=$M$25),$K$25,IF(AND(F860&gt;=$L$26,F860&lt;=$M$26),$K$26,IF(AND(F860&gt;=$L$27,F860&lt;=$M$27),$K$27,IF(AND(F860&gt;=$L$28,F860&lt;=$M$28),$K$28,IF(AND(F860&gt;=$L$29,F860&lt;=$M$29),$K$29,IF(AND(F860&gt;=$L$30,F860&lt;=$M$30),$K$30,IF(AND(F860&gt;=$L$31,F860&lt;=$M$31),$K$31,""))))))))))))))))))))))))))))))))</f>
        <v>5</v>
      </c>
      <c r="D860" s="18" t="s">
        <v>2216</v>
      </c>
      <c r="E860" s="18" t="s">
        <v>1234</v>
      </c>
      <c r="F860" s="12">
        <f>Table1[[#This Row],[USD Pricing]]*Exchange!$A$1</f>
        <v>62.999999999999993</v>
      </c>
      <c r="G860" s="12">
        <v>45</v>
      </c>
      <c r="H860" s="12" t="s">
        <v>8128</v>
      </c>
      <c r="I860" s="18" t="s">
        <v>4213</v>
      </c>
      <c r="J860" s="18" t="s">
        <v>5225</v>
      </c>
      <c r="XEZ860" s="28"/>
      <c r="XFA860" s="28"/>
      <c r="XFB860" s="28"/>
      <c r="XFC860" s="28"/>
      <c r="XFD860" s="28"/>
    </row>
    <row r="861" spans="1:10 16380:16384" x14ac:dyDescent="0.35">
      <c r="A861" s="12" t="s">
        <v>8133</v>
      </c>
      <c r="B861" s="32" t="str">
        <f>HYPERLINK(Table1[[#This Row],[Link]], Table1[[#This Row],[Pattern w/out Hyperlink]])</f>
        <v>Llyod</v>
      </c>
      <c r="C861" s="18">
        <f>IF(F861&lt;=$L$1,$K$1,IF(AND(F861&gt;=$L$2,F861&lt;=$M$2),$K$2,IF(AND(F861&gt;=$L$3,F861&lt;=$M$3),$K$3,IF(AND(F861&gt;=$L$4,F861&lt;=$M$4),$K$4,IF(AND(F861&gt;=$L$5,F861&lt;=$M$5),$K$5,IF(AND(F861&gt;=$L$6,F861&lt;=$M$6),$K$6,IF(AND(F861&gt;=$L$7,F861&lt;=$M$7),$K$7,IF(AND(F861&gt;=$L$8,F861&lt;=$M$8),$K$8,IF(AND(F861&gt;=$L$9,F861&lt;=$M$9),$K$9,IF(AND(F861&gt;$L$10,F861&lt;=$M$10),$K$10,IF(AND(F861&gt;=$L$11,F861&lt;=$M$11),$K$11,IF(AND(F861&gt;=$L$12,F861&lt;=$M$12),$K$12,IF(AND(F861&gt;=$L$13,F861&lt;=$M$13),$K$13,IF(AND(F861&gt;=$L$14,F861&lt;=$M$14),$K$14,IF(AND(F861&gt;=#REF!,F861&lt;=#REF!),#REF!,IF(AND(F861&gt;=$L$15,F861&lt;=$M$15),$K$15,IF(AND(F861&gt;=$L$16,F861&lt;=$M$16),$K$16,IF(AND(F861&gt;=$L$17,F861&lt;=$M$17),$K$17,IF(AND(F861&gt;=$L$18,F861&lt;=$M$18),$K$18,IF(AND(F861&gt;=$L$19,F861&lt;=$M$19),$K$19,IF(AND(F861&gt;=$L$20,F861&lt;=$M$20),$K$20,IF(AND(F861&gt;=$L$21,F861&lt;=$M$21),$K$21,IF(AND(F861&gt;=$L$22,F861&lt;=$M$22),$K$22,IF(AND(F861&gt;=$L$23,F861&lt;=$M$23),$K$23,IF(AND(F861&gt;=$L$24,F861&lt;=$M$24),$K$24,IF(AND(F861&gt;=$L$25,F861&lt;=$M$25),$K$25,IF(AND(F861&gt;=$L$26,F861&lt;=$M$26),$K$26,IF(AND(F861&gt;=$L$27,F861&lt;=$M$27),$K$27,IF(AND(F861&gt;=$L$28,F861&lt;=$M$28),$K$28,IF(AND(F861&gt;=$L$29,F861&lt;=$M$29),$K$29,IF(AND(F861&gt;=$L$30,F861&lt;=$M$30),$K$30,IF(AND(F861&gt;=$L$31,F861&lt;=$M$31),$K$31,""))))))))))))))))))))))))))))))))</f>
        <v>5</v>
      </c>
      <c r="D861" s="18" t="s">
        <v>2216</v>
      </c>
      <c r="E861" s="18" t="s">
        <v>1234</v>
      </c>
      <c r="F861" s="12">
        <f>Table1[[#This Row],[USD Pricing]]*Exchange!$A$1</f>
        <v>64.399999999999991</v>
      </c>
      <c r="G861" s="12">
        <v>46</v>
      </c>
      <c r="H861" s="12" t="s">
        <v>8134</v>
      </c>
      <c r="I861" s="18" t="s">
        <v>4213</v>
      </c>
      <c r="J861" s="18" t="s">
        <v>8135</v>
      </c>
      <c r="XEZ861" s="28"/>
      <c r="XFA861" s="28"/>
      <c r="XFB861" s="28"/>
      <c r="XFC861" s="28"/>
      <c r="XFD861" s="28"/>
    </row>
    <row r="862" spans="1:10 16380:16384" x14ac:dyDescent="0.35">
      <c r="A862" s="12" t="s">
        <v>2135</v>
      </c>
      <c r="B862" s="32" t="str">
        <f>HYPERLINK(Table1[[#This Row],[Link]], Table1[[#This Row],[Pattern w/out Hyperlink]])</f>
        <v>Lush</v>
      </c>
      <c r="C862" s="18">
        <f>IF(F862&lt;=$L$1,$K$1,IF(AND(F862&gt;=$L$2,F862&lt;=$M$2),$K$2,IF(AND(F862&gt;=$L$3,F862&lt;=$M$3),$K$3,IF(AND(F862&gt;=$L$4,F862&lt;=$M$4),$K$4,IF(AND(F862&gt;=$L$5,F862&lt;=$M$5),$K$5,IF(AND(F862&gt;=$L$6,F862&lt;=$M$6),$K$6,IF(AND(F862&gt;=$L$7,F862&lt;=$M$7),$K$7,IF(AND(F862&gt;=$L$8,F862&lt;=$M$8),$K$8,IF(AND(F862&gt;=$L$9,F862&lt;=$M$9),$K$9,IF(AND(F862&gt;$L$10,F862&lt;=$M$10),$K$10,IF(AND(F862&gt;=$L$11,F862&lt;=$M$11),$K$11,IF(AND(F862&gt;=$L$12,F862&lt;=$M$12),$K$12,IF(AND(F862&gt;=$L$13,F862&lt;=$M$13),$K$13,IF(AND(F862&gt;=$L$14,F862&lt;=$M$14),$K$14,IF(AND(F862&gt;=#REF!,F862&lt;=#REF!),#REF!,IF(AND(F862&gt;=$L$15,F862&lt;=$M$15),$K$15,IF(AND(F862&gt;=$L$16,F862&lt;=$M$16),$K$16,IF(AND(F862&gt;=$L$17,F862&lt;=$M$17),$K$17,IF(AND(F862&gt;=$L$18,F862&lt;=$M$18),$K$18,IF(AND(F862&gt;=$L$19,F862&lt;=$M$19),$K$19,IF(AND(F862&gt;=$L$20,F862&lt;=$M$20),$K$20,IF(AND(F862&gt;=$L$21,F862&lt;=$M$21),$K$21,IF(AND(F862&gt;=$L$22,F862&lt;=$M$22),$K$22,IF(AND(F862&gt;=$L$23,F862&lt;=$M$23),$K$23,IF(AND(F862&gt;=$L$24,F862&lt;=$M$24),$K$24,IF(AND(F862&gt;=$L$25,F862&lt;=$M$25),$K$25,IF(AND(F862&gt;=$L$26,F862&lt;=$M$26),$K$26,IF(AND(F862&gt;=$L$27,F862&lt;=$M$27),$K$27,IF(AND(F862&gt;=$L$28,F862&lt;=$M$28),$K$28,IF(AND(F862&gt;=$L$29,F862&lt;=$M$29),$K$29,IF(AND(F862&gt;=$L$30,F862&lt;=$M$30),$K$30,IF(AND(F862&gt;=$L$31,F862&lt;=$M$31),$K$31,""))))))))))))))))))))))))))))))))</f>
        <v>5</v>
      </c>
      <c r="D862" s="18" t="s">
        <v>2216</v>
      </c>
      <c r="E862" s="18" t="s">
        <v>1234</v>
      </c>
      <c r="F862" s="12">
        <f>Table1[[#This Row],[USD Pricing]]*Exchange!$A$1</f>
        <v>62.999999999999993</v>
      </c>
      <c r="G862" s="12">
        <v>45</v>
      </c>
      <c r="H862" s="12" t="s">
        <v>8136</v>
      </c>
      <c r="I862" s="18" t="s">
        <v>1319</v>
      </c>
      <c r="J862" s="18" t="s">
        <v>8137</v>
      </c>
      <c r="XEZ862" s="28"/>
      <c r="XFA862" s="28"/>
      <c r="XFB862" s="28"/>
      <c r="XFC862" s="28"/>
      <c r="XFD862" s="28"/>
    </row>
    <row r="863" spans="1:10 16380:16384" x14ac:dyDescent="0.35">
      <c r="A863" s="12" t="s">
        <v>8142</v>
      </c>
      <c r="B863" s="32" t="str">
        <f>HYPERLINK(Table1[[#This Row],[Link]], Table1[[#This Row],[Pattern w/out Hyperlink]])</f>
        <v>Nefertit</v>
      </c>
      <c r="C863" s="18">
        <f>IF(F863&lt;=$L$1,$K$1,IF(AND(F863&gt;=$L$2,F863&lt;=$M$2),$K$2,IF(AND(F863&gt;=$L$3,F863&lt;=$M$3),$K$3,IF(AND(F863&gt;=$L$4,F863&lt;=$M$4),$K$4,IF(AND(F863&gt;=$L$5,F863&lt;=$M$5),$K$5,IF(AND(F863&gt;=$L$6,F863&lt;=$M$6),$K$6,IF(AND(F863&gt;=$L$7,F863&lt;=$M$7),$K$7,IF(AND(F863&gt;=$L$8,F863&lt;=$M$8),$K$8,IF(AND(F863&gt;=$L$9,F863&lt;=$M$9),$K$9,IF(AND(F863&gt;$L$10,F863&lt;=$M$10),$K$10,IF(AND(F863&gt;=$L$11,F863&lt;=$M$11),$K$11,IF(AND(F863&gt;=$L$12,F863&lt;=$M$12),$K$12,IF(AND(F863&gt;=$L$13,F863&lt;=$M$13),$K$13,IF(AND(F863&gt;=$L$14,F863&lt;=$M$14),$K$14,IF(AND(F863&gt;=#REF!,F863&lt;=#REF!),#REF!,IF(AND(F863&gt;=$L$15,F863&lt;=$M$15),$K$15,IF(AND(F863&gt;=$L$16,F863&lt;=$M$16),$K$16,IF(AND(F863&gt;=$L$17,F863&lt;=$M$17),$K$17,IF(AND(F863&gt;=$L$18,F863&lt;=$M$18),$K$18,IF(AND(F863&gt;=$L$19,F863&lt;=$M$19),$K$19,IF(AND(F863&gt;=$L$20,F863&lt;=$M$20),$K$20,IF(AND(F863&gt;=$L$21,F863&lt;=$M$21),$K$21,IF(AND(F863&gt;=$L$22,F863&lt;=$M$22),$K$22,IF(AND(F863&gt;=$L$23,F863&lt;=$M$23),$K$23,IF(AND(F863&gt;=$L$24,F863&lt;=$M$24),$K$24,IF(AND(F863&gt;=$L$25,F863&lt;=$M$25),$K$25,IF(AND(F863&gt;=$L$26,F863&lt;=$M$26),$K$26,IF(AND(F863&gt;=$L$27,F863&lt;=$M$27),$K$27,IF(AND(F863&gt;=$L$28,F863&lt;=$M$28),$K$28,IF(AND(F863&gt;=$L$29,F863&lt;=$M$29),$K$29,IF(AND(F863&gt;=$L$30,F863&lt;=$M$30),$K$30,IF(AND(F863&gt;=$L$31,F863&lt;=$M$31),$K$31,""))))))))))))))))))))))))))))))))</f>
        <v>5</v>
      </c>
      <c r="D863" s="18" t="s">
        <v>2216</v>
      </c>
      <c r="E863" s="18" t="s">
        <v>1234</v>
      </c>
      <c r="F863" s="12">
        <f>Table1[[#This Row],[USD Pricing]]*Exchange!$A$1</f>
        <v>58.8</v>
      </c>
      <c r="G863" s="12">
        <v>42</v>
      </c>
      <c r="H863" s="12" t="s">
        <v>8143</v>
      </c>
      <c r="I863" s="18" t="s">
        <v>4213</v>
      </c>
      <c r="J863" s="18" t="s">
        <v>4262</v>
      </c>
      <c r="XEZ863" s="28"/>
      <c r="XFA863" s="28"/>
      <c r="XFB863" s="28"/>
      <c r="XFC863" s="28"/>
      <c r="XFD863" s="28"/>
    </row>
    <row r="864" spans="1:10 16380:16384" x14ac:dyDescent="0.35">
      <c r="A864" s="12" t="s">
        <v>3126</v>
      </c>
      <c r="B864" s="32" t="str">
        <f>HYPERLINK(Table1[[#This Row],[Link]], Table1[[#This Row],[Pattern w/out Hyperlink]])</f>
        <v>Ralph</v>
      </c>
      <c r="C864" s="18">
        <f>IF(F864&lt;=$L$1,$K$1,IF(AND(F864&gt;=$L$2,F864&lt;=$M$2),$K$2,IF(AND(F864&gt;=$L$3,F864&lt;=$M$3),$K$3,IF(AND(F864&gt;=$L$4,F864&lt;=$M$4),$K$4,IF(AND(F864&gt;=$L$5,F864&lt;=$M$5),$K$5,IF(AND(F864&gt;=$L$6,F864&lt;=$M$6),$K$6,IF(AND(F864&gt;=$L$7,F864&lt;=$M$7),$K$7,IF(AND(F864&gt;=$L$8,F864&lt;=$M$8),$K$8,IF(AND(F864&gt;=$L$9,F864&lt;=$M$9),$K$9,IF(AND(F864&gt;$L$10,F864&lt;=$M$10),$K$10,IF(AND(F864&gt;=$L$11,F864&lt;=$M$11),$K$11,IF(AND(F864&gt;=$L$12,F864&lt;=$M$12),$K$12,IF(AND(F864&gt;=$L$13,F864&lt;=$M$13),$K$13,IF(AND(F864&gt;=$L$14,F864&lt;=$M$14),$K$14,IF(AND(F864&gt;=#REF!,F864&lt;=#REF!),#REF!,IF(AND(F864&gt;=$L$15,F864&lt;=$M$15),$K$15,IF(AND(F864&gt;=$L$16,F864&lt;=$M$16),$K$16,IF(AND(F864&gt;=$L$17,F864&lt;=$M$17),$K$17,IF(AND(F864&gt;=$L$18,F864&lt;=$M$18),$K$18,IF(AND(F864&gt;=$L$19,F864&lt;=$M$19),$K$19,IF(AND(F864&gt;=$L$20,F864&lt;=$M$20),$K$20,IF(AND(F864&gt;=$L$21,F864&lt;=$M$21),$K$21,IF(AND(F864&gt;=$L$22,F864&lt;=$M$22),$K$22,IF(AND(F864&gt;=$L$23,F864&lt;=$M$23),$K$23,IF(AND(F864&gt;=$L$24,F864&lt;=$M$24),$K$24,IF(AND(F864&gt;=$L$25,F864&lt;=$M$25),$K$25,IF(AND(F864&gt;=$L$26,F864&lt;=$M$26),$K$26,IF(AND(F864&gt;=$L$27,F864&lt;=$M$27),$K$27,IF(AND(F864&gt;=$L$28,F864&lt;=$M$28),$K$28,IF(AND(F864&gt;=$L$29,F864&lt;=$M$29),$K$29,IF(AND(F864&gt;=$L$30,F864&lt;=$M$30),$K$30,IF(AND(F864&gt;=$L$31,F864&lt;=$M$31),$K$31,""))))))))))))))))))))))))))))))))</f>
        <v>5</v>
      </c>
      <c r="D864" s="18" t="s">
        <v>2216</v>
      </c>
      <c r="E864" s="18" t="s">
        <v>1234</v>
      </c>
      <c r="F864" s="12">
        <f>Table1[[#This Row],[USD Pricing]]*Exchange!$A$1</f>
        <v>58.8</v>
      </c>
      <c r="G864" s="12">
        <v>42</v>
      </c>
      <c r="H864" s="12" t="s">
        <v>3151</v>
      </c>
      <c r="I864" s="18" t="s">
        <v>0</v>
      </c>
      <c r="J864" s="18" t="s">
        <v>5135</v>
      </c>
      <c r="XEZ864" s="28"/>
      <c r="XFA864" s="28"/>
      <c r="XFB864" s="28"/>
      <c r="XFC864" s="28"/>
      <c r="XFD864" s="28"/>
    </row>
    <row r="865" spans="1:10 16380:16384" x14ac:dyDescent="0.35">
      <c r="A865" s="12" t="s">
        <v>3131</v>
      </c>
      <c r="B865" s="32" t="str">
        <f>HYPERLINK(Table1[[#This Row],[Link]], Table1[[#This Row],[Pattern w/out Hyperlink]])</f>
        <v>Sansa</v>
      </c>
      <c r="C865" s="18">
        <f>IF(F865&lt;=$L$1,$K$1,IF(AND(F865&gt;=$L$2,F865&lt;=$M$2),$K$2,IF(AND(F865&gt;=$L$3,F865&lt;=$M$3),$K$3,IF(AND(F865&gt;=$L$4,F865&lt;=$M$4),$K$4,IF(AND(F865&gt;=$L$5,F865&lt;=$M$5),$K$5,IF(AND(F865&gt;=$L$6,F865&lt;=$M$6),$K$6,IF(AND(F865&gt;=$L$7,F865&lt;=$M$7),$K$7,IF(AND(F865&gt;=$L$8,F865&lt;=$M$8),$K$8,IF(AND(F865&gt;=$L$9,F865&lt;=$M$9),$K$9,IF(AND(F865&gt;$L$10,F865&lt;=$M$10),$K$10,IF(AND(F865&gt;=$L$11,F865&lt;=$M$11),$K$11,IF(AND(F865&gt;=$L$12,F865&lt;=$M$12),$K$12,IF(AND(F865&gt;=$L$13,F865&lt;=$M$13),$K$13,IF(AND(F865&gt;=$L$14,F865&lt;=$M$14),$K$14,IF(AND(F865&gt;=#REF!,F865&lt;=#REF!),#REF!,IF(AND(F865&gt;=$L$15,F865&lt;=$M$15),$K$15,IF(AND(F865&gt;=$L$16,F865&lt;=$M$16),$K$16,IF(AND(F865&gt;=$L$17,F865&lt;=$M$17),$K$17,IF(AND(F865&gt;=$L$18,F865&lt;=$M$18),$K$18,IF(AND(F865&gt;=$L$19,F865&lt;=$M$19),$K$19,IF(AND(F865&gt;=$L$20,F865&lt;=$M$20),$K$20,IF(AND(F865&gt;=$L$21,F865&lt;=$M$21),$K$21,IF(AND(F865&gt;=$L$22,F865&lt;=$M$22),$K$22,IF(AND(F865&gt;=$L$23,F865&lt;=$M$23),$K$23,IF(AND(F865&gt;=$L$24,F865&lt;=$M$24),$K$24,IF(AND(F865&gt;=$L$25,F865&lt;=$M$25),$K$25,IF(AND(F865&gt;=$L$26,F865&lt;=$M$26),$K$26,IF(AND(F865&gt;=$L$27,F865&lt;=$M$27),$K$27,IF(AND(F865&gt;=$L$28,F865&lt;=$M$28),$K$28,IF(AND(F865&gt;=$L$29,F865&lt;=$M$29),$K$29,IF(AND(F865&gt;=$L$30,F865&lt;=$M$30),$K$30,IF(AND(F865&gt;=$L$31,F865&lt;=$M$31),$K$31,""))))))))))))))))))))))))))))))))</f>
        <v>5</v>
      </c>
      <c r="D865" s="18" t="s">
        <v>2216</v>
      </c>
      <c r="E865" s="18" t="s">
        <v>1234</v>
      </c>
      <c r="F865" s="12">
        <f>Table1[[#This Row],[USD Pricing]]*Exchange!$A$1</f>
        <v>62.999999999999993</v>
      </c>
      <c r="G865" s="12">
        <v>45</v>
      </c>
      <c r="H865" s="12" t="s">
        <v>3156</v>
      </c>
      <c r="I865" s="18" t="s">
        <v>0</v>
      </c>
      <c r="J865" s="18" t="s">
        <v>5089</v>
      </c>
      <c r="XEZ865" s="28"/>
      <c r="XFA865" s="28"/>
      <c r="XFB865" s="28"/>
      <c r="XFC865" s="28"/>
      <c r="XFD865" s="28"/>
    </row>
    <row r="866" spans="1:10 16380:16384" x14ac:dyDescent="0.35">
      <c r="A866" s="12" t="s">
        <v>47</v>
      </c>
      <c r="B866" s="32" t="str">
        <f>HYPERLINK(Table1[[#This Row],[Link]], Table1[[#This Row],[Pattern w/out Hyperlink]])</f>
        <v>Apollo</v>
      </c>
      <c r="C866" s="18">
        <f>IF(F866&lt;=$L$1,$K$1,IF(AND(F866&gt;=$L$2,F866&lt;=$M$2),$K$2,IF(AND(F866&gt;=$L$3,F866&lt;=$M$3),$K$3,IF(AND(F866&gt;=$L$4,F866&lt;=$M$4),$K$4,IF(AND(F866&gt;=$L$5,F866&lt;=$M$5),$K$5,IF(AND(F866&gt;=$L$6,F866&lt;=$M$6),$K$6,IF(AND(F866&gt;=$L$7,F866&lt;=$M$7),$K$7,IF(AND(F866&gt;=$L$8,F866&lt;=$M$8),$K$8,IF(AND(F866&gt;=$L$9,F866&lt;=$M$9),$K$9,IF(AND(F866&gt;$L$10,F866&lt;=$M$10),$K$10,IF(AND(F866&gt;=$L$11,F866&lt;=$M$11),$K$11,IF(AND(F866&gt;=$L$12,F866&lt;=$M$12),$K$12,IF(AND(F866&gt;=$L$13,F866&lt;=$M$13),$K$13,IF(AND(F866&gt;=$L$14,F866&lt;=$M$14),$K$14,IF(AND(F866&gt;=#REF!,F866&lt;=#REF!),#REF!,IF(AND(F866&gt;=$L$15,F866&lt;=$M$15),$K$15,IF(AND(F866&gt;=$L$16,F866&lt;=$M$16),$K$16,IF(AND(F866&gt;=$L$17,F866&lt;=$M$17),$K$17,IF(AND(F866&gt;=$L$18,F866&lt;=$M$18),$K$18,IF(AND(F866&gt;=$L$19,F866&lt;=$M$19),$K$19,IF(AND(F866&gt;=$L$20,F866&lt;=$M$20),$K$20,IF(AND(F866&gt;=$L$21,F866&lt;=$M$21),$K$21,IF(AND(F866&gt;=$L$22,F866&lt;=$M$22),$K$22,IF(AND(F866&gt;=$L$23,F866&lt;=$M$23),$K$23,IF(AND(F866&gt;=$L$24,F866&lt;=$M$24),$K$24,IF(AND(F866&gt;=$L$25,F866&lt;=$M$25),$K$25,IF(AND(F866&gt;=$L$26,F866&lt;=$M$26),$K$26,IF(AND(F866&gt;=$L$27,F866&lt;=$M$27),$K$27,IF(AND(F866&gt;=$L$28,F866&lt;=$M$28),$K$28,IF(AND(F866&gt;=$L$29,F866&lt;=$M$29),$K$29,IF(AND(F866&gt;=$L$30,F866&lt;=$M$30),$K$30,IF(AND(F866&gt;=$L$31,F866&lt;=$M$31),$K$31,""))))))))))))))))))))))))))))))))</f>
        <v>6</v>
      </c>
      <c r="D866" s="18" t="s">
        <v>24</v>
      </c>
      <c r="E866" s="18" t="s">
        <v>1234</v>
      </c>
      <c r="F866" s="12">
        <f>Table1[[#This Row],[USD Pricing]]*Exchange!$A$1</f>
        <v>69.929999999999993</v>
      </c>
      <c r="G866" s="12">
        <v>49.95</v>
      </c>
      <c r="H866" s="12" t="s">
        <v>949</v>
      </c>
      <c r="I866" s="18" t="s">
        <v>0</v>
      </c>
      <c r="J866" s="18" t="s">
        <v>4262</v>
      </c>
      <c r="XEZ866" s="28"/>
      <c r="XFA866" s="28"/>
      <c r="XFB866" s="28"/>
      <c r="XFC866" s="28"/>
      <c r="XFD866" s="28"/>
    </row>
    <row r="867" spans="1:10 16380:16384" x14ac:dyDescent="0.35">
      <c r="A867" s="12" t="s">
        <v>2882</v>
      </c>
      <c r="B867" s="32" t="str">
        <f>HYPERLINK(Table1[[#This Row],[Link]], Table1[[#This Row],[Pattern w/out Hyperlink]])</f>
        <v>Atlas</v>
      </c>
      <c r="C867" s="18">
        <f>IF(F867&lt;=$L$1,$K$1,IF(AND(F867&gt;=$L$2,F867&lt;=$M$2),$K$2,IF(AND(F867&gt;=$L$3,F867&lt;=$M$3),$K$3,IF(AND(F867&gt;=$L$4,F867&lt;=$M$4),$K$4,IF(AND(F867&gt;=$L$5,F867&lt;=$M$5),$K$5,IF(AND(F867&gt;=$L$6,F867&lt;=$M$6),$K$6,IF(AND(F867&gt;=$L$7,F867&lt;=$M$7),$K$7,IF(AND(F867&gt;=$L$8,F867&lt;=$M$8),$K$8,IF(AND(F867&gt;=$L$9,F867&lt;=$M$9),$K$9,IF(AND(F867&gt;$L$10,F867&lt;=$M$10),$K$10,IF(AND(F867&gt;=$L$11,F867&lt;=$M$11),$K$11,IF(AND(F867&gt;=$L$12,F867&lt;=$M$12),$K$12,IF(AND(F867&gt;=$L$13,F867&lt;=$M$13),$K$13,IF(AND(F867&gt;=$L$14,F867&lt;=$M$14),$K$14,IF(AND(F867&gt;=#REF!,F867&lt;=#REF!),#REF!,IF(AND(F867&gt;=$L$15,F867&lt;=$M$15),$K$15,IF(AND(F867&gt;=$L$16,F867&lt;=$M$16),$K$16,IF(AND(F867&gt;=$L$17,F867&lt;=$M$17),$K$17,IF(AND(F867&gt;=$L$18,F867&lt;=$M$18),$K$18,IF(AND(F867&gt;=$L$19,F867&lt;=$M$19),$K$19,IF(AND(F867&gt;=$L$20,F867&lt;=$M$20),$K$20,IF(AND(F867&gt;=$L$21,F867&lt;=$M$21),$K$21,IF(AND(F867&gt;=$L$22,F867&lt;=$M$22),$K$22,IF(AND(F867&gt;=$L$23,F867&lt;=$M$23),$K$23,IF(AND(F867&gt;=$L$24,F867&lt;=$M$24),$K$24,IF(AND(F867&gt;=$L$25,F867&lt;=$M$25),$K$25,IF(AND(F867&gt;=$L$26,F867&lt;=$M$26),$K$26,IF(AND(F867&gt;=$L$27,F867&lt;=$M$27),$K$27,IF(AND(F867&gt;=$L$28,F867&lt;=$M$28),$K$28,IF(AND(F867&gt;=$L$29,F867&lt;=$M$29),$K$29,IF(AND(F867&gt;=$L$30,F867&lt;=$M$30),$K$30,IF(AND(F867&gt;=$L$31,F867&lt;=$M$31),$K$31,""))))))))))))))))))))))))))))))))</f>
        <v>6</v>
      </c>
      <c r="D867" s="18" t="s">
        <v>24</v>
      </c>
      <c r="E867" s="18" t="s">
        <v>1234</v>
      </c>
      <c r="F867" s="12">
        <f>Table1[[#This Row],[USD Pricing]]*Exchange!$A$1</f>
        <v>68.53</v>
      </c>
      <c r="G867" s="12">
        <v>48.95</v>
      </c>
      <c r="H867" s="12" t="s">
        <v>6528</v>
      </c>
      <c r="I867" s="18" t="s">
        <v>1319</v>
      </c>
      <c r="J867" s="18" t="s">
        <v>4260</v>
      </c>
      <c r="XEZ867" s="28"/>
      <c r="XFA867" s="28"/>
      <c r="XFB867" s="28"/>
      <c r="XFC867" s="28"/>
      <c r="XFD867" s="28"/>
    </row>
    <row r="868" spans="1:10 16380:16384" x14ac:dyDescent="0.35">
      <c r="A868" s="12" t="s">
        <v>2003</v>
      </c>
      <c r="B868" s="32" t="str">
        <f>HYPERLINK(Table1[[#This Row],[Link]], Table1[[#This Row],[Pattern w/out Hyperlink]])</f>
        <v>Couture</v>
      </c>
      <c r="C868" s="18">
        <f>IF(F868&lt;=$L$1,$K$1,IF(AND(F868&gt;=$L$2,F868&lt;=$M$2),$K$2,IF(AND(F868&gt;=$L$3,F868&lt;=$M$3),$K$3,IF(AND(F868&gt;=$L$4,F868&lt;=$M$4),$K$4,IF(AND(F868&gt;=$L$5,F868&lt;=$M$5),$K$5,IF(AND(F868&gt;=$L$6,F868&lt;=$M$6),$K$6,IF(AND(F868&gt;=$L$7,F868&lt;=$M$7),$K$7,IF(AND(F868&gt;=$L$8,F868&lt;=$M$8),$K$8,IF(AND(F868&gt;=$L$9,F868&lt;=$M$9),$K$9,IF(AND(F868&gt;$L$10,F868&lt;=$M$10),$K$10,IF(AND(F868&gt;=$L$11,F868&lt;=$M$11),$K$11,IF(AND(F868&gt;=$L$12,F868&lt;=$M$12),$K$12,IF(AND(F868&gt;=$L$13,F868&lt;=$M$13),$K$13,IF(AND(F868&gt;=$L$14,F868&lt;=$M$14),$K$14,IF(AND(F868&gt;=#REF!,F868&lt;=#REF!),#REF!,IF(AND(F868&gt;=$L$15,F868&lt;=$M$15),$K$15,IF(AND(F868&gt;=$L$16,F868&lt;=$M$16),$K$16,IF(AND(F868&gt;=$L$17,F868&lt;=$M$17),$K$17,IF(AND(F868&gt;=$L$18,F868&lt;=$M$18),$K$18,IF(AND(F868&gt;=$L$19,F868&lt;=$M$19),$K$19,IF(AND(F868&gt;=$L$20,F868&lt;=$M$20),$K$20,IF(AND(F868&gt;=$L$21,F868&lt;=$M$21),$K$21,IF(AND(F868&gt;=$L$22,F868&lt;=$M$22),$K$22,IF(AND(F868&gt;=$L$23,F868&lt;=$M$23),$K$23,IF(AND(F868&gt;=$L$24,F868&lt;=$M$24),$K$24,IF(AND(F868&gt;=$L$25,F868&lt;=$M$25),$K$25,IF(AND(F868&gt;=$L$26,F868&lt;=$M$26),$K$26,IF(AND(F868&gt;=$L$27,F868&lt;=$M$27),$K$27,IF(AND(F868&gt;=$L$28,F868&lt;=$M$28),$K$28,IF(AND(F868&gt;=$L$29,F868&lt;=$M$29),$K$29,IF(AND(F868&gt;=$L$30,F868&lt;=$M$30),$K$30,IF(AND(F868&gt;=$L$31,F868&lt;=$M$31),$K$31,""))))))))))))))))))))))))))))))))</f>
        <v>6</v>
      </c>
      <c r="D868" s="18" t="s">
        <v>24</v>
      </c>
      <c r="E868" s="18" t="s">
        <v>1234</v>
      </c>
      <c r="F868" s="12">
        <f>Table1[[#This Row],[USD Pricing]]*Exchange!$A$1</f>
        <v>67.13</v>
      </c>
      <c r="G868" s="12">
        <v>47.95</v>
      </c>
      <c r="H868" s="12" t="s">
        <v>6531</v>
      </c>
      <c r="I868" s="18" t="s">
        <v>0</v>
      </c>
      <c r="J868" s="18" t="s">
        <v>4262</v>
      </c>
      <c r="XEZ868" s="28"/>
      <c r="XFA868" s="28"/>
      <c r="XFB868" s="28"/>
      <c r="XFC868" s="28"/>
      <c r="XFD868" s="28"/>
    </row>
    <row r="869" spans="1:10 16380:16384" x14ac:dyDescent="0.35">
      <c r="A869" s="12" t="s">
        <v>201</v>
      </c>
      <c r="B869" s="32" t="str">
        <f>HYPERLINK(Table1[[#This Row],[Link]], Table1[[#This Row],[Pattern w/out Hyperlink]])</f>
        <v>Crystal</v>
      </c>
      <c r="C869" s="18">
        <f>IF(F869&lt;=$L$1,$K$1,IF(AND(F869&gt;=$L$2,F869&lt;=$M$2),$K$2,IF(AND(F869&gt;=$L$3,F869&lt;=$M$3),$K$3,IF(AND(F869&gt;=$L$4,F869&lt;=$M$4),$K$4,IF(AND(F869&gt;=$L$5,F869&lt;=$M$5),$K$5,IF(AND(F869&gt;=$L$6,F869&lt;=$M$6),$K$6,IF(AND(F869&gt;=$L$7,F869&lt;=$M$7),$K$7,IF(AND(F869&gt;=$L$8,F869&lt;=$M$8),$K$8,IF(AND(F869&gt;=$L$9,F869&lt;=$M$9),$K$9,IF(AND(F869&gt;$L$10,F869&lt;=$M$10),$K$10,IF(AND(F869&gt;=$L$11,F869&lt;=$M$11),$K$11,IF(AND(F869&gt;=$L$12,F869&lt;=$M$12),$K$12,IF(AND(F869&gt;=$L$13,F869&lt;=$M$13),$K$13,IF(AND(F869&gt;=$L$14,F869&lt;=$M$14),$K$14,IF(AND(F869&gt;=#REF!,F869&lt;=#REF!),#REF!,IF(AND(F869&gt;=$L$15,F869&lt;=$M$15),$K$15,IF(AND(F869&gt;=$L$16,F869&lt;=$M$16),$K$16,IF(AND(F869&gt;=$L$17,F869&lt;=$M$17),$K$17,IF(AND(F869&gt;=$L$18,F869&lt;=$M$18),$K$18,IF(AND(F869&gt;=$L$19,F869&lt;=$M$19),$K$19,IF(AND(F869&gt;=$L$20,F869&lt;=$M$20),$K$20,IF(AND(F869&gt;=$L$21,F869&lt;=$M$21),$K$21,IF(AND(F869&gt;=$L$22,F869&lt;=$M$22),$K$22,IF(AND(F869&gt;=$L$23,F869&lt;=$M$23),$K$23,IF(AND(F869&gt;=$L$24,F869&lt;=$M$24),$K$24,IF(AND(F869&gt;=$L$25,F869&lt;=$M$25),$K$25,IF(AND(F869&gt;=$L$26,F869&lt;=$M$26),$K$26,IF(AND(F869&gt;=$L$27,F869&lt;=$M$27),$K$27,IF(AND(F869&gt;=$L$28,F869&lt;=$M$28),$K$28,IF(AND(F869&gt;=$L$29,F869&lt;=$M$29),$K$29,IF(AND(F869&gt;=$L$30,F869&lt;=$M$30),$K$30,IF(AND(F869&gt;=$L$31,F869&lt;=$M$31),$K$31,""))))))))))))))))))))))))))))))))</f>
        <v>6</v>
      </c>
      <c r="D869" s="18" t="s">
        <v>24</v>
      </c>
      <c r="E869" s="18" t="s">
        <v>1234</v>
      </c>
      <c r="F869" s="12">
        <f>Table1[[#This Row],[USD Pricing]]*Exchange!$A$1</f>
        <v>68.53</v>
      </c>
      <c r="G869" s="12">
        <v>48.95</v>
      </c>
      <c r="H869" s="12" t="s">
        <v>952</v>
      </c>
      <c r="I869" s="18" t="s">
        <v>0</v>
      </c>
      <c r="J869" s="18" t="s">
        <v>4262</v>
      </c>
      <c r="XEZ869" s="28"/>
      <c r="XFA869" s="28"/>
      <c r="XFB869" s="28"/>
      <c r="XFC869" s="28"/>
      <c r="XFD869" s="28"/>
    </row>
    <row r="870" spans="1:10 16380:16384" x14ac:dyDescent="0.35">
      <c r="A870" s="12" t="s">
        <v>242</v>
      </c>
      <c r="B870" s="32" t="str">
        <f>HYPERLINK(Table1[[#This Row],[Link]], Table1[[#This Row],[Pattern w/out Hyperlink]])</f>
        <v>Encore</v>
      </c>
      <c r="C870" s="18">
        <f>IF(F870&lt;=$L$1,$K$1,IF(AND(F870&gt;=$L$2,F870&lt;=$M$2),$K$2,IF(AND(F870&gt;=$L$3,F870&lt;=$M$3),$K$3,IF(AND(F870&gt;=$L$4,F870&lt;=$M$4),$K$4,IF(AND(F870&gt;=$L$5,F870&lt;=$M$5),$K$5,IF(AND(F870&gt;=$L$6,F870&lt;=$M$6),$K$6,IF(AND(F870&gt;=$L$7,F870&lt;=$M$7),$K$7,IF(AND(F870&gt;=$L$8,F870&lt;=$M$8),$K$8,IF(AND(F870&gt;=$L$9,F870&lt;=$M$9),$K$9,IF(AND(F870&gt;$L$10,F870&lt;=$M$10),$K$10,IF(AND(F870&gt;=$L$11,F870&lt;=$M$11),$K$11,IF(AND(F870&gt;=$L$12,F870&lt;=$M$12),$K$12,IF(AND(F870&gt;=$L$13,F870&lt;=$M$13),$K$13,IF(AND(F870&gt;=$L$14,F870&lt;=$M$14),$K$14,IF(AND(F870&gt;=#REF!,F870&lt;=#REF!),#REF!,IF(AND(F870&gt;=$L$15,F870&lt;=$M$15),$K$15,IF(AND(F870&gt;=$L$16,F870&lt;=$M$16),$K$16,IF(AND(F870&gt;=$L$17,F870&lt;=$M$17),$K$17,IF(AND(F870&gt;=$L$18,F870&lt;=$M$18),$K$18,IF(AND(F870&gt;=$L$19,F870&lt;=$M$19),$K$19,IF(AND(F870&gt;=$L$20,F870&lt;=$M$20),$K$20,IF(AND(F870&gt;=$L$21,F870&lt;=$M$21),$K$21,IF(AND(F870&gt;=$L$22,F870&lt;=$M$22),$K$22,IF(AND(F870&gt;=$L$23,F870&lt;=$M$23),$K$23,IF(AND(F870&gt;=$L$24,F870&lt;=$M$24),$K$24,IF(AND(F870&gt;=$L$25,F870&lt;=$M$25),$K$25,IF(AND(F870&gt;=$L$26,F870&lt;=$M$26),$K$26,IF(AND(F870&gt;=$L$27,F870&lt;=$M$27),$K$27,IF(AND(F870&gt;=$L$28,F870&lt;=$M$28),$K$28,IF(AND(F870&gt;=$L$29,F870&lt;=$M$29),$K$29,IF(AND(F870&gt;=$L$30,F870&lt;=$M$30),$K$30,IF(AND(F870&gt;=$L$31,F870&lt;=$M$31),$K$31,""))))))))))))))))))))))))))))))))</f>
        <v>6</v>
      </c>
      <c r="D870" s="18" t="s">
        <v>24</v>
      </c>
      <c r="E870" s="18" t="s">
        <v>1234</v>
      </c>
      <c r="F870" s="12">
        <f>Table1[[#This Row],[USD Pricing]]*Exchange!$A$1</f>
        <v>68.53</v>
      </c>
      <c r="G870" s="12">
        <v>48.95</v>
      </c>
      <c r="H870" s="12" t="s">
        <v>937</v>
      </c>
      <c r="I870" s="18" t="s">
        <v>1319</v>
      </c>
      <c r="J870" s="18" t="s">
        <v>4262</v>
      </c>
      <c r="XEZ870" s="28"/>
      <c r="XFA870" s="28"/>
      <c r="XFB870" s="28"/>
      <c r="XFC870" s="28"/>
      <c r="XFD870" s="28"/>
    </row>
    <row r="871" spans="1:10 16380:16384" x14ac:dyDescent="0.35">
      <c r="A871" s="12" t="s">
        <v>242</v>
      </c>
      <c r="B871" s="32" t="str">
        <f>HYPERLINK(Table1[[#This Row],[Link]], Table1[[#This Row],[Pattern w/out Hyperlink]])</f>
        <v>Encore</v>
      </c>
      <c r="C871" s="18">
        <f>IF(F871&lt;=$L$1,$K$1,IF(AND(F871&gt;=$L$2,F871&lt;=$M$2),$K$2,IF(AND(F871&gt;=$L$3,F871&lt;=$M$3),$K$3,IF(AND(F871&gt;=$L$4,F871&lt;=$M$4),$K$4,IF(AND(F871&gt;=$L$5,F871&lt;=$M$5),$K$5,IF(AND(F871&gt;=$L$6,F871&lt;=$M$6),$K$6,IF(AND(F871&gt;=$L$7,F871&lt;=$M$7),$K$7,IF(AND(F871&gt;=$L$8,F871&lt;=$M$8),$K$8,IF(AND(F871&gt;=$L$9,F871&lt;=$M$9),$K$9,IF(AND(F871&gt;$L$10,F871&lt;=$M$10),$K$10,IF(AND(F871&gt;=$L$11,F871&lt;=$M$11),$K$11,IF(AND(F871&gt;=$L$12,F871&lt;=$M$12),$K$12,IF(AND(F871&gt;=$L$13,F871&lt;=$M$13),$K$13,IF(AND(F871&gt;=$L$14,F871&lt;=$M$14),$K$14,IF(AND(F871&gt;=#REF!,F871&lt;=#REF!),#REF!,IF(AND(F871&gt;=$L$15,F871&lt;=$M$15),$K$15,IF(AND(F871&gt;=$L$16,F871&lt;=$M$16),$K$16,IF(AND(F871&gt;=$L$17,F871&lt;=$M$17),$K$17,IF(AND(F871&gt;=$L$18,F871&lt;=$M$18),$K$18,IF(AND(F871&gt;=$L$19,F871&lt;=$M$19),$K$19,IF(AND(F871&gt;=$L$20,F871&lt;=$M$20),$K$20,IF(AND(F871&gt;=$L$21,F871&lt;=$M$21),$K$21,IF(AND(F871&gt;=$L$22,F871&lt;=$M$22),$K$22,IF(AND(F871&gt;=$L$23,F871&lt;=$M$23),$K$23,IF(AND(F871&gt;=$L$24,F871&lt;=$M$24),$K$24,IF(AND(F871&gt;=$L$25,F871&lt;=$M$25),$K$25,IF(AND(F871&gt;=$L$26,F871&lt;=$M$26),$K$26,IF(AND(F871&gt;=$L$27,F871&lt;=$M$27),$K$27,IF(AND(F871&gt;=$L$28,F871&lt;=$M$28),$K$28,IF(AND(F871&gt;=$L$29,F871&lt;=$M$29),$K$29,IF(AND(F871&gt;=$L$30,F871&lt;=$M$30),$K$30,IF(AND(F871&gt;=$L$31,F871&lt;=$M$31),$K$31,""))))))))))))))))))))))))))))))))</f>
        <v>6</v>
      </c>
      <c r="D871" s="18" t="s">
        <v>24</v>
      </c>
      <c r="E871" s="18" t="s">
        <v>1234</v>
      </c>
      <c r="F871" s="12">
        <f>Table1[[#This Row],[USD Pricing]]*Exchange!$A$1</f>
        <v>68.53</v>
      </c>
      <c r="G871" s="12">
        <v>48.95</v>
      </c>
      <c r="H871" s="12" t="s">
        <v>8050</v>
      </c>
      <c r="I871" s="18" t="s">
        <v>1319</v>
      </c>
      <c r="J871" s="18" t="s">
        <v>4262</v>
      </c>
      <c r="XEZ871" s="28"/>
      <c r="XFA871" s="28"/>
      <c r="XFB871" s="28"/>
      <c r="XFC871" s="28"/>
      <c r="XFD871" s="28"/>
    </row>
    <row r="872" spans="1:10 16380:16384" x14ac:dyDescent="0.35">
      <c r="A872" s="12" t="s">
        <v>3819</v>
      </c>
      <c r="B872" s="32" t="str">
        <f>HYPERLINK(Table1[[#This Row],[Link]], Table1[[#This Row],[Pattern w/out Hyperlink]])</f>
        <v>Everest</v>
      </c>
      <c r="C872" s="18">
        <f>IF(F872&lt;=$L$1,$K$1,IF(AND(F872&gt;=$L$2,F872&lt;=$M$2),$K$2,IF(AND(F872&gt;=$L$3,F872&lt;=$M$3),$K$3,IF(AND(F872&gt;=$L$4,F872&lt;=$M$4),$K$4,IF(AND(F872&gt;=$L$5,F872&lt;=$M$5),$K$5,IF(AND(F872&gt;=$L$6,F872&lt;=$M$6),$K$6,IF(AND(F872&gt;=$L$7,F872&lt;=$M$7),$K$7,IF(AND(F872&gt;=$L$8,F872&lt;=$M$8),$K$8,IF(AND(F872&gt;=$L$9,F872&lt;=$M$9),$K$9,IF(AND(F872&gt;$L$10,F872&lt;=$M$10),$K$10,IF(AND(F872&gt;=$L$11,F872&lt;=$M$11),$K$11,IF(AND(F872&gt;=$L$12,F872&lt;=$M$12),$K$12,IF(AND(F872&gt;=$L$13,F872&lt;=$M$13),$K$13,IF(AND(F872&gt;=$L$14,F872&lt;=$M$14),$K$14,IF(AND(F872&gt;=#REF!,F872&lt;=#REF!),#REF!,IF(AND(F872&gt;=$L$15,F872&lt;=$M$15),$K$15,IF(AND(F872&gt;=$L$16,F872&lt;=$M$16),$K$16,IF(AND(F872&gt;=$L$17,F872&lt;=$M$17),$K$17,IF(AND(F872&gt;=$L$18,F872&lt;=$M$18),$K$18,IF(AND(F872&gt;=$L$19,F872&lt;=$M$19),$K$19,IF(AND(F872&gt;=$L$20,F872&lt;=$M$20),$K$20,IF(AND(F872&gt;=$L$21,F872&lt;=$M$21),$K$21,IF(AND(F872&gt;=$L$22,F872&lt;=$M$22),$K$22,IF(AND(F872&gt;=$L$23,F872&lt;=$M$23),$K$23,IF(AND(F872&gt;=$L$24,F872&lt;=$M$24),$K$24,IF(AND(F872&gt;=$L$25,F872&lt;=$M$25),$K$25,IF(AND(F872&gt;=$L$26,F872&lt;=$M$26),$K$26,IF(AND(F872&gt;=$L$27,F872&lt;=$M$27),$K$27,IF(AND(F872&gt;=$L$28,F872&lt;=$M$28),$K$28,IF(AND(F872&gt;=$L$29,F872&lt;=$M$29),$K$29,IF(AND(F872&gt;=$L$30,F872&lt;=$M$30),$K$30,IF(AND(F872&gt;=$L$31,F872&lt;=$M$31),$K$31,""))))))))))))))))))))))))))))))))</f>
        <v>6</v>
      </c>
      <c r="D872" s="18" t="s">
        <v>24</v>
      </c>
      <c r="E872" s="18" t="s">
        <v>1234</v>
      </c>
      <c r="F872" s="12">
        <f>Table1[[#This Row],[USD Pricing]]*Exchange!$A$1</f>
        <v>65.099999999999994</v>
      </c>
      <c r="G872" s="12">
        <v>46.5</v>
      </c>
      <c r="H872" s="12" t="s">
        <v>3820</v>
      </c>
      <c r="I872" s="18" t="s">
        <v>1319</v>
      </c>
      <c r="J872" s="18" t="s">
        <v>4262</v>
      </c>
      <c r="XEZ872" s="28"/>
      <c r="XFA872" s="28"/>
      <c r="XFB872" s="28"/>
      <c r="XFC872" s="28"/>
      <c r="XFD872" s="28"/>
    </row>
    <row r="873" spans="1:10 16380:16384" x14ac:dyDescent="0.35">
      <c r="A873" s="12" t="s">
        <v>422</v>
      </c>
      <c r="B873" s="32" t="str">
        <f>HYPERLINK(Table1[[#This Row],[Link]], Table1[[#This Row],[Pattern w/out Hyperlink]])</f>
        <v>Iona</v>
      </c>
      <c r="C873" s="18">
        <f>IF(F873&lt;=$L$1,$K$1,IF(AND(F873&gt;=$L$2,F873&lt;=$M$2),$K$2,IF(AND(F873&gt;=$L$3,F873&lt;=$M$3),$K$3,IF(AND(F873&gt;=$L$4,F873&lt;=$M$4),$K$4,IF(AND(F873&gt;=$L$5,F873&lt;=$M$5),$K$5,IF(AND(F873&gt;=$L$6,F873&lt;=$M$6),$K$6,IF(AND(F873&gt;=$L$7,F873&lt;=$M$7),$K$7,IF(AND(F873&gt;=$L$8,F873&lt;=$M$8),$K$8,IF(AND(F873&gt;=$L$9,F873&lt;=$M$9),$K$9,IF(AND(F873&gt;$L$10,F873&lt;=$M$10),$K$10,IF(AND(F873&gt;=$L$11,F873&lt;=$M$11),$K$11,IF(AND(F873&gt;=$L$12,F873&lt;=$M$12),$K$12,IF(AND(F873&gt;=$L$13,F873&lt;=$M$13),$K$13,IF(AND(F873&gt;=$L$14,F873&lt;=$M$14),$K$14,IF(AND(F873&gt;=#REF!,F873&lt;=#REF!),#REF!,IF(AND(F873&gt;=$L$15,F873&lt;=$M$15),$K$15,IF(AND(F873&gt;=$L$16,F873&lt;=$M$16),$K$16,IF(AND(F873&gt;=$L$17,F873&lt;=$M$17),$K$17,IF(AND(F873&gt;=$L$18,F873&lt;=$M$18),$K$18,IF(AND(F873&gt;=$L$19,F873&lt;=$M$19),$K$19,IF(AND(F873&gt;=$L$20,F873&lt;=$M$20),$K$20,IF(AND(F873&gt;=$L$21,F873&lt;=$M$21),$K$21,IF(AND(F873&gt;=$L$22,F873&lt;=$M$22),$K$22,IF(AND(F873&gt;=$L$23,F873&lt;=$M$23),$K$23,IF(AND(F873&gt;=$L$24,F873&lt;=$M$24),$K$24,IF(AND(F873&gt;=$L$25,F873&lt;=$M$25),$K$25,IF(AND(F873&gt;=$L$26,F873&lt;=$M$26),$K$26,IF(AND(F873&gt;=$L$27,F873&lt;=$M$27),$K$27,IF(AND(F873&gt;=$L$28,F873&lt;=$M$28),$K$28,IF(AND(F873&gt;=$L$29,F873&lt;=$M$29),$K$29,IF(AND(F873&gt;=$L$30,F873&lt;=$M$30),$K$30,IF(AND(F873&gt;=$L$31,F873&lt;=$M$31),$K$31,""))))))))))))))))))))))))))))))))</f>
        <v>6</v>
      </c>
      <c r="D873" s="18" t="s">
        <v>24</v>
      </c>
      <c r="E873" s="18" t="s">
        <v>1234</v>
      </c>
      <c r="F873" s="12">
        <f>Table1[[#This Row],[USD Pricing]]*Exchange!$A$1</f>
        <v>68.53</v>
      </c>
      <c r="G873" s="12">
        <v>48.95</v>
      </c>
      <c r="H873" s="12" t="s">
        <v>943</v>
      </c>
      <c r="I873" s="18" t="s">
        <v>0</v>
      </c>
      <c r="J873" s="18" t="s">
        <v>4262</v>
      </c>
      <c r="XEZ873" s="28"/>
      <c r="XFA873" s="28"/>
      <c r="XFB873" s="28"/>
      <c r="XFC873" s="28"/>
      <c r="XFD873" s="28"/>
    </row>
    <row r="874" spans="1:10 16380:16384" x14ac:dyDescent="0.35">
      <c r="A874" s="12" t="s">
        <v>6543</v>
      </c>
      <c r="B874" s="32" t="str">
        <f>HYPERLINK(Table1[[#This Row],[Link]], Table1[[#This Row],[Pattern w/out Hyperlink]])</f>
        <v>Olympus</v>
      </c>
      <c r="C874" s="18">
        <f>IF(F874&lt;=$L$1,$K$1,IF(AND(F874&gt;=$L$2,F874&lt;=$M$2),$K$2,IF(AND(F874&gt;=$L$3,F874&lt;=$M$3),$K$3,IF(AND(F874&gt;=$L$4,F874&lt;=$M$4),$K$4,IF(AND(F874&gt;=$L$5,F874&lt;=$M$5),$K$5,IF(AND(F874&gt;=$L$6,F874&lt;=$M$6),$K$6,IF(AND(F874&gt;=$L$7,F874&lt;=$M$7),$K$7,IF(AND(F874&gt;=$L$8,F874&lt;=$M$8),$K$8,IF(AND(F874&gt;=$L$9,F874&lt;=$M$9),$K$9,IF(AND(F874&gt;$L$10,F874&lt;=$M$10),$K$10,IF(AND(F874&gt;=$L$11,F874&lt;=$M$11),$K$11,IF(AND(F874&gt;=$L$12,F874&lt;=$M$12),$K$12,IF(AND(F874&gt;=$L$13,F874&lt;=$M$13),$K$13,IF(AND(F874&gt;=$L$14,F874&lt;=$M$14),$K$14,IF(AND(F874&gt;=#REF!,F874&lt;=#REF!),#REF!,IF(AND(F874&gt;=$L$15,F874&lt;=$M$15),$K$15,IF(AND(F874&gt;=$L$16,F874&lt;=$M$16),$K$16,IF(AND(F874&gt;=$L$17,F874&lt;=$M$17),$K$17,IF(AND(F874&gt;=$L$18,F874&lt;=$M$18),$K$18,IF(AND(F874&gt;=$L$19,F874&lt;=$M$19),$K$19,IF(AND(F874&gt;=$L$20,F874&lt;=$M$20),$K$20,IF(AND(F874&gt;=$L$21,F874&lt;=$M$21),$K$21,IF(AND(F874&gt;=$L$22,F874&lt;=$M$22),$K$22,IF(AND(F874&gt;=$L$23,F874&lt;=$M$23),$K$23,IF(AND(F874&gt;=$L$24,F874&lt;=$M$24),$K$24,IF(AND(F874&gt;=$L$25,F874&lt;=$M$25),$K$25,IF(AND(F874&gt;=$L$26,F874&lt;=$M$26),$K$26,IF(AND(F874&gt;=$L$27,F874&lt;=$M$27),$K$27,IF(AND(F874&gt;=$L$28,F874&lt;=$M$28),$K$28,IF(AND(F874&gt;=$L$29,F874&lt;=$M$29),$K$29,IF(AND(F874&gt;=$L$30,F874&lt;=$M$30),$K$30,IF(AND(F874&gt;=$L$31,F874&lt;=$M$31),$K$31,""))))))))))))))))))))))))))))))))</f>
        <v>6</v>
      </c>
      <c r="D874" s="18" t="s">
        <v>24</v>
      </c>
      <c r="E874" s="18" t="s">
        <v>1234</v>
      </c>
      <c r="F874" s="12">
        <f>Table1[[#This Row],[USD Pricing]]*Exchange!$A$1</f>
        <v>69.929999999999993</v>
      </c>
      <c r="G874" s="12">
        <v>49.95</v>
      </c>
      <c r="H874" s="12" t="s">
        <v>6544</v>
      </c>
      <c r="I874" s="18" t="s">
        <v>1319</v>
      </c>
      <c r="J874" s="18" t="s">
        <v>4472</v>
      </c>
      <c r="XEZ874" s="28"/>
      <c r="XFA874" s="28"/>
      <c r="XFB874" s="28"/>
      <c r="XFC874" s="28"/>
      <c r="XFD874" s="28"/>
    </row>
    <row r="875" spans="1:10 16380:16384" x14ac:dyDescent="0.35">
      <c r="A875" s="12" t="s">
        <v>2375</v>
      </c>
      <c r="B875" s="32" t="str">
        <f>HYPERLINK(Table1[[#This Row],[Link]], Table1[[#This Row],[Pattern w/out Hyperlink]])</f>
        <v>Rio</v>
      </c>
      <c r="C875" s="18">
        <f>IF(F875&lt;=$L$1,$K$1,IF(AND(F875&gt;=$L$2,F875&lt;=$M$2),$K$2,IF(AND(F875&gt;=$L$3,F875&lt;=$M$3),$K$3,IF(AND(F875&gt;=$L$4,F875&lt;=$M$4),$K$4,IF(AND(F875&gt;=$L$5,F875&lt;=$M$5),$K$5,IF(AND(F875&gt;=$L$6,F875&lt;=$M$6),$K$6,IF(AND(F875&gt;=$L$7,F875&lt;=$M$7),$K$7,IF(AND(F875&gt;=$L$8,F875&lt;=$M$8),$K$8,IF(AND(F875&gt;=$L$9,F875&lt;=$M$9),$K$9,IF(AND(F875&gt;$L$10,F875&lt;=$M$10),$K$10,IF(AND(F875&gt;=$L$11,F875&lt;=$M$11),$K$11,IF(AND(F875&gt;=$L$12,F875&lt;=$M$12),$K$12,IF(AND(F875&gt;=$L$13,F875&lt;=$M$13),$K$13,IF(AND(F875&gt;=$L$14,F875&lt;=$M$14),$K$14,IF(AND(F875&gt;=#REF!,F875&lt;=#REF!),#REF!,IF(AND(F875&gt;=$L$15,F875&lt;=$M$15),$K$15,IF(AND(F875&gt;=$L$16,F875&lt;=$M$16),$K$16,IF(AND(F875&gt;=$L$17,F875&lt;=$M$17),$K$17,IF(AND(F875&gt;=$L$18,F875&lt;=$M$18),$K$18,IF(AND(F875&gt;=$L$19,F875&lt;=$M$19),$K$19,IF(AND(F875&gt;=$L$20,F875&lt;=$M$20),$K$20,IF(AND(F875&gt;=$L$21,F875&lt;=$M$21),$K$21,IF(AND(F875&gt;=$L$22,F875&lt;=$M$22),$K$22,IF(AND(F875&gt;=$L$23,F875&lt;=$M$23),$K$23,IF(AND(F875&gt;=$L$24,F875&lt;=$M$24),$K$24,IF(AND(F875&gt;=$L$25,F875&lt;=$M$25),$K$25,IF(AND(F875&gt;=$L$26,F875&lt;=$M$26),$K$26,IF(AND(F875&gt;=$L$27,F875&lt;=$M$27),$K$27,IF(AND(F875&gt;=$L$28,F875&lt;=$M$28),$K$28,IF(AND(F875&gt;=$L$29,F875&lt;=$M$29),$K$29,IF(AND(F875&gt;=$L$30,F875&lt;=$M$30),$K$30,IF(AND(F875&gt;=$L$31,F875&lt;=$M$31),$K$31,""))))))))))))))))))))))))))))))))</f>
        <v>6</v>
      </c>
      <c r="D875" s="18" t="s">
        <v>24</v>
      </c>
      <c r="E875" s="18" t="s">
        <v>1234</v>
      </c>
      <c r="F875" s="12">
        <f>Table1[[#This Row],[USD Pricing]]*Exchange!$A$1</f>
        <v>74.899999999999991</v>
      </c>
      <c r="G875" s="12">
        <v>53.5</v>
      </c>
      <c r="H875" s="12" t="s">
        <v>2376</v>
      </c>
      <c r="I875" s="18" t="s">
        <v>0</v>
      </c>
      <c r="J875" s="18" t="s">
        <v>4298</v>
      </c>
      <c r="XEZ875" s="28"/>
      <c r="XFA875" s="28"/>
      <c r="XFB875" s="28"/>
      <c r="XFC875" s="28"/>
      <c r="XFD875" s="28"/>
    </row>
    <row r="876" spans="1:10 16380:16384" x14ac:dyDescent="0.35">
      <c r="A876" s="12" t="s">
        <v>2375</v>
      </c>
      <c r="B876" s="32" t="str">
        <f>HYPERLINK(Table1[[#This Row],[Link]], Table1[[#This Row],[Pattern w/out Hyperlink]])</f>
        <v>Rio</v>
      </c>
      <c r="C876" s="18">
        <f>IF(F876&lt;=$L$1,$K$1,IF(AND(F876&gt;=$L$2,F876&lt;=$M$2),$K$2,IF(AND(F876&gt;=$L$3,F876&lt;=$M$3),$K$3,IF(AND(F876&gt;=$L$4,F876&lt;=$M$4),$K$4,IF(AND(F876&gt;=$L$5,F876&lt;=$M$5),$K$5,IF(AND(F876&gt;=$L$6,F876&lt;=$M$6),$K$6,IF(AND(F876&gt;=$L$7,F876&lt;=$M$7),$K$7,IF(AND(F876&gt;=$L$8,F876&lt;=$M$8),$K$8,IF(AND(F876&gt;=$L$9,F876&lt;=$M$9),$K$9,IF(AND(F876&gt;$L$10,F876&lt;=$M$10),$K$10,IF(AND(F876&gt;=$L$11,F876&lt;=$M$11),$K$11,IF(AND(F876&gt;=$L$12,F876&lt;=$M$12),$K$12,IF(AND(F876&gt;=$L$13,F876&lt;=$M$13),$K$13,IF(AND(F876&gt;=$L$14,F876&lt;=$M$14),$K$14,IF(AND(F876&gt;=#REF!,F876&lt;=#REF!),#REF!,IF(AND(F876&gt;=$L$15,F876&lt;=$M$15),$K$15,IF(AND(F876&gt;=$L$16,F876&lt;=$M$16),$K$16,IF(AND(F876&gt;=$L$17,F876&lt;=$M$17),$K$17,IF(AND(F876&gt;=$L$18,F876&lt;=$M$18),$K$18,IF(AND(F876&gt;=$L$19,F876&lt;=$M$19),$K$19,IF(AND(F876&gt;=$L$20,F876&lt;=$M$20),$K$20,IF(AND(F876&gt;=$L$21,F876&lt;=$M$21),$K$21,IF(AND(F876&gt;=$L$22,F876&lt;=$M$22),$K$22,IF(AND(F876&gt;=$L$23,F876&lt;=$M$23),$K$23,IF(AND(F876&gt;=$L$24,F876&lt;=$M$24),$K$24,IF(AND(F876&gt;=$L$25,F876&lt;=$M$25),$K$25,IF(AND(F876&gt;=$L$26,F876&lt;=$M$26),$K$26,IF(AND(F876&gt;=$L$27,F876&lt;=$M$27),$K$27,IF(AND(F876&gt;=$L$28,F876&lt;=$M$28),$K$28,IF(AND(F876&gt;=$L$29,F876&lt;=$M$29),$K$29,IF(AND(F876&gt;=$L$30,F876&lt;=$M$30),$K$30,IF(AND(F876&gt;=$L$31,F876&lt;=$M$31),$K$31,""))))))))))))))))))))))))))))))))</f>
        <v>6</v>
      </c>
      <c r="D876" s="18" t="s">
        <v>24</v>
      </c>
      <c r="E876" s="18" t="s">
        <v>1234</v>
      </c>
      <c r="F876" s="12">
        <f>Table1[[#This Row],[USD Pricing]]*Exchange!$A$1</f>
        <v>74.899999999999991</v>
      </c>
      <c r="G876" s="12">
        <v>53.5</v>
      </c>
      <c r="H876" s="12" t="s">
        <v>2376</v>
      </c>
      <c r="I876" s="18" t="s">
        <v>0</v>
      </c>
      <c r="J876" s="18" t="s">
        <v>4298</v>
      </c>
      <c r="XEZ876" s="28"/>
      <c r="XFA876" s="28"/>
      <c r="XFB876" s="28"/>
      <c r="XFC876" s="28"/>
      <c r="XFD876" s="28"/>
    </row>
    <row r="877" spans="1:10 16380:16384" x14ac:dyDescent="0.35">
      <c r="A877" s="12" t="s">
        <v>2379</v>
      </c>
      <c r="B877" s="32" t="str">
        <f>HYPERLINK(Table1[[#This Row],[Link]], Table1[[#This Row],[Pattern w/out Hyperlink]])</f>
        <v>Samsara</v>
      </c>
      <c r="C877" s="18">
        <f>IF(F877&lt;=$L$1,$K$1,IF(AND(F877&gt;=$L$2,F877&lt;=$M$2),$K$2,IF(AND(F877&gt;=$L$3,F877&lt;=$M$3),$K$3,IF(AND(F877&gt;=$L$4,F877&lt;=$M$4),$K$4,IF(AND(F877&gt;=$L$5,F877&lt;=$M$5),$K$5,IF(AND(F877&gt;=$L$6,F877&lt;=$M$6),$K$6,IF(AND(F877&gt;=$L$7,F877&lt;=$M$7),$K$7,IF(AND(F877&gt;=$L$8,F877&lt;=$M$8),$K$8,IF(AND(F877&gt;=$L$9,F877&lt;=$M$9),$K$9,IF(AND(F877&gt;$L$10,F877&lt;=$M$10),$K$10,IF(AND(F877&gt;=$L$11,F877&lt;=$M$11),$K$11,IF(AND(F877&gt;=$L$12,F877&lt;=$M$12),$K$12,IF(AND(F877&gt;=$L$13,F877&lt;=$M$13),$K$13,IF(AND(F877&gt;=$L$14,F877&lt;=$M$14),$K$14,IF(AND(F877&gt;=#REF!,F877&lt;=#REF!),#REF!,IF(AND(F877&gt;=$L$15,F877&lt;=$M$15),$K$15,IF(AND(F877&gt;=$L$16,F877&lt;=$M$16),$K$16,IF(AND(F877&gt;=$L$17,F877&lt;=$M$17),$K$17,IF(AND(F877&gt;=$L$18,F877&lt;=$M$18),$K$18,IF(AND(F877&gt;=$L$19,F877&lt;=$M$19),$K$19,IF(AND(F877&gt;=$L$20,F877&lt;=$M$20),$K$20,IF(AND(F877&gt;=$L$21,F877&lt;=$M$21),$K$21,IF(AND(F877&gt;=$L$22,F877&lt;=$M$22),$K$22,IF(AND(F877&gt;=$L$23,F877&lt;=$M$23),$K$23,IF(AND(F877&gt;=$L$24,F877&lt;=$M$24),$K$24,IF(AND(F877&gt;=$L$25,F877&lt;=$M$25),$K$25,IF(AND(F877&gt;=$L$26,F877&lt;=$M$26),$K$26,IF(AND(F877&gt;=$L$27,F877&lt;=$M$27),$K$27,IF(AND(F877&gt;=$L$28,F877&lt;=$M$28),$K$28,IF(AND(F877&gt;=$L$29,F877&lt;=$M$29),$K$29,IF(AND(F877&gt;=$L$30,F877&lt;=$M$30),$K$30,IF(AND(F877&gt;=$L$31,F877&lt;=$M$31),$K$31,""))))))))))))))))))))))))))))))))</f>
        <v>6</v>
      </c>
      <c r="D877" s="18" t="s">
        <v>24</v>
      </c>
      <c r="E877" s="18" t="s">
        <v>1234</v>
      </c>
      <c r="F877" s="12">
        <f>Table1[[#This Row],[USD Pricing]]*Exchange!$A$1</f>
        <v>65.099999999999994</v>
      </c>
      <c r="G877" s="12">
        <v>46.5</v>
      </c>
      <c r="H877" s="12" t="s">
        <v>2380</v>
      </c>
      <c r="I877" s="18" t="s">
        <v>0</v>
      </c>
      <c r="J877" s="18" t="s">
        <v>4262</v>
      </c>
      <c r="XEZ877" s="28"/>
      <c r="XFA877" s="28"/>
      <c r="XFB877" s="28"/>
      <c r="XFC877" s="28"/>
      <c r="XFD877" s="28"/>
    </row>
    <row r="878" spans="1:10 16380:16384" x14ac:dyDescent="0.35">
      <c r="A878" s="12" t="s">
        <v>1350</v>
      </c>
      <c r="B878" s="32" t="str">
        <f>HYPERLINK(Table1[[#This Row],[Link]], Table1[[#This Row],[Pattern w/out Hyperlink]])</f>
        <v>Sedona</v>
      </c>
      <c r="C878" s="18">
        <f>IF(F878&lt;=$L$1,$K$1,IF(AND(F878&gt;=$L$2,F878&lt;=$M$2),$K$2,IF(AND(F878&gt;=$L$3,F878&lt;=$M$3),$K$3,IF(AND(F878&gt;=$L$4,F878&lt;=$M$4),$K$4,IF(AND(F878&gt;=$L$5,F878&lt;=$M$5),$K$5,IF(AND(F878&gt;=$L$6,F878&lt;=$M$6),$K$6,IF(AND(F878&gt;=$L$7,F878&lt;=$M$7),$K$7,IF(AND(F878&gt;=$L$8,F878&lt;=$M$8),$K$8,IF(AND(F878&gt;=$L$9,F878&lt;=$M$9),$K$9,IF(AND(F878&gt;$L$10,F878&lt;=$M$10),$K$10,IF(AND(F878&gt;=$L$11,F878&lt;=$M$11),$K$11,IF(AND(F878&gt;=$L$12,F878&lt;=$M$12),$K$12,IF(AND(F878&gt;=$L$13,F878&lt;=$M$13),$K$13,IF(AND(F878&gt;=$L$14,F878&lt;=$M$14),$K$14,IF(AND(F878&gt;=#REF!,F878&lt;=#REF!),#REF!,IF(AND(F878&gt;=$L$15,F878&lt;=$M$15),$K$15,IF(AND(F878&gt;=$L$16,F878&lt;=$M$16),$K$16,IF(AND(F878&gt;=$L$17,F878&lt;=$M$17),$K$17,IF(AND(F878&gt;=$L$18,F878&lt;=$M$18),$K$18,IF(AND(F878&gt;=$L$19,F878&lt;=$M$19),$K$19,IF(AND(F878&gt;=$L$20,F878&lt;=$M$20),$K$20,IF(AND(F878&gt;=$L$21,F878&lt;=$M$21),$K$21,IF(AND(F878&gt;=$L$22,F878&lt;=$M$22),$K$22,IF(AND(F878&gt;=$L$23,F878&lt;=$M$23),$K$23,IF(AND(F878&gt;=$L$24,F878&lt;=$M$24),$K$24,IF(AND(F878&gt;=$L$25,F878&lt;=$M$25),$K$25,IF(AND(F878&gt;=$L$26,F878&lt;=$M$26),$K$26,IF(AND(F878&gt;=$L$27,F878&lt;=$M$27),$K$27,IF(AND(F878&gt;=$L$28,F878&lt;=$M$28),$K$28,IF(AND(F878&gt;=$L$29,F878&lt;=$M$29),$K$29,IF(AND(F878&gt;=$L$30,F878&lt;=$M$30),$K$30,IF(AND(F878&gt;=$L$31,F878&lt;=$M$31),$K$31,""))))))))))))))))))))))))))))))))</f>
        <v>6</v>
      </c>
      <c r="D878" s="18" t="s">
        <v>24</v>
      </c>
      <c r="E878" s="18" t="s">
        <v>1234</v>
      </c>
      <c r="F878" s="12">
        <f>Table1[[#This Row],[USD Pricing]]*Exchange!$A$1</f>
        <v>69.929999999999993</v>
      </c>
      <c r="G878" s="12">
        <v>49.95</v>
      </c>
      <c r="H878" s="12" t="s">
        <v>3830</v>
      </c>
      <c r="I878" s="18" t="s">
        <v>4213</v>
      </c>
      <c r="J878" s="18" t="s">
        <v>4262</v>
      </c>
      <c r="XEZ878" s="28"/>
      <c r="XFA878" s="28"/>
      <c r="XFB878" s="28"/>
      <c r="XFC878" s="28"/>
      <c r="XFD878" s="28"/>
    </row>
    <row r="879" spans="1:10 16380:16384" x14ac:dyDescent="0.35">
      <c r="A879" s="12" t="s">
        <v>725</v>
      </c>
      <c r="B879" s="32" t="str">
        <f>HYPERLINK(Table1[[#This Row],[Link]], Table1[[#This Row],[Pattern w/out Hyperlink]])</f>
        <v>Sherlock</v>
      </c>
      <c r="C879" s="18">
        <f>IF(F879&lt;=$L$1,$K$1,IF(AND(F879&gt;=$L$2,F879&lt;=$M$2),$K$2,IF(AND(F879&gt;=$L$3,F879&lt;=$M$3),$K$3,IF(AND(F879&gt;=$L$4,F879&lt;=$M$4),$K$4,IF(AND(F879&gt;=$L$5,F879&lt;=$M$5),$K$5,IF(AND(F879&gt;=$L$6,F879&lt;=$M$6),$K$6,IF(AND(F879&gt;=$L$7,F879&lt;=$M$7),$K$7,IF(AND(F879&gt;=$L$8,F879&lt;=$M$8),$K$8,IF(AND(F879&gt;=$L$9,F879&lt;=$M$9),$K$9,IF(AND(F879&gt;$L$10,F879&lt;=$M$10),$K$10,IF(AND(F879&gt;=$L$11,F879&lt;=$M$11),$K$11,IF(AND(F879&gt;=$L$12,F879&lt;=$M$12),$K$12,IF(AND(F879&gt;=$L$13,F879&lt;=$M$13),$K$13,IF(AND(F879&gt;=$L$14,F879&lt;=$M$14),$K$14,IF(AND(F879&gt;=#REF!,F879&lt;=#REF!),#REF!,IF(AND(F879&gt;=$L$15,F879&lt;=$M$15),$K$15,IF(AND(F879&gt;=$L$16,F879&lt;=$M$16),$K$16,IF(AND(F879&gt;=$L$17,F879&lt;=$M$17),$K$17,IF(AND(F879&gt;=$L$18,F879&lt;=$M$18),$K$18,IF(AND(F879&gt;=$L$19,F879&lt;=$M$19),$K$19,IF(AND(F879&gt;=$L$20,F879&lt;=$M$20),$K$20,IF(AND(F879&gt;=$L$21,F879&lt;=$M$21),$K$21,IF(AND(F879&gt;=$L$22,F879&lt;=$M$22),$K$22,IF(AND(F879&gt;=$L$23,F879&lt;=$M$23),$K$23,IF(AND(F879&gt;=$L$24,F879&lt;=$M$24),$K$24,IF(AND(F879&gt;=$L$25,F879&lt;=$M$25),$K$25,IF(AND(F879&gt;=$L$26,F879&lt;=$M$26),$K$26,IF(AND(F879&gt;=$L$27,F879&lt;=$M$27),$K$27,IF(AND(F879&gt;=$L$28,F879&lt;=$M$28),$K$28,IF(AND(F879&gt;=$L$29,F879&lt;=$M$29),$K$29,IF(AND(F879&gt;=$L$30,F879&lt;=$M$30),$K$30,IF(AND(F879&gt;=$L$31,F879&lt;=$M$31),$K$31,""))))))))))))))))))))))))))))))))</f>
        <v>6</v>
      </c>
      <c r="D879" s="18" t="s">
        <v>24</v>
      </c>
      <c r="E879" s="18" t="s">
        <v>1234</v>
      </c>
      <c r="F879" s="12">
        <f>Table1[[#This Row],[USD Pricing]]*Exchange!$A$1</f>
        <v>67.13</v>
      </c>
      <c r="G879" s="12">
        <v>47.95</v>
      </c>
      <c r="H879" s="12" t="s">
        <v>944</v>
      </c>
      <c r="I879" s="18" t="s">
        <v>4213</v>
      </c>
      <c r="J879" s="18" t="s">
        <v>4301</v>
      </c>
      <c r="XEZ879" s="28"/>
      <c r="XFA879" s="28"/>
      <c r="XFB879" s="28"/>
      <c r="XFC879" s="28"/>
      <c r="XFD879" s="28"/>
    </row>
    <row r="880" spans="1:10 16380:16384" x14ac:dyDescent="0.35">
      <c r="A880" s="12" t="s">
        <v>726</v>
      </c>
      <c r="B880" s="32" t="str">
        <f>HYPERLINK(Table1[[#This Row],[Link]], Table1[[#This Row],[Pattern w/out Hyperlink]])</f>
        <v>Sherlock 2</v>
      </c>
      <c r="C880" s="18">
        <f>IF(F880&lt;=$L$1,$K$1,IF(AND(F880&gt;=$L$2,F880&lt;=$M$2),$K$2,IF(AND(F880&gt;=$L$3,F880&lt;=$M$3),$K$3,IF(AND(F880&gt;=$L$4,F880&lt;=$M$4),$K$4,IF(AND(F880&gt;=$L$5,F880&lt;=$M$5),$K$5,IF(AND(F880&gt;=$L$6,F880&lt;=$M$6),$K$6,IF(AND(F880&gt;=$L$7,F880&lt;=$M$7),$K$7,IF(AND(F880&gt;=$L$8,F880&lt;=$M$8),$K$8,IF(AND(F880&gt;=$L$9,F880&lt;=$M$9),$K$9,IF(AND(F880&gt;$L$10,F880&lt;=$M$10),$K$10,IF(AND(F880&gt;=$L$11,F880&lt;=$M$11),$K$11,IF(AND(F880&gt;=$L$12,F880&lt;=$M$12),$K$12,IF(AND(F880&gt;=$L$13,F880&lt;=$M$13),$K$13,IF(AND(F880&gt;=$L$14,F880&lt;=$M$14),$K$14,IF(AND(F880&gt;=#REF!,F880&lt;=#REF!),#REF!,IF(AND(F880&gt;=$L$15,F880&lt;=$M$15),$K$15,IF(AND(F880&gt;=$L$16,F880&lt;=$M$16),$K$16,IF(AND(F880&gt;=$L$17,F880&lt;=$M$17),$K$17,IF(AND(F880&gt;=$L$18,F880&lt;=$M$18),$K$18,IF(AND(F880&gt;=$L$19,F880&lt;=$M$19),$K$19,IF(AND(F880&gt;=$L$20,F880&lt;=$M$20),$K$20,IF(AND(F880&gt;=$L$21,F880&lt;=$M$21),$K$21,IF(AND(F880&gt;=$L$22,F880&lt;=$M$22),$K$22,IF(AND(F880&gt;=$L$23,F880&lt;=$M$23),$K$23,IF(AND(F880&gt;=$L$24,F880&lt;=$M$24),$K$24,IF(AND(F880&gt;=$L$25,F880&lt;=$M$25),$K$25,IF(AND(F880&gt;=$L$26,F880&lt;=$M$26),$K$26,IF(AND(F880&gt;=$L$27,F880&lt;=$M$27),$K$27,IF(AND(F880&gt;=$L$28,F880&lt;=$M$28),$K$28,IF(AND(F880&gt;=$L$29,F880&lt;=$M$29),$K$29,IF(AND(F880&gt;=$L$30,F880&lt;=$M$30),$K$30,IF(AND(F880&gt;=$L$31,F880&lt;=$M$31),$K$31,""))))))))))))))))))))))))))))))))</f>
        <v>6</v>
      </c>
      <c r="D880" s="18" t="s">
        <v>24</v>
      </c>
      <c r="E880" s="18" t="s">
        <v>1234</v>
      </c>
      <c r="F880" s="12">
        <f>Table1[[#This Row],[USD Pricing]]*Exchange!$A$1</f>
        <v>67.13</v>
      </c>
      <c r="G880" s="12">
        <v>47.95</v>
      </c>
      <c r="H880" s="12" t="s">
        <v>945</v>
      </c>
      <c r="I880" s="18" t="s">
        <v>4213</v>
      </c>
      <c r="J880" s="18" t="s">
        <v>4301</v>
      </c>
      <c r="XEZ880" s="28"/>
      <c r="XFA880" s="28"/>
      <c r="XFB880" s="28"/>
      <c r="XFC880" s="28"/>
      <c r="XFD880" s="28"/>
    </row>
    <row r="881" spans="1:10 16380:16384" x14ac:dyDescent="0.35">
      <c r="A881" s="12" t="s">
        <v>3017</v>
      </c>
      <c r="B881" s="32" t="str">
        <f>HYPERLINK(Table1[[#This Row],[Link]], Table1[[#This Row],[Pattern w/out Hyperlink]])</f>
        <v>Speckle</v>
      </c>
      <c r="C881" s="18">
        <f>IF(F881&lt;=$L$1,$K$1,IF(AND(F881&gt;=$L$2,F881&lt;=$M$2),$K$2,IF(AND(F881&gt;=$L$3,F881&lt;=$M$3),$K$3,IF(AND(F881&gt;=$L$4,F881&lt;=$M$4),$K$4,IF(AND(F881&gt;=$L$5,F881&lt;=$M$5),$K$5,IF(AND(F881&gt;=$L$6,F881&lt;=$M$6),$K$6,IF(AND(F881&gt;=$L$7,F881&lt;=$M$7),$K$7,IF(AND(F881&gt;=$L$8,F881&lt;=$M$8),$K$8,IF(AND(F881&gt;=$L$9,F881&lt;=$M$9),$K$9,IF(AND(F881&gt;$L$10,F881&lt;=$M$10),$K$10,IF(AND(F881&gt;=$L$11,F881&lt;=$M$11),$K$11,IF(AND(F881&gt;=$L$12,F881&lt;=$M$12),$K$12,IF(AND(F881&gt;=$L$13,F881&lt;=$M$13),$K$13,IF(AND(F881&gt;=$L$14,F881&lt;=$M$14),$K$14,IF(AND(F881&gt;=#REF!,F881&lt;=#REF!),#REF!,IF(AND(F881&gt;=$L$15,F881&lt;=$M$15),$K$15,IF(AND(F881&gt;=$L$16,F881&lt;=$M$16),$K$16,IF(AND(F881&gt;=$L$17,F881&lt;=$M$17),$K$17,IF(AND(F881&gt;=$L$18,F881&lt;=$M$18),$K$18,IF(AND(F881&gt;=$L$19,F881&lt;=$M$19),$K$19,IF(AND(F881&gt;=$L$20,F881&lt;=$M$20),$K$20,IF(AND(F881&gt;=$L$21,F881&lt;=$M$21),$K$21,IF(AND(F881&gt;=$L$22,F881&lt;=$M$22),$K$22,IF(AND(F881&gt;=$L$23,F881&lt;=$M$23),$K$23,IF(AND(F881&gt;=$L$24,F881&lt;=$M$24),$K$24,IF(AND(F881&gt;=$L$25,F881&lt;=$M$25),$K$25,IF(AND(F881&gt;=$L$26,F881&lt;=$M$26),$K$26,IF(AND(F881&gt;=$L$27,F881&lt;=$M$27),$K$27,IF(AND(F881&gt;=$L$28,F881&lt;=$M$28),$K$28,IF(AND(F881&gt;=$L$29,F881&lt;=$M$29),$K$29,IF(AND(F881&gt;=$L$30,F881&lt;=$M$30),$K$30,IF(AND(F881&gt;=$L$31,F881&lt;=$M$31),$K$31,""))))))))))))))))))))))))))))))))</f>
        <v>6</v>
      </c>
      <c r="D881" s="18" t="s">
        <v>24</v>
      </c>
      <c r="E881" s="18" t="s">
        <v>1234</v>
      </c>
      <c r="F881" s="12">
        <f>Table1[[#This Row],[USD Pricing]]*Exchange!$A$1</f>
        <v>74.13</v>
      </c>
      <c r="G881" s="12">
        <v>52.95</v>
      </c>
      <c r="H881" s="12" t="s">
        <v>3832</v>
      </c>
      <c r="I881" s="18" t="s">
        <v>4213</v>
      </c>
      <c r="J881" s="18" t="s">
        <v>4303</v>
      </c>
      <c r="XEZ881" s="28"/>
      <c r="XFA881" s="28"/>
      <c r="XFB881" s="28"/>
      <c r="XFC881" s="28"/>
      <c r="XFD881" s="28"/>
    </row>
    <row r="882" spans="1:10 16380:16384" x14ac:dyDescent="0.35">
      <c r="A882" s="12" t="s">
        <v>867</v>
      </c>
      <c r="B882" s="32" t="str">
        <f>HYPERLINK(Table1[[#This Row],[Link]], Table1[[#This Row],[Pattern w/out Hyperlink]])</f>
        <v>Twinkle</v>
      </c>
      <c r="C882" s="18">
        <f>IF(F882&lt;=$L$1,$K$1,IF(AND(F882&gt;=$L$2,F882&lt;=$M$2),$K$2,IF(AND(F882&gt;=$L$3,F882&lt;=$M$3),$K$3,IF(AND(F882&gt;=$L$4,F882&lt;=$M$4),$K$4,IF(AND(F882&gt;=$L$5,F882&lt;=$M$5),$K$5,IF(AND(F882&gt;=$L$6,F882&lt;=$M$6),$K$6,IF(AND(F882&gt;=$L$7,F882&lt;=$M$7),$K$7,IF(AND(F882&gt;=$L$8,F882&lt;=$M$8),$K$8,IF(AND(F882&gt;=$L$9,F882&lt;=$M$9),$K$9,IF(AND(F882&gt;$L$10,F882&lt;=$M$10),$K$10,IF(AND(F882&gt;=$L$11,F882&lt;=$M$11),$K$11,IF(AND(F882&gt;=$L$12,F882&lt;=$M$12),$K$12,IF(AND(F882&gt;=$L$13,F882&lt;=$M$13),$K$13,IF(AND(F882&gt;=$L$14,F882&lt;=$M$14),$K$14,IF(AND(F882&gt;=#REF!,F882&lt;=#REF!),#REF!,IF(AND(F882&gt;=$L$15,F882&lt;=$M$15),$K$15,IF(AND(F882&gt;=$L$16,F882&lt;=$M$16),$K$16,IF(AND(F882&gt;=$L$17,F882&lt;=$M$17),$K$17,IF(AND(F882&gt;=$L$18,F882&lt;=$M$18),$K$18,IF(AND(F882&gt;=$L$19,F882&lt;=$M$19),$K$19,IF(AND(F882&gt;=$L$20,F882&lt;=$M$20),$K$20,IF(AND(F882&gt;=$L$21,F882&lt;=$M$21),$K$21,IF(AND(F882&gt;=$L$22,F882&lt;=$M$22),$K$22,IF(AND(F882&gt;=$L$23,F882&lt;=$M$23),$K$23,IF(AND(F882&gt;=$L$24,F882&lt;=$M$24),$K$24,IF(AND(F882&gt;=$L$25,F882&lt;=$M$25),$K$25,IF(AND(F882&gt;=$L$26,F882&lt;=$M$26),$K$26,IF(AND(F882&gt;=$L$27,F882&lt;=$M$27),$K$27,IF(AND(F882&gt;=$L$28,F882&lt;=$M$28),$K$28,IF(AND(F882&gt;=$L$29,F882&lt;=$M$29),$K$29,IF(AND(F882&gt;=$L$30,F882&lt;=$M$30),$K$30,IF(AND(F882&gt;=$L$31,F882&lt;=$M$31),$K$31,""))))))))))))))))))))))))))))))))</f>
        <v>6</v>
      </c>
      <c r="D882" s="18" t="s">
        <v>24</v>
      </c>
      <c r="E882" s="18" t="s">
        <v>1234</v>
      </c>
      <c r="F882" s="12">
        <f>Table1[[#This Row],[USD Pricing]]*Exchange!$A$1</f>
        <v>69.929999999999993</v>
      </c>
      <c r="G882" s="12">
        <v>49.95</v>
      </c>
      <c r="H882" s="12" t="s">
        <v>6556</v>
      </c>
      <c r="I882" s="18" t="s">
        <v>0</v>
      </c>
      <c r="J882" s="18" t="s">
        <v>4472</v>
      </c>
      <c r="XEZ882" s="28"/>
      <c r="XFA882" s="28"/>
      <c r="XFB882" s="28"/>
      <c r="XFC882" s="28"/>
      <c r="XFD882" s="28"/>
    </row>
    <row r="883" spans="1:10 16380:16384" x14ac:dyDescent="0.35">
      <c r="A883" s="12" t="s">
        <v>6325</v>
      </c>
      <c r="B883" s="32" t="str">
        <f>HYPERLINK(Table1[[#This Row],[Link]], Table1[[#This Row],[Pattern w/out Hyperlink]])</f>
        <v>Birdie</v>
      </c>
      <c r="C883" s="18">
        <f>IF(F883&lt;=$L$1,$K$1,IF(AND(F883&gt;=$L$2,F883&lt;=$M$2),$K$2,IF(AND(F883&gt;=$L$3,F883&lt;=$M$3),$K$3,IF(AND(F883&gt;=$L$4,F883&lt;=$M$4),$K$4,IF(AND(F883&gt;=$L$5,F883&lt;=$M$5),$K$5,IF(AND(F883&gt;=$L$6,F883&lt;=$M$6),$K$6,IF(AND(F883&gt;=$L$7,F883&lt;=$M$7),$K$7,IF(AND(F883&gt;=$L$8,F883&lt;=$M$8),$K$8,IF(AND(F883&gt;=$L$9,F883&lt;=$M$9),$K$9,IF(AND(F883&gt;$L$10,F883&lt;=$M$10),$K$10,IF(AND(F883&gt;=$L$11,F883&lt;=$M$11),$K$11,IF(AND(F883&gt;=$L$12,F883&lt;=$M$12),$K$12,IF(AND(F883&gt;=$L$13,F883&lt;=$M$13),$K$13,IF(AND(F883&gt;=$L$14,F883&lt;=$M$14),$K$14,IF(AND(F883&gt;=#REF!,F883&lt;=#REF!),#REF!,IF(AND(F883&gt;=$L$15,F883&lt;=$M$15),$K$15,IF(AND(F883&gt;=$L$16,F883&lt;=$M$16),$K$16,IF(AND(F883&gt;=$L$17,F883&lt;=$M$17),$K$17,IF(AND(F883&gt;=$L$18,F883&lt;=$M$18),$K$18,IF(AND(F883&gt;=$L$19,F883&lt;=$M$19),$K$19,IF(AND(F883&gt;=$L$20,F883&lt;=$M$20),$K$20,IF(AND(F883&gt;=$L$21,F883&lt;=$M$21),$K$21,IF(AND(F883&gt;=$L$22,F883&lt;=$M$22),$K$22,IF(AND(F883&gt;=$L$23,F883&lt;=$M$23),$K$23,IF(AND(F883&gt;=$L$24,F883&lt;=$M$24),$K$24,IF(AND(F883&gt;=$L$25,F883&lt;=$M$25),$K$25,IF(AND(F883&gt;=$L$26,F883&lt;=$M$26),$K$26,IF(AND(F883&gt;=$L$27,F883&lt;=$M$27),$K$27,IF(AND(F883&gt;=$L$28,F883&lt;=$M$28),$K$28,IF(AND(F883&gt;=$L$29,F883&lt;=$M$29),$K$29,IF(AND(F883&gt;=$L$30,F883&lt;=$M$30),$K$30,IF(AND(F883&gt;=$L$31,F883&lt;=$M$31),$K$31,""))))))))))))))))))))))))))))))))</f>
        <v>6</v>
      </c>
      <c r="D883" s="18" t="s">
        <v>19</v>
      </c>
      <c r="E883" s="18" t="s">
        <v>1234</v>
      </c>
      <c r="F883" s="12">
        <v>71</v>
      </c>
      <c r="H883" s="12" t="s">
        <v>6326</v>
      </c>
      <c r="I883" s="18" t="s">
        <v>0</v>
      </c>
      <c r="J883" s="18" t="s">
        <v>4321</v>
      </c>
      <c r="XEZ883" s="28"/>
      <c r="XFA883" s="28"/>
      <c r="XFB883" s="28"/>
      <c r="XFC883" s="28"/>
      <c r="XFD883" s="28"/>
    </row>
    <row r="884" spans="1:10 16380:16384" x14ac:dyDescent="0.35">
      <c r="A884" s="12" t="s">
        <v>138</v>
      </c>
      <c r="B884" s="32" t="str">
        <f>HYPERLINK(Table1[[#This Row],[Link]], Table1[[#This Row],[Pattern w/out Hyperlink]])</f>
        <v>Cancan</v>
      </c>
      <c r="C884" s="18">
        <f>IF(F884&lt;=$L$1,$K$1,IF(AND(F884&gt;=$L$2,F884&lt;=$M$2),$K$2,IF(AND(F884&gt;=$L$3,F884&lt;=$M$3),$K$3,IF(AND(F884&gt;=$L$4,F884&lt;=$M$4),$K$4,IF(AND(F884&gt;=$L$5,F884&lt;=$M$5),$K$5,IF(AND(F884&gt;=$L$6,F884&lt;=$M$6),$K$6,IF(AND(F884&gt;=$L$7,F884&lt;=$M$7),$K$7,IF(AND(F884&gt;=$L$8,F884&lt;=$M$8),$K$8,IF(AND(F884&gt;=$L$9,F884&lt;=$M$9),$K$9,IF(AND(F884&gt;$L$10,F884&lt;=$M$10),$K$10,IF(AND(F884&gt;=$L$11,F884&lt;=$M$11),$K$11,IF(AND(F884&gt;=$L$12,F884&lt;=$M$12),$K$12,IF(AND(F884&gt;=$L$13,F884&lt;=$M$13),$K$13,IF(AND(F884&gt;=$L$14,F884&lt;=$M$14),$K$14,IF(AND(F884&gt;=#REF!,F884&lt;=#REF!),#REF!,IF(AND(F884&gt;=$L$15,F884&lt;=$M$15),$K$15,IF(AND(F884&gt;=$L$16,F884&lt;=$M$16),$K$16,IF(AND(F884&gt;=$L$17,F884&lt;=$M$17),$K$17,IF(AND(F884&gt;=$L$18,F884&lt;=$M$18),$K$18,IF(AND(F884&gt;=$L$19,F884&lt;=$M$19),$K$19,IF(AND(F884&gt;=$L$20,F884&lt;=$M$20),$K$20,IF(AND(F884&gt;=$L$21,F884&lt;=$M$21),$K$21,IF(AND(F884&gt;=$L$22,F884&lt;=$M$22),$K$22,IF(AND(F884&gt;=$L$23,F884&lt;=$M$23),$K$23,IF(AND(F884&gt;=$L$24,F884&lt;=$M$24),$K$24,IF(AND(F884&gt;=$L$25,F884&lt;=$M$25),$K$25,IF(AND(F884&gt;=$L$26,F884&lt;=$M$26),$K$26,IF(AND(F884&gt;=$L$27,F884&lt;=$M$27),$K$27,IF(AND(F884&gt;=$L$28,F884&lt;=$M$28),$K$28,IF(AND(F884&gt;=$L$29,F884&lt;=$M$29),$K$29,IF(AND(F884&gt;=$L$30,F884&lt;=$M$30),$K$30,IF(AND(F884&gt;=$L$31,F884&lt;=$M$31),$K$31,""))))))))))))))))))))))))))))))))</f>
        <v>6</v>
      </c>
      <c r="D884" s="18" t="s">
        <v>19</v>
      </c>
      <c r="E884" s="18" t="s">
        <v>1234</v>
      </c>
      <c r="F884" s="12">
        <v>75</v>
      </c>
      <c r="H884" s="12" t="s">
        <v>1784</v>
      </c>
      <c r="I884" s="18" t="s">
        <v>4213</v>
      </c>
      <c r="J884" s="18" t="s">
        <v>3387</v>
      </c>
      <c r="XEZ884" s="28"/>
      <c r="XFA884" s="28"/>
      <c r="XFB884" s="28"/>
      <c r="XFC884" s="28"/>
      <c r="XFD884" s="28"/>
    </row>
    <row r="885" spans="1:10 16380:16384" x14ac:dyDescent="0.35">
      <c r="A885" s="12" t="s">
        <v>146</v>
      </c>
      <c r="B885" s="32" t="str">
        <f>HYPERLINK(Table1[[#This Row],[Link]], Table1[[#This Row],[Pattern w/out Hyperlink]])</f>
        <v>Catch Me If You Can</v>
      </c>
      <c r="C885" s="18">
        <f>IF(F885&lt;=$L$1,$K$1,IF(AND(F885&gt;=$L$2,F885&lt;=$M$2),$K$2,IF(AND(F885&gt;=$L$3,F885&lt;=$M$3),$K$3,IF(AND(F885&gt;=$L$4,F885&lt;=$M$4),$K$4,IF(AND(F885&gt;=$L$5,F885&lt;=$M$5),$K$5,IF(AND(F885&gt;=$L$6,F885&lt;=$M$6),$K$6,IF(AND(F885&gt;=$L$7,F885&lt;=$M$7),$K$7,IF(AND(F885&gt;=$L$8,F885&lt;=$M$8),$K$8,IF(AND(F885&gt;=$L$9,F885&lt;=$M$9),$K$9,IF(AND(F885&gt;$L$10,F885&lt;=$M$10),$K$10,IF(AND(F885&gt;=$L$11,F885&lt;=$M$11),$K$11,IF(AND(F885&gt;=$L$12,F885&lt;=$M$12),$K$12,IF(AND(F885&gt;=$L$13,F885&lt;=$M$13),$K$13,IF(AND(F885&gt;=$L$14,F885&lt;=$M$14),$K$14,IF(AND(F885&gt;=#REF!,F885&lt;=#REF!),#REF!,IF(AND(F885&gt;=$L$15,F885&lt;=$M$15),$K$15,IF(AND(F885&gt;=$L$16,F885&lt;=$M$16),$K$16,IF(AND(F885&gt;=$L$17,F885&lt;=$M$17),$K$17,IF(AND(F885&gt;=$L$18,F885&lt;=$M$18),$K$18,IF(AND(F885&gt;=$L$19,F885&lt;=$M$19),$K$19,IF(AND(F885&gt;=$L$20,F885&lt;=$M$20),$K$20,IF(AND(F885&gt;=$L$21,F885&lt;=$M$21),$K$21,IF(AND(F885&gt;=$L$22,F885&lt;=$M$22),$K$22,IF(AND(F885&gt;=$L$23,F885&lt;=$M$23),$K$23,IF(AND(F885&gt;=$L$24,F885&lt;=$M$24),$K$24,IF(AND(F885&gt;=$L$25,F885&lt;=$M$25),$K$25,IF(AND(F885&gt;=$L$26,F885&lt;=$M$26),$K$26,IF(AND(F885&gt;=$L$27,F885&lt;=$M$27),$K$27,IF(AND(F885&gt;=$L$28,F885&lt;=$M$28),$K$28,IF(AND(F885&gt;=$L$29,F885&lt;=$M$29),$K$29,IF(AND(F885&gt;=$L$30,F885&lt;=$M$30),$K$30,IF(AND(F885&gt;=$L$31,F885&lt;=$M$31),$K$31,""))))))))))))))))))))))))))))))))</f>
        <v>6</v>
      </c>
      <c r="D885" s="18" t="s">
        <v>19</v>
      </c>
      <c r="E885" s="18" t="s">
        <v>1234</v>
      </c>
      <c r="F885" s="12">
        <v>73</v>
      </c>
      <c r="H885" s="12" t="s">
        <v>1785</v>
      </c>
      <c r="I885" s="18" t="s">
        <v>0</v>
      </c>
      <c r="J885" s="18" t="s">
        <v>4262</v>
      </c>
      <c r="XEZ885" s="28"/>
      <c r="XFA885" s="28"/>
      <c r="XFB885" s="28"/>
      <c r="XFC885" s="28"/>
      <c r="XFD885" s="28"/>
    </row>
    <row r="886" spans="1:10 16380:16384" x14ac:dyDescent="0.35">
      <c r="A886" s="12" t="s">
        <v>6341</v>
      </c>
      <c r="B886" s="32" t="str">
        <f>HYPERLINK(Table1[[#This Row],[Link]], Table1[[#This Row],[Pattern w/out Hyperlink]])</f>
        <v>Chaise</v>
      </c>
      <c r="C886" s="18">
        <f>IF(F886&lt;=$L$1,$K$1,IF(AND(F886&gt;=$L$2,F886&lt;=$M$2),$K$2,IF(AND(F886&gt;=$L$3,F886&lt;=$M$3),$K$3,IF(AND(F886&gt;=$L$4,F886&lt;=$M$4),$K$4,IF(AND(F886&gt;=$L$5,F886&lt;=$M$5),$K$5,IF(AND(F886&gt;=$L$6,F886&lt;=$M$6),$K$6,IF(AND(F886&gt;=$L$7,F886&lt;=$M$7),$K$7,IF(AND(F886&gt;=$L$8,F886&lt;=$M$8),$K$8,IF(AND(F886&gt;=$L$9,F886&lt;=$M$9),$K$9,IF(AND(F886&gt;$L$10,F886&lt;=$M$10),$K$10,IF(AND(F886&gt;=$L$11,F886&lt;=$M$11),$K$11,IF(AND(F886&gt;=$L$12,F886&lt;=$M$12),$K$12,IF(AND(F886&gt;=$L$13,F886&lt;=$M$13),$K$13,IF(AND(F886&gt;=$L$14,F886&lt;=$M$14),$K$14,IF(AND(F886&gt;=#REF!,F886&lt;=#REF!),#REF!,IF(AND(F886&gt;=$L$15,F886&lt;=$M$15),$K$15,IF(AND(F886&gt;=$L$16,F886&lt;=$M$16),$K$16,IF(AND(F886&gt;=$L$17,F886&lt;=$M$17),$K$17,IF(AND(F886&gt;=$L$18,F886&lt;=$M$18),$K$18,IF(AND(F886&gt;=$L$19,F886&lt;=$M$19),$K$19,IF(AND(F886&gt;=$L$20,F886&lt;=$M$20),$K$20,IF(AND(F886&gt;=$L$21,F886&lt;=$M$21),$K$21,IF(AND(F886&gt;=$L$22,F886&lt;=$M$22),$K$22,IF(AND(F886&gt;=$L$23,F886&lt;=$M$23),$K$23,IF(AND(F886&gt;=$L$24,F886&lt;=$M$24),$K$24,IF(AND(F886&gt;=$L$25,F886&lt;=$M$25),$K$25,IF(AND(F886&gt;=$L$26,F886&lt;=$M$26),$K$26,IF(AND(F886&gt;=$L$27,F886&lt;=$M$27),$K$27,IF(AND(F886&gt;=$L$28,F886&lt;=$M$28),$K$28,IF(AND(F886&gt;=$L$29,F886&lt;=$M$29),$K$29,IF(AND(F886&gt;=$L$30,F886&lt;=$M$30),$K$30,IF(AND(F886&gt;=$L$31,F886&lt;=$M$31),$K$31,""))))))))))))))))))))))))))))))))</f>
        <v>6</v>
      </c>
      <c r="D886" s="18" t="s">
        <v>19</v>
      </c>
      <c r="E886" s="18" t="s">
        <v>1234</v>
      </c>
      <c r="F886" s="12">
        <v>69</v>
      </c>
      <c r="H886" s="12" t="s">
        <v>6342</v>
      </c>
      <c r="I886" s="18" t="s">
        <v>0</v>
      </c>
      <c r="J886" s="18" t="s">
        <v>4334</v>
      </c>
      <c r="XEZ886" s="28"/>
      <c r="XFA886" s="28"/>
      <c r="XFB886" s="28"/>
      <c r="XFC886" s="28"/>
      <c r="XFD886" s="28"/>
    </row>
    <row r="887" spans="1:10 16380:16384" x14ac:dyDescent="0.35">
      <c r="A887" s="12" t="s">
        <v>188</v>
      </c>
      <c r="B887" s="32" t="str">
        <f>HYPERLINK(Table1[[#This Row],[Link]], Table1[[#This Row],[Pattern w/out Hyperlink]])</f>
        <v>Corddry</v>
      </c>
      <c r="C887" s="18">
        <f>IF(F887&lt;=$L$1,$K$1,IF(AND(F887&gt;=$L$2,F887&lt;=$M$2),$K$2,IF(AND(F887&gt;=$L$3,F887&lt;=$M$3),$K$3,IF(AND(F887&gt;=$L$4,F887&lt;=$M$4),$K$4,IF(AND(F887&gt;=$L$5,F887&lt;=$M$5),$K$5,IF(AND(F887&gt;=$L$6,F887&lt;=$M$6),$K$6,IF(AND(F887&gt;=$L$7,F887&lt;=$M$7),$K$7,IF(AND(F887&gt;=$L$8,F887&lt;=$M$8),$K$8,IF(AND(F887&gt;=$L$9,F887&lt;=$M$9),$K$9,IF(AND(F887&gt;$L$10,F887&lt;=$M$10),$K$10,IF(AND(F887&gt;=$L$11,F887&lt;=$M$11),$K$11,IF(AND(F887&gt;=$L$12,F887&lt;=$M$12),$K$12,IF(AND(F887&gt;=$L$13,F887&lt;=$M$13),$K$13,IF(AND(F887&gt;=$L$14,F887&lt;=$M$14),$K$14,IF(AND(F887&gt;=#REF!,F887&lt;=#REF!),#REF!,IF(AND(F887&gt;=$L$15,F887&lt;=$M$15),$K$15,IF(AND(F887&gt;=$L$16,F887&lt;=$M$16),$K$16,IF(AND(F887&gt;=$L$17,F887&lt;=$M$17),$K$17,IF(AND(F887&gt;=$L$18,F887&lt;=$M$18),$K$18,IF(AND(F887&gt;=$L$19,F887&lt;=$M$19),$K$19,IF(AND(F887&gt;=$L$20,F887&lt;=$M$20),$K$20,IF(AND(F887&gt;=$L$21,F887&lt;=$M$21),$K$21,IF(AND(F887&gt;=$L$22,F887&lt;=$M$22),$K$22,IF(AND(F887&gt;=$L$23,F887&lt;=$M$23),$K$23,IF(AND(F887&gt;=$L$24,F887&lt;=$M$24),$K$24,IF(AND(F887&gt;=$L$25,F887&lt;=$M$25),$K$25,IF(AND(F887&gt;=$L$26,F887&lt;=$M$26),$K$26,IF(AND(F887&gt;=$L$27,F887&lt;=$M$27),$K$27,IF(AND(F887&gt;=$L$28,F887&lt;=$M$28),$K$28,IF(AND(F887&gt;=$L$29,F887&lt;=$M$29),$K$29,IF(AND(F887&gt;=$L$30,F887&lt;=$M$30),$K$30,IF(AND(F887&gt;=$L$31,F887&lt;=$M$31),$K$31,""))))))))))))))))))))))))))))))))</f>
        <v>6</v>
      </c>
      <c r="D887" s="18" t="s">
        <v>19</v>
      </c>
      <c r="E887" s="18" t="s">
        <v>1234</v>
      </c>
      <c r="F887" s="12">
        <v>69</v>
      </c>
      <c r="H887" s="12" t="s">
        <v>1046</v>
      </c>
      <c r="I887" s="18" t="s">
        <v>0</v>
      </c>
      <c r="J887" s="18" t="s">
        <v>4262</v>
      </c>
      <c r="XEZ887" s="28"/>
      <c r="XFA887" s="28"/>
      <c r="XFB887" s="28"/>
      <c r="XFC887" s="28"/>
      <c r="XFD887" s="28"/>
    </row>
    <row r="888" spans="1:10 16380:16384" x14ac:dyDescent="0.35">
      <c r="A888" s="12" t="s">
        <v>191</v>
      </c>
      <c r="B888" s="32" t="str">
        <f>HYPERLINK(Table1[[#This Row],[Link]], Table1[[#This Row],[Pattern w/out Hyperlink]])</f>
        <v>Cosmos</v>
      </c>
      <c r="C888" s="18">
        <f>IF(F888&lt;=$L$1,$K$1,IF(AND(F888&gt;=$L$2,F888&lt;=$M$2),$K$2,IF(AND(F888&gt;=$L$3,F888&lt;=$M$3),$K$3,IF(AND(F888&gt;=$L$4,F888&lt;=$M$4),$K$4,IF(AND(F888&gt;=$L$5,F888&lt;=$M$5),$K$5,IF(AND(F888&gt;=$L$6,F888&lt;=$M$6),$K$6,IF(AND(F888&gt;=$L$7,F888&lt;=$M$7),$K$7,IF(AND(F888&gt;=$L$8,F888&lt;=$M$8),$K$8,IF(AND(F888&gt;=$L$9,F888&lt;=$M$9),$K$9,IF(AND(F888&gt;$L$10,F888&lt;=$M$10),$K$10,IF(AND(F888&gt;=$L$11,F888&lt;=$M$11),$K$11,IF(AND(F888&gt;=$L$12,F888&lt;=$M$12),$K$12,IF(AND(F888&gt;=$L$13,F888&lt;=$M$13),$K$13,IF(AND(F888&gt;=$L$14,F888&lt;=$M$14),$K$14,IF(AND(F888&gt;=#REF!,F888&lt;=#REF!),#REF!,IF(AND(F888&gt;=$L$15,F888&lt;=$M$15),$K$15,IF(AND(F888&gt;=$L$16,F888&lt;=$M$16),$K$16,IF(AND(F888&gt;=$L$17,F888&lt;=$M$17),$K$17,IF(AND(F888&gt;=$L$18,F888&lt;=$M$18),$K$18,IF(AND(F888&gt;=$L$19,F888&lt;=$M$19),$K$19,IF(AND(F888&gt;=$L$20,F888&lt;=$M$20),$K$20,IF(AND(F888&gt;=$L$21,F888&lt;=$M$21),$K$21,IF(AND(F888&gt;=$L$22,F888&lt;=$M$22),$K$22,IF(AND(F888&gt;=$L$23,F888&lt;=$M$23),$K$23,IF(AND(F888&gt;=$L$24,F888&lt;=$M$24),$K$24,IF(AND(F888&gt;=$L$25,F888&lt;=$M$25),$K$25,IF(AND(F888&gt;=$L$26,F888&lt;=$M$26),$K$26,IF(AND(F888&gt;=$L$27,F888&lt;=$M$27),$K$27,IF(AND(F888&gt;=$L$28,F888&lt;=$M$28),$K$28,IF(AND(F888&gt;=$L$29,F888&lt;=$M$29),$K$29,IF(AND(F888&gt;=$L$30,F888&lt;=$M$30),$K$30,IF(AND(F888&gt;=$L$31,F888&lt;=$M$31),$K$31,""))))))))))))))))))))))))))))))))</f>
        <v>6</v>
      </c>
      <c r="D888" s="18" t="s">
        <v>19</v>
      </c>
      <c r="E888" s="18" t="s">
        <v>1234</v>
      </c>
      <c r="F888" s="12">
        <v>69</v>
      </c>
      <c r="H888" s="12" t="s">
        <v>6350</v>
      </c>
      <c r="I888" s="18" t="s">
        <v>0</v>
      </c>
      <c r="J888" s="18" t="s">
        <v>6225</v>
      </c>
      <c r="XEZ888" s="28"/>
      <c r="XFA888" s="28"/>
      <c r="XFB888" s="28"/>
      <c r="XFC888" s="28"/>
      <c r="XFD888" s="28"/>
    </row>
    <row r="889" spans="1:10 16380:16384" x14ac:dyDescent="0.35">
      <c r="A889" s="12" t="s">
        <v>196</v>
      </c>
      <c r="B889" s="32" t="str">
        <f>HYPERLINK(Table1[[#This Row],[Link]], Table1[[#This Row],[Pattern w/out Hyperlink]])</f>
        <v>Crescendo</v>
      </c>
      <c r="C889" s="18">
        <f>IF(F889&lt;=$L$1,$K$1,IF(AND(F889&gt;=$L$2,F889&lt;=$M$2),$K$2,IF(AND(F889&gt;=$L$3,F889&lt;=$M$3),$K$3,IF(AND(F889&gt;=$L$4,F889&lt;=$M$4),$K$4,IF(AND(F889&gt;=$L$5,F889&lt;=$M$5),$K$5,IF(AND(F889&gt;=$L$6,F889&lt;=$M$6),$K$6,IF(AND(F889&gt;=$L$7,F889&lt;=$M$7),$K$7,IF(AND(F889&gt;=$L$8,F889&lt;=$M$8),$K$8,IF(AND(F889&gt;=$L$9,F889&lt;=$M$9),$K$9,IF(AND(F889&gt;$L$10,F889&lt;=$M$10),$K$10,IF(AND(F889&gt;=$L$11,F889&lt;=$M$11),$K$11,IF(AND(F889&gt;=$L$12,F889&lt;=$M$12),$K$12,IF(AND(F889&gt;=$L$13,F889&lt;=$M$13),$K$13,IF(AND(F889&gt;=$L$14,F889&lt;=$M$14),$K$14,IF(AND(F889&gt;=#REF!,F889&lt;=#REF!),#REF!,IF(AND(F889&gt;=$L$15,F889&lt;=$M$15),$K$15,IF(AND(F889&gt;=$L$16,F889&lt;=$M$16),$K$16,IF(AND(F889&gt;=$L$17,F889&lt;=$M$17),$K$17,IF(AND(F889&gt;=$L$18,F889&lt;=$M$18),$K$18,IF(AND(F889&gt;=$L$19,F889&lt;=$M$19),$K$19,IF(AND(F889&gt;=$L$20,F889&lt;=$M$20),$K$20,IF(AND(F889&gt;=$L$21,F889&lt;=$M$21),$K$21,IF(AND(F889&gt;=$L$22,F889&lt;=$M$22),$K$22,IF(AND(F889&gt;=$L$23,F889&lt;=$M$23),$K$23,IF(AND(F889&gt;=$L$24,F889&lt;=$M$24),$K$24,IF(AND(F889&gt;=$L$25,F889&lt;=$M$25),$K$25,IF(AND(F889&gt;=$L$26,F889&lt;=$M$26),$K$26,IF(AND(F889&gt;=$L$27,F889&lt;=$M$27),$K$27,IF(AND(F889&gt;=$L$28,F889&lt;=$M$28),$K$28,IF(AND(F889&gt;=$L$29,F889&lt;=$M$29),$K$29,IF(AND(F889&gt;=$L$30,F889&lt;=$M$30),$K$30,IF(AND(F889&gt;=$L$31,F889&lt;=$M$31),$K$31,""))))))))))))))))))))))))))))))))</f>
        <v>6</v>
      </c>
      <c r="D889" s="18" t="s">
        <v>19</v>
      </c>
      <c r="E889" s="18" t="s">
        <v>1234</v>
      </c>
      <c r="F889" s="12">
        <v>71</v>
      </c>
      <c r="H889" s="12" t="s">
        <v>3923</v>
      </c>
      <c r="I889" s="18" t="s">
        <v>0</v>
      </c>
      <c r="J889" s="18" t="s">
        <v>4321</v>
      </c>
      <c r="XEZ889" s="28"/>
      <c r="XFA889" s="28"/>
      <c r="XFB889" s="28"/>
      <c r="XFC889" s="28"/>
      <c r="XFD889" s="28"/>
    </row>
    <row r="890" spans="1:10 16380:16384" x14ac:dyDescent="0.35">
      <c r="A890" s="12" t="s">
        <v>6353</v>
      </c>
      <c r="B890" s="32" t="str">
        <f>HYPERLINK(Table1[[#This Row],[Link]], Table1[[#This Row],[Pattern w/out Hyperlink]])</f>
        <v>Eloquent</v>
      </c>
      <c r="C890" s="18">
        <f>IF(F890&lt;=$L$1,$K$1,IF(AND(F890&gt;=$L$2,F890&lt;=$M$2),$K$2,IF(AND(F890&gt;=$L$3,F890&lt;=$M$3),$K$3,IF(AND(F890&gt;=$L$4,F890&lt;=$M$4),$K$4,IF(AND(F890&gt;=$L$5,F890&lt;=$M$5),$K$5,IF(AND(F890&gt;=$L$6,F890&lt;=$M$6),$K$6,IF(AND(F890&gt;=$L$7,F890&lt;=$M$7),$K$7,IF(AND(F890&gt;=$L$8,F890&lt;=$M$8),$K$8,IF(AND(F890&gt;=$L$9,F890&lt;=$M$9),$K$9,IF(AND(F890&gt;$L$10,F890&lt;=$M$10),$K$10,IF(AND(F890&gt;=$L$11,F890&lt;=$M$11),$K$11,IF(AND(F890&gt;=$L$12,F890&lt;=$M$12),$K$12,IF(AND(F890&gt;=$L$13,F890&lt;=$M$13),$K$13,IF(AND(F890&gt;=$L$14,F890&lt;=$M$14),$K$14,IF(AND(F890&gt;=#REF!,F890&lt;=#REF!),#REF!,IF(AND(F890&gt;=$L$15,F890&lt;=$M$15),$K$15,IF(AND(F890&gt;=$L$16,F890&lt;=$M$16),$K$16,IF(AND(F890&gt;=$L$17,F890&lt;=$M$17),$K$17,IF(AND(F890&gt;=$L$18,F890&lt;=$M$18),$K$18,IF(AND(F890&gt;=$L$19,F890&lt;=$M$19),$K$19,IF(AND(F890&gt;=$L$20,F890&lt;=$M$20),$K$20,IF(AND(F890&gt;=$L$21,F890&lt;=$M$21),$K$21,IF(AND(F890&gt;=$L$22,F890&lt;=$M$22),$K$22,IF(AND(F890&gt;=$L$23,F890&lt;=$M$23),$K$23,IF(AND(F890&gt;=$L$24,F890&lt;=$M$24),$K$24,IF(AND(F890&gt;=$L$25,F890&lt;=$M$25),$K$25,IF(AND(F890&gt;=$L$26,F890&lt;=$M$26),$K$26,IF(AND(F890&gt;=$L$27,F890&lt;=$M$27),$K$27,IF(AND(F890&gt;=$L$28,F890&lt;=$M$28),$K$28,IF(AND(F890&gt;=$L$29,F890&lt;=$M$29),$K$29,IF(AND(F890&gt;=$L$30,F890&lt;=$M$30),$K$30,IF(AND(F890&gt;=$L$31,F890&lt;=$M$31),$K$31,""))))))))))))))))))))))))))))))))</f>
        <v>6</v>
      </c>
      <c r="D890" s="18" t="s">
        <v>19</v>
      </c>
      <c r="E890" s="18" t="s">
        <v>1234</v>
      </c>
      <c r="F890" s="12">
        <v>67</v>
      </c>
      <c r="H890" s="12" t="s">
        <v>6354</v>
      </c>
      <c r="I890" s="18" t="s">
        <v>4213</v>
      </c>
      <c r="J890" s="18" t="s">
        <v>4262</v>
      </c>
      <c r="XEZ890" s="28"/>
      <c r="XFA890" s="28"/>
      <c r="XFB890" s="28"/>
      <c r="XFC890" s="28"/>
      <c r="XFD890" s="28"/>
    </row>
    <row r="891" spans="1:10 16380:16384" x14ac:dyDescent="0.35">
      <c r="A891" s="12" t="s">
        <v>6355</v>
      </c>
      <c r="B891" s="32" t="str">
        <f>HYPERLINK(Table1[[#This Row],[Link]], Table1[[#This Row],[Pattern w/out Hyperlink]])</f>
        <v>Enigma</v>
      </c>
      <c r="C891" s="18">
        <f>IF(F891&lt;=$L$1,$K$1,IF(AND(F891&gt;=$L$2,F891&lt;=$M$2),$K$2,IF(AND(F891&gt;=$L$3,F891&lt;=$M$3),$K$3,IF(AND(F891&gt;=$L$4,F891&lt;=$M$4),$K$4,IF(AND(F891&gt;=$L$5,F891&lt;=$M$5),$K$5,IF(AND(F891&gt;=$L$6,F891&lt;=$M$6),$K$6,IF(AND(F891&gt;=$L$7,F891&lt;=$M$7),$K$7,IF(AND(F891&gt;=$L$8,F891&lt;=$M$8),$K$8,IF(AND(F891&gt;=$L$9,F891&lt;=$M$9),$K$9,IF(AND(F891&gt;$L$10,F891&lt;=$M$10),$K$10,IF(AND(F891&gt;=$L$11,F891&lt;=$M$11),$K$11,IF(AND(F891&gt;=$L$12,F891&lt;=$M$12),$K$12,IF(AND(F891&gt;=$L$13,F891&lt;=$M$13),$K$13,IF(AND(F891&gt;=$L$14,F891&lt;=$M$14),$K$14,IF(AND(F891&gt;=#REF!,F891&lt;=#REF!),#REF!,IF(AND(F891&gt;=$L$15,F891&lt;=$M$15),$K$15,IF(AND(F891&gt;=$L$16,F891&lt;=$M$16),$K$16,IF(AND(F891&gt;=$L$17,F891&lt;=$M$17),$K$17,IF(AND(F891&gt;=$L$18,F891&lt;=$M$18),$K$18,IF(AND(F891&gt;=$L$19,F891&lt;=$M$19),$K$19,IF(AND(F891&gt;=$L$20,F891&lt;=$M$20),$K$20,IF(AND(F891&gt;=$L$21,F891&lt;=$M$21),$K$21,IF(AND(F891&gt;=$L$22,F891&lt;=$M$22),$K$22,IF(AND(F891&gt;=$L$23,F891&lt;=$M$23),$K$23,IF(AND(F891&gt;=$L$24,F891&lt;=$M$24),$K$24,IF(AND(F891&gt;=$L$25,F891&lt;=$M$25),$K$25,IF(AND(F891&gt;=$L$26,F891&lt;=$M$26),$K$26,IF(AND(F891&gt;=$L$27,F891&lt;=$M$27),$K$27,IF(AND(F891&gt;=$L$28,F891&lt;=$M$28),$K$28,IF(AND(F891&gt;=$L$29,F891&lt;=$M$29),$K$29,IF(AND(F891&gt;=$L$30,F891&lt;=$M$30),$K$30,IF(AND(F891&gt;=$L$31,F891&lt;=$M$31),$K$31,""))))))))))))))))))))))))))))))))</f>
        <v>6</v>
      </c>
      <c r="D891" s="18" t="s">
        <v>19</v>
      </c>
      <c r="E891" s="18" t="s">
        <v>1234</v>
      </c>
      <c r="F891" s="12">
        <v>67</v>
      </c>
      <c r="H891" s="12" t="s">
        <v>6356</v>
      </c>
      <c r="I891" s="18" t="s">
        <v>0</v>
      </c>
      <c r="J891" s="18" t="s">
        <v>4262</v>
      </c>
      <c r="XEZ891" s="28"/>
      <c r="XFA891" s="28"/>
      <c r="XFB891" s="28"/>
      <c r="XFC891" s="28"/>
      <c r="XFD891" s="28"/>
    </row>
    <row r="892" spans="1:10 16380:16384" x14ac:dyDescent="0.35">
      <c r="A892" s="12" t="s">
        <v>3450</v>
      </c>
      <c r="B892" s="32" t="str">
        <f>HYPERLINK(Table1[[#This Row],[Link]], Table1[[#This Row],[Pattern w/out Hyperlink]])</f>
        <v>Ethos</v>
      </c>
      <c r="C892" s="18">
        <f>IF(F892&lt;=$L$1,$K$1,IF(AND(F892&gt;=$L$2,F892&lt;=$M$2),$K$2,IF(AND(F892&gt;=$L$3,F892&lt;=$M$3),$K$3,IF(AND(F892&gt;=$L$4,F892&lt;=$M$4),$K$4,IF(AND(F892&gt;=$L$5,F892&lt;=$M$5),$K$5,IF(AND(F892&gt;=$L$6,F892&lt;=$M$6),$K$6,IF(AND(F892&gt;=$L$7,F892&lt;=$M$7),$K$7,IF(AND(F892&gt;=$L$8,F892&lt;=$M$8),$K$8,IF(AND(F892&gt;=$L$9,F892&lt;=$M$9),$K$9,IF(AND(F892&gt;$L$10,F892&lt;=$M$10),$K$10,IF(AND(F892&gt;=$L$11,F892&lt;=$M$11),$K$11,IF(AND(F892&gt;=$L$12,F892&lt;=$M$12),$K$12,IF(AND(F892&gt;=$L$13,F892&lt;=$M$13),$K$13,IF(AND(F892&gt;=$L$14,F892&lt;=$M$14),$K$14,IF(AND(F892&gt;=#REF!,F892&lt;=#REF!),#REF!,IF(AND(F892&gt;=$L$15,F892&lt;=$M$15),$K$15,IF(AND(F892&gt;=$L$16,F892&lt;=$M$16),$K$16,IF(AND(F892&gt;=$L$17,F892&lt;=$M$17),$K$17,IF(AND(F892&gt;=$L$18,F892&lt;=$M$18),$K$18,IF(AND(F892&gt;=$L$19,F892&lt;=$M$19),$K$19,IF(AND(F892&gt;=$L$20,F892&lt;=$M$20),$K$20,IF(AND(F892&gt;=$L$21,F892&lt;=$M$21),$K$21,IF(AND(F892&gt;=$L$22,F892&lt;=$M$22),$K$22,IF(AND(F892&gt;=$L$23,F892&lt;=$M$23),$K$23,IF(AND(F892&gt;=$L$24,F892&lt;=$M$24),$K$24,IF(AND(F892&gt;=$L$25,F892&lt;=$M$25),$K$25,IF(AND(F892&gt;=$L$26,F892&lt;=$M$26),$K$26,IF(AND(F892&gt;=$L$27,F892&lt;=$M$27),$K$27,IF(AND(F892&gt;=$L$28,F892&lt;=$M$28),$K$28,IF(AND(F892&gt;=$L$29,F892&lt;=$M$29),$K$29,IF(AND(F892&gt;=$L$30,F892&lt;=$M$30),$K$30,IF(AND(F892&gt;=$L$31,F892&lt;=$M$31),$K$31,""))))))))))))))))))))))))))))))))</f>
        <v>6</v>
      </c>
      <c r="D892" s="18" t="s">
        <v>19</v>
      </c>
      <c r="E892" s="18" t="s">
        <v>1234</v>
      </c>
      <c r="F892" s="12">
        <v>67</v>
      </c>
      <c r="H892" s="12" t="s">
        <v>6361</v>
      </c>
      <c r="I892" s="18" t="s">
        <v>0</v>
      </c>
      <c r="J892" s="18" t="s">
        <v>4262</v>
      </c>
      <c r="XEZ892" s="28"/>
      <c r="XFA892" s="28"/>
      <c r="XFB892" s="28"/>
      <c r="XFC892" s="28"/>
      <c r="XFD892" s="28"/>
    </row>
    <row r="893" spans="1:10 16380:16384" x14ac:dyDescent="0.35">
      <c r="A893" s="12" t="s">
        <v>6362</v>
      </c>
      <c r="B893" s="32" t="str">
        <f>HYPERLINK(Table1[[#This Row],[Link]], Table1[[#This Row],[Pattern w/out Hyperlink]])</f>
        <v>Euphoria</v>
      </c>
      <c r="C893" s="18">
        <f>IF(F893&lt;=$L$1,$K$1,IF(AND(F893&gt;=$L$2,F893&lt;=$M$2),$K$2,IF(AND(F893&gt;=$L$3,F893&lt;=$M$3),$K$3,IF(AND(F893&gt;=$L$4,F893&lt;=$M$4),$K$4,IF(AND(F893&gt;=$L$5,F893&lt;=$M$5),$K$5,IF(AND(F893&gt;=$L$6,F893&lt;=$M$6),$K$6,IF(AND(F893&gt;=$L$7,F893&lt;=$M$7),$K$7,IF(AND(F893&gt;=$L$8,F893&lt;=$M$8),$K$8,IF(AND(F893&gt;=$L$9,F893&lt;=$M$9),$K$9,IF(AND(F893&gt;$L$10,F893&lt;=$M$10),$K$10,IF(AND(F893&gt;=$L$11,F893&lt;=$M$11),$K$11,IF(AND(F893&gt;=$L$12,F893&lt;=$M$12),$K$12,IF(AND(F893&gt;=$L$13,F893&lt;=$M$13),$K$13,IF(AND(F893&gt;=$L$14,F893&lt;=$M$14),$K$14,IF(AND(F893&gt;=#REF!,F893&lt;=#REF!),#REF!,IF(AND(F893&gt;=$L$15,F893&lt;=$M$15),$K$15,IF(AND(F893&gt;=$L$16,F893&lt;=$M$16),$K$16,IF(AND(F893&gt;=$L$17,F893&lt;=$M$17),$K$17,IF(AND(F893&gt;=$L$18,F893&lt;=$M$18),$K$18,IF(AND(F893&gt;=$L$19,F893&lt;=$M$19),$K$19,IF(AND(F893&gt;=$L$20,F893&lt;=$M$20),$K$20,IF(AND(F893&gt;=$L$21,F893&lt;=$M$21),$K$21,IF(AND(F893&gt;=$L$22,F893&lt;=$M$22),$K$22,IF(AND(F893&gt;=$L$23,F893&lt;=$M$23),$K$23,IF(AND(F893&gt;=$L$24,F893&lt;=$M$24),$K$24,IF(AND(F893&gt;=$L$25,F893&lt;=$M$25),$K$25,IF(AND(F893&gt;=$L$26,F893&lt;=$M$26),$K$26,IF(AND(F893&gt;=$L$27,F893&lt;=$M$27),$K$27,IF(AND(F893&gt;=$L$28,F893&lt;=$M$28),$K$28,IF(AND(F893&gt;=$L$29,F893&lt;=$M$29),$K$29,IF(AND(F893&gt;=$L$30,F893&lt;=$M$30),$K$30,IF(AND(F893&gt;=$L$31,F893&lt;=$M$31),$K$31,""))))))))))))))))))))))))))))))))</f>
        <v>6</v>
      </c>
      <c r="D893" s="18" t="s">
        <v>19</v>
      </c>
      <c r="E893" s="18" t="s">
        <v>1234</v>
      </c>
      <c r="F893" s="12">
        <v>67</v>
      </c>
      <c r="H893" s="12" t="s">
        <v>6363</v>
      </c>
      <c r="I893" s="18" t="s">
        <v>4213</v>
      </c>
      <c r="J893" s="18" t="s">
        <v>4623</v>
      </c>
      <c r="XEZ893" s="28"/>
      <c r="XFA893" s="28"/>
      <c r="XFB893" s="28"/>
      <c r="XFC893" s="28"/>
      <c r="XFD893" s="28"/>
    </row>
    <row r="894" spans="1:10 16380:16384" x14ac:dyDescent="0.35">
      <c r="A894" s="12" t="s">
        <v>1808</v>
      </c>
      <c r="B894" s="32" t="str">
        <f>HYPERLINK(Table1[[#This Row],[Link]], Table1[[#This Row],[Pattern w/out Hyperlink]])</f>
        <v>Fabiana</v>
      </c>
      <c r="C894" s="18">
        <f>IF(F894&lt;=$L$1,$K$1,IF(AND(F894&gt;=$L$2,F894&lt;=$M$2),$K$2,IF(AND(F894&gt;=$L$3,F894&lt;=$M$3),$K$3,IF(AND(F894&gt;=$L$4,F894&lt;=$M$4),$K$4,IF(AND(F894&gt;=$L$5,F894&lt;=$M$5),$K$5,IF(AND(F894&gt;=$L$6,F894&lt;=$M$6),$K$6,IF(AND(F894&gt;=$L$7,F894&lt;=$M$7),$K$7,IF(AND(F894&gt;=$L$8,F894&lt;=$M$8),$K$8,IF(AND(F894&gt;=$L$9,F894&lt;=$M$9),$K$9,IF(AND(F894&gt;$L$10,F894&lt;=$M$10),$K$10,IF(AND(F894&gt;=$L$11,F894&lt;=$M$11),$K$11,IF(AND(F894&gt;=$L$12,F894&lt;=$M$12),$K$12,IF(AND(F894&gt;=$L$13,F894&lt;=$M$13),$K$13,IF(AND(F894&gt;=$L$14,F894&lt;=$M$14),$K$14,IF(AND(F894&gt;=#REF!,F894&lt;=#REF!),#REF!,IF(AND(F894&gt;=$L$15,F894&lt;=$M$15),$K$15,IF(AND(F894&gt;=$L$16,F894&lt;=$M$16),$K$16,IF(AND(F894&gt;=$L$17,F894&lt;=$M$17),$K$17,IF(AND(F894&gt;=$L$18,F894&lt;=$M$18),$K$18,IF(AND(F894&gt;=$L$19,F894&lt;=$M$19),$K$19,IF(AND(F894&gt;=$L$20,F894&lt;=$M$20),$K$20,IF(AND(F894&gt;=$L$21,F894&lt;=$M$21),$K$21,IF(AND(F894&gt;=$L$22,F894&lt;=$M$22),$K$22,IF(AND(F894&gt;=$L$23,F894&lt;=$M$23),$K$23,IF(AND(F894&gt;=$L$24,F894&lt;=$M$24),$K$24,IF(AND(F894&gt;=$L$25,F894&lt;=$M$25),$K$25,IF(AND(F894&gt;=$L$26,F894&lt;=$M$26),$K$26,IF(AND(F894&gt;=$L$27,F894&lt;=$M$27),$K$27,IF(AND(F894&gt;=$L$28,F894&lt;=$M$28),$K$28,IF(AND(F894&gt;=$L$29,F894&lt;=$M$29),$K$29,IF(AND(F894&gt;=$L$30,F894&lt;=$M$30),$K$30,IF(AND(F894&gt;=$L$31,F894&lt;=$M$31),$K$31,""))))))))))))))))))))))))))))))))</f>
        <v>6</v>
      </c>
      <c r="D894" s="18" t="s">
        <v>19</v>
      </c>
      <c r="E894" s="18" t="s">
        <v>1234</v>
      </c>
      <c r="F894" s="12">
        <v>74</v>
      </c>
      <c r="H894" s="12" t="s">
        <v>1809</v>
      </c>
      <c r="I894" s="18" t="s">
        <v>0</v>
      </c>
      <c r="J894" s="18" t="s">
        <v>4262</v>
      </c>
      <c r="XEZ894" s="28"/>
      <c r="XFA894" s="28"/>
      <c r="XFB894" s="28"/>
      <c r="XFC894" s="28"/>
      <c r="XFD894" s="28"/>
    </row>
    <row r="895" spans="1:10 16380:16384" x14ac:dyDescent="0.35">
      <c r="A895" s="12" t="s">
        <v>319</v>
      </c>
      <c r="B895" s="32" t="str">
        <f>HYPERLINK(Table1[[#This Row],[Link]], Table1[[#This Row],[Pattern w/out Hyperlink]])</f>
        <v>Follow the Leader</v>
      </c>
      <c r="C895" s="18">
        <f>IF(F895&lt;=$L$1,$K$1,IF(AND(F895&gt;=$L$2,F895&lt;=$M$2),$K$2,IF(AND(F895&gt;=$L$3,F895&lt;=$M$3),$K$3,IF(AND(F895&gt;=$L$4,F895&lt;=$M$4),$K$4,IF(AND(F895&gt;=$L$5,F895&lt;=$M$5),$K$5,IF(AND(F895&gt;=$L$6,F895&lt;=$M$6),$K$6,IF(AND(F895&gt;=$L$7,F895&lt;=$M$7),$K$7,IF(AND(F895&gt;=$L$8,F895&lt;=$M$8),$K$8,IF(AND(F895&gt;=$L$9,F895&lt;=$M$9),$K$9,IF(AND(F895&gt;$L$10,F895&lt;=$M$10),$K$10,IF(AND(F895&gt;=$L$11,F895&lt;=$M$11),$K$11,IF(AND(F895&gt;=$L$12,F895&lt;=$M$12),$K$12,IF(AND(F895&gt;=$L$13,F895&lt;=$M$13),$K$13,IF(AND(F895&gt;=$L$14,F895&lt;=$M$14),$K$14,IF(AND(F895&gt;=#REF!,F895&lt;=#REF!),#REF!,IF(AND(F895&gt;=$L$15,F895&lt;=$M$15),$K$15,IF(AND(F895&gt;=$L$16,F895&lt;=$M$16),$K$16,IF(AND(F895&gt;=$L$17,F895&lt;=$M$17),$K$17,IF(AND(F895&gt;=$L$18,F895&lt;=$M$18),$K$18,IF(AND(F895&gt;=$L$19,F895&lt;=$M$19),$K$19,IF(AND(F895&gt;=$L$20,F895&lt;=$M$20),$K$20,IF(AND(F895&gt;=$L$21,F895&lt;=$M$21),$K$21,IF(AND(F895&gt;=$L$22,F895&lt;=$M$22),$K$22,IF(AND(F895&gt;=$L$23,F895&lt;=$M$23),$K$23,IF(AND(F895&gt;=$L$24,F895&lt;=$M$24),$K$24,IF(AND(F895&gt;=$L$25,F895&lt;=$M$25),$K$25,IF(AND(F895&gt;=$L$26,F895&lt;=$M$26),$K$26,IF(AND(F895&gt;=$L$27,F895&lt;=$M$27),$K$27,IF(AND(F895&gt;=$L$28,F895&lt;=$M$28),$K$28,IF(AND(F895&gt;=$L$29,F895&lt;=$M$29),$K$29,IF(AND(F895&gt;=$L$30,F895&lt;=$M$30),$K$30,IF(AND(F895&gt;=$L$31,F895&lt;=$M$31),$K$31,""))))))))))))))))))))))))))))))))</f>
        <v>6</v>
      </c>
      <c r="D895" s="18" t="s">
        <v>19</v>
      </c>
      <c r="E895" s="18" t="s">
        <v>1234</v>
      </c>
      <c r="F895" s="12">
        <v>67</v>
      </c>
      <c r="H895" s="12" t="s">
        <v>1053</v>
      </c>
      <c r="I895" s="18" t="s">
        <v>0</v>
      </c>
      <c r="J895" s="18" t="s">
        <v>4363</v>
      </c>
      <c r="XEZ895" s="28"/>
      <c r="XFA895" s="28"/>
      <c r="XFB895" s="28"/>
      <c r="XFC895" s="28"/>
      <c r="XFD895" s="28"/>
    </row>
    <row r="896" spans="1:10 16380:16384" x14ac:dyDescent="0.35">
      <c r="A896" s="12" t="s">
        <v>333</v>
      </c>
      <c r="B896" s="32" t="str">
        <f>HYPERLINK(Table1[[#This Row],[Link]], Table1[[#This Row],[Pattern w/out Hyperlink]])</f>
        <v>Friendship</v>
      </c>
      <c r="C896" s="18">
        <f>IF(F896&lt;=$L$1,$K$1,IF(AND(F896&gt;=$L$2,F896&lt;=$M$2),$K$2,IF(AND(F896&gt;=$L$3,F896&lt;=$M$3),$K$3,IF(AND(F896&gt;=$L$4,F896&lt;=$M$4),$K$4,IF(AND(F896&gt;=$L$5,F896&lt;=$M$5),$K$5,IF(AND(F896&gt;=$L$6,F896&lt;=$M$6),$K$6,IF(AND(F896&gt;=$L$7,F896&lt;=$M$7),$K$7,IF(AND(F896&gt;=$L$8,F896&lt;=$M$8),$K$8,IF(AND(F896&gt;=$L$9,F896&lt;=$M$9),$K$9,IF(AND(F896&gt;$L$10,F896&lt;=$M$10),$K$10,IF(AND(F896&gt;=$L$11,F896&lt;=$M$11),$K$11,IF(AND(F896&gt;=$L$12,F896&lt;=$M$12),$K$12,IF(AND(F896&gt;=$L$13,F896&lt;=$M$13),$K$13,IF(AND(F896&gt;=$L$14,F896&lt;=$M$14),$K$14,IF(AND(F896&gt;=#REF!,F896&lt;=#REF!),#REF!,IF(AND(F896&gt;=$L$15,F896&lt;=$M$15),$K$15,IF(AND(F896&gt;=$L$16,F896&lt;=$M$16),$K$16,IF(AND(F896&gt;=$L$17,F896&lt;=$M$17),$K$17,IF(AND(F896&gt;=$L$18,F896&lt;=$M$18),$K$18,IF(AND(F896&gt;=$L$19,F896&lt;=$M$19),$K$19,IF(AND(F896&gt;=$L$20,F896&lt;=$M$20),$K$20,IF(AND(F896&gt;=$L$21,F896&lt;=$M$21),$K$21,IF(AND(F896&gt;=$L$22,F896&lt;=$M$22),$K$22,IF(AND(F896&gt;=$L$23,F896&lt;=$M$23),$K$23,IF(AND(F896&gt;=$L$24,F896&lt;=$M$24),$K$24,IF(AND(F896&gt;=$L$25,F896&lt;=$M$25),$K$25,IF(AND(F896&gt;=$L$26,F896&lt;=$M$26),$K$26,IF(AND(F896&gt;=$L$27,F896&lt;=$M$27),$K$27,IF(AND(F896&gt;=$L$28,F896&lt;=$M$28),$K$28,IF(AND(F896&gt;=$L$29,F896&lt;=$M$29),$K$29,IF(AND(F896&gt;=$L$30,F896&lt;=$M$30),$K$30,IF(AND(F896&gt;=$L$31,F896&lt;=$M$31),$K$31,""))))))))))))))))))))))))))))))))</f>
        <v>6</v>
      </c>
      <c r="D896" s="18" t="s">
        <v>19</v>
      </c>
      <c r="E896" s="18" t="s">
        <v>1234</v>
      </c>
      <c r="F896" s="12">
        <v>72</v>
      </c>
      <c r="H896" s="12" t="s">
        <v>1054</v>
      </c>
      <c r="I896" s="18" t="s">
        <v>0</v>
      </c>
      <c r="J896" s="18" t="s">
        <v>4351</v>
      </c>
      <c r="XEZ896" s="28"/>
      <c r="XFA896" s="28"/>
      <c r="XFB896" s="28"/>
      <c r="XFC896" s="28"/>
      <c r="XFD896" s="28"/>
    </row>
    <row r="897" spans="1:10 16380:16384" x14ac:dyDescent="0.35">
      <c r="A897" s="12" t="s">
        <v>6374</v>
      </c>
      <c r="B897" s="32" t="str">
        <f>HYPERLINK(Table1[[#This Row],[Link]], Table1[[#This Row],[Pattern w/out Hyperlink]])</f>
        <v>Geode</v>
      </c>
      <c r="C897" s="18">
        <f>IF(F897&lt;=$L$1,$K$1,IF(AND(F897&gt;=$L$2,F897&lt;=$M$2),$K$2,IF(AND(F897&gt;=$L$3,F897&lt;=$M$3),$K$3,IF(AND(F897&gt;=$L$4,F897&lt;=$M$4),$K$4,IF(AND(F897&gt;=$L$5,F897&lt;=$M$5),$K$5,IF(AND(F897&gt;=$L$6,F897&lt;=$M$6),$K$6,IF(AND(F897&gt;=$L$7,F897&lt;=$M$7),$K$7,IF(AND(F897&gt;=$L$8,F897&lt;=$M$8),$K$8,IF(AND(F897&gt;=$L$9,F897&lt;=$M$9),$K$9,IF(AND(F897&gt;$L$10,F897&lt;=$M$10),$K$10,IF(AND(F897&gt;=$L$11,F897&lt;=$M$11),$K$11,IF(AND(F897&gt;=$L$12,F897&lt;=$M$12),$K$12,IF(AND(F897&gt;=$L$13,F897&lt;=$M$13),$K$13,IF(AND(F897&gt;=$L$14,F897&lt;=$M$14),$K$14,IF(AND(F897&gt;=#REF!,F897&lt;=#REF!),#REF!,IF(AND(F897&gt;=$L$15,F897&lt;=$M$15),$K$15,IF(AND(F897&gt;=$L$16,F897&lt;=$M$16),$K$16,IF(AND(F897&gt;=$L$17,F897&lt;=$M$17),$K$17,IF(AND(F897&gt;=$L$18,F897&lt;=$M$18),$K$18,IF(AND(F897&gt;=$L$19,F897&lt;=$M$19),$K$19,IF(AND(F897&gt;=$L$20,F897&lt;=$M$20),$K$20,IF(AND(F897&gt;=$L$21,F897&lt;=$M$21),$K$21,IF(AND(F897&gt;=$L$22,F897&lt;=$M$22),$K$22,IF(AND(F897&gt;=$L$23,F897&lt;=$M$23),$K$23,IF(AND(F897&gt;=$L$24,F897&lt;=$M$24),$K$24,IF(AND(F897&gt;=$L$25,F897&lt;=$M$25),$K$25,IF(AND(F897&gt;=$L$26,F897&lt;=$M$26),$K$26,IF(AND(F897&gt;=$L$27,F897&lt;=$M$27),$K$27,IF(AND(F897&gt;=$L$28,F897&lt;=$M$28),$K$28,IF(AND(F897&gt;=$L$29,F897&lt;=$M$29),$K$29,IF(AND(F897&gt;=$L$30,F897&lt;=$M$30),$K$30,IF(AND(F897&gt;=$L$31,F897&lt;=$M$31),$K$31,""))))))))))))))))))))))))))))))))</f>
        <v>6</v>
      </c>
      <c r="D897" s="18" t="s">
        <v>19</v>
      </c>
      <c r="E897" s="18" t="s">
        <v>1234</v>
      </c>
      <c r="F897" s="12">
        <v>75</v>
      </c>
      <c r="H897" s="12" t="s">
        <v>6375</v>
      </c>
      <c r="I897" s="18" t="s">
        <v>0</v>
      </c>
      <c r="J897" s="18" t="s">
        <v>4297</v>
      </c>
      <c r="XEZ897" s="28"/>
      <c r="XFA897" s="28"/>
      <c r="XFB897" s="28"/>
      <c r="XFC897" s="28"/>
      <c r="XFD897" s="28"/>
    </row>
    <row r="898" spans="1:10 16380:16384" ht="29" x14ac:dyDescent="0.35">
      <c r="A898" s="12" t="s">
        <v>3969</v>
      </c>
      <c r="B898" s="32" t="str">
        <f>HYPERLINK(Table1[[#This Row],[Link]], Table1[[#This Row],[Pattern w/out Hyperlink]])</f>
        <v>Hanbel</v>
      </c>
      <c r="C898" s="18">
        <f>IF(F898&lt;=$L$1,$K$1,IF(AND(F898&gt;=$L$2,F898&lt;=$M$2),$K$2,IF(AND(F898&gt;=$L$3,F898&lt;=$M$3),$K$3,IF(AND(F898&gt;=$L$4,F898&lt;=$M$4),$K$4,IF(AND(F898&gt;=$L$5,F898&lt;=$M$5),$K$5,IF(AND(F898&gt;=$L$6,F898&lt;=$M$6),$K$6,IF(AND(F898&gt;=$L$7,F898&lt;=$M$7),$K$7,IF(AND(F898&gt;=$L$8,F898&lt;=$M$8),$K$8,IF(AND(F898&gt;=$L$9,F898&lt;=$M$9),$K$9,IF(AND(F898&gt;$L$10,F898&lt;=$M$10),$K$10,IF(AND(F898&gt;=$L$11,F898&lt;=$M$11),$K$11,IF(AND(F898&gt;=$L$12,F898&lt;=$M$12),$K$12,IF(AND(F898&gt;=$L$13,F898&lt;=$M$13),$K$13,IF(AND(F898&gt;=$L$14,F898&lt;=$M$14),$K$14,IF(AND(F898&gt;=#REF!,F898&lt;=#REF!),#REF!,IF(AND(F898&gt;=$L$15,F898&lt;=$M$15),$K$15,IF(AND(F898&gt;=$L$16,F898&lt;=$M$16),$K$16,IF(AND(F898&gt;=$L$17,F898&lt;=$M$17),$K$17,IF(AND(F898&gt;=$L$18,F898&lt;=$M$18),$K$18,IF(AND(F898&gt;=$L$19,F898&lt;=$M$19),$K$19,IF(AND(F898&gt;=$L$20,F898&lt;=$M$20),$K$20,IF(AND(F898&gt;=$L$21,F898&lt;=$M$21),$K$21,IF(AND(F898&gt;=$L$22,F898&lt;=$M$22),$K$22,IF(AND(F898&gt;=$L$23,F898&lt;=$M$23),$K$23,IF(AND(F898&gt;=$L$24,F898&lt;=$M$24),$K$24,IF(AND(F898&gt;=$L$25,F898&lt;=$M$25),$K$25,IF(AND(F898&gt;=$L$26,F898&lt;=$M$26),$K$26,IF(AND(F898&gt;=$L$27,F898&lt;=$M$27),$K$27,IF(AND(F898&gt;=$L$28,F898&lt;=$M$28),$K$28,IF(AND(F898&gt;=$L$29,F898&lt;=$M$29),$K$29,IF(AND(F898&gt;=$L$30,F898&lt;=$M$30),$K$30,IF(AND(F898&gt;=$L$31,F898&lt;=$M$31),$K$31,""))))))))))))))))))))))))))))))))</f>
        <v>6</v>
      </c>
      <c r="D898" s="18" t="s">
        <v>19</v>
      </c>
      <c r="E898" s="18" t="s">
        <v>1234</v>
      </c>
      <c r="F898" s="12">
        <v>67</v>
      </c>
      <c r="H898" s="12" t="s">
        <v>3970</v>
      </c>
      <c r="I898" s="18" t="s">
        <v>0</v>
      </c>
      <c r="J898" s="18" t="s">
        <v>4370</v>
      </c>
      <c r="XEZ898" s="28"/>
      <c r="XFA898" s="28"/>
      <c r="XFB898" s="28"/>
      <c r="XFC898" s="28"/>
      <c r="XFD898" s="28"/>
    </row>
    <row r="899" spans="1:10 16380:16384" x14ac:dyDescent="0.35">
      <c r="A899" s="12" t="s">
        <v>384</v>
      </c>
      <c r="B899" s="32" t="str">
        <f>HYPERLINK(Table1[[#This Row],[Link]], Table1[[#This Row],[Pattern w/out Hyperlink]])</f>
        <v>Heritage</v>
      </c>
      <c r="C899" s="18">
        <f>IF(F899&lt;=$L$1,$K$1,IF(AND(F899&gt;=$L$2,F899&lt;=$M$2),$K$2,IF(AND(F899&gt;=$L$3,F899&lt;=$M$3),$K$3,IF(AND(F899&gt;=$L$4,F899&lt;=$M$4),$K$4,IF(AND(F899&gt;=$L$5,F899&lt;=$M$5),$K$5,IF(AND(F899&gt;=$L$6,F899&lt;=$M$6),$K$6,IF(AND(F899&gt;=$L$7,F899&lt;=$M$7),$K$7,IF(AND(F899&gt;=$L$8,F899&lt;=$M$8),$K$8,IF(AND(F899&gt;=$L$9,F899&lt;=$M$9),$K$9,IF(AND(F899&gt;$L$10,F899&lt;=$M$10),$K$10,IF(AND(F899&gt;=$L$11,F899&lt;=$M$11),$K$11,IF(AND(F899&gt;=$L$12,F899&lt;=$M$12),$K$12,IF(AND(F899&gt;=$L$13,F899&lt;=$M$13),$K$13,IF(AND(F899&gt;=$L$14,F899&lt;=$M$14),$K$14,IF(AND(F899&gt;=#REF!,F899&lt;=#REF!),#REF!,IF(AND(F899&gt;=$L$15,F899&lt;=$M$15),$K$15,IF(AND(F899&gt;=$L$16,F899&lt;=$M$16),$K$16,IF(AND(F899&gt;=$L$17,F899&lt;=$M$17),$K$17,IF(AND(F899&gt;=$L$18,F899&lt;=$M$18),$K$18,IF(AND(F899&gt;=$L$19,F899&lt;=$M$19),$K$19,IF(AND(F899&gt;=$L$20,F899&lt;=$M$20),$K$20,IF(AND(F899&gt;=$L$21,F899&lt;=$M$21),$K$21,IF(AND(F899&gt;=$L$22,F899&lt;=$M$22),$K$22,IF(AND(F899&gt;=$L$23,F899&lt;=$M$23),$K$23,IF(AND(F899&gt;=$L$24,F899&lt;=$M$24),$K$24,IF(AND(F899&gt;=$L$25,F899&lt;=$M$25),$K$25,IF(AND(F899&gt;=$L$26,F899&lt;=$M$26),$K$26,IF(AND(F899&gt;=$L$27,F899&lt;=$M$27),$K$27,IF(AND(F899&gt;=$L$28,F899&lt;=$M$28),$K$28,IF(AND(F899&gt;=$L$29,F899&lt;=$M$29),$K$29,IF(AND(F899&gt;=$L$30,F899&lt;=$M$30),$K$30,IF(AND(F899&gt;=$L$31,F899&lt;=$M$31),$K$31,""))))))))))))))))))))))))))))))))</f>
        <v>6</v>
      </c>
      <c r="D899" s="18" t="s">
        <v>19</v>
      </c>
      <c r="E899" s="18" t="s">
        <v>1234</v>
      </c>
      <c r="F899" s="12">
        <v>75</v>
      </c>
      <c r="H899" s="12" t="s">
        <v>1055</v>
      </c>
      <c r="I899" s="18" t="s">
        <v>1319</v>
      </c>
      <c r="J899" s="18" t="s">
        <v>4371</v>
      </c>
      <c r="XEZ899" s="28"/>
      <c r="XFA899" s="28"/>
      <c r="XFB899" s="28"/>
      <c r="XFC899" s="28"/>
      <c r="XFD899" s="28"/>
    </row>
    <row r="900" spans="1:10 16380:16384" x14ac:dyDescent="0.35">
      <c r="A900" s="12" t="s">
        <v>6389</v>
      </c>
      <c r="B900" s="32" t="str">
        <f>HYPERLINK(Table1[[#This Row],[Link]], Table1[[#This Row],[Pattern w/out Hyperlink]])</f>
        <v>Lake Como</v>
      </c>
      <c r="C900" s="18">
        <f>IF(F900&lt;=$L$1,$K$1,IF(AND(F900&gt;=$L$2,F900&lt;=$M$2),$K$2,IF(AND(F900&gt;=$L$3,F900&lt;=$M$3),$K$3,IF(AND(F900&gt;=$L$4,F900&lt;=$M$4),$K$4,IF(AND(F900&gt;=$L$5,F900&lt;=$M$5),$K$5,IF(AND(F900&gt;=$L$6,F900&lt;=$M$6),$K$6,IF(AND(F900&gt;=$L$7,F900&lt;=$M$7),$K$7,IF(AND(F900&gt;=$L$8,F900&lt;=$M$8),$K$8,IF(AND(F900&gt;=$L$9,F900&lt;=$M$9),$K$9,IF(AND(F900&gt;$L$10,F900&lt;=$M$10),$K$10,IF(AND(F900&gt;=$L$11,F900&lt;=$M$11),$K$11,IF(AND(F900&gt;=$L$12,F900&lt;=$M$12),$K$12,IF(AND(F900&gt;=$L$13,F900&lt;=$M$13),$K$13,IF(AND(F900&gt;=$L$14,F900&lt;=$M$14),$K$14,IF(AND(F900&gt;=#REF!,F900&lt;=#REF!),#REF!,IF(AND(F900&gt;=$L$15,F900&lt;=$M$15),$K$15,IF(AND(F900&gt;=$L$16,F900&lt;=$M$16),$K$16,IF(AND(F900&gt;=$L$17,F900&lt;=$M$17),$K$17,IF(AND(F900&gt;=$L$18,F900&lt;=$M$18),$K$18,IF(AND(F900&gt;=$L$19,F900&lt;=$M$19),$K$19,IF(AND(F900&gt;=$L$20,F900&lt;=$M$20),$K$20,IF(AND(F900&gt;=$L$21,F900&lt;=$M$21),$K$21,IF(AND(F900&gt;=$L$22,F900&lt;=$M$22),$K$22,IF(AND(F900&gt;=$L$23,F900&lt;=$M$23),$K$23,IF(AND(F900&gt;=$L$24,F900&lt;=$M$24),$K$24,IF(AND(F900&gt;=$L$25,F900&lt;=$M$25),$K$25,IF(AND(F900&gt;=$L$26,F900&lt;=$M$26),$K$26,IF(AND(F900&gt;=$L$27,F900&lt;=$M$27),$K$27,IF(AND(F900&gt;=$L$28,F900&lt;=$M$28),$K$28,IF(AND(F900&gt;=$L$29,F900&lt;=$M$29),$K$29,IF(AND(F900&gt;=$L$30,F900&lt;=$M$30),$K$30,IF(AND(F900&gt;=$L$31,F900&lt;=$M$31),$K$31,""))))))))))))))))))))))))))))))))</f>
        <v>6</v>
      </c>
      <c r="D900" s="18" t="s">
        <v>19</v>
      </c>
      <c r="E900" s="18" t="s">
        <v>1234</v>
      </c>
      <c r="F900" s="12">
        <v>74</v>
      </c>
      <c r="H900" s="12" t="s">
        <v>6390</v>
      </c>
      <c r="I900" s="18" t="s">
        <v>4213</v>
      </c>
      <c r="J900" s="18" t="s">
        <v>6391</v>
      </c>
      <c r="XEZ900" s="28"/>
      <c r="XFA900" s="28"/>
      <c r="XFB900" s="28"/>
      <c r="XFC900" s="28"/>
      <c r="XFD900" s="28"/>
    </row>
    <row r="901" spans="1:10 16380:16384" ht="29" x14ac:dyDescent="0.35">
      <c r="A901" s="12" t="s">
        <v>4014</v>
      </c>
      <c r="B901" s="32" t="str">
        <f>HYPERLINK(Table1[[#This Row],[Link]], Table1[[#This Row],[Pattern w/out Hyperlink]])</f>
        <v>Layers</v>
      </c>
      <c r="C901" s="18">
        <f>IF(F901&lt;=$L$1,$K$1,IF(AND(F901&gt;=$L$2,F901&lt;=$M$2),$K$2,IF(AND(F901&gt;=$L$3,F901&lt;=$M$3),$K$3,IF(AND(F901&gt;=$L$4,F901&lt;=$M$4),$K$4,IF(AND(F901&gt;=$L$5,F901&lt;=$M$5),$K$5,IF(AND(F901&gt;=$L$6,F901&lt;=$M$6),$K$6,IF(AND(F901&gt;=$L$7,F901&lt;=$M$7),$K$7,IF(AND(F901&gt;=$L$8,F901&lt;=$M$8),$K$8,IF(AND(F901&gt;=$L$9,F901&lt;=$M$9),$K$9,IF(AND(F901&gt;$L$10,F901&lt;=$M$10),$K$10,IF(AND(F901&gt;=$L$11,F901&lt;=$M$11),$K$11,IF(AND(F901&gt;=$L$12,F901&lt;=$M$12),$K$12,IF(AND(F901&gt;=$L$13,F901&lt;=$M$13),$K$13,IF(AND(F901&gt;=$L$14,F901&lt;=$M$14),$K$14,IF(AND(F901&gt;=#REF!,F901&lt;=#REF!),#REF!,IF(AND(F901&gt;=$L$15,F901&lt;=$M$15),$K$15,IF(AND(F901&gt;=$L$16,F901&lt;=$M$16),$K$16,IF(AND(F901&gt;=$L$17,F901&lt;=$M$17),$K$17,IF(AND(F901&gt;=$L$18,F901&lt;=$M$18),$K$18,IF(AND(F901&gt;=$L$19,F901&lt;=$M$19),$K$19,IF(AND(F901&gt;=$L$20,F901&lt;=$M$20),$K$20,IF(AND(F901&gt;=$L$21,F901&lt;=$M$21),$K$21,IF(AND(F901&gt;=$L$22,F901&lt;=$M$22),$K$22,IF(AND(F901&gt;=$L$23,F901&lt;=$M$23),$K$23,IF(AND(F901&gt;=$L$24,F901&lt;=$M$24),$K$24,IF(AND(F901&gt;=$L$25,F901&lt;=$M$25),$K$25,IF(AND(F901&gt;=$L$26,F901&lt;=$M$26),$K$26,IF(AND(F901&gt;=$L$27,F901&lt;=$M$27),$K$27,IF(AND(F901&gt;=$L$28,F901&lt;=$M$28),$K$28,IF(AND(F901&gt;=$L$29,F901&lt;=$M$29),$K$29,IF(AND(F901&gt;=$L$30,F901&lt;=$M$30),$K$30,IF(AND(F901&gt;=$L$31,F901&lt;=$M$31),$K$31,""))))))))))))))))))))))))))))))))</f>
        <v>6</v>
      </c>
      <c r="D901" s="18" t="s">
        <v>19</v>
      </c>
      <c r="E901" s="18" t="s">
        <v>1234</v>
      </c>
      <c r="F901" s="12">
        <v>74</v>
      </c>
      <c r="H901" s="12" t="s">
        <v>4015</v>
      </c>
      <c r="I901" s="18" t="s">
        <v>0</v>
      </c>
      <c r="J901" s="18" t="s">
        <v>4382</v>
      </c>
      <c r="XEZ901" s="28"/>
      <c r="XFA901" s="28"/>
      <c r="XFB901" s="28"/>
      <c r="XFC901" s="28"/>
      <c r="XFD901" s="28"/>
    </row>
    <row r="902" spans="1:10 16380:16384" x14ac:dyDescent="0.35">
      <c r="A902" s="12" t="s">
        <v>2135</v>
      </c>
      <c r="B902" s="32" t="str">
        <f>HYPERLINK(Table1[[#This Row],[Link]], Table1[[#This Row],[Pattern w/out Hyperlink]])</f>
        <v>Lush</v>
      </c>
      <c r="C902" s="18">
        <f>IF(F902&lt;=$L$1,$K$1,IF(AND(F902&gt;=$L$2,F902&lt;=$M$2),$K$2,IF(AND(F902&gt;=$L$3,F902&lt;=$M$3),$K$3,IF(AND(F902&gt;=$L$4,F902&lt;=$M$4),$K$4,IF(AND(F902&gt;=$L$5,F902&lt;=$M$5),$K$5,IF(AND(F902&gt;=$L$6,F902&lt;=$M$6),$K$6,IF(AND(F902&gt;=$L$7,F902&lt;=$M$7),$K$7,IF(AND(F902&gt;=$L$8,F902&lt;=$M$8),$K$8,IF(AND(F902&gt;=$L$9,F902&lt;=$M$9),$K$9,IF(AND(F902&gt;$L$10,F902&lt;=$M$10),$K$10,IF(AND(F902&gt;=$L$11,F902&lt;=$M$11),$K$11,IF(AND(F902&gt;=$L$12,F902&lt;=$M$12),$K$12,IF(AND(F902&gt;=$L$13,F902&lt;=$M$13),$K$13,IF(AND(F902&gt;=$L$14,F902&lt;=$M$14),$K$14,IF(AND(F902&gt;=#REF!,F902&lt;=#REF!),#REF!,IF(AND(F902&gt;=$L$15,F902&lt;=$M$15),$K$15,IF(AND(F902&gt;=$L$16,F902&lt;=$M$16),$K$16,IF(AND(F902&gt;=$L$17,F902&lt;=$M$17),$K$17,IF(AND(F902&gt;=$L$18,F902&lt;=$M$18),$K$18,IF(AND(F902&gt;=$L$19,F902&lt;=$M$19),$K$19,IF(AND(F902&gt;=$L$20,F902&lt;=$M$20),$K$20,IF(AND(F902&gt;=$L$21,F902&lt;=$M$21),$K$21,IF(AND(F902&gt;=$L$22,F902&lt;=$M$22),$K$22,IF(AND(F902&gt;=$L$23,F902&lt;=$M$23),$K$23,IF(AND(F902&gt;=$L$24,F902&lt;=$M$24),$K$24,IF(AND(F902&gt;=$L$25,F902&lt;=$M$25),$K$25,IF(AND(F902&gt;=$L$26,F902&lt;=$M$26),$K$26,IF(AND(F902&gt;=$L$27,F902&lt;=$M$27),$K$27,IF(AND(F902&gt;=$L$28,F902&lt;=$M$28),$K$28,IF(AND(F902&gt;=$L$29,F902&lt;=$M$29),$K$29,IF(AND(F902&gt;=$L$30,F902&lt;=$M$30),$K$30,IF(AND(F902&gt;=$L$31,F902&lt;=$M$31),$K$31,""))))))))))))))))))))))))))))))))</f>
        <v>6</v>
      </c>
      <c r="D902" s="18" t="s">
        <v>19</v>
      </c>
      <c r="E902" s="18" t="s">
        <v>1234</v>
      </c>
      <c r="F902" s="12">
        <v>67</v>
      </c>
      <c r="H902" s="12" t="s">
        <v>6394</v>
      </c>
      <c r="I902" s="18" t="s">
        <v>4213</v>
      </c>
      <c r="J902" s="18" t="s">
        <v>4262</v>
      </c>
      <c r="XEZ902" s="28"/>
      <c r="XFA902" s="28"/>
      <c r="XFB902" s="28"/>
      <c r="XFC902" s="28"/>
      <c r="XFD902" s="28"/>
    </row>
    <row r="903" spans="1:10 16380:16384" ht="29" x14ac:dyDescent="0.35">
      <c r="A903" s="12" t="s">
        <v>484</v>
      </c>
      <c r="B903" s="32" t="str">
        <f>HYPERLINK(Table1[[#This Row],[Link]], Table1[[#This Row],[Pattern w/out Hyperlink]])</f>
        <v>Mademoiselle</v>
      </c>
      <c r="C903" s="18">
        <f>IF(F903&lt;=$L$1,$K$1,IF(AND(F903&gt;=$L$2,F903&lt;=$M$2),$K$2,IF(AND(F903&gt;=$L$3,F903&lt;=$M$3),$K$3,IF(AND(F903&gt;=$L$4,F903&lt;=$M$4),$K$4,IF(AND(F903&gt;=$L$5,F903&lt;=$M$5),$K$5,IF(AND(F903&gt;=$L$6,F903&lt;=$M$6),$K$6,IF(AND(F903&gt;=$L$7,F903&lt;=$M$7),$K$7,IF(AND(F903&gt;=$L$8,F903&lt;=$M$8),$K$8,IF(AND(F903&gt;=$L$9,F903&lt;=$M$9),$K$9,IF(AND(F903&gt;$L$10,F903&lt;=$M$10),$K$10,IF(AND(F903&gt;=$L$11,F903&lt;=$M$11),$K$11,IF(AND(F903&gt;=$L$12,F903&lt;=$M$12),$K$12,IF(AND(F903&gt;=$L$13,F903&lt;=$M$13),$K$13,IF(AND(F903&gt;=$L$14,F903&lt;=$M$14),$K$14,IF(AND(F903&gt;=#REF!,F903&lt;=#REF!),#REF!,IF(AND(F903&gt;=$L$15,F903&lt;=$M$15),$K$15,IF(AND(F903&gt;=$L$16,F903&lt;=$M$16),$K$16,IF(AND(F903&gt;=$L$17,F903&lt;=$M$17),$K$17,IF(AND(F903&gt;=$L$18,F903&lt;=$M$18),$K$18,IF(AND(F903&gt;=$L$19,F903&lt;=$M$19),$K$19,IF(AND(F903&gt;=$L$20,F903&lt;=$M$20),$K$20,IF(AND(F903&gt;=$L$21,F903&lt;=$M$21),$K$21,IF(AND(F903&gt;=$L$22,F903&lt;=$M$22),$K$22,IF(AND(F903&gt;=$L$23,F903&lt;=$M$23),$K$23,IF(AND(F903&gt;=$L$24,F903&lt;=$M$24),$K$24,IF(AND(F903&gt;=$L$25,F903&lt;=$M$25),$K$25,IF(AND(F903&gt;=$L$26,F903&lt;=$M$26),$K$26,IF(AND(F903&gt;=$L$27,F903&lt;=$M$27),$K$27,IF(AND(F903&gt;=$L$28,F903&lt;=$M$28),$K$28,IF(AND(F903&gt;=$L$29,F903&lt;=$M$29),$K$29,IF(AND(F903&gt;=$L$30,F903&lt;=$M$30),$K$30,IF(AND(F903&gt;=$L$31,F903&lt;=$M$31),$K$31,""))))))))))))))))))))))))))))))))</f>
        <v>6</v>
      </c>
      <c r="D903" s="18" t="s">
        <v>19</v>
      </c>
      <c r="E903" s="18" t="s">
        <v>1234</v>
      </c>
      <c r="F903" s="12">
        <v>71</v>
      </c>
      <c r="H903" s="12" t="s">
        <v>1060</v>
      </c>
      <c r="I903" s="18" t="s">
        <v>4213</v>
      </c>
      <c r="J903" s="18" t="s">
        <v>4386</v>
      </c>
      <c r="XEZ903" s="28"/>
      <c r="XFA903" s="28"/>
      <c r="XFB903" s="28"/>
      <c r="XFC903" s="28"/>
      <c r="XFD903" s="28"/>
    </row>
    <row r="904" spans="1:10 16380:16384" x14ac:dyDescent="0.35">
      <c r="A904" s="12" t="s">
        <v>513</v>
      </c>
      <c r="B904" s="32" t="str">
        <f>HYPERLINK(Table1[[#This Row],[Link]], Table1[[#This Row],[Pattern w/out Hyperlink]])</f>
        <v>Merchant</v>
      </c>
      <c r="C904" s="18">
        <f>IF(F904&lt;=$L$1,$K$1,IF(AND(F904&gt;=$L$2,F904&lt;=$M$2),$K$2,IF(AND(F904&gt;=$L$3,F904&lt;=$M$3),$K$3,IF(AND(F904&gt;=$L$4,F904&lt;=$M$4),$K$4,IF(AND(F904&gt;=$L$5,F904&lt;=$M$5),$K$5,IF(AND(F904&gt;=$L$6,F904&lt;=$M$6),$K$6,IF(AND(F904&gt;=$L$7,F904&lt;=$M$7),$K$7,IF(AND(F904&gt;=$L$8,F904&lt;=$M$8),$K$8,IF(AND(F904&gt;=$L$9,F904&lt;=$M$9),$K$9,IF(AND(F904&gt;$L$10,F904&lt;=$M$10),$K$10,IF(AND(F904&gt;=$L$11,F904&lt;=$M$11),$K$11,IF(AND(F904&gt;=$L$12,F904&lt;=$M$12),$K$12,IF(AND(F904&gt;=$L$13,F904&lt;=$M$13),$K$13,IF(AND(F904&gt;=$L$14,F904&lt;=$M$14),$K$14,IF(AND(F904&gt;=#REF!,F904&lt;=#REF!),#REF!,IF(AND(F904&gt;=$L$15,F904&lt;=$M$15),$K$15,IF(AND(F904&gt;=$L$16,F904&lt;=$M$16),$K$16,IF(AND(F904&gt;=$L$17,F904&lt;=$M$17),$K$17,IF(AND(F904&gt;=$L$18,F904&lt;=$M$18),$K$18,IF(AND(F904&gt;=$L$19,F904&lt;=$M$19),$K$19,IF(AND(F904&gt;=$L$20,F904&lt;=$M$20),$K$20,IF(AND(F904&gt;=$L$21,F904&lt;=$M$21),$K$21,IF(AND(F904&gt;=$L$22,F904&lt;=$M$22),$K$22,IF(AND(F904&gt;=$L$23,F904&lt;=$M$23),$K$23,IF(AND(F904&gt;=$L$24,F904&lt;=$M$24),$K$24,IF(AND(F904&gt;=$L$25,F904&lt;=$M$25),$K$25,IF(AND(F904&gt;=$L$26,F904&lt;=$M$26),$K$26,IF(AND(F904&gt;=$L$27,F904&lt;=$M$27),$K$27,IF(AND(F904&gt;=$L$28,F904&lt;=$M$28),$K$28,IF(AND(F904&gt;=$L$29,F904&lt;=$M$29),$K$29,IF(AND(F904&gt;=$L$30,F904&lt;=$M$30),$K$30,IF(AND(F904&gt;=$L$31,F904&lt;=$M$31),$K$31,""))))))))))))))))))))))))))))))))</f>
        <v>6</v>
      </c>
      <c r="D904" s="18" t="s">
        <v>19</v>
      </c>
      <c r="E904" s="18" t="s">
        <v>1234</v>
      </c>
      <c r="F904" s="12">
        <v>68</v>
      </c>
      <c r="H904" s="12" t="s">
        <v>1846</v>
      </c>
      <c r="I904" s="18" t="s">
        <v>4213</v>
      </c>
      <c r="J904" s="18" t="s">
        <v>4262</v>
      </c>
      <c r="XEZ904" s="28"/>
      <c r="XFA904" s="28"/>
      <c r="XFB904" s="28"/>
      <c r="XFC904" s="28"/>
      <c r="XFD904" s="28"/>
    </row>
    <row r="905" spans="1:10 16380:16384" x14ac:dyDescent="0.35">
      <c r="A905" s="12" t="s">
        <v>6401</v>
      </c>
      <c r="B905" s="32" t="str">
        <f>HYPERLINK(Table1[[#This Row],[Link]], Table1[[#This Row],[Pattern w/out Hyperlink]])</f>
        <v>Mockaire</v>
      </c>
      <c r="C905" s="18">
        <f>IF(F905&lt;=$L$1,$K$1,IF(AND(F905&gt;=$L$2,F905&lt;=$M$2),$K$2,IF(AND(F905&gt;=$L$3,F905&lt;=$M$3),$K$3,IF(AND(F905&gt;=$L$4,F905&lt;=$M$4),$K$4,IF(AND(F905&gt;=$L$5,F905&lt;=$M$5),$K$5,IF(AND(F905&gt;=$L$6,F905&lt;=$M$6),$K$6,IF(AND(F905&gt;=$L$7,F905&lt;=$M$7),$K$7,IF(AND(F905&gt;=$L$8,F905&lt;=$M$8),$K$8,IF(AND(F905&gt;=$L$9,F905&lt;=$M$9),$K$9,IF(AND(F905&gt;$L$10,F905&lt;=$M$10),$K$10,IF(AND(F905&gt;=$L$11,F905&lt;=$M$11),$K$11,IF(AND(F905&gt;=$L$12,F905&lt;=$M$12),$K$12,IF(AND(F905&gt;=$L$13,F905&lt;=$M$13),$K$13,IF(AND(F905&gt;=$L$14,F905&lt;=$M$14),$K$14,IF(AND(F905&gt;=#REF!,F905&lt;=#REF!),#REF!,IF(AND(F905&gt;=$L$15,F905&lt;=$M$15),$K$15,IF(AND(F905&gt;=$L$16,F905&lt;=$M$16),$K$16,IF(AND(F905&gt;=$L$17,F905&lt;=$M$17),$K$17,IF(AND(F905&gt;=$L$18,F905&lt;=$M$18),$K$18,IF(AND(F905&gt;=$L$19,F905&lt;=$M$19),$K$19,IF(AND(F905&gt;=$L$20,F905&lt;=$M$20),$K$20,IF(AND(F905&gt;=$L$21,F905&lt;=$M$21),$K$21,IF(AND(F905&gt;=$L$22,F905&lt;=$M$22),$K$22,IF(AND(F905&gt;=$L$23,F905&lt;=$M$23),$K$23,IF(AND(F905&gt;=$L$24,F905&lt;=$M$24),$K$24,IF(AND(F905&gt;=$L$25,F905&lt;=$M$25),$K$25,IF(AND(F905&gt;=$L$26,F905&lt;=$M$26),$K$26,IF(AND(F905&gt;=$L$27,F905&lt;=$M$27),$K$27,IF(AND(F905&gt;=$L$28,F905&lt;=$M$28),$K$28,IF(AND(F905&gt;=$L$29,F905&lt;=$M$29),$K$29,IF(AND(F905&gt;=$L$30,F905&lt;=$M$30),$K$30,IF(AND(F905&gt;=$L$31,F905&lt;=$M$31),$K$31,""))))))))))))))))))))))))))))))))</f>
        <v>6</v>
      </c>
      <c r="D905" s="18" t="s">
        <v>19</v>
      </c>
      <c r="E905" s="18" t="s">
        <v>1234</v>
      </c>
      <c r="F905" s="12">
        <v>70</v>
      </c>
      <c r="H905" s="12" t="s">
        <v>6402</v>
      </c>
      <c r="I905" s="18" t="s">
        <v>1319</v>
      </c>
      <c r="J905" s="18" t="s">
        <v>6403</v>
      </c>
      <c r="XEZ905" s="28"/>
      <c r="XFA905" s="28"/>
      <c r="XFB905" s="28"/>
      <c r="XFC905" s="28"/>
      <c r="XFD905" s="28"/>
    </row>
    <row r="906" spans="1:10 16380:16384" x14ac:dyDescent="0.35">
      <c r="A906" s="12" t="s">
        <v>539</v>
      </c>
      <c r="B906" s="32" t="str">
        <f>HYPERLINK(Table1[[#This Row],[Link]], Table1[[#This Row],[Pattern w/out Hyperlink]])</f>
        <v>Monarchy</v>
      </c>
      <c r="C906" s="18">
        <f>IF(F906&lt;=$L$1,$K$1,IF(AND(F906&gt;=$L$2,F906&lt;=$M$2),$K$2,IF(AND(F906&gt;=$L$3,F906&lt;=$M$3),$K$3,IF(AND(F906&gt;=$L$4,F906&lt;=$M$4),$K$4,IF(AND(F906&gt;=$L$5,F906&lt;=$M$5),$K$5,IF(AND(F906&gt;=$L$6,F906&lt;=$M$6),$K$6,IF(AND(F906&gt;=$L$7,F906&lt;=$M$7),$K$7,IF(AND(F906&gt;=$L$8,F906&lt;=$M$8),$K$8,IF(AND(F906&gt;=$L$9,F906&lt;=$M$9),$K$9,IF(AND(F906&gt;$L$10,F906&lt;=$M$10),$K$10,IF(AND(F906&gt;=$L$11,F906&lt;=$M$11),$K$11,IF(AND(F906&gt;=$L$12,F906&lt;=$M$12),$K$12,IF(AND(F906&gt;=$L$13,F906&lt;=$M$13),$K$13,IF(AND(F906&gt;=$L$14,F906&lt;=$M$14),$K$14,IF(AND(F906&gt;=#REF!,F906&lt;=#REF!),#REF!,IF(AND(F906&gt;=$L$15,F906&lt;=$M$15),$K$15,IF(AND(F906&gt;=$L$16,F906&lt;=$M$16),$K$16,IF(AND(F906&gt;=$L$17,F906&lt;=$M$17),$K$17,IF(AND(F906&gt;=$L$18,F906&lt;=$M$18),$K$18,IF(AND(F906&gt;=$L$19,F906&lt;=$M$19),$K$19,IF(AND(F906&gt;=$L$20,F906&lt;=$M$20),$K$20,IF(AND(F906&gt;=$L$21,F906&lt;=$M$21),$K$21,IF(AND(F906&gt;=$L$22,F906&lt;=$M$22),$K$22,IF(AND(F906&gt;=$L$23,F906&lt;=$M$23),$K$23,IF(AND(F906&gt;=$L$24,F906&lt;=$M$24),$K$24,IF(AND(F906&gt;=$L$25,F906&lt;=$M$25),$K$25,IF(AND(F906&gt;=$L$26,F906&lt;=$M$26),$K$26,IF(AND(F906&gt;=$L$27,F906&lt;=$M$27),$K$27,IF(AND(F906&gt;=$L$28,F906&lt;=$M$28),$K$28,IF(AND(F906&gt;=$L$29,F906&lt;=$M$29),$K$29,IF(AND(F906&gt;=$L$30,F906&lt;=$M$30),$K$30,IF(AND(F906&gt;=$L$31,F906&lt;=$M$31),$K$31,""))))))))))))))))))))))))))))))))</f>
        <v>6</v>
      </c>
      <c r="D906" s="18" t="s">
        <v>19</v>
      </c>
      <c r="E906" s="18" t="s">
        <v>1234</v>
      </c>
      <c r="F906" s="12">
        <v>75</v>
      </c>
      <c r="H906" s="12" t="s">
        <v>1849</v>
      </c>
      <c r="I906" s="18" t="s">
        <v>0</v>
      </c>
      <c r="J906" s="18" t="s">
        <v>4262</v>
      </c>
      <c r="XEZ906" s="28"/>
      <c r="XFA906" s="28"/>
      <c r="XFB906" s="28"/>
      <c r="XFC906" s="28"/>
      <c r="XFD906" s="28"/>
    </row>
    <row r="907" spans="1:10 16380:16384" x14ac:dyDescent="0.35">
      <c r="A907" s="12" t="s">
        <v>6406</v>
      </c>
      <c r="B907" s="32" t="str">
        <f>HYPERLINK(Table1[[#This Row],[Link]], Table1[[#This Row],[Pattern w/out Hyperlink]])</f>
        <v>Olive Branch</v>
      </c>
      <c r="C907" s="18">
        <f>IF(F907&lt;=$L$1,$K$1,IF(AND(F907&gt;=$L$2,F907&lt;=$M$2),$K$2,IF(AND(F907&gt;=$L$3,F907&lt;=$M$3),$K$3,IF(AND(F907&gt;=$L$4,F907&lt;=$M$4),$K$4,IF(AND(F907&gt;=$L$5,F907&lt;=$M$5),$K$5,IF(AND(F907&gt;=$L$6,F907&lt;=$M$6),$K$6,IF(AND(F907&gt;=$L$7,F907&lt;=$M$7),$K$7,IF(AND(F907&gt;=$L$8,F907&lt;=$M$8),$K$8,IF(AND(F907&gt;=$L$9,F907&lt;=$M$9),$K$9,IF(AND(F907&gt;$L$10,F907&lt;=$M$10),$K$10,IF(AND(F907&gt;=$L$11,F907&lt;=$M$11),$K$11,IF(AND(F907&gt;=$L$12,F907&lt;=$M$12),$K$12,IF(AND(F907&gt;=$L$13,F907&lt;=$M$13),$K$13,IF(AND(F907&gt;=$L$14,F907&lt;=$M$14),$K$14,IF(AND(F907&gt;=#REF!,F907&lt;=#REF!),#REF!,IF(AND(F907&gt;=$L$15,F907&lt;=$M$15),$K$15,IF(AND(F907&gt;=$L$16,F907&lt;=$M$16),$K$16,IF(AND(F907&gt;=$L$17,F907&lt;=$M$17),$K$17,IF(AND(F907&gt;=$L$18,F907&lt;=$M$18),$K$18,IF(AND(F907&gt;=$L$19,F907&lt;=$M$19),$K$19,IF(AND(F907&gt;=$L$20,F907&lt;=$M$20),$K$20,IF(AND(F907&gt;=$L$21,F907&lt;=$M$21),$K$21,IF(AND(F907&gt;=$L$22,F907&lt;=$M$22),$K$22,IF(AND(F907&gt;=$L$23,F907&lt;=$M$23),$K$23,IF(AND(F907&gt;=$L$24,F907&lt;=$M$24),$K$24,IF(AND(F907&gt;=$L$25,F907&lt;=$M$25),$K$25,IF(AND(F907&gt;=$L$26,F907&lt;=$M$26),$K$26,IF(AND(F907&gt;=$L$27,F907&lt;=$M$27),$K$27,IF(AND(F907&gt;=$L$28,F907&lt;=$M$28),$K$28,IF(AND(F907&gt;=$L$29,F907&lt;=$M$29),$K$29,IF(AND(F907&gt;=$L$30,F907&lt;=$M$30),$K$30,IF(AND(F907&gt;=$L$31,F907&lt;=$M$31),$K$31,""))))))))))))))))))))))))))))))))</f>
        <v>6</v>
      </c>
      <c r="D907" s="18" t="s">
        <v>19</v>
      </c>
      <c r="E907" s="18" t="s">
        <v>1234</v>
      </c>
      <c r="F907" s="12">
        <v>75</v>
      </c>
      <c r="H907" s="12" t="s">
        <v>6407</v>
      </c>
      <c r="I907" s="18" t="s">
        <v>0</v>
      </c>
      <c r="J907" s="18" t="s">
        <v>6408</v>
      </c>
      <c r="XEZ907" s="28"/>
      <c r="XFA907" s="28"/>
      <c r="XFB907" s="28"/>
      <c r="XFC907" s="28"/>
      <c r="XFD907" s="28"/>
    </row>
    <row r="908" spans="1:10 16380:16384" x14ac:dyDescent="0.35">
      <c r="A908" s="12" t="s">
        <v>4052</v>
      </c>
      <c r="B908" s="32" t="str">
        <f>HYPERLINK(Table1[[#This Row],[Link]], Table1[[#This Row],[Pattern w/out Hyperlink]])</f>
        <v>Optimum</v>
      </c>
      <c r="C908" s="18">
        <f>IF(F908&lt;=$L$1,$K$1,IF(AND(F908&gt;=$L$2,F908&lt;=$M$2),$K$2,IF(AND(F908&gt;=$L$3,F908&lt;=$M$3),$K$3,IF(AND(F908&gt;=$L$4,F908&lt;=$M$4),$K$4,IF(AND(F908&gt;=$L$5,F908&lt;=$M$5),$K$5,IF(AND(F908&gt;=$L$6,F908&lt;=$M$6),$K$6,IF(AND(F908&gt;=$L$7,F908&lt;=$M$7),$K$7,IF(AND(F908&gt;=$L$8,F908&lt;=$M$8),$K$8,IF(AND(F908&gt;=$L$9,F908&lt;=$M$9),$K$9,IF(AND(F908&gt;$L$10,F908&lt;=$M$10),$K$10,IF(AND(F908&gt;=$L$11,F908&lt;=$M$11),$K$11,IF(AND(F908&gt;=$L$12,F908&lt;=$M$12),$K$12,IF(AND(F908&gt;=$L$13,F908&lt;=$M$13),$K$13,IF(AND(F908&gt;=$L$14,F908&lt;=$M$14),$K$14,IF(AND(F908&gt;=#REF!,F908&lt;=#REF!),#REF!,IF(AND(F908&gt;=$L$15,F908&lt;=$M$15),$K$15,IF(AND(F908&gt;=$L$16,F908&lt;=$M$16),$K$16,IF(AND(F908&gt;=$L$17,F908&lt;=$M$17),$K$17,IF(AND(F908&gt;=$L$18,F908&lt;=$M$18),$K$18,IF(AND(F908&gt;=$L$19,F908&lt;=$M$19),$K$19,IF(AND(F908&gt;=$L$20,F908&lt;=$M$20),$K$20,IF(AND(F908&gt;=$L$21,F908&lt;=$M$21),$K$21,IF(AND(F908&gt;=$L$22,F908&lt;=$M$22),$K$22,IF(AND(F908&gt;=$L$23,F908&lt;=$M$23),$K$23,IF(AND(F908&gt;=$L$24,F908&lt;=$M$24),$K$24,IF(AND(F908&gt;=$L$25,F908&lt;=$M$25),$K$25,IF(AND(F908&gt;=$L$26,F908&lt;=$M$26),$K$26,IF(AND(F908&gt;=$L$27,F908&lt;=$M$27),$K$27,IF(AND(F908&gt;=$L$28,F908&lt;=$M$28),$K$28,IF(AND(F908&gt;=$L$29,F908&lt;=$M$29),$K$29,IF(AND(F908&gt;=$L$30,F908&lt;=$M$30),$K$30,IF(AND(F908&gt;=$L$31,F908&lt;=$M$31),$K$31,""))))))))))))))))))))))))))))))))</f>
        <v>6</v>
      </c>
      <c r="D908" s="18" t="s">
        <v>19</v>
      </c>
      <c r="E908" s="18" t="s">
        <v>1234</v>
      </c>
      <c r="F908" s="12">
        <v>75</v>
      </c>
      <c r="H908" s="12" t="s">
        <v>4053</v>
      </c>
      <c r="I908" s="18" t="s">
        <v>0</v>
      </c>
      <c r="J908" s="18" t="s">
        <v>4321</v>
      </c>
      <c r="XEZ908" s="28"/>
      <c r="XFA908" s="28"/>
      <c r="XFB908" s="28"/>
      <c r="XFC908" s="28"/>
      <c r="XFD908" s="28"/>
    </row>
    <row r="909" spans="1:10 16380:16384" x14ac:dyDescent="0.35">
      <c r="A909" s="12" t="s">
        <v>1855</v>
      </c>
      <c r="B909" s="32" t="str">
        <f>HYPERLINK(Table1[[#This Row],[Link]], Table1[[#This Row],[Pattern w/out Hyperlink]])</f>
        <v>Paola</v>
      </c>
      <c r="C909" s="18">
        <f>IF(F909&lt;=$L$1,$K$1,IF(AND(F909&gt;=$L$2,F909&lt;=$M$2),$K$2,IF(AND(F909&gt;=$L$3,F909&lt;=$M$3),$K$3,IF(AND(F909&gt;=$L$4,F909&lt;=$M$4),$K$4,IF(AND(F909&gt;=$L$5,F909&lt;=$M$5),$K$5,IF(AND(F909&gt;=$L$6,F909&lt;=$M$6),$K$6,IF(AND(F909&gt;=$L$7,F909&lt;=$M$7),$K$7,IF(AND(F909&gt;=$L$8,F909&lt;=$M$8),$K$8,IF(AND(F909&gt;=$L$9,F909&lt;=$M$9),$K$9,IF(AND(F909&gt;$L$10,F909&lt;=$M$10),$K$10,IF(AND(F909&gt;=$L$11,F909&lt;=$M$11),$K$11,IF(AND(F909&gt;=$L$12,F909&lt;=$M$12),$K$12,IF(AND(F909&gt;=$L$13,F909&lt;=$M$13),$K$13,IF(AND(F909&gt;=$L$14,F909&lt;=$M$14),$K$14,IF(AND(F909&gt;=#REF!,F909&lt;=#REF!),#REF!,IF(AND(F909&gt;=$L$15,F909&lt;=$M$15),$K$15,IF(AND(F909&gt;=$L$16,F909&lt;=$M$16),$K$16,IF(AND(F909&gt;=$L$17,F909&lt;=$M$17),$K$17,IF(AND(F909&gt;=$L$18,F909&lt;=$M$18),$K$18,IF(AND(F909&gt;=$L$19,F909&lt;=$M$19),$K$19,IF(AND(F909&gt;=$L$20,F909&lt;=$M$20),$K$20,IF(AND(F909&gt;=$L$21,F909&lt;=$M$21),$K$21,IF(AND(F909&gt;=$L$22,F909&lt;=$M$22),$K$22,IF(AND(F909&gt;=$L$23,F909&lt;=$M$23),$K$23,IF(AND(F909&gt;=$L$24,F909&lt;=$M$24),$K$24,IF(AND(F909&gt;=$L$25,F909&lt;=$M$25),$K$25,IF(AND(F909&gt;=$L$26,F909&lt;=$M$26),$K$26,IF(AND(F909&gt;=$L$27,F909&lt;=$M$27),$K$27,IF(AND(F909&gt;=$L$28,F909&lt;=$M$28),$K$28,IF(AND(F909&gt;=$L$29,F909&lt;=$M$29),$K$29,IF(AND(F909&gt;=$L$30,F909&lt;=$M$30),$K$30,IF(AND(F909&gt;=$L$31,F909&lt;=$M$31),$K$31,""))))))))))))))))))))))))))))))))</f>
        <v>6</v>
      </c>
      <c r="D909" s="18" t="s">
        <v>19</v>
      </c>
      <c r="E909" s="18" t="s">
        <v>1234</v>
      </c>
      <c r="F909" s="12">
        <v>68</v>
      </c>
      <c r="H909" s="12" t="s">
        <v>1856</v>
      </c>
      <c r="I909" s="18" t="s">
        <v>4213</v>
      </c>
      <c r="J909" s="18" t="s">
        <v>4262</v>
      </c>
      <c r="XEZ909" s="28"/>
      <c r="XFA909" s="28"/>
      <c r="XFB909" s="28"/>
      <c r="XFC909" s="28"/>
      <c r="XFD909" s="28"/>
    </row>
    <row r="910" spans="1:10 16380:16384" x14ac:dyDescent="0.35">
      <c r="A910" s="12" t="s">
        <v>1335</v>
      </c>
      <c r="B910" s="32" t="str">
        <f>HYPERLINK(Table1[[#This Row],[Link]], Table1[[#This Row],[Pattern w/out Hyperlink]])</f>
        <v>Paragon</v>
      </c>
      <c r="C910" s="18">
        <f>IF(F910&lt;=$L$1,$K$1,IF(AND(F910&gt;=$L$2,F910&lt;=$M$2),$K$2,IF(AND(F910&gt;=$L$3,F910&lt;=$M$3),$K$3,IF(AND(F910&gt;=$L$4,F910&lt;=$M$4),$K$4,IF(AND(F910&gt;=$L$5,F910&lt;=$M$5),$K$5,IF(AND(F910&gt;=$L$6,F910&lt;=$M$6),$K$6,IF(AND(F910&gt;=$L$7,F910&lt;=$M$7),$K$7,IF(AND(F910&gt;=$L$8,F910&lt;=$M$8),$K$8,IF(AND(F910&gt;=$L$9,F910&lt;=$M$9),$K$9,IF(AND(F910&gt;$L$10,F910&lt;=$M$10),$K$10,IF(AND(F910&gt;=$L$11,F910&lt;=$M$11),$K$11,IF(AND(F910&gt;=$L$12,F910&lt;=$M$12),$K$12,IF(AND(F910&gt;=$L$13,F910&lt;=$M$13),$K$13,IF(AND(F910&gt;=$L$14,F910&lt;=$M$14),$K$14,IF(AND(F910&gt;=#REF!,F910&lt;=#REF!),#REF!,IF(AND(F910&gt;=$L$15,F910&lt;=$M$15),$K$15,IF(AND(F910&gt;=$L$16,F910&lt;=$M$16),$K$16,IF(AND(F910&gt;=$L$17,F910&lt;=$M$17),$K$17,IF(AND(F910&gt;=$L$18,F910&lt;=$M$18),$K$18,IF(AND(F910&gt;=$L$19,F910&lt;=$M$19),$K$19,IF(AND(F910&gt;=$L$20,F910&lt;=$M$20),$K$20,IF(AND(F910&gt;=$L$21,F910&lt;=$M$21),$K$21,IF(AND(F910&gt;=$L$22,F910&lt;=$M$22),$K$22,IF(AND(F910&gt;=$L$23,F910&lt;=$M$23),$K$23,IF(AND(F910&gt;=$L$24,F910&lt;=$M$24),$K$24,IF(AND(F910&gt;=$L$25,F910&lt;=$M$25),$K$25,IF(AND(F910&gt;=$L$26,F910&lt;=$M$26),$K$26,IF(AND(F910&gt;=$L$27,F910&lt;=$M$27),$K$27,IF(AND(F910&gt;=$L$28,F910&lt;=$M$28),$K$28,IF(AND(F910&gt;=$L$29,F910&lt;=$M$29),$K$29,IF(AND(F910&gt;=$L$30,F910&lt;=$M$30),$K$30,IF(AND(F910&gt;=$L$31,F910&lt;=$M$31),$K$31,""))))))))))))))))))))))))))))))))</f>
        <v>6</v>
      </c>
      <c r="D910" s="18" t="s">
        <v>19</v>
      </c>
      <c r="E910" s="18" t="s">
        <v>1234</v>
      </c>
      <c r="F910" s="12">
        <v>75</v>
      </c>
      <c r="H910" s="12" t="s">
        <v>4059</v>
      </c>
      <c r="I910" s="18" t="s">
        <v>0</v>
      </c>
      <c r="J910" s="18" t="s">
        <v>4321</v>
      </c>
      <c r="XEZ910" s="28"/>
      <c r="XFA910" s="28"/>
      <c r="XFB910" s="28"/>
      <c r="XFC910" s="28"/>
      <c r="XFD910" s="28"/>
    </row>
    <row r="911" spans="1:10 16380:16384" x14ac:dyDescent="0.35">
      <c r="A911" s="12" t="s">
        <v>6413</v>
      </c>
      <c r="B911" s="32" t="str">
        <f>HYPERLINK(Table1[[#This Row],[Link]], Table1[[#This Row],[Pattern w/out Hyperlink]])</f>
        <v>Peak</v>
      </c>
      <c r="C911" s="18">
        <f>IF(F911&lt;=$L$1,$K$1,IF(AND(F911&gt;=$L$2,F911&lt;=$M$2),$K$2,IF(AND(F911&gt;=$L$3,F911&lt;=$M$3),$K$3,IF(AND(F911&gt;=$L$4,F911&lt;=$M$4),$K$4,IF(AND(F911&gt;=$L$5,F911&lt;=$M$5),$K$5,IF(AND(F911&gt;=$L$6,F911&lt;=$M$6),$K$6,IF(AND(F911&gt;=$L$7,F911&lt;=$M$7),$K$7,IF(AND(F911&gt;=$L$8,F911&lt;=$M$8),$K$8,IF(AND(F911&gt;=$L$9,F911&lt;=$M$9),$K$9,IF(AND(F911&gt;$L$10,F911&lt;=$M$10),$K$10,IF(AND(F911&gt;=$L$11,F911&lt;=$M$11),$K$11,IF(AND(F911&gt;=$L$12,F911&lt;=$M$12),$K$12,IF(AND(F911&gt;=$L$13,F911&lt;=$M$13),$K$13,IF(AND(F911&gt;=$L$14,F911&lt;=$M$14),$K$14,IF(AND(F911&gt;=#REF!,F911&lt;=#REF!),#REF!,IF(AND(F911&gt;=$L$15,F911&lt;=$M$15),$K$15,IF(AND(F911&gt;=$L$16,F911&lt;=$M$16),$K$16,IF(AND(F911&gt;=$L$17,F911&lt;=$M$17),$K$17,IF(AND(F911&gt;=$L$18,F911&lt;=$M$18),$K$18,IF(AND(F911&gt;=$L$19,F911&lt;=$M$19),$K$19,IF(AND(F911&gt;=$L$20,F911&lt;=$M$20),$K$20,IF(AND(F911&gt;=$L$21,F911&lt;=$M$21),$K$21,IF(AND(F911&gt;=$L$22,F911&lt;=$M$22),$K$22,IF(AND(F911&gt;=$L$23,F911&lt;=$M$23),$K$23,IF(AND(F911&gt;=$L$24,F911&lt;=$M$24),$K$24,IF(AND(F911&gt;=$L$25,F911&lt;=$M$25),$K$25,IF(AND(F911&gt;=$L$26,F911&lt;=$M$26),$K$26,IF(AND(F911&gt;=$L$27,F911&lt;=$M$27),$K$27,IF(AND(F911&gt;=$L$28,F911&lt;=$M$28),$K$28,IF(AND(F911&gt;=$L$29,F911&lt;=$M$29),$K$29,IF(AND(F911&gt;=$L$30,F911&lt;=$M$30),$K$30,IF(AND(F911&gt;=$L$31,F911&lt;=$M$31),$K$31,""))))))))))))))))))))))))))))))))</f>
        <v>6</v>
      </c>
      <c r="D911" s="18" t="s">
        <v>19</v>
      </c>
      <c r="E911" s="18" t="s">
        <v>1234</v>
      </c>
      <c r="F911" s="12">
        <v>71</v>
      </c>
      <c r="H911" s="12" t="s">
        <v>6414</v>
      </c>
      <c r="I911" s="18" t="s">
        <v>0</v>
      </c>
      <c r="J911" s="18" t="s">
        <v>4321</v>
      </c>
      <c r="XEZ911" s="28"/>
      <c r="XFA911" s="28"/>
      <c r="XFB911" s="28"/>
      <c r="XFC911" s="28"/>
      <c r="XFD911" s="28"/>
    </row>
    <row r="912" spans="1:10 16380:16384" x14ac:dyDescent="0.35">
      <c r="A912" s="12" t="s">
        <v>614</v>
      </c>
      <c r="B912" s="32" t="str">
        <f>HYPERLINK(Table1[[#This Row],[Link]], Table1[[#This Row],[Pattern w/out Hyperlink]])</f>
        <v>Pergola</v>
      </c>
      <c r="C912" s="18">
        <f>IF(F912&lt;=$L$1,$K$1,IF(AND(F912&gt;=$L$2,F912&lt;=$M$2),$K$2,IF(AND(F912&gt;=$L$3,F912&lt;=$M$3),$K$3,IF(AND(F912&gt;=$L$4,F912&lt;=$M$4),$K$4,IF(AND(F912&gt;=$L$5,F912&lt;=$M$5),$K$5,IF(AND(F912&gt;=$L$6,F912&lt;=$M$6),$K$6,IF(AND(F912&gt;=$L$7,F912&lt;=$M$7),$K$7,IF(AND(F912&gt;=$L$8,F912&lt;=$M$8),$K$8,IF(AND(F912&gt;=$L$9,F912&lt;=$M$9),$K$9,IF(AND(F912&gt;$L$10,F912&lt;=$M$10),$K$10,IF(AND(F912&gt;=$L$11,F912&lt;=$M$11),$K$11,IF(AND(F912&gt;=$L$12,F912&lt;=$M$12),$K$12,IF(AND(F912&gt;=$L$13,F912&lt;=$M$13),$K$13,IF(AND(F912&gt;=$L$14,F912&lt;=$M$14),$K$14,IF(AND(F912&gt;=#REF!,F912&lt;=#REF!),#REF!,IF(AND(F912&gt;=$L$15,F912&lt;=$M$15),$K$15,IF(AND(F912&gt;=$L$16,F912&lt;=$M$16),$K$16,IF(AND(F912&gt;=$L$17,F912&lt;=$M$17),$K$17,IF(AND(F912&gt;=$L$18,F912&lt;=$M$18),$K$18,IF(AND(F912&gt;=$L$19,F912&lt;=$M$19),$K$19,IF(AND(F912&gt;=$L$20,F912&lt;=$M$20),$K$20,IF(AND(F912&gt;=$L$21,F912&lt;=$M$21),$K$21,IF(AND(F912&gt;=$L$22,F912&lt;=$M$22),$K$22,IF(AND(F912&gt;=$L$23,F912&lt;=$M$23),$K$23,IF(AND(F912&gt;=$L$24,F912&lt;=$M$24),$K$24,IF(AND(F912&gt;=$L$25,F912&lt;=$M$25),$K$25,IF(AND(F912&gt;=$L$26,F912&lt;=$M$26),$K$26,IF(AND(F912&gt;=$L$27,F912&lt;=$M$27),$K$27,IF(AND(F912&gt;=$L$28,F912&lt;=$M$28),$K$28,IF(AND(F912&gt;=$L$29,F912&lt;=$M$29),$K$29,IF(AND(F912&gt;=$L$30,F912&lt;=$M$30),$K$30,IF(AND(F912&gt;=$L$31,F912&lt;=$M$31),$K$31,""))))))))))))))))))))))))))))))))</f>
        <v>6</v>
      </c>
      <c r="D912" s="18" t="s">
        <v>19</v>
      </c>
      <c r="E912" s="18" t="s">
        <v>1234</v>
      </c>
      <c r="F912" s="12">
        <v>69</v>
      </c>
      <c r="H912" s="12" t="s">
        <v>1861</v>
      </c>
      <c r="I912" s="18" t="s">
        <v>1319</v>
      </c>
      <c r="J912" s="18" t="s">
        <v>4334</v>
      </c>
      <c r="XEZ912" s="28"/>
      <c r="XFA912" s="28"/>
      <c r="XFB912" s="28"/>
      <c r="XFC912" s="28"/>
      <c r="XFD912" s="28"/>
    </row>
    <row r="913" spans="1:10 16380:16384" x14ac:dyDescent="0.35">
      <c r="A913" s="12" t="s">
        <v>6415</v>
      </c>
      <c r="B913" s="32" t="str">
        <f>HYPERLINK(Table1[[#This Row],[Link]], Table1[[#This Row],[Pattern w/out Hyperlink]])</f>
        <v>Picnique</v>
      </c>
      <c r="C913" s="18">
        <f>IF(F913&lt;=$L$1,$K$1,IF(AND(F913&gt;=$L$2,F913&lt;=$M$2),$K$2,IF(AND(F913&gt;=$L$3,F913&lt;=$M$3),$K$3,IF(AND(F913&gt;=$L$4,F913&lt;=$M$4),$K$4,IF(AND(F913&gt;=$L$5,F913&lt;=$M$5),$K$5,IF(AND(F913&gt;=$L$6,F913&lt;=$M$6),$K$6,IF(AND(F913&gt;=$L$7,F913&lt;=$M$7),$K$7,IF(AND(F913&gt;=$L$8,F913&lt;=$M$8),$K$8,IF(AND(F913&gt;=$L$9,F913&lt;=$M$9),$K$9,IF(AND(F913&gt;$L$10,F913&lt;=$M$10),$K$10,IF(AND(F913&gt;=$L$11,F913&lt;=$M$11),$K$11,IF(AND(F913&gt;=$L$12,F913&lt;=$M$12),$K$12,IF(AND(F913&gt;=$L$13,F913&lt;=$M$13),$K$13,IF(AND(F913&gt;=$L$14,F913&lt;=$M$14),$K$14,IF(AND(F913&gt;=#REF!,F913&lt;=#REF!),#REF!,IF(AND(F913&gt;=$L$15,F913&lt;=$M$15),$K$15,IF(AND(F913&gt;=$L$16,F913&lt;=$M$16),$K$16,IF(AND(F913&gt;=$L$17,F913&lt;=$M$17),$K$17,IF(AND(F913&gt;=$L$18,F913&lt;=$M$18),$K$18,IF(AND(F913&gt;=$L$19,F913&lt;=$M$19),$K$19,IF(AND(F913&gt;=$L$20,F913&lt;=$M$20),$K$20,IF(AND(F913&gt;=$L$21,F913&lt;=$M$21),$K$21,IF(AND(F913&gt;=$L$22,F913&lt;=$M$22),$K$22,IF(AND(F913&gt;=$L$23,F913&lt;=$M$23),$K$23,IF(AND(F913&gt;=$L$24,F913&lt;=$M$24),$K$24,IF(AND(F913&gt;=$L$25,F913&lt;=$M$25),$K$25,IF(AND(F913&gt;=$L$26,F913&lt;=$M$26),$K$26,IF(AND(F913&gt;=$L$27,F913&lt;=$M$27),$K$27,IF(AND(F913&gt;=$L$28,F913&lt;=$M$28),$K$28,IF(AND(F913&gt;=$L$29,F913&lt;=$M$29),$K$29,IF(AND(F913&gt;=$L$30,F913&lt;=$M$30),$K$30,IF(AND(F913&gt;=$L$31,F913&lt;=$M$31),$K$31,""))))))))))))))))))))))))))))))))</f>
        <v>6</v>
      </c>
      <c r="D913" s="18" t="s">
        <v>19</v>
      </c>
      <c r="E913" s="18" t="s">
        <v>1234</v>
      </c>
      <c r="F913" s="12">
        <v>70</v>
      </c>
      <c r="H913" s="12" t="s">
        <v>6416</v>
      </c>
      <c r="I913" s="18" t="s">
        <v>1319</v>
      </c>
      <c r="J913" s="18" t="s">
        <v>4262</v>
      </c>
      <c r="XEZ913" s="28"/>
      <c r="XFA913" s="28"/>
      <c r="XFB913" s="28"/>
      <c r="XFC913" s="28"/>
      <c r="XFD913" s="28"/>
    </row>
    <row r="914" spans="1:10 16380:16384" x14ac:dyDescent="0.35">
      <c r="A914" s="12" t="s">
        <v>628</v>
      </c>
      <c r="B914" s="32" t="str">
        <f>HYPERLINK(Table1[[#This Row],[Link]], Table1[[#This Row],[Pattern w/out Hyperlink]])</f>
        <v>Plaited</v>
      </c>
      <c r="C914" s="18">
        <f>IF(F914&lt;=$L$1,$K$1,IF(AND(F914&gt;=$L$2,F914&lt;=$M$2),$K$2,IF(AND(F914&gt;=$L$3,F914&lt;=$M$3),$K$3,IF(AND(F914&gt;=$L$4,F914&lt;=$M$4),$K$4,IF(AND(F914&gt;=$L$5,F914&lt;=$M$5),$K$5,IF(AND(F914&gt;=$L$6,F914&lt;=$M$6),$K$6,IF(AND(F914&gt;=$L$7,F914&lt;=$M$7),$K$7,IF(AND(F914&gt;=$L$8,F914&lt;=$M$8),$K$8,IF(AND(F914&gt;=$L$9,F914&lt;=$M$9),$K$9,IF(AND(F914&gt;$L$10,F914&lt;=$M$10),$K$10,IF(AND(F914&gt;=$L$11,F914&lt;=$M$11),$K$11,IF(AND(F914&gt;=$L$12,F914&lt;=$M$12),$K$12,IF(AND(F914&gt;=$L$13,F914&lt;=$M$13),$K$13,IF(AND(F914&gt;=$L$14,F914&lt;=$M$14),$K$14,IF(AND(F914&gt;=#REF!,F914&lt;=#REF!),#REF!,IF(AND(F914&gt;=$L$15,F914&lt;=$M$15),$K$15,IF(AND(F914&gt;=$L$16,F914&lt;=$M$16),$K$16,IF(AND(F914&gt;=$L$17,F914&lt;=$M$17),$K$17,IF(AND(F914&gt;=$L$18,F914&lt;=$M$18),$K$18,IF(AND(F914&gt;=$L$19,F914&lt;=$M$19),$K$19,IF(AND(F914&gt;=$L$20,F914&lt;=$M$20),$K$20,IF(AND(F914&gt;=$L$21,F914&lt;=$M$21),$K$21,IF(AND(F914&gt;=$L$22,F914&lt;=$M$22),$K$22,IF(AND(F914&gt;=$L$23,F914&lt;=$M$23),$K$23,IF(AND(F914&gt;=$L$24,F914&lt;=$M$24),$K$24,IF(AND(F914&gt;=$L$25,F914&lt;=$M$25),$K$25,IF(AND(F914&gt;=$L$26,F914&lt;=$M$26),$K$26,IF(AND(F914&gt;=$L$27,F914&lt;=$M$27),$K$27,IF(AND(F914&gt;=$L$28,F914&lt;=$M$28),$K$28,IF(AND(F914&gt;=$L$29,F914&lt;=$M$29),$K$29,IF(AND(F914&gt;=$L$30,F914&lt;=$M$30),$K$30,IF(AND(F914&gt;=$L$31,F914&lt;=$M$31),$K$31,""))))))))))))))))))))))))))))))))</f>
        <v>6</v>
      </c>
      <c r="D914" s="18" t="s">
        <v>19</v>
      </c>
      <c r="E914" s="18" t="s">
        <v>1234</v>
      </c>
      <c r="F914" s="12">
        <v>73</v>
      </c>
      <c r="H914" s="12" t="s">
        <v>1065</v>
      </c>
      <c r="I914" s="18" t="s">
        <v>4213</v>
      </c>
      <c r="J914" s="18" t="s">
        <v>4343</v>
      </c>
      <c r="XEZ914" s="28"/>
      <c r="XFA914" s="28"/>
      <c r="XFB914" s="28"/>
      <c r="XFC914" s="28"/>
      <c r="XFD914" s="28"/>
    </row>
    <row r="915" spans="1:10 16380:16384" x14ac:dyDescent="0.35">
      <c r="A915" s="12" t="s">
        <v>1874</v>
      </c>
      <c r="B915" s="32" t="str">
        <f>HYPERLINK(Table1[[#This Row],[Link]], Table1[[#This Row],[Pattern w/out Hyperlink]])</f>
        <v>Pureasana</v>
      </c>
      <c r="C915" s="18">
        <f>IF(F915&lt;=$L$1,$K$1,IF(AND(F915&gt;=$L$2,F915&lt;=$M$2),$K$2,IF(AND(F915&gt;=$L$3,F915&lt;=$M$3),$K$3,IF(AND(F915&gt;=$L$4,F915&lt;=$M$4),$K$4,IF(AND(F915&gt;=$L$5,F915&lt;=$M$5),$K$5,IF(AND(F915&gt;=$L$6,F915&lt;=$M$6),$K$6,IF(AND(F915&gt;=$L$7,F915&lt;=$M$7),$K$7,IF(AND(F915&gt;=$L$8,F915&lt;=$M$8),$K$8,IF(AND(F915&gt;=$L$9,F915&lt;=$M$9),$K$9,IF(AND(F915&gt;$L$10,F915&lt;=$M$10),$K$10,IF(AND(F915&gt;=$L$11,F915&lt;=$M$11),$K$11,IF(AND(F915&gt;=$L$12,F915&lt;=$M$12),$K$12,IF(AND(F915&gt;=$L$13,F915&lt;=$M$13),$K$13,IF(AND(F915&gt;=$L$14,F915&lt;=$M$14),$K$14,IF(AND(F915&gt;=#REF!,F915&lt;=#REF!),#REF!,IF(AND(F915&gt;=$L$15,F915&lt;=$M$15),$K$15,IF(AND(F915&gt;=$L$16,F915&lt;=$M$16),$K$16,IF(AND(F915&gt;=$L$17,F915&lt;=$M$17),$K$17,IF(AND(F915&gt;=$L$18,F915&lt;=$M$18),$K$18,IF(AND(F915&gt;=$L$19,F915&lt;=$M$19),$K$19,IF(AND(F915&gt;=$L$20,F915&lt;=$M$20),$K$20,IF(AND(F915&gt;=$L$21,F915&lt;=$M$21),$K$21,IF(AND(F915&gt;=$L$22,F915&lt;=$M$22),$K$22,IF(AND(F915&gt;=$L$23,F915&lt;=$M$23),$K$23,IF(AND(F915&gt;=$L$24,F915&lt;=$M$24),$K$24,IF(AND(F915&gt;=$L$25,F915&lt;=$M$25),$K$25,IF(AND(F915&gt;=$L$26,F915&lt;=$M$26),$K$26,IF(AND(F915&gt;=$L$27,F915&lt;=$M$27),$K$27,IF(AND(F915&gt;=$L$28,F915&lt;=$M$28),$K$28,IF(AND(F915&gt;=$L$29,F915&lt;=$M$29),$K$29,IF(AND(F915&gt;=$L$30,F915&lt;=$M$30),$K$30,IF(AND(F915&gt;=$L$31,F915&lt;=$M$31),$K$31,""))))))))))))))))))))))))))))))))</f>
        <v>6</v>
      </c>
      <c r="D915" s="18" t="s">
        <v>19</v>
      </c>
      <c r="E915" s="18" t="s">
        <v>1234</v>
      </c>
      <c r="F915" s="12">
        <v>75</v>
      </c>
      <c r="H915" s="12" t="s">
        <v>1875</v>
      </c>
      <c r="I915" s="18" t="s">
        <v>0</v>
      </c>
      <c r="J915" s="18" t="s">
        <v>4408</v>
      </c>
      <c r="XEZ915" s="28"/>
      <c r="XFA915" s="28"/>
      <c r="XFB915" s="28"/>
      <c r="XFC915" s="28"/>
      <c r="XFD915" s="28"/>
    </row>
    <row r="916" spans="1:10 16380:16384" x14ac:dyDescent="0.35">
      <c r="A916" s="12" t="s">
        <v>1878</v>
      </c>
      <c r="B916" s="32" t="str">
        <f>HYPERLINK(Table1[[#This Row],[Link]], Table1[[#This Row],[Pattern w/out Hyperlink]])</f>
        <v>Purechallis</v>
      </c>
      <c r="C916" s="18">
        <f>IF(F916&lt;=$L$1,$K$1,IF(AND(F916&gt;=$L$2,F916&lt;=$M$2),$K$2,IF(AND(F916&gt;=$L$3,F916&lt;=$M$3),$K$3,IF(AND(F916&gt;=$L$4,F916&lt;=$M$4),$K$4,IF(AND(F916&gt;=$L$5,F916&lt;=$M$5),$K$5,IF(AND(F916&gt;=$L$6,F916&lt;=$M$6),$K$6,IF(AND(F916&gt;=$L$7,F916&lt;=$M$7),$K$7,IF(AND(F916&gt;=$L$8,F916&lt;=$M$8),$K$8,IF(AND(F916&gt;=$L$9,F916&lt;=$M$9),$K$9,IF(AND(F916&gt;$L$10,F916&lt;=$M$10),$K$10,IF(AND(F916&gt;=$L$11,F916&lt;=$M$11),$K$11,IF(AND(F916&gt;=$L$12,F916&lt;=$M$12),$K$12,IF(AND(F916&gt;=$L$13,F916&lt;=$M$13),$K$13,IF(AND(F916&gt;=$L$14,F916&lt;=$M$14),$K$14,IF(AND(F916&gt;=#REF!,F916&lt;=#REF!),#REF!,IF(AND(F916&gt;=$L$15,F916&lt;=$M$15),$K$15,IF(AND(F916&gt;=$L$16,F916&lt;=$M$16),$K$16,IF(AND(F916&gt;=$L$17,F916&lt;=$M$17),$K$17,IF(AND(F916&gt;=$L$18,F916&lt;=$M$18),$K$18,IF(AND(F916&gt;=$L$19,F916&lt;=$M$19),$K$19,IF(AND(F916&gt;=$L$20,F916&lt;=$M$20),$K$20,IF(AND(F916&gt;=$L$21,F916&lt;=$M$21),$K$21,IF(AND(F916&gt;=$L$22,F916&lt;=$M$22),$K$22,IF(AND(F916&gt;=$L$23,F916&lt;=$M$23),$K$23,IF(AND(F916&gt;=$L$24,F916&lt;=$M$24),$K$24,IF(AND(F916&gt;=$L$25,F916&lt;=$M$25),$K$25,IF(AND(F916&gt;=$L$26,F916&lt;=$M$26),$K$26,IF(AND(F916&gt;=$L$27,F916&lt;=$M$27),$K$27,IF(AND(F916&gt;=$L$28,F916&lt;=$M$28),$K$28,IF(AND(F916&gt;=$L$29,F916&lt;=$M$29),$K$29,IF(AND(F916&gt;=$L$30,F916&lt;=$M$30),$K$30,IF(AND(F916&gt;=$L$31,F916&lt;=$M$31),$K$31,""))))))))))))))))))))))))))))))))</f>
        <v>6</v>
      </c>
      <c r="D916" s="18" t="s">
        <v>19</v>
      </c>
      <c r="E916" s="18" t="s">
        <v>1234</v>
      </c>
      <c r="F916" s="12">
        <v>75</v>
      </c>
      <c r="H916" s="12" t="s">
        <v>1879</v>
      </c>
      <c r="I916" s="18" t="s">
        <v>4213</v>
      </c>
      <c r="J916" s="18" t="s">
        <v>4262</v>
      </c>
      <c r="XEZ916" s="28"/>
      <c r="XFA916" s="28"/>
      <c r="XFB916" s="28"/>
      <c r="XFC916" s="28"/>
      <c r="XFD916" s="28"/>
    </row>
    <row r="917" spans="1:10 16380:16384" x14ac:dyDescent="0.35">
      <c r="A917" s="12" t="s">
        <v>1885</v>
      </c>
      <c r="B917" s="32" t="str">
        <f>HYPERLINK(Table1[[#This Row],[Link]], Table1[[#This Row],[Pattern w/out Hyperlink]])</f>
        <v>Purecoco</v>
      </c>
      <c r="C917" s="18">
        <f>IF(F917&lt;=$L$1,$K$1,IF(AND(F917&gt;=$L$2,F917&lt;=$M$2),$K$2,IF(AND(F917&gt;=$L$3,F917&lt;=$M$3),$K$3,IF(AND(F917&gt;=$L$4,F917&lt;=$M$4),$K$4,IF(AND(F917&gt;=$L$5,F917&lt;=$M$5),$K$5,IF(AND(F917&gt;=$L$6,F917&lt;=$M$6),$K$6,IF(AND(F917&gt;=$L$7,F917&lt;=$M$7),$K$7,IF(AND(F917&gt;=$L$8,F917&lt;=$M$8),$K$8,IF(AND(F917&gt;=$L$9,F917&lt;=$M$9),$K$9,IF(AND(F917&gt;$L$10,F917&lt;=$M$10),$K$10,IF(AND(F917&gt;=$L$11,F917&lt;=$M$11),$K$11,IF(AND(F917&gt;=$L$12,F917&lt;=$M$12),$K$12,IF(AND(F917&gt;=$L$13,F917&lt;=$M$13),$K$13,IF(AND(F917&gt;=$L$14,F917&lt;=$M$14),$K$14,IF(AND(F917&gt;=#REF!,F917&lt;=#REF!),#REF!,IF(AND(F917&gt;=$L$15,F917&lt;=$M$15),$K$15,IF(AND(F917&gt;=$L$16,F917&lt;=$M$16),$K$16,IF(AND(F917&gt;=$L$17,F917&lt;=$M$17),$K$17,IF(AND(F917&gt;=$L$18,F917&lt;=$M$18),$K$18,IF(AND(F917&gt;=$L$19,F917&lt;=$M$19),$K$19,IF(AND(F917&gt;=$L$20,F917&lt;=$M$20),$K$20,IF(AND(F917&gt;=$L$21,F917&lt;=$M$21),$K$21,IF(AND(F917&gt;=$L$22,F917&lt;=$M$22),$K$22,IF(AND(F917&gt;=$L$23,F917&lt;=$M$23),$K$23,IF(AND(F917&gt;=$L$24,F917&lt;=$M$24),$K$24,IF(AND(F917&gt;=$L$25,F917&lt;=$M$25),$K$25,IF(AND(F917&gt;=$L$26,F917&lt;=$M$26),$K$26,IF(AND(F917&gt;=$L$27,F917&lt;=$M$27),$K$27,IF(AND(F917&gt;=$L$28,F917&lt;=$M$28),$K$28,IF(AND(F917&gt;=$L$29,F917&lt;=$M$29),$K$29,IF(AND(F917&gt;=$L$30,F917&lt;=$M$30),$K$30,IF(AND(F917&gt;=$L$31,F917&lt;=$M$31),$K$31,""))))))))))))))))))))))))))))))))</f>
        <v>6</v>
      </c>
      <c r="D917" s="18" t="s">
        <v>19</v>
      </c>
      <c r="E917" s="18" t="s">
        <v>1234</v>
      </c>
      <c r="F917" s="12">
        <v>72</v>
      </c>
      <c r="H917" s="12" t="s">
        <v>1884</v>
      </c>
      <c r="I917" s="18" t="s">
        <v>0</v>
      </c>
      <c r="J917" s="18" t="s">
        <v>4411</v>
      </c>
      <c r="XEZ917" s="28"/>
      <c r="XFA917" s="28"/>
      <c r="XFB917" s="28"/>
      <c r="XFC917" s="28"/>
      <c r="XFD917" s="28"/>
    </row>
    <row r="918" spans="1:10 16380:16384" x14ac:dyDescent="0.35">
      <c r="A918" s="12" t="s">
        <v>1888</v>
      </c>
      <c r="B918" s="32" t="str">
        <f>HYPERLINK(Table1[[#This Row],[Link]], Table1[[#This Row],[Pattern w/out Hyperlink]])</f>
        <v>Purecurlicue</v>
      </c>
      <c r="C918" s="18">
        <f>IF(F918&lt;=$L$1,$K$1,IF(AND(F918&gt;=$L$2,F918&lt;=$M$2),$K$2,IF(AND(F918&gt;=$L$3,F918&lt;=$M$3),$K$3,IF(AND(F918&gt;=$L$4,F918&lt;=$M$4),$K$4,IF(AND(F918&gt;=$L$5,F918&lt;=$M$5),$K$5,IF(AND(F918&gt;=$L$6,F918&lt;=$M$6),$K$6,IF(AND(F918&gt;=$L$7,F918&lt;=$M$7),$K$7,IF(AND(F918&gt;=$L$8,F918&lt;=$M$8),$K$8,IF(AND(F918&gt;=$L$9,F918&lt;=$M$9),$K$9,IF(AND(F918&gt;$L$10,F918&lt;=$M$10),$K$10,IF(AND(F918&gt;=$L$11,F918&lt;=$M$11),$K$11,IF(AND(F918&gt;=$L$12,F918&lt;=$M$12),$K$12,IF(AND(F918&gt;=$L$13,F918&lt;=$M$13),$K$13,IF(AND(F918&gt;=$L$14,F918&lt;=$M$14),$K$14,IF(AND(F918&gt;=#REF!,F918&lt;=#REF!),#REF!,IF(AND(F918&gt;=$L$15,F918&lt;=$M$15),$K$15,IF(AND(F918&gt;=$L$16,F918&lt;=$M$16),$K$16,IF(AND(F918&gt;=$L$17,F918&lt;=$M$17),$K$17,IF(AND(F918&gt;=$L$18,F918&lt;=$M$18),$K$18,IF(AND(F918&gt;=$L$19,F918&lt;=$M$19),$K$19,IF(AND(F918&gt;=$L$20,F918&lt;=$M$20),$K$20,IF(AND(F918&gt;=$L$21,F918&lt;=$M$21),$K$21,IF(AND(F918&gt;=$L$22,F918&lt;=$M$22),$K$22,IF(AND(F918&gt;=$L$23,F918&lt;=$M$23),$K$23,IF(AND(F918&gt;=$L$24,F918&lt;=$M$24),$K$24,IF(AND(F918&gt;=$L$25,F918&lt;=$M$25),$K$25,IF(AND(F918&gt;=$L$26,F918&lt;=$M$26),$K$26,IF(AND(F918&gt;=$L$27,F918&lt;=$M$27),$K$27,IF(AND(F918&gt;=$L$28,F918&lt;=$M$28),$K$28,IF(AND(F918&gt;=$L$29,F918&lt;=$M$29),$K$29,IF(AND(F918&gt;=$L$30,F918&lt;=$M$30),$K$30,IF(AND(F918&gt;=$L$31,F918&lt;=$M$31),$K$31,""))))))))))))))))))))))))))))))))</f>
        <v>6</v>
      </c>
      <c r="D918" s="18" t="s">
        <v>19</v>
      </c>
      <c r="E918" s="18" t="s">
        <v>1234</v>
      </c>
      <c r="F918" s="12">
        <v>72</v>
      </c>
      <c r="H918" s="12" t="s">
        <v>1889</v>
      </c>
      <c r="I918" s="18" t="s">
        <v>4213</v>
      </c>
      <c r="J918" s="18" t="s">
        <v>4262</v>
      </c>
      <c r="XEZ918" s="28"/>
      <c r="XFA918" s="28"/>
      <c r="XFB918" s="28"/>
      <c r="XFC918" s="28"/>
      <c r="XFD918" s="28"/>
    </row>
    <row r="919" spans="1:10 16380:16384" x14ac:dyDescent="0.35">
      <c r="A919" s="12" t="s">
        <v>1894</v>
      </c>
      <c r="B919" s="32" t="str">
        <f>HYPERLINK(Table1[[#This Row],[Link]], Table1[[#This Row],[Pattern w/out Hyperlink]])</f>
        <v>Purefleece</v>
      </c>
      <c r="C919" s="18">
        <f>IF(F919&lt;=$L$1,$K$1,IF(AND(F919&gt;=$L$2,F919&lt;=$M$2),$K$2,IF(AND(F919&gt;=$L$3,F919&lt;=$M$3),$K$3,IF(AND(F919&gt;=$L$4,F919&lt;=$M$4),$K$4,IF(AND(F919&gt;=$L$5,F919&lt;=$M$5),$K$5,IF(AND(F919&gt;=$L$6,F919&lt;=$M$6),$K$6,IF(AND(F919&gt;=$L$7,F919&lt;=$M$7),$K$7,IF(AND(F919&gt;=$L$8,F919&lt;=$M$8),$K$8,IF(AND(F919&gt;=$L$9,F919&lt;=$M$9),$K$9,IF(AND(F919&gt;$L$10,F919&lt;=$M$10),$K$10,IF(AND(F919&gt;=$L$11,F919&lt;=$M$11),$K$11,IF(AND(F919&gt;=$L$12,F919&lt;=$M$12),$K$12,IF(AND(F919&gt;=$L$13,F919&lt;=$M$13),$K$13,IF(AND(F919&gt;=$L$14,F919&lt;=$M$14),$K$14,IF(AND(F919&gt;=#REF!,F919&lt;=#REF!),#REF!,IF(AND(F919&gt;=$L$15,F919&lt;=$M$15),$K$15,IF(AND(F919&gt;=$L$16,F919&lt;=$M$16),$K$16,IF(AND(F919&gt;=$L$17,F919&lt;=$M$17),$K$17,IF(AND(F919&gt;=$L$18,F919&lt;=$M$18),$K$18,IF(AND(F919&gt;=$L$19,F919&lt;=$M$19),$K$19,IF(AND(F919&gt;=$L$20,F919&lt;=$M$20),$K$20,IF(AND(F919&gt;=$L$21,F919&lt;=$M$21),$K$21,IF(AND(F919&gt;=$L$22,F919&lt;=$M$22),$K$22,IF(AND(F919&gt;=$L$23,F919&lt;=$M$23),$K$23,IF(AND(F919&gt;=$L$24,F919&lt;=$M$24),$K$24,IF(AND(F919&gt;=$L$25,F919&lt;=$M$25),$K$25,IF(AND(F919&gt;=$L$26,F919&lt;=$M$26),$K$26,IF(AND(F919&gt;=$L$27,F919&lt;=$M$27),$K$27,IF(AND(F919&gt;=$L$28,F919&lt;=$M$28),$K$28,IF(AND(F919&gt;=$L$29,F919&lt;=$M$29),$K$29,IF(AND(F919&gt;=$L$30,F919&lt;=$M$30),$K$30,IF(AND(F919&gt;=$L$31,F919&lt;=$M$31),$K$31,""))))))))))))))))))))))))))))))))</f>
        <v>6</v>
      </c>
      <c r="D919" s="18" t="s">
        <v>19</v>
      </c>
      <c r="E919" s="18" t="s">
        <v>1234</v>
      </c>
      <c r="F919" s="12">
        <v>73</v>
      </c>
      <c r="H919" s="12" t="s">
        <v>1895</v>
      </c>
      <c r="I919" s="18" t="s">
        <v>0</v>
      </c>
      <c r="J919" s="18" t="s">
        <v>4412</v>
      </c>
      <c r="XEZ919" s="28"/>
      <c r="XFA919" s="28"/>
      <c r="XFB919" s="28"/>
      <c r="XFC919" s="28"/>
      <c r="XFD919" s="28"/>
    </row>
    <row r="920" spans="1:10 16380:16384" x14ac:dyDescent="0.35">
      <c r="A920" s="12" t="s">
        <v>1896</v>
      </c>
      <c r="B920" s="32" t="str">
        <f>HYPERLINK(Table1[[#This Row],[Link]], Table1[[#This Row],[Pattern w/out Hyperlink]])</f>
        <v>Pureflow</v>
      </c>
      <c r="C920" s="18">
        <f>IF(F920&lt;=$L$1,$K$1,IF(AND(F920&gt;=$L$2,F920&lt;=$M$2),$K$2,IF(AND(F920&gt;=$L$3,F920&lt;=$M$3),$K$3,IF(AND(F920&gt;=$L$4,F920&lt;=$M$4),$K$4,IF(AND(F920&gt;=$L$5,F920&lt;=$M$5),$K$5,IF(AND(F920&gt;=$L$6,F920&lt;=$M$6),$K$6,IF(AND(F920&gt;=$L$7,F920&lt;=$M$7),$K$7,IF(AND(F920&gt;=$L$8,F920&lt;=$M$8),$K$8,IF(AND(F920&gt;=$L$9,F920&lt;=$M$9),$K$9,IF(AND(F920&gt;$L$10,F920&lt;=$M$10),$K$10,IF(AND(F920&gt;=$L$11,F920&lt;=$M$11),$K$11,IF(AND(F920&gt;=$L$12,F920&lt;=$M$12),$K$12,IF(AND(F920&gt;=$L$13,F920&lt;=$M$13),$K$13,IF(AND(F920&gt;=$L$14,F920&lt;=$M$14),$K$14,IF(AND(F920&gt;=#REF!,F920&lt;=#REF!),#REF!,IF(AND(F920&gt;=$L$15,F920&lt;=$M$15),$K$15,IF(AND(F920&gt;=$L$16,F920&lt;=$M$16),$K$16,IF(AND(F920&gt;=$L$17,F920&lt;=$M$17),$K$17,IF(AND(F920&gt;=$L$18,F920&lt;=$M$18),$K$18,IF(AND(F920&gt;=$L$19,F920&lt;=$M$19),$K$19,IF(AND(F920&gt;=$L$20,F920&lt;=$M$20),$K$20,IF(AND(F920&gt;=$L$21,F920&lt;=$M$21),$K$21,IF(AND(F920&gt;=$L$22,F920&lt;=$M$22),$K$22,IF(AND(F920&gt;=$L$23,F920&lt;=$M$23),$K$23,IF(AND(F920&gt;=$L$24,F920&lt;=$M$24),$K$24,IF(AND(F920&gt;=$L$25,F920&lt;=$M$25),$K$25,IF(AND(F920&gt;=$L$26,F920&lt;=$M$26),$K$26,IF(AND(F920&gt;=$L$27,F920&lt;=$M$27),$K$27,IF(AND(F920&gt;=$L$28,F920&lt;=$M$28),$K$28,IF(AND(F920&gt;=$L$29,F920&lt;=$M$29),$K$29,IF(AND(F920&gt;=$L$30,F920&lt;=$M$30),$K$30,IF(AND(F920&gt;=$L$31,F920&lt;=$M$31),$K$31,""))))))))))))))))))))))))))))))))</f>
        <v>6</v>
      </c>
      <c r="D920" s="18" t="s">
        <v>19</v>
      </c>
      <c r="E920" s="18" t="s">
        <v>1234</v>
      </c>
      <c r="F920" s="12">
        <v>75</v>
      </c>
      <c r="H920" s="12" t="s">
        <v>1897</v>
      </c>
      <c r="I920" s="18" t="s">
        <v>0</v>
      </c>
      <c r="J920" s="18" t="s">
        <v>4408</v>
      </c>
      <c r="XEZ920" s="28"/>
      <c r="XFA920" s="28"/>
      <c r="XFB920" s="28"/>
      <c r="XFC920" s="28"/>
      <c r="XFD920" s="28"/>
    </row>
    <row r="921" spans="1:10 16380:16384" x14ac:dyDescent="0.35">
      <c r="A921" s="12" t="s">
        <v>7899</v>
      </c>
      <c r="B921" s="32" t="str">
        <f>HYPERLINK(Table1[[#This Row],[Link]], Table1[[#This Row],[Pattern w/out Hyperlink]])</f>
        <v>Pureglenwood</v>
      </c>
      <c r="C921" s="18">
        <f>IF(F921&lt;=$L$1,$K$1,IF(AND(F921&gt;=$L$2,F921&lt;=$M$2),$K$2,IF(AND(F921&gt;=$L$3,F921&lt;=$M$3),$K$3,IF(AND(F921&gt;=$L$4,F921&lt;=$M$4),$K$4,IF(AND(F921&gt;=$L$5,F921&lt;=$M$5),$K$5,IF(AND(F921&gt;=$L$6,F921&lt;=$M$6),$K$6,IF(AND(F921&gt;=$L$7,F921&lt;=$M$7),$K$7,IF(AND(F921&gt;=$L$8,F921&lt;=$M$8),$K$8,IF(AND(F921&gt;=$L$9,F921&lt;=$M$9),$K$9,IF(AND(F921&gt;$L$10,F921&lt;=$M$10),$K$10,IF(AND(F921&gt;=$L$11,F921&lt;=$M$11),$K$11,IF(AND(F921&gt;=$L$12,F921&lt;=$M$12),$K$12,IF(AND(F921&gt;=$L$13,F921&lt;=$M$13),$K$13,IF(AND(F921&gt;=$L$14,F921&lt;=$M$14),$K$14,IF(AND(F921&gt;=#REF!,F921&lt;=#REF!),#REF!,IF(AND(F921&gt;=$L$15,F921&lt;=$M$15),$K$15,IF(AND(F921&gt;=$L$16,F921&lt;=$M$16),$K$16,IF(AND(F921&gt;=$L$17,F921&lt;=$M$17),$K$17,IF(AND(F921&gt;=$L$18,F921&lt;=$M$18),$K$18,IF(AND(F921&gt;=$L$19,F921&lt;=$M$19),$K$19,IF(AND(F921&gt;=$L$20,F921&lt;=$M$20),$K$20,IF(AND(F921&gt;=$L$21,F921&lt;=$M$21),$K$21,IF(AND(F921&gt;=$L$22,F921&lt;=$M$22),$K$22,IF(AND(F921&gt;=$L$23,F921&lt;=$M$23),$K$23,IF(AND(F921&gt;=$L$24,F921&lt;=$M$24),$K$24,IF(AND(F921&gt;=$L$25,F921&lt;=$M$25),$K$25,IF(AND(F921&gt;=$L$26,F921&lt;=$M$26),$K$26,IF(AND(F921&gt;=$L$27,F921&lt;=$M$27),$K$27,IF(AND(F921&gt;=$L$28,F921&lt;=$M$28),$K$28,IF(AND(F921&gt;=$L$29,F921&lt;=$M$29),$K$29,IF(AND(F921&gt;=$L$30,F921&lt;=$M$30),$K$30,IF(AND(F921&gt;=$L$31,F921&lt;=$M$31),$K$31,""))))))))))))))))))))))))))))))))</f>
        <v>6</v>
      </c>
      <c r="D921" s="18" t="s">
        <v>19</v>
      </c>
      <c r="E921" s="18" t="s">
        <v>1234</v>
      </c>
      <c r="F921" s="12">
        <v>69</v>
      </c>
      <c r="H921" s="12" t="s">
        <v>7900</v>
      </c>
      <c r="I921" s="18" t="s">
        <v>0</v>
      </c>
      <c r="J921" s="18" t="s">
        <v>7901</v>
      </c>
      <c r="XEZ921" s="28"/>
      <c r="XFA921" s="28"/>
      <c r="XFB921" s="28"/>
      <c r="XFC921" s="28"/>
      <c r="XFD921" s="28"/>
    </row>
    <row r="922" spans="1:10 16380:16384" x14ac:dyDescent="0.35">
      <c r="A922" s="12" t="s">
        <v>1904</v>
      </c>
      <c r="B922" s="32" t="str">
        <f>HYPERLINK(Table1[[#This Row],[Link]], Table1[[#This Row],[Pattern w/out Hyperlink]])</f>
        <v>Purehopsack</v>
      </c>
      <c r="C922" s="18">
        <f>IF(F922&lt;=$L$1,$K$1,IF(AND(F922&gt;=$L$2,F922&lt;=$M$2),$K$2,IF(AND(F922&gt;=$L$3,F922&lt;=$M$3),$K$3,IF(AND(F922&gt;=$L$4,F922&lt;=$M$4),$K$4,IF(AND(F922&gt;=$L$5,F922&lt;=$M$5),$K$5,IF(AND(F922&gt;=$L$6,F922&lt;=$M$6),$K$6,IF(AND(F922&gt;=$L$7,F922&lt;=$M$7),$K$7,IF(AND(F922&gt;=$L$8,F922&lt;=$M$8),$K$8,IF(AND(F922&gt;=$L$9,F922&lt;=$M$9),$K$9,IF(AND(F922&gt;$L$10,F922&lt;=$M$10),$K$10,IF(AND(F922&gt;=$L$11,F922&lt;=$M$11),$K$11,IF(AND(F922&gt;=$L$12,F922&lt;=$M$12),$K$12,IF(AND(F922&gt;=$L$13,F922&lt;=$M$13),$K$13,IF(AND(F922&gt;=$L$14,F922&lt;=$M$14),$K$14,IF(AND(F922&gt;=#REF!,F922&lt;=#REF!),#REF!,IF(AND(F922&gt;=$L$15,F922&lt;=$M$15),$K$15,IF(AND(F922&gt;=$L$16,F922&lt;=$M$16),$K$16,IF(AND(F922&gt;=$L$17,F922&lt;=$M$17),$K$17,IF(AND(F922&gt;=$L$18,F922&lt;=$M$18),$K$18,IF(AND(F922&gt;=$L$19,F922&lt;=$M$19),$K$19,IF(AND(F922&gt;=$L$20,F922&lt;=$M$20),$K$20,IF(AND(F922&gt;=$L$21,F922&lt;=$M$21),$K$21,IF(AND(F922&gt;=$L$22,F922&lt;=$M$22),$K$22,IF(AND(F922&gt;=$L$23,F922&lt;=$M$23),$K$23,IF(AND(F922&gt;=$L$24,F922&lt;=$M$24),$K$24,IF(AND(F922&gt;=$L$25,F922&lt;=$M$25),$K$25,IF(AND(F922&gt;=$L$26,F922&lt;=$M$26),$K$26,IF(AND(F922&gt;=$L$27,F922&lt;=$M$27),$K$27,IF(AND(F922&gt;=$L$28,F922&lt;=$M$28),$K$28,IF(AND(F922&gt;=$L$29,F922&lt;=$M$29),$K$29,IF(AND(F922&gt;=$L$30,F922&lt;=$M$30),$K$30,IF(AND(F922&gt;=$L$31,F922&lt;=$M$31),$K$31,""))))))))))))))))))))))))))))))))</f>
        <v>6</v>
      </c>
      <c r="D922" s="18" t="s">
        <v>19</v>
      </c>
      <c r="E922" s="18" t="s">
        <v>1234</v>
      </c>
      <c r="F922" s="12">
        <v>73</v>
      </c>
      <c r="H922" s="12" t="s">
        <v>1905</v>
      </c>
      <c r="I922" s="18" t="s">
        <v>4213</v>
      </c>
      <c r="J922" s="18" t="s">
        <v>4262</v>
      </c>
      <c r="XEZ922" s="28"/>
      <c r="XFA922" s="28"/>
      <c r="XFB922" s="28"/>
      <c r="XFC922" s="28"/>
      <c r="XFD922" s="28"/>
    </row>
    <row r="923" spans="1:10 16380:16384" x14ac:dyDescent="0.35">
      <c r="A923" s="12" t="s">
        <v>1924</v>
      </c>
      <c r="B923" s="32" t="str">
        <f>HYPERLINK(Table1[[#This Row],[Link]], Table1[[#This Row],[Pattern w/out Hyperlink]])</f>
        <v>Pureplait</v>
      </c>
      <c r="C923" s="18">
        <f>IF(F923&lt;=$L$1,$K$1,IF(AND(F923&gt;=$L$2,F923&lt;=$M$2),$K$2,IF(AND(F923&gt;=$L$3,F923&lt;=$M$3),$K$3,IF(AND(F923&gt;=$L$4,F923&lt;=$M$4),$K$4,IF(AND(F923&gt;=$L$5,F923&lt;=$M$5),$K$5,IF(AND(F923&gt;=$L$6,F923&lt;=$M$6),$K$6,IF(AND(F923&gt;=$L$7,F923&lt;=$M$7),$K$7,IF(AND(F923&gt;=$L$8,F923&lt;=$M$8),$K$8,IF(AND(F923&gt;=$L$9,F923&lt;=$M$9),$K$9,IF(AND(F923&gt;$L$10,F923&lt;=$M$10),$K$10,IF(AND(F923&gt;=$L$11,F923&lt;=$M$11),$K$11,IF(AND(F923&gt;=$L$12,F923&lt;=$M$12),$K$12,IF(AND(F923&gt;=$L$13,F923&lt;=$M$13),$K$13,IF(AND(F923&gt;=$L$14,F923&lt;=$M$14),$K$14,IF(AND(F923&gt;=#REF!,F923&lt;=#REF!),#REF!,IF(AND(F923&gt;=$L$15,F923&lt;=$M$15),$K$15,IF(AND(F923&gt;=$L$16,F923&lt;=$M$16),$K$16,IF(AND(F923&gt;=$L$17,F923&lt;=$M$17),$K$17,IF(AND(F923&gt;=$L$18,F923&lt;=$M$18),$K$18,IF(AND(F923&gt;=$L$19,F923&lt;=$M$19),$K$19,IF(AND(F923&gt;=$L$20,F923&lt;=$M$20),$K$20,IF(AND(F923&gt;=$L$21,F923&lt;=$M$21),$K$21,IF(AND(F923&gt;=$L$22,F923&lt;=$M$22),$K$22,IF(AND(F923&gt;=$L$23,F923&lt;=$M$23),$K$23,IF(AND(F923&gt;=$L$24,F923&lt;=$M$24),$K$24,IF(AND(F923&gt;=$L$25,F923&lt;=$M$25),$K$25,IF(AND(F923&gt;=$L$26,F923&lt;=$M$26),$K$26,IF(AND(F923&gt;=$L$27,F923&lt;=$M$27),$K$27,IF(AND(F923&gt;=$L$28,F923&lt;=$M$28),$K$28,IF(AND(F923&gt;=$L$29,F923&lt;=$M$29),$K$29,IF(AND(F923&gt;=$L$30,F923&lt;=$M$30),$K$30,IF(AND(F923&gt;=$L$31,F923&lt;=$M$31),$K$31,""))))))))))))))))))))))))))))))))</f>
        <v>6</v>
      </c>
      <c r="D923" s="18" t="s">
        <v>19</v>
      </c>
      <c r="E923" s="18" t="s">
        <v>1234</v>
      </c>
      <c r="F923" s="12">
        <v>68</v>
      </c>
      <c r="H923" s="12" t="s">
        <v>1925</v>
      </c>
      <c r="I923" s="18" t="s">
        <v>0</v>
      </c>
      <c r="J923" s="18" t="s">
        <v>4317</v>
      </c>
      <c r="XEZ923" s="28"/>
      <c r="XFA923" s="28"/>
      <c r="XFB923" s="28"/>
      <c r="XFC923" s="28"/>
      <c r="XFD923" s="28"/>
    </row>
    <row r="924" spans="1:10 16380:16384" x14ac:dyDescent="0.35">
      <c r="A924" s="12" t="s">
        <v>1926</v>
      </c>
      <c r="B924" s="32" t="str">
        <f>HYPERLINK(Table1[[#This Row],[Link]], Table1[[#This Row],[Pattern w/out Hyperlink]])</f>
        <v>Purepoint</v>
      </c>
      <c r="C924" s="18">
        <f>IF(F924&lt;=$L$1,$K$1,IF(AND(F924&gt;=$L$2,F924&lt;=$M$2),$K$2,IF(AND(F924&gt;=$L$3,F924&lt;=$M$3),$K$3,IF(AND(F924&gt;=$L$4,F924&lt;=$M$4),$K$4,IF(AND(F924&gt;=$L$5,F924&lt;=$M$5),$K$5,IF(AND(F924&gt;=$L$6,F924&lt;=$M$6),$K$6,IF(AND(F924&gt;=$L$7,F924&lt;=$M$7),$K$7,IF(AND(F924&gt;=$L$8,F924&lt;=$M$8),$K$8,IF(AND(F924&gt;=$L$9,F924&lt;=$M$9),$K$9,IF(AND(F924&gt;$L$10,F924&lt;=$M$10),$K$10,IF(AND(F924&gt;=$L$11,F924&lt;=$M$11),$K$11,IF(AND(F924&gt;=$L$12,F924&lt;=$M$12),$K$12,IF(AND(F924&gt;=$L$13,F924&lt;=$M$13),$K$13,IF(AND(F924&gt;=$L$14,F924&lt;=$M$14),$K$14,IF(AND(F924&gt;=#REF!,F924&lt;=#REF!),#REF!,IF(AND(F924&gt;=$L$15,F924&lt;=$M$15),$K$15,IF(AND(F924&gt;=$L$16,F924&lt;=$M$16),$K$16,IF(AND(F924&gt;=$L$17,F924&lt;=$M$17),$K$17,IF(AND(F924&gt;=$L$18,F924&lt;=$M$18),$K$18,IF(AND(F924&gt;=$L$19,F924&lt;=$M$19),$K$19,IF(AND(F924&gt;=$L$20,F924&lt;=$M$20),$K$20,IF(AND(F924&gt;=$L$21,F924&lt;=$M$21),$K$21,IF(AND(F924&gt;=$L$22,F924&lt;=$M$22),$K$22,IF(AND(F924&gt;=$L$23,F924&lt;=$M$23),$K$23,IF(AND(F924&gt;=$L$24,F924&lt;=$M$24),$K$24,IF(AND(F924&gt;=$L$25,F924&lt;=$M$25),$K$25,IF(AND(F924&gt;=$L$26,F924&lt;=$M$26),$K$26,IF(AND(F924&gt;=$L$27,F924&lt;=$M$27),$K$27,IF(AND(F924&gt;=$L$28,F924&lt;=$M$28),$K$28,IF(AND(F924&gt;=$L$29,F924&lt;=$M$29),$K$29,IF(AND(F924&gt;=$L$30,F924&lt;=$M$30),$K$30,IF(AND(F924&gt;=$L$31,F924&lt;=$M$31),$K$31,""))))))))))))))))))))))))))))))))</f>
        <v>6</v>
      </c>
      <c r="D924" s="18" t="s">
        <v>19</v>
      </c>
      <c r="E924" s="18" t="s">
        <v>1234</v>
      </c>
      <c r="F924" s="12">
        <v>75</v>
      </c>
      <c r="H924" s="12" t="s">
        <v>1927</v>
      </c>
      <c r="I924" s="18" t="s">
        <v>4213</v>
      </c>
      <c r="J924" s="18" t="s">
        <v>4262</v>
      </c>
      <c r="XEZ924" s="28"/>
      <c r="XFA924" s="28"/>
      <c r="XFB924" s="28"/>
      <c r="XFC924" s="28"/>
      <c r="XFD924" s="28"/>
    </row>
    <row r="925" spans="1:10 16380:16384" x14ac:dyDescent="0.35">
      <c r="A925" s="12" t="s">
        <v>3471</v>
      </c>
      <c r="B925" s="32" t="str">
        <f>HYPERLINK(Table1[[#This Row],[Link]], Table1[[#This Row],[Pattern w/out Hyperlink]])</f>
        <v>Reflection</v>
      </c>
      <c r="C925" s="18">
        <f>IF(F925&lt;=$L$1,$K$1,IF(AND(F925&gt;=$L$2,F925&lt;=$M$2),$K$2,IF(AND(F925&gt;=$L$3,F925&lt;=$M$3),$K$3,IF(AND(F925&gt;=$L$4,F925&lt;=$M$4),$K$4,IF(AND(F925&gt;=$L$5,F925&lt;=$M$5),$K$5,IF(AND(F925&gt;=$L$6,F925&lt;=$M$6),$K$6,IF(AND(F925&gt;=$L$7,F925&lt;=$M$7),$K$7,IF(AND(F925&gt;=$L$8,F925&lt;=$M$8),$K$8,IF(AND(F925&gt;=$L$9,F925&lt;=$M$9),$K$9,IF(AND(F925&gt;$L$10,F925&lt;=$M$10),$K$10,IF(AND(F925&gt;=$L$11,F925&lt;=$M$11),$K$11,IF(AND(F925&gt;=$L$12,F925&lt;=$M$12),$K$12,IF(AND(F925&gt;=$L$13,F925&lt;=$M$13),$K$13,IF(AND(F925&gt;=$L$14,F925&lt;=$M$14),$K$14,IF(AND(F925&gt;=#REF!,F925&lt;=#REF!),#REF!,IF(AND(F925&gt;=$L$15,F925&lt;=$M$15),$K$15,IF(AND(F925&gt;=$L$16,F925&lt;=$M$16),$K$16,IF(AND(F925&gt;=$L$17,F925&lt;=$M$17),$K$17,IF(AND(F925&gt;=$L$18,F925&lt;=$M$18),$K$18,IF(AND(F925&gt;=$L$19,F925&lt;=$M$19),$K$19,IF(AND(F925&gt;=$L$20,F925&lt;=$M$20),$K$20,IF(AND(F925&gt;=$L$21,F925&lt;=$M$21),$K$21,IF(AND(F925&gt;=$L$22,F925&lt;=$M$22),$K$22,IF(AND(F925&gt;=$L$23,F925&lt;=$M$23),$K$23,IF(AND(F925&gt;=$L$24,F925&lt;=$M$24),$K$24,IF(AND(F925&gt;=$L$25,F925&lt;=$M$25),$K$25,IF(AND(F925&gt;=$L$26,F925&lt;=$M$26),$K$26,IF(AND(F925&gt;=$L$27,F925&lt;=$M$27),$K$27,IF(AND(F925&gt;=$L$28,F925&lt;=$M$28),$K$28,IF(AND(F925&gt;=$L$29,F925&lt;=$M$29),$K$29,IF(AND(F925&gt;=$L$30,F925&lt;=$M$30),$K$30,IF(AND(F925&gt;=$L$31,F925&lt;=$M$31),$K$31,""))))))))))))))))))))))))))))))))</f>
        <v>6</v>
      </c>
      <c r="D925" s="18" t="s">
        <v>19</v>
      </c>
      <c r="E925" s="18" t="s">
        <v>1234</v>
      </c>
      <c r="F925" s="12">
        <v>75</v>
      </c>
      <c r="H925" s="12" t="s">
        <v>6418</v>
      </c>
      <c r="I925" s="18" t="s">
        <v>0</v>
      </c>
      <c r="J925" s="18" t="s">
        <v>6419</v>
      </c>
      <c r="XEZ925" s="28"/>
      <c r="XFA925" s="28"/>
      <c r="XFB925" s="28"/>
      <c r="XFC925" s="28"/>
      <c r="XFD925" s="28"/>
    </row>
    <row r="926" spans="1:10 16380:16384" x14ac:dyDescent="0.35">
      <c r="A926" s="12" t="s">
        <v>4097</v>
      </c>
      <c r="B926" s="32" t="str">
        <f>HYPERLINK(Table1[[#This Row],[Link]], Table1[[#This Row],[Pattern w/out Hyperlink]])</f>
        <v>Revel</v>
      </c>
      <c r="C926" s="18">
        <f>IF(F926&lt;=$L$1,$K$1,IF(AND(F926&gt;=$L$2,F926&lt;=$M$2),$K$2,IF(AND(F926&gt;=$L$3,F926&lt;=$M$3),$K$3,IF(AND(F926&gt;=$L$4,F926&lt;=$M$4),$K$4,IF(AND(F926&gt;=$L$5,F926&lt;=$M$5),$K$5,IF(AND(F926&gt;=$L$6,F926&lt;=$M$6),$K$6,IF(AND(F926&gt;=$L$7,F926&lt;=$M$7),$K$7,IF(AND(F926&gt;=$L$8,F926&lt;=$M$8),$K$8,IF(AND(F926&gt;=$L$9,F926&lt;=$M$9),$K$9,IF(AND(F926&gt;$L$10,F926&lt;=$M$10),$K$10,IF(AND(F926&gt;=$L$11,F926&lt;=$M$11),$K$11,IF(AND(F926&gt;=$L$12,F926&lt;=$M$12),$K$12,IF(AND(F926&gt;=$L$13,F926&lt;=$M$13),$K$13,IF(AND(F926&gt;=$L$14,F926&lt;=$M$14),$K$14,IF(AND(F926&gt;=#REF!,F926&lt;=#REF!),#REF!,IF(AND(F926&gt;=$L$15,F926&lt;=$M$15),$K$15,IF(AND(F926&gt;=$L$16,F926&lt;=$M$16),$K$16,IF(AND(F926&gt;=$L$17,F926&lt;=$M$17),$K$17,IF(AND(F926&gt;=$L$18,F926&lt;=$M$18),$K$18,IF(AND(F926&gt;=$L$19,F926&lt;=$M$19),$K$19,IF(AND(F926&gt;=$L$20,F926&lt;=$M$20),$K$20,IF(AND(F926&gt;=$L$21,F926&lt;=$M$21),$K$21,IF(AND(F926&gt;=$L$22,F926&lt;=$M$22),$K$22,IF(AND(F926&gt;=$L$23,F926&lt;=$M$23),$K$23,IF(AND(F926&gt;=$L$24,F926&lt;=$M$24),$K$24,IF(AND(F926&gt;=$L$25,F926&lt;=$M$25),$K$25,IF(AND(F926&gt;=$L$26,F926&lt;=$M$26),$K$26,IF(AND(F926&gt;=$L$27,F926&lt;=$M$27),$K$27,IF(AND(F926&gt;=$L$28,F926&lt;=$M$28),$K$28,IF(AND(F926&gt;=$L$29,F926&lt;=$M$29),$K$29,IF(AND(F926&gt;=$L$30,F926&lt;=$M$30),$K$30,IF(AND(F926&gt;=$L$31,F926&lt;=$M$31),$K$31,""))))))))))))))))))))))))))))))))</f>
        <v>6</v>
      </c>
      <c r="D926" s="18" t="s">
        <v>19</v>
      </c>
      <c r="E926" s="18" t="s">
        <v>1234</v>
      </c>
      <c r="F926" s="12">
        <v>74</v>
      </c>
      <c r="H926" s="12" t="s">
        <v>4098</v>
      </c>
      <c r="I926" s="18" t="s">
        <v>0</v>
      </c>
      <c r="J926" s="18" t="s">
        <v>4418</v>
      </c>
      <c r="XEZ926" s="28"/>
      <c r="XFA926" s="28"/>
      <c r="XFB926" s="28"/>
      <c r="XFC926" s="28"/>
      <c r="XFD926" s="28"/>
    </row>
    <row r="927" spans="1:10 16380:16384" x14ac:dyDescent="0.35">
      <c r="A927" s="12" t="s">
        <v>7920</v>
      </c>
      <c r="B927" s="32" t="str">
        <f>HYPERLINK(Table1[[#This Row],[Link]], Table1[[#This Row],[Pattern w/out Hyperlink]])</f>
        <v>Shetland</v>
      </c>
      <c r="C927" s="18">
        <f>IF(F927&lt;=$L$1,$K$1,IF(AND(F927&gt;=$L$2,F927&lt;=$M$2),$K$2,IF(AND(F927&gt;=$L$3,F927&lt;=$M$3),$K$3,IF(AND(F927&gt;=$L$4,F927&lt;=$M$4),$K$4,IF(AND(F927&gt;=$L$5,F927&lt;=$M$5),$K$5,IF(AND(F927&gt;=$L$6,F927&lt;=$M$6),$K$6,IF(AND(F927&gt;=$L$7,F927&lt;=$M$7),$K$7,IF(AND(F927&gt;=$L$8,F927&lt;=$M$8),$K$8,IF(AND(F927&gt;=$L$9,F927&lt;=$M$9),$K$9,IF(AND(F927&gt;$L$10,F927&lt;=$M$10),$K$10,IF(AND(F927&gt;=$L$11,F927&lt;=$M$11),$K$11,IF(AND(F927&gt;=$L$12,F927&lt;=$M$12),$K$12,IF(AND(F927&gt;=$L$13,F927&lt;=$M$13),$K$13,IF(AND(F927&gt;=$L$14,F927&lt;=$M$14),$K$14,IF(AND(F927&gt;=#REF!,F927&lt;=#REF!),#REF!,IF(AND(F927&gt;=$L$15,F927&lt;=$M$15),$K$15,IF(AND(F927&gt;=$L$16,F927&lt;=$M$16),$K$16,IF(AND(F927&gt;=$L$17,F927&lt;=$M$17),$K$17,IF(AND(F927&gt;=$L$18,F927&lt;=$M$18),$K$18,IF(AND(F927&gt;=$L$19,F927&lt;=$M$19),$K$19,IF(AND(F927&gt;=$L$20,F927&lt;=$M$20),$K$20,IF(AND(F927&gt;=$L$21,F927&lt;=$M$21),$K$21,IF(AND(F927&gt;=$L$22,F927&lt;=$M$22),$K$22,IF(AND(F927&gt;=$L$23,F927&lt;=$M$23),$K$23,IF(AND(F927&gt;=$L$24,F927&lt;=$M$24),$K$24,IF(AND(F927&gt;=$L$25,F927&lt;=$M$25),$K$25,IF(AND(F927&gt;=$L$26,F927&lt;=$M$26),$K$26,IF(AND(F927&gt;=$L$27,F927&lt;=$M$27),$K$27,IF(AND(F927&gt;=$L$28,F927&lt;=$M$28),$K$28,IF(AND(F927&gt;=$L$29,F927&lt;=$M$29),$K$29,IF(AND(F927&gt;=$L$30,F927&lt;=$M$30),$K$30,IF(AND(F927&gt;=$L$31,F927&lt;=$M$31),$K$31,""))))))))))))))))))))))))))))))))</f>
        <v>6</v>
      </c>
      <c r="D927" s="18" t="s">
        <v>19</v>
      </c>
      <c r="E927" s="18" t="s">
        <v>1234</v>
      </c>
      <c r="F927" s="12">
        <v>73</v>
      </c>
      <c r="H927" s="12" t="s">
        <v>7921</v>
      </c>
      <c r="I927" s="18" t="s">
        <v>0</v>
      </c>
      <c r="J927" s="18" t="s">
        <v>4306</v>
      </c>
      <c r="XEZ927" s="28"/>
      <c r="XFA927" s="28"/>
      <c r="XFB927" s="28"/>
      <c r="XFC927" s="28"/>
      <c r="XFD927" s="28"/>
    </row>
    <row r="928" spans="1:10 16380:16384" x14ac:dyDescent="0.35">
      <c r="A928" s="12" t="s">
        <v>796</v>
      </c>
      <c r="B928" s="32" t="str">
        <f>HYPERLINK(Table1[[#This Row],[Link]], Table1[[#This Row],[Pattern w/out Hyperlink]])</f>
        <v>Spotlight</v>
      </c>
      <c r="C928" s="18">
        <f>IF(F928&lt;=$L$1,$K$1,IF(AND(F928&gt;=$L$2,F928&lt;=$M$2),$K$2,IF(AND(F928&gt;=$L$3,F928&lt;=$M$3),$K$3,IF(AND(F928&gt;=$L$4,F928&lt;=$M$4),$K$4,IF(AND(F928&gt;=$L$5,F928&lt;=$M$5),$K$5,IF(AND(F928&gt;=$L$6,F928&lt;=$M$6),$K$6,IF(AND(F928&gt;=$L$7,F928&lt;=$M$7),$K$7,IF(AND(F928&gt;=$L$8,F928&lt;=$M$8),$K$8,IF(AND(F928&gt;=$L$9,F928&lt;=$M$9),$K$9,IF(AND(F928&gt;$L$10,F928&lt;=$M$10),$K$10,IF(AND(F928&gt;=$L$11,F928&lt;=$M$11),$K$11,IF(AND(F928&gt;=$L$12,F928&lt;=$M$12),$K$12,IF(AND(F928&gt;=$L$13,F928&lt;=$M$13),$K$13,IF(AND(F928&gt;=$L$14,F928&lt;=$M$14),$K$14,IF(AND(F928&gt;=#REF!,F928&lt;=#REF!),#REF!,IF(AND(F928&gt;=$L$15,F928&lt;=$M$15),$K$15,IF(AND(F928&gt;=$L$16,F928&lt;=$M$16),$K$16,IF(AND(F928&gt;=$L$17,F928&lt;=$M$17),$K$17,IF(AND(F928&gt;=$L$18,F928&lt;=$M$18),$K$18,IF(AND(F928&gt;=$L$19,F928&lt;=$M$19),$K$19,IF(AND(F928&gt;=$L$20,F928&lt;=$M$20),$K$20,IF(AND(F928&gt;=$L$21,F928&lt;=$M$21),$K$21,IF(AND(F928&gt;=$L$22,F928&lt;=$M$22),$K$22,IF(AND(F928&gt;=$L$23,F928&lt;=$M$23),$K$23,IF(AND(F928&gt;=$L$24,F928&lt;=$M$24),$K$24,IF(AND(F928&gt;=$L$25,F928&lt;=$M$25),$K$25,IF(AND(F928&gt;=$L$26,F928&lt;=$M$26),$K$26,IF(AND(F928&gt;=$L$27,F928&lt;=$M$27),$K$27,IF(AND(F928&gt;=$L$28,F928&lt;=$M$28),$K$28,IF(AND(F928&gt;=$L$29,F928&lt;=$M$29),$K$29,IF(AND(F928&gt;=$L$30,F928&lt;=$M$30),$K$30,IF(AND(F928&gt;=$L$31,F928&lt;=$M$31),$K$31,""))))))))))))))))))))))))))))))))</f>
        <v>6</v>
      </c>
      <c r="D928" s="18" t="s">
        <v>19</v>
      </c>
      <c r="E928" s="18" t="s">
        <v>1234</v>
      </c>
      <c r="F928" s="12">
        <v>69</v>
      </c>
      <c r="H928" s="12" t="s">
        <v>1956</v>
      </c>
      <c r="I928" s="18" t="s">
        <v>0</v>
      </c>
      <c r="J928" s="18" t="s">
        <v>4262</v>
      </c>
      <c r="XEZ928" s="28"/>
      <c r="XFA928" s="28"/>
      <c r="XFB928" s="28"/>
      <c r="XFC928" s="28"/>
      <c r="XFD928" s="28"/>
    </row>
    <row r="929" spans="1:10 16380:16384" x14ac:dyDescent="0.35">
      <c r="A929" s="12" t="s">
        <v>4126</v>
      </c>
      <c r="B929" s="32" t="str">
        <f>HYPERLINK(Table1[[#This Row],[Link]], Table1[[#This Row],[Pattern w/out Hyperlink]])</f>
        <v>Stage Bill</v>
      </c>
      <c r="C929" s="18">
        <f>IF(F929&lt;=$L$1,$K$1,IF(AND(F929&gt;=$L$2,F929&lt;=$M$2),$K$2,IF(AND(F929&gt;=$L$3,F929&lt;=$M$3),$K$3,IF(AND(F929&gt;=$L$4,F929&lt;=$M$4),$K$4,IF(AND(F929&gt;=$L$5,F929&lt;=$M$5),$K$5,IF(AND(F929&gt;=$L$6,F929&lt;=$M$6),$K$6,IF(AND(F929&gt;=$L$7,F929&lt;=$M$7),$K$7,IF(AND(F929&gt;=$L$8,F929&lt;=$M$8),$K$8,IF(AND(F929&gt;=$L$9,F929&lt;=$M$9),$K$9,IF(AND(F929&gt;$L$10,F929&lt;=$M$10),$K$10,IF(AND(F929&gt;=$L$11,F929&lt;=$M$11),$K$11,IF(AND(F929&gt;=$L$12,F929&lt;=$M$12),$K$12,IF(AND(F929&gt;=$L$13,F929&lt;=$M$13),$K$13,IF(AND(F929&gt;=$L$14,F929&lt;=$M$14),$K$14,IF(AND(F929&gt;=#REF!,F929&lt;=#REF!),#REF!,IF(AND(F929&gt;=$L$15,F929&lt;=$M$15),$K$15,IF(AND(F929&gt;=$L$16,F929&lt;=$M$16),$K$16,IF(AND(F929&gt;=$L$17,F929&lt;=$M$17),$K$17,IF(AND(F929&gt;=$L$18,F929&lt;=$M$18),$K$18,IF(AND(F929&gt;=$L$19,F929&lt;=$M$19),$K$19,IF(AND(F929&gt;=$L$20,F929&lt;=$M$20),$K$20,IF(AND(F929&gt;=$L$21,F929&lt;=$M$21),$K$21,IF(AND(F929&gt;=$L$22,F929&lt;=$M$22),$K$22,IF(AND(F929&gt;=$L$23,F929&lt;=$M$23),$K$23,IF(AND(F929&gt;=$L$24,F929&lt;=$M$24),$K$24,IF(AND(F929&gt;=$L$25,F929&lt;=$M$25),$K$25,IF(AND(F929&gt;=$L$26,F929&lt;=$M$26),$K$26,IF(AND(F929&gt;=$L$27,F929&lt;=$M$27),$K$27,IF(AND(F929&gt;=$L$28,F929&lt;=$M$28),$K$28,IF(AND(F929&gt;=$L$29,F929&lt;=$M$29),$K$29,IF(AND(F929&gt;=$L$30,F929&lt;=$M$30),$K$30,IF(AND(F929&gt;=$L$31,F929&lt;=$M$31),$K$31,""))))))))))))))))))))))))))))))))</f>
        <v>6</v>
      </c>
      <c r="D929" s="18" t="s">
        <v>19</v>
      </c>
      <c r="E929" s="18" t="s">
        <v>1234</v>
      </c>
      <c r="F929" s="12">
        <v>66</v>
      </c>
      <c r="H929" s="12" t="s">
        <v>1958</v>
      </c>
      <c r="I929" s="18" t="s">
        <v>1319</v>
      </c>
      <c r="J929" s="18" t="s">
        <v>4262</v>
      </c>
      <c r="XEZ929" s="28"/>
      <c r="XFA929" s="28"/>
      <c r="XFB929" s="28"/>
      <c r="XFC929" s="28"/>
      <c r="XFD929" s="28"/>
    </row>
    <row r="930" spans="1:10 16380:16384" x14ac:dyDescent="0.35">
      <c r="A930" s="12" t="s">
        <v>1973</v>
      </c>
      <c r="B930" s="32" t="str">
        <f>HYPERLINK(Table1[[#This Row],[Link]], Table1[[#This Row],[Pattern w/out Hyperlink]])</f>
        <v>Toronto</v>
      </c>
      <c r="C930" s="18">
        <f>IF(F930&lt;=$L$1,$K$1,IF(AND(F930&gt;=$L$2,F930&lt;=$M$2),$K$2,IF(AND(F930&gt;=$L$3,F930&lt;=$M$3),$K$3,IF(AND(F930&gt;=$L$4,F930&lt;=$M$4),$K$4,IF(AND(F930&gt;=$L$5,F930&lt;=$M$5),$K$5,IF(AND(F930&gt;=$L$6,F930&lt;=$M$6),$K$6,IF(AND(F930&gt;=$L$7,F930&lt;=$M$7),$K$7,IF(AND(F930&gt;=$L$8,F930&lt;=$M$8),$K$8,IF(AND(F930&gt;=$L$9,F930&lt;=$M$9),$K$9,IF(AND(F930&gt;$L$10,F930&lt;=$M$10),$K$10,IF(AND(F930&gt;=$L$11,F930&lt;=$M$11),$K$11,IF(AND(F930&gt;=$L$12,F930&lt;=$M$12),$K$12,IF(AND(F930&gt;=$L$13,F930&lt;=$M$13),$K$13,IF(AND(F930&gt;=$L$14,F930&lt;=$M$14),$K$14,IF(AND(F930&gt;=#REF!,F930&lt;=#REF!),#REF!,IF(AND(F930&gt;=$L$15,F930&lt;=$M$15),$K$15,IF(AND(F930&gt;=$L$16,F930&lt;=$M$16),$K$16,IF(AND(F930&gt;=$L$17,F930&lt;=$M$17),$K$17,IF(AND(F930&gt;=$L$18,F930&lt;=$M$18),$K$18,IF(AND(F930&gt;=$L$19,F930&lt;=$M$19),$K$19,IF(AND(F930&gt;=$L$20,F930&lt;=$M$20),$K$20,IF(AND(F930&gt;=$L$21,F930&lt;=$M$21),$K$21,IF(AND(F930&gt;=$L$22,F930&lt;=$M$22),$K$22,IF(AND(F930&gt;=$L$23,F930&lt;=$M$23),$K$23,IF(AND(F930&gt;=$L$24,F930&lt;=$M$24),$K$24,IF(AND(F930&gt;=$L$25,F930&lt;=$M$25),$K$25,IF(AND(F930&gt;=$L$26,F930&lt;=$M$26),$K$26,IF(AND(F930&gt;=$L$27,F930&lt;=$M$27),$K$27,IF(AND(F930&gt;=$L$28,F930&lt;=$M$28),$K$28,IF(AND(F930&gt;=$L$29,F930&lt;=$M$29),$K$29,IF(AND(F930&gt;=$L$30,F930&lt;=$M$30),$K$30,IF(AND(F930&gt;=$L$31,F930&lt;=$M$31),$K$31,""))))))))))))))))))))))))))))))))</f>
        <v>6</v>
      </c>
      <c r="D930" s="18" t="s">
        <v>19</v>
      </c>
      <c r="E930" s="18" t="s">
        <v>1234</v>
      </c>
      <c r="F930" s="12">
        <v>75</v>
      </c>
      <c r="H930" s="12" t="s">
        <v>1974</v>
      </c>
      <c r="I930" s="18" t="s">
        <v>4213</v>
      </c>
      <c r="J930" s="18" t="s">
        <v>4262</v>
      </c>
      <c r="XEZ930" s="28"/>
      <c r="XFA930" s="28"/>
      <c r="XFB930" s="28"/>
      <c r="XFC930" s="28"/>
      <c r="XFD930" s="28"/>
    </row>
    <row r="931" spans="1:10 16380:16384" x14ac:dyDescent="0.35">
      <c r="A931" s="12" t="s">
        <v>864</v>
      </c>
      <c r="B931" s="32" t="str">
        <f>HYPERLINK(Table1[[#This Row],[Link]], Table1[[#This Row],[Pattern w/out Hyperlink]])</f>
        <v>Tweedledee</v>
      </c>
      <c r="C931" s="18">
        <f>IF(F931&lt;=$L$1,$K$1,IF(AND(F931&gt;=$L$2,F931&lt;=$M$2),$K$2,IF(AND(F931&gt;=$L$3,F931&lt;=$M$3),$K$3,IF(AND(F931&gt;=$L$4,F931&lt;=$M$4),$K$4,IF(AND(F931&gt;=$L$5,F931&lt;=$M$5),$K$5,IF(AND(F931&gt;=$L$6,F931&lt;=$M$6),$K$6,IF(AND(F931&gt;=$L$7,F931&lt;=$M$7),$K$7,IF(AND(F931&gt;=$L$8,F931&lt;=$M$8),$K$8,IF(AND(F931&gt;=$L$9,F931&lt;=$M$9),$K$9,IF(AND(F931&gt;$L$10,F931&lt;=$M$10),$K$10,IF(AND(F931&gt;=$L$11,F931&lt;=$M$11),$K$11,IF(AND(F931&gt;=$L$12,F931&lt;=$M$12),$K$12,IF(AND(F931&gt;=$L$13,F931&lt;=$M$13),$K$13,IF(AND(F931&gt;=$L$14,F931&lt;=$M$14),$K$14,IF(AND(F931&gt;=#REF!,F931&lt;=#REF!),#REF!,IF(AND(F931&gt;=$L$15,F931&lt;=$M$15),$K$15,IF(AND(F931&gt;=$L$16,F931&lt;=$M$16),$K$16,IF(AND(F931&gt;=$L$17,F931&lt;=$M$17),$K$17,IF(AND(F931&gt;=$L$18,F931&lt;=$M$18),$K$18,IF(AND(F931&gt;=$L$19,F931&lt;=$M$19),$K$19,IF(AND(F931&gt;=$L$20,F931&lt;=$M$20),$K$20,IF(AND(F931&gt;=$L$21,F931&lt;=$M$21),$K$21,IF(AND(F931&gt;=$L$22,F931&lt;=$M$22),$K$22,IF(AND(F931&gt;=$L$23,F931&lt;=$M$23),$K$23,IF(AND(F931&gt;=$L$24,F931&lt;=$M$24),$K$24,IF(AND(F931&gt;=$L$25,F931&lt;=$M$25),$K$25,IF(AND(F931&gt;=$L$26,F931&lt;=$M$26),$K$26,IF(AND(F931&gt;=$L$27,F931&lt;=$M$27),$K$27,IF(AND(F931&gt;=$L$28,F931&lt;=$M$28),$K$28,IF(AND(F931&gt;=$L$29,F931&lt;=$M$29),$K$29,IF(AND(F931&gt;=$L$30,F931&lt;=$M$30),$K$30,IF(AND(F931&gt;=$L$31,F931&lt;=$M$31),$K$31,""))))))))))))))))))))))))))))))))</f>
        <v>6</v>
      </c>
      <c r="D931" s="18" t="s">
        <v>19</v>
      </c>
      <c r="E931" s="18" t="s">
        <v>1234</v>
      </c>
      <c r="F931" s="12">
        <v>75</v>
      </c>
      <c r="H931" s="12" t="s">
        <v>1977</v>
      </c>
      <c r="I931" s="18" t="s">
        <v>4213</v>
      </c>
      <c r="J931" s="18" t="s">
        <v>4433</v>
      </c>
      <c r="XEZ931" s="28"/>
      <c r="XFA931" s="28"/>
      <c r="XFB931" s="28"/>
      <c r="XFC931" s="28"/>
      <c r="XFD931" s="28"/>
    </row>
    <row r="932" spans="1:10 16380:16384" x14ac:dyDescent="0.35">
      <c r="A932" s="12" t="s">
        <v>4162</v>
      </c>
      <c r="B932" s="32" t="str">
        <f>HYPERLINK(Table1[[#This Row],[Link]], Table1[[#This Row],[Pattern w/out Hyperlink]])</f>
        <v>Valais</v>
      </c>
      <c r="C932" s="18">
        <f>IF(F932&lt;=$L$1,$K$1,IF(AND(F932&gt;=$L$2,F932&lt;=$M$2),$K$2,IF(AND(F932&gt;=$L$3,F932&lt;=$M$3),$K$3,IF(AND(F932&gt;=$L$4,F932&lt;=$M$4),$K$4,IF(AND(F932&gt;=$L$5,F932&lt;=$M$5),$K$5,IF(AND(F932&gt;=$L$6,F932&lt;=$M$6),$K$6,IF(AND(F932&gt;=$L$7,F932&lt;=$M$7),$K$7,IF(AND(F932&gt;=$L$8,F932&lt;=$M$8),$K$8,IF(AND(F932&gt;=$L$9,F932&lt;=$M$9),$K$9,IF(AND(F932&gt;$L$10,F932&lt;=$M$10),$K$10,IF(AND(F932&gt;=$L$11,F932&lt;=$M$11),$K$11,IF(AND(F932&gt;=$L$12,F932&lt;=$M$12),$K$12,IF(AND(F932&gt;=$L$13,F932&lt;=$M$13),$K$13,IF(AND(F932&gt;=$L$14,F932&lt;=$M$14),$K$14,IF(AND(F932&gt;=#REF!,F932&lt;=#REF!),#REF!,IF(AND(F932&gt;=$L$15,F932&lt;=$M$15),$K$15,IF(AND(F932&gt;=$L$16,F932&lt;=$M$16),$K$16,IF(AND(F932&gt;=$L$17,F932&lt;=$M$17),$K$17,IF(AND(F932&gt;=$L$18,F932&lt;=$M$18),$K$18,IF(AND(F932&gt;=$L$19,F932&lt;=$M$19),$K$19,IF(AND(F932&gt;=$L$20,F932&lt;=$M$20),$K$20,IF(AND(F932&gt;=$L$21,F932&lt;=$M$21),$K$21,IF(AND(F932&gt;=$L$22,F932&lt;=$M$22),$K$22,IF(AND(F932&gt;=$L$23,F932&lt;=$M$23),$K$23,IF(AND(F932&gt;=$L$24,F932&lt;=$M$24),$K$24,IF(AND(F932&gt;=$L$25,F932&lt;=$M$25),$K$25,IF(AND(F932&gt;=$L$26,F932&lt;=$M$26),$K$26,IF(AND(F932&gt;=$L$27,F932&lt;=$M$27),$K$27,IF(AND(F932&gt;=$L$28,F932&lt;=$M$28),$K$28,IF(AND(F932&gt;=$L$29,F932&lt;=$M$29),$K$29,IF(AND(F932&gt;=$L$30,F932&lt;=$M$30),$K$30,IF(AND(F932&gt;=$L$31,F932&lt;=$M$31),$K$31,""))))))))))))))))))))))))))))))))</f>
        <v>6</v>
      </c>
      <c r="D932" s="18" t="s">
        <v>19</v>
      </c>
      <c r="E932" s="18" t="s">
        <v>1234</v>
      </c>
      <c r="F932" s="12">
        <v>73</v>
      </c>
      <c r="H932" s="12" t="s">
        <v>4163</v>
      </c>
      <c r="I932" s="18" t="s">
        <v>4213</v>
      </c>
      <c r="J932" s="18" t="s">
        <v>4262</v>
      </c>
      <c r="XEZ932" s="28"/>
      <c r="XFA932" s="28"/>
      <c r="XFB932" s="28"/>
      <c r="XFC932" s="28"/>
      <c r="XFD932" s="28"/>
    </row>
    <row r="933" spans="1:10 16380:16384" x14ac:dyDescent="0.35">
      <c r="A933" s="12" t="s">
        <v>891</v>
      </c>
      <c r="B933" s="32" t="str">
        <f>HYPERLINK(Table1[[#This Row],[Link]], Table1[[#This Row],[Pattern w/out Hyperlink]])</f>
        <v>Verve</v>
      </c>
      <c r="C933" s="18">
        <f>IF(F933&lt;=$L$1,$K$1,IF(AND(F933&gt;=$L$2,F933&lt;=$M$2),$K$2,IF(AND(F933&gt;=$L$3,F933&lt;=$M$3),$K$3,IF(AND(F933&gt;=$L$4,F933&lt;=$M$4),$K$4,IF(AND(F933&gt;=$L$5,F933&lt;=$M$5),$K$5,IF(AND(F933&gt;=$L$6,F933&lt;=$M$6),$K$6,IF(AND(F933&gt;=$L$7,F933&lt;=$M$7),$K$7,IF(AND(F933&gt;=$L$8,F933&lt;=$M$8),$K$8,IF(AND(F933&gt;=$L$9,F933&lt;=$M$9),$K$9,IF(AND(F933&gt;$L$10,F933&lt;=$M$10),$K$10,IF(AND(F933&gt;=$L$11,F933&lt;=$M$11),$K$11,IF(AND(F933&gt;=$L$12,F933&lt;=$M$12),$K$12,IF(AND(F933&gt;=$L$13,F933&lt;=$M$13),$K$13,IF(AND(F933&gt;=$L$14,F933&lt;=$M$14),$K$14,IF(AND(F933&gt;=#REF!,F933&lt;=#REF!),#REF!,IF(AND(F933&gt;=$L$15,F933&lt;=$M$15),$K$15,IF(AND(F933&gt;=$L$16,F933&lt;=$M$16),$K$16,IF(AND(F933&gt;=$L$17,F933&lt;=$M$17),$K$17,IF(AND(F933&gt;=$L$18,F933&lt;=$M$18),$K$18,IF(AND(F933&gt;=$L$19,F933&lt;=$M$19),$K$19,IF(AND(F933&gt;=$L$20,F933&lt;=$M$20),$K$20,IF(AND(F933&gt;=$L$21,F933&lt;=$M$21),$K$21,IF(AND(F933&gt;=$L$22,F933&lt;=$M$22),$K$22,IF(AND(F933&gt;=$L$23,F933&lt;=$M$23),$K$23,IF(AND(F933&gt;=$L$24,F933&lt;=$M$24),$K$24,IF(AND(F933&gt;=$L$25,F933&lt;=$M$25),$K$25,IF(AND(F933&gt;=$L$26,F933&lt;=$M$26),$K$26,IF(AND(F933&gt;=$L$27,F933&lt;=$M$27),$K$27,IF(AND(F933&gt;=$L$28,F933&lt;=$M$28),$K$28,IF(AND(F933&gt;=$L$29,F933&lt;=$M$29),$K$29,IF(AND(F933&gt;=$L$30,F933&lt;=$M$30),$K$30,IF(AND(F933&gt;=$L$31,F933&lt;=$M$31),$K$31,""))))))))))))))))))))))))))))))))</f>
        <v>6</v>
      </c>
      <c r="D933" s="18" t="s">
        <v>19</v>
      </c>
      <c r="E933" s="18" t="s">
        <v>1234</v>
      </c>
      <c r="F933" s="12">
        <v>67</v>
      </c>
      <c r="H933" s="12" t="s">
        <v>1983</v>
      </c>
      <c r="I933" s="18" t="s">
        <v>4213</v>
      </c>
      <c r="J933" s="18" t="s">
        <v>4440</v>
      </c>
      <c r="XEZ933" s="28"/>
      <c r="XFA933" s="28"/>
      <c r="XFB933" s="28"/>
      <c r="XFC933" s="28"/>
      <c r="XFD933" s="28"/>
    </row>
    <row r="934" spans="1:10 16380:16384" x14ac:dyDescent="0.35">
      <c r="A934" s="12" t="s">
        <v>3761</v>
      </c>
      <c r="B934" s="32" t="str">
        <f>HYPERLINK(Table1[[#This Row],[Link]], Table1[[#This Row],[Pattern w/out Hyperlink]])</f>
        <v>Ambient</v>
      </c>
      <c r="C934" s="18">
        <f>IF(F934&lt;=$L$1,$K$1,IF(AND(F934&gt;=$L$2,F934&lt;=$M$2),$K$2,IF(AND(F934&gt;=$L$3,F934&lt;=$M$3),$K$3,IF(AND(F934&gt;=$L$4,F934&lt;=$M$4),$K$4,IF(AND(F934&gt;=$L$5,F934&lt;=$M$5),$K$5,IF(AND(F934&gt;=$L$6,F934&lt;=$M$6),$K$6,IF(AND(F934&gt;=$L$7,F934&lt;=$M$7),$K$7,IF(AND(F934&gt;=$L$8,F934&lt;=$M$8),$K$8,IF(AND(F934&gt;=$L$9,F934&lt;=$M$9),$K$9,IF(AND(F934&gt;$L$10,F934&lt;=$M$10),$K$10,IF(AND(F934&gt;=$L$11,F934&lt;=$M$11),$K$11,IF(AND(F934&gt;=$L$12,F934&lt;=$M$12),$K$12,IF(AND(F934&gt;=$L$13,F934&lt;=$M$13),$K$13,IF(AND(F934&gt;=$L$14,F934&lt;=$M$14),$K$14,IF(AND(F934&gt;=#REF!,F934&lt;=#REF!),#REF!,IF(AND(F934&gt;=$L$15,F934&lt;=$M$15),$K$15,IF(AND(F934&gt;=$L$16,F934&lt;=$M$16),$K$16,IF(AND(F934&gt;=$L$17,F934&lt;=$M$17),$K$17,IF(AND(F934&gt;=$L$18,F934&lt;=$M$18),$K$18,IF(AND(F934&gt;=$L$19,F934&lt;=$M$19),$K$19,IF(AND(F934&gt;=$L$20,F934&lt;=$M$20),$K$20,IF(AND(F934&gt;=$L$21,F934&lt;=$M$21),$K$21,IF(AND(F934&gt;=$L$22,F934&lt;=$M$22),$K$22,IF(AND(F934&gt;=$L$23,F934&lt;=$M$23),$K$23,IF(AND(F934&gt;=$L$24,F934&lt;=$M$24),$K$24,IF(AND(F934&gt;=$L$25,F934&lt;=$M$25),$K$25,IF(AND(F934&gt;=$L$26,F934&lt;=$M$26),$K$26,IF(AND(F934&gt;=$L$27,F934&lt;=$M$27),$K$27,IF(AND(F934&gt;=$L$28,F934&lt;=$M$28),$K$28,IF(AND(F934&gt;=$L$29,F934&lt;=$M$29),$K$29,IF(AND(F934&gt;=$L$30,F934&lt;=$M$30),$K$30,IF(AND(F934&gt;=$L$31,F934&lt;=$M$31),$K$31,""))))))))))))))))))))))))))))))))</f>
        <v>6</v>
      </c>
      <c r="D934" s="18" t="s">
        <v>18</v>
      </c>
      <c r="E934" s="18" t="s">
        <v>1234</v>
      </c>
      <c r="F934" s="12">
        <f>Table1[[#This Row],[USD Pricing]]*Exchange!$A$1</f>
        <v>74.13</v>
      </c>
      <c r="G934" s="12">
        <v>52.95</v>
      </c>
      <c r="H934" s="12" t="s">
        <v>3762</v>
      </c>
      <c r="I934" s="18" t="s">
        <v>4213</v>
      </c>
      <c r="J934" s="18" t="s">
        <v>4450</v>
      </c>
      <c r="XEZ934" s="28"/>
      <c r="XFA934" s="28"/>
      <c r="XFB934" s="28"/>
      <c r="XFC934" s="28"/>
      <c r="XFD934" s="28"/>
    </row>
    <row r="935" spans="1:10 16380:16384" ht="29" x14ac:dyDescent="0.35">
      <c r="A935" s="12" t="s">
        <v>58</v>
      </c>
      <c r="B935" s="32" t="str">
        <f>HYPERLINK(Table1[[#This Row],[Link]], Table1[[#This Row],[Pattern w/out Hyperlink]])</f>
        <v>Artifact</v>
      </c>
      <c r="C935" s="18">
        <f>IF(F935&lt;=$L$1,$K$1,IF(AND(F935&gt;=$L$2,F935&lt;=$M$2),$K$2,IF(AND(F935&gt;=$L$3,F935&lt;=$M$3),$K$3,IF(AND(F935&gt;=$L$4,F935&lt;=$M$4),$K$4,IF(AND(F935&gt;=$L$5,F935&lt;=$M$5),$K$5,IF(AND(F935&gt;=$L$6,F935&lt;=$M$6),$K$6,IF(AND(F935&gt;=$L$7,F935&lt;=$M$7),$K$7,IF(AND(F935&gt;=$L$8,F935&lt;=$M$8),$K$8,IF(AND(F935&gt;=$L$9,F935&lt;=$M$9),$K$9,IF(AND(F935&gt;$L$10,F935&lt;=$M$10),$K$10,IF(AND(F935&gt;=$L$11,F935&lt;=$M$11),$K$11,IF(AND(F935&gt;=$L$12,F935&lt;=$M$12),$K$12,IF(AND(F935&gt;=$L$13,F935&lt;=$M$13),$K$13,IF(AND(F935&gt;=$L$14,F935&lt;=$M$14),$K$14,IF(AND(F935&gt;=#REF!,F935&lt;=#REF!),#REF!,IF(AND(F935&gt;=$L$15,F935&lt;=$M$15),$K$15,IF(AND(F935&gt;=$L$16,F935&lt;=$M$16),$K$16,IF(AND(F935&gt;=$L$17,F935&lt;=$M$17),$K$17,IF(AND(F935&gt;=$L$18,F935&lt;=$M$18),$K$18,IF(AND(F935&gt;=$L$19,F935&lt;=$M$19),$K$19,IF(AND(F935&gt;=$L$20,F935&lt;=$M$20),$K$20,IF(AND(F935&gt;=$L$21,F935&lt;=$M$21),$K$21,IF(AND(F935&gt;=$L$22,F935&lt;=$M$22),$K$22,IF(AND(F935&gt;=$L$23,F935&lt;=$M$23),$K$23,IF(AND(F935&gt;=$L$24,F935&lt;=$M$24),$K$24,IF(AND(F935&gt;=$L$25,F935&lt;=$M$25),$K$25,IF(AND(F935&gt;=$L$26,F935&lt;=$M$26),$K$26,IF(AND(F935&gt;=$L$27,F935&lt;=$M$27),$K$27,IF(AND(F935&gt;=$L$28,F935&lt;=$M$28),$K$28,IF(AND(F935&gt;=$L$29,F935&lt;=$M$29),$K$29,IF(AND(F935&gt;=$L$30,F935&lt;=$M$30),$K$30,IF(AND(F935&gt;=$L$31,F935&lt;=$M$31),$K$31,""))))))))))))))))))))))))))))))))</f>
        <v>6</v>
      </c>
      <c r="D935" s="18" t="s">
        <v>18</v>
      </c>
      <c r="E935" s="18" t="s">
        <v>1234</v>
      </c>
      <c r="F935" s="12">
        <f>Table1[[#This Row],[USD Pricing]]*Exchange!$A$1</f>
        <v>65.73</v>
      </c>
      <c r="G935" s="12">
        <v>46.95</v>
      </c>
      <c r="H935" s="12" t="s">
        <v>6166</v>
      </c>
      <c r="I935" s="18" t="s">
        <v>0</v>
      </c>
      <c r="J935" s="18" t="s">
        <v>4484</v>
      </c>
      <c r="XEZ935" s="28"/>
      <c r="XFA935" s="28"/>
      <c r="XFB935" s="28"/>
      <c r="XFC935" s="28"/>
      <c r="XFD935" s="28"/>
    </row>
    <row r="936" spans="1:10 16380:16384" x14ac:dyDescent="0.35">
      <c r="A936" s="12" t="s">
        <v>3763</v>
      </c>
      <c r="B936" s="32" t="str">
        <f>HYPERLINK(Table1[[#This Row],[Link]], Table1[[#This Row],[Pattern w/out Hyperlink]])</f>
        <v>Astoria</v>
      </c>
      <c r="C936" s="18">
        <f>IF(F936&lt;=$L$1,$K$1,IF(AND(F936&gt;=$L$2,F936&lt;=$M$2),$K$2,IF(AND(F936&gt;=$L$3,F936&lt;=$M$3),$K$3,IF(AND(F936&gt;=$L$4,F936&lt;=$M$4),$K$4,IF(AND(F936&gt;=$L$5,F936&lt;=$M$5),$K$5,IF(AND(F936&gt;=$L$6,F936&lt;=$M$6),$K$6,IF(AND(F936&gt;=$L$7,F936&lt;=$M$7),$K$7,IF(AND(F936&gt;=$L$8,F936&lt;=$M$8),$K$8,IF(AND(F936&gt;=$L$9,F936&lt;=$M$9),$K$9,IF(AND(F936&gt;$L$10,F936&lt;=$M$10),$K$10,IF(AND(F936&gt;=$L$11,F936&lt;=$M$11),$K$11,IF(AND(F936&gt;=$L$12,F936&lt;=$M$12),$K$12,IF(AND(F936&gt;=$L$13,F936&lt;=$M$13),$K$13,IF(AND(F936&gt;=$L$14,F936&lt;=$M$14),$K$14,IF(AND(F936&gt;=#REF!,F936&lt;=#REF!),#REF!,IF(AND(F936&gt;=$L$15,F936&lt;=$M$15),$K$15,IF(AND(F936&gt;=$L$16,F936&lt;=$M$16),$K$16,IF(AND(F936&gt;=$L$17,F936&lt;=$M$17),$K$17,IF(AND(F936&gt;=$L$18,F936&lt;=$M$18),$K$18,IF(AND(F936&gt;=$L$19,F936&lt;=$M$19),$K$19,IF(AND(F936&gt;=$L$20,F936&lt;=$M$20),$K$20,IF(AND(F936&gt;=$L$21,F936&lt;=$M$21),$K$21,IF(AND(F936&gt;=$L$22,F936&lt;=$M$22),$K$22,IF(AND(F936&gt;=$L$23,F936&lt;=$M$23),$K$23,IF(AND(F936&gt;=$L$24,F936&lt;=$M$24),$K$24,IF(AND(F936&gt;=$L$25,F936&lt;=$M$25),$K$25,IF(AND(F936&gt;=$L$26,F936&lt;=$M$26),$K$26,IF(AND(F936&gt;=$L$27,F936&lt;=$M$27),$K$27,IF(AND(F936&gt;=$L$28,F936&lt;=$M$28),$K$28,IF(AND(F936&gt;=$L$29,F936&lt;=$M$29),$K$29,IF(AND(F936&gt;=$L$30,F936&lt;=$M$30),$K$30,IF(AND(F936&gt;=$L$31,F936&lt;=$M$31),$K$31,""))))))))))))))))))))))))))))))))</f>
        <v>6</v>
      </c>
      <c r="D936" s="18" t="s">
        <v>18</v>
      </c>
      <c r="E936" s="18" t="s">
        <v>1234</v>
      </c>
      <c r="F936" s="12">
        <f>Table1[[#This Row],[USD Pricing]]*Exchange!$A$1</f>
        <v>72.73</v>
      </c>
      <c r="G936" s="12">
        <v>51.95</v>
      </c>
      <c r="H936" s="12" t="s">
        <v>3764</v>
      </c>
      <c r="I936" s="18" t="s">
        <v>0</v>
      </c>
      <c r="J936" s="18" t="s">
        <v>4444</v>
      </c>
      <c r="XEZ936" s="28"/>
      <c r="XFA936" s="28"/>
      <c r="XFB936" s="28"/>
      <c r="XFC936" s="28"/>
      <c r="XFD936" s="28"/>
    </row>
    <row r="937" spans="1:10 16380:16384" x14ac:dyDescent="0.35">
      <c r="A937" s="12" t="s">
        <v>79</v>
      </c>
      <c r="B937" s="32" t="str">
        <f>HYPERLINK(Table1[[#This Row],[Link]], Table1[[#This Row],[Pattern w/out Hyperlink]])</f>
        <v>Batik</v>
      </c>
      <c r="C937" s="18">
        <f>IF(F937&lt;=$L$1,$K$1,IF(AND(F937&gt;=$L$2,F937&lt;=$M$2),$K$2,IF(AND(F937&gt;=$L$3,F937&lt;=$M$3),$K$3,IF(AND(F937&gt;=$L$4,F937&lt;=$M$4),$K$4,IF(AND(F937&gt;=$L$5,F937&lt;=$M$5),$K$5,IF(AND(F937&gt;=$L$6,F937&lt;=$M$6),$K$6,IF(AND(F937&gt;=$L$7,F937&lt;=$M$7),$K$7,IF(AND(F937&gt;=$L$8,F937&lt;=$M$8),$K$8,IF(AND(F937&gt;=$L$9,F937&lt;=$M$9),$K$9,IF(AND(F937&gt;$L$10,F937&lt;=$M$10),$K$10,IF(AND(F937&gt;=$L$11,F937&lt;=$M$11),$K$11,IF(AND(F937&gt;=$L$12,F937&lt;=$M$12),$K$12,IF(AND(F937&gt;=$L$13,F937&lt;=$M$13),$K$13,IF(AND(F937&gt;=$L$14,F937&lt;=$M$14),$K$14,IF(AND(F937&gt;=#REF!,F937&lt;=#REF!),#REF!,IF(AND(F937&gt;=$L$15,F937&lt;=$M$15),$K$15,IF(AND(F937&gt;=$L$16,F937&lt;=$M$16),$K$16,IF(AND(F937&gt;=$L$17,F937&lt;=$M$17),$K$17,IF(AND(F937&gt;=$L$18,F937&lt;=$M$18),$K$18,IF(AND(F937&gt;=$L$19,F937&lt;=$M$19),$K$19,IF(AND(F937&gt;=$L$20,F937&lt;=$M$20),$K$20,IF(AND(F937&gt;=$L$21,F937&lt;=$M$21),$K$21,IF(AND(F937&gt;=$L$22,F937&lt;=$M$22),$K$22,IF(AND(F937&gt;=$L$23,F937&lt;=$M$23),$K$23,IF(AND(F937&gt;=$L$24,F937&lt;=$M$24),$K$24,IF(AND(F937&gt;=$L$25,F937&lt;=$M$25),$K$25,IF(AND(F937&gt;=$L$26,F937&lt;=$M$26),$K$26,IF(AND(F937&gt;=$L$27,F937&lt;=$M$27),$K$27,IF(AND(F937&gt;=$L$28,F937&lt;=$M$28),$K$28,IF(AND(F937&gt;=$L$29,F937&lt;=$M$29),$K$29,IF(AND(F937&gt;=$L$30,F937&lt;=$M$30),$K$30,IF(AND(F937&gt;=$L$31,F937&lt;=$M$31),$K$31,""))))))))))))))))))))))))))))))))</f>
        <v>6</v>
      </c>
      <c r="D937" s="18" t="s">
        <v>18</v>
      </c>
      <c r="E937" s="18" t="s">
        <v>1234</v>
      </c>
      <c r="F937" s="12">
        <f>Table1[[#This Row],[USD Pricing]]*Exchange!$A$1</f>
        <v>67.13</v>
      </c>
      <c r="G937" s="12">
        <v>47.95</v>
      </c>
      <c r="H937" s="12" t="s">
        <v>6171</v>
      </c>
      <c r="I937" s="18" t="s">
        <v>0</v>
      </c>
      <c r="J937" s="18" t="s">
        <v>4262</v>
      </c>
      <c r="XEZ937" s="28"/>
      <c r="XFA937" s="28"/>
      <c r="XFB937" s="28"/>
      <c r="XFC937" s="28"/>
      <c r="XFD937" s="28"/>
    </row>
    <row r="938" spans="1:10 16380:16384" x14ac:dyDescent="0.35">
      <c r="A938" s="12" t="s">
        <v>91</v>
      </c>
      <c r="B938" s="32" t="str">
        <f>HYPERLINK(Table1[[#This Row],[Link]], Table1[[#This Row],[Pattern w/out Hyperlink]])</f>
        <v>Bespoke</v>
      </c>
      <c r="C938" s="18">
        <f>IF(F938&lt;=$L$1,$K$1,IF(AND(F938&gt;=$L$2,F938&lt;=$M$2),$K$2,IF(AND(F938&gt;=$L$3,F938&lt;=$M$3),$K$3,IF(AND(F938&gt;=$L$4,F938&lt;=$M$4),$K$4,IF(AND(F938&gt;=$L$5,F938&lt;=$M$5),$K$5,IF(AND(F938&gt;=$L$6,F938&lt;=$M$6),$K$6,IF(AND(F938&gt;=$L$7,F938&lt;=$M$7),$K$7,IF(AND(F938&gt;=$L$8,F938&lt;=$M$8),$K$8,IF(AND(F938&gt;=$L$9,F938&lt;=$M$9),$K$9,IF(AND(F938&gt;$L$10,F938&lt;=$M$10),$K$10,IF(AND(F938&gt;=$L$11,F938&lt;=$M$11),$K$11,IF(AND(F938&gt;=$L$12,F938&lt;=$M$12),$K$12,IF(AND(F938&gt;=$L$13,F938&lt;=$M$13),$K$13,IF(AND(F938&gt;=$L$14,F938&lt;=$M$14),$K$14,IF(AND(F938&gt;=#REF!,F938&lt;=#REF!),#REF!,IF(AND(F938&gt;=$L$15,F938&lt;=$M$15),$K$15,IF(AND(F938&gt;=$L$16,F938&lt;=$M$16),$K$16,IF(AND(F938&gt;=$L$17,F938&lt;=$M$17),$K$17,IF(AND(F938&gt;=$L$18,F938&lt;=$M$18),$K$18,IF(AND(F938&gt;=$L$19,F938&lt;=$M$19),$K$19,IF(AND(F938&gt;=$L$20,F938&lt;=$M$20),$K$20,IF(AND(F938&gt;=$L$21,F938&lt;=$M$21),$K$21,IF(AND(F938&gt;=$L$22,F938&lt;=$M$22),$K$22,IF(AND(F938&gt;=$L$23,F938&lt;=$M$23),$K$23,IF(AND(F938&gt;=$L$24,F938&lt;=$M$24),$K$24,IF(AND(F938&gt;=$L$25,F938&lt;=$M$25),$K$25,IF(AND(F938&gt;=$L$26,F938&lt;=$M$26),$K$26,IF(AND(F938&gt;=$L$27,F938&lt;=$M$27),$K$27,IF(AND(F938&gt;=$L$28,F938&lt;=$M$28),$K$28,IF(AND(F938&gt;=$L$29,F938&lt;=$M$29),$K$29,IF(AND(F938&gt;=$L$30,F938&lt;=$M$30),$K$30,IF(AND(F938&gt;=$L$31,F938&lt;=$M$31),$K$31,""))))))))))))))))))))))))))))))))</f>
        <v>6</v>
      </c>
      <c r="D938" s="18" t="s">
        <v>18</v>
      </c>
      <c r="E938" s="18" t="s">
        <v>1234</v>
      </c>
      <c r="F938" s="12">
        <f>Table1[[#This Row],[USD Pricing]]*Exchange!$A$1</f>
        <v>72.73</v>
      </c>
      <c r="G938" s="12">
        <v>51.95</v>
      </c>
      <c r="H938" s="12" t="s">
        <v>6173</v>
      </c>
      <c r="I938" s="18" t="s">
        <v>1319</v>
      </c>
      <c r="J938" s="18" t="s">
        <v>4281</v>
      </c>
      <c r="XEZ938" s="28"/>
      <c r="XFA938" s="28"/>
      <c r="XFB938" s="28"/>
      <c r="XFC938" s="28"/>
      <c r="XFD938" s="28"/>
    </row>
    <row r="939" spans="1:10 16380:16384" x14ac:dyDescent="0.35">
      <c r="A939" s="12" t="s">
        <v>93</v>
      </c>
      <c r="B939" s="32" t="str">
        <f>HYPERLINK(Table1[[#This Row],[Link]], Table1[[#This Row],[Pattern w/out Hyperlink]])</f>
        <v>Bevel</v>
      </c>
      <c r="C939" s="18">
        <f>IF(F939&lt;=$L$1,$K$1,IF(AND(F939&gt;=$L$2,F939&lt;=$M$2),$K$2,IF(AND(F939&gt;=$L$3,F939&lt;=$M$3),$K$3,IF(AND(F939&gt;=$L$4,F939&lt;=$M$4),$K$4,IF(AND(F939&gt;=$L$5,F939&lt;=$M$5),$K$5,IF(AND(F939&gt;=$L$6,F939&lt;=$M$6),$K$6,IF(AND(F939&gt;=$L$7,F939&lt;=$M$7),$K$7,IF(AND(F939&gt;=$L$8,F939&lt;=$M$8),$K$8,IF(AND(F939&gt;=$L$9,F939&lt;=$M$9),$K$9,IF(AND(F939&gt;$L$10,F939&lt;=$M$10),$K$10,IF(AND(F939&gt;=$L$11,F939&lt;=$M$11),$K$11,IF(AND(F939&gt;=$L$12,F939&lt;=$M$12),$K$12,IF(AND(F939&gt;=$L$13,F939&lt;=$M$13),$K$13,IF(AND(F939&gt;=$L$14,F939&lt;=$M$14),$K$14,IF(AND(F939&gt;=#REF!,F939&lt;=#REF!),#REF!,IF(AND(F939&gt;=$L$15,F939&lt;=$M$15),$K$15,IF(AND(F939&gt;=$L$16,F939&lt;=$M$16),$K$16,IF(AND(F939&gt;=$L$17,F939&lt;=$M$17),$K$17,IF(AND(F939&gt;=$L$18,F939&lt;=$M$18),$K$18,IF(AND(F939&gt;=$L$19,F939&lt;=$M$19),$K$19,IF(AND(F939&gt;=$L$20,F939&lt;=$M$20),$K$20,IF(AND(F939&gt;=$L$21,F939&lt;=$M$21),$K$21,IF(AND(F939&gt;=$L$22,F939&lt;=$M$22),$K$22,IF(AND(F939&gt;=$L$23,F939&lt;=$M$23),$K$23,IF(AND(F939&gt;=$L$24,F939&lt;=$M$24),$K$24,IF(AND(F939&gt;=$L$25,F939&lt;=$M$25),$K$25,IF(AND(F939&gt;=$L$26,F939&lt;=$M$26),$K$26,IF(AND(F939&gt;=$L$27,F939&lt;=$M$27),$K$27,IF(AND(F939&gt;=$L$28,F939&lt;=$M$28),$K$28,IF(AND(F939&gt;=$L$29,F939&lt;=$M$29),$K$29,IF(AND(F939&gt;=$L$30,F939&lt;=$M$30),$K$30,IF(AND(F939&gt;=$L$31,F939&lt;=$M$31),$K$31,""))))))))))))))))))))))))))))))))</f>
        <v>6</v>
      </c>
      <c r="D939" s="18" t="s">
        <v>18</v>
      </c>
      <c r="E939" s="18" t="s">
        <v>1234</v>
      </c>
      <c r="F939" s="12">
        <f>Table1[[#This Row],[USD Pricing]]*Exchange!$A$1</f>
        <v>74.13</v>
      </c>
      <c r="G939" s="12">
        <v>52.95</v>
      </c>
      <c r="H939" s="12" t="s">
        <v>1101</v>
      </c>
      <c r="I939" s="18" t="s">
        <v>0</v>
      </c>
      <c r="J939" s="18" t="s">
        <v>4489</v>
      </c>
      <c r="XEZ939" s="28"/>
      <c r="XFA939" s="28"/>
      <c r="XFB939" s="28"/>
      <c r="XFC939" s="28"/>
      <c r="XFD939" s="28"/>
    </row>
    <row r="940" spans="1:10 16380:16384" x14ac:dyDescent="0.35">
      <c r="A940" s="12" t="s">
        <v>6175</v>
      </c>
      <c r="B940" s="32" t="str">
        <f>HYPERLINK(Table1[[#This Row],[Link]], Table1[[#This Row],[Pattern w/out Hyperlink]])</f>
        <v>Bon Bon</v>
      </c>
      <c r="C940" s="18">
        <f>IF(F940&lt;=$L$1,$K$1,IF(AND(F940&gt;=$L$2,F940&lt;=$M$2),$K$2,IF(AND(F940&gt;=$L$3,F940&lt;=$M$3),$K$3,IF(AND(F940&gt;=$L$4,F940&lt;=$M$4),$K$4,IF(AND(F940&gt;=$L$5,F940&lt;=$M$5),$K$5,IF(AND(F940&gt;=$L$6,F940&lt;=$M$6),$K$6,IF(AND(F940&gt;=$L$7,F940&lt;=$M$7),$K$7,IF(AND(F940&gt;=$L$8,F940&lt;=$M$8),$K$8,IF(AND(F940&gt;=$L$9,F940&lt;=$M$9),$K$9,IF(AND(F940&gt;$L$10,F940&lt;=$M$10),$K$10,IF(AND(F940&gt;=$L$11,F940&lt;=$M$11),$K$11,IF(AND(F940&gt;=$L$12,F940&lt;=$M$12),$K$12,IF(AND(F940&gt;=$L$13,F940&lt;=$M$13),$K$13,IF(AND(F940&gt;=$L$14,F940&lt;=$M$14),$K$14,IF(AND(F940&gt;=#REF!,F940&lt;=#REF!),#REF!,IF(AND(F940&gt;=$L$15,F940&lt;=$M$15),$K$15,IF(AND(F940&gt;=$L$16,F940&lt;=$M$16),$K$16,IF(AND(F940&gt;=$L$17,F940&lt;=$M$17),$K$17,IF(AND(F940&gt;=$L$18,F940&lt;=$M$18),$K$18,IF(AND(F940&gt;=$L$19,F940&lt;=$M$19),$K$19,IF(AND(F940&gt;=$L$20,F940&lt;=$M$20),$K$20,IF(AND(F940&gt;=$L$21,F940&lt;=$M$21),$K$21,IF(AND(F940&gt;=$L$22,F940&lt;=$M$22),$K$22,IF(AND(F940&gt;=$L$23,F940&lt;=$M$23),$K$23,IF(AND(F940&gt;=$L$24,F940&lt;=$M$24),$K$24,IF(AND(F940&gt;=$L$25,F940&lt;=$M$25),$K$25,IF(AND(F940&gt;=$L$26,F940&lt;=$M$26),$K$26,IF(AND(F940&gt;=$L$27,F940&lt;=$M$27),$K$27,IF(AND(F940&gt;=$L$28,F940&lt;=$M$28),$K$28,IF(AND(F940&gt;=$L$29,F940&lt;=$M$29),$K$29,IF(AND(F940&gt;=$L$30,F940&lt;=$M$30),$K$30,IF(AND(F940&gt;=$L$31,F940&lt;=$M$31),$K$31,""))))))))))))))))))))))))))))))))</f>
        <v>6</v>
      </c>
      <c r="D940" s="18" t="s">
        <v>18</v>
      </c>
      <c r="E940" s="18" t="s">
        <v>1234</v>
      </c>
      <c r="F940" s="12">
        <f>Table1[[#This Row],[USD Pricing]]*Exchange!$A$1</f>
        <v>65.73</v>
      </c>
      <c r="G940" s="12">
        <v>46.95</v>
      </c>
      <c r="H940" s="12" t="s">
        <v>6176</v>
      </c>
      <c r="I940" s="18" t="s">
        <v>0</v>
      </c>
      <c r="J940" s="18" t="s">
        <v>6177</v>
      </c>
      <c r="XEZ940" s="28"/>
      <c r="XFA940" s="28"/>
      <c r="XFB940" s="28"/>
      <c r="XFC940" s="28"/>
      <c r="XFD940" s="28"/>
    </row>
    <row r="941" spans="1:10 16380:16384" x14ac:dyDescent="0.35">
      <c r="A941" s="12" t="s">
        <v>1265</v>
      </c>
      <c r="B941" s="32" t="str">
        <f>HYPERLINK(Table1[[#This Row],[Link]], Table1[[#This Row],[Pattern w/out Hyperlink]])</f>
        <v>Canopy</v>
      </c>
      <c r="C941" s="18">
        <f>IF(F941&lt;=$L$1,$K$1,IF(AND(F941&gt;=$L$2,F941&lt;=$M$2),$K$2,IF(AND(F941&gt;=$L$3,F941&lt;=$M$3),$K$3,IF(AND(F941&gt;=$L$4,F941&lt;=$M$4),$K$4,IF(AND(F941&gt;=$L$5,F941&lt;=$M$5),$K$5,IF(AND(F941&gt;=$L$6,F941&lt;=$M$6),$K$6,IF(AND(F941&gt;=$L$7,F941&lt;=$M$7),$K$7,IF(AND(F941&gt;=$L$8,F941&lt;=$M$8),$K$8,IF(AND(F941&gt;=$L$9,F941&lt;=$M$9),$K$9,IF(AND(F941&gt;$L$10,F941&lt;=$M$10),$K$10,IF(AND(F941&gt;=$L$11,F941&lt;=$M$11),$K$11,IF(AND(F941&gt;=$L$12,F941&lt;=$M$12),$K$12,IF(AND(F941&gt;=$L$13,F941&lt;=$M$13),$K$13,IF(AND(F941&gt;=$L$14,F941&lt;=$M$14),$K$14,IF(AND(F941&gt;=#REF!,F941&lt;=#REF!),#REF!,IF(AND(F941&gt;=$L$15,F941&lt;=$M$15),$K$15,IF(AND(F941&gt;=$L$16,F941&lt;=$M$16),$K$16,IF(AND(F941&gt;=$L$17,F941&lt;=$M$17),$K$17,IF(AND(F941&gt;=$L$18,F941&lt;=$M$18),$K$18,IF(AND(F941&gt;=$L$19,F941&lt;=$M$19),$K$19,IF(AND(F941&gt;=$L$20,F941&lt;=$M$20),$K$20,IF(AND(F941&gt;=$L$21,F941&lt;=$M$21),$K$21,IF(AND(F941&gt;=$L$22,F941&lt;=$M$22),$K$22,IF(AND(F941&gt;=$L$23,F941&lt;=$M$23),$K$23,IF(AND(F941&gt;=$L$24,F941&lt;=$M$24),$K$24,IF(AND(F941&gt;=$L$25,F941&lt;=$M$25),$K$25,IF(AND(F941&gt;=$L$26,F941&lt;=$M$26),$K$26,IF(AND(F941&gt;=$L$27,F941&lt;=$M$27),$K$27,IF(AND(F941&gt;=$L$28,F941&lt;=$M$28),$K$28,IF(AND(F941&gt;=$L$29,F941&lt;=$M$29),$K$29,IF(AND(F941&gt;=$L$30,F941&lt;=$M$30),$K$30,IF(AND(F941&gt;=$L$31,F941&lt;=$M$31),$K$31,""))))))))))))))))))))))))))))))))</f>
        <v>6</v>
      </c>
      <c r="D941" s="18" t="s">
        <v>18</v>
      </c>
      <c r="E941" s="18" t="s">
        <v>1234</v>
      </c>
      <c r="F941" s="12">
        <f>Table1[[#This Row],[USD Pricing]]*Exchange!$A$1</f>
        <v>72.73</v>
      </c>
      <c r="G941" s="12">
        <v>51.95</v>
      </c>
      <c r="H941" s="12" t="s">
        <v>6179</v>
      </c>
      <c r="I941" s="18" t="s">
        <v>0</v>
      </c>
      <c r="J941" s="18" t="s">
        <v>4452</v>
      </c>
      <c r="XEZ941" s="28"/>
      <c r="XFA941" s="28"/>
      <c r="XFB941" s="28"/>
      <c r="XFC941" s="28"/>
      <c r="XFD941" s="28"/>
    </row>
    <row r="942" spans="1:10 16380:16384" ht="29" x14ac:dyDescent="0.35">
      <c r="A942" s="12" t="s">
        <v>7475</v>
      </c>
      <c r="B942" s="32" t="str">
        <f>HYPERLINK(Table1[[#This Row],[Link]], Table1[[#This Row],[Pattern w/out Hyperlink]])</f>
        <v>Cardigan</v>
      </c>
      <c r="C942" s="18">
        <f>IF(F942&lt;=$L$1,$K$1,IF(AND(F942&gt;=$L$2,F942&lt;=$M$2),$K$2,IF(AND(F942&gt;=$L$3,F942&lt;=$M$3),$K$3,IF(AND(F942&gt;=$L$4,F942&lt;=$M$4),$K$4,IF(AND(F942&gt;=$L$5,F942&lt;=$M$5),$K$5,IF(AND(F942&gt;=$L$6,F942&lt;=$M$6),$K$6,IF(AND(F942&gt;=$L$7,F942&lt;=$M$7),$K$7,IF(AND(F942&gt;=$L$8,F942&lt;=$M$8),$K$8,IF(AND(F942&gt;=$L$9,F942&lt;=$M$9),$K$9,IF(AND(F942&gt;$L$10,F942&lt;=$M$10),$K$10,IF(AND(F942&gt;=$L$11,F942&lt;=$M$11),$K$11,IF(AND(F942&gt;=$L$12,F942&lt;=$M$12),$K$12,IF(AND(F942&gt;=$L$13,F942&lt;=$M$13),$K$13,IF(AND(F942&gt;=$L$14,F942&lt;=$M$14),$K$14,IF(AND(F942&gt;=#REF!,F942&lt;=#REF!),#REF!,IF(AND(F942&gt;=$L$15,F942&lt;=$M$15),$K$15,IF(AND(F942&gt;=$L$16,F942&lt;=$M$16),$K$16,IF(AND(F942&gt;=$L$17,F942&lt;=$M$17),$K$17,IF(AND(F942&gt;=$L$18,F942&lt;=$M$18),$K$18,IF(AND(F942&gt;=$L$19,F942&lt;=$M$19),$K$19,IF(AND(F942&gt;=$L$20,F942&lt;=$M$20),$K$20,IF(AND(F942&gt;=$L$21,F942&lt;=$M$21),$K$21,IF(AND(F942&gt;=$L$22,F942&lt;=$M$22),$K$22,IF(AND(F942&gt;=$L$23,F942&lt;=$M$23),$K$23,IF(AND(F942&gt;=$L$24,F942&lt;=$M$24),$K$24,IF(AND(F942&gt;=$L$25,F942&lt;=$M$25),$K$25,IF(AND(F942&gt;=$L$26,F942&lt;=$M$26),$K$26,IF(AND(F942&gt;=$L$27,F942&lt;=$M$27),$K$27,IF(AND(F942&gt;=$L$28,F942&lt;=$M$28),$K$28,IF(AND(F942&gt;=$L$29,F942&lt;=$M$29),$K$29,IF(AND(F942&gt;=$L$30,F942&lt;=$M$30),$K$30,IF(AND(F942&gt;=$L$31,F942&lt;=$M$31),$K$31,""))))))))))))))))))))))))))))))))</f>
        <v>6</v>
      </c>
      <c r="D942" s="18" t="s">
        <v>18</v>
      </c>
      <c r="E942" s="18" t="s">
        <v>1234</v>
      </c>
      <c r="F942" s="12">
        <f>Table1[[#This Row],[USD Pricing]]*Exchange!$A$1</f>
        <v>65.73</v>
      </c>
      <c r="G942" s="12">
        <v>46.95</v>
      </c>
      <c r="H942" s="12" t="s">
        <v>7474</v>
      </c>
      <c r="I942" s="18" t="s">
        <v>0</v>
      </c>
      <c r="J942" s="18" t="s">
        <v>7476</v>
      </c>
      <c r="XEZ942" s="28"/>
      <c r="XFA942" s="28"/>
      <c r="XFB942" s="28"/>
      <c r="XFC942" s="28"/>
      <c r="XFD942" s="28"/>
    </row>
    <row r="943" spans="1:10 16380:16384" ht="29" x14ac:dyDescent="0.35">
      <c r="A943" s="12" t="s">
        <v>2998</v>
      </c>
      <c r="B943" s="32" t="str">
        <f>HYPERLINK(Table1[[#This Row],[Link]], Table1[[#This Row],[Pattern w/out Hyperlink]])</f>
        <v>Deco</v>
      </c>
      <c r="C943" s="18">
        <f>IF(F943&lt;=$L$1,$K$1,IF(AND(F943&gt;=$L$2,F943&lt;=$M$2),$K$2,IF(AND(F943&gt;=$L$3,F943&lt;=$M$3),$K$3,IF(AND(F943&gt;=$L$4,F943&lt;=$M$4),$K$4,IF(AND(F943&gt;=$L$5,F943&lt;=$M$5),$K$5,IF(AND(F943&gt;=$L$6,F943&lt;=$M$6),$K$6,IF(AND(F943&gt;=$L$7,F943&lt;=$M$7),$K$7,IF(AND(F943&gt;=$L$8,F943&lt;=$M$8),$K$8,IF(AND(F943&gt;=$L$9,F943&lt;=$M$9),$K$9,IF(AND(F943&gt;$L$10,F943&lt;=$M$10),$K$10,IF(AND(F943&gt;=$L$11,F943&lt;=$M$11),$K$11,IF(AND(F943&gt;=$L$12,F943&lt;=$M$12),$K$12,IF(AND(F943&gt;=$L$13,F943&lt;=$M$13),$K$13,IF(AND(F943&gt;=$L$14,F943&lt;=$M$14),$K$14,IF(AND(F943&gt;=#REF!,F943&lt;=#REF!),#REF!,IF(AND(F943&gt;=$L$15,F943&lt;=$M$15),$K$15,IF(AND(F943&gt;=$L$16,F943&lt;=$M$16),$K$16,IF(AND(F943&gt;=$L$17,F943&lt;=$M$17),$K$17,IF(AND(F943&gt;=$L$18,F943&lt;=$M$18),$K$18,IF(AND(F943&gt;=$L$19,F943&lt;=$M$19),$K$19,IF(AND(F943&gt;=$L$20,F943&lt;=$M$20),$K$20,IF(AND(F943&gt;=$L$21,F943&lt;=$M$21),$K$21,IF(AND(F943&gt;=$L$22,F943&lt;=$M$22),$K$22,IF(AND(F943&gt;=$L$23,F943&lt;=$M$23),$K$23,IF(AND(F943&gt;=$L$24,F943&lt;=$M$24),$K$24,IF(AND(F943&gt;=$L$25,F943&lt;=$M$25),$K$25,IF(AND(F943&gt;=$L$26,F943&lt;=$M$26),$K$26,IF(AND(F943&gt;=$L$27,F943&lt;=$M$27),$K$27,IF(AND(F943&gt;=$L$28,F943&lt;=$M$28),$K$28,IF(AND(F943&gt;=$L$29,F943&lt;=$M$29),$K$29,IF(AND(F943&gt;=$L$30,F943&lt;=$M$30),$K$30,IF(AND(F943&gt;=$L$31,F943&lt;=$M$31),$K$31,""))))))))))))))))))))))))))))))))</f>
        <v>6</v>
      </c>
      <c r="D943" s="18" t="s">
        <v>18</v>
      </c>
      <c r="E943" s="18" t="s">
        <v>1234</v>
      </c>
      <c r="F943" s="12">
        <f>Table1[[#This Row],[USD Pricing]]*Exchange!$A$1</f>
        <v>65.73</v>
      </c>
      <c r="G943" s="12">
        <v>46.95</v>
      </c>
      <c r="H943" s="12" t="s">
        <v>7480</v>
      </c>
      <c r="I943" s="18" t="s">
        <v>0</v>
      </c>
      <c r="J943" s="18" t="s">
        <v>7481</v>
      </c>
      <c r="XEZ943" s="28"/>
      <c r="XFA943" s="28"/>
      <c r="XFB943" s="28"/>
      <c r="XFC943" s="28"/>
      <c r="XFD943" s="28"/>
    </row>
    <row r="944" spans="1:10 16380:16384" x14ac:dyDescent="0.35">
      <c r="A944" s="12" t="s">
        <v>242</v>
      </c>
      <c r="B944" s="32" t="str">
        <f>HYPERLINK(Table1[[#This Row],[Link]], Table1[[#This Row],[Pattern w/out Hyperlink]])</f>
        <v>Encore</v>
      </c>
      <c r="C944" s="18">
        <f>IF(F944&lt;=$L$1,$K$1,IF(AND(F944&gt;=$L$2,F944&lt;=$M$2),$K$2,IF(AND(F944&gt;=$L$3,F944&lt;=$M$3),$K$3,IF(AND(F944&gt;=$L$4,F944&lt;=$M$4),$K$4,IF(AND(F944&gt;=$L$5,F944&lt;=$M$5),$K$5,IF(AND(F944&gt;=$L$6,F944&lt;=$M$6),$K$6,IF(AND(F944&gt;=$L$7,F944&lt;=$M$7),$K$7,IF(AND(F944&gt;=$L$8,F944&lt;=$M$8),$K$8,IF(AND(F944&gt;=$L$9,F944&lt;=$M$9),$K$9,IF(AND(F944&gt;$L$10,F944&lt;=$M$10),$K$10,IF(AND(F944&gt;=$L$11,F944&lt;=$M$11),$K$11,IF(AND(F944&gt;=$L$12,F944&lt;=$M$12),$K$12,IF(AND(F944&gt;=$L$13,F944&lt;=$M$13),$K$13,IF(AND(F944&gt;=$L$14,F944&lt;=$M$14),$K$14,IF(AND(F944&gt;=#REF!,F944&lt;=#REF!),#REF!,IF(AND(F944&gt;=$L$15,F944&lt;=$M$15),$K$15,IF(AND(F944&gt;=$L$16,F944&lt;=$M$16),$K$16,IF(AND(F944&gt;=$L$17,F944&lt;=$M$17),$K$17,IF(AND(F944&gt;=$L$18,F944&lt;=$M$18),$K$18,IF(AND(F944&gt;=$L$19,F944&lt;=$M$19),$K$19,IF(AND(F944&gt;=$L$20,F944&lt;=$M$20),$K$20,IF(AND(F944&gt;=$L$21,F944&lt;=$M$21),$K$21,IF(AND(F944&gt;=$L$22,F944&lt;=$M$22),$K$22,IF(AND(F944&gt;=$L$23,F944&lt;=$M$23),$K$23,IF(AND(F944&gt;=$L$24,F944&lt;=$M$24),$K$24,IF(AND(F944&gt;=$L$25,F944&lt;=$M$25),$K$25,IF(AND(F944&gt;=$L$26,F944&lt;=$M$26),$K$26,IF(AND(F944&gt;=$L$27,F944&lt;=$M$27),$K$27,IF(AND(F944&gt;=$L$28,F944&lt;=$M$28),$K$28,IF(AND(F944&gt;=$L$29,F944&lt;=$M$29),$K$29,IF(AND(F944&gt;=$L$30,F944&lt;=$M$30),$K$30,IF(AND(F944&gt;=$L$31,F944&lt;=$M$31),$K$31,""))))))))))))))))))))))))))))))))</f>
        <v>6</v>
      </c>
      <c r="D944" s="18" t="s">
        <v>18</v>
      </c>
      <c r="E944" s="18" t="s">
        <v>1234</v>
      </c>
      <c r="F944" s="12">
        <f>Table1[[#This Row],[USD Pricing]]*Exchange!$A$1</f>
        <v>65.73</v>
      </c>
      <c r="G944" s="12">
        <v>46.95</v>
      </c>
      <c r="H944" s="12" t="s">
        <v>6200</v>
      </c>
      <c r="I944" s="18" t="s">
        <v>1319</v>
      </c>
      <c r="J944" s="18" t="s">
        <v>4326</v>
      </c>
      <c r="XEZ944" s="28"/>
      <c r="XFA944" s="28"/>
      <c r="XFB944" s="28"/>
      <c r="XFC944" s="28"/>
      <c r="XFD944" s="28"/>
    </row>
    <row r="945" spans="1:10 16380:16384" x14ac:dyDescent="0.35">
      <c r="A945" s="12" t="s">
        <v>1356</v>
      </c>
      <c r="B945" s="32" t="str">
        <f>HYPERLINK(Table1[[#This Row],[Link]], Table1[[#This Row],[Pattern w/out Hyperlink]])</f>
        <v>Everglades</v>
      </c>
      <c r="C945" s="18">
        <f>IF(F945&lt;=$L$1,$K$1,IF(AND(F945&gt;=$L$2,F945&lt;=$M$2),$K$2,IF(AND(F945&gt;=$L$3,F945&lt;=$M$3),$K$3,IF(AND(F945&gt;=$L$4,F945&lt;=$M$4),$K$4,IF(AND(F945&gt;=$L$5,F945&lt;=$M$5),$K$5,IF(AND(F945&gt;=$L$6,F945&lt;=$M$6),$K$6,IF(AND(F945&gt;=$L$7,F945&lt;=$M$7),$K$7,IF(AND(F945&gt;=$L$8,F945&lt;=$M$8),$K$8,IF(AND(F945&gt;=$L$9,F945&lt;=$M$9),$K$9,IF(AND(F945&gt;$L$10,F945&lt;=$M$10),$K$10,IF(AND(F945&gt;=$L$11,F945&lt;=$M$11),$K$11,IF(AND(F945&gt;=$L$12,F945&lt;=$M$12),$K$12,IF(AND(F945&gt;=$L$13,F945&lt;=$M$13),$K$13,IF(AND(F945&gt;=$L$14,F945&lt;=$M$14),$K$14,IF(AND(F945&gt;=#REF!,F945&lt;=#REF!),#REF!,IF(AND(F945&gt;=$L$15,F945&lt;=$M$15),$K$15,IF(AND(F945&gt;=$L$16,F945&lt;=$M$16),$K$16,IF(AND(F945&gt;=$L$17,F945&lt;=$M$17),$K$17,IF(AND(F945&gt;=$L$18,F945&lt;=$M$18),$K$18,IF(AND(F945&gt;=$L$19,F945&lt;=$M$19),$K$19,IF(AND(F945&gt;=$L$20,F945&lt;=$M$20),$K$20,IF(AND(F945&gt;=$L$21,F945&lt;=$M$21),$K$21,IF(AND(F945&gt;=$L$22,F945&lt;=$M$22),$K$22,IF(AND(F945&gt;=$L$23,F945&lt;=$M$23),$K$23,IF(AND(F945&gt;=$L$24,F945&lt;=$M$24),$K$24,IF(AND(F945&gt;=$L$25,F945&lt;=$M$25),$K$25,IF(AND(F945&gt;=$L$26,F945&lt;=$M$26),$K$26,IF(AND(F945&gt;=$L$27,F945&lt;=$M$27),$K$27,IF(AND(F945&gt;=$L$28,F945&lt;=$M$28),$K$28,IF(AND(F945&gt;=$L$29,F945&lt;=$M$29),$K$29,IF(AND(F945&gt;=$L$30,F945&lt;=$M$30),$K$30,IF(AND(F945&gt;=$L$31,F945&lt;=$M$31),$K$31,""))))))))))))))))))))))))))))))))</f>
        <v>6</v>
      </c>
      <c r="D945" s="18" t="s">
        <v>18</v>
      </c>
      <c r="E945" s="18" t="s">
        <v>1234</v>
      </c>
      <c r="F945" s="12">
        <f>Table1[[#This Row],[USD Pricing]]*Exchange!$A$1</f>
        <v>65.73</v>
      </c>
      <c r="G945" s="12">
        <v>46.95</v>
      </c>
      <c r="H945" s="12" t="s">
        <v>6204</v>
      </c>
      <c r="I945" s="18" t="s">
        <v>0</v>
      </c>
      <c r="J945" s="18" t="s">
        <v>4262</v>
      </c>
      <c r="XEZ945" s="28"/>
      <c r="XFA945" s="28"/>
      <c r="XFB945" s="28"/>
      <c r="XFC945" s="28"/>
      <c r="XFD945" s="28"/>
    </row>
    <row r="946" spans="1:10 16380:16384" x14ac:dyDescent="0.35">
      <c r="A946" s="12" t="s">
        <v>300</v>
      </c>
      <c r="B946" s="32" t="str">
        <f>HYPERLINK(Table1[[#This Row],[Link]], Table1[[#This Row],[Pattern w/out Hyperlink]])</f>
        <v>Filter</v>
      </c>
      <c r="C946" s="18">
        <f>IF(F946&lt;=$L$1,$K$1,IF(AND(F946&gt;=$L$2,F946&lt;=$M$2),$K$2,IF(AND(F946&gt;=$L$3,F946&lt;=$M$3),$K$3,IF(AND(F946&gt;=$L$4,F946&lt;=$M$4),$K$4,IF(AND(F946&gt;=$L$5,F946&lt;=$M$5),$K$5,IF(AND(F946&gt;=$L$6,F946&lt;=$M$6),$K$6,IF(AND(F946&gt;=$L$7,F946&lt;=$M$7),$K$7,IF(AND(F946&gt;=$L$8,F946&lt;=$M$8),$K$8,IF(AND(F946&gt;=$L$9,F946&lt;=$M$9),$K$9,IF(AND(F946&gt;$L$10,F946&lt;=$M$10),$K$10,IF(AND(F946&gt;=$L$11,F946&lt;=$M$11),$K$11,IF(AND(F946&gt;=$L$12,F946&lt;=$M$12),$K$12,IF(AND(F946&gt;=$L$13,F946&lt;=$M$13),$K$13,IF(AND(F946&gt;=$L$14,F946&lt;=$M$14),$K$14,IF(AND(F946&gt;=#REF!,F946&lt;=#REF!),#REF!,IF(AND(F946&gt;=$L$15,F946&lt;=$M$15),$K$15,IF(AND(F946&gt;=$L$16,F946&lt;=$M$16),$K$16,IF(AND(F946&gt;=$L$17,F946&lt;=$M$17),$K$17,IF(AND(F946&gt;=$L$18,F946&lt;=$M$18),$K$18,IF(AND(F946&gt;=$L$19,F946&lt;=$M$19),$K$19,IF(AND(F946&gt;=$L$20,F946&lt;=$M$20),$K$20,IF(AND(F946&gt;=$L$21,F946&lt;=$M$21),$K$21,IF(AND(F946&gt;=$L$22,F946&lt;=$M$22),$K$22,IF(AND(F946&gt;=$L$23,F946&lt;=$M$23),$K$23,IF(AND(F946&gt;=$L$24,F946&lt;=$M$24),$K$24,IF(AND(F946&gt;=$L$25,F946&lt;=$M$25),$K$25,IF(AND(F946&gt;=$L$26,F946&lt;=$M$26),$K$26,IF(AND(F946&gt;=$L$27,F946&lt;=$M$27),$K$27,IF(AND(F946&gt;=$L$28,F946&lt;=$M$28),$K$28,IF(AND(F946&gt;=$L$29,F946&lt;=$M$29),$K$29,IF(AND(F946&gt;=$L$30,F946&lt;=$M$30),$K$30,IF(AND(F946&gt;=$L$31,F946&lt;=$M$31),$K$31,""))))))))))))))))))))))))))))))))</f>
        <v>6</v>
      </c>
      <c r="D946" s="18" t="s">
        <v>18</v>
      </c>
      <c r="E946" s="18" t="s">
        <v>1234</v>
      </c>
      <c r="F946" s="12">
        <f>Table1[[#This Row],[USD Pricing]]*Exchange!$A$1</f>
        <v>68.53</v>
      </c>
      <c r="G946" s="12">
        <v>48.95</v>
      </c>
      <c r="H946" s="12" t="s">
        <v>6205</v>
      </c>
      <c r="I946" s="18" t="s">
        <v>0</v>
      </c>
      <c r="J946" s="18" t="s">
        <v>4413</v>
      </c>
      <c r="XEZ946" s="28"/>
      <c r="XFA946" s="28"/>
      <c r="XFB946" s="28"/>
      <c r="XFC946" s="28"/>
      <c r="XFD946" s="28"/>
    </row>
    <row r="947" spans="1:10 16380:16384" x14ac:dyDescent="0.35">
      <c r="A947" s="12" t="s">
        <v>318</v>
      </c>
      <c r="B947" s="32" t="str">
        <f>HYPERLINK(Table1[[#This Row],[Link]], Table1[[#This Row],[Pattern w/out Hyperlink]])</f>
        <v>Folio</v>
      </c>
      <c r="C947" s="18">
        <f>IF(F947&lt;=$L$1,$K$1,IF(AND(F947&gt;=$L$2,F947&lt;=$M$2),$K$2,IF(AND(F947&gt;=$L$3,F947&lt;=$M$3),$K$3,IF(AND(F947&gt;=$L$4,F947&lt;=$M$4),$K$4,IF(AND(F947&gt;=$L$5,F947&lt;=$M$5),$K$5,IF(AND(F947&gt;=$L$6,F947&lt;=$M$6),$K$6,IF(AND(F947&gt;=$L$7,F947&lt;=$M$7),$K$7,IF(AND(F947&gt;=$L$8,F947&lt;=$M$8),$K$8,IF(AND(F947&gt;=$L$9,F947&lt;=$M$9),$K$9,IF(AND(F947&gt;$L$10,F947&lt;=$M$10),$K$10,IF(AND(F947&gt;=$L$11,F947&lt;=$M$11),$K$11,IF(AND(F947&gt;=$L$12,F947&lt;=$M$12),$K$12,IF(AND(F947&gt;=$L$13,F947&lt;=$M$13),$K$13,IF(AND(F947&gt;=$L$14,F947&lt;=$M$14),$K$14,IF(AND(F947&gt;=#REF!,F947&lt;=#REF!),#REF!,IF(AND(F947&gt;=$L$15,F947&lt;=$M$15),$K$15,IF(AND(F947&gt;=$L$16,F947&lt;=$M$16),$K$16,IF(AND(F947&gt;=$L$17,F947&lt;=$M$17),$K$17,IF(AND(F947&gt;=$L$18,F947&lt;=$M$18),$K$18,IF(AND(F947&gt;=$L$19,F947&lt;=$M$19),$K$19,IF(AND(F947&gt;=$L$20,F947&lt;=$M$20),$K$20,IF(AND(F947&gt;=$L$21,F947&lt;=$M$21),$K$21,IF(AND(F947&gt;=$L$22,F947&lt;=$M$22),$K$22,IF(AND(F947&gt;=$L$23,F947&lt;=$M$23),$K$23,IF(AND(F947&gt;=$L$24,F947&lt;=$M$24),$K$24,IF(AND(F947&gt;=$L$25,F947&lt;=$M$25),$K$25,IF(AND(F947&gt;=$L$26,F947&lt;=$M$26),$K$26,IF(AND(F947&gt;=$L$27,F947&lt;=$M$27),$K$27,IF(AND(F947&gt;=$L$28,F947&lt;=$M$28),$K$28,IF(AND(F947&gt;=$L$29,F947&lt;=$M$29),$K$29,IF(AND(F947&gt;=$L$30,F947&lt;=$M$30),$K$30,IF(AND(F947&gt;=$L$31,F947&lt;=$M$31),$K$31,""))))))))))))))))))))))))))))))))</f>
        <v>6</v>
      </c>
      <c r="D947" s="18" t="s">
        <v>18</v>
      </c>
      <c r="E947" s="18" t="s">
        <v>1234</v>
      </c>
      <c r="F947" s="12">
        <f>Table1[[#This Row],[USD Pricing]]*Exchange!$A$1</f>
        <v>68.53</v>
      </c>
      <c r="G947" s="12">
        <v>48.95</v>
      </c>
      <c r="H947" s="12" t="s">
        <v>6209</v>
      </c>
      <c r="I947" s="18" t="s">
        <v>4213</v>
      </c>
      <c r="J947" s="18" t="s">
        <v>4286</v>
      </c>
      <c r="XEZ947" s="28"/>
      <c r="XFA947" s="28"/>
      <c r="XFB947" s="28"/>
      <c r="XFC947" s="28"/>
      <c r="XFD947" s="28"/>
    </row>
    <row r="948" spans="1:10 16380:16384" x14ac:dyDescent="0.35">
      <c r="A948" s="12" t="s">
        <v>3377</v>
      </c>
      <c r="B948" s="32" t="str">
        <f>HYPERLINK(Table1[[#This Row],[Link]], Table1[[#This Row],[Pattern w/out Hyperlink]])</f>
        <v>Folklore</v>
      </c>
      <c r="C948" s="18">
        <f>IF(F948&lt;=$L$1,$K$1,IF(AND(F948&gt;=$L$2,F948&lt;=$M$2),$K$2,IF(AND(F948&gt;=$L$3,F948&lt;=$M$3),$K$3,IF(AND(F948&gt;=$L$4,F948&lt;=$M$4),$K$4,IF(AND(F948&gt;=$L$5,F948&lt;=$M$5),$K$5,IF(AND(F948&gt;=$L$6,F948&lt;=$M$6),$K$6,IF(AND(F948&gt;=$L$7,F948&lt;=$M$7),$K$7,IF(AND(F948&gt;=$L$8,F948&lt;=$M$8),$K$8,IF(AND(F948&gt;=$L$9,F948&lt;=$M$9),$K$9,IF(AND(F948&gt;$L$10,F948&lt;=$M$10),$K$10,IF(AND(F948&gt;=$L$11,F948&lt;=$M$11),$K$11,IF(AND(F948&gt;=$L$12,F948&lt;=$M$12),$K$12,IF(AND(F948&gt;=$L$13,F948&lt;=$M$13),$K$13,IF(AND(F948&gt;=$L$14,F948&lt;=$M$14),$K$14,IF(AND(F948&gt;=#REF!,F948&lt;=#REF!),#REF!,IF(AND(F948&gt;=$L$15,F948&lt;=$M$15),$K$15,IF(AND(F948&gt;=$L$16,F948&lt;=$M$16),$K$16,IF(AND(F948&gt;=$L$17,F948&lt;=$M$17),$K$17,IF(AND(F948&gt;=$L$18,F948&lt;=$M$18),$K$18,IF(AND(F948&gt;=$L$19,F948&lt;=$M$19),$K$19,IF(AND(F948&gt;=$L$20,F948&lt;=$M$20),$K$20,IF(AND(F948&gt;=$L$21,F948&lt;=$M$21),$K$21,IF(AND(F948&gt;=$L$22,F948&lt;=$M$22),$K$22,IF(AND(F948&gt;=$L$23,F948&lt;=$M$23),$K$23,IF(AND(F948&gt;=$L$24,F948&lt;=$M$24),$K$24,IF(AND(F948&gt;=$L$25,F948&lt;=$M$25),$K$25,IF(AND(F948&gt;=$L$26,F948&lt;=$M$26),$K$26,IF(AND(F948&gt;=$L$27,F948&lt;=$M$27),$K$27,IF(AND(F948&gt;=$L$28,F948&lt;=$M$28),$K$28,IF(AND(F948&gt;=$L$29,F948&lt;=$M$29),$K$29,IF(AND(F948&gt;=$L$30,F948&lt;=$M$30),$K$30,IF(AND(F948&gt;=$L$31,F948&lt;=$M$31),$K$31,""))))))))))))))))))))))))))))))))</f>
        <v>6</v>
      </c>
      <c r="D948" s="18" t="s">
        <v>18</v>
      </c>
      <c r="E948" s="18" t="s">
        <v>1234</v>
      </c>
      <c r="F948" s="12">
        <f>Table1[[#This Row],[USD Pricing]]*Exchange!$A$1</f>
        <v>72.73</v>
      </c>
      <c r="G948" s="12">
        <v>51.95</v>
      </c>
      <c r="H948" s="12" t="s">
        <v>7488</v>
      </c>
      <c r="I948" s="18" t="s">
        <v>0</v>
      </c>
      <c r="J948" s="18" t="s">
        <v>7489</v>
      </c>
      <c r="XEZ948" s="28"/>
      <c r="XFA948" s="28"/>
      <c r="XFB948" s="28"/>
      <c r="XFC948" s="28"/>
      <c r="XFD948" s="28"/>
    </row>
    <row r="949" spans="1:10 16380:16384" x14ac:dyDescent="0.35">
      <c r="A949" s="12" t="s">
        <v>341</v>
      </c>
      <c r="B949" s="32" t="str">
        <f>HYPERLINK(Table1[[#This Row],[Link]], Table1[[#This Row],[Pattern w/out Hyperlink]])</f>
        <v>Gala</v>
      </c>
      <c r="C949" s="18">
        <f>IF(F949&lt;=$L$1,$K$1,IF(AND(F949&gt;=$L$2,F949&lt;=$M$2),$K$2,IF(AND(F949&gt;=$L$3,F949&lt;=$M$3),$K$3,IF(AND(F949&gt;=$L$4,F949&lt;=$M$4),$K$4,IF(AND(F949&gt;=$L$5,F949&lt;=$M$5),$K$5,IF(AND(F949&gt;=$L$6,F949&lt;=$M$6),$K$6,IF(AND(F949&gt;=$L$7,F949&lt;=$M$7),$K$7,IF(AND(F949&gt;=$L$8,F949&lt;=$M$8),$K$8,IF(AND(F949&gt;=$L$9,F949&lt;=$M$9),$K$9,IF(AND(F949&gt;$L$10,F949&lt;=$M$10),$K$10,IF(AND(F949&gt;=$L$11,F949&lt;=$M$11),$K$11,IF(AND(F949&gt;=$L$12,F949&lt;=$M$12),$K$12,IF(AND(F949&gt;=$L$13,F949&lt;=$M$13),$K$13,IF(AND(F949&gt;=$L$14,F949&lt;=$M$14),$K$14,IF(AND(F949&gt;=#REF!,F949&lt;=#REF!),#REF!,IF(AND(F949&gt;=$L$15,F949&lt;=$M$15),$K$15,IF(AND(F949&gt;=$L$16,F949&lt;=$M$16),$K$16,IF(AND(F949&gt;=$L$17,F949&lt;=$M$17),$K$17,IF(AND(F949&gt;=$L$18,F949&lt;=$M$18),$K$18,IF(AND(F949&gt;=$L$19,F949&lt;=$M$19),$K$19,IF(AND(F949&gt;=$L$20,F949&lt;=$M$20),$K$20,IF(AND(F949&gt;=$L$21,F949&lt;=$M$21),$K$21,IF(AND(F949&gt;=$L$22,F949&lt;=$M$22),$K$22,IF(AND(F949&gt;=$L$23,F949&lt;=$M$23),$K$23,IF(AND(F949&gt;=$L$24,F949&lt;=$M$24),$K$24,IF(AND(F949&gt;=$L$25,F949&lt;=$M$25),$K$25,IF(AND(F949&gt;=$L$26,F949&lt;=$M$26),$K$26,IF(AND(F949&gt;=$L$27,F949&lt;=$M$27),$K$27,IF(AND(F949&gt;=$L$28,F949&lt;=$M$28),$K$28,IF(AND(F949&gt;=$L$29,F949&lt;=$M$29),$K$29,IF(AND(F949&gt;=$L$30,F949&lt;=$M$30),$K$30,IF(AND(F949&gt;=$L$31,F949&lt;=$M$31),$K$31,""))))))))))))))))))))))))))))))))</f>
        <v>6</v>
      </c>
      <c r="D949" s="18" t="s">
        <v>18</v>
      </c>
      <c r="E949" s="18" t="s">
        <v>1234</v>
      </c>
      <c r="F949" s="12">
        <f>Table1[[#This Row],[USD Pricing]]*Exchange!$A$1</f>
        <v>72.73</v>
      </c>
      <c r="G949" s="12">
        <v>51.95</v>
      </c>
      <c r="H949" s="12" t="s">
        <v>6215</v>
      </c>
      <c r="I949" s="18" t="s">
        <v>1319</v>
      </c>
      <c r="J949" s="18" t="s">
        <v>4262</v>
      </c>
      <c r="XEZ949" s="28"/>
      <c r="XFA949" s="28"/>
      <c r="XFB949" s="28"/>
      <c r="XFC949" s="28"/>
      <c r="XFD949" s="28"/>
    </row>
    <row r="950" spans="1:10 16380:16384" x14ac:dyDescent="0.35">
      <c r="A950" s="12" t="s">
        <v>3776</v>
      </c>
      <c r="B950" s="32" t="str">
        <f>HYPERLINK(Table1[[#This Row],[Link]], Table1[[#This Row],[Pattern w/out Hyperlink]])</f>
        <v>Gramercy</v>
      </c>
      <c r="C950" s="18">
        <f>IF(F950&lt;=$L$1,$K$1,IF(AND(F950&gt;=$L$2,F950&lt;=$M$2),$K$2,IF(AND(F950&gt;=$L$3,F950&lt;=$M$3),$K$3,IF(AND(F950&gt;=$L$4,F950&lt;=$M$4),$K$4,IF(AND(F950&gt;=$L$5,F950&lt;=$M$5),$K$5,IF(AND(F950&gt;=$L$6,F950&lt;=$M$6),$K$6,IF(AND(F950&gt;=$L$7,F950&lt;=$M$7),$K$7,IF(AND(F950&gt;=$L$8,F950&lt;=$M$8),$K$8,IF(AND(F950&gt;=$L$9,F950&lt;=$M$9),$K$9,IF(AND(F950&gt;$L$10,F950&lt;=$M$10),$K$10,IF(AND(F950&gt;=$L$11,F950&lt;=$M$11),$K$11,IF(AND(F950&gt;=$L$12,F950&lt;=$M$12),$K$12,IF(AND(F950&gt;=$L$13,F950&lt;=$M$13),$K$13,IF(AND(F950&gt;=$L$14,F950&lt;=$M$14),$K$14,IF(AND(F950&gt;=#REF!,F950&lt;=#REF!),#REF!,IF(AND(F950&gt;=$L$15,F950&lt;=$M$15),$K$15,IF(AND(F950&gt;=$L$16,F950&lt;=$M$16),$K$16,IF(AND(F950&gt;=$L$17,F950&lt;=$M$17),$K$17,IF(AND(F950&gt;=$L$18,F950&lt;=$M$18),$K$18,IF(AND(F950&gt;=$L$19,F950&lt;=$M$19),$K$19,IF(AND(F950&gt;=$L$20,F950&lt;=$M$20),$K$20,IF(AND(F950&gt;=$L$21,F950&lt;=$M$21),$K$21,IF(AND(F950&gt;=$L$22,F950&lt;=$M$22),$K$22,IF(AND(F950&gt;=$L$23,F950&lt;=$M$23),$K$23,IF(AND(F950&gt;=$L$24,F950&lt;=$M$24),$K$24,IF(AND(F950&gt;=$L$25,F950&lt;=$M$25),$K$25,IF(AND(F950&gt;=$L$26,F950&lt;=$M$26),$K$26,IF(AND(F950&gt;=$L$27,F950&lt;=$M$27),$K$27,IF(AND(F950&gt;=$L$28,F950&lt;=$M$28),$K$28,IF(AND(F950&gt;=$L$29,F950&lt;=$M$29),$K$29,IF(AND(F950&gt;=$L$30,F950&lt;=$M$30),$K$30,IF(AND(F950&gt;=$L$31,F950&lt;=$M$31),$K$31,""))))))))))))))))))))))))))))))))</f>
        <v>6</v>
      </c>
      <c r="D950" s="18" t="s">
        <v>18</v>
      </c>
      <c r="E950" s="18" t="s">
        <v>1234</v>
      </c>
      <c r="F950" s="12">
        <f>Table1[[#This Row],[USD Pricing]]*Exchange!$A$1</f>
        <v>72.73</v>
      </c>
      <c r="G950" s="12">
        <v>51.95</v>
      </c>
      <c r="H950" s="12" t="s">
        <v>3777</v>
      </c>
      <c r="I950" s="18" t="s">
        <v>0</v>
      </c>
      <c r="J950" s="18" t="s">
        <v>4445</v>
      </c>
      <c r="XEZ950" s="28"/>
      <c r="XFA950" s="28"/>
      <c r="XFB950" s="28"/>
      <c r="XFC950" s="28"/>
      <c r="XFD950" s="28"/>
    </row>
    <row r="951" spans="1:10 16380:16384" x14ac:dyDescent="0.35">
      <c r="A951" s="12" t="s">
        <v>374</v>
      </c>
      <c r="B951" s="32" t="str">
        <f>HYPERLINK(Table1[[#This Row],[Link]], Table1[[#This Row],[Pattern w/out Hyperlink]])</f>
        <v>Halo</v>
      </c>
      <c r="C951" s="18">
        <f>IF(F951&lt;=$L$1,$K$1,IF(AND(F951&gt;=$L$2,F951&lt;=$M$2),$K$2,IF(AND(F951&gt;=$L$3,F951&lt;=$M$3),$K$3,IF(AND(F951&gt;=$L$4,F951&lt;=$M$4),$K$4,IF(AND(F951&gt;=$L$5,F951&lt;=$M$5),$K$5,IF(AND(F951&gt;=$L$6,F951&lt;=$M$6),$K$6,IF(AND(F951&gt;=$L$7,F951&lt;=$M$7),$K$7,IF(AND(F951&gt;=$L$8,F951&lt;=$M$8),$K$8,IF(AND(F951&gt;=$L$9,F951&lt;=$M$9),$K$9,IF(AND(F951&gt;$L$10,F951&lt;=$M$10),$K$10,IF(AND(F951&gt;=$L$11,F951&lt;=$M$11),$K$11,IF(AND(F951&gt;=$L$12,F951&lt;=$M$12),$K$12,IF(AND(F951&gt;=$L$13,F951&lt;=$M$13),$K$13,IF(AND(F951&gt;=$L$14,F951&lt;=$M$14),$K$14,IF(AND(F951&gt;=#REF!,F951&lt;=#REF!),#REF!,IF(AND(F951&gt;=$L$15,F951&lt;=$M$15),$K$15,IF(AND(F951&gt;=$L$16,F951&lt;=$M$16),$K$16,IF(AND(F951&gt;=$L$17,F951&lt;=$M$17),$K$17,IF(AND(F951&gt;=$L$18,F951&lt;=$M$18),$K$18,IF(AND(F951&gt;=$L$19,F951&lt;=$M$19),$K$19,IF(AND(F951&gt;=$L$20,F951&lt;=$M$20),$K$20,IF(AND(F951&gt;=$L$21,F951&lt;=$M$21),$K$21,IF(AND(F951&gt;=$L$22,F951&lt;=$M$22),$K$22,IF(AND(F951&gt;=$L$23,F951&lt;=$M$23),$K$23,IF(AND(F951&gt;=$L$24,F951&lt;=$M$24),$K$24,IF(AND(F951&gt;=$L$25,F951&lt;=$M$25),$K$25,IF(AND(F951&gt;=$L$26,F951&lt;=$M$26),$K$26,IF(AND(F951&gt;=$L$27,F951&lt;=$M$27),$K$27,IF(AND(F951&gt;=$L$28,F951&lt;=$M$28),$K$28,IF(AND(F951&gt;=$L$29,F951&lt;=$M$29),$K$29,IF(AND(F951&gt;=$L$30,F951&lt;=$M$30),$K$30,IF(AND(F951&gt;=$L$31,F951&lt;=$M$31),$K$31,""))))))))))))))))))))))))))))))))</f>
        <v>6</v>
      </c>
      <c r="D951" s="18" t="s">
        <v>18</v>
      </c>
      <c r="E951" s="18" t="s">
        <v>1234</v>
      </c>
      <c r="F951" s="12">
        <f>Table1[[#This Row],[USD Pricing]]*Exchange!$A$1</f>
        <v>72.73</v>
      </c>
      <c r="G951" s="12">
        <v>51.95</v>
      </c>
      <c r="H951" s="12" t="s">
        <v>6219</v>
      </c>
      <c r="I951" s="18" t="s">
        <v>0</v>
      </c>
      <c r="J951" s="18" t="s">
        <v>4481</v>
      </c>
      <c r="XEZ951" s="28"/>
      <c r="XFA951" s="28"/>
      <c r="XFB951" s="28"/>
      <c r="XFC951" s="28"/>
      <c r="XFD951" s="28"/>
    </row>
    <row r="952" spans="1:10 16380:16384" x14ac:dyDescent="0.35">
      <c r="A952" s="12" t="s">
        <v>378</v>
      </c>
      <c r="B952" s="32" t="str">
        <f>HYPERLINK(Table1[[#This Row],[Link]], Table1[[#This Row],[Pattern w/out Hyperlink]])</f>
        <v>Harmony</v>
      </c>
      <c r="C952" s="18">
        <f>IF(F952&lt;=$L$1,$K$1,IF(AND(F952&gt;=$L$2,F952&lt;=$M$2),$K$2,IF(AND(F952&gt;=$L$3,F952&lt;=$M$3),$K$3,IF(AND(F952&gt;=$L$4,F952&lt;=$M$4),$K$4,IF(AND(F952&gt;=$L$5,F952&lt;=$M$5),$K$5,IF(AND(F952&gt;=$L$6,F952&lt;=$M$6),$K$6,IF(AND(F952&gt;=$L$7,F952&lt;=$M$7),$K$7,IF(AND(F952&gt;=$L$8,F952&lt;=$M$8),$K$8,IF(AND(F952&gt;=$L$9,F952&lt;=$M$9),$K$9,IF(AND(F952&gt;$L$10,F952&lt;=$M$10),$K$10,IF(AND(F952&gt;=$L$11,F952&lt;=$M$11),$K$11,IF(AND(F952&gt;=$L$12,F952&lt;=$M$12),$K$12,IF(AND(F952&gt;=$L$13,F952&lt;=$M$13),$K$13,IF(AND(F952&gt;=$L$14,F952&lt;=$M$14),$K$14,IF(AND(F952&gt;=#REF!,F952&lt;=#REF!),#REF!,IF(AND(F952&gt;=$L$15,F952&lt;=$M$15),$K$15,IF(AND(F952&gt;=$L$16,F952&lt;=$M$16),$K$16,IF(AND(F952&gt;=$L$17,F952&lt;=$M$17),$K$17,IF(AND(F952&gt;=$L$18,F952&lt;=$M$18),$K$18,IF(AND(F952&gt;=$L$19,F952&lt;=$M$19),$K$19,IF(AND(F952&gt;=$L$20,F952&lt;=$M$20),$K$20,IF(AND(F952&gt;=$L$21,F952&lt;=$M$21),$K$21,IF(AND(F952&gt;=$L$22,F952&lt;=$M$22),$K$22,IF(AND(F952&gt;=$L$23,F952&lt;=$M$23),$K$23,IF(AND(F952&gt;=$L$24,F952&lt;=$M$24),$K$24,IF(AND(F952&gt;=$L$25,F952&lt;=$M$25),$K$25,IF(AND(F952&gt;=$L$26,F952&lt;=$M$26),$K$26,IF(AND(F952&gt;=$L$27,F952&lt;=$M$27),$K$27,IF(AND(F952&gt;=$L$28,F952&lt;=$M$28),$K$28,IF(AND(F952&gt;=$L$29,F952&lt;=$M$29),$K$29,IF(AND(F952&gt;=$L$30,F952&lt;=$M$30),$K$30,IF(AND(F952&gt;=$L$31,F952&lt;=$M$31),$K$31,""))))))))))))))))))))))))))))))))</f>
        <v>6</v>
      </c>
      <c r="D952" s="18" t="s">
        <v>18</v>
      </c>
      <c r="E952" s="18" t="s">
        <v>1234</v>
      </c>
      <c r="F952" s="12">
        <f>Table1[[#This Row],[USD Pricing]]*Exchange!$A$1</f>
        <v>72.73</v>
      </c>
      <c r="G952" s="12">
        <v>51.95</v>
      </c>
      <c r="H952" s="12" t="s">
        <v>6220</v>
      </c>
      <c r="I952" s="18" t="s">
        <v>4213</v>
      </c>
      <c r="J952" s="18" t="s">
        <v>4488</v>
      </c>
      <c r="XEZ952" s="28"/>
      <c r="XFA952" s="28"/>
      <c r="XFB952" s="28"/>
      <c r="XFC952" s="28"/>
      <c r="XFD952" s="28"/>
    </row>
    <row r="953" spans="1:10 16380:16384" x14ac:dyDescent="0.35">
      <c r="A953" s="12" t="s">
        <v>2838</v>
      </c>
      <c r="B953" s="32" t="str">
        <f>HYPERLINK(Table1[[#This Row],[Link]], Table1[[#This Row],[Pattern w/out Hyperlink]])</f>
        <v>Hatch</v>
      </c>
      <c r="C953" s="18">
        <f>IF(F953&lt;=$L$1,$K$1,IF(AND(F953&gt;=$L$2,F953&lt;=$M$2),$K$2,IF(AND(F953&gt;=$L$3,F953&lt;=$M$3),$K$3,IF(AND(F953&gt;=$L$4,F953&lt;=$M$4),$K$4,IF(AND(F953&gt;=$L$5,F953&lt;=$M$5),$K$5,IF(AND(F953&gt;=$L$6,F953&lt;=$M$6),$K$6,IF(AND(F953&gt;=$L$7,F953&lt;=$M$7),$K$7,IF(AND(F953&gt;=$L$8,F953&lt;=$M$8),$K$8,IF(AND(F953&gt;=$L$9,F953&lt;=$M$9),$K$9,IF(AND(F953&gt;$L$10,F953&lt;=$M$10),$K$10,IF(AND(F953&gt;=$L$11,F953&lt;=$M$11),$K$11,IF(AND(F953&gt;=$L$12,F953&lt;=$M$12),$K$12,IF(AND(F953&gt;=$L$13,F953&lt;=$M$13),$K$13,IF(AND(F953&gt;=$L$14,F953&lt;=$M$14),$K$14,IF(AND(F953&gt;=#REF!,F953&lt;=#REF!),#REF!,IF(AND(F953&gt;=$L$15,F953&lt;=$M$15),$K$15,IF(AND(F953&gt;=$L$16,F953&lt;=$M$16),$K$16,IF(AND(F953&gt;=$L$17,F953&lt;=$M$17),$K$17,IF(AND(F953&gt;=$L$18,F953&lt;=$M$18),$K$18,IF(AND(F953&gt;=$L$19,F953&lt;=$M$19),$K$19,IF(AND(F953&gt;=$L$20,F953&lt;=$M$20),$K$20,IF(AND(F953&gt;=$L$21,F953&lt;=$M$21),$K$21,IF(AND(F953&gt;=$L$22,F953&lt;=$M$22),$K$22,IF(AND(F953&gt;=$L$23,F953&lt;=$M$23),$K$23,IF(AND(F953&gt;=$L$24,F953&lt;=$M$24),$K$24,IF(AND(F953&gt;=$L$25,F953&lt;=$M$25),$K$25,IF(AND(F953&gt;=$L$26,F953&lt;=$M$26),$K$26,IF(AND(F953&gt;=$L$27,F953&lt;=$M$27),$K$27,IF(AND(F953&gt;=$L$28,F953&lt;=$M$28),$K$28,IF(AND(F953&gt;=$L$29,F953&lt;=$M$29),$K$29,IF(AND(F953&gt;=$L$30,F953&lt;=$M$30),$K$30,IF(AND(F953&gt;=$L$31,F953&lt;=$M$31),$K$31,""))))))))))))))))))))))))))))))))</f>
        <v>6</v>
      </c>
      <c r="D953" s="18" t="s">
        <v>18</v>
      </c>
      <c r="E953" s="18" t="s">
        <v>1234</v>
      </c>
      <c r="F953" s="12">
        <f>Table1[[#This Row],[USD Pricing]]*Exchange!$A$1</f>
        <v>72.73</v>
      </c>
      <c r="G953" s="12">
        <v>51.95</v>
      </c>
      <c r="H953" s="12" t="s">
        <v>6221</v>
      </c>
      <c r="I953" s="18" t="s">
        <v>0</v>
      </c>
      <c r="J953" s="18" t="s">
        <v>4262</v>
      </c>
      <c r="XEZ953" s="28"/>
      <c r="XFA953" s="28"/>
      <c r="XFB953" s="28"/>
      <c r="XFC953" s="28"/>
      <c r="XFD953" s="28"/>
    </row>
    <row r="954" spans="1:10 16380:16384" x14ac:dyDescent="0.35">
      <c r="A954" s="12" t="s">
        <v>2014</v>
      </c>
      <c r="B954" s="32" t="str">
        <f>HYPERLINK(Table1[[#This Row],[Link]], Table1[[#This Row],[Pattern w/out Hyperlink]])</f>
        <v>Holmes</v>
      </c>
      <c r="C954" s="18">
        <f>IF(F954&lt;=$L$1,$K$1,IF(AND(F954&gt;=$L$2,F954&lt;=$M$2),$K$2,IF(AND(F954&gt;=$L$3,F954&lt;=$M$3),$K$3,IF(AND(F954&gt;=$L$4,F954&lt;=$M$4),$K$4,IF(AND(F954&gt;=$L$5,F954&lt;=$M$5),$K$5,IF(AND(F954&gt;=$L$6,F954&lt;=$M$6),$K$6,IF(AND(F954&gt;=$L$7,F954&lt;=$M$7),$K$7,IF(AND(F954&gt;=$L$8,F954&lt;=$M$8),$K$8,IF(AND(F954&gt;=$L$9,F954&lt;=$M$9),$K$9,IF(AND(F954&gt;$L$10,F954&lt;=$M$10),$K$10,IF(AND(F954&gt;=$L$11,F954&lt;=$M$11),$K$11,IF(AND(F954&gt;=$L$12,F954&lt;=$M$12),$K$12,IF(AND(F954&gt;=$L$13,F954&lt;=$M$13),$K$13,IF(AND(F954&gt;=$L$14,F954&lt;=$M$14),$K$14,IF(AND(F954&gt;=#REF!,F954&lt;=#REF!),#REF!,IF(AND(F954&gt;=$L$15,F954&lt;=$M$15),$K$15,IF(AND(F954&gt;=$L$16,F954&lt;=$M$16),$K$16,IF(AND(F954&gt;=$L$17,F954&lt;=$M$17),$K$17,IF(AND(F954&gt;=$L$18,F954&lt;=$M$18),$K$18,IF(AND(F954&gt;=$L$19,F954&lt;=$M$19),$K$19,IF(AND(F954&gt;=$L$20,F954&lt;=$M$20),$K$20,IF(AND(F954&gt;=$L$21,F954&lt;=$M$21),$K$21,IF(AND(F954&gt;=$L$22,F954&lt;=$M$22),$K$22,IF(AND(F954&gt;=$L$23,F954&lt;=$M$23),$K$23,IF(AND(F954&gt;=$L$24,F954&lt;=$M$24),$K$24,IF(AND(F954&gt;=$L$25,F954&lt;=$M$25),$K$25,IF(AND(F954&gt;=$L$26,F954&lt;=$M$26),$K$26,IF(AND(F954&gt;=$L$27,F954&lt;=$M$27),$K$27,IF(AND(F954&gt;=$L$28,F954&lt;=$M$28),$K$28,IF(AND(F954&gt;=$L$29,F954&lt;=$M$29),$K$29,IF(AND(F954&gt;=$L$30,F954&lt;=$M$30),$K$30,IF(AND(F954&gt;=$L$31,F954&lt;=$M$31),$K$31,""))))))))))))))))))))))))))))))))</f>
        <v>6</v>
      </c>
      <c r="D954" s="18" t="s">
        <v>18</v>
      </c>
      <c r="E954" s="18" t="s">
        <v>1234</v>
      </c>
      <c r="F954" s="12">
        <f>Table1[[#This Row],[USD Pricing]]*Exchange!$A$1</f>
        <v>68.53</v>
      </c>
      <c r="G954" s="12">
        <v>48.95</v>
      </c>
      <c r="H954" s="12" t="s">
        <v>6224</v>
      </c>
      <c r="I954" s="18" t="s">
        <v>0</v>
      </c>
      <c r="J954" s="18" t="s">
        <v>6225</v>
      </c>
      <c r="XEZ954" s="28"/>
      <c r="XFA954" s="28"/>
      <c r="XFB954" s="28"/>
      <c r="XFC954" s="28"/>
      <c r="XFD954" s="28"/>
    </row>
    <row r="955" spans="1:10 16380:16384" x14ac:dyDescent="0.35">
      <c r="A955" s="12" t="s">
        <v>3779</v>
      </c>
      <c r="B955" s="32" t="str">
        <f>HYPERLINK(Table1[[#This Row],[Link]], Table1[[#This Row],[Pattern w/out Hyperlink]])</f>
        <v>Ibiza</v>
      </c>
      <c r="C955" s="18">
        <f>IF(F955&lt;=$L$1,$K$1,IF(AND(F955&gt;=$L$2,F955&lt;=$M$2),$K$2,IF(AND(F955&gt;=$L$3,F955&lt;=$M$3),$K$3,IF(AND(F955&gt;=$L$4,F955&lt;=$M$4),$K$4,IF(AND(F955&gt;=$L$5,F955&lt;=$M$5),$K$5,IF(AND(F955&gt;=$L$6,F955&lt;=$M$6),$K$6,IF(AND(F955&gt;=$L$7,F955&lt;=$M$7),$K$7,IF(AND(F955&gt;=$L$8,F955&lt;=$M$8),$K$8,IF(AND(F955&gt;=$L$9,F955&lt;=$M$9),$K$9,IF(AND(F955&gt;$L$10,F955&lt;=$M$10),$K$10,IF(AND(F955&gt;=$L$11,F955&lt;=$M$11),$K$11,IF(AND(F955&gt;=$L$12,F955&lt;=$M$12),$K$12,IF(AND(F955&gt;=$L$13,F955&lt;=$M$13),$K$13,IF(AND(F955&gt;=$L$14,F955&lt;=$M$14),$K$14,IF(AND(F955&gt;=#REF!,F955&lt;=#REF!),#REF!,IF(AND(F955&gt;=$L$15,F955&lt;=$M$15),$K$15,IF(AND(F955&gt;=$L$16,F955&lt;=$M$16),$K$16,IF(AND(F955&gt;=$L$17,F955&lt;=$M$17),$K$17,IF(AND(F955&gt;=$L$18,F955&lt;=$M$18),$K$18,IF(AND(F955&gt;=$L$19,F955&lt;=$M$19),$K$19,IF(AND(F955&gt;=$L$20,F955&lt;=$M$20),$K$20,IF(AND(F955&gt;=$L$21,F955&lt;=$M$21),$K$21,IF(AND(F955&gt;=$L$22,F955&lt;=$M$22),$K$22,IF(AND(F955&gt;=$L$23,F955&lt;=$M$23),$K$23,IF(AND(F955&gt;=$L$24,F955&lt;=$M$24),$K$24,IF(AND(F955&gt;=$L$25,F955&lt;=$M$25),$K$25,IF(AND(F955&gt;=$L$26,F955&lt;=$M$26),$K$26,IF(AND(F955&gt;=$L$27,F955&lt;=$M$27),$K$27,IF(AND(F955&gt;=$L$28,F955&lt;=$M$28),$K$28,IF(AND(F955&gt;=$L$29,F955&lt;=$M$29),$K$29,IF(AND(F955&gt;=$L$30,F955&lt;=$M$30),$K$30,IF(AND(F955&gt;=$L$31,F955&lt;=$M$31),$K$31,""))))))))))))))))))))))))))))))))</f>
        <v>6</v>
      </c>
      <c r="D955" s="18" t="s">
        <v>18</v>
      </c>
      <c r="E955" s="18" t="s">
        <v>1234</v>
      </c>
      <c r="F955" s="12">
        <f>Table1[[#This Row],[USD Pricing]]*Exchange!$A$1</f>
        <v>67.13</v>
      </c>
      <c r="G955" s="12">
        <v>47.95</v>
      </c>
      <c r="H955" s="12" t="s">
        <v>3780</v>
      </c>
      <c r="I955" s="18" t="s">
        <v>0</v>
      </c>
      <c r="J955" s="18" t="s">
        <v>4262</v>
      </c>
      <c r="XEZ955" s="28"/>
      <c r="XFA955" s="28"/>
      <c r="XFB955" s="28"/>
      <c r="XFC955" s="28"/>
      <c r="XFD955" s="28"/>
    </row>
    <row r="956" spans="1:10 16380:16384" x14ac:dyDescent="0.35">
      <c r="A956" s="12" t="s">
        <v>3779</v>
      </c>
      <c r="B956" s="32" t="str">
        <f>HYPERLINK(Table1[[#This Row],[Link]], Table1[[#This Row],[Pattern w/out Hyperlink]])</f>
        <v>Ibiza</v>
      </c>
      <c r="C956" s="18">
        <f>IF(F956&lt;=$L$1,$K$1,IF(AND(F956&gt;=$L$2,F956&lt;=$M$2),$K$2,IF(AND(F956&gt;=$L$3,F956&lt;=$M$3),$K$3,IF(AND(F956&gt;=$L$4,F956&lt;=$M$4),$K$4,IF(AND(F956&gt;=$L$5,F956&lt;=$M$5),$K$5,IF(AND(F956&gt;=$L$6,F956&lt;=$M$6),$K$6,IF(AND(F956&gt;=$L$7,F956&lt;=$M$7),$K$7,IF(AND(F956&gt;=$L$8,F956&lt;=$M$8),$K$8,IF(AND(F956&gt;=$L$9,F956&lt;=$M$9),$K$9,IF(AND(F956&gt;$L$10,F956&lt;=$M$10),$K$10,IF(AND(F956&gt;=$L$11,F956&lt;=$M$11),$K$11,IF(AND(F956&gt;=$L$12,F956&lt;=$M$12),$K$12,IF(AND(F956&gt;=$L$13,F956&lt;=$M$13),$K$13,IF(AND(F956&gt;=$L$14,F956&lt;=$M$14),$K$14,IF(AND(F956&gt;=#REF!,F956&lt;=#REF!),#REF!,IF(AND(F956&gt;=$L$15,F956&lt;=$M$15),$K$15,IF(AND(F956&gt;=$L$16,F956&lt;=$M$16),$K$16,IF(AND(F956&gt;=$L$17,F956&lt;=$M$17),$K$17,IF(AND(F956&gt;=$L$18,F956&lt;=$M$18),$K$18,IF(AND(F956&gt;=$L$19,F956&lt;=$M$19),$K$19,IF(AND(F956&gt;=$L$20,F956&lt;=$M$20),$K$20,IF(AND(F956&gt;=$L$21,F956&lt;=$M$21),$K$21,IF(AND(F956&gt;=$L$22,F956&lt;=$M$22),$K$22,IF(AND(F956&gt;=$L$23,F956&lt;=$M$23),$K$23,IF(AND(F956&gt;=$L$24,F956&lt;=$M$24),$K$24,IF(AND(F956&gt;=$L$25,F956&lt;=$M$25),$K$25,IF(AND(F956&gt;=$L$26,F956&lt;=$M$26),$K$26,IF(AND(F956&gt;=$L$27,F956&lt;=$M$27),$K$27,IF(AND(F956&gt;=$L$28,F956&lt;=$M$28),$K$28,IF(AND(F956&gt;=$L$29,F956&lt;=$M$29),$K$29,IF(AND(F956&gt;=$L$30,F956&lt;=$M$30),$K$30,IF(AND(F956&gt;=$L$31,F956&lt;=$M$31),$K$31,""))))))))))))))))))))))))))))))))</f>
        <v>6</v>
      </c>
      <c r="D956" s="18" t="s">
        <v>18</v>
      </c>
      <c r="E956" s="18" t="s">
        <v>1234</v>
      </c>
      <c r="F956" s="12">
        <f>Table1[[#This Row],[USD Pricing]]*Exchange!$A$1</f>
        <v>67.13</v>
      </c>
      <c r="G956" s="12">
        <v>47.95</v>
      </c>
      <c r="H956" s="12" t="s">
        <v>7491</v>
      </c>
      <c r="I956" s="18" t="s">
        <v>0</v>
      </c>
      <c r="J956" s="18" t="s">
        <v>7492</v>
      </c>
      <c r="XEZ956" s="28"/>
      <c r="XFA956" s="28"/>
      <c r="XFB956" s="28"/>
      <c r="XFC956" s="28"/>
      <c r="XFD956" s="28"/>
    </row>
    <row r="957" spans="1:10 16380:16384" x14ac:dyDescent="0.35">
      <c r="A957" s="12" t="s">
        <v>6229</v>
      </c>
      <c r="B957" s="32" t="str">
        <f>HYPERLINK(Table1[[#This Row],[Link]], Table1[[#This Row],[Pattern w/out Hyperlink]])</f>
        <v>Java</v>
      </c>
      <c r="C957" s="18">
        <f>IF(F957&lt;=$L$1,$K$1,IF(AND(F957&gt;=$L$2,F957&lt;=$M$2),$K$2,IF(AND(F957&gt;=$L$3,F957&lt;=$M$3),$K$3,IF(AND(F957&gt;=$L$4,F957&lt;=$M$4),$K$4,IF(AND(F957&gt;=$L$5,F957&lt;=$M$5),$K$5,IF(AND(F957&gt;=$L$6,F957&lt;=$M$6),$K$6,IF(AND(F957&gt;=$L$7,F957&lt;=$M$7),$K$7,IF(AND(F957&gt;=$L$8,F957&lt;=$M$8),$K$8,IF(AND(F957&gt;=$L$9,F957&lt;=$M$9),$K$9,IF(AND(F957&gt;$L$10,F957&lt;=$M$10),$K$10,IF(AND(F957&gt;=$L$11,F957&lt;=$M$11),$K$11,IF(AND(F957&gt;=$L$12,F957&lt;=$M$12),$K$12,IF(AND(F957&gt;=$L$13,F957&lt;=$M$13),$K$13,IF(AND(F957&gt;=$L$14,F957&lt;=$M$14),$K$14,IF(AND(F957&gt;=#REF!,F957&lt;=#REF!),#REF!,IF(AND(F957&gt;=$L$15,F957&lt;=$M$15),$K$15,IF(AND(F957&gt;=$L$16,F957&lt;=$M$16),$K$16,IF(AND(F957&gt;=$L$17,F957&lt;=$M$17),$K$17,IF(AND(F957&gt;=$L$18,F957&lt;=$M$18),$K$18,IF(AND(F957&gt;=$L$19,F957&lt;=$M$19),$K$19,IF(AND(F957&gt;=$L$20,F957&lt;=$M$20),$K$20,IF(AND(F957&gt;=$L$21,F957&lt;=$M$21),$K$21,IF(AND(F957&gt;=$L$22,F957&lt;=$M$22),$K$22,IF(AND(F957&gt;=$L$23,F957&lt;=$M$23),$K$23,IF(AND(F957&gt;=$L$24,F957&lt;=$M$24),$K$24,IF(AND(F957&gt;=$L$25,F957&lt;=$M$25),$K$25,IF(AND(F957&gt;=$L$26,F957&lt;=$M$26),$K$26,IF(AND(F957&gt;=$L$27,F957&lt;=$M$27),$K$27,IF(AND(F957&gt;=$L$28,F957&lt;=$M$28),$K$28,IF(AND(F957&gt;=$L$29,F957&lt;=$M$29),$K$29,IF(AND(F957&gt;=$L$30,F957&lt;=$M$30),$K$30,IF(AND(F957&gt;=$L$31,F957&lt;=$M$31),$K$31,""))))))))))))))))))))))))))))))))</f>
        <v>6</v>
      </c>
      <c r="D957" s="18" t="s">
        <v>18</v>
      </c>
      <c r="E957" s="18" t="s">
        <v>1234</v>
      </c>
      <c r="F957" s="12">
        <f>Table1[[#This Row],[USD Pricing]]*Exchange!$A$1</f>
        <v>72.73</v>
      </c>
      <c r="G957" s="12">
        <v>51.95</v>
      </c>
      <c r="H957" s="12" t="s">
        <v>6230</v>
      </c>
      <c r="I957" s="18" t="s">
        <v>0</v>
      </c>
      <c r="J957" s="18" t="s">
        <v>4262</v>
      </c>
      <c r="XEZ957" s="28"/>
      <c r="XFA957" s="28"/>
      <c r="XFB957" s="28"/>
      <c r="XFC957" s="28"/>
      <c r="XFD957" s="28"/>
    </row>
    <row r="958" spans="1:10 16380:16384" x14ac:dyDescent="0.35">
      <c r="A958" s="12" t="s">
        <v>3787</v>
      </c>
      <c r="B958" s="32" t="str">
        <f>HYPERLINK(Table1[[#This Row],[Link]], Table1[[#This Row],[Pattern w/out Hyperlink]])</f>
        <v>Madras</v>
      </c>
      <c r="C958" s="18">
        <f>IF(F958&lt;=$L$1,$K$1,IF(AND(F958&gt;=$L$2,F958&lt;=$M$2),$K$2,IF(AND(F958&gt;=$L$3,F958&lt;=$M$3),$K$3,IF(AND(F958&gt;=$L$4,F958&lt;=$M$4),$K$4,IF(AND(F958&gt;=$L$5,F958&lt;=$M$5),$K$5,IF(AND(F958&gt;=$L$6,F958&lt;=$M$6),$K$6,IF(AND(F958&gt;=$L$7,F958&lt;=$M$7),$K$7,IF(AND(F958&gt;=$L$8,F958&lt;=$M$8),$K$8,IF(AND(F958&gt;=$L$9,F958&lt;=$M$9),$K$9,IF(AND(F958&gt;$L$10,F958&lt;=$M$10),$K$10,IF(AND(F958&gt;=$L$11,F958&lt;=$M$11),$K$11,IF(AND(F958&gt;=$L$12,F958&lt;=$M$12),$K$12,IF(AND(F958&gt;=$L$13,F958&lt;=$M$13),$K$13,IF(AND(F958&gt;=$L$14,F958&lt;=$M$14),$K$14,IF(AND(F958&gt;=#REF!,F958&lt;=#REF!),#REF!,IF(AND(F958&gt;=$L$15,F958&lt;=$M$15),$K$15,IF(AND(F958&gt;=$L$16,F958&lt;=$M$16),$K$16,IF(AND(F958&gt;=$L$17,F958&lt;=$M$17),$K$17,IF(AND(F958&gt;=$L$18,F958&lt;=$M$18),$K$18,IF(AND(F958&gt;=$L$19,F958&lt;=$M$19),$K$19,IF(AND(F958&gt;=$L$20,F958&lt;=$M$20),$K$20,IF(AND(F958&gt;=$L$21,F958&lt;=$M$21),$K$21,IF(AND(F958&gt;=$L$22,F958&lt;=$M$22),$K$22,IF(AND(F958&gt;=$L$23,F958&lt;=$M$23),$K$23,IF(AND(F958&gt;=$L$24,F958&lt;=$M$24),$K$24,IF(AND(F958&gt;=$L$25,F958&lt;=$M$25),$K$25,IF(AND(F958&gt;=$L$26,F958&lt;=$M$26),$K$26,IF(AND(F958&gt;=$L$27,F958&lt;=$M$27),$K$27,IF(AND(F958&gt;=$L$28,F958&lt;=$M$28),$K$28,IF(AND(F958&gt;=$L$29,F958&lt;=$M$29),$K$29,IF(AND(F958&gt;=$L$30,F958&lt;=$M$30),$K$30,IF(AND(F958&gt;=$L$31,F958&lt;=$M$31),$K$31,""))))))))))))))))))))))))))))))))</f>
        <v>6</v>
      </c>
      <c r="D958" s="18" t="s">
        <v>18</v>
      </c>
      <c r="E958" s="18" t="s">
        <v>1234</v>
      </c>
      <c r="F958" s="12">
        <f>Table1[[#This Row],[USD Pricing]]*Exchange!$A$1</f>
        <v>72.73</v>
      </c>
      <c r="G958" s="12">
        <v>51.95</v>
      </c>
      <c r="H958" s="12" t="s">
        <v>3788</v>
      </c>
      <c r="I958" s="18" t="s">
        <v>0</v>
      </c>
      <c r="J958" s="18" t="s">
        <v>4443</v>
      </c>
      <c r="XEZ958" s="28"/>
      <c r="XFA958" s="28"/>
      <c r="XFB958" s="28"/>
      <c r="XFC958" s="28"/>
      <c r="XFD958" s="28"/>
    </row>
    <row r="959" spans="1:10 16380:16384" x14ac:dyDescent="0.35">
      <c r="A959" s="12" t="s">
        <v>6240</v>
      </c>
      <c r="B959" s="32" t="str">
        <f>HYPERLINK(Table1[[#This Row],[Link]], Table1[[#This Row],[Pattern w/out Hyperlink]])</f>
        <v>Maison</v>
      </c>
      <c r="C959" s="18">
        <f>IF(F959&lt;=$L$1,$K$1,IF(AND(F959&gt;=$L$2,F959&lt;=$M$2),$K$2,IF(AND(F959&gt;=$L$3,F959&lt;=$M$3),$K$3,IF(AND(F959&gt;=$L$4,F959&lt;=$M$4),$K$4,IF(AND(F959&gt;=$L$5,F959&lt;=$M$5),$K$5,IF(AND(F959&gt;=$L$6,F959&lt;=$M$6),$K$6,IF(AND(F959&gt;=$L$7,F959&lt;=$M$7),$K$7,IF(AND(F959&gt;=$L$8,F959&lt;=$M$8),$K$8,IF(AND(F959&gt;=$L$9,F959&lt;=$M$9),$K$9,IF(AND(F959&gt;$L$10,F959&lt;=$M$10),$K$10,IF(AND(F959&gt;=$L$11,F959&lt;=$M$11),$K$11,IF(AND(F959&gt;=$L$12,F959&lt;=$M$12),$K$12,IF(AND(F959&gt;=$L$13,F959&lt;=$M$13),$K$13,IF(AND(F959&gt;=$L$14,F959&lt;=$M$14),$K$14,IF(AND(F959&gt;=#REF!,F959&lt;=#REF!),#REF!,IF(AND(F959&gt;=$L$15,F959&lt;=$M$15),$K$15,IF(AND(F959&gt;=$L$16,F959&lt;=$M$16),$K$16,IF(AND(F959&gt;=$L$17,F959&lt;=$M$17),$K$17,IF(AND(F959&gt;=$L$18,F959&lt;=$M$18),$K$18,IF(AND(F959&gt;=$L$19,F959&lt;=$M$19),$K$19,IF(AND(F959&gt;=$L$20,F959&lt;=$M$20),$K$20,IF(AND(F959&gt;=$L$21,F959&lt;=$M$21),$K$21,IF(AND(F959&gt;=$L$22,F959&lt;=$M$22),$K$22,IF(AND(F959&gt;=$L$23,F959&lt;=$M$23),$K$23,IF(AND(F959&gt;=$L$24,F959&lt;=$M$24),$K$24,IF(AND(F959&gt;=$L$25,F959&lt;=$M$25),$K$25,IF(AND(F959&gt;=$L$26,F959&lt;=$M$26),$K$26,IF(AND(F959&gt;=$L$27,F959&lt;=$M$27),$K$27,IF(AND(F959&gt;=$L$28,F959&lt;=$M$28),$K$28,IF(AND(F959&gt;=$L$29,F959&lt;=$M$29),$K$29,IF(AND(F959&gt;=$L$30,F959&lt;=$M$30),$K$30,IF(AND(F959&gt;=$L$31,F959&lt;=$M$31),$K$31,""))))))))))))))))))))))))))))))))</f>
        <v>6</v>
      </c>
      <c r="D959" s="18" t="s">
        <v>18</v>
      </c>
      <c r="E959" s="18" t="s">
        <v>1234</v>
      </c>
      <c r="F959" s="12">
        <f>Table1[[#This Row],[USD Pricing]]*Exchange!$A$1</f>
        <v>65.73</v>
      </c>
      <c r="G959" s="12">
        <v>46.95</v>
      </c>
      <c r="H959" s="12" t="s">
        <v>6241</v>
      </c>
      <c r="I959" s="18" t="s">
        <v>0</v>
      </c>
      <c r="J959" s="18" t="s">
        <v>4262</v>
      </c>
      <c r="XEZ959" s="28"/>
      <c r="XFA959" s="28"/>
      <c r="XFB959" s="28"/>
      <c r="XFC959" s="28"/>
      <c r="XFD959" s="28"/>
    </row>
    <row r="960" spans="1:10 16380:16384" x14ac:dyDescent="0.35">
      <c r="A960" s="12" t="s">
        <v>488</v>
      </c>
      <c r="B960" s="32" t="str">
        <f>HYPERLINK(Table1[[#This Row],[Link]], Table1[[#This Row],[Pattern w/out Hyperlink]])</f>
        <v>Mandalay</v>
      </c>
      <c r="C960" s="18">
        <f>IF(F960&lt;=$L$1,$K$1,IF(AND(F960&gt;=$L$2,F960&lt;=$M$2),$K$2,IF(AND(F960&gt;=$L$3,F960&lt;=$M$3),$K$3,IF(AND(F960&gt;=$L$4,F960&lt;=$M$4),$K$4,IF(AND(F960&gt;=$L$5,F960&lt;=$M$5),$K$5,IF(AND(F960&gt;=$L$6,F960&lt;=$M$6),$K$6,IF(AND(F960&gt;=$L$7,F960&lt;=$M$7),$K$7,IF(AND(F960&gt;=$L$8,F960&lt;=$M$8),$K$8,IF(AND(F960&gt;=$L$9,F960&lt;=$M$9),$K$9,IF(AND(F960&gt;$L$10,F960&lt;=$M$10),$K$10,IF(AND(F960&gt;=$L$11,F960&lt;=$M$11),$K$11,IF(AND(F960&gt;=$L$12,F960&lt;=$M$12),$K$12,IF(AND(F960&gt;=$L$13,F960&lt;=$M$13),$K$13,IF(AND(F960&gt;=$L$14,F960&lt;=$M$14),$K$14,IF(AND(F960&gt;=#REF!,F960&lt;=#REF!),#REF!,IF(AND(F960&gt;=$L$15,F960&lt;=$M$15),$K$15,IF(AND(F960&gt;=$L$16,F960&lt;=$M$16),$K$16,IF(AND(F960&gt;=$L$17,F960&lt;=$M$17),$K$17,IF(AND(F960&gt;=$L$18,F960&lt;=$M$18),$K$18,IF(AND(F960&gt;=$L$19,F960&lt;=$M$19),$K$19,IF(AND(F960&gt;=$L$20,F960&lt;=$M$20),$K$20,IF(AND(F960&gt;=$L$21,F960&lt;=$M$21),$K$21,IF(AND(F960&gt;=$L$22,F960&lt;=$M$22),$K$22,IF(AND(F960&gt;=$L$23,F960&lt;=$M$23),$K$23,IF(AND(F960&gt;=$L$24,F960&lt;=$M$24),$K$24,IF(AND(F960&gt;=$L$25,F960&lt;=$M$25),$K$25,IF(AND(F960&gt;=$L$26,F960&lt;=$M$26),$K$26,IF(AND(F960&gt;=$L$27,F960&lt;=$M$27),$K$27,IF(AND(F960&gt;=$L$28,F960&lt;=$M$28),$K$28,IF(AND(F960&gt;=$L$29,F960&lt;=$M$29),$K$29,IF(AND(F960&gt;=$L$30,F960&lt;=$M$30),$K$30,IF(AND(F960&gt;=$L$31,F960&lt;=$M$31),$K$31,""))))))))))))))))))))))))))))))))</f>
        <v>6</v>
      </c>
      <c r="D960" s="18" t="s">
        <v>18</v>
      </c>
      <c r="E960" s="18" t="s">
        <v>1234</v>
      </c>
      <c r="F960" s="12">
        <f>Table1[[#This Row],[USD Pricing]]*Exchange!$A$1</f>
        <v>72.73</v>
      </c>
      <c r="G960" s="12">
        <v>51.95</v>
      </c>
      <c r="H960" s="12" t="s">
        <v>6242</v>
      </c>
      <c r="I960" s="18" t="s">
        <v>0</v>
      </c>
      <c r="J960" s="18" t="s">
        <v>4262</v>
      </c>
      <c r="XEZ960" s="28"/>
      <c r="XFA960" s="28"/>
      <c r="XFB960" s="28"/>
      <c r="XFC960" s="28"/>
      <c r="XFD960" s="28"/>
    </row>
    <row r="961" spans="1:10 16380:16384" x14ac:dyDescent="0.35">
      <c r="A961" s="12" t="s">
        <v>506</v>
      </c>
      <c r="B961" s="32" t="str">
        <f>HYPERLINK(Table1[[#This Row],[Link]], Table1[[#This Row],[Pattern w/out Hyperlink]])</f>
        <v>Meander</v>
      </c>
      <c r="C961" s="18">
        <f>IF(F961&lt;=$L$1,$K$1,IF(AND(F961&gt;=$L$2,F961&lt;=$M$2),$K$2,IF(AND(F961&gt;=$L$3,F961&lt;=$M$3),$K$3,IF(AND(F961&gt;=$L$4,F961&lt;=$M$4),$K$4,IF(AND(F961&gt;=$L$5,F961&lt;=$M$5),$K$5,IF(AND(F961&gt;=$L$6,F961&lt;=$M$6),$K$6,IF(AND(F961&gt;=$L$7,F961&lt;=$M$7),$K$7,IF(AND(F961&gt;=$L$8,F961&lt;=$M$8),$K$8,IF(AND(F961&gt;=$L$9,F961&lt;=$M$9),$K$9,IF(AND(F961&gt;$L$10,F961&lt;=$M$10),$K$10,IF(AND(F961&gt;=$L$11,F961&lt;=$M$11),$K$11,IF(AND(F961&gt;=$L$12,F961&lt;=$M$12),$K$12,IF(AND(F961&gt;=$L$13,F961&lt;=$M$13),$K$13,IF(AND(F961&gt;=$L$14,F961&lt;=$M$14),$K$14,IF(AND(F961&gt;=#REF!,F961&lt;=#REF!),#REF!,IF(AND(F961&gt;=$L$15,F961&lt;=$M$15),$K$15,IF(AND(F961&gt;=$L$16,F961&lt;=$M$16),$K$16,IF(AND(F961&gt;=$L$17,F961&lt;=$M$17),$K$17,IF(AND(F961&gt;=$L$18,F961&lt;=$M$18),$K$18,IF(AND(F961&gt;=$L$19,F961&lt;=$M$19),$K$19,IF(AND(F961&gt;=$L$20,F961&lt;=$M$20),$K$20,IF(AND(F961&gt;=$L$21,F961&lt;=$M$21),$K$21,IF(AND(F961&gt;=$L$22,F961&lt;=$M$22),$K$22,IF(AND(F961&gt;=$L$23,F961&lt;=$M$23),$K$23,IF(AND(F961&gt;=$L$24,F961&lt;=$M$24),$K$24,IF(AND(F961&gt;=$L$25,F961&lt;=$M$25),$K$25,IF(AND(F961&gt;=$L$26,F961&lt;=$M$26),$K$26,IF(AND(F961&gt;=$L$27,F961&lt;=$M$27),$K$27,IF(AND(F961&gt;=$L$28,F961&lt;=$M$28),$K$28,IF(AND(F961&gt;=$L$29,F961&lt;=$M$29),$K$29,IF(AND(F961&gt;=$L$30,F961&lt;=$M$30),$K$30,IF(AND(F961&gt;=$L$31,F961&lt;=$M$31),$K$31,""))))))))))))))))))))))))))))))))</f>
        <v>6</v>
      </c>
      <c r="D961" s="18" t="s">
        <v>18</v>
      </c>
      <c r="E961" s="18" t="s">
        <v>1234</v>
      </c>
      <c r="F961" s="12">
        <f>Table1[[#This Row],[USD Pricing]]*Exchange!$A$1</f>
        <v>72.73</v>
      </c>
      <c r="G961" s="12">
        <v>51.95</v>
      </c>
      <c r="H961" s="12" t="s">
        <v>6247</v>
      </c>
      <c r="I961" s="18" t="s">
        <v>0</v>
      </c>
      <c r="J961" s="18" t="s">
        <v>4273</v>
      </c>
      <c r="XEZ961" s="28"/>
      <c r="XFA961" s="28"/>
      <c r="XFB961" s="28"/>
      <c r="XFC961" s="28"/>
      <c r="XFD961" s="28"/>
    </row>
    <row r="962" spans="1:10 16380:16384" x14ac:dyDescent="0.35">
      <c r="A962" s="12" t="s">
        <v>511</v>
      </c>
      <c r="B962" s="32" t="str">
        <f>HYPERLINK(Table1[[#This Row],[Link]], Table1[[#This Row],[Pattern w/out Hyperlink]])</f>
        <v>Melody</v>
      </c>
      <c r="C962" s="18">
        <f>IF(F962&lt;=$L$1,$K$1,IF(AND(F962&gt;=$L$2,F962&lt;=$M$2),$K$2,IF(AND(F962&gt;=$L$3,F962&lt;=$M$3),$K$3,IF(AND(F962&gt;=$L$4,F962&lt;=$M$4),$K$4,IF(AND(F962&gt;=$L$5,F962&lt;=$M$5),$K$5,IF(AND(F962&gt;=$L$6,F962&lt;=$M$6),$K$6,IF(AND(F962&gt;=$L$7,F962&lt;=$M$7),$K$7,IF(AND(F962&gt;=$L$8,F962&lt;=$M$8),$K$8,IF(AND(F962&gt;=$L$9,F962&lt;=$M$9),$K$9,IF(AND(F962&gt;$L$10,F962&lt;=$M$10),$K$10,IF(AND(F962&gt;=$L$11,F962&lt;=$M$11),$K$11,IF(AND(F962&gt;=$L$12,F962&lt;=$M$12),$K$12,IF(AND(F962&gt;=$L$13,F962&lt;=$M$13),$K$13,IF(AND(F962&gt;=$L$14,F962&lt;=$M$14),$K$14,IF(AND(F962&gt;=#REF!,F962&lt;=#REF!),#REF!,IF(AND(F962&gt;=$L$15,F962&lt;=$M$15),$K$15,IF(AND(F962&gt;=$L$16,F962&lt;=$M$16),$K$16,IF(AND(F962&gt;=$L$17,F962&lt;=$M$17),$K$17,IF(AND(F962&gt;=$L$18,F962&lt;=$M$18),$K$18,IF(AND(F962&gt;=$L$19,F962&lt;=$M$19),$K$19,IF(AND(F962&gt;=$L$20,F962&lt;=$M$20),$K$20,IF(AND(F962&gt;=$L$21,F962&lt;=$M$21),$K$21,IF(AND(F962&gt;=$L$22,F962&lt;=$M$22),$K$22,IF(AND(F962&gt;=$L$23,F962&lt;=$M$23),$K$23,IF(AND(F962&gt;=$L$24,F962&lt;=$M$24),$K$24,IF(AND(F962&gt;=$L$25,F962&lt;=$M$25),$K$25,IF(AND(F962&gt;=$L$26,F962&lt;=$M$26),$K$26,IF(AND(F962&gt;=$L$27,F962&lt;=$M$27),$K$27,IF(AND(F962&gt;=$L$28,F962&lt;=$M$28),$K$28,IF(AND(F962&gt;=$L$29,F962&lt;=$M$29),$K$29,IF(AND(F962&gt;=$L$30,F962&lt;=$M$30),$K$30,IF(AND(F962&gt;=$L$31,F962&lt;=$M$31),$K$31,""))))))))))))))))))))))))))))))))</f>
        <v>6</v>
      </c>
      <c r="D962" s="18" t="s">
        <v>18</v>
      </c>
      <c r="E962" s="18" t="s">
        <v>1234</v>
      </c>
      <c r="F962" s="12">
        <f>Table1[[#This Row],[USD Pricing]]*Exchange!$A$1</f>
        <v>67.13</v>
      </c>
      <c r="G962" s="12">
        <v>47.95</v>
      </c>
      <c r="H962" s="12" t="s">
        <v>6251</v>
      </c>
      <c r="I962" s="18" t="s">
        <v>0</v>
      </c>
      <c r="J962" s="18" t="s">
        <v>4262</v>
      </c>
      <c r="XEZ962" s="28"/>
      <c r="XFA962" s="28"/>
      <c r="XFB962" s="28"/>
      <c r="XFC962" s="28"/>
      <c r="XFD962" s="28"/>
    </row>
    <row r="963" spans="1:10 16380:16384" x14ac:dyDescent="0.35">
      <c r="A963" s="12" t="s">
        <v>1360</v>
      </c>
      <c r="B963" s="32" t="str">
        <f>HYPERLINK(Table1[[#This Row],[Link]], Table1[[#This Row],[Pattern w/out Hyperlink]])</f>
        <v>Morse Code</v>
      </c>
      <c r="C963" s="18">
        <f>IF(F963&lt;=$L$1,$K$1,IF(AND(F963&gt;=$L$2,F963&lt;=$M$2),$K$2,IF(AND(F963&gt;=$L$3,F963&lt;=$M$3),$K$3,IF(AND(F963&gt;=$L$4,F963&lt;=$M$4),$K$4,IF(AND(F963&gt;=$L$5,F963&lt;=$M$5),$K$5,IF(AND(F963&gt;=$L$6,F963&lt;=$M$6),$K$6,IF(AND(F963&gt;=$L$7,F963&lt;=$M$7),$K$7,IF(AND(F963&gt;=$L$8,F963&lt;=$M$8),$K$8,IF(AND(F963&gt;=$L$9,F963&lt;=$M$9),$K$9,IF(AND(F963&gt;$L$10,F963&lt;=$M$10),$K$10,IF(AND(F963&gt;=$L$11,F963&lt;=$M$11),$K$11,IF(AND(F963&gt;=$L$12,F963&lt;=$M$12),$K$12,IF(AND(F963&gt;=$L$13,F963&lt;=$M$13),$K$13,IF(AND(F963&gt;=$L$14,F963&lt;=$M$14),$K$14,IF(AND(F963&gt;=#REF!,F963&lt;=#REF!),#REF!,IF(AND(F963&gt;=$L$15,F963&lt;=$M$15),$K$15,IF(AND(F963&gt;=$L$16,F963&lt;=$M$16),$K$16,IF(AND(F963&gt;=$L$17,F963&lt;=$M$17),$K$17,IF(AND(F963&gt;=$L$18,F963&lt;=$M$18),$K$18,IF(AND(F963&gt;=$L$19,F963&lt;=$M$19),$K$19,IF(AND(F963&gt;=$L$20,F963&lt;=$M$20),$K$20,IF(AND(F963&gt;=$L$21,F963&lt;=$M$21),$K$21,IF(AND(F963&gt;=$L$22,F963&lt;=$M$22),$K$22,IF(AND(F963&gt;=$L$23,F963&lt;=$M$23),$K$23,IF(AND(F963&gt;=$L$24,F963&lt;=$M$24),$K$24,IF(AND(F963&gt;=$L$25,F963&lt;=$M$25),$K$25,IF(AND(F963&gt;=$L$26,F963&lt;=$M$26),$K$26,IF(AND(F963&gt;=$L$27,F963&lt;=$M$27),$K$27,IF(AND(F963&gt;=$L$28,F963&lt;=$M$28),$K$28,IF(AND(F963&gt;=$L$29,F963&lt;=$M$29),$K$29,IF(AND(F963&gt;=$L$30,F963&lt;=$M$30),$K$30,IF(AND(F963&gt;=$L$31,F963&lt;=$M$31),$K$31,""))))))))))))))))))))))))))))))))</f>
        <v>6</v>
      </c>
      <c r="D963" s="18" t="s">
        <v>18</v>
      </c>
      <c r="E963" s="18" t="s">
        <v>1234</v>
      </c>
      <c r="F963" s="12">
        <f>Table1[[#This Row],[USD Pricing]]*Exchange!$A$1</f>
        <v>72.73</v>
      </c>
      <c r="G963" s="12">
        <v>51.95</v>
      </c>
      <c r="H963" s="12" t="s">
        <v>6259</v>
      </c>
      <c r="I963" s="18" t="s">
        <v>0</v>
      </c>
      <c r="J963" s="18" t="s">
        <v>4475</v>
      </c>
      <c r="XEZ963" s="28"/>
      <c r="XFA963" s="28"/>
      <c r="XFB963" s="28"/>
      <c r="XFC963" s="28"/>
      <c r="XFD963" s="28"/>
    </row>
    <row r="964" spans="1:10 16380:16384" x14ac:dyDescent="0.35">
      <c r="A964" s="12" t="s">
        <v>3791</v>
      </c>
      <c r="B964" s="32" t="str">
        <f>HYPERLINK(Table1[[#This Row],[Link]], Table1[[#This Row],[Pattern w/out Hyperlink]])</f>
        <v>Moxy</v>
      </c>
      <c r="C964" s="18">
        <f>IF(F964&lt;=$L$1,$K$1,IF(AND(F964&gt;=$L$2,F964&lt;=$M$2),$K$2,IF(AND(F964&gt;=$L$3,F964&lt;=$M$3),$K$3,IF(AND(F964&gt;=$L$4,F964&lt;=$M$4),$K$4,IF(AND(F964&gt;=$L$5,F964&lt;=$M$5),$K$5,IF(AND(F964&gt;=$L$6,F964&lt;=$M$6),$K$6,IF(AND(F964&gt;=$L$7,F964&lt;=$M$7),$K$7,IF(AND(F964&gt;=$L$8,F964&lt;=$M$8),$K$8,IF(AND(F964&gt;=$L$9,F964&lt;=$M$9),$K$9,IF(AND(F964&gt;$L$10,F964&lt;=$M$10),$K$10,IF(AND(F964&gt;=$L$11,F964&lt;=$M$11),$K$11,IF(AND(F964&gt;=$L$12,F964&lt;=$M$12),$K$12,IF(AND(F964&gt;=$L$13,F964&lt;=$M$13),$K$13,IF(AND(F964&gt;=$L$14,F964&lt;=$M$14),$K$14,IF(AND(F964&gt;=#REF!,F964&lt;=#REF!),#REF!,IF(AND(F964&gt;=$L$15,F964&lt;=$M$15),$K$15,IF(AND(F964&gt;=$L$16,F964&lt;=$M$16),$K$16,IF(AND(F964&gt;=$L$17,F964&lt;=$M$17),$K$17,IF(AND(F964&gt;=$L$18,F964&lt;=$M$18),$K$18,IF(AND(F964&gt;=$L$19,F964&lt;=$M$19),$K$19,IF(AND(F964&gt;=$L$20,F964&lt;=$M$20),$K$20,IF(AND(F964&gt;=$L$21,F964&lt;=$M$21),$K$21,IF(AND(F964&gt;=$L$22,F964&lt;=$M$22),$K$22,IF(AND(F964&gt;=$L$23,F964&lt;=$M$23),$K$23,IF(AND(F964&gt;=$L$24,F964&lt;=$M$24),$K$24,IF(AND(F964&gt;=$L$25,F964&lt;=$M$25),$K$25,IF(AND(F964&gt;=$L$26,F964&lt;=$M$26),$K$26,IF(AND(F964&gt;=$L$27,F964&lt;=$M$27),$K$27,IF(AND(F964&gt;=$L$28,F964&lt;=$M$28),$K$28,IF(AND(F964&gt;=$L$29,F964&lt;=$M$29),$K$29,IF(AND(F964&gt;=$L$30,F964&lt;=$M$30),$K$30,IF(AND(F964&gt;=$L$31,F964&lt;=$M$31),$K$31,""))))))))))))))))))))))))))))))))</f>
        <v>6</v>
      </c>
      <c r="D964" s="18" t="s">
        <v>18</v>
      </c>
      <c r="E964" s="18" t="s">
        <v>1234</v>
      </c>
      <c r="F964" s="12">
        <f>Table1[[#This Row],[USD Pricing]]*Exchange!$A$1</f>
        <v>65.73</v>
      </c>
      <c r="G964" s="12">
        <v>46.95</v>
      </c>
      <c r="H964" s="12" t="s">
        <v>3792</v>
      </c>
      <c r="I964" s="18" t="s">
        <v>0</v>
      </c>
      <c r="J964" s="18" t="s">
        <v>4495</v>
      </c>
      <c r="XEZ964" s="28"/>
      <c r="XFA964" s="28"/>
      <c r="XFB964" s="28"/>
      <c r="XFC964" s="28"/>
      <c r="XFD964" s="28"/>
    </row>
    <row r="965" spans="1:10 16380:16384" x14ac:dyDescent="0.35">
      <c r="A965" s="12" t="s">
        <v>574</v>
      </c>
      <c r="B965" s="32" t="str">
        <f>HYPERLINK(Table1[[#This Row],[Link]], Table1[[#This Row],[Pattern w/out Hyperlink]])</f>
        <v>Notion</v>
      </c>
      <c r="C965" s="18">
        <f>IF(F965&lt;=$L$1,$K$1,IF(AND(F965&gt;=$L$2,F965&lt;=$M$2),$K$2,IF(AND(F965&gt;=$L$3,F965&lt;=$M$3),$K$3,IF(AND(F965&gt;=$L$4,F965&lt;=$M$4),$K$4,IF(AND(F965&gt;=$L$5,F965&lt;=$M$5),$K$5,IF(AND(F965&gt;=$L$6,F965&lt;=$M$6),$K$6,IF(AND(F965&gt;=$L$7,F965&lt;=$M$7),$K$7,IF(AND(F965&gt;=$L$8,F965&lt;=$M$8),$K$8,IF(AND(F965&gt;=$L$9,F965&lt;=$M$9),$K$9,IF(AND(F965&gt;$L$10,F965&lt;=$M$10),$K$10,IF(AND(F965&gt;=$L$11,F965&lt;=$M$11),$K$11,IF(AND(F965&gt;=$L$12,F965&lt;=$M$12),$K$12,IF(AND(F965&gt;=$L$13,F965&lt;=$M$13),$K$13,IF(AND(F965&gt;=$L$14,F965&lt;=$M$14),$K$14,IF(AND(F965&gt;=#REF!,F965&lt;=#REF!),#REF!,IF(AND(F965&gt;=$L$15,F965&lt;=$M$15),$K$15,IF(AND(F965&gt;=$L$16,F965&lt;=$M$16),$K$16,IF(AND(F965&gt;=$L$17,F965&lt;=$M$17),$K$17,IF(AND(F965&gt;=$L$18,F965&lt;=$M$18),$K$18,IF(AND(F965&gt;=$L$19,F965&lt;=$M$19),$K$19,IF(AND(F965&gt;=$L$20,F965&lt;=$M$20),$K$20,IF(AND(F965&gt;=$L$21,F965&lt;=$M$21),$K$21,IF(AND(F965&gt;=$L$22,F965&lt;=$M$22),$K$22,IF(AND(F965&gt;=$L$23,F965&lt;=$M$23),$K$23,IF(AND(F965&gt;=$L$24,F965&lt;=$M$24),$K$24,IF(AND(F965&gt;=$L$25,F965&lt;=$M$25),$K$25,IF(AND(F965&gt;=$L$26,F965&lt;=$M$26),$K$26,IF(AND(F965&gt;=$L$27,F965&lt;=$M$27),$K$27,IF(AND(F965&gt;=$L$28,F965&lt;=$M$28),$K$28,IF(AND(F965&gt;=$L$29,F965&lt;=$M$29),$K$29,IF(AND(F965&gt;=$L$30,F965&lt;=$M$30),$K$30,IF(AND(F965&gt;=$L$31,F965&lt;=$M$31),$K$31,""))))))))))))))))))))))))))))))))</f>
        <v>6</v>
      </c>
      <c r="D965" s="18" t="s">
        <v>18</v>
      </c>
      <c r="E965" s="18" t="s">
        <v>1234</v>
      </c>
      <c r="F965" s="12">
        <f>Table1[[#This Row],[USD Pricing]]*Exchange!$A$1</f>
        <v>65.73</v>
      </c>
      <c r="G965" s="12">
        <v>46.95</v>
      </c>
      <c r="H965" s="12" t="s">
        <v>6266</v>
      </c>
      <c r="I965" s="18" t="s">
        <v>0</v>
      </c>
      <c r="J965" s="18" t="s">
        <v>4486</v>
      </c>
      <c r="XEZ965" s="28"/>
      <c r="XFA965" s="28"/>
      <c r="XFB965" s="28"/>
      <c r="XFC965" s="28"/>
      <c r="XFD965" s="28"/>
    </row>
    <row r="966" spans="1:10 16380:16384" x14ac:dyDescent="0.35">
      <c r="A966" s="12" t="s">
        <v>585</v>
      </c>
      <c r="B966" s="32" t="str">
        <f>HYPERLINK(Table1[[#This Row],[Link]], Table1[[#This Row],[Pattern w/out Hyperlink]])</f>
        <v>Opus</v>
      </c>
      <c r="C966" s="18">
        <f>IF(F966&lt;=$L$1,$K$1,IF(AND(F966&gt;=$L$2,F966&lt;=$M$2),$K$2,IF(AND(F966&gt;=$L$3,F966&lt;=$M$3),$K$3,IF(AND(F966&gt;=$L$4,F966&lt;=$M$4),$K$4,IF(AND(F966&gt;=$L$5,F966&lt;=$M$5),$K$5,IF(AND(F966&gt;=$L$6,F966&lt;=$M$6),$K$6,IF(AND(F966&gt;=$L$7,F966&lt;=$M$7),$K$7,IF(AND(F966&gt;=$L$8,F966&lt;=$M$8),$K$8,IF(AND(F966&gt;=$L$9,F966&lt;=$M$9),$K$9,IF(AND(F966&gt;$L$10,F966&lt;=$M$10),$K$10,IF(AND(F966&gt;=$L$11,F966&lt;=$M$11),$K$11,IF(AND(F966&gt;=$L$12,F966&lt;=$M$12),$K$12,IF(AND(F966&gt;=$L$13,F966&lt;=$M$13),$K$13,IF(AND(F966&gt;=$L$14,F966&lt;=$M$14),$K$14,IF(AND(F966&gt;=#REF!,F966&lt;=#REF!),#REF!,IF(AND(F966&gt;=$L$15,F966&lt;=$M$15),$K$15,IF(AND(F966&gt;=$L$16,F966&lt;=$M$16),$K$16,IF(AND(F966&gt;=$L$17,F966&lt;=$M$17),$K$17,IF(AND(F966&gt;=$L$18,F966&lt;=$M$18),$K$18,IF(AND(F966&gt;=$L$19,F966&lt;=$M$19),$K$19,IF(AND(F966&gt;=$L$20,F966&lt;=$M$20),$K$20,IF(AND(F966&gt;=$L$21,F966&lt;=$M$21),$K$21,IF(AND(F966&gt;=$L$22,F966&lt;=$M$22),$K$22,IF(AND(F966&gt;=$L$23,F966&lt;=$M$23),$K$23,IF(AND(F966&gt;=$L$24,F966&lt;=$M$24),$K$24,IF(AND(F966&gt;=$L$25,F966&lt;=$M$25),$K$25,IF(AND(F966&gt;=$L$26,F966&lt;=$M$26),$K$26,IF(AND(F966&gt;=$L$27,F966&lt;=$M$27),$K$27,IF(AND(F966&gt;=$L$28,F966&lt;=$M$28),$K$28,IF(AND(F966&gt;=$L$29,F966&lt;=$M$29),$K$29,IF(AND(F966&gt;=$L$30,F966&lt;=$M$30),$K$30,IF(AND(F966&gt;=$L$31,F966&lt;=$M$31),$K$31,""))))))))))))))))))))))))))))))))</f>
        <v>6</v>
      </c>
      <c r="D966" s="18" t="s">
        <v>18</v>
      </c>
      <c r="E966" s="18" t="s">
        <v>1234</v>
      </c>
      <c r="F966" s="12">
        <f>Table1[[#This Row],[USD Pricing]]*Exchange!$A$1</f>
        <v>65.73</v>
      </c>
      <c r="G966" s="12">
        <v>46.95</v>
      </c>
      <c r="H966" s="12" t="s">
        <v>6267</v>
      </c>
      <c r="I966" s="18" t="s">
        <v>0</v>
      </c>
      <c r="J966" s="18" t="s">
        <v>4262</v>
      </c>
      <c r="XEZ966" s="28"/>
      <c r="XFA966" s="28"/>
      <c r="XFB966" s="28"/>
      <c r="XFC966" s="28"/>
      <c r="XFD966" s="28"/>
    </row>
    <row r="967" spans="1:10 16380:16384" x14ac:dyDescent="0.35">
      <c r="A967" s="12" t="s">
        <v>3798</v>
      </c>
      <c r="B967" s="32" t="str">
        <f>HYPERLINK(Table1[[#This Row],[Link]], Table1[[#This Row],[Pattern w/out Hyperlink]])</f>
        <v>Palmetto</v>
      </c>
      <c r="C967" s="18">
        <f>IF(F967&lt;=$L$1,$K$1,IF(AND(F967&gt;=$L$2,F967&lt;=$M$2),$K$2,IF(AND(F967&gt;=$L$3,F967&lt;=$M$3),$K$3,IF(AND(F967&gt;=$L$4,F967&lt;=$M$4),$K$4,IF(AND(F967&gt;=$L$5,F967&lt;=$M$5),$K$5,IF(AND(F967&gt;=$L$6,F967&lt;=$M$6),$K$6,IF(AND(F967&gt;=$L$7,F967&lt;=$M$7),$K$7,IF(AND(F967&gt;=$L$8,F967&lt;=$M$8),$K$8,IF(AND(F967&gt;=$L$9,F967&lt;=$M$9),$K$9,IF(AND(F967&gt;$L$10,F967&lt;=$M$10),$K$10,IF(AND(F967&gt;=$L$11,F967&lt;=$M$11),$K$11,IF(AND(F967&gt;=$L$12,F967&lt;=$M$12),$K$12,IF(AND(F967&gt;=$L$13,F967&lt;=$M$13),$K$13,IF(AND(F967&gt;=$L$14,F967&lt;=$M$14),$K$14,IF(AND(F967&gt;=#REF!,F967&lt;=#REF!),#REF!,IF(AND(F967&gt;=$L$15,F967&lt;=$M$15),$K$15,IF(AND(F967&gt;=$L$16,F967&lt;=$M$16),$K$16,IF(AND(F967&gt;=$L$17,F967&lt;=$M$17),$K$17,IF(AND(F967&gt;=$L$18,F967&lt;=$M$18),$K$18,IF(AND(F967&gt;=$L$19,F967&lt;=$M$19),$K$19,IF(AND(F967&gt;=$L$20,F967&lt;=$M$20),$K$20,IF(AND(F967&gt;=$L$21,F967&lt;=$M$21),$K$21,IF(AND(F967&gt;=$L$22,F967&lt;=$M$22),$K$22,IF(AND(F967&gt;=$L$23,F967&lt;=$M$23),$K$23,IF(AND(F967&gt;=$L$24,F967&lt;=$M$24),$K$24,IF(AND(F967&gt;=$L$25,F967&lt;=$M$25),$K$25,IF(AND(F967&gt;=$L$26,F967&lt;=$M$26),$K$26,IF(AND(F967&gt;=$L$27,F967&lt;=$M$27),$K$27,IF(AND(F967&gt;=$L$28,F967&lt;=$M$28),$K$28,IF(AND(F967&gt;=$L$29,F967&lt;=$M$29),$K$29,IF(AND(F967&gt;=$L$30,F967&lt;=$M$30),$K$30,IF(AND(F967&gt;=$L$31,F967&lt;=$M$31),$K$31,""))))))))))))))))))))))))))))))))</f>
        <v>6</v>
      </c>
      <c r="D967" s="18" t="s">
        <v>18</v>
      </c>
      <c r="E967" s="18" t="s">
        <v>1234</v>
      </c>
      <c r="F967" s="12">
        <f>Table1[[#This Row],[USD Pricing]]*Exchange!$A$1</f>
        <v>72.73</v>
      </c>
      <c r="G967" s="12">
        <v>51.95</v>
      </c>
      <c r="H967" s="12" t="s">
        <v>6271</v>
      </c>
      <c r="I967" s="18" t="s">
        <v>0</v>
      </c>
      <c r="J967" s="18" t="s">
        <v>4469</v>
      </c>
      <c r="XEZ967" s="28"/>
      <c r="XFA967" s="28"/>
      <c r="XFB967" s="28"/>
      <c r="XFC967" s="28"/>
      <c r="XFD967" s="28"/>
    </row>
    <row r="968" spans="1:10 16380:16384" x14ac:dyDescent="0.35">
      <c r="A968" s="12" t="s">
        <v>626</v>
      </c>
      <c r="B968" s="32" t="str">
        <f>HYPERLINK(Table1[[#This Row],[Link]], Table1[[#This Row],[Pattern w/out Hyperlink]])</f>
        <v>Pivot</v>
      </c>
      <c r="C968" s="18">
        <f>IF(F968&lt;=$L$1,$K$1,IF(AND(F968&gt;=$L$2,F968&lt;=$M$2),$K$2,IF(AND(F968&gt;=$L$3,F968&lt;=$M$3),$K$3,IF(AND(F968&gt;=$L$4,F968&lt;=$M$4),$K$4,IF(AND(F968&gt;=$L$5,F968&lt;=$M$5),$K$5,IF(AND(F968&gt;=$L$6,F968&lt;=$M$6),$K$6,IF(AND(F968&gt;=$L$7,F968&lt;=$M$7),$K$7,IF(AND(F968&gt;=$L$8,F968&lt;=$M$8),$K$8,IF(AND(F968&gt;=$L$9,F968&lt;=$M$9),$K$9,IF(AND(F968&gt;$L$10,F968&lt;=$M$10),$K$10,IF(AND(F968&gt;=$L$11,F968&lt;=$M$11),$K$11,IF(AND(F968&gt;=$L$12,F968&lt;=$M$12),$K$12,IF(AND(F968&gt;=$L$13,F968&lt;=$M$13),$K$13,IF(AND(F968&gt;=$L$14,F968&lt;=$M$14),$K$14,IF(AND(F968&gt;=#REF!,F968&lt;=#REF!),#REF!,IF(AND(F968&gt;=$L$15,F968&lt;=$M$15),$K$15,IF(AND(F968&gt;=$L$16,F968&lt;=$M$16),$K$16,IF(AND(F968&gt;=$L$17,F968&lt;=$M$17),$K$17,IF(AND(F968&gt;=$L$18,F968&lt;=$M$18),$K$18,IF(AND(F968&gt;=$L$19,F968&lt;=$M$19),$K$19,IF(AND(F968&gt;=$L$20,F968&lt;=$M$20),$K$20,IF(AND(F968&gt;=$L$21,F968&lt;=$M$21),$K$21,IF(AND(F968&gt;=$L$22,F968&lt;=$M$22),$K$22,IF(AND(F968&gt;=$L$23,F968&lt;=$M$23),$K$23,IF(AND(F968&gt;=$L$24,F968&lt;=$M$24),$K$24,IF(AND(F968&gt;=$L$25,F968&lt;=$M$25),$K$25,IF(AND(F968&gt;=$L$26,F968&lt;=$M$26),$K$26,IF(AND(F968&gt;=$L$27,F968&lt;=$M$27),$K$27,IF(AND(F968&gt;=$L$28,F968&lt;=$M$28),$K$28,IF(AND(F968&gt;=$L$29,F968&lt;=$M$29),$K$29,IF(AND(F968&gt;=$L$30,F968&lt;=$M$30),$K$30,IF(AND(F968&gt;=$L$31,F968&lt;=$M$31),$K$31,""))))))))))))))))))))))))))))))))</f>
        <v>6</v>
      </c>
      <c r="D968" s="18" t="s">
        <v>18</v>
      </c>
      <c r="E968" s="18" t="s">
        <v>1234</v>
      </c>
      <c r="F968" s="12">
        <f>Table1[[#This Row],[USD Pricing]]*Exchange!$A$1</f>
        <v>65.73</v>
      </c>
      <c r="G968" s="12">
        <v>46.95</v>
      </c>
      <c r="H968" s="12" t="s">
        <v>1096</v>
      </c>
      <c r="I968" s="18" t="s">
        <v>4213</v>
      </c>
      <c r="J968" s="18" t="s">
        <v>4371</v>
      </c>
      <c r="XEZ968" s="28"/>
      <c r="XFA968" s="28"/>
      <c r="XFB968" s="28"/>
      <c r="XFC968" s="28"/>
      <c r="XFD968" s="28"/>
    </row>
    <row r="969" spans="1:10 16380:16384" x14ac:dyDescent="0.35">
      <c r="A969" s="12" t="s">
        <v>639</v>
      </c>
      <c r="B969" s="32" t="str">
        <f>HYPERLINK(Table1[[#This Row],[Link]], Table1[[#This Row],[Pattern w/out Hyperlink]])</f>
        <v>Portico</v>
      </c>
      <c r="C969" s="18">
        <f>IF(F969&lt;=$L$1,$K$1,IF(AND(F969&gt;=$L$2,F969&lt;=$M$2),$K$2,IF(AND(F969&gt;=$L$3,F969&lt;=$M$3),$K$3,IF(AND(F969&gt;=$L$4,F969&lt;=$M$4),$K$4,IF(AND(F969&gt;=$L$5,F969&lt;=$M$5),$K$5,IF(AND(F969&gt;=$L$6,F969&lt;=$M$6),$K$6,IF(AND(F969&gt;=$L$7,F969&lt;=$M$7),$K$7,IF(AND(F969&gt;=$L$8,F969&lt;=$M$8),$K$8,IF(AND(F969&gt;=$L$9,F969&lt;=$M$9),$K$9,IF(AND(F969&gt;$L$10,F969&lt;=$M$10),$K$10,IF(AND(F969&gt;=$L$11,F969&lt;=$M$11),$K$11,IF(AND(F969&gt;=$L$12,F969&lt;=$M$12),$K$12,IF(AND(F969&gt;=$L$13,F969&lt;=$M$13),$K$13,IF(AND(F969&gt;=$L$14,F969&lt;=$M$14),$K$14,IF(AND(F969&gt;=#REF!,F969&lt;=#REF!),#REF!,IF(AND(F969&gt;=$L$15,F969&lt;=$M$15),$K$15,IF(AND(F969&gt;=$L$16,F969&lt;=$M$16),$K$16,IF(AND(F969&gt;=$L$17,F969&lt;=$M$17),$K$17,IF(AND(F969&gt;=$L$18,F969&lt;=$M$18),$K$18,IF(AND(F969&gt;=$L$19,F969&lt;=$M$19),$K$19,IF(AND(F969&gt;=$L$20,F969&lt;=$M$20),$K$20,IF(AND(F969&gt;=$L$21,F969&lt;=$M$21),$K$21,IF(AND(F969&gt;=$L$22,F969&lt;=$M$22),$K$22,IF(AND(F969&gt;=$L$23,F969&lt;=$M$23),$K$23,IF(AND(F969&gt;=$L$24,F969&lt;=$M$24),$K$24,IF(AND(F969&gt;=$L$25,F969&lt;=$M$25),$K$25,IF(AND(F969&gt;=$L$26,F969&lt;=$M$26),$K$26,IF(AND(F969&gt;=$L$27,F969&lt;=$M$27),$K$27,IF(AND(F969&gt;=$L$28,F969&lt;=$M$28),$K$28,IF(AND(F969&gt;=$L$29,F969&lt;=$M$29),$K$29,IF(AND(F969&gt;=$L$30,F969&lt;=$M$30),$K$30,IF(AND(F969&gt;=$L$31,F969&lt;=$M$31),$K$31,""))))))))))))))))))))))))))))))))</f>
        <v>6</v>
      </c>
      <c r="D969" s="18" t="s">
        <v>18</v>
      </c>
      <c r="E969" s="18" t="s">
        <v>1234</v>
      </c>
      <c r="F969" s="12">
        <f>Table1[[#This Row],[USD Pricing]]*Exchange!$A$1</f>
        <v>72.73</v>
      </c>
      <c r="G969" s="12">
        <v>51.95</v>
      </c>
      <c r="H969" s="12" t="s">
        <v>6276</v>
      </c>
      <c r="I969" s="18" t="s">
        <v>0</v>
      </c>
      <c r="J969" s="18" t="s">
        <v>4490</v>
      </c>
      <c r="XEZ969" s="28"/>
      <c r="XFA969" s="28"/>
      <c r="XFB969" s="28"/>
      <c r="XFC969" s="28"/>
      <c r="XFD969" s="28"/>
    </row>
    <row r="970" spans="1:10 16380:16384" x14ac:dyDescent="0.35">
      <c r="A970" s="12" t="s">
        <v>646</v>
      </c>
      <c r="B970" s="32" t="str">
        <f>HYPERLINK(Table1[[#This Row],[Link]], Table1[[#This Row],[Pattern w/out Hyperlink]])</f>
        <v>Prestige</v>
      </c>
      <c r="C970" s="18">
        <f>IF(F970&lt;=$L$1,$K$1,IF(AND(F970&gt;=$L$2,F970&lt;=$M$2),$K$2,IF(AND(F970&gt;=$L$3,F970&lt;=$M$3),$K$3,IF(AND(F970&gt;=$L$4,F970&lt;=$M$4),$K$4,IF(AND(F970&gt;=$L$5,F970&lt;=$M$5),$K$5,IF(AND(F970&gt;=$L$6,F970&lt;=$M$6),$K$6,IF(AND(F970&gt;=$L$7,F970&lt;=$M$7),$K$7,IF(AND(F970&gt;=$L$8,F970&lt;=$M$8),$K$8,IF(AND(F970&gt;=$L$9,F970&lt;=$M$9),$K$9,IF(AND(F970&gt;$L$10,F970&lt;=$M$10),$K$10,IF(AND(F970&gt;=$L$11,F970&lt;=$M$11),$K$11,IF(AND(F970&gt;=$L$12,F970&lt;=$M$12),$K$12,IF(AND(F970&gt;=$L$13,F970&lt;=$M$13),$K$13,IF(AND(F970&gt;=$L$14,F970&lt;=$M$14),$K$14,IF(AND(F970&gt;=#REF!,F970&lt;=#REF!),#REF!,IF(AND(F970&gt;=$L$15,F970&lt;=$M$15),$K$15,IF(AND(F970&gt;=$L$16,F970&lt;=$M$16),$K$16,IF(AND(F970&gt;=$L$17,F970&lt;=$M$17),$K$17,IF(AND(F970&gt;=$L$18,F970&lt;=$M$18),$K$18,IF(AND(F970&gt;=$L$19,F970&lt;=$M$19),$K$19,IF(AND(F970&gt;=$L$20,F970&lt;=$M$20),$K$20,IF(AND(F970&gt;=$L$21,F970&lt;=$M$21),$K$21,IF(AND(F970&gt;=$L$22,F970&lt;=$M$22),$K$22,IF(AND(F970&gt;=$L$23,F970&lt;=$M$23),$K$23,IF(AND(F970&gt;=$L$24,F970&lt;=$M$24),$K$24,IF(AND(F970&gt;=$L$25,F970&lt;=$M$25),$K$25,IF(AND(F970&gt;=$L$26,F970&lt;=$M$26),$K$26,IF(AND(F970&gt;=$L$27,F970&lt;=$M$27),$K$27,IF(AND(F970&gt;=$L$28,F970&lt;=$M$28),$K$28,IF(AND(F970&gt;=$L$29,F970&lt;=$M$29),$K$29,IF(AND(F970&gt;=$L$30,F970&lt;=$M$30),$K$30,IF(AND(F970&gt;=$L$31,F970&lt;=$M$31),$K$31,""))))))))))))))))))))))))))))))))</f>
        <v>6</v>
      </c>
      <c r="D970" s="18" t="s">
        <v>18</v>
      </c>
      <c r="E970" s="18" t="s">
        <v>1234</v>
      </c>
      <c r="F970" s="12">
        <f>Table1[[#This Row],[USD Pricing]]*Exchange!$A$1</f>
        <v>67.13</v>
      </c>
      <c r="G970" s="12">
        <v>47.95</v>
      </c>
      <c r="H970" s="12" t="s">
        <v>6279</v>
      </c>
      <c r="I970" s="18" t="s">
        <v>1319</v>
      </c>
      <c r="J970" s="18" t="s">
        <v>4262</v>
      </c>
      <c r="XEZ970" s="28"/>
      <c r="XFA970" s="28"/>
      <c r="XFB970" s="28"/>
      <c r="XFC970" s="28"/>
      <c r="XFD970" s="28"/>
    </row>
    <row r="971" spans="1:10 16380:16384" x14ac:dyDescent="0.35">
      <c r="A971" s="12" t="s">
        <v>1361</v>
      </c>
      <c r="B971" s="32" t="str">
        <f>HYPERLINK(Table1[[#This Row],[Link]], Table1[[#This Row],[Pattern w/out Hyperlink]])</f>
        <v>Quantum</v>
      </c>
      <c r="C971" s="18">
        <f>IF(F971&lt;=$L$1,$K$1,IF(AND(F971&gt;=$L$2,F971&lt;=$M$2),$K$2,IF(AND(F971&gt;=$L$3,F971&lt;=$M$3),$K$3,IF(AND(F971&gt;=$L$4,F971&lt;=$M$4),$K$4,IF(AND(F971&gt;=$L$5,F971&lt;=$M$5),$K$5,IF(AND(F971&gt;=$L$6,F971&lt;=$M$6),$K$6,IF(AND(F971&gt;=$L$7,F971&lt;=$M$7),$K$7,IF(AND(F971&gt;=$L$8,F971&lt;=$M$8),$K$8,IF(AND(F971&gt;=$L$9,F971&lt;=$M$9),$K$9,IF(AND(F971&gt;$L$10,F971&lt;=$M$10),$K$10,IF(AND(F971&gt;=$L$11,F971&lt;=$M$11),$K$11,IF(AND(F971&gt;=$L$12,F971&lt;=$M$12),$K$12,IF(AND(F971&gt;=$L$13,F971&lt;=$M$13),$K$13,IF(AND(F971&gt;=$L$14,F971&lt;=$M$14),$K$14,IF(AND(F971&gt;=#REF!,F971&lt;=#REF!),#REF!,IF(AND(F971&gt;=$L$15,F971&lt;=$M$15),$K$15,IF(AND(F971&gt;=$L$16,F971&lt;=$M$16),$K$16,IF(AND(F971&gt;=$L$17,F971&lt;=$M$17),$K$17,IF(AND(F971&gt;=$L$18,F971&lt;=$M$18),$K$18,IF(AND(F971&gt;=$L$19,F971&lt;=$M$19),$K$19,IF(AND(F971&gt;=$L$20,F971&lt;=$M$20),$K$20,IF(AND(F971&gt;=$L$21,F971&lt;=$M$21),$K$21,IF(AND(F971&gt;=$L$22,F971&lt;=$M$22),$K$22,IF(AND(F971&gt;=$L$23,F971&lt;=$M$23),$K$23,IF(AND(F971&gt;=$L$24,F971&lt;=$M$24),$K$24,IF(AND(F971&gt;=$L$25,F971&lt;=$M$25),$K$25,IF(AND(F971&gt;=$L$26,F971&lt;=$M$26),$K$26,IF(AND(F971&gt;=$L$27,F971&lt;=$M$27),$K$27,IF(AND(F971&gt;=$L$28,F971&lt;=$M$28),$K$28,IF(AND(F971&gt;=$L$29,F971&lt;=$M$29),$K$29,IF(AND(F971&gt;=$L$30,F971&lt;=$M$30),$K$30,IF(AND(F971&gt;=$L$31,F971&lt;=$M$31),$K$31,""))))))))))))))))))))))))))))))))</f>
        <v>6</v>
      </c>
      <c r="D971" s="18" t="s">
        <v>18</v>
      </c>
      <c r="E971" s="18" t="s">
        <v>1234</v>
      </c>
      <c r="F971" s="12">
        <f>Table1[[#This Row],[USD Pricing]]*Exchange!$A$1</f>
        <v>72.73</v>
      </c>
      <c r="G971" s="12">
        <v>51.95</v>
      </c>
      <c r="H971" s="12" t="s">
        <v>6280</v>
      </c>
      <c r="I971" s="18" t="s">
        <v>0</v>
      </c>
      <c r="J971" s="18" t="s">
        <v>4273</v>
      </c>
      <c r="XEZ971" s="28"/>
      <c r="XFA971" s="28"/>
      <c r="XFB971" s="28"/>
      <c r="XFC971" s="28"/>
      <c r="XFD971" s="28"/>
    </row>
    <row r="972" spans="1:10 16380:16384" x14ac:dyDescent="0.35">
      <c r="A972" s="12" t="s">
        <v>678</v>
      </c>
      <c r="B972" s="32" t="str">
        <f>HYPERLINK(Table1[[#This Row],[Link]], Table1[[#This Row],[Pattern w/out Hyperlink]])</f>
        <v>Riddle</v>
      </c>
      <c r="C972" s="18">
        <f>IF(F972&lt;=$L$1,$K$1,IF(AND(F972&gt;=$L$2,F972&lt;=$M$2),$K$2,IF(AND(F972&gt;=$L$3,F972&lt;=$M$3),$K$3,IF(AND(F972&gt;=$L$4,F972&lt;=$M$4),$K$4,IF(AND(F972&gt;=$L$5,F972&lt;=$M$5),$K$5,IF(AND(F972&gt;=$L$6,F972&lt;=$M$6),$K$6,IF(AND(F972&gt;=$L$7,F972&lt;=$M$7),$K$7,IF(AND(F972&gt;=$L$8,F972&lt;=$M$8),$K$8,IF(AND(F972&gt;=$L$9,F972&lt;=$M$9),$K$9,IF(AND(F972&gt;$L$10,F972&lt;=$M$10),$K$10,IF(AND(F972&gt;=$L$11,F972&lt;=$M$11),$K$11,IF(AND(F972&gt;=$L$12,F972&lt;=$M$12),$K$12,IF(AND(F972&gt;=$L$13,F972&lt;=$M$13),$K$13,IF(AND(F972&gt;=$L$14,F972&lt;=$M$14),$K$14,IF(AND(F972&gt;=#REF!,F972&lt;=#REF!),#REF!,IF(AND(F972&gt;=$L$15,F972&lt;=$M$15),$K$15,IF(AND(F972&gt;=$L$16,F972&lt;=$M$16),$K$16,IF(AND(F972&gt;=$L$17,F972&lt;=$M$17),$K$17,IF(AND(F972&gt;=$L$18,F972&lt;=$M$18),$K$18,IF(AND(F972&gt;=$L$19,F972&lt;=$M$19),$K$19,IF(AND(F972&gt;=$L$20,F972&lt;=$M$20),$K$20,IF(AND(F972&gt;=$L$21,F972&lt;=$M$21),$K$21,IF(AND(F972&gt;=$L$22,F972&lt;=$M$22),$K$22,IF(AND(F972&gt;=$L$23,F972&lt;=$M$23),$K$23,IF(AND(F972&gt;=$L$24,F972&lt;=$M$24),$K$24,IF(AND(F972&gt;=$L$25,F972&lt;=$M$25),$K$25,IF(AND(F972&gt;=$L$26,F972&lt;=$M$26),$K$26,IF(AND(F972&gt;=$L$27,F972&lt;=$M$27),$K$27,IF(AND(F972&gt;=$L$28,F972&lt;=$M$28),$K$28,IF(AND(F972&gt;=$L$29,F972&lt;=$M$29),$K$29,IF(AND(F972&gt;=$L$30,F972&lt;=$M$30),$K$30,IF(AND(F972&gt;=$L$31,F972&lt;=$M$31),$K$31,""))))))))))))))))))))))))))))))))</f>
        <v>6</v>
      </c>
      <c r="D972" s="18" t="s">
        <v>18</v>
      </c>
      <c r="E972" s="18" t="s">
        <v>1234</v>
      </c>
      <c r="F972" s="12">
        <f>Table1[[#This Row],[USD Pricing]]*Exchange!$A$1</f>
        <v>72.73</v>
      </c>
      <c r="G972" s="12">
        <v>51.95</v>
      </c>
      <c r="H972" s="12" t="s">
        <v>6283</v>
      </c>
      <c r="I972" s="18" t="s">
        <v>0</v>
      </c>
      <c r="J972" s="18" t="s">
        <v>4273</v>
      </c>
      <c r="XEZ972" s="28"/>
      <c r="XFA972" s="28"/>
      <c r="XFB972" s="28"/>
      <c r="XFC972" s="28"/>
      <c r="XFD972" s="28"/>
    </row>
    <row r="973" spans="1:10 16380:16384" x14ac:dyDescent="0.35">
      <c r="A973" s="12" t="s">
        <v>2375</v>
      </c>
      <c r="B973" s="32" t="str">
        <f>HYPERLINK(Table1[[#This Row],[Link]], Table1[[#This Row],[Pattern w/out Hyperlink]])</f>
        <v>Rio</v>
      </c>
      <c r="C973" s="18">
        <f>IF(F973&lt;=$L$1,$K$1,IF(AND(F973&gt;=$L$2,F973&lt;=$M$2),$K$2,IF(AND(F973&gt;=$L$3,F973&lt;=$M$3),$K$3,IF(AND(F973&gt;=$L$4,F973&lt;=$M$4),$K$4,IF(AND(F973&gt;=$L$5,F973&lt;=$M$5),$K$5,IF(AND(F973&gt;=$L$6,F973&lt;=$M$6),$K$6,IF(AND(F973&gt;=$L$7,F973&lt;=$M$7),$K$7,IF(AND(F973&gt;=$L$8,F973&lt;=$M$8),$K$8,IF(AND(F973&gt;=$L$9,F973&lt;=$M$9),$K$9,IF(AND(F973&gt;$L$10,F973&lt;=$M$10),$K$10,IF(AND(F973&gt;=$L$11,F973&lt;=$M$11),$K$11,IF(AND(F973&gt;=$L$12,F973&lt;=$M$12),$K$12,IF(AND(F973&gt;=$L$13,F973&lt;=$M$13),$K$13,IF(AND(F973&gt;=$L$14,F973&lt;=$M$14),$K$14,IF(AND(F973&gt;=#REF!,F973&lt;=#REF!),#REF!,IF(AND(F973&gt;=$L$15,F973&lt;=$M$15),$K$15,IF(AND(F973&gt;=$L$16,F973&lt;=$M$16),$K$16,IF(AND(F973&gt;=$L$17,F973&lt;=$M$17),$K$17,IF(AND(F973&gt;=$L$18,F973&lt;=$M$18),$K$18,IF(AND(F973&gt;=$L$19,F973&lt;=$M$19),$K$19,IF(AND(F973&gt;=$L$20,F973&lt;=$M$20),$K$20,IF(AND(F973&gt;=$L$21,F973&lt;=$M$21),$K$21,IF(AND(F973&gt;=$L$22,F973&lt;=$M$22),$K$22,IF(AND(F973&gt;=$L$23,F973&lt;=$M$23),$K$23,IF(AND(F973&gt;=$L$24,F973&lt;=$M$24),$K$24,IF(AND(F973&gt;=$L$25,F973&lt;=$M$25),$K$25,IF(AND(F973&gt;=$L$26,F973&lt;=$M$26),$K$26,IF(AND(F973&gt;=$L$27,F973&lt;=$M$27),$K$27,IF(AND(F973&gt;=$L$28,F973&lt;=$M$28),$K$28,IF(AND(F973&gt;=$L$29,F973&lt;=$M$29),$K$29,IF(AND(F973&gt;=$L$30,F973&lt;=$M$30),$K$30,IF(AND(F973&gt;=$L$31,F973&lt;=$M$31),$K$31,""))))))))))))))))))))))))))))))))</f>
        <v>6</v>
      </c>
      <c r="D973" s="18" t="s">
        <v>18</v>
      </c>
      <c r="E973" s="18" t="s">
        <v>1234</v>
      </c>
      <c r="F973" s="12">
        <f>Table1[[#This Row],[USD Pricing]]*Exchange!$A$1</f>
        <v>72.73</v>
      </c>
      <c r="G973" s="12">
        <v>51.95</v>
      </c>
      <c r="H973" s="12" t="s">
        <v>6284</v>
      </c>
      <c r="I973" s="18" t="s">
        <v>0</v>
      </c>
      <c r="J973" s="18" t="s">
        <v>4470</v>
      </c>
      <c r="XEZ973" s="28"/>
      <c r="XFA973" s="28"/>
      <c r="XFB973" s="28"/>
      <c r="XFC973" s="28"/>
      <c r="XFD973" s="28"/>
    </row>
    <row r="974" spans="1:10 16380:16384" x14ac:dyDescent="0.35">
      <c r="A974" s="12" t="s">
        <v>3803</v>
      </c>
      <c r="B974" s="32" t="str">
        <f>HYPERLINK(Table1[[#This Row],[Link]], Table1[[#This Row],[Pattern w/out Hyperlink]])</f>
        <v>Rivulet</v>
      </c>
      <c r="C974" s="18">
        <f>IF(F974&lt;=$L$1,$K$1,IF(AND(F974&gt;=$L$2,F974&lt;=$M$2),$K$2,IF(AND(F974&gt;=$L$3,F974&lt;=$M$3),$K$3,IF(AND(F974&gt;=$L$4,F974&lt;=$M$4),$K$4,IF(AND(F974&gt;=$L$5,F974&lt;=$M$5),$K$5,IF(AND(F974&gt;=$L$6,F974&lt;=$M$6),$K$6,IF(AND(F974&gt;=$L$7,F974&lt;=$M$7),$K$7,IF(AND(F974&gt;=$L$8,F974&lt;=$M$8),$K$8,IF(AND(F974&gt;=$L$9,F974&lt;=$M$9),$K$9,IF(AND(F974&gt;$L$10,F974&lt;=$M$10),$K$10,IF(AND(F974&gt;=$L$11,F974&lt;=$M$11),$K$11,IF(AND(F974&gt;=$L$12,F974&lt;=$M$12),$K$12,IF(AND(F974&gt;=$L$13,F974&lt;=$M$13),$K$13,IF(AND(F974&gt;=$L$14,F974&lt;=$M$14),$K$14,IF(AND(F974&gt;=#REF!,F974&lt;=#REF!),#REF!,IF(AND(F974&gt;=$L$15,F974&lt;=$M$15),$K$15,IF(AND(F974&gt;=$L$16,F974&lt;=$M$16),$K$16,IF(AND(F974&gt;=$L$17,F974&lt;=$M$17),$K$17,IF(AND(F974&gt;=$L$18,F974&lt;=$M$18),$K$18,IF(AND(F974&gt;=$L$19,F974&lt;=$M$19),$K$19,IF(AND(F974&gt;=$L$20,F974&lt;=$M$20),$K$20,IF(AND(F974&gt;=$L$21,F974&lt;=$M$21),$K$21,IF(AND(F974&gt;=$L$22,F974&lt;=$M$22),$K$22,IF(AND(F974&gt;=$L$23,F974&lt;=$M$23),$K$23,IF(AND(F974&gt;=$L$24,F974&lt;=$M$24),$K$24,IF(AND(F974&gt;=$L$25,F974&lt;=$M$25),$K$25,IF(AND(F974&gt;=$L$26,F974&lt;=$M$26),$K$26,IF(AND(F974&gt;=$L$27,F974&lt;=$M$27),$K$27,IF(AND(F974&gt;=$L$28,F974&lt;=$M$28),$K$28,IF(AND(F974&gt;=$L$29,F974&lt;=$M$29),$K$29,IF(AND(F974&gt;=$L$30,F974&lt;=$M$30),$K$30,IF(AND(F974&gt;=$L$31,F974&lt;=$M$31),$K$31,""))))))))))))))))))))))))))))))))</f>
        <v>6</v>
      </c>
      <c r="D974" s="18" t="s">
        <v>18</v>
      </c>
      <c r="E974" s="18" t="s">
        <v>1234</v>
      </c>
      <c r="F974" s="12">
        <f>Table1[[#This Row],[USD Pricing]]*Exchange!$A$1</f>
        <v>72.73</v>
      </c>
      <c r="G974" s="12">
        <v>51.95</v>
      </c>
      <c r="H974" s="12" t="s">
        <v>6285</v>
      </c>
      <c r="I974" s="18" t="s">
        <v>0</v>
      </c>
      <c r="J974" s="18" t="s">
        <v>4453</v>
      </c>
      <c r="XEZ974" s="28"/>
      <c r="XFA974" s="28"/>
      <c r="XFB974" s="28"/>
      <c r="XFC974" s="28"/>
      <c r="XFD974" s="28"/>
    </row>
    <row r="975" spans="1:10 16380:16384" x14ac:dyDescent="0.35">
      <c r="A975" s="12" t="s">
        <v>727</v>
      </c>
      <c r="B975" s="32" t="str">
        <f>HYPERLINK(Table1[[#This Row],[Link]], Table1[[#This Row],[Pattern w/out Hyperlink]])</f>
        <v>Shibori</v>
      </c>
      <c r="C975" s="18">
        <f>IF(F975&lt;=$L$1,$K$1,IF(AND(F975&gt;=$L$2,F975&lt;=$M$2),$K$2,IF(AND(F975&gt;=$L$3,F975&lt;=$M$3),$K$3,IF(AND(F975&gt;=$L$4,F975&lt;=$M$4),$K$4,IF(AND(F975&gt;=$L$5,F975&lt;=$M$5),$K$5,IF(AND(F975&gt;=$L$6,F975&lt;=$M$6),$K$6,IF(AND(F975&gt;=$L$7,F975&lt;=$M$7),$K$7,IF(AND(F975&gt;=$L$8,F975&lt;=$M$8),$K$8,IF(AND(F975&gt;=$L$9,F975&lt;=$M$9),$K$9,IF(AND(F975&gt;$L$10,F975&lt;=$M$10),$K$10,IF(AND(F975&gt;=$L$11,F975&lt;=$M$11),$K$11,IF(AND(F975&gt;=$L$12,F975&lt;=$M$12),$K$12,IF(AND(F975&gt;=$L$13,F975&lt;=$M$13),$K$13,IF(AND(F975&gt;=$L$14,F975&lt;=$M$14),$K$14,IF(AND(F975&gt;=#REF!,F975&lt;=#REF!),#REF!,IF(AND(F975&gt;=$L$15,F975&lt;=$M$15),$K$15,IF(AND(F975&gt;=$L$16,F975&lt;=$M$16),$K$16,IF(AND(F975&gt;=$L$17,F975&lt;=$M$17),$K$17,IF(AND(F975&gt;=$L$18,F975&lt;=$M$18),$K$18,IF(AND(F975&gt;=$L$19,F975&lt;=$M$19),$K$19,IF(AND(F975&gt;=$L$20,F975&lt;=$M$20),$K$20,IF(AND(F975&gt;=$L$21,F975&lt;=$M$21),$K$21,IF(AND(F975&gt;=$L$22,F975&lt;=$M$22),$K$22,IF(AND(F975&gt;=$L$23,F975&lt;=$M$23),$K$23,IF(AND(F975&gt;=$L$24,F975&lt;=$M$24),$K$24,IF(AND(F975&gt;=$L$25,F975&lt;=$M$25),$K$25,IF(AND(F975&gt;=$L$26,F975&lt;=$M$26),$K$26,IF(AND(F975&gt;=$L$27,F975&lt;=$M$27),$K$27,IF(AND(F975&gt;=$L$28,F975&lt;=$M$28),$K$28,IF(AND(F975&gt;=$L$29,F975&lt;=$M$29),$K$29,IF(AND(F975&gt;=$L$30,F975&lt;=$M$30),$K$30,IF(AND(F975&gt;=$L$31,F975&lt;=$M$31),$K$31,""))))))))))))))))))))))))))))))))</f>
        <v>6</v>
      </c>
      <c r="D975" s="18" t="s">
        <v>18</v>
      </c>
      <c r="E975" s="18" t="s">
        <v>1234</v>
      </c>
      <c r="F975" s="12">
        <f>Table1[[#This Row],[USD Pricing]]*Exchange!$A$1</f>
        <v>72.73</v>
      </c>
      <c r="G975" s="12">
        <v>51.95</v>
      </c>
      <c r="H975" s="12" t="s">
        <v>6288</v>
      </c>
      <c r="I975" s="18" t="s">
        <v>0</v>
      </c>
      <c r="J975" s="18" t="s">
        <v>4504</v>
      </c>
      <c r="XEZ975" s="28"/>
      <c r="XFA975" s="28"/>
      <c r="XFB975" s="28"/>
      <c r="XFC975" s="28"/>
      <c r="XFD975" s="28"/>
    </row>
    <row r="976" spans="1:10 16380:16384" x14ac:dyDescent="0.35">
      <c r="A976" s="12" t="s">
        <v>822</v>
      </c>
      <c r="B976" s="32" t="str">
        <f>HYPERLINK(Table1[[#This Row],[Link]], Table1[[#This Row],[Pattern w/out Hyperlink]])</f>
        <v>Suite</v>
      </c>
      <c r="C976" s="18">
        <f>IF(F976&lt;=$L$1,$K$1,IF(AND(F976&gt;=$L$2,F976&lt;=$M$2),$K$2,IF(AND(F976&gt;=$L$3,F976&lt;=$M$3),$K$3,IF(AND(F976&gt;=$L$4,F976&lt;=$M$4),$K$4,IF(AND(F976&gt;=$L$5,F976&lt;=$M$5),$K$5,IF(AND(F976&gt;=$L$6,F976&lt;=$M$6),$K$6,IF(AND(F976&gt;=$L$7,F976&lt;=$M$7),$K$7,IF(AND(F976&gt;=$L$8,F976&lt;=$M$8),$K$8,IF(AND(F976&gt;=$L$9,F976&lt;=$M$9),$K$9,IF(AND(F976&gt;$L$10,F976&lt;=$M$10),$K$10,IF(AND(F976&gt;=$L$11,F976&lt;=$M$11),$K$11,IF(AND(F976&gt;=$L$12,F976&lt;=$M$12),$K$12,IF(AND(F976&gt;=$L$13,F976&lt;=$M$13),$K$13,IF(AND(F976&gt;=$L$14,F976&lt;=$M$14),$K$14,IF(AND(F976&gt;=#REF!,F976&lt;=#REF!),#REF!,IF(AND(F976&gt;=$L$15,F976&lt;=$M$15),$K$15,IF(AND(F976&gt;=$L$16,F976&lt;=$M$16),$K$16,IF(AND(F976&gt;=$L$17,F976&lt;=$M$17),$K$17,IF(AND(F976&gt;=$L$18,F976&lt;=$M$18),$K$18,IF(AND(F976&gt;=$L$19,F976&lt;=$M$19),$K$19,IF(AND(F976&gt;=$L$20,F976&lt;=$M$20),$K$20,IF(AND(F976&gt;=$L$21,F976&lt;=$M$21),$K$21,IF(AND(F976&gt;=$L$22,F976&lt;=$M$22),$K$22,IF(AND(F976&gt;=$L$23,F976&lt;=$M$23),$K$23,IF(AND(F976&gt;=$L$24,F976&lt;=$M$24),$K$24,IF(AND(F976&gt;=$L$25,F976&lt;=$M$25),$K$25,IF(AND(F976&gt;=$L$26,F976&lt;=$M$26),$K$26,IF(AND(F976&gt;=$L$27,F976&lt;=$M$27),$K$27,IF(AND(F976&gt;=$L$28,F976&lt;=$M$28),$K$28,IF(AND(F976&gt;=$L$29,F976&lt;=$M$29),$K$29,IF(AND(F976&gt;=$L$30,F976&lt;=$M$30),$K$30,IF(AND(F976&gt;=$L$31,F976&lt;=$M$31),$K$31,""))))))))))))))))))))))))))))))))</f>
        <v>6</v>
      </c>
      <c r="D976" s="18" t="s">
        <v>18</v>
      </c>
      <c r="E976" s="18" t="s">
        <v>1234</v>
      </c>
      <c r="F976" s="12">
        <f>Table1[[#This Row],[USD Pricing]]*Exchange!$A$1</f>
        <v>67.13</v>
      </c>
      <c r="G976" s="12">
        <v>47.95</v>
      </c>
      <c r="H976" s="12" t="s">
        <v>6296</v>
      </c>
      <c r="I976" s="18" t="s">
        <v>4213</v>
      </c>
      <c r="J976" s="18" t="s">
        <v>4317</v>
      </c>
      <c r="XEZ976" s="28"/>
      <c r="XFA976" s="28"/>
      <c r="XFB976" s="28"/>
      <c r="XFC976" s="28"/>
      <c r="XFD976" s="28"/>
    </row>
    <row r="977" spans="1:10 16380:16384" x14ac:dyDescent="0.35">
      <c r="A977" s="12" t="s">
        <v>1364</v>
      </c>
      <c r="B977" s="32" t="str">
        <f>HYPERLINK(Table1[[#This Row],[Link]], Table1[[#This Row],[Pattern w/out Hyperlink]])</f>
        <v>Tartan</v>
      </c>
      <c r="C977" s="18">
        <f>IF(F977&lt;=$L$1,$K$1,IF(AND(F977&gt;=$L$2,F977&lt;=$M$2),$K$2,IF(AND(F977&gt;=$L$3,F977&lt;=$M$3),$K$3,IF(AND(F977&gt;=$L$4,F977&lt;=$M$4),$K$4,IF(AND(F977&gt;=$L$5,F977&lt;=$M$5),$K$5,IF(AND(F977&gt;=$L$6,F977&lt;=$M$6),$K$6,IF(AND(F977&gt;=$L$7,F977&lt;=$M$7),$K$7,IF(AND(F977&gt;=$L$8,F977&lt;=$M$8),$K$8,IF(AND(F977&gt;=$L$9,F977&lt;=$M$9),$K$9,IF(AND(F977&gt;$L$10,F977&lt;=$M$10),$K$10,IF(AND(F977&gt;=$L$11,F977&lt;=$M$11),$K$11,IF(AND(F977&gt;=$L$12,F977&lt;=$M$12),$K$12,IF(AND(F977&gt;=$L$13,F977&lt;=$M$13),$K$13,IF(AND(F977&gt;=$L$14,F977&lt;=$M$14),$K$14,IF(AND(F977&gt;=#REF!,F977&lt;=#REF!),#REF!,IF(AND(F977&gt;=$L$15,F977&lt;=$M$15),$K$15,IF(AND(F977&gt;=$L$16,F977&lt;=$M$16),$K$16,IF(AND(F977&gt;=$L$17,F977&lt;=$M$17),$K$17,IF(AND(F977&gt;=$L$18,F977&lt;=$M$18),$K$18,IF(AND(F977&gt;=$L$19,F977&lt;=$M$19),$K$19,IF(AND(F977&gt;=$L$20,F977&lt;=$M$20),$K$20,IF(AND(F977&gt;=$L$21,F977&lt;=$M$21),$K$21,IF(AND(F977&gt;=$L$22,F977&lt;=$M$22),$K$22,IF(AND(F977&gt;=$L$23,F977&lt;=$M$23),$K$23,IF(AND(F977&gt;=$L$24,F977&lt;=$M$24),$K$24,IF(AND(F977&gt;=$L$25,F977&lt;=$M$25),$K$25,IF(AND(F977&gt;=$L$26,F977&lt;=$M$26),$K$26,IF(AND(F977&gt;=$L$27,F977&lt;=$M$27),$K$27,IF(AND(F977&gt;=$L$28,F977&lt;=$M$28),$K$28,IF(AND(F977&gt;=$L$29,F977&lt;=$M$29),$K$29,IF(AND(F977&gt;=$L$30,F977&lt;=$M$30),$K$30,IF(AND(F977&gt;=$L$31,F977&lt;=$M$31),$K$31,""))))))))))))))))))))))))))))))))</f>
        <v>6</v>
      </c>
      <c r="D977" s="18" t="s">
        <v>18</v>
      </c>
      <c r="E977" s="18" t="s">
        <v>1234</v>
      </c>
      <c r="F977" s="12">
        <f>Table1[[#This Row],[USD Pricing]]*Exchange!$A$1</f>
        <v>68.53</v>
      </c>
      <c r="G977" s="12">
        <v>48.95</v>
      </c>
      <c r="H977" s="12" t="s">
        <v>6300</v>
      </c>
      <c r="I977" s="18" t="s">
        <v>0</v>
      </c>
      <c r="J977" s="18" t="s">
        <v>4262</v>
      </c>
      <c r="XEZ977" s="28"/>
      <c r="XFA977" s="28"/>
      <c r="XFB977" s="28"/>
      <c r="XFC977" s="28"/>
      <c r="XFD977" s="28"/>
    </row>
    <row r="978" spans="1:10 16380:16384" x14ac:dyDescent="0.35">
      <c r="A978" s="12" t="s">
        <v>1365</v>
      </c>
      <c r="B978" s="32" t="str">
        <f>HYPERLINK(Table1[[#This Row],[Link]], Table1[[#This Row],[Pattern w/out Hyperlink]])</f>
        <v>Terrazzo</v>
      </c>
      <c r="C978" s="18">
        <f>IF(F978&lt;=$L$1,$K$1,IF(AND(F978&gt;=$L$2,F978&lt;=$M$2),$K$2,IF(AND(F978&gt;=$L$3,F978&lt;=$M$3),$K$3,IF(AND(F978&gt;=$L$4,F978&lt;=$M$4),$K$4,IF(AND(F978&gt;=$L$5,F978&lt;=$M$5),$K$5,IF(AND(F978&gt;=$L$6,F978&lt;=$M$6),$K$6,IF(AND(F978&gt;=$L$7,F978&lt;=$M$7),$K$7,IF(AND(F978&gt;=$L$8,F978&lt;=$M$8),$K$8,IF(AND(F978&gt;=$L$9,F978&lt;=$M$9),$K$9,IF(AND(F978&gt;$L$10,F978&lt;=$M$10),$K$10,IF(AND(F978&gt;=$L$11,F978&lt;=$M$11),$K$11,IF(AND(F978&gt;=$L$12,F978&lt;=$M$12),$K$12,IF(AND(F978&gt;=$L$13,F978&lt;=$M$13),$K$13,IF(AND(F978&gt;=$L$14,F978&lt;=$M$14),$K$14,IF(AND(F978&gt;=#REF!,F978&lt;=#REF!),#REF!,IF(AND(F978&gt;=$L$15,F978&lt;=$M$15),$K$15,IF(AND(F978&gt;=$L$16,F978&lt;=$M$16),$K$16,IF(AND(F978&gt;=$L$17,F978&lt;=$M$17),$K$17,IF(AND(F978&gt;=$L$18,F978&lt;=$M$18),$K$18,IF(AND(F978&gt;=$L$19,F978&lt;=$M$19),$K$19,IF(AND(F978&gt;=$L$20,F978&lt;=$M$20),$K$20,IF(AND(F978&gt;=$L$21,F978&lt;=$M$21),$K$21,IF(AND(F978&gt;=$L$22,F978&lt;=$M$22),$K$22,IF(AND(F978&gt;=$L$23,F978&lt;=$M$23),$K$23,IF(AND(F978&gt;=$L$24,F978&lt;=$M$24),$K$24,IF(AND(F978&gt;=$L$25,F978&lt;=$M$25),$K$25,IF(AND(F978&gt;=$L$26,F978&lt;=$M$26),$K$26,IF(AND(F978&gt;=$L$27,F978&lt;=$M$27),$K$27,IF(AND(F978&gt;=$L$28,F978&lt;=$M$28),$K$28,IF(AND(F978&gt;=$L$29,F978&lt;=$M$29),$K$29,IF(AND(F978&gt;=$L$30,F978&lt;=$M$30),$K$30,IF(AND(F978&gt;=$L$31,F978&lt;=$M$31),$K$31,""))))))))))))))))))))))))))))))))</f>
        <v>6</v>
      </c>
      <c r="D978" s="18" t="s">
        <v>18</v>
      </c>
      <c r="E978" s="18" t="s">
        <v>1234</v>
      </c>
      <c r="F978" s="12">
        <f>Table1[[#This Row],[USD Pricing]]*Exchange!$A$1</f>
        <v>72.73</v>
      </c>
      <c r="G978" s="12">
        <v>51.95</v>
      </c>
      <c r="H978" s="12" t="s">
        <v>6301</v>
      </c>
      <c r="I978" s="18" t="s">
        <v>0</v>
      </c>
      <c r="J978" s="18" t="s">
        <v>4491</v>
      </c>
      <c r="XEZ978" s="28"/>
      <c r="XFA978" s="28"/>
      <c r="XFB978" s="28"/>
      <c r="XFC978" s="28"/>
      <c r="XFD978" s="28"/>
    </row>
    <row r="979" spans="1:10 16380:16384" x14ac:dyDescent="0.35">
      <c r="A979" s="12" t="s">
        <v>1367</v>
      </c>
      <c r="B979" s="32" t="str">
        <f>HYPERLINK(Table1[[#This Row],[Link]], Table1[[#This Row],[Pattern w/out Hyperlink]])</f>
        <v>Tilt</v>
      </c>
      <c r="C979" s="18">
        <f>IF(F979&lt;=$L$1,$K$1,IF(AND(F979&gt;=$L$2,F979&lt;=$M$2),$K$2,IF(AND(F979&gt;=$L$3,F979&lt;=$M$3),$K$3,IF(AND(F979&gt;=$L$4,F979&lt;=$M$4),$K$4,IF(AND(F979&gt;=$L$5,F979&lt;=$M$5),$K$5,IF(AND(F979&gt;=$L$6,F979&lt;=$M$6),$K$6,IF(AND(F979&gt;=$L$7,F979&lt;=$M$7),$K$7,IF(AND(F979&gt;=$L$8,F979&lt;=$M$8),$K$8,IF(AND(F979&gt;=$L$9,F979&lt;=$M$9),$K$9,IF(AND(F979&gt;$L$10,F979&lt;=$M$10),$K$10,IF(AND(F979&gt;=$L$11,F979&lt;=$M$11),$K$11,IF(AND(F979&gt;=$L$12,F979&lt;=$M$12),$K$12,IF(AND(F979&gt;=$L$13,F979&lt;=$M$13),$K$13,IF(AND(F979&gt;=$L$14,F979&lt;=$M$14),$K$14,IF(AND(F979&gt;=#REF!,F979&lt;=#REF!),#REF!,IF(AND(F979&gt;=$L$15,F979&lt;=$M$15),$K$15,IF(AND(F979&gt;=$L$16,F979&lt;=$M$16),$K$16,IF(AND(F979&gt;=$L$17,F979&lt;=$M$17),$K$17,IF(AND(F979&gt;=$L$18,F979&lt;=$M$18),$K$18,IF(AND(F979&gt;=$L$19,F979&lt;=$M$19),$K$19,IF(AND(F979&gt;=$L$20,F979&lt;=$M$20),$K$20,IF(AND(F979&gt;=$L$21,F979&lt;=$M$21),$K$21,IF(AND(F979&gt;=$L$22,F979&lt;=$M$22),$K$22,IF(AND(F979&gt;=$L$23,F979&lt;=$M$23),$K$23,IF(AND(F979&gt;=$L$24,F979&lt;=$M$24),$K$24,IF(AND(F979&gt;=$L$25,F979&lt;=$M$25),$K$25,IF(AND(F979&gt;=$L$26,F979&lt;=$M$26),$K$26,IF(AND(F979&gt;=$L$27,F979&lt;=$M$27),$K$27,IF(AND(F979&gt;=$L$28,F979&lt;=$M$28),$K$28,IF(AND(F979&gt;=$L$29,F979&lt;=$M$29),$K$29,IF(AND(F979&gt;=$L$30,F979&lt;=$M$30),$K$30,IF(AND(F979&gt;=$L$31,F979&lt;=$M$31),$K$31,""))))))))))))))))))))))))))))))))</f>
        <v>6</v>
      </c>
      <c r="D979" s="18" t="s">
        <v>18</v>
      </c>
      <c r="E979" s="18" t="s">
        <v>1234</v>
      </c>
      <c r="F979" s="12">
        <f>Table1[[#This Row],[USD Pricing]]*Exchange!$A$1</f>
        <v>65.73</v>
      </c>
      <c r="G979" s="12">
        <v>46.95</v>
      </c>
      <c r="H979" s="12" t="s">
        <v>6302</v>
      </c>
      <c r="I979" s="18" t="s">
        <v>0</v>
      </c>
      <c r="J979" s="18" t="s">
        <v>4487</v>
      </c>
      <c r="XEZ979" s="28"/>
      <c r="XFA979" s="28"/>
      <c r="XFB979" s="28"/>
      <c r="XFC979" s="28"/>
      <c r="XFD979" s="28"/>
    </row>
    <row r="980" spans="1:10 16380:16384" x14ac:dyDescent="0.35">
      <c r="A980" s="12" t="s">
        <v>1369</v>
      </c>
      <c r="B980" s="32" t="str">
        <f>HYPERLINK(Table1[[#This Row],[Link]], Table1[[#This Row],[Pattern w/out Hyperlink]])</f>
        <v>Trek</v>
      </c>
      <c r="C980" s="18">
        <f>IF(F980&lt;=$L$1,$K$1,IF(AND(F980&gt;=$L$2,F980&lt;=$M$2),$K$2,IF(AND(F980&gt;=$L$3,F980&lt;=$M$3),$K$3,IF(AND(F980&gt;=$L$4,F980&lt;=$M$4),$K$4,IF(AND(F980&gt;=$L$5,F980&lt;=$M$5),$K$5,IF(AND(F980&gt;=$L$6,F980&lt;=$M$6),$K$6,IF(AND(F980&gt;=$L$7,F980&lt;=$M$7),$K$7,IF(AND(F980&gt;=$L$8,F980&lt;=$M$8),$K$8,IF(AND(F980&gt;=$L$9,F980&lt;=$M$9),$K$9,IF(AND(F980&gt;$L$10,F980&lt;=$M$10),$K$10,IF(AND(F980&gt;=$L$11,F980&lt;=$M$11),$K$11,IF(AND(F980&gt;=$L$12,F980&lt;=$M$12),$K$12,IF(AND(F980&gt;=$L$13,F980&lt;=$M$13),$K$13,IF(AND(F980&gt;=$L$14,F980&lt;=$M$14),$K$14,IF(AND(F980&gt;=#REF!,F980&lt;=#REF!),#REF!,IF(AND(F980&gt;=$L$15,F980&lt;=$M$15),$K$15,IF(AND(F980&gt;=$L$16,F980&lt;=$M$16),$K$16,IF(AND(F980&gt;=$L$17,F980&lt;=$M$17),$K$17,IF(AND(F980&gt;=$L$18,F980&lt;=$M$18),$K$18,IF(AND(F980&gt;=$L$19,F980&lt;=$M$19),$K$19,IF(AND(F980&gt;=$L$20,F980&lt;=$M$20),$K$20,IF(AND(F980&gt;=$L$21,F980&lt;=$M$21),$K$21,IF(AND(F980&gt;=$L$22,F980&lt;=$M$22),$K$22,IF(AND(F980&gt;=$L$23,F980&lt;=$M$23),$K$23,IF(AND(F980&gt;=$L$24,F980&lt;=$M$24),$K$24,IF(AND(F980&gt;=$L$25,F980&lt;=$M$25),$K$25,IF(AND(F980&gt;=$L$26,F980&lt;=$M$26),$K$26,IF(AND(F980&gt;=$L$27,F980&lt;=$M$27),$K$27,IF(AND(F980&gt;=$L$28,F980&lt;=$M$28),$K$28,IF(AND(F980&gt;=$L$29,F980&lt;=$M$29),$K$29,IF(AND(F980&gt;=$L$30,F980&lt;=$M$30),$K$30,IF(AND(F980&gt;=$L$31,F980&lt;=$M$31),$K$31,""))))))))))))))))))))))))))))))))</f>
        <v>6</v>
      </c>
      <c r="D980" s="18" t="s">
        <v>18</v>
      </c>
      <c r="E980" s="18" t="s">
        <v>1234</v>
      </c>
      <c r="F980" s="12">
        <f>Table1[[#This Row],[USD Pricing]]*Exchange!$A$1</f>
        <v>68.53</v>
      </c>
      <c r="G980" s="12">
        <v>48.95</v>
      </c>
      <c r="H980" s="12" t="s">
        <v>1370</v>
      </c>
      <c r="I980" s="18" t="s">
        <v>0</v>
      </c>
      <c r="J980" s="18" t="s">
        <v>4515</v>
      </c>
      <c r="XEZ980" s="28"/>
      <c r="XFA980" s="28"/>
      <c r="XFB980" s="28"/>
      <c r="XFC980" s="28"/>
      <c r="XFD980" s="28"/>
    </row>
    <row r="981" spans="1:10 16380:16384" x14ac:dyDescent="0.35">
      <c r="A981" s="12" t="s">
        <v>1267</v>
      </c>
      <c r="B981" s="32" t="str">
        <f>HYPERLINK(Table1[[#This Row],[Link]], Table1[[#This Row],[Pattern w/out Hyperlink]])</f>
        <v>Halcyon Aspen</v>
      </c>
      <c r="C981" s="18">
        <f>IF(F981&lt;=$L$1,$K$1,IF(AND(F981&gt;=$L$2,F981&lt;=$M$2),$K$2,IF(AND(F981&gt;=$L$3,F981&lt;=$M$3),$K$3,IF(AND(F981&gt;=$L$4,F981&lt;=$M$4),$K$4,IF(AND(F981&gt;=$L$5,F981&lt;=$M$5),$K$5,IF(AND(F981&gt;=$L$6,F981&lt;=$M$6),$K$6,IF(AND(F981&gt;=$L$7,F981&lt;=$M$7),$K$7,IF(AND(F981&gt;=$L$8,F981&lt;=$M$8),$K$8,IF(AND(F981&gt;=$L$9,F981&lt;=$M$9),$K$9,IF(AND(F981&gt;$L$10,F981&lt;=$M$10),$K$10,IF(AND(F981&gt;=$L$11,F981&lt;=$M$11),$K$11,IF(AND(F981&gt;=$L$12,F981&lt;=$M$12),$K$12,IF(AND(F981&gt;=$L$13,F981&lt;=$M$13),$K$13,IF(AND(F981&gt;=$L$14,F981&lt;=$M$14),$K$14,IF(AND(F981&gt;=#REF!,F981&lt;=#REF!),#REF!,IF(AND(F981&gt;=$L$15,F981&lt;=$M$15),$K$15,IF(AND(F981&gt;=$L$16,F981&lt;=$M$16),$K$16,IF(AND(F981&gt;=$L$17,F981&lt;=$M$17),$K$17,IF(AND(F981&gt;=$L$18,F981&lt;=$M$18),$K$18,IF(AND(F981&gt;=$L$19,F981&lt;=$M$19),$K$19,IF(AND(F981&gt;=$L$20,F981&lt;=$M$20),$K$20,IF(AND(F981&gt;=$L$21,F981&lt;=$M$21),$K$21,IF(AND(F981&gt;=$L$22,F981&lt;=$M$22),$K$22,IF(AND(F981&gt;=$L$23,F981&lt;=$M$23),$K$23,IF(AND(F981&gt;=$L$24,F981&lt;=$M$24),$K$24,IF(AND(F981&gt;=$L$25,F981&lt;=$M$25),$K$25,IF(AND(F981&gt;=$L$26,F981&lt;=$M$26),$K$26,IF(AND(F981&gt;=$L$27,F981&lt;=$M$27),$K$27,IF(AND(F981&gt;=$L$28,F981&lt;=$M$28),$K$28,IF(AND(F981&gt;=$L$29,F981&lt;=$M$29),$K$29,IF(AND(F981&gt;=$L$30,F981&lt;=$M$30),$K$30,IF(AND(F981&gt;=$L$31,F981&lt;=$M$31),$K$31,""))))))))))))))))))))))))))))))))</f>
        <v>6</v>
      </c>
      <c r="D981" s="18" t="s">
        <v>1317</v>
      </c>
      <c r="E981" s="18" t="s">
        <v>1234</v>
      </c>
      <c r="F981" s="12">
        <v>72</v>
      </c>
      <c r="H981" s="12" t="s">
        <v>4221</v>
      </c>
      <c r="I981" s="18" t="s">
        <v>0</v>
      </c>
      <c r="J981" s="18" t="s">
        <v>4262</v>
      </c>
      <c r="XEZ981" s="28"/>
      <c r="XFA981" s="28"/>
      <c r="XFB981" s="28"/>
      <c r="XFC981" s="28"/>
      <c r="XFD981" s="28"/>
    </row>
    <row r="982" spans="1:10 16380:16384" x14ac:dyDescent="0.35">
      <c r="A982" s="12" t="s">
        <v>1268</v>
      </c>
      <c r="B982" s="32" t="str">
        <f>HYPERLINK(Table1[[#This Row],[Link]], Table1[[#This Row],[Pattern w/out Hyperlink]])</f>
        <v>Halcyon Blossom</v>
      </c>
      <c r="C982" s="18">
        <f>IF(F982&lt;=$L$1,$K$1,IF(AND(F982&gt;=$L$2,F982&lt;=$M$2),$K$2,IF(AND(F982&gt;=$L$3,F982&lt;=$M$3),$K$3,IF(AND(F982&gt;=$L$4,F982&lt;=$M$4),$K$4,IF(AND(F982&gt;=$L$5,F982&lt;=$M$5),$K$5,IF(AND(F982&gt;=$L$6,F982&lt;=$M$6),$K$6,IF(AND(F982&gt;=$L$7,F982&lt;=$M$7),$K$7,IF(AND(F982&gt;=$L$8,F982&lt;=$M$8),$K$8,IF(AND(F982&gt;=$L$9,F982&lt;=$M$9),$K$9,IF(AND(F982&gt;$L$10,F982&lt;=$M$10),$K$10,IF(AND(F982&gt;=$L$11,F982&lt;=$M$11),$K$11,IF(AND(F982&gt;=$L$12,F982&lt;=$M$12),$K$12,IF(AND(F982&gt;=$L$13,F982&lt;=$M$13),$K$13,IF(AND(F982&gt;=$L$14,F982&lt;=$M$14),$K$14,IF(AND(F982&gt;=#REF!,F982&lt;=#REF!),#REF!,IF(AND(F982&gt;=$L$15,F982&lt;=$M$15),$K$15,IF(AND(F982&gt;=$L$16,F982&lt;=$M$16),$K$16,IF(AND(F982&gt;=$L$17,F982&lt;=$M$17),$K$17,IF(AND(F982&gt;=$L$18,F982&lt;=$M$18),$K$18,IF(AND(F982&gt;=$L$19,F982&lt;=$M$19),$K$19,IF(AND(F982&gt;=$L$20,F982&lt;=$M$20),$K$20,IF(AND(F982&gt;=$L$21,F982&lt;=$M$21),$K$21,IF(AND(F982&gt;=$L$22,F982&lt;=$M$22),$K$22,IF(AND(F982&gt;=$L$23,F982&lt;=$M$23),$K$23,IF(AND(F982&gt;=$L$24,F982&lt;=$M$24),$K$24,IF(AND(F982&gt;=$L$25,F982&lt;=$M$25),$K$25,IF(AND(F982&gt;=$L$26,F982&lt;=$M$26),$K$26,IF(AND(F982&gt;=$L$27,F982&lt;=$M$27),$K$27,IF(AND(F982&gt;=$L$28,F982&lt;=$M$28),$K$28,IF(AND(F982&gt;=$L$29,F982&lt;=$M$29),$K$29,IF(AND(F982&gt;=$L$30,F982&lt;=$M$30),$K$30,IF(AND(F982&gt;=$L$31,F982&lt;=$M$31),$K$31,""))))))))))))))))))))))))))))))))</f>
        <v>6</v>
      </c>
      <c r="D982" s="18" t="s">
        <v>1317</v>
      </c>
      <c r="E982" s="18" t="s">
        <v>1234</v>
      </c>
      <c r="F982" s="12">
        <v>72</v>
      </c>
      <c r="H982" s="12" t="s">
        <v>4222</v>
      </c>
      <c r="I982" s="18" t="s">
        <v>0</v>
      </c>
      <c r="J982" s="18" t="s">
        <v>4262</v>
      </c>
      <c r="XEZ982" s="28"/>
      <c r="XFA982" s="28"/>
      <c r="XFB982" s="28"/>
      <c r="XFC982" s="28"/>
      <c r="XFD982" s="28"/>
    </row>
    <row r="983" spans="1:10 16380:16384" x14ac:dyDescent="0.35">
      <c r="A983" s="12" t="s">
        <v>1269</v>
      </c>
      <c r="B983" s="32" t="str">
        <f>HYPERLINK(Table1[[#This Row],[Link]], Table1[[#This Row],[Pattern w/out Hyperlink]])</f>
        <v>Halcyon Cedar</v>
      </c>
      <c r="C983" s="18">
        <f>IF(F983&lt;=$L$1,$K$1,IF(AND(F983&gt;=$L$2,F983&lt;=$M$2),$K$2,IF(AND(F983&gt;=$L$3,F983&lt;=$M$3),$K$3,IF(AND(F983&gt;=$L$4,F983&lt;=$M$4),$K$4,IF(AND(F983&gt;=$L$5,F983&lt;=$M$5),$K$5,IF(AND(F983&gt;=$L$6,F983&lt;=$M$6),$K$6,IF(AND(F983&gt;=$L$7,F983&lt;=$M$7),$K$7,IF(AND(F983&gt;=$L$8,F983&lt;=$M$8),$K$8,IF(AND(F983&gt;=$L$9,F983&lt;=$M$9),$K$9,IF(AND(F983&gt;$L$10,F983&lt;=$M$10),$K$10,IF(AND(F983&gt;=$L$11,F983&lt;=$M$11),$K$11,IF(AND(F983&gt;=$L$12,F983&lt;=$M$12),$K$12,IF(AND(F983&gt;=$L$13,F983&lt;=$M$13),$K$13,IF(AND(F983&gt;=$L$14,F983&lt;=$M$14),$K$14,IF(AND(F983&gt;=#REF!,F983&lt;=#REF!),#REF!,IF(AND(F983&gt;=$L$15,F983&lt;=$M$15),$K$15,IF(AND(F983&gt;=$L$16,F983&lt;=$M$16),$K$16,IF(AND(F983&gt;=$L$17,F983&lt;=$M$17),$K$17,IF(AND(F983&gt;=$L$18,F983&lt;=$M$18),$K$18,IF(AND(F983&gt;=$L$19,F983&lt;=$M$19),$K$19,IF(AND(F983&gt;=$L$20,F983&lt;=$M$20),$K$20,IF(AND(F983&gt;=$L$21,F983&lt;=$M$21),$K$21,IF(AND(F983&gt;=$L$22,F983&lt;=$M$22),$K$22,IF(AND(F983&gt;=$L$23,F983&lt;=$M$23),$K$23,IF(AND(F983&gt;=$L$24,F983&lt;=$M$24),$K$24,IF(AND(F983&gt;=$L$25,F983&lt;=$M$25),$K$25,IF(AND(F983&gt;=$L$26,F983&lt;=$M$26),$K$26,IF(AND(F983&gt;=$L$27,F983&lt;=$M$27),$K$27,IF(AND(F983&gt;=$L$28,F983&lt;=$M$28),$K$28,IF(AND(F983&gt;=$L$29,F983&lt;=$M$29),$K$29,IF(AND(F983&gt;=$L$30,F983&lt;=$M$30),$K$30,IF(AND(F983&gt;=$L$31,F983&lt;=$M$31),$K$31,""))))))))))))))))))))))))))))))))</f>
        <v>6</v>
      </c>
      <c r="D983" s="18" t="s">
        <v>1317</v>
      </c>
      <c r="E983" s="18" t="s">
        <v>1234</v>
      </c>
      <c r="F983" s="12">
        <v>72</v>
      </c>
      <c r="H983" s="12" t="s">
        <v>4223</v>
      </c>
      <c r="I983" s="18" t="s">
        <v>4213</v>
      </c>
      <c r="J983" s="18" t="s">
        <v>4262</v>
      </c>
      <c r="XEZ983" s="28"/>
      <c r="XFA983" s="28"/>
      <c r="XFB983" s="28"/>
      <c r="XFC983" s="28"/>
      <c r="XFD983" s="28"/>
    </row>
    <row r="984" spans="1:10 16380:16384" x14ac:dyDescent="0.35">
      <c r="A984" s="12" t="s">
        <v>1271</v>
      </c>
      <c r="B984" s="32" t="str">
        <f>HYPERLINK(Table1[[#This Row],[Link]], Table1[[#This Row],[Pattern w/out Hyperlink]])</f>
        <v>Kyoto</v>
      </c>
      <c r="C984" s="18">
        <f>IF(F984&lt;=$L$1,$K$1,IF(AND(F984&gt;=$L$2,F984&lt;=$M$2),$K$2,IF(AND(F984&gt;=$L$3,F984&lt;=$M$3),$K$3,IF(AND(F984&gt;=$L$4,F984&lt;=$M$4),$K$4,IF(AND(F984&gt;=$L$5,F984&lt;=$M$5),$K$5,IF(AND(F984&gt;=$L$6,F984&lt;=$M$6),$K$6,IF(AND(F984&gt;=$L$7,F984&lt;=$M$7),$K$7,IF(AND(F984&gt;=$L$8,F984&lt;=$M$8),$K$8,IF(AND(F984&gt;=$L$9,F984&lt;=$M$9),$K$9,IF(AND(F984&gt;$L$10,F984&lt;=$M$10),$K$10,IF(AND(F984&gt;=$L$11,F984&lt;=$M$11),$K$11,IF(AND(F984&gt;=$L$12,F984&lt;=$M$12),$K$12,IF(AND(F984&gt;=$L$13,F984&lt;=$M$13),$K$13,IF(AND(F984&gt;=$L$14,F984&lt;=$M$14),$K$14,IF(AND(F984&gt;=#REF!,F984&lt;=#REF!),#REF!,IF(AND(F984&gt;=$L$15,F984&lt;=$M$15),$K$15,IF(AND(F984&gt;=$L$16,F984&lt;=$M$16),$K$16,IF(AND(F984&gt;=$L$17,F984&lt;=$M$17),$K$17,IF(AND(F984&gt;=$L$18,F984&lt;=$M$18),$K$18,IF(AND(F984&gt;=$L$19,F984&lt;=$M$19),$K$19,IF(AND(F984&gt;=$L$20,F984&lt;=$M$20),$K$20,IF(AND(F984&gt;=$L$21,F984&lt;=$M$21),$K$21,IF(AND(F984&gt;=$L$22,F984&lt;=$M$22),$K$22,IF(AND(F984&gt;=$L$23,F984&lt;=$M$23),$K$23,IF(AND(F984&gt;=$L$24,F984&lt;=$M$24),$K$24,IF(AND(F984&gt;=$L$25,F984&lt;=$M$25),$K$25,IF(AND(F984&gt;=$L$26,F984&lt;=$M$26),$K$26,IF(AND(F984&gt;=$L$27,F984&lt;=$M$27),$K$27,IF(AND(F984&gt;=$L$28,F984&lt;=$M$28),$K$28,IF(AND(F984&gt;=$L$29,F984&lt;=$M$29),$K$29,IF(AND(F984&gt;=$L$30,F984&lt;=$M$30),$K$30,IF(AND(F984&gt;=$L$31,F984&lt;=$M$31),$K$31,""))))))))))))))))))))))))))))))))</f>
        <v>6</v>
      </c>
      <c r="D984" s="18" t="s">
        <v>1317</v>
      </c>
      <c r="E984" s="18" t="s">
        <v>1234</v>
      </c>
      <c r="F984" s="12">
        <v>67</v>
      </c>
      <c r="H984" s="12" t="s">
        <v>4225</v>
      </c>
      <c r="I984" s="18" t="s">
        <v>0</v>
      </c>
      <c r="J984" s="18" t="s">
        <v>4539</v>
      </c>
      <c r="XEZ984" s="28"/>
      <c r="XFA984" s="28"/>
      <c r="XFB984" s="28"/>
      <c r="XFC984" s="28"/>
      <c r="XFD984" s="28"/>
    </row>
    <row r="985" spans="1:10 16380:16384" x14ac:dyDescent="0.35">
      <c r="A985" s="12" t="s">
        <v>1272</v>
      </c>
      <c r="B985" s="32" t="str">
        <f>HYPERLINK(Table1[[#This Row],[Link]], Table1[[#This Row],[Pattern w/out Hyperlink]])</f>
        <v>Main Line Flax</v>
      </c>
      <c r="C985" s="18">
        <f>IF(F985&lt;=$L$1,$K$1,IF(AND(F985&gt;=$L$2,F985&lt;=$M$2),$K$2,IF(AND(F985&gt;=$L$3,F985&lt;=$M$3),$K$3,IF(AND(F985&gt;=$L$4,F985&lt;=$M$4),$K$4,IF(AND(F985&gt;=$L$5,F985&lt;=$M$5),$K$5,IF(AND(F985&gt;=$L$6,F985&lt;=$M$6),$K$6,IF(AND(F985&gt;=$L$7,F985&lt;=$M$7),$K$7,IF(AND(F985&gt;=$L$8,F985&lt;=$M$8),$K$8,IF(AND(F985&gt;=$L$9,F985&lt;=$M$9),$K$9,IF(AND(F985&gt;$L$10,F985&lt;=$M$10),$K$10,IF(AND(F985&gt;=$L$11,F985&lt;=$M$11),$K$11,IF(AND(F985&gt;=$L$12,F985&lt;=$M$12),$K$12,IF(AND(F985&gt;=$L$13,F985&lt;=$M$13),$K$13,IF(AND(F985&gt;=$L$14,F985&lt;=$M$14),$K$14,IF(AND(F985&gt;=#REF!,F985&lt;=#REF!),#REF!,IF(AND(F985&gt;=$L$15,F985&lt;=$M$15),$K$15,IF(AND(F985&gt;=$L$16,F985&lt;=$M$16),$K$16,IF(AND(F985&gt;=$L$17,F985&lt;=$M$17),$K$17,IF(AND(F985&gt;=$L$18,F985&lt;=$M$18),$K$18,IF(AND(F985&gt;=$L$19,F985&lt;=$M$19),$K$19,IF(AND(F985&gt;=$L$20,F985&lt;=$M$20),$K$20,IF(AND(F985&gt;=$L$21,F985&lt;=$M$21),$K$21,IF(AND(F985&gt;=$L$22,F985&lt;=$M$22),$K$22,IF(AND(F985&gt;=$L$23,F985&lt;=$M$23),$K$23,IF(AND(F985&gt;=$L$24,F985&lt;=$M$24),$K$24,IF(AND(F985&gt;=$L$25,F985&lt;=$M$25),$K$25,IF(AND(F985&gt;=$L$26,F985&lt;=$M$26),$K$26,IF(AND(F985&gt;=$L$27,F985&lt;=$M$27),$K$27,IF(AND(F985&gt;=$L$28,F985&lt;=$M$28),$K$28,IF(AND(F985&gt;=$L$29,F985&lt;=$M$29),$K$29,IF(AND(F985&gt;=$L$30,F985&lt;=$M$30),$K$30,IF(AND(F985&gt;=$L$31,F985&lt;=$M$31),$K$31,""))))))))))))))))))))))))))))))))</f>
        <v>6</v>
      </c>
      <c r="D985" s="18" t="s">
        <v>1317</v>
      </c>
      <c r="E985" s="18" t="s">
        <v>1234</v>
      </c>
      <c r="F985" s="12">
        <v>75</v>
      </c>
      <c r="H985" s="12" t="s">
        <v>4226</v>
      </c>
      <c r="I985" s="18" t="s">
        <v>4213</v>
      </c>
      <c r="J985" s="18" t="s">
        <v>4534</v>
      </c>
      <c r="XEZ985" s="28"/>
      <c r="XFA985" s="28"/>
      <c r="XFB985" s="28"/>
      <c r="XFC985" s="28"/>
      <c r="XFD985" s="28"/>
    </row>
    <row r="986" spans="1:10 16380:16384" x14ac:dyDescent="0.35">
      <c r="A986" s="12" t="s">
        <v>3170</v>
      </c>
      <c r="B986" s="32" t="str">
        <f>HYPERLINK(Table1[[#This Row],[Link]], Table1[[#This Row],[Pattern w/out Hyperlink]])</f>
        <v>Main Line Twist</v>
      </c>
      <c r="C986" s="18">
        <f>IF(F986&lt;=$L$1,$K$1,IF(AND(F986&gt;=$L$2,F986&lt;=$M$2),$K$2,IF(AND(F986&gt;=$L$3,F986&lt;=$M$3),$K$3,IF(AND(F986&gt;=$L$4,F986&lt;=$M$4),$K$4,IF(AND(F986&gt;=$L$5,F986&lt;=$M$5),$K$5,IF(AND(F986&gt;=$L$6,F986&lt;=$M$6),$K$6,IF(AND(F986&gt;=$L$7,F986&lt;=$M$7),$K$7,IF(AND(F986&gt;=$L$8,F986&lt;=$M$8),$K$8,IF(AND(F986&gt;=$L$9,F986&lt;=$M$9),$K$9,IF(AND(F986&gt;$L$10,F986&lt;=$M$10),$K$10,IF(AND(F986&gt;=$L$11,F986&lt;=$M$11),$K$11,IF(AND(F986&gt;=$L$12,F986&lt;=$M$12),$K$12,IF(AND(F986&gt;=$L$13,F986&lt;=$M$13),$K$13,IF(AND(F986&gt;=$L$14,F986&lt;=$M$14),$K$14,IF(AND(F986&gt;=#REF!,F986&lt;=#REF!),#REF!,IF(AND(F986&gt;=$L$15,F986&lt;=$M$15),$K$15,IF(AND(F986&gt;=$L$16,F986&lt;=$M$16),$K$16,IF(AND(F986&gt;=$L$17,F986&lt;=$M$17),$K$17,IF(AND(F986&gt;=$L$18,F986&lt;=$M$18),$K$18,IF(AND(F986&gt;=$L$19,F986&lt;=$M$19),$K$19,IF(AND(F986&gt;=$L$20,F986&lt;=$M$20),$K$20,IF(AND(F986&gt;=$L$21,F986&lt;=$M$21),$K$21,IF(AND(F986&gt;=$L$22,F986&lt;=$M$22),$K$22,IF(AND(F986&gt;=$L$23,F986&lt;=$M$23),$K$23,IF(AND(F986&gt;=$L$24,F986&lt;=$M$24),$K$24,IF(AND(F986&gt;=$L$25,F986&lt;=$M$25),$K$25,IF(AND(F986&gt;=$L$26,F986&lt;=$M$26),$K$26,IF(AND(F986&gt;=$L$27,F986&lt;=$M$27),$K$27,IF(AND(F986&gt;=$L$28,F986&lt;=$M$28),$K$28,IF(AND(F986&gt;=$L$29,F986&lt;=$M$29),$K$29,IF(AND(F986&gt;=$L$30,F986&lt;=$M$30),$K$30,IF(AND(F986&gt;=$L$31,F986&lt;=$M$31),$K$31,""))))))))))))))))))))))))))))))))</f>
        <v>6</v>
      </c>
      <c r="D986" s="18" t="s">
        <v>1317</v>
      </c>
      <c r="E986" s="18" t="s">
        <v>1234</v>
      </c>
      <c r="F986" s="12">
        <v>75</v>
      </c>
      <c r="H986" s="12" t="s">
        <v>4227</v>
      </c>
      <c r="I986" s="18" t="s">
        <v>4213</v>
      </c>
      <c r="J986" s="18" t="s">
        <v>4534</v>
      </c>
      <c r="XEZ986" s="28"/>
      <c r="XFA986" s="28"/>
      <c r="XFB986" s="28"/>
      <c r="XFC986" s="28"/>
      <c r="XFD986" s="28"/>
    </row>
    <row r="987" spans="1:10 16380:16384" x14ac:dyDescent="0.35">
      <c r="A987" s="12" t="s">
        <v>6564</v>
      </c>
      <c r="B987" s="32" t="str">
        <f>HYPERLINK(Table1[[#This Row],[Link]], Table1[[#This Row],[Pattern w/out Hyperlink]])</f>
        <v>Penta</v>
      </c>
      <c r="C987" s="18">
        <f>IF(F987&lt;=$L$1,$K$1,IF(AND(F987&gt;=$L$2,F987&lt;=$M$2),$K$2,IF(AND(F987&gt;=$L$3,F987&lt;=$M$3),$K$3,IF(AND(F987&gt;=$L$4,F987&lt;=$M$4),$K$4,IF(AND(F987&gt;=$L$5,F987&lt;=$M$5),$K$5,IF(AND(F987&gt;=$L$6,F987&lt;=$M$6),$K$6,IF(AND(F987&gt;=$L$7,F987&lt;=$M$7),$K$7,IF(AND(F987&gt;=$L$8,F987&lt;=$M$8),$K$8,IF(AND(F987&gt;=$L$9,F987&lt;=$M$9),$K$9,IF(AND(F987&gt;$L$10,F987&lt;=$M$10),$K$10,IF(AND(F987&gt;=$L$11,F987&lt;=$M$11),$K$11,IF(AND(F987&gt;=$L$12,F987&lt;=$M$12),$K$12,IF(AND(F987&gt;=$L$13,F987&lt;=$M$13),$K$13,IF(AND(F987&gt;=$L$14,F987&lt;=$M$14),$K$14,IF(AND(F987&gt;=#REF!,F987&lt;=#REF!),#REF!,IF(AND(F987&gt;=$L$15,F987&lt;=$M$15),$K$15,IF(AND(F987&gt;=$L$16,F987&lt;=$M$16),$K$16,IF(AND(F987&gt;=$L$17,F987&lt;=$M$17),$K$17,IF(AND(F987&gt;=$L$18,F987&lt;=$M$18),$K$18,IF(AND(F987&gt;=$L$19,F987&lt;=$M$19),$K$19,IF(AND(F987&gt;=$L$20,F987&lt;=$M$20),$K$20,IF(AND(F987&gt;=$L$21,F987&lt;=$M$21),$K$21,IF(AND(F987&gt;=$L$22,F987&lt;=$M$22),$K$22,IF(AND(F987&gt;=$L$23,F987&lt;=$M$23),$K$23,IF(AND(F987&gt;=$L$24,F987&lt;=$M$24),$K$24,IF(AND(F987&gt;=$L$25,F987&lt;=$M$25),$K$25,IF(AND(F987&gt;=$L$26,F987&lt;=$M$26),$K$26,IF(AND(F987&gt;=$L$27,F987&lt;=$M$27),$K$27,IF(AND(F987&gt;=$L$28,F987&lt;=$M$28),$K$28,IF(AND(F987&gt;=$L$29,F987&lt;=$M$29),$K$29,IF(AND(F987&gt;=$L$30,F987&lt;=$M$30),$K$30,IF(AND(F987&gt;=$L$31,F987&lt;=$M$31),$K$31,""))))))))))))))))))))))))))))))))</f>
        <v>6</v>
      </c>
      <c r="D987" s="18" t="s">
        <v>1317</v>
      </c>
      <c r="E987" s="18" t="s">
        <v>1234</v>
      </c>
      <c r="F987" s="12">
        <v>69</v>
      </c>
      <c r="H987" s="12" t="s">
        <v>6565</v>
      </c>
      <c r="I987" s="18" t="s">
        <v>0</v>
      </c>
      <c r="J987" s="18" t="s">
        <v>4539</v>
      </c>
      <c r="XEZ987" s="28"/>
      <c r="XFA987" s="28"/>
      <c r="XFB987" s="28"/>
      <c r="XFC987" s="28"/>
      <c r="XFD987" s="28"/>
    </row>
    <row r="988" spans="1:10 16380:16384" x14ac:dyDescent="0.35">
      <c r="A988" s="12" t="s">
        <v>1278</v>
      </c>
      <c r="B988" s="32" t="str">
        <f>HYPERLINK(Table1[[#This Row],[Link]], Table1[[#This Row],[Pattern w/out Hyperlink]])</f>
        <v>Touch</v>
      </c>
      <c r="C988" s="18">
        <f>IF(F988&lt;=$L$1,$K$1,IF(AND(F988&gt;=$L$2,F988&lt;=$M$2),$K$2,IF(AND(F988&gt;=$L$3,F988&lt;=$M$3),$K$3,IF(AND(F988&gt;=$L$4,F988&lt;=$M$4),$K$4,IF(AND(F988&gt;=$L$5,F988&lt;=$M$5),$K$5,IF(AND(F988&gt;=$L$6,F988&lt;=$M$6),$K$6,IF(AND(F988&gt;=$L$7,F988&lt;=$M$7),$K$7,IF(AND(F988&gt;=$L$8,F988&lt;=$M$8),$K$8,IF(AND(F988&gt;=$L$9,F988&lt;=$M$9),$K$9,IF(AND(F988&gt;$L$10,F988&lt;=$M$10),$K$10,IF(AND(F988&gt;=$L$11,F988&lt;=$M$11),$K$11,IF(AND(F988&gt;=$L$12,F988&lt;=$M$12),$K$12,IF(AND(F988&gt;=$L$13,F988&lt;=$M$13),$K$13,IF(AND(F988&gt;=$L$14,F988&lt;=$M$14),$K$14,IF(AND(F988&gt;=#REF!,F988&lt;=#REF!),#REF!,IF(AND(F988&gt;=$L$15,F988&lt;=$M$15),$K$15,IF(AND(F988&gt;=$L$16,F988&lt;=$M$16),$K$16,IF(AND(F988&gt;=$L$17,F988&lt;=$M$17),$K$17,IF(AND(F988&gt;=$L$18,F988&lt;=$M$18),$K$18,IF(AND(F988&gt;=$L$19,F988&lt;=$M$19),$K$19,IF(AND(F988&gt;=$L$20,F988&lt;=$M$20),$K$20,IF(AND(F988&gt;=$L$21,F988&lt;=$M$21),$K$21,IF(AND(F988&gt;=$L$22,F988&lt;=$M$22),$K$22,IF(AND(F988&gt;=$L$23,F988&lt;=$M$23),$K$23,IF(AND(F988&gt;=$L$24,F988&lt;=$M$24),$K$24,IF(AND(F988&gt;=$L$25,F988&lt;=$M$25),$K$25,IF(AND(F988&gt;=$L$26,F988&lt;=$M$26),$K$26,IF(AND(F988&gt;=$L$27,F988&lt;=$M$27),$K$27,IF(AND(F988&gt;=$L$28,F988&lt;=$M$28),$K$28,IF(AND(F988&gt;=$L$29,F988&lt;=$M$29),$K$29,IF(AND(F988&gt;=$L$30,F988&lt;=$M$30),$K$30,IF(AND(F988&gt;=$L$31,F988&lt;=$M$31),$K$31,""))))))))))))))))))))))))))))))))</f>
        <v>6</v>
      </c>
      <c r="D988" s="18" t="s">
        <v>1317</v>
      </c>
      <c r="E988" s="18" t="s">
        <v>1234</v>
      </c>
      <c r="F988" s="12">
        <v>67</v>
      </c>
      <c r="H988" s="12" t="s">
        <v>6568</v>
      </c>
      <c r="I988" s="18" t="s">
        <v>1319</v>
      </c>
      <c r="J988" s="18" t="s">
        <v>4262</v>
      </c>
      <c r="XEZ988" s="28"/>
      <c r="XFA988" s="28"/>
      <c r="XFB988" s="28"/>
      <c r="XFC988" s="28"/>
      <c r="XFD988" s="28"/>
    </row>
    <row r="989" spans="1:10 16380:16384" x14ac:dyDescent="0.35">
      <c r="A989" s="12" t="s">
        <v>81</v>
      </c>
      <c r="B989" s="32" t="str">
        <f>HYPERLINK(Table1[[#This Row],[Link]], Table1[[#This Row],[Pattern w/out Hyperlink]])</f>
        <v>Bedrock</v>
      </c>
      <c r="C989" s="18">
        <f>IF(F989&lt;=$L$1,$K$1,IF(AND(F989&gt;=$L$2,F989&lt;=$M$2),$K$2,IF(AND(F989&gt;=$L$3,F989&lt;=$M$3),$K$3,IF(AND(F989&gt;=$L$4,F989&lt;=$M$4),$K$4,IF(AND(F989&gt;=$L$5,F989&lt;=$M$5),$K$5,IF(AND(F989&gt;=$L$6,F989&lt;=$M$6),$K$6,IF(AND(F989&gt;=$L$7,F989&lt;=$M$7),$K$7,IF(AND(F989&gt;=$L$8,F989&lt;=$M$8),$K$8,IF(AND(F989&gt;=$L$9,F989&lt;=$M$9),$K$9,IF(AND(F989&gt;$L$10,F989&lt;=$M$10),$K$10,IF(AND(F989&gt;=$L$11,F989&lt;=$M$11),$K$11,IF(AND(F989&gt;=$L$12,F989&lt;=$M$12),$K$12,IF(AND(F989&gt;=$L$13,F989&lt;=$M$13),$K$13,IF(AND(F989&gt;=$L$14,F989&lt;=$M$14),$K$14,IF(AND(F989&gt;=#REF!,F989&lt;=#REF!),#REF!,IF(AND(F989&gt;=$L$15,F989&lt;=$M$15),$K$15,IF(AND(F989&gt;=$L$16,F989&lt;=$M$16),$K$16,IF(AND(F989&gt;=$L$17,F989&lt;=$M$17),$K$17,IF(AND(F989&gt;=$L$18,F989&lt;=$M$18),$K$18,IF(AND(F989&gt;=$L$19,F989&lt;=$M$19),$K$19,IF(AND(F989&gt;=$L$20,F989&lt;=$M$20),$K$20,IF(AND(F989&gt;=$L$21,F989&lt;=$M$21),$K$21,IF(AND(F989&gt;=$L$22,F989&lt;=$M$22),$K$22,IF(AND(F989&gt;=$L$23,F989&lt;=$M$23),$K$23,IF(AND(F989&gt;=$L$24,F989&lt;=$M$24),$K$24,IF(AND(F989&gt;=$L$25,F989&lt;=$M$25),$K$25,IF(AND(F989&gt;=$L$26,F989&lt;=$M$26),$K$26,IF(AND(F989&gt;=$L$27,F989&lt;=$M$27),$K$27,IF(AND(F989&gt;=$L$28,F989&lt;=$M$28),$K$28,IF(AND(F989&gt;=$L$29,F989&lt;=$M$29),$K$29,IF(AND(F989&gt;=$L$30,F989&lt;=$M$30),$K$30,IF(AND(F989&gt;=$L$31,F989&lt;=$M$31),$K$31,""))))))))))))))))))))))))))))))))</f>
        <v>6</v>
      </c>
      <c r="D989" s="18" t="s">
        <v>2082</v>
      </c>
      <c r="E989" s="18" t="s">
        <v>1234</v>
      </c>
      <c r="F989" s="12">
        <f>Table1[[#This Row],[USD Pricing]]*Exchange!$A$1</f>
        <v>68.669999999999987</v>
      </c>
      <c r="G989" s="12">
        <v>49.05</v>
      </c>
      <c r="H989" s="12" t="s">
        <v>2089</v>
      </c>
      <c r="I989" s="18" t="s">
        <v>4213</v>
      </c>
      <c r="J989" s="18" t="s">
        <v>4544</v>
      </c>
      <c r="XEZ989" s="28"/>
      <c r="XFA989" s="28"/>
      <c r="XFB989" s="28"/>
      <c r="XFC989" s="28"/>
      <c r="XFD989" s="28"/>
    </row>
    <row r="990" spans="1:10 16380:16384" x14ac:dyDescent="0.35">
      <c r="A990" s="12" t="s">
        <v>91</v>
      </c>
      <c r="B990" s="32" t="str">
        <f>HYPERLINK(Table1[[#This Row],[Link]], Table1[[#This Row],[Pattern w/out Hyperlink]])</f>
        <v>Bespoke</v>
      </c>
      <c r="C990" s="18">
        <f>IF(F990&lt;=$L$1,$K$1,IF(AND(F990&gt;=$L$2,F990&lt;=$M$2),$K$2,IF(AND(F990&gt;=$L$3,F990&lt;=$M$3),$K$3,IF(AND(F990&gt;=$L$4,F990&lt;=$M$4),$K$4,IF(AND(F990&gt;=$L$5,F990&lt;=$M$5),$K$5,IF(AND(F990&gt;=$L$6,F990&lt;=$M$6),$K$6,IF(AND(F990&gt;=$L$7,F990&lt;=$M$7),$K$7,IF(AND(F990&gt;=$L$8,F990&lt;=$M$8),$K$8,IF(AND(F990&gt;=$L$9,F990&lt;=$M$9),$K$9,IF(AND(F990&gt;$L$10,F990&lt;=$M$10),$K$10,IF(AND(F990&gt;=$L$11,F990&lt;=$M$11),$K$11,IF(AND(F990&gt;=$L$12,F990&lt;=$M$12),$K$12,IF(AND(F990&gt;=$L$13,F990&lt;=$M$13),$K$13,IF(AND(F990&gt;=$L$14,F990&lt;=$M$14),$K$14,IF(AND(F990&gt;=#REF!,F990&lt;=#REF!),#REF!,IF(AND(F990&gt;=$L$15,F990&lt;=$M$15),$K$15,IF(AND(F990&gt;=$L$16,F990&lt;=$M$16),$K$16,IF(AND(F990&gt;=$L$17,F990&lt;=$M$17),$K$17,IF(AND(F990&gt;=$L$18,F990&lt;=$M$18),$K$18,IF(AND(F990&gt;=$L$19,F990&lt;=$M$19),$K$19,IF(AND(F990&gt;=$L$20,F990&lt;=$M$20),$K$20,IF(AND(F990&gt;=$L$21,F990&lt;=$M$21),$K$21,IF(AND(F990&gt;=$L$22,F990&lt;=$M$22),$K$22,IF(AND(F990&gt;=$L$23,F990&lt;=$M$23),$K$23,IF(AND(F990&gt;=$L$24,F990&lt;=$M$24),$K$24,IF(AND(F990&gt;=$L$25,F990&lt;=$M$25),$K$25,IF(AND(F990&gt;=$L$26,F990&lt;=$M$26),$K$26,IF(AND(F990&gt;=$L$27,F990&lt;=$M$27),$K$27,IF(AND(F990&gt;=$L$28,F990&lt;=$M$28),$K$28,IF(AND(F990&gt;=$L$29,F990&lt;=$M$29),$K$29,IF(AND(F990&gt;=$L$30,F990&lt;=$M$30),$K$30,IF(AND(F990&gt;=$L$31,F990&lt;=$M$31),$K$31,""))))))))))))))))))))))))))))))))</f>
        <v>6</v>
      </c>
      <c r="D990" s="18" t="s">
        <v>2082</v>
      </c>
      <c r="E990" s="18" t="s">
        <v>1234</v>
      </c>
      <c r="F990" s="12">
        <f>Table1[[#This Row],[USD Pricing]]*Exchange!$A$1</f>
        <v>68.11</v>
      </c>
      <c r="G990" s="12">
        <v>48.65</v>
      </c>
      <c r="H990" s="12" t="s">
        <v>6117</v>
      </c>
      <c r="I990" s="18" t="s">
        <v>1319</v>
      </c>
      <c r="J990" s="18" t="s">
        <v>4262</v>
      </c>
      <c r="XEZ990" s="28"/>
      <c r="XFA990" s="28"/>
      <c r="XFB990" s="28"/>
      <c r="XFC990" s="28"/>
      <c r="XFD990" s="28"/>
    </row>
    <row r="991" spans="1:10 16380:16384" x14ac:dyDescent="0.35">
      <c r="A991" s="12" t="s">
        <v>2106</v>
      </c>
      <c r="B991" s="32" t="str">
        <f>HYPERLINK(Table1[[#This Row],[Link]], Table1[[#This Row],[Pattern w/out Hyperlink]])</f>
        <v>Covet</v>
      </c>
      <c r="C991" s="18">
        <f>IF(F991&lt;=$L$1,$K$1,IF(AND(F991&gt;=$L$2,F991&lt;=$M$2),$K$2,IF(AND(F991&gt;=$L$3,F991&lt;=$M$3),$K$3,IF(AND(F991&gt;=$L$4,F991&lt;=$M$4),$K$4,IF(AND(F991&gt;=$L$5,F991&lt;=$M$5),$K$5,IF(AND(F991&gt;=$L$6,F991&lt;=$M$6),$K$6,IF(AND(F991&gt;=$L$7,F991&lt;=$M$7),$K$7,IF(AND(F991&gt;=$L$8,F991&lt;=$M$8),$K$8,IF(AND(F991&gt;=$L$9,F991&lt;=$M$9),$K$9,IF(AND(F991&gt;$L$10,F991&lt;=$M$10),$K$10,IF(AND(F991&gt;=$L$11,F991&lt;=$M$11),$K$11,IF(AND(F991&gt;=$L$12,F991&lt;=$M$12),$K$12,IF(AND(F991&gt;=$L$13,F991&lt;=$M$13),$K$13,IF(AND(F991&gt;=$L$14,F991&lt;=$M$14),$K$14,IF(AND(F991&gt;=#REF!,F991&lt;=#REF!),#REF!,IF(AND(F991&gt;=$L$15,F991&lt;=$M$15),$K$15,IF(AND(F991&gt;=$L$16,F991&lt;=$M$16),$K$16,IF(AND(F991&gt;=$L$17,F991&lt;=$M$17),$K$17,IF(AND(F991&gt;=$L$18,F991&lt;=$M$18),$K$18,IF(AND(F991&gt;=$L$19,F991&lt;=$M$19),$K$19,IF(AND(F991&gt;=$L$20,F991&lt;=$M$20),$K$20,IF(AND(F991&gt;=$L$21,F991&lt;=$M$21),$K$21,IF(AND(F991&gt;=$L$22,F991&lt;=$M$22),$K$22,IF(AND(F991&gt;=$L$23,F991&lt;=$M$23),$K$23,IF(AND(F991&gt;=$L$24,F991&lt;=$M$24),$K$24,IF(AND(F991&gt;=$L$25,F991&lt;=$M$25),$K$25,IF(AND(F991&gt;=$L$26,F991&lt;=$M$26),$K$26,IF(AND(F991&gt;=$L$27,F991&lt;=$M$27),$K$27,IF(AND(F991&gt;=$L$28,F991&lt;=$M$28),$K$28,IF(AND(F991&gt;=$L$29,F991&lt;=$M$29),$K$29,IF(AND(F991&gt;=$L$30,F991&lt;=$M$30),$K$30,IF(AND(F991&gt;=$L$31,F991&lt;=$M$31),$K$31,""))))))))))))))))))))))))))))))))</f>
        <v>6</v>
      </c>
      <c r="D991" s="18" t="s">
        <v>2082</v>
      </c>
      <c r="E991" s="18" t="s">
        <v>1234</v>
      </c>
      <c r="F991" s="12">
        <f>Table1[[#This Row],[USD Pricing]]*Exchange!$A$1</f>
        <v>65.646000000000001</v>
      </c>
      <c r="G991" s="12">
        <v>46.89</v>
      </c>
      <c r="H991" s="12" t="s">
        <v>2107</v>
      </c>
      <c r="I991" s="18" t="s">
        <v>1319</v>
      </c>
      <c r="J991" s="18" t="s">
        <v>4262</v>
      </c>
      <c r="XEZ991" s="28"/>
      <c r="XFA991" s="28"/>
      <c r="XFB991" s="28"/>
      <c r="XFC991" s="28"/>
      <c r="XFD991" s="28"/>
    </row>
    <row r="992" spans="1:10 16380:16384" x14ac:dyDescent="0.35">
      <c r="A992" s="12" t="s">
        <v>2126</v>
      </c>
      <c r="B992" s="32" t="str">
        <f>HYPERLINK(Table1[[#This Row],[Link]], Table1[[#This Row],[Pattern w/out Hyperlink]])</f>
        <v>Instinct</v>
      </c>
      <c r="C992" s="18">
        <f>IF(F992&lt;=$L$1,$K$1,IF(AND(F992&gt;=$L$2,F992&lt;=$M$2),$K$2,IF(AND(F992&gt;=$L$3,F992&lt;=$M$3),$K$3,IF(AND(F992&gt;=$L$4,F992&lt;=$M$4),$K$4,IF(AND(F992&gt;=$L$5,F992&lt;=$M$5),$K$5,IF(AND(F992&gt;=$L$6,F992&lt;=$M$6),$K$6,IF(AND(F992&gt;=$L$7,F992&lt;=$M$7),$K$7,IF(AND(F992&gt;=$L$8,F992&lt;=$M$8),$K$8,IF(AND(F992&gt;=$L$9,F992&lt;=$M$9),$K$9,IF(AND(F992&gt;$L$10,F992&lt;=$M$10),$K$10,IF(AND(F992&gt;=$L$11,F992&lt;=$M$11),$K$11,IF(AND(F992&gt;=$L$12,F992&lt;=$M$12),$K$12,IF(AND(F992&gt;=$L$13,F992&lt;=$M$13),$K$13,IF(AND(F992&gt;=$L$14,F992&lt;=$M$14),$K$14,IF(AND(F992&gt;=#REF!,F992&lt;=#REF!),#REF!,IF(AND(F992&gt;=$L$15,F992&lt;=$M$15),$K$15,IF(AND(F992&gt;=$L$16,F992&lt;=$M$16),$K$16,IF(AND(F992&gt;=$L$17,F992&lt;=$M$17),$K$17,IF(AND(F992&gt;=$L$18,F992&lt;=$M$18),$K$18,IF(AND(F992&gt;=$L$19,F992&lt;=$M$19),$K$19,IF(AND(F992&gt;=$L$20,F992&lt;=$M$20),$K$20,IF(AND(F992&gt;=$L$21,F992&lt;=$M$21),$K$21,IF(AND(F992&gt;=$L$22,F992&lt;=$M$22),$K$22,IF(AND(F992&gt;=$L$23,F992&lt;=$M$23),$K$23,IF(AND(F992&gt;=$L$24,F992&lt;=$M$24),$K$24,IF(AND(F992&gt;=$L$25,F992&lt;=$M$25),$K$25,IF(AND(F992&gt;=$L$26,F992&lt;=$M$26),$K$26,IF(AND(F992&gt;=$L$27,F992&lt;=$M$27),$K$27,IF(AND(F992&gt;=$L$28,F992&lt;=$M$28),$K$28,IF(AND(F992&gt;=$L$29,F992&lt;=$M$29),$K$29,IF(AND(F992&gt;=$L$30,F992&lt;=$M$30),$K$30,IF(AND(F992&gt;=$L$31,F992&lt;=$M$31),$K$31,""))))))))))))))))))))))))))))))))</f>
        <v>6</v>
      </c>
      <c r="D992" s="18" t="s">
        <v>2082</v>
      </c>
      <c r="E992" s="18" t="s">
        <v>1234</v>
      </c>
      <c r="F992" s="12">
        <f>Table1[[#This Row],[USD Pricing]]*Exchange!$A$1</f>
        <v>68.949999999999989</v>
      </c>
      <c r="G992" s="12">
        <v>49.25</v>
      </c>
      <c r="H992" s="12" t="s">
        <v>2127</v>
      </c>
      <c r="I992" s="18" t="s">
        <v>0</v>
      </c>
      <c r="J992" s="18" t="s">
        <v>3387</v>
      </c>
      <c r="XEZ992" s="28"/>
      <c r="XFA992" s="28"/>
      <c r="XFB992" s="28"/>
      <c r="XFC992" s="28"/>
      <c r="XFD992" s="28"/>
    </row>
    <row r="993" spans="1:10 16380:16384" x14ac:dyDescent="0.35">
      <c r="A993" s="12" t="s">
        <v>3388</v>
      </c>
      <c r="B993" s="32" t="str">
        <f>HYPERLINK(Table1[[#This Row],[Link]], Table1[[#This Row],[Pattern w/out Hyperlink]])</f>
        <v>Kismet</v>
      </c>
      <c r="C993" s="18">
        <f>IF(F993&lt;=$L$1,$K$1,IF(AND(F993&gt;=$L$2,F993&lt;=$M$2),$K$2,IF(AND(F993&gt;=$L$3,F993&lt;=$M$3),$K$3,IF(AND(F993&gt;=$L$4,F993&lt;=$M$4),$K$4,IF(AND(F993&gt;=$L$5,F993&lt;=$M$5),$K$5,IF(AND(F993&gt;=$L$6,F993&lt;=$M$6),$K$6,IF(AND(F993&gt;=$L$7,F993&lt;=$M$7),$K$7,IF(AND(F993&gt;=$L$8,F993&lt;=$M$8),$K$8,IF(AND(F993&gt;=$L$9,F993&lt;=$M$9),$K$9,IF(AND(F993&gt;$L$10,F993&lt;=$M$10),$K$10,IF(AND(F993&gt;=$L$11,F993&lt;=$M$11),$K$11,IF(AND(F993&gt;=$L$12,F993&lt;=$M$12),$K$12,IF(AND(F993&gt;=$L$13,F993&lt;=$M$13),$K$13,IF(AND(F993&gt;=$L$14,F993&lt;=$M$14),$K$14,IF(AND(F993&gt;=#REF!,F993&lt;=#REF!),#REF!,IF(AND(F993&gt;=$L$15,F993&lt;=$M$15),$K$15,IF(AND(F993&gt;=$L$16,F993&lt;=$M$16),$K$16,IF(AND(F993&gt;=$L$17,F993&lt;=$M$17),$K$17,IF(AND(F993&gt;=$L$18,F993&lt;=$M$18),$K$18,IF(AND(F993&gt;=$L$19,F993&lt;=$M$19),$K$19,IF(AND(F993&gt;=$L$20,F993&lt;=$M$20),$K$20,IF(AND(F993&gt;=$L$21,F993&lt;=$M$21),$K$21,IF(AND(F993&gt;=$L$22,F993&lt;=$M$22),$K$22,IF(AND(F993&gt;=$L$23,F993&lt;=$M$23),$K$23,IF(AND(F993&gt;=$L$24,F993&lt;=$M$24),$K$24,IF(AND(F993&gt;=$L$25,F993&lt;=$M$25),$K$25,IF(AND(F993&gt;=$L$26,F993&lt;=$M$26),$K$26,IF(AND(F993&gt;=$L$27,F993&lt;=$M$27),$K$27,IF(AND(F993&gt;=$L$28,F993&lt;=$M$28),$K$28,IF(AND(F993&gt;=$L$29,F993&lt;=$M$29),$K$29,IF(AND(F993&gt;=$L$30,F993&lt;=$M$30),$K$30,IF(AND(F993&gt;=$L$31,F993&lt;=$M$31),$K$31,""))))))))))))))))))))))))))))))))</f>
        <v>6</v>
      </c>
      <c r="D993" s="18" t="s">
        <v>2082</v>
      </c>
      <c r="E993" s="18" t="s">
        <v>1234</v>
      </c>
      <c r="F993" s="12">
        <f>Table1[[#This Row],[USD Pricing]]*Exchange!$A$1</f>
        <v>70.63</v>
      </c>
      <c r="G993" s="12">
        <v>50.45</v>
      </c>
      <c r="H993" s="12" t="s">
        <v>3389</v>
      </c>
      <c r="I993" s="18" t="s">
        <v>1319</v>
      </c>
      <c r="J993" s="18" t="s">
        <v>4493</v>
      </c>
      <c r="XEZ993" s="28"/>
      <c r="XFA993" s="28"/>
      <c r="XFB993" s="28"/>
      <c r="XFC993" s="28"/>
      <c r="XFD993" s="28"/>
    </row>
    <row r="994" spans="1:10 16380:16384" x14ac:dyDescent="0.35">
      <c r="A994" s="12" t="s">
        <v>579</v>
      </c>
      <c r="B994" s="32" t="s">
        <v>579</v>
      </c>
      <c r="C994" s="18">
        <v>6</v>
      </c>
      <c r="D994" s="18" t="s">
        <v>2082</v>
      </c>
      <c r="E994" s="18" t="s">
        <v>1234</v>
      </c>
      <c r="F994" s="12">
        <f>Table1[[#This Row],[USD Pricing]]*Exchange!$A$1</f>
        <v>68.669999999999987</v>
      </c>
      <c r="G994" s="12">
        <v>49.05</v>
      </c>
      <c r="H994" s="12" t="s">
        <v>2153</v>
      </c>
      <c r="I994" s="18" t="s">
        <v>1319</v>
      </c>
      <c r="J994" s="18" t="s">
        <v>3395</v>
      </c>
      <c r="XEZ994" s="28"/>
      <c r="XFA994" s="28"/>
      <c r="XFB994" s="28"/>
      <c r="XFC994" s="28"/>
      <c r="XFD994" s="28"/>
    </row>
    <row r="995" spans="1:10 16380:16384" x14ac:dyDescent="0.35">
      <c r="A995" s="12" t="s">
        <v>2154</v>
      </c>
      <c r="B995" s="32" t="str">
        <f>HYPERLINK(Table1[[#This Row],[Link]], Table1[[#This Row],[Pattern w/out Hyperlink]])</f>
        <v>Orenda Plaid</v>
      </c>
      <c r="C995" s="18">
        <f>IF(F995&lt;=$L$1,$K$1,IF(AND(F995&gt;=$L$2,F995&lt;=$M$2),$K$2,IF(AND(F995&gt;=$L$3,F995&lt;=$M$3),$K$3,IF(AND(F995&gt;=$L$4,F995&lt;=$M$4),$K$4,IF(AND(F995&gt;=$L$5,F995&lt;=$M$5),$K$5,IF(AND(F995&gt;=$L$6,F995&lt;=$M$6),$K$6,IF(AND(F995&gt;=$L$7,F995&lt;=$M$7),$K$7,IF(AND(F995&gt;=$L$8,F995&lt;=$M$8),$K$8,IF(AND(F995&gt;=$L$9,F995&lt;=$M$9),$K$9,IF(AND(F995&gt;$L$10,F995&lt;=$M$10),$K$10,IF(AND(F995&gt;=$L$11,F995&lt;=$M$11),$K$11,IF(AND(F995&gt;=$L$12,F995&lt;=$M$12),$K$12,IF(AND(F995&gt;=$L$13,F995&lt;=$M$13),$K$13,IF(AND(F995&gt;=$L$14,F995&lt;=$M$14),$K$14,IF(AND(F995&gt;=#REF!,F995&lt;=#REF!),#REF!,IF(AND(F995&gt;=$L$15,F995&lt;=$M$15),$K$15,IF(AND(F995&gt;=$L$16,F995&lt;=$M$16),$K$16,IF(AND(F995&gt;=$L$17,F995&lt;=$M$17),$K$17,IF(AND(F995&gt;=$L$18,F995&lt;=$M$18),$K$18,IF(AND(F995&gt;=$L$19,F995&lt;=$M$19),$K$19,IF(AND(F995&gt;=$L$20,F995&lt;=$M$20),$K$20,IF(AND(F995&gt;=$L$21,F995&lt;=$M$21),$K$21,IF(AND(F995&gt;=$L$22,F995&lt;=$M$22),$K$22,IF(AND(F995&gt;=$L$23,F995&lt;=$M$23),$K$23,IF(AND(F995&gt;=$L$24,F995&lt;=$M$24),$K$24,IF(AND(F995&gt;=$L$25,F995&lt;=$M$25),$K$25,IF(AND(F995&gt;=$L$26,F995&lt;=$M$26),$K$26,IF(AND(F995&gt;=$L$27,F995&lt;=$M$27),$K$27,IF(AND(F995&gt;=$L$28,F995&lt;=$M$28),$K$28,IF(AND(F995&gt;=$L$29,F995&lt;=$M$29),$K$29,IF(AND(F995&gt;=$L$30,F995&lt;=$M$30),$K$30,IF(AND(F995&gt;=$L$31,F995&lt;=$M$31),$K$31,""))))))))))))))))))))))))))))))))</f>
        <v>6</v>
      </c>
      <c r="D995" s="18" t="s">
        <v>2082</v>
      </c>
      <c r="E995" s="18" t="s">
        <v>1234</v>
      </c>
      <c r="F995" s="12">
        <f>Table1[[#This Row],[USD Pricing]]*Exchange!$A$1</f>
        <v>68.669999999999987</v>
      </c>
      <c r="G995" s="12">
        <v>49.05</v>
      </c>
      <c r="H995" s="12" t="s">
        <v>2155</v>
      </c>
      <c r="I995" s="18" t="s">
        <v>0</v>
      </c>
      <c r="J995" s="18" t="s">
        <v>4262</v>
      </c>
      <c r="XEZ995" s="28"/>
      <c r="XFA995" s="28"/>
      <c r="XFB995" s="28"/>
      <c r="XFC995" s="28"/>
      <c r="XFD995" s="28"/>
    </row>
    <row r="996" spans="1:10 16380:16384" x14ac:dyDescent="0.35">
      <c r="A996" s="12" t="s">
        <v>2162</v>
      </c>
      <c r="B996" s="32" t="str">
        <f>HYPERLINK(Table1[[#This Row],[Link]], Table1[[#This Row],[Pattern w/out Hyperlink]])</f>
        <v>Primary</v>
      </c>
      <c r="C996" s="18">
        <f>IF(F996&lt;=$L$1,$K$1,IF(AND(F996&gt;=$L$2,F996&lt;=$M$2),$K$2,IF(AND(F996&gt;=$L$3,F996&lt;=$M$3),$K$3,IF(AND(F996&gt;=$L$4,F996&lt;=$M$4),$K$4,IF(AND(F996&gt;=$L$5,F996&lt;=$M$5),$K$5,IF(AND(F996&gt;=$L$6,F996&lt;=$M$6),$K$6,IF(AND(F996&gt;=$L$7,F996&lt;=$M$7),$K$7,IF(AND(F996&gt;=$L$8,F996&lt;=$M$8),$K$8,IF(AND(F996&gt;=$L$9,F996&lt;=$M$9),$K$9,IF(AND(F996&gt;$L$10,F996&lt;=$M$10),$K$10,IF(AND(F996&gt;=$L$11,F996&lt;=$M$11),$K$11,IF(AND(F996&gt;=$L$12,F996&lt;=$M$12),$K$12,IF(AND(F996&gt;=$L$13,F996&lt;=$M$13),$K$13,IF(AND(F996&gt;=$L$14,F996&lt;=$M$14),$K$14,IF(AND(F996&gt;=#REF!,F996&lt;=#REF!),#REF!,IF(AND(F996&gt;=$L$15,F996&lt;=$M$15),$K$15,IF(AND(F996&gt;=$L$16,F996&lt;=$M$16),$K$16,IF(AND(F996&gt;=$L$17,F996&lt;=$M$17),$K$17,IF(AND(F996&gt;=$L$18,F996&lt;=$M$18),$K$18,IF(AND(F996&gt;=$L$19,F996&lt;=$M$19),$K$19,IF(AND(F996&gt;=$L$20,F996&lt;=$M$20),$K$20,IF(AND(F996&gt;=$L$21,F996&lt;=$M$21),$K$21,IF(AND(F996&gt;=$L$22,F996&lt;=$M$22),$K$22,IF(AND(F996&gt;=$L$23,F996&lt;=$M$23),$K$23,IF(AND(F996&gt;=$L$24,F996&lt;=$M$24),$K$24,IF(AND(F996&gt;=$L$25,F996&lt;=$M$25),$K$25,IF(AND(F996&gt;=$L$26,F996&lt;=$M$26),$K$26,IF(AND(F996&gt;=$L$27,F996&lt;=$M$27),$K$27,IF(AND(F996&gt;=$L$28,F996&lt;=$M$28),$K$28,IF(AND(F996&gt;=$L$29,F996&lt;=$M$29),$K$29,IF(AND(F996&gt;=$L$30,F996&lt;=$M$30),$K$30,IF(AND(F996&gt;=$L$31,F996&lt;=$M$31),$K$31,""))))))))))))))))))))))))))))))))</f>
        <v>6</v>
      </c>
      <c r="D996" s="18" t="s">
        <v>2082</v>
      </c>
      <c r="E996" s="18" t="s">
        <v>1234</v>
      </c>
      <c r="F996" s="12">
        <f>Table1[[#This Row],[USD Pricing]]*Exchange!$A$1</f>
        <v>65.646000000000001</v>
      </c>
      <c r="G996" s="12">
        <v>46.89</v>
      </c>
      <c r="H996" s="12" t="s">
        <v>2163</v>
      </c>
      <c r="I996" s="18" t="s">
        <v>1319</v>
      </c>
      <c r="J996" s="18" t="s">
        <v>4544</v>
      </c>
      <c r="XEZ996" s="28"/>
      <c r="XFA996" s="28"/>
      <c r="XFB996" s="28"/>
      <c r="XFC996" s="28"/>
      <c r="XFD996" s="28"/>
    </row>
    <row r="997" spans="1:10 16380:16384" x14ac:dyDescent="0.35">
      <c r="A997" s="12" t="s">
        <v>2192</v>
      </c>
      <c r="B997" s="32" t="str">
        <f>HYPERLINK(Table1[[#This Row],[Link]], Table1[[#This Row],[Pattern w/out Hyperlink]])</f>
        <v>Sonata</v>
      </c>
      <c r="C997" s="18">
        <f>IF(F997&lt;=$L$1,$K$1,IF(AND(F997&gt;=$L$2,F997&lt;=$M$2),$K$2,IF(AND(F997&gt;=$L$3,F997&lt;=$M$3),$K$3,IF(AND(F997&gt;=$L$4,F997&lt;=$M$4),$K$4,IF(AND(F997&gt;=$L$5,F997&lt;=$M$5),$K$5,IF(AND(F997&gt;=$L$6,F997&lt;=$M$6),$K$6,IF(AND(F997&gt;=$L$7,F997&lt;=$M$7),$K$7,IF(AND(F997&gt;=$L$8,F997&lt;=$M$8),$K$8,IF(AND(F997&gt;=$L$9,F997&lt;=$M$9),$K$9,IF(AND(F997&gt;$L$10,F997&lt;=$M$10),$K$10,IF(AND(F997&gt;=$L$11,F997&lt;=$M$11),$K$11,IF(AND(F997&gt;=$L$12,F997&lt;=$M$12),$K$12,IF(AND(F997&gt;=$L$13,F997&lt;=$M$13),$K$13,IF(AND(F997&gt;=$L$14,F997&lt;=$M$14),$K$14,IF(AND(F997&gt;=#REF!,F997&lt;=#REF!),#REF!,IF(AND(F997&gt;=$L$15,F997&lt;=$M$15),$K$15,IF(AND(F997&gt;=$L$16,F997&lt;=$M$16),$K$16,IF(AND(F997&gt;=$L$17,F997&lt;=$M$17),$K$17,IF(AND(F997&gt;=$L$18,F997&lt;=$M$18),$K$18,IF(AND(F997&gt;=$L$19,F997&lt;=$M$19),$K$19,IF(AND(F997&gt;=$L$20,F997&lt;=$M$20),$K$20,IF(AND(F997&gt;=$L$21,F997&lt;=$M$21),$K$21,IF(AND(F997&gt;=$L$22,F997&lt;=$M$22),$K$22,IF(AND(F997&gt;=$L$23,F997&lt;=$M$23),$K$23,IF(AND(F997&gt;=$L$24,F997&lt;=$M$24),$K$24,IF(AND(F997&gt;=$L$25,F997&lt;=$M$25),$K$25,IF(AND(F997&gt;=$L$26,F997&lt;=$M$26),$K$26,IF(AND(F997&gt;=$L$27,F997&lt;=$M$27),$K$27,IF(AND(F997&gt;=$L$28,F997&lt;=$M$28),$K$28,IF(AND(F997&gt;=$L$29,F997&lt;=$M$29),$K$29,IF(AND(F997&gt;=$L$30,F997&lt;=$M$30),$K$30,IF(AND(F997&gt;=$L$31,F997&lt;=$M$31),$K$31,""))))))))))))))))))))))))))))))))</f>
        <v>6</v>
      </c>
      <c r="D997" s="18" t="s">
        <v>2082</v>
      </c>
      <c r="E997" s="18" t="s">
        <v>1234</v>
      </c>
      <c r="F997" s="12">
        <f>Table1[[#This Row],[USD Pricing]]*Exchange!$A$1</f>
        <v>70.63</v>
      </c>
      <c r="G997" s="12">
        <v>50.45</v>
      </c>
      <c r="H997" s="12" t="s">
        <v>2193</v>
      </c>
      <c r="I997" s="18" t="s">
        <v>1319</v>
      </c>
      <c r="J997" s="18" t="s">
        <v>4262</v>
      </c>
      <c r="XEZ997" s="28"/>
      <c r="XFA997" s="28"/>
      <c r="XFB997" s="28"/>
      <c r="XFC997" s="28"/>
      <c r="XFD997" s="28"/>
    </row>
    <row r="998" spans="1:10 16380:16384" x14ac:dyDescent="0.35">
      <c r="A998" s="12" t="s">
        <v>6125</v>
      </c>
      <c r="B998" s="32" t="str">
        <f>HYPERLINK(Table1[[#This Row],[Link]], Table1[[#This Row],[Pattern w/out Hyperlink]])</f>
        <v>Xorel Marseille</v>
      </c>
      <c r="C998" s="18">
        <f>IF(F998&lt;=$L$1,$K$1,IF(AND(F998&gt;=$L$2,F998&lt;=$M$2),$K$2,IF(AND(F998&gt;=$L$3,F998&lt;=$M$3),$K$3,IF(AND(F998&gt;=$L$4,F998&lt;=$M$4),$K$4,IF(AND(F998&gt;=$L$5,F998&lt;=$M$5),$K$5,IF(AND(F998&gt;=$L$6,F998&lt;=$M$6),$K$6,IF(AND(F998&gt;=$L$7,F998&lt;=$M$7),$K$7,IF(AND(F998&gt;=$L$8,F998&lt;=$M$8),$K$8,IF(AND(F998&gt;=$L$9,F998&lt;=$M$9),$K$9,IF(AND(F998&gt;$L$10,F998&lt;=$M$10),$K$10,IF(AND(F998&gt;=$L$11,F998&lt;=$M$11),$K$11,IF(AND(F998&gt;=$L$12,F998&lt;=$M$12),$K$12,IF(AND(F998&gt;=$L$13,F998&lt;=$M$13),$K$13,IF(AND(F998&gt;=$L$14,F998&lt;=$M$14),$K$14,IF(AND(F998&gt;=#REF!,F998&lt;=#REF!),#REF!,IF(AND(F998&gt;=$L$15,F998&lt;=$M$15),$K$15,IF(AND(F998&gt;=$L$16,F998&lt;=$M$16),$K$16,IF(AND(F998&gt;=$L$17,F998&lt;=$M$17),$K$17,IF(AND(F998&gt;=$L$18,F998&lt;=$M$18),$K$18,IF(AND(F998&gt;=$L$19,F998&lt;=$M$19),$K$19,IF(AND(F998&gt;=$L$20,F998&lt;=$M$20),$K$20,IF(AND(F998&gt;=$L$21,F998&lt;=$M$21),$K$21,IF(AND(F998&gt;=$L$22,F998&lt;=$M$22),$K$22,IF(AND(F998&gt;=$L$23,F998&lt;=$M$23),$K$23,IF(AND(F998&gt;=$L$24,F998&lt;=$M$24),$K$24,IF(AND(F998&gt;=$L$25,F998&lt;=$M$25),$K$25,IF(AND(F998&gt;=$L$26,F998&lt;=$M$26),$K$26,IF(AND(F998&gt;=$L$27,F998&lt;=$M$27),$K$27,IF(AND(F998&gt;=$L$28,F998&lt;=$M$28),$K$28,IF(AND(F998&gt;=$L$29,F998&lt;=$M$29),$K$29,IF(AND(F998&gt;=$L$30,F998&lt;=$M$30),$K$30,IF(AND(F998&gt;=$L$31,F998&lt;=$M$31),$K$31,""))))))))))))))))))))))))))))))))</f>
        <v>6</v>
      </c>
      <c r="D998" s="18" t="s">
        <v>2082</v>
      </c>
      <c r="E998" s="18" t="s">
        <v>1234</v>
      </c>
      <c r="F998" s="12">
        <f>Table1[[#This Row],[USD Pricing]]*Exchange!$A$1</f>
        <v>72.8</v>
      </c>
      <c r="G998" s="12">
        <v>52</v>
      </c>
      <c r="H998" s="12" t="s">
        <v>6126</v>
      </c>
      <c r="I998" s="18" t="s">
        <v>0</v>
      </c>
      <c r="J998" s="18" t="s">
        <v>4568</v>
      </c>
      <c r="XEZ998" s="28"/>
      <c r="XFA998" s="28"/>
      <c r="XFB998" s="28"/>
      <c r="XFC998" s="28"/>
      <c r="XFD998" s="28"/>
    </row>
    <row r="999" spans="1:10 16380:16384" x14ac:dyDescent="0.35">
      <c r="A999" s="12" t="s">
        <v>4597</v>
      </c>
      <c r="B999" s="32" t="str">
        <f>HYPERLINK(Table1[[#This Row],[Link]], Table1[[#This Row],[Pattern w/out Hyperlink]])</f>
        <v>Xorel Meteor</v>
      </c>
      <c r="C999" s="18">
        <f>IF(F999&lt;=$L$1,$K$1,IF(AND(F999&gt;=$L$2,F999&lt;=$M$2),$K$2,IF(AND(F999&gt;=$L$3,F999&lt;=$M$3),$K$3,IF(AND(F999&gt;=$L$4,F999&lt;=$M$4),$K$4,IF(AND(F999&gt;=$L$5,F999&lt;=$M$5),$K$5,IF(AND(F999&gt;=$L$6,F999&lt;=$M$6),$K$6,IF(AND(F999&gt;=$L$7,F999&lt;=$M$7),$K$7,IF(AND(F999&gt;=$L$8,F999&lt;=$M$8),$K$8,IF(AND(F999&gt;=$L$9,F999&lt;=$M$9),$K$9,IF(AND(F999&gt;$L$10,F999&lt;=$M$10),$K$10,IF(AND(F999&gt;=$L$11,F999&lt;=$M$11),$K$11,IF(AND(F999&gt;=$L$12,F999&lt;=$M$12),$K$12,IF(AND(F999&gt;=$L$13,F999&lt;=$M$13),$K$13,IF(AND(F999&gt;=$L$14,F999&lt;=$M$14),$K$14,IF(AND(F999&gt;=#REF!,F999&lt;=#REF!),#REF!,IF(AND(F999&gt;=$L$15,F999&lt;=$M$15),$K$15,IF(AND(F999&gt;=$L$16,F999&lt;=$M$16),$K$16,IF(AND(F999&gt;=$L$17,F999&lt;=$M$17),$K$17,IF(AND(F999&gt;=$L$18,F999&lt;=$M$18),$K$18,IF(AND(F999&gt;=$L$19,F999&lt;=$M$19),$K$19,IF(AND(F999&gt;=$L$20,F999&lt;=$M$20),$K$20,IF(AND(F999&gt;=$L$21,F999&lt;=$M$21),$K$21,IF(AND(F999&gt;=$L$22,F999&lt;=$M$22),$K$22,IF(AND(F999&gt;=$L$23,F999&lt;=$M$23),$K$23,IF(AND(F999&gt;=$L$24,F999&lt;=$M$24),$K$24,IF(AND(F999&gt;=$L$25,F999&lt;=$M$25),$K$25,IF(AND(F999&gt;=$L$26,F999&lt;=$M$26),$K$26,IF(AND(F999&gt;=$L$27,F999&lt;=$M$27),$K$27,IF(AND(F999&gt;=$L$28,F999&lt;=$M$28),$K$28,IF(AND(F999&gt;=$L$29,F999&lt;=$M$29),$K$29,IF(AND(F999&gt;=$L$30,F999&lt;=$M$30),$K$30,IF(AND(F999&gt;=$L$31,F999&lt;=$M$31),$K$31,""))))))))))))))))))))))))))))))))</f>
        <v>6</v>
      </c>
      <c r="D999" s="18" t="s">
        <v>2082</v>
      </c>
      <c r="E999" s="18" t="s">
        <v>1234</v>
      </c>
      <c r="F999" s="12">
        <f>Table1[[#This Row],[USD Pricing]]*Exchange!$A$1</f>
        <v>74.157999999999987</v>
      </c>
      <c r="G999" s="12">
        <v>52.97</v>
      </c>
      <c r="H999" s="12" t="s">
        <v>2148</v>
      </c>
      <c r="I999" s="18" t="s">
        <v>1319</v>
      </c>
      <c r="J999" s="18" t="s">
        <v>4568</v>
      </c>
      <c r="XEZ999" s="28"/>
      <c r="XFA999" s="28"/>
      <c r="XFB999" s="28"/>
      <c r="XFC999" s="28"/>
      <c r="XFD999" s="28"/>
    </row>
    <row r="1000" spans="1:10 16380:16384" x14ac:dyDescent="0.35">
      <c r="A1000" s="12" t="s">
        <v>4598</v>
      </c>
      <c r="B1000" s="32" t="str">
        <f>HYPERLINK(Table1[[#This Row],[Link]], Table1[[#This Row],[Pattern w/out Hyperlink]])</f>
        <v>Xorel Mojave Matte</v>
      </c>
      <c r="C1000" s="18">
        <f>IF(F1000&lt;=$L$1,$K$1,IF(AND(F1000&gt;=$L$2,F1000&lt;=$M$2),$K$2,IF(AND(F1000&gt;=$L$3,F1000&lt;=$M$3),$K$3,IF(AND(F1000&gt;=$L$4,F1000&lt;=$M$4),$K$4,IF(AND(F1000&gt;=$L$5,F1000&lt;=$M$5),$K$5,IF(AND(F1000&gt;=$L$6,F1000&lt;=$M$6),$K$6,IF(AND(F1000&gt;=$L$7,F1000&lt;=$M$7),$K$7,IF(AND(F1000&gt;=$L$8,F1000&lt;=$M$8),$K$8,IF(AND(F1000&gt;=$L$9,F1000&lt;=$M$9),$K$9,IF(AND(F1000&gt;$L$10,F1000&lt;=$M$10),$K$10,IF(AND(F1000&gt;=$L$11,F1000&lt;=$M$11),$K$11,IF(AND(F1000&gt;=$L$12,F1000&lt;=$M$12),$K$12,IF(AND(F1000&gt;=$L$13,F1000&lt;=$M$13),$K$13,IF(AND(F1000&gt;=$L$14,F1000&lt;=$M$14),$K$14,IF(AND(F1000&gt;=#REF!,F1000&lt;=#REF!),#REF!,IF(AND(F1000&gt;=$L$15,F1000&lt;=$M$15),$K$15,IF(AND(F1000&gt;=$L$16,F1000&lt;=$M$16),$K$16,IF(AND(F1000&gt;=$L$17,F1000&lt;=$M$17),$K$17,IF(AND(F1000&gt;=$L$18,F1000&lt;=$M$18),$K$18,IF(AND(F1000&gt;=$L$19,F1000&lt;=$M$19),$K$19,IF(AND(F1000&gt;=$L$20,F1000&lt;=$M$20),$K$20,IF(AND(F1000&gt;=$L$21,F1000&lt;=$M$21),$K$21,IF(AND(F1000&gt;=$L$22,F1000&lt;=$M$22),$K$22,IF(AND(F1000&gt;=$L$23,F1000&lt;=$M$23),$K$23,IF(AND(F1000&gt;=$L$24,F1000&lt;=$M$24),$K$24,IF(AND(F1000&gt;=$L$25,F1000&lt;=$M$25),$K$25,IF(AND(F1000&gt;=$L$26,F1000&lt;=$M$26),$K$26,IF(AND(F1000&gt;=$L$27,F1000&lt;=$M$27),$K$27,IF(AND(F1000&gt;=$L$28,F1000&lt;=$M$28),$K$28,IF(AND(F1000&gt;=$L$29,F1000&lt;=$M$29),$K$29,IF(AND(F1000&gt;=$L$30,F1000&lt;=$M$30),$K$30,IF(AND(F1000&gt;=$L$31,F1000&lt;=$M$31),$K$31,""))))))))))))))))))))))))))))))))</f>
        <v>6</v>
      </c>
      <c r="D1000" s="18" t="s">
        <v>2082</v>
      </c>
      <c r="E1000" s="18" t="s">
        <v>1234</v>
      </c>
      <c r="F1000" s="12">
        <f>Table1[[#This Row],[USD Pricing]]*Exchange!$A$1</f>
        <v>71.134</v>
      </c>
      <c r="G1000" s="12">
        <v>50.81</v>
      </c>
      <c r="H1000" s="12" t="s">
        <v>2150</v>
      </c>
      <c r="I1000" s="18" t="s">
        <v>1319</v>
      </c>
      <c r="J1000" s="18" t="s">
        <v>4568</v>
      </c>
      <c r="XEZ1000" s="28"/>
      <c r="XFA1000" s="28"/>
      <c r="XFB1000" s="28"/>
      <c r="XFC1000" s="28"/>
      <c r="XFD1000" s="28"/>
    </row>
    <row r="1001" spans="1:10 16380:16384" x14ac:dyDescent="0.35">
      <c r="A1001" s="12" t="s">
        <v>4604</v>
      </c>
      <c r="B1001" s="32" t="str">
        <f>HYPERLINK(Table1[[#This Row],[Link]], Table1[[#This Row],[Pattern w/out Hyperlink]])</f>
        <v>Xorel Sahara Matte</v>
      </c>
      <c r="C1001" s="18">
        <f>IF(F1001&lt;=$L$1,$K$1,IF(AND(F1001&gt;=$L$2,F1001&lt;=$M$2),$K$2,IF(AND(F1001&gt;=$L$3,F1001&lt;=$M$3),$K$3,IF(AND(F1001&gt;=$L$4,F1001&lt;=$M$4),$K$4,IF(AND(F1001&gt;=$L$5,F1001&lt;=$M$5),$K$5,IF(AND(F1001&gt;=$L$6,F1001&lt;=$M$6),$K$6,IF(AND(F1001&gt;=$L$7,F1001&lt;=$M$7),$K$7,IF(AND(F1001&gt;=$L$8,F1001&lt;=$M$8),$K$8,IF(AND(F1001&gt;=$L$9,F1001&lt;=$M$9),$K$9,IF(AND(F1001&gt;$L$10,F1001&lt;=$M$10),$K$10,IF(AND(F1001&gt;=$L$11,F1001&lt;=$M$11),$K$11,IF(AND(F1001&gt;=$L$12,F1001&lt;=$M$12),$K$12,IF(AND(F1001&gt;=$L$13,F1001&lt;=$M$13),$K$13,IF(AND(F1001&gt;=$L$14,F1001&lt;=$M$14),$K$14,IF(AND(F1001&gt;=#REF!,F1001&lt;=#REF!),#REF!,IF(AND(F1001&gt;=$L$15,F1001&lt;=$M$15),$K$15,IF(AND(F1001&gt;=$L$16,F1001&lt;=$M$16),$K$16,IF(AND(F1001&gt;=$L$17,F1001&lt;=$M$17),$K$17,IF(AND(F1001&gt;=$L$18,F1001&lt;=$M$18),$K$18,IF(AND(F1001&gt;=$L$19,F1001&lt;=$M$19),$K$19,IF(AND(F1001&gt;=$L$20,F1001&lt;=$M$20),$K$20,IF(AND(F1001&gt;=$L$21,F1001&lt;=$M$21),$K$21,IF(AND(F1001&gt;=$L$22,F1001&lt;=$M$22),$K$22,IF(AND(F1001&gt;=$L$23,F1001&lt;=$M$23),$K$23,IF(AND(F1001&gt;=$L$24,F1001&lt;=$M$24),$K$24,IF(AND(F1001&gt;=$L$25,F1001&lt;=$M$25),$K$25,IF(AND(F1001&gt;=$L$26,F1001&lt;=$M$26),$K$26,IF(AND(F1001&gt;=$L$27,F1001&lt;=$M$27),$K$27,IF(AND(F1001&gt;=$L$28,F1001&lt;=$M$28),$K$28,IF(AND(F1001&gt;=$L$29,F1001&lt;=$M$29),$K$29,IF(AND(F1001&gt;=$L$30,F1001&lt;=$M$30),$K$30,IF(AND(F1001&gt;=$L$31,F1001&lt;=$M$31),$K$31,""))))))))))))))))))))))))))))))))</f>
        <v>6</v>
      </c>
      <c r="D1001" s="18" t="s">
        <v>2082</v>
      </c>
      <c r="E1001" s="18" t="s">
        <v>1234</v>
      </c>
      <c r="F1001" s="12">
        <f>Table1[[#This Row],[USD Pricing]]*Exchange!$A$1</f>
        <v>72.575999999999993</v>
      </c>
      <c r="G1001" s="12">
        <v>51.84</v>
      </c>
      <c r="H1001" s="12" t="s">
        <v>2177</v>
      </c>
      <c r="I1001" s="18" t="s">
        <v>1319</v>
      </c>
      <c r="J1001" s="18" t="s">
        <v>4568</v>
      </c>
      <c r="XEZ1001" s="28"/>
      <c r="XFA1001" s="28"/>
      <c r="XFB1001" s="28"/>
      <c r="XFC1001" s="28"/>
      <c r="XFD1001" s="28"/>
    </row>
    <row r="1002" spans="1:10 16380:16384" x14ac:dyDescent="0.35">
      <c r="A1002" s="12" t="s">
        <v>4610</v>
      </c>
      <c r="B1002" s="32" t="str">
        <f>HYPERLINK(Table1[[#This Row],[Link]], Table1[[#This Row],[Pattern w/out Hyperlink]])</f>
        <v>Xorel Strie</v>
      </c>
      <c r="C1002" s="18">
        <f>IF(F1002&lt;=$L$1,$K$1,IF(AND(F1002&gt;=$L$2,F1002&lt;=$M$2),$K$2,IF(AND(F1002&gt;=$L$3,F1002&lt;=$M$3),$K$3,IF(AND(F1002&gt;=$L$4,F1002&lt;=$M$4),$K$4,IF(AND(F1002&gt;=$L$5,F1002&lt;=$M$5),$K$5,IF(AND(F1002&gt;=$L$6,F1002&lt;=$M$6),$K$6,IF(AND(F1002&gt;=$L$7,F1002&lt;=$M$7),$K$7,IF(AND(F1002&gt;=$L$8,F1002&lt;=$M$8),$K$8,IF(AND(F1002&gt;=$L$9,F1002&lt;=$M$9),$K$9,IF(AND(F1002&gt;$L$10,F1002&lt;=$M$10),$K$10,IF(AND(F1002&gt;=$L$11,F1002&lt;=$M$11),$K$11,IF(AND(F1002&gt;=$L$12,F1002&lt;=$M$12),$K$12,IF(AND(F1002&gt;=$L$13,F1002&lt;=$M$13),$K$13,IF(AND(F1002&gt;=$L$14,F1002&lt;=$M$14),$K$14,IF(AND(F1002&gt;=#REF!,F1002&lt;=#REF!),#REF!,IF(AND(F1002&gt;=$L$15,F1002&lt;=$M$15),$K$15,IF(AND(F1002&gt;=$L$16,F1002&lt;=$M$16),$K$16,IF(AND(F1002&gt;=$L$17,F1002&lt;=$M$17),$K$17,IF(AND(F1002&gt;=$L$18,F1002&lt;=$M$18),$K$18,IF(AND(F1002&gt;=$L$19,F1002&lt;=$M$19),$K$19,IF(AND(F1002&gt;=$L$20,F1002&lt;=$M$20),$K$20,IF(AND(F1002&gt;=$L$21,F1002&lt;=$M$21),$K$21,IF(AND(F1002&gt;=$L$22,F1002&lt;=$M$22),$K$22,IF(AND(F1002&gt;=$L$23,F1002&lt;=$M$23),$K$23,IF(AND(F1002&gt;=$L$24,F1002&lt;=$M$24),$K$24,IF(AND(F1002&gt;=$L$25,F1002&lt;=$M$25),$K$25,IF(AND(F1002&gt;=$L$26,F1002&lt;=$M$26),$K$26,IF(AND(F1002&gt;=$L$27,F1002&lt;=$M$27),$K$27,IF(AND(F1002&gt;=$L$28,F1002&lt;=$M$28),$K$28,IF(AND(F1002&gt;=$L$29,F1002&lt;=$M$29),$K$29,IF(AND(F1002&gt;=$L$30,F1002&lt;=$M$30),$K$30,IF(AND(F1002&gt;=$L$31,F1002&lt;=$M$31),$K$31,""))))))))))))))))))))))))))))))))</f>
        <v>6</v>
      </c>
      <c r="D1002" s="18" t="s">
        <v>2082</v>
      </c>
      <c r="E1002" s="18" t="s">
        <v>1234</v>
      </c>
      <c r="F1002" s="12">
        <f>Table1[[#This Row],[USD Pricing]]*Exchange!$A$1</f>
        <v>72.575999999999993</v>
      </c>
      <c r="G1002" s="12">
        <v>51.84</v>
      </c>
      <c r="H1002" s="12" t="s">
        <v>2197</v>
      </c>
      <c r="I1002" s="18" t="s">
        <v>1319</v>
      </c>
      <c r="J1002" s="18" t="s">
        <v>4568</v>
      </c>
      <c r="XEZ1002" s="28"/>
      <c r="XFA1002" s="28"/>
      <c r="XFB1002" s="28"/>
      <c r="XFC1002" s="28"/>
      <c r="XFD1002" s="28"/>
    </row>
    <row r="1003" spans="1:10 16380:16384" x14ac:dyDescent="0.35">
      <c r="A1003" s="12" t="s">
        <v>11</v>
      </c>
      <c r="B1003" s="32" t="str">
        <f>HYPERLINK(Table1[[#This Row],[Link]], Table1[[#This Row],[Pattern w/out Hyperlink]])</f>
        <v>Adagio</v>
      </c>
      <c r="C1003" s="18">
        <f>IF(F1003&lt;=$L$1,$K$1,IF(AND(F1003&gt;=$L$2,F1003&lt;=$M$2),$K$2,IF(AND(F1003&gt;=$L$3,F1003&lt;=$M$3),$K$3,IF(AND(F1003&gt;=$L$4,F1003&lt;=$M$4),$K$4,IF(AND(F1003&gt;=$L$5,F1003&lt;=$M$5),$K$5,IF(AND(F1003&gt;=$L$6,F1003&lt;=$M$6),$K$6,IF(AND(F1003&gt;=$L$7,F1003&lt;=$M$7),$K$7,IF(AND(F1003&gt;=$L$8,F1003&lt;=$M$8),$K$8,IF(AND(F1003&gt;=$L$9,F1003&lt;=$M$9),$K$9,IF(AND(F1003&gt;$L$10,F1003&lt;=$M$10),$K$10,IF(AND(F1003&gt;=$L$11,F1003&lt;=$M$11),$K$11,IF(AND(F1003&gt;=$L$12,F1003&lt;=$M$12),$K$12,IF(AND(F1003&gt;=$L$13,F1003&lt;=$M$13),$K$13,IF(AND(F1003&gt;=$L$14,F1003&lt;=$M$14),$K$14,IF(AND(F1003&gt;=#REF!,F1003&lt;=#REF!),#REF!,IF(AND(F1003&gt;=$L$15,F1003&lt;=$M$15),$K$15,IF(AND(F1003&gt;=$L$16,F1003&lt;=$M$16),$K$16,IF(AND(F1003&gt;=$L$17,F1003&lt;=$M$17),$K$17,IF(AND(F1003&gt;=$L$18,F1003&lt;=$M$18),$K$18,IF(AND(F1003&gt;=$L$19,F1003&lt;=$M$19),$K$19,IF(AND(F1003&gt;=$L$20,F1003&lt;=$M$20),$K$20,IF(AND(F1003&gt;=$L$21,F1003&lt;=$M$21),$K$21,IF(AND(F1003&gt;=$L$22,F1003&lt;=$M$22),$K$22,IF(AND(F1003&gt;=$L$23,F1003&lt;=$M$23),$K$23,IF(AND(F1003&gt;=$L$24,F1003&lt;=$M$24),$K$24,IF(AND(F1003&gt;=$L$25,F1003&lt;=$M$25),$K$25,IF(AND(F1003&gt;=$L$26,F1003&lt;=$M$26),$K$26,IF(AND(F1003&gt;=$L$27,F1003&lt;=$M$27),$K$27,IF(AND(F1003&gt;=$L$28,F1003&lt;=$M$28),$K$28,IF(AND(F1003&gt;=$L$29,F1003&lt;=$M$29),$K$29,IF(AND(F1003&gt;=$L$30,F1003&lt;=$M$30),$K$30,IF(AND(F1003&gt;=$L$31,F1003&lt;=$M$31),$K$31,""))))))))))))))))))))))))))))))))</f>
        <v>6</v>
      </c>
      <c r="D1003" s="18" t="s">
        <v>20</v>
      </c>
      <c r="E1003" s="18" t="s">
        <v>1234</v>
      </c>
      <c r="F1003" s="12">
        <f>Table1[[#This Row],[USD Pricing]]*Exchange!$A$1</f>
        <v>66.5</v>
      </c>
      <c r="G1003" s="12">
        <v>47.5</v>
      </c>
      <c r="H1003" s="12" t="s">
        <v>7583</v>
      </c>
      <c r="I1003" s="18" t="s">
        <v>4213</v>
      </c>
      <c r="J1003" s="18" t="s">
        <v>4262</v>
      </c>
      <c r="XEZ1003" s="28"/>
      <c r="XFA1003" s="28"/>
      <c r="XFB1003" s="28"/>
      <c r="XFC1003" s="28"/>
      <c r="XFD1003" s="28"/>
    </row>
    <row r="1004" spans="1:10 16380:16384" x14ac:dyDescent="0.35">
      <c r="A1004" s="12" t="s">
        <v>6604</v>
      </c>
      <c r="B1004" s="32" t="str">
        <f>HYPERLINK(Table1[[#This Row],[Link]], Table1[[#This Row],[Pattern w/out Hyperlink]])</f>
        <v>Boucle Two Way</v>
      </c>
      <c r="C1004" s="18">
        <f>IF(F1004&lt;=$L$1,$K$1,IF(AND(F1004&gt;=$L$2,F1004&lt;=$M$2),$K$2,IF(AND(F1004&gt;=$L$3,F1004&lt;=$M$3),$K$3,IF(AND(F1004&gt;=$L$4,F1004&lt;=$M$4),$K$4,IF(AND(F1004&gt;=$L$5,F1004&lt;=$M$5),$K$5,IF(AND(F1004&gt;=$L$6,F1004&lt;=$M$6),$K$6,IF(AND(F1004&gt;=$L$7,F1004&lt;=$M$7),$K$7,IF(AND(F1004&gt;=$L$8,F1004&lt;=$M$8),$K$8,IF(AND(F1004&gt;=$L$9,F1004&lt;=$M$9),$K$9,IF(AND(F1004&gt;$L$10,F1004&lt;=$M$10),$K$10,IF(AND(F1004&gt;=$L$11,F1004&lt;=$M$11),$K$11,IF(AND(F1004&gt;=$L$12,F1004&lt;=$M$12),$K$12,IF(AND(F1004&gt;=$L$13,F1004&lt;=$M$13),$K$13,IF(AND(F1004&gt;=$L$14,F1004&lt;=$M$14),$K$14,IF(AND(F1004&gt;=#REF!,F1004&lt;=#REF!),#REF!,IF(AND(F1004&gt;=$L$15,F1004&lt;=$M$15),$K$15,IF(AND(F1004&gt;=$L$16,F1004&lt;=$M$16),$K$16,IF(AND(F1004&gt;=$L$17,F1004&lt;=$M$17),$K$17,IF(AND(F1004&gt;=$L$18,F1004&lt;=$M$18),$K$18,IF(AND(F1004&gt;=$L$19,F1004&lt;=$M$19),$K$19,IF(AND(F1004&gt;=$L$20,F1004&lt;=$M$20),$K$20,IF(AND(F1004&gt;=$L$21,F1004&lt;=$M$21),$K$21,IF(AND(F1004&gt;=$L$22,F1004&lt;=$M$22),$K$22,IF(AND(F1004&gt;=$L$23,F1004&lt;=$M$23),$K$23,IF(AND(F1004&gt;=$L$24,F1004&lt;=$M$24),$K$24,IF(AND(F1004&gt;=$L$25,F1004&lt;=$M$25),$K$25,IF(AND(F1004&gt;=$L$26,F1004&lt;=$M$26),$K$26,IF(AND(F1004&gt;=$L$27,F1004&lt;=$M$27),$K$27,IF(AND(F1004&gt;=$L$28,F1004&lt;=$M$28),$K$28,IF(AND(F1004&gt;=$L$29,F1004&lt;=$M$29),$K$29,IF(AND(F1004&gt;=$L$30,F1004&lt;=$M$30),$K$30,IF(AND(F1004&gt;=$L$31,F1004&lt;=$M$31),$K$31,""))))))))))))))))))))))))))))))))</f>
        <v>6</v>
      </c>
      <c r="D1004" s="18" t="s">
        <v>20</v>
      </c>
      <c r="E1004" s="18" t="s">
        <v>1234</v>
      </c>
      <c r="F1004" s="12">
        <f>Table1[[#This Row],[USD Pricing]]*Exchange!$A$1</f>
        <v>65.73</v>
      </c>
      <c r="G1004" s="12">
        <v>46.95</v>
      </c>
      <c r="H1004" s="12" t="s">
        <v>6605</v>
      </c>
      <c r="I1004" s="18" t="s">
        <v>0</v>
      </c>
      <c r="J1004" s="18" t="s">
        <v>6606</v>
      </c>
      <c r="XEZ1004" s="28"/>
      <c r="XFA1004" s="28"/>
      <c r="XFB1004" s="28"/>
      <c r="XFC1004" s="28"/>
      <c r="XFD1004" s="28"/>
    </row>
    <row r="1005" spans="1:10 16380:16384" x14ac:dyDescent="0.35">
      <c r="A1005" s="12" t="s">
        <v>7650</v>
      </c>
      <c r="B1005" s="32" t="str">
        <f>HYPERLINK(Table1[[#This Row],[Link]], Table1[[#This Row],[Pattern w/out Hyperlink]])</f>
        <v>Bridge</v>
      </c>
      <c r="C1005" s="18">
        <f>IF(F1005&lt;=$L$1,$K$1,IF(AND(F1005&gt;=$L$2,F1005&lt;=$M$2),$K$2,IF(AND(F1005&gt;=$L$3,F1005&lt;=$M$3),$K$3,IF(AND(F1005&gt;=$L$4,F1005&lt;=$M$4),$K$4,IF(AND(F1005&gt;=$L$5,F1005&lt;=$M$5),$K$5,IF(AND(F1005&gt;=$L$6,F1005&lt;=$M$6),$K$6,IF(AND(F1005&gt;=$L$7,F1005&lt;=$M$7),$K$7,IF(AND(F1005&gt;=$L$8,F1005&lt;=$M$8),$K$8,IF(AND(F1005&gt;=$L$9,F1005&lt;=$M$9),$K$9,IF(AND(F1005&gt;$L$10,F1005&lt;=$M$10),$K$10,IF(AND(F1005&gt;=$L$11,F1005&lt;=$M$11),$K$11,IF(AND(F1005&gt;=$L$12,F1005&lt;=$M$12),$K$12,IF(AND(F1005&gt;=$L$13,F1005&lt;=$M$13),$K$13,IF(AND(F1005&gt;=$L$14,F1005&lt;=$M$14),$K$14,IF(AND(F1005&gt;=#REF!,F1005&lt;=#REF!),#REF!,IF(AND(F1005&gt;=$L$15,F1005&lt;=$M$15),$K$15,IF(AND(F1005&gt;=$L$16,F1005&lt;=$M$16),$K$16,IF(AND(F1005&gt;=$L$17,F1005&lt;=$M$17),$K$17,IF(AND(F1005&gt;=$L$18,F1005&lt;=$M$18),$K$18,IF(AND(F1005&gt;=$L$19,F1005&lt;=$M$19),$K$19,IF(AND(F1005&gt;=$L$20,F1005&lt;=$M$20),$K$20,IF(AND(F1005&gt;=$L$21,F1005&lt;=$M$21),$K$21,IF(AND(F1005&gt;=$L$22,F1005&lt;=$M$22),$K$22,IF(AND(F1005&gt;=$L$23,F1005&lt;=$M$23),$K$23,IF(AND(F1005&gt;=$L$24,F1005&lt;=$M$24),$K$24,IF(AND(F1005&gt;=$L$25,F1005&lt;=$M$25),$K$25,IF(AND(F1005&gt;=$L$26,F1005&lt;=$M$26),$K$26,IF(AND(F1005&gt;=$L$27,F1005&lt;=$M$27),$K$27,IF(AND(F1005&gt;=$L$28,F1005&lt;=$M$28),$K$28,IF(AND(F1005&gt;=$L$29,F1005&lt;=$M$29),$K$29,IF(AND(F1005&gt;=$L$30,F1005&lt;=$M$30),$K$30,IF(AND(F1005&gt;=$L$31,F1005&lt;=$M$31),$K$31,""))))))))))))))))))))))))))))))))</f>
        <v>6</v>
      </c>
      <c r="D1005" s="18" t="s">
        <v>20</v>
      </c>
      <c r="E1005" s="18" t="s">
        <v>1234</v>
      </c>
      <c r="F1005" s="12">
        <f>Table1[[#This Row],[USD Pricing]]*Exchange!$A$1</f>
        <v>65.099999999999994</v>
      </c>
      <c r="G1005" s="12">
        <v>46.5</v>
      </c>
      <c r="H1005" s="12" t="s">
        <v>7651</v>
      </c>
      <c r="I1005" s="18" t="s">
        <v>0</v>
      </c>
      <c r="J1005" s="18" t="s">
        <v>7652</v>
      </c>
      <c r="XEZ1005" s="28"/>
      <c r="XFA1005" s="28"/>
      <c r="XFB1005" s="28"/>
      <c r="XFC1005" s="28"/>
      <c r="XFD1005" s="28"/>
    </row>
    <row r="1006" spans="1:10 16380:16384" ht="29" x14ac:dyDescent="0.35">
      <c r="A1006" s="12" t="s">
        <v>3248</v>
      </c>
      <c r="B1006" s="32" t="str">
        <f>HYPERLINK(Table1[[#This Row],[Link]], Table1[[#This Row],[Pattern w/out Hyperlink]])</f>
        <v>Caspian</v>
      </c>
      <c r="C1006" s="18">
        <f>IF(F1006&lt;=$L$1,$K$1,IF(AND(F1006&gt;=$L$2,F1006&lt;=$M$2),$K$2,IF(AND(F1006&gt;=$L$3,F1006&lt;=$M$3),$K$3,IF(AND(F1006&gt;=$L$4,F1006&lt;=$M$4),$K$4,IF(AND(F1006&gt;=$L$5,F1006&lt;=$M$5),$K$5,IF(AND(F1006&gt;=$L$6,F1006&lt;=$M$6),$K$6,IF(AND(F1006&gt;=$L$7,F1006&lt;=$M$7),$K$7,IF(AND(F1006&gt;=$L$8,F1006&lt;=$M$8),$K$8,IF(AND(F1006&gt;=$L$9,F1006&lt;=$M$9),$K$9,IF(AND(F1006&gt;$L$10,F1006&lt;=$M$10),$K$10,IF(AND(F1006&gt;=$L$11,F1006&lt;=$M$11),$K$11,IF(AND(F1006&gt;=$L$12,F1006&lt;=$M$12),$K$12,IF(AND(F1006&gt;=$L$13,F1006&lt;=$M$13),$K$13,IF(AND(F1006&gt;=$L$14,F1006&lt;=$M$14),$K$14,IF(AND(F1006&gt;=#REF!,F1006&lt;=#REF!),#REF!,IF(AND(F1006&gt;=$L$15,F1006&lt;=$M$15),$K$15,IF(AND(F1006&gt;=$L$16,F1006&lt;=$M$16),$K$16,IF(AND(F1006&gt;=$L$17,F1006&lt;=$M$17),$K$17,IF(AND(F1006&gt;=$L$18,F1006&lt;=$M$18),$K$18,IF(AND(F1006&gt;=$L$19,F1006&lt;=$M$19),$K$19,IF(AND(F1006&gt;=$L$20,F1006&lt;=$M$20),$K$20,IF(AND(F1006&gt;=$L$21,F1006&lt;=$M$21),$K$21,IF(AND(F1006&gt;=$L$22,F1006&lt;=$M$22),$K$22,IF(AND(F1006&gt;=$L$23,F1006&lt;=$M$23),$K$23,IF(AND(F1006&gt;=$L$24,F1006&lt;=$M$24),$K$24,IF(AND(F1006&gt;=$L$25,F1006&lt;=$M$25),$K$25,IF(AND(F1006&gt;=$L$26,F1006&lt;=$M$26),$K$26,IF(AND(F1006&gt;=$L$27,F1006&lt;=$M$27),$K$27,IF(AND(F1006&gt;=$L$28,F1006&lt;=$M$28),$K$28,IF(AND(F1006&gt;=$L$29,F1006&lt;=$M$29),$K$29,IF(AND(F1006&gt;=$L$30,F1006&lt;=$M$30),$K$30,IF(AND(F1006&gt;=$L$31,F1006&lt;=$M$31),$K$31,""))))))))))))))))))))))))))))))))</f>
        <v>6</v>
      </c>
      <c r="D1006" s="18" t="s">
        <v>20</v>
      </c>
      <c r="E1006" s="18" t="s">
        <v>1234</v>
      </c>
      <c r="F1006" s="12">
        <f>Table1[[#This Row],[USD Pricing]]*Exchange!$A$1</f>
        <v>72.8</v>
      </c>
      <c r="G1006" s="12">
        <v>52</v>
      </c>
      <c r="H1006" s="12" t="s">
        <v>7655</v>
      </c>
      <c r="I1006" s="18" t="s">
        <v>0</v>
      </c>
      <c r="J1006" s="18" t="s">
        <v>7656</v>
      </c>
      <c r="XEZ1006" s="28"/>
      <c r="XFA1006" s="28"/>
      <c r="XFB1006" s="28"/>
      <c r="XFC1006" s="28"/>
      <c r="XFD1006" s="28"/>
    </row>
    <row r="1007" spans="1:10 16380:16384" x14ac:dyDescent="0.35">
      <c r="A1007" s="12" t="s">
        <v>6348</v>
      </c>
      <c r="B1007" s="32" t="str">
        <f>HYPERLINK(Table1[[#This Row],[Link]], Table1[[#This Row],[Pattern w/out Hyperlink]])</f>
        <v>Clarity</v>
      </c>
      <c r="C1007" s="18">
        <f>IF(F1007&lt;=$L$1,$K$1,IF(AND(F1007&gt;=$L$2,F1007&lt;=$M$2),$K$2,IF(AND(F1007&gt;=$L$3,F1007&lt;=$M$3),$K$3,IF(AND(F1007&gt;=$L$4,F1007&lt;=$M$4),$K$4,IF(AND(F1007&gt;=$L$5,F1007&lt;=$M$5),$K$5,IF(AND(F1007&gt;=$L$6,F1007&lt;=$M$6),$K$6,IF(AND(F1007&gt;=$L$7,F1007&lt;=$M$7),$K$7,IF(AND(F1007&gt;=$L$8,F1007&lt;=$M$8),$K$8,IF(AND(F1007&gt;=$L$9,F1007&lt;=$M$9),$K$9,IF(AND(F1007&gt;$L$10,F1007&lt;=$M$10),$K$10,IF(AND(F1007&gt;=$L$11,F1007&lt;=$M$11),$K$11,IF(AND(F1007&gt;=$L$12,F1007&lt;=$M$12),$K$12,IF(AND(F1007&gt;=$L$13,F1007&lt;=$M$13),$K$13,IF(AND(F1007&gt;=$L$14,F1007&lt;=$M$14),$K$14,IF(AND(F1007&gt;=#REF!,F1007&lt;=#REF!),#REF!,IF(AND(F1007&gt;=$L$15,F1007&lt;=$M$15),$K$15,IF(AND(F1007&gt;=$L$16,F1007&lt;=$M$16),$K$16,IF(AND(F1007&gt;=$L$17,F1007&lt;=$M$17),$K$17,IF(AND(F1007&gt;=$L$18,F1007&lt;=$M$18),$K$18,IF(AND(F1007&gt;=$L$19,F1007&lt;=$M$19),$K$19,IF(AND(F1007&gt;=$L$20,F1007&lt;=$M$20),$K$20,IF(AND(F1007&gt;=$L$21,F1007&lt;=$M$21),$K$21,IF(AND(F1007&gt;=$L$22,F1007&lt;=$M$22),$K$22,IF(AND(F1007&gt;=$L$23,F1007&lt;=$M$23),$K$23,IF(AND(F1007&gt;=$L$24,F1007&lt;=$M$24),$K$24,IF(AND(F1007&gt;=$L$25,F1007&lt;=$M$25),$K$25,IF(AND(F1007&gt;=$L$26,F1007&lt;=$M$26),$K$26,IF(AND(F1007&gt;=$L$27,F1007&lt;=$M$27),$K$27,IF(AND(F1007&gt;=$L$28,F1007&lt;=$M$28),$K$28,IF(AND(F1007&gt;=$L$29,F1007&lt;=$M$29),$K$29,IF(AND(F1007&gt;=$L$30,F1007&lt;=$M$30),$K$30,IF(AND(F1007&gt;=$L$31,F1007&lt;=$M$31),$K$31,""))))))))))))))))))))))))))))))))</f>
        <v>6</v>
      </c>
      <c r="D1007" s="18" t="s">
        <v>20</v>
      </c>
      <c r="E1007" s="18" t="s">
        <v>1234</v>
      </c>
      <c r="F1007" s="12">
        <f>Table1[[#This Row],[USD Pricing]]*Exchange!$A$1</f>
        <v>69.929999999999993</v>
      </c>
      <c r="G1007" s="12">
        <v>49.95</v>
      </c>
      <c r="H1007" s="12" t="s">
        <v>7657</v>
      </c>
      <c r="I1007" s="18" t="s">
        <v>0</v>
      </c>
      <c r="J1007" s="18" t="s">
        <v>7658</v>
      </c>
      <c r="XEZ1007" s="28"/>
      <c r="XFA1007" s="28"/>
      <c r="XFB1007" s="28"/>
      <c r="XFC1007" s="28"/>
      <c r="XFD1007" s="28"/>
    </row>
    <row r="1008" spans="1:10 16380:16384" x14ac:dyDescent="0.35">
      <c r="A1008" s="12" t="s">
        <v>7660</v>
      </c>
      <c r="B1008" s="32" t="str">
        <f>HYPERLINK(Table1[[#This Row],[Link]], Table1[[#This Row],[Pattern w/out Hyperlink]])</f>
        <v>Cloud Line</v>
      </c>
      <c r="C1008" s="18">
        <f>IF(F1008&lt;=$L$1,$K$1,IF(AND(F1008&gt;=$L$2,F1008&lt;=$M$2),$K$2,IF(AND(F1008&gt;=$L$3,F1008&lt;=$M$3),$K$3,IF(AND(F1008&gt;=$L$4,F1008&lt;=$M$4),$K$4,IF(AND(F1008&gt;=$L$5,F1008&lt;=$M$5),$K$5,IF(AND(F1008&gt;=$L$6,F1008&lt;=$M$6),$K$6,IF(AND(F1008&gt;=$L$7,F1008&lt;=$M$7),$K$7,IF(AND(F1008&gt;=$L$8,F1008&lt;=$M$8),$K$8,IF(AND(F1008&gt;=$L$9,F1008&lt;=$M$9),$K$9,IF(AND(F1008&gt;$L$10,F1008&lt;=$M$10),$K$10,IF(AND(F1008&gt;=$L$11,F1008&lt;=$M$11),$K$11,IF(AND(F1008&gt;=$L$12,F1008&lt;=$M$12),$K$12,IF(AND(F1008&gt;=$L$13,F1008&lt;=$M$13),$K$13,IF(AND(F1008&gt;=$L$14,F1008&lt;=$M$14),$K$14,IF(AND(F1008&gt;=#REF!,F1008&lt;=#REF!),#REF!,IF(AND(F1008&gt;=$L$15,F1008&lt;=$M$15),$K$15,IF(AND(F1008&gt;=$L$16,F1008&lt;=$M$16),$K$16,IF(AND(F1008&gt;=$L$17,F1008&lt;=$M$17),$K$17,IF(AND(F1008&gt;=$L$18,F1008&lt;=$M$18),$K$18,IF(AND(F1008&gt;=$L$19,F1008&lt;=$M$19),$K$19,IF(AND(F1008&gt;=$L$20,F1008&lt;=$M$20),$K$20,IF(AND(F1008&gt;=$L$21,F1008&lt;=$M$21),$K$21,IF(AND(F1008&gt;=$L$22,F1008&lt;=$M$22),$K$22,IF(AND(F1008&gt;=$L$23,F1008&lt;=$M$23),$K$23,IF(AND(F1008&gt;=$L$24,F1008&lt;=$M$24),$K$24,IF(AND(F1008&gt;=$L$25,F1008&lt;=$M$25),$K$25,IF(AND(F1008&gt;=$L$26,F1008&lt;=$M$26),$K$26,IF(AND(F1008&gt;=$L$27,F1008&lt;=$M$27),$K$27,IF(AND(F1008&gt;=$L$28,F1008&lt;=$M$28),$K$28,IF(AND(F1008&gt;=$L$29,F1008&lt;=$M$29),$K$29,IF(AND(F1008&gt;=$L$30,F1008&lt;=$M$30),$K$30,IF(AND(F1008&gt;=$L$31,F1008&lt;=$M$31),$K$31,""))))))))))))))))))))))))))))))))</f>
        <v>6</v>
      </c>
      <c r="D1008" s="18" t="s">
        <v>20</v>
      </c>
      <c r="E1008" s="18" t="s">
        <v>1234</v>
      </c>
      <c r="F1008" s="12">
        <f>Table1[[#This Row],[USD Pricing]]*Exchange!$A$1</f>
        <v>72.8</v>
      </c>
      <c r="G1008" s="12">
        <v>52</v>
      </c>
      <c r="H1008" s="12" t="s">
        <v>7659</v>
      </c>
      <c r="I1008" s="18" t="s">
        <v>0</v>
      </c>
      <c r="J1008" s="18" t="s">
        <v>7661</v>
      </c>
      <c r="XEZ1008" s="28"/>
      <c r="XFA1008" s="28"/>
      <c r="XFB1008" s="28"/>
      <c r="XFC1008" s="28"/>
      <c r="XFD1008" s="28"/>
    </row>
    <row r="1009" spans="1:10 16380:16384" x14ac:dyDescent="0.35">
      <c r="A1009" s="12" t="s">
        <v>7667</v>
      </c>
      <c r="B1009" s="32" t="str">
        <f>HYPERLINK(Table1[[#This Row],[Link]], Table1[[#This Row],[Pattern w/out Hyperlink]])</f>
        <v>Curve Appeal</v>
      </c>
      <c r="C1009" s="18">
        <f>IF(F1009&lt;=$L$1,$K$1,IF(AND(F1009&gt;=$L$2,F1009&lt;=$M$2),$K$2,IF(AND(F1009&gt;=$L$3,F1009&lt;=$M$3),$K$3,IF(AND(F1009&gt;=$L$4,F1009&lt;=$M$4),$K$4,IF(AND(F1009&gt;=$L$5,F1009&lt;=$M$5),$K$5,IF(AND(F1009&gt;=$L$6,F1009&lt;=$M$6),$K$6,IF(AND(F1009&gt;=$L$7,F1009&lt;=$M$7),$K$7,IF(AND(F1009&gt;=$L$8,F1009&lt;=$M$8),$K$8,IF(AND(F1009&gt;=$L$9,F1009&lt;=$M$9),$K$9,IF(AND(F1009&gt;$L$10,F1009&lt;=$M$10),$K$10,IF(AND(F1009&gt;=$L$11,F1009&lt;=$M$11),$K$11,IF(AND(F1009&gt;=$L$12,F1009&lt;=$M$12),$K$12,IF(AND(F1009&gt;=$L$13,F1009&lt;=$M$13),$K$13,IF(AND(F1009&gt;=$L$14,F1009&lt;=$M$14),$K$14,IF(AND(F1009&gt;=#REF!,F1009&lt;=#REF!),#REF!,IF(AND(F1009&gt;=$L$15,F1009&lt;=$M$15),$K$15,IF(AND(F1009&gt;=$L$16,F1009&lt;=$M$16),$K$16,IF(AND(F1009&gt;=$L$17,F1009&lt;=$M$17),$K$17,IF(AND(F1009&gt;=$L$18,F1009&lt;=$M$18),$K$18,IF(AND(F1009&gt;=$L$19,F1009&lt;=$M$19),$K$19,IF(AND(F1009&gt;=$L$20,F1009&lt;=$M$20),$K$20,IF(AND(F1009&gt;=$L$21,F1009&lt;=$M$21),$K$21,IF(AND(F1009&gt;=$L$22,F1009&lt;=$M$22),$K$22,IF(AND(F1009&gt;=$L$23,F1009&lt;=$M$23),$K$23,IF(AND(F1009&gt;=$L$24,F1009&lt;=$M$24),$K$24,IF(AND(F1009&gt;=$L$25,F1009&lt;=$M$25),$K$25,IF(AND(F1009&gt;=$L$26,F1009&lt;=$M$26),$K$26,IF(AND(F1009&gt;=$L$27,F1009&lt;=$M$27),$K$27,IF(AND(F1009&gt;=$L$28,F1009&lt;=$M$28),$K$28,IF(AND(F1009&gt;=$L$29,F1009&lt;=$M$29),$K$29,IF(AND(F1009&gt;=$L$30,F1009&lt;=$M$30),$K$30,IF(AND(F1009&gt;=$L$31,F1009&lt;=$M$31),$K$31,""))))))))))))))))))))))))))))))))</f>
        <v>6</v>
      </c>
      <c r="D1009" s="18" t="s">
        <v>20</v>
      </c>
      <c r="E1009" s="18" t="s">
        <v>1234</v>
      </c>
      <c r="F1009" s="12">
        <f>Table1[[#This Row],[USD Pricing]]*Exchange!$A$1</f>
        <v>67.13</v>
      </c>
      <c r="G1009" s="12">
        <v>47.95</v>
      </c>
      <c r="H1009" s="12" t="s">
        <v>7668</v>
      </c>
      <c r="I1009" s="18" t="s">
        <v>0</v>
      </c>
      <c r="J1009" s="18" t="s">
        <v>4262</v>
      </c>
      <c r="XEZ1009" s="28"/>
      <c r="XFA1009" s="28"/>
      <c r="XFB1009" s="28"/>
      <c r="XFC1009" s="28"/>
      <c r="XFD1009" s="28"/>
    </row>
    <row r="1010" spans="1:10 16380:16384" x14ac:dyDescent="0.35">
      <c r="A1010" s="12" t="s">
        <v>206</v>
      </c>
      <c r="B1010" s="32" t="str">
        <f>HYPERLINK(Table1[[#This Row],[Link]], Table1[[#This Row],[Pattern w/out Hyperlink]])</f>
        <v>Cycle</v>
      </c>
      <c r="C1010" s="18">
        <f>IF(F1010&lt;=$L$1,$K$1,IF(AND(F1010&gt;=$L$2,F1010&lt;=$M$2),$K$2,IF(AND(F1010&gt;=$L$3,F1010&lt;=$M$3),$K$3,IF(AND(F1010&gt;=$L$4,F1010&lt;=$M$4),$K$4,IF(AND(F1010&gt;=$L$5,F1010&lt;=$M$5),$K$5,IF(AND(F1010&gt;=$L$6,F1010&lt;=$M$6),$K$6,IF(AND(F1010&gt;=$L$7,F1010&lt;=$M$7),$K$7,IF(AND(F1010&gt;=$L$8,F1010&lt;=$M$8),$K$8,IF(AND(F1010&gt;=$L$9,F1010&lt;=$M$9),$K$9,IF(AND(F1010&gt;$L$10,F1010&lt;=$M$10),$K$10,IF(AND(F1010&gt;=$L$11,F1010&lt;=$M$11),$K$11,IF(AND(F1010&gt;=$L$12,F1010&lt;=$M$12),$K$12,IF(AND(F1010&gt;=$L$13,F1010&lt;=$M$13),$K$13,IF(AND(F1010&gt;=$L$14,F1010&lt;=$M$14),$K$14,IF(AND(F1010&gt;=#REF!,F1010&lt;=#REF!),#REF!,IF(AND(F1010&gt;=$L$15,F1010&lt;=$M$15),$K$15,IF(AND(F1010&gt;=$L$16,F1010&lt;=$M$16),$K$16,IF(AND(F1010&gt;=$L$17,F1010&lt;=$M$17),$K$17,IF(AND(F1010&gt;=$L$18,F1010&lt;=$M$18),$K$18,IF(AND(F1010&gt;=$L$19,F1010&lt;=$M$19),$K$19,IF(AND(F1010&gt;=$L$20,F1010&lt;=$M$20),$K$20,IF(AND(F1010&gt;=$L$21,F1010&lt;=$M$21),$K$21,IF(AND(F1010&gt;=$L$22,F1010&lt;=$M$22),$K$22,IF(AND(F1010&gt;=$L$23,F1010&lt;=$M$23),$K$23,IF(AND(F1010&gt;=$L$24,F1010&lt;=$M$24),$K$24,IF(AND(F1010&gt;=$L$25,F1010&lt;=$M$25),$K$25,IF(AND(F1010&gt;=$L$26,F1010&lt;=$M$26),$K$26,IF(AND(F1010&gt;=$L$27,F1010&lt;=$M$27),$K$27,IF(AND(F1010&gt;=$L$28,F1010&lt;=$M$28),$K$28,IF(AND(F1010&gt;=$L$29,F1010&lt;=$M$29),$K$29,IF(AND(F1010&gt;=$L$30,F1010&lt;=$M$30),$K$30,IF(AND(F1010&gt;=$L$31,F1010&lt;=$M$31),$K$31,""))))))))))))))))))))))))))))))))</f>
        <v>6</v>
      </c>
      <c r="D1010" s="18" t="s">
        <v>20</v>
      </c>
      <c r="E1010" s="18" t="s">
        <v>1234</v>
      </c>
      <c r="F1010" s="12">
        <f>Table1[[#This Row],[USD Pricing]]*Exchange!$A$1</f>
        <v>72.73</v>
      </c>
      <c r="G1010" s="12">
        <v>51.95</v>
      </c>
      <c r="H1010" s="12" t="s">
        <v>7669</v>
      </c>
      <c r="I1010" s="18" t="s">
        <v>0</v>
      </c>
      <c r="J1010" s="18" t="s">
        <v>4262</v>
      </c>
      <c r="XEZ1010" s="28"/>
      <c r="XFA1010" s="28"/>
      <c r="XFB1010" s="28"/>
      <c r="XFC1010" s="28"/>
      <c r="XFD1010" s="28"/>
    </row>
    <row r="1011" spans="1:10 16380:16384" x14ac:dyDescent="0.35">
      <c r="A1011" s="12" t="s">
        <v>222</v>
      </c>
      <c r="B1011" s="32" t="str">
        <f>HYPERLINK(Table1[[#This Row],[Link]], Table1[[#This Row],[Pattern w/out Hyperlink]])</f>
        <v>Drift</v>
      </c>
      <c r="C1011" s="18">
        <f>IF(F1011&lt;=$L$1,$K$1,IF(AND(F1011&gt;=$L$2,F1011&lt;=$M$2),$K$2,IF(AND(F1011&gt;=$L$3,F1011&lt;=$M$3),$K$3,IF(AND(F1011&gt;=$L$4,F1011&lt;=$M$4),$K$4,IF(AND(F1011&gt;=$L$5,F1011&lt;=$M$5),$K$5,IF(AND(F1011&gt;=$L$6,F1011&lt;=$M$6),$K$6,IF(AND(F1011&gt;=$L$7,F1011&lt;=$M$7),$K$7,IF(AND(F1011&gt;=$L$8,F1011&lt;=$M$8),$K$8,IF(AND(F1011&gt;=$L$9,F1011&lt;=$M$9),$K$9,IF(AND(F1011&gt;$L$10,F1011&lt;=$M$10),$K$10,IF(AND(F1011&gt;=$L$11,F1011&lt;=$M$11),$K$11,IF(AND(F1011&gt;=$L$12,F1011&lt;=$M$12),$K$12,IF(AND(F1011&gt;=$L$13,F1011&lt;=$M$13),$K$13,IF(AND(F1011&gt;=$L$14,F1011&lt;=$M$14),$K$14,IF(AND(F1011&gt;=#REF!,F1011&lt;=#REF!),#REF!,IF(AND(F1011&gt;=$L$15,F1011&lt;=$M$15),$K$15,IF(AND(F1011&gt;=$L$16,F1011&lt;=$M$16),$K$16,IF(AND(F1011&gt;=$L$17,F1011&lt;=$M$17),$K$17,IF(AND(F1011&gt;=$L$18,F1011&lt;=$M$18),$K$18,IF(AND(F1011&gt;=$L$19,F1011&lt;=$M$19),$K$19,IF(AND(F1011&gt;=$L$20,F1011&lt;=$M$20),$K$20,IF(AND(F1011&gt;=$L$21,F1011&lt;=$M$21),$K$21,IF(AND(F1011&gt;=$L$22,F1011&lt;=$M$22),$K$22,IF(AND(F1011&gt;=$L$23,F1011&lt;=$M$23),$K$23,IF(AND(F1011&gt;=$L$24,F1011&lt;=$M$24),$K$24,IF(AND(F1011&gt;=$L$25,F1011&lt;=$M$25),$K$25,IF(AND(F1011&gt;=$L$26,F1011&lt;=$M$26),$K$26,IF(AND(F1011&gt;=$L$27,F1011&lt;=$M$27),$K$27,IF(AND(F1011&gt;=$L$28,F1011&lt;=$M$28),$K$28,IF(AND(F1011&gt;=$L$29,F1011&lt;=$M$29),$K$29,IF(AND(F1011&gt;=$L$30,F1011&lt;=$M$30),$K$30,IF(AND(F1011&gt;=$L$31,F1011&lt;=$M$31),$K$31,""))))))))))))))))))))))))))))))))</f>
        <v>6</v>
      </c>
      <c r="D1011" s="18" t="s">
        <v>20</v>
      </c>
      <c r="E1011" s="18" t="s">
        <v>1234</v>
      </c>
      <c r="F1011" s="12">
        <f>Table1[[#This Row],[USD Pricing]]*Exchange!$A$1</f>
        <v>72.099999999999994</v>
      </c>
      <c r="G1011" s="12">
        <v>51.5</v>
      </c>
      <c r="H1011" s="12" t="s">
        <v>1390</v>
      </c>
      <c r="I1011" s="18" t="s">
        <v>4213</v>
      </c>
      <c r="J1011" s="18" t="s">
        <v>5147</v>
      </c>
      <c r="XEZ1011" s="28"/>
      <c r="XFA1011" s="28"/>
      <c r="XFB1011" s="28"/>
      <c r="XFC1011" s="28"/>
      <c r="XFD1011" s="28"/>
    </row>
    <row r="1012" spans="1:10 16380:16384" x14ac:dyDescent="0.35">
      <c r="A1012" s="12" t="s">
        <v>225</v>
      </c>
      <c r="B1012" s="32" t="str">
        <f>HYPERLINK(Table1[[#This Row],[Link]], Table1[[#This Row],[Pattern w/out Hyperlink]])</f>
        <v>Duet</v>
      </c>
      <c r="C1012" s="18">
        <f>IF(F1012&lt;=$L$1,$K$1,IF(AND(F1012&gt;=$L$2,F1012&lt;=$M$2),$K$2,IF(AND(F1012&gt;=$L$3,F1012&lt;=$M$3),$K$3,IF(AND(F1012&gt;=$L$4,F1012&lt;=$M$4),$K$4,IF(AND(F1012&gt;=$L$5,F1012&lt;=$M$5),$K$5,IF(AND(F1012&gt;=$L$6,F1012&lt;=$M$6),$K$6,IF(AND(F1012&gt;=$L$7,F1012&lt;=$M$7),$K$7,IF(AND(F1012&gt;=$L$8,F1012&lt;=$M$8),$K$8,IF(AND(F1012&gt;=$L$9,F1012&lt;=$M$9),$K$9,IF(AND(F1012&gt;$L$10,F1012&lt;=$M$10),$K$10,IF(AND(F1012&gt;=$L$11,F1012&lt;=$M$11),$K$11,IF(AND(F1012&gt;=$L$12,F1012&lt;=$M$12),$K$12,IF(AND(F1012&gt;=$L$13,F1012&lt;=$M$13),$K$13,IF(AND(F1012&gt;=$L$14,F1012&lt;=$M$14),$K$14,IF(AND(F1012&gt;=#REF!,F1012&lt;=#REF!),#REF!,IF(AND(F1012&gt;=$L$15,F1012&lt;=$M$15),$K$15,IF(AND(F1012&gt;=$L$16,F1012&lt;=$M$16),$K$16,IF(AND(F1012&gt;=$L$17,F1012&lt;=$M$17),$K$17,IF(AND(F1012&gt;=$L$18,F1012&lt;=$M$18),$K$18,IF(AND(F1012&gt;=$L$19,F1012&lt;=$M$19),$K$19,IF(AND(F1012&gt;=$L$20,F1012&lt;=$M$20),$K$20,IF(AND(F1012&gt;=$L$21,F1012&lt;=$M$21),$K$21,IF(AND(F1012&gt;=$L$22,F1012&lt;=$M$22),$K$22,IF(AND(F1012&gt;=$L$23,F1012&lt;=$M$23),$K$23,IF(AND(F1012&gt;=$L$24,F1012&lt;=$M$24),$K$24,IF(AND(F1012&gt;=$L$25,F1012&lt;=$M$25),$K$25,IF(AND(F1012&gt;=$L$26,F1012&lt;=$M$26),$K$26,IF(AND(F1012&gt;=$L$27,F1012&lt;=$M$27),$K$27,IF(AND(F1012&gt;=$L$28,F1012&lt;=$M$28),$K$28,IF(AND(F1012&gt;=$L$29,F1012&lt;=$M$29),$K$29,IF(AND(F1012&gt;=$L$30,F1012&lt;=$M$30),$K$30,IF(AND(F1012&gt;=$L$31,F1012&lt;=$M$31),$K$31,""))))))))))))))))))))))))))))))))</f>
        <v>6</v>
      </c>
      <c r="D1012" s="18" t="s">
        <v>20</v>
      </c>
      <c r="E1012" s="18" t="s">
        <v>1234</v>
      </c>
      <c r="F1012" s="12">
        <f>Table1[[#This Row],[USD Pricing]]*Exchange!$A$1</f>
        <v>72.099999999999994</v>
      </c>
      <c r="G1012" s="12">
        <v>51.5</v>
      </c>
      <c r="H1012" s="12" t="s">
        <v>1391</v>
      </c>
      <c r="I1012" s="18" t="s">
        <v>4213</v>
      </c>
      <c r="J1012" s="18" t="s">
        <v>4262</v>
      </c>
      <c r="XEZ1012" s="28"/>
      <c r="XFA1012" s="28"/>
      <c r="XFB1012" s="28"/>
      <c r="XFC1012" s="28"/>
      <c r="XFD1012" s="28"/>
    </row>
    <row r="1013" spans="1:10 16380:16384" x14ac:dyDescent="0.35">
      <c r="A1013" s="12" t="s">
        <v>1397</v>
      </c>
      <c r="B1013" s="32" t="str">
        <f>HYPERLINK(Table1[[#This Row],[Link]], Table1[[#This Row],[Pattern w/out Hyperlink]])</f>
        <v>Fidget</v>
      </c>
      <c r="C1013" s="18">
        <f>IF(F1013&lt;=$L$1,$K$1,IF(AND(F1013&gt;=$L$2,F1013&lt;=$M$2),$K$2,IF(AND(F1013&gt;=$L$3,F1013&lt;=$M$3),$K$3,IF(AND(F1013&gt;=$L$4,F1013&lt;=$M$4),$K$4,IF(AND(F1013&gt;=$L$5,F1013&lt;=$M$5),$K$5,IF(AND(F1013&gt;=$L$6,F1013&lt;=$M$6),$K$6,IF(AND(F1013&gt;=$L$7,F1013&lt;=$M$7),$K$7,IF(AND(F1013&gt;=$L$8,F1013&lt;=$M$8),$K$8,IF(AND(F1013&gt;=$L$9,F1013&lt;=$M$9),$K$9,IF(AND(F1013&gt;$L$10,F1013&lt;=$M$10),$K$10,IF(AND(F1013&gt;=$L$11,F1013&lt;=$M$11),$K$11,IF(AND(F1013&gt;=$L$12,F1013&lt;=$M$12),$K$12,IF(AND(F1013&gt;=$L$13,F1013&lt;=$M$13),$K$13,IF(AND(F1013&gt;=$L$14,F1013&lt;=$M$14),$K$14,IF(AND(F1013&gt;=#REF!,F1013&lt;=#REF!),#REF!,IF(AND(F1013&gt;=$L$15,F1013&lt;=$M$15),$K$15,IF(AND(F1013&gt;=$L$16,F1013&lt;=$M$16),$K$16,IF(AND(F1013&gt;=$L$17,F1013&lt;=$M$17),$K$17,IF(AND(F1013&gt;=$L$18,F1013&lt;=$M$18),$K$18,IF(AND(F1013&gt;=$L$19,F1013&lt;=$M$19),$K$19,IF(AND(F1013&gt;=$L$20,F1013&lt;=$M$20),$K$20,IF(AND(F1013&gt;=$L$21,F1013&lt;=$M$21),$K$21,IF(AND(F1013&gt;=$L$22,F1013&lt;=$M$22),$K$22,IF(AND(F1013&gt;=$L$23,F1013&lt;=$M$23),$K$23,IF(AND(F1013&gt;=$L$24,F1013&lt;=$M$24),$K$24,IF(AND(F1013&gt;=$L$25,F1013&lt;=$M$25),$K$25,IF(AND(F1013&gt;=$L$26,F1013&lt;=$M$26),$K$26,IF(AND(F1013&gt;=$L$27,F1013&lt;=$M$27),$K$27,IF(AND(F1013&gt;=$L$28,F1013&lt;=$M$28),$K$28,IF(AND(F1013&gt;=$L$29,F1013&lt;=$M$29),$K$29,IF(AND(F1013&gt;=$L$30,F1013&lt;=$M$30),$K$30,IF(AND(F1013&gt;=$L$31,F1013&lt;=$M$31),$K$31,""))))))))))))))))))))))))))))))))</f>
        <v>6</v>
      </c>
      <c r="D1013" s="18" t="s">
        <v>20</v>
      </c>
      <c r="E1013" s="18" t="s">
        <v>1234</v>
      </c>
      <c r="F1013" s="12">
        <f>Table1[[#This Row],[USD Pricing]]*Exchange!$A$1</f>
        <v>70.699999999999989</v>
      </c>
      <c r="G1013" s="12">
        <v>50.5</v>
      </c>
      <c r="H1013" s="12" t="s">
        <v>1398</v>
      </c>
      <c r="I1013" s="18" t="s">
        <v>0</v>
      </c>
      <c r="J1013" s="18" t="s">
        <v>5153</v>
      </c>
      <c r="XEZ1013" s="28"/>
      <c r="XFA1013" s="28"/>
      <c r="XFB1013" s="28"/>
      <c r="XFC1013" s="28"/>
      <c r="XFD1013" s="28"/>
    </row>
    <row r="1014" spans="1:10 16380:16384" x14ac:dyDescent="0.35">
      <c r="A1014" s="12" t="s">
        <v>361</v>
      </c>
      <c r="B1014" s="32" t="str">
        <f>HYPERLINK(Table1[[#This Row],[Link]], Table1[[#This Row],[Pattern w/out Hyperlink]])</f>
        <v>Gravity</v>
      </c>
      <c r="C1014" s="18">
        <f>IF(F1014&lt;=$L$1,$K$1,IF(AND(F1014&gt;=$L$2,F1014&lt;=$M$2),$K$2,IF(AND(F1014&gt;=$L$3,F1014&lt;=$M$3),$K$3,IF(AND(F1014&gt;=$L$4,F1014&lt;=$M$4),$K$4,IF(AND(F1014&gt;=$L$5,F1014&lt;=$M$5),$K$5,IF(AND(F1014&gt;=$L$6,F1014&lt;=$M$6),$K$6,IF(AND(F1014&gt;=$L$7,F1014&lt;=$M$7),$K$7,IF(AND(F1014&gt;=$L$8,F1014&lt;=$M$8),$K$8,IF(AND(F1014&gt;=$L$9,F1014&lt;=$M$9),$K$9,IF(AND(F1014&gt;$L$10,F1014&lt;=$M$10),$K$10,IF(AND(F1014&gt;=$L$11,F1014&lt;=$M$11),$K$11,IF(AND(F1014&gt;=$L$12,F1014&lt;=$M$12),$K$12,IF(AND(F1014&gt;=$L$13,F1014&lt;=$M$13),$K$13,IF(AND(F1014&gt;=$L$14,F1014&lt;=$M$14),$K$14,IF(AND(F1014&gt;=#REF!,F1014&lt;=#REF!),#REF!,IF(AND(F1014&gt;=$L$15,F1014&lt;=$M$15),$K$15,IF(AND(F1014&gt;=$L$16,F1014&lt;=$M$16),$K$16,IF(AND(F1014&gt;=$L$17,F1014&lt;=$M$17),$K$17,IF(AND(F1014&gt;=$L$18,F1014&lt;=$M$18),$K$18,IF(AND(F1014&gt;=$L$19,F1014&lt;=$M$19),$K$19,IF(AND(F1014&gt;=$L$20,F1014&lt;=$M$20),$K$20,IF(AND(F1014&gt;=$L$21,F1014&lt;=$M$21),$K$21,IF(AND(F1014&gt;=$L$22,F1014&lt;=$M$22),$K$22,IF(AND(F1014&gt;=$L$23,F1014&lt;=$M$23),$K$23,IF(AND(F1014&gt;=$L$24,F1014&lt;=$M$24),$K$24,IF(AND(F1014&gt;=$L$25,F1014&lt;=$M$25),$K$25,IF(AND(F1014&gt;=$L$26,F1014&lt;=$M$26),$K$26,IF(AND(F1014&gt;=$L$27,F1014&lt;=$M$27),$K$27,IF(AND(F1014&gt;=$L$28,F1014&lt;=$M$28),$K$28,IF(AND(F1014&gt;=$L$29,F1014&lt;=$M$29),$K$29,IF(AND(F1014&gt;=$L$30,F1014&lt;=$M$30),$K$30,IF(AND(F1014&gt;=$L$31,F1014&lt;=$M$31),$K$31,""))))))))))))))))))))))))))))))))</f>
        <v>6</v>
      </c>
      <c r="D1014" s="18" t="s">
        <v>20</v>
      </c>
      <c r="E1014" s="18" t="s">
        <v>1234</v>
      </c>
      <c r="F1014" s="12">
        <f>Table1[[#This Row],[USD Pricing]]*Exchange!$A$1</f>
        <v>65.099999999999994</v>
      </c>
      <c r="G1014" s="12">
        <v>46.5</v>
      </c>
      <c r="H1014" s="12" t="s">
        <v>1406</v>
      </c>
      <c r="I1014" s="18" t="s">
        <v>0</v>
      </c>
      <c r="J1014" s="18" t="s">
        <v>5157</v>
      </c>
      <c r="XEZ1014" s="28"/>
      <c r="XFA1014" s="28"/>
      <c r="XFB1014" s="28"/>
      <c r="XFC1014" s="28"/>
      <c r="XFD1014" s="28"/>
    </row>
    <row r="1015" spans="1:10 16380:16384" x14ac:dyDescent="0.35">
      <c r="A1015" s="12" t="s">
        <v>1429</v>
      </c>
      <c r="B1015" s="32" t="str">
        <f>HYPERLINK(Table1[[#This Row],[Link]], Table1[[#This Row],[Pattern w/out Hyperlink]])</f>
        <v>Lorelai - MB</v>
      </c>
      <c r="C1015" s="18">
        <f>IF(F1015&lt;=$L$1,$K$1,IF(AND(F1015&gt;=$L$2,F1015&lt;=$M$2),$K$2,IF(AND(F1015&gt;=$L$3,F1015&lt;=$M$3),$K$3,IF(AND(F1015&gt;=$L$4,F1015&lt;=$M$4),$K$4,IF(AND(F1015&gt;=$L$5,F1015&lt;=$M$5),$K$5,IF(AND(F1015&gt;=$L$6,F1015&lt;=$M$6),$K$6,IF(AND(F1015&gt;=$L$7,F1015&lt;=$M$7),$K$7,IF(AND(F1015&gt;=$L$8,F1015&lt;=$M$8),$K$8,IF(AND(F1015&gt;=$L$9,F1015&lt;=$M$9),$K$9,IF(AND(F1015&gt;$L$10,F1015&lt;=$M$10),$K$10,IF(AND(F1015&gt;=$L$11,F1015&lt;=$M$11),$K$11,IF(AND(F1015&gt;=$L$12,F1015&lt;=$M$12),$K$12,IF(AND(F1015&gt;=$L$13,F1015&lt;=$M$13),$K$13,IF(AND(F1015&gt;=$L$14,F1015&lt;=$M$14),$K$14,IF(AND(F1015&gt;=#REF!,F1015&lt;=#REF!),#REF!,IF(AND(F1015&gt;=$L$15,F1015&lt;=$M$15),$K$15,IF(AND(F1015&gt;=$L$16,F1015&lt;=$M$16),$K$16,IF(AND(F1015&gt;=$L$17,F1015&lt;=$M$17),$K$17,IF(AND(F1015&gt;=$L$18,F1015&lt;=$M$18),$K$18,IF(AND(F1015&gt;=$L$19,F1015&lt;=$M$19),$K$19,IF(AND(F1015&gt;=$L$20,F1015&lt;=$M$20),$K$20,IF(AND(F1015&gt;=$L$21,F1015&lt;=$M$21),$K$21,IF(AND(F1015&gt;=$L$22,F1015&lt;=$M$22),$K$22,IF(AND(F1015&gt;=$L$23,F1015&lt;=$M$23),$K$23,IF(AND(F1015&gt;=$L$24,F1015&lt;=$M$24),$K$24,IF(AND(F1015&gt;=$L$25,F1015&lt;=$M$25),$K$25,IF(AND(F1015&gt;=$L$26,F1015&lt;=$M$26),$K$26,IF(AND(F1015&gt;=$L$27,F1015&lt;=$M$27),$K$27,IF(AND(F1015&gt;=$L$28,F1015&lt;=$M$28),$K$28,IF(AND(F1015&gt;=$L$29,F1015&lt;=$M$29),$K$29,IF(AND(F1015&gt;=$L$30,F1015&lt;=$M$30),$K$30,IF(AND(F1015&gt;=$L$31,F1015&lt;=$M$31),$K$31,""))))))))))))))))))))))))))))))))</f>
        <v>6</v>
      </c>
      <c r="D1015" s="18" t="s">
        <v>20</v>
      </c>
      <c r="E1015" s="18" t="s">
        <v>1234</v>
      </c>
      <c r="F1015" s="12">
        <f>Table1[[#This Row],[USD Pricing]]*Exchange!$A$1</f>
        <v>67.13</v>
      </c>
      <c r="G1015" s="12">
        <v>47.95</v>
      </c>
      <c r="H1015" s="12" t="s">
        <v>1430</v>
      </c>
      <c r="I1015" s="18" t="s">
        <v>1319</v>
      </c>
      <c r="J1015" s="18" t="s">
        <v>4466</v>
      </c>
      <c r="XEZ1015" s="28"/>
      <c r="XFA1015" s="28"/>
      <c r="XFB1015" s="28"/>
      <c r="XFC1015" s="28"/>
      <c r="XFD1015" s="28"/>
    </row>
    <row r="1016" spans="1:10 16380:16384" x14ac:dyDescent="0.35">
      <c r="A1016" s="12" t="s">
        <v>482</v>
      </c>
      <c r="B1016" s="32" t="str">
        <f>HYPERLINK(Table1[[#This Row],[Link]], Table1[[#This Row],[Pattern w/out Hyperlink]])</f>
        <v>Luster</v>
      </c>
      <c r="C1016" s="18">
        <f>IF(F1016&lt;=$L$1,$K$1,IF(AND(F1016&gt;=$L$2,F1016&lt;=$M$2),$K$2,IF(AND(F1016&gt;=$L$3,F1016&lt;=$M$3),$K$3,IF(AND(F1016&gt;=$L$4,F1016&lt;=$M$4),$K$4,IF(AND(F1016&gt;=$L$5,F1016&lt;=$M$5),$K$5,IF(AND(F1016&gt;=$L$6,F1016&lt;=$M$6),$K$6,IF(AND(F1016&gt;=$L$7,F1016&lt;=$M$7),$K$7,IF(AND(F1016&gt;=$L$8,F1016&lt;=$M$8),$K$8,IF(AND(F1016&gt;=$L$9,F1016&lt;=$M$9),$K$9,IF(AND(F1016&gt;$L$10,F1016&lt;=$M$10),$K$10,IF(AND(F1016&gt;=$L$11,F1016&lt;=$M$11),$K$11,IF(AND(F1016&gt;=$L$12,F1016&lt;=$M$12),$K$12,IF(AND(F1016&gt;=$L$13,F1016&lt;=$M$13),$K$13,IF(AND(F1016&gt;=$L$14,F1016&lt;=$M$14),$K$14,IF(AND(F1016&gt;=#REF!,F1016&lt;=#REF!),#REF!,IF(AND(F1016&gt;=$L$15,F1016&lt;=$M$15),$K$15,IF(AND(F1016&gt;=$L$16,F1016&lt;=$M$16),$K$16,IF(AND(F1016&gt;=$L$17,F1016&lt;=$M$17),$K$17,IF(AND(F1016&gt;=$L$18,F1016&lt;=$M$18),$K$18,IF(AND(F1016&gt;=$L$19,F1016&lt;=$M$19),$K$19,IF(AND(F1016&gt;=$L$20,F1016&lt;=$M$20),$K$20,IF(AND(F1016&gt;=$L$21,F1016&lt;=$M$21),$K$21,IF(AND(F1016&gt;=$L$22,F1016&lt;=$M$22),$K$22,IF(AND(F1016&gt;=$L$23,F1016&lt;=$M$23),$K$23,IF(AND(F1016&gt;=$L$24,F1016&lt;=$M$24),$K$24,IF(AND(F1016&gt;=$L$25,F1016&lt;=$M$25),$K$25,IF(AND(F1016&gt;=$L$26,F1016&lt;=$M$26),$K$26,IF(AND(F1016&gt;=$L$27,F1016&lt;=$M$27),$K$27,IF(AND(F1016&gt;=$L$28,F1016&lt;=$M$28),$K$28,IF(AND(F1016&gt;=$L$29,F1016&lt;=$M$29),$K$29,IF(AND(F1016&gt;=$L$30,F1016&lt;=$M$30),$K$30,IF(AND(F1016&gt;=$L$31,F1016&lt;=$M$31),$K$31,""))))))))))))))))))))))))))))))))</f>
        <v>6</v>
      </c>
      <c r="D1016" s="18" t="s">
        <v>20</v>
      </c>
      <c r="E1016" s="18" t="s">
        <v>1234</v>
      </c>
      <c r="F1016" s="12">
        <f>Table1[[#This Row],[USD Pricing]]*Exchange!$A$1</f>
        <v>68.53</v>
      </c>
      <c r="G1016" s="12">
        <v>48.95</v>
      </c>
      <c r="H1016" s="12" t="s">
        <v>1431</v>
      </c>
      <c r="I1016" s="18" t="s">
        <v>0</v>
      </c>
      <c r="J1016" s="18" t="s">
        <v>4807</v>
      </c>
      <c r="XEZ1016" s="28"/>
      <c r="XFA1016" s="28"/>
      <c r="XFB1016" s="28"/>
      <c r="XFC1016" s="28"/>
      <c r="XFD1016" s="28"/>
    </row>
    <row r="1017" spans="1:10 16380:16384" x14ac:dyDescent="0.35">
      <c r="A1017" s="12" t="s">
        <v>487</v>
      </c>
      <c r="B1017" s="32" t="str">
        <f>HYPERLINK(Table1[[#This Row],[Link]], Table1[[#This Row],[Pattern w/out Hyperlink]])</f>
        <v>Mandala</v>
      </c>
      <c r="C1017" s="18">
        <f>IF(F1017&lt;=$L$1,$K$1,IF(AND(F1017&gt;=$L$2,F1017&lt;=$M$2),$K$2,IF(AND(F1017&gt;=$L$3,F1017&lt;=$M$3),$K$3,IF(AND(F1017&gt;=$L$4,F1017&lt;=$M$4),$K$4,IF(AND(F1017&gt;=$L$5,F1017&lt;=$M$5),$K$5,IF(AND(F1017&gt;=$L$6,F1017&lt;=$M$6),$K$6,IF(AND(F1017&gt;=$L$7,F1017&lt;=$M$7),$K$7,IF(AND(F1017&gt;=$L$8,F1017&lt;=$M$8),$K$8,IF(AND(F1017&gt;=$L$9,F1017&lt;=$M$9),$K$9,IF(AND(F1017&gt;$L$10,F1017&lt;=$M$10),$K$10,IF(AND(F1017&gt;=$L$11,F1017&lt;=$M$11),$K$11,IF(AND(F1017&gt;=$L$12,F1017&lt;=$M$12),$K$12,IF(AND(F1017&gt;=$L$13,F1017&lt;=$M$13),$K$13,IF(AND(F1017&gt;=$L$14,F1017&lt;=$M$14),$K$14,IF(AND(F1017&gt;=#REF!,F1017&lt;=#REF!),#REF!,IF(AND(F1017&gt;=$L$15,F1017&lt;=$M$15),$K$15,IF(AND(F1017&gt;=$L$16,F1017&lt;=$M$16),$K$16,IF(AND(F1017&gt;=$L$17,F1017&lt;=$M$17),$K$17,IF(AND(F1017&gt;=$L$18,F1017&lt;=$M$18),$K$18,IF(AND(F1017&gt;=$L$19,F1017&lt;=$M$19),$K$19,IF(AND(F1017&gt;=$L$20,F1017&lt;=$M$20),$K$20,IF(AND(F1017&gt;=$L$21,F1017&lt;=$M$21),$K$21,IF(AND(F1017&gt;=$L$22,F1017&lt;=$M$22),$K$22,IF(AND(F1017&gt;=$L$23,F1017&lt;=$M$23),$K$23,IF(AND(F1017&gt;=$L$24,F1017&lt;=$M$24),$K$24,IF(AND(F1017&gt;=$L$25,F1017&lt;=$M$25),$K$25,IF(AND(F1017&gt;=$L$26,F1017&lt;=$M$26),$K$26,IF(AND(F1017&gt;=$L$27,F1017&lt;=$M$27),$K$27,IF(AND(F1017&gt;=$L$28,F1017&lt;=$M$28),$K$28,IF(AND(F1017&gt;=$L$29,F1017&lt;=$M$29),$K$29,IF(AND(F1017&gt;=$L$30,F1017&lt;=$M$30),$K$30,IF(AND(F1017&gt;=$L$31,F1017&lt;=$M$31),$K$31,""))))))))))))))))))))))))))))))))</f>
        <v>6</v>
      </c>
      <c r="D1017" s="18" t="s">
        <v>20</v>
      </c>
      <c r="E1017" s="18" t="s">
        <v>1234</v>
      </c>
      <c r="F1017" s="12">
        <f>Table1[[#This Row],[USD Pricing]]*Exchange!$A$1</f>
        <v>72.099999999999994</v>
      </c>
      <c r="G1017" s="12">
        <v>51.5</v>
      </c>
      <c r="H1017" s="12" t="s">
        <v>1432</v>
      </c>
      <c r="I1017" s="18" t="s">
        <v>0</v>
      </c>
      <c r="J1017" s="18" t="s">
        <v>4262</v>
      </c>
      <c r="XEZ1017" s="28"/>
      <c r="XFA1017" s="28"/>
      <c r="XFB1017" s="28"/>
      <c r="XFC1017" s="28"/>
      <c r="XFD1017" s="28"/>
    </row>
    <row r="1018" spans="1:10 16380:16384" x14ac:dyDescent="0.35">
      <c r="A1018" s="12" t="s">
        <v>543</v>
      </c>
      <c r="B1018" s="32" t="str">
        <f>HYPERLINK(Table1[[#This Row],[Link]], Table1[[#This Row],[Pattern w/out Hyperlink]])</f>
        <v>Montage</v>
      </c>
      <c r="C1018" s="18">
        <f>IF(F1018&lt;=$L$1,$K$1,IF(AND(F1018&gt;=$L$2,F1018&lt;=$M$2),$K$2,IF(AND(F1018&gt;=$L$3,F1018&lt;=$M$3),$K$3,IF(AND(F1018&gt;=$L$4,F1018&lt;=$M$4),$K$4,IF(AND(F1018&gt;=$L$5,F1018&lt;=$M$5),$K$5,IF(AND(F1018&gt;=$L$6,F1018&lt;=$M$6),$K$6,IF(AND(F1018&gt;=$L$7,F1018&lt;=$M$7),$K$7,IF(AND(F1018&gt;=$L$8,F1018&lt;=$M$8),$K$8,IF(AND(F1018&gt;=$L$9,F1018&lt;=$M$9),$K$9,IF(AND(F1018&gt;$L$10,F1018&lt;=$M$10),$K$10,IF(AND(F1018&gt;=$L$11,F1018&lt;=$M$11),$K$11,IF(AND(F1018&gt;=$L$12,F1018&lt;=$M$12),$K$12,IF(AND(F1018&gt;=$L$13,F1018&lt;=$M$13),$K$13,IF(AND(F1018&gt;=$L$14,F1018&lt;=$M$14),$K$14,IF(AND(F1018&gt;=#REF!,F1018&lt;=#REF!),#REF!,IF(AND(F1018&gt;=$L$15,F1018&lt;=$M$15),$K$15,IF(AND(F1018&gt;=$L$16,F1018&lt;=$M$16),$K$16,IF(AND(F1018&gt;=$L$17,F1018&lt;=$M$17),$K$17,IF(AND(F1018&gt;=$L$18,F1018&lt;=$M$18),$K$18,IF(AND(F1018&gt;=$L$19,F1018&lt;=$M$19),$K$19,IF(AND(F1018&gt;=$L$20,F1018&lt;=$M$20),$K$20,IF(AND(F1018&gt;=$L$21,F1018&lt;=$M$21),$K$21,IF(AND(F1018&gt;=$L$22,F1018&lt;=$M$22),$K$22,IF(AND(F1018&gt;=$L$23,F1018&lt;=$M$23),$K$23,IF(AND(F1018&gt;=$L$24,F1018&lt;=$M$24),$K$24,IF(AND(F1018&gt;=$L$25,F1018&lt;=$M$25),$K$25,IF(AND(F1018&gt;=$L$26,F1018&lt;=$M$26),$K$26,IF(AND(F1018&gt;=$L$27,F1018&lt;=$M$27),$K$27,IF(AND(F1018&gt;=$L$28,F1018&lt;=$M$28),$K$28,IF(AND(F1018&gt;=$L$29,F1018&lt;=$M$29),$K$29,IF(AND(F1018&gt;=$L$30,F1018&lt;=$M$30),$K$30,IF(AND(F1018&gt;=$L$31,F1018&lt;=$M$31),$K$31,""))))))))))))))))))))))))))))))))</f>
        <v>6</v>
      </c>
      <c r="D1018" s="18" t="s">
        <v>20</v>
      </c>
      <c r="E1018" s="18" t="s">
        <v>1234</v>
      </c>
      <c r="F1018" s="12">
        <f>Table1[[#This Row],[USD Pricing]]*Exchange!$A$1</f>
        <v>65.73</v>
      </c>
      <c r="G1018" s="12">
        <v>46.95</v>
      </c>
      <c r="H1018" s="12" t="s">
        <v>1439</v>
      </c>
      <c r="I1018" s="18" t="s">
        <v>4213</v>
      </c>
      <c r="J1018" s="18" t="s">
        <v>4262</v>
      </c>
      <c r="XEZ1018" s="28"/>
      <c r="XFA1018" s="28"/>
      <c r="XFB1018" s="28"/>
      <c r="XFC1018" s="28"/>
      <c r="XFD1018" s="28"/>
    </row>
    <row r="1019" spans="1:10 16380:16384" x14ac:dyDescent="0.35">
      <c r="A1019" s="12" t="s">
        <v>563</v>
      </c>
      <c r="B1019" s="32" t="str">
        <f>HYPERLINK(Table1[[#This Row],[Link]], Table1[[#This Row],[Pattern w/out Hyperlink]])</f>
        <v>Network</v>
      </c>
      <c r="C1019" s="18">
        <f>IF(F1019&lt;=$L$1,$K$1,IF(AND(F1019&gt;=$L$2,F1019&lt;=$M$2),$K$2,IF(AND(F1019&gt;=$L$3,F1019&lt;=$M$3),$K$3,IF(AND(F1019&gt;=$L$4,F1019&lt;=$M$4),$K$4,IF(AND(F1019&gt;=$L$5,F1019&lt;=$M$5),$K$5,IF(AND(F1019&gt;=$L$6,F1019&lt;=$M$6),$K$6,IF(AND(F1019&gt;=$L$7,F1019&lt;=$M$7),$K$7,IF(AND(F1019&gt;=$L$8,F1019&lt;=$M$8),$K$8,IF(AND(F1019&gt;=$L$9,F1019&lt;=$M$9),$K$9,IF(AND(F1019&gt;$L$10,F1019&lt;=$M$10),$K$10,IF(AND(F1019&gt;=$L$11,F1019&lt;=$M$11),$K$11,IF(AND(F1019&gt;=$L$12,F1019&lt;=$M$12),$K$12,IF(AND(F1019&gt;=$L$13,F1019&lt;=$M$13),$K$13,IF(AND(F1019&gt;=$L$14,F1019&lt;=$M$14),$K$14,IF(AND(F1019&gt;=#REF!,F1019&lt;=#REF!),#REF!,IF(AND(F1019&gt;=$L$15,F1019&lt;=$M$15),$K$15,IF(AND(F1019&gt;=$L$16,F1019&lt;=$M$16),$K$16,IF(AND(F1019&gt;=$L$17,F1019&lt;=$M$17),$K$17,IF(AND(F1019&gt;=$L$18,F1019&lt;=$M$18),$K$18,IF(AND(F1019&gt;=$L$19,F1019&lt;=$M$19),$K$19,IF(AND(F1019&gt;=$L$20,F1019&lt;=$M$20),$K$20,IF(AND(F1019&gt;=$L$21,F1019&lt;=$M$21),$K$21,IF(AND(F1019&gt;=$L$22,F1019&lt;=$M$22),$K$22,IF(AND(F1019&gt;=$L$23,F1019&lt;=$M$23),$K$23,IF(AND(F1019&gt;=$L$24,F1019&lt;=$M$24),$K$24,IF(AND(F1019&gt;=$L$25,F1019&lt;=$M$25),$K$25,IF(AND(F1019&gt;=$L$26,F1019&lt;=$M$26),$K$26,IF(AND(F1019&gt;=$L$27,F1019&lt;=$M$27),$K$27,IF(AND(F1019&gt;=$L$28,F1019&lt;=$M$28),$K$28,IF(AND(F1019&gt;=$L$29,F1019&lt;=$M$29),$K$29,IF(AND(F1019&gt;=$L$30,F1019&lt;=$M$30),$K$30,IF(AND(F1019&gt;=$L$31,F1019&lt;=$M$31),$K$31,""))))))))))))))))))))))))))))))))</f>
        <v>6</v>
      </c>
      <c r="D1019" s="18" t="s">
        <v>20</v>
      </c>
      <c r="E1019" s="18" t="s">
        <v>1234</v>
      </c>
      <c r="F1019" s="12">
        <f>Table1[[#This Row],[USD Pricing]]*Exchange!$A$1</f>
        <v>71.399999999999991</v>
      </c>
      <c r="G1019" s="12">
        <v>51</v>
      </c>
      <c r="H1019" s="12" t="s">
        <v>1105</v>
      </c>
      <c r="I1019" s="18" t="s">
        <v>0</v>
      </c>
      <c r="J1019" s="18" t="s">
        <v>4736</v>
      </c>
      <c r="XEZ1019" s="28"/>
      <c r="XFA1019" s="28"/>
      <c r="XFB1019" s="28"/>
      <c r="XFC1019" s="28"/>
      <c r="XFD1019" s="28"/>
    </row>
    <row r="1020" spans="1:10 16380:16384" x14ac:dyDescent="0.35">
      <c r="A1020" s="12" t="s">
        <v>620</v>
      </c>
      <c r="B1020" s="32" t="str">
        <f>HYPERLINK(Table1[[#This Row],[Link]], Table1[[#This Row],[Pattern w/out Hyperlink]])</f>
        <v>Pinball</v>
      </c>
      <c r="C1020" s="18">
        <f>IF(F1020&lt;=$L$1,$K$1,IF(AND(F1020&gt;=$L$2,F1020&lt;=$M$2),$K$2,IF(AND(F1020&gt;=$L$3,F1020&lt;=$M$3),$K$3,IF(AND(F1020&gt;=$L$4,F1020&lt;=$M$4),$K$4,IF(AND(F1020&gt;=$L$5,F1020&lt;=$M$5),$K$5,IF(AND(F1020&gt;=$L$6,F1020&lt;=$M$6),$K$6,IF(AND(F1020&gt;=$L$7,F1020&lt;=$M$7),$K$7,IF(AND(F1020&gt;=$L$8,F1020&lt;=$M$8),$K$8,IF(AND(F1020&gt;=$L$9,F1020&lt;=$M$9),$K$9,IF(AND(F1020&gt;$L$10,F1020&lt;=$M$10),$K$10,IF(AND(F1020&gt;=$L$11,F1020&lt;=$M$11),$K$11,IF(AND(F1020&gt;=$L$12,F1020&lt;=$M$12),$K$12,IF(AND(F1020&gt;=$L$13,F1020&lt;=$M$13),$K$13,IF(AND(F1020&gt;=$L$14,F1020&lt;=$M$14),$K$14,IF(AND(F1020&gt;=#REF!,F1020&lt;=#REF!),#REF!,IF(AND(F1020&gt;=$L$15,F1020&lt;=$M$15),$K$15,IF(AND(F1020&gt;=$L$16,F1020&lt;=$M$16),$K$16,IF(AND(F1020&gt;=$L$17,F1020&lt;=$M$17),$K$17,IF(AND(F1020&gt;=$L$18,F1020&lt;=$M$18),$K$18,IF(AND(F1020&gt;=$L$19,F1020&lt;=$M$19),$K$19,IF(AND(F1020&gt;=$L$20,F1020&lt;=$M$20),$K$20,IF(AND(F1020&gt;=$L$21,F1020&lt;=$M$21),$K$21,IF(AND(F1020&gt;=$L$22,F1020&lt;=$M$22),$K$22,IF(AND(F1020&gt;=$L$23,F1020&lt;=$M$23),$K$23,IF(AND(F1020&gt;=$L$24,F1020&lt;=$M$24),$K$24,IF(AND(F1020&gt;=$L$25,F1020&lt;=$M$25),$K$25,IF(AND(F1020&gt;=$L$26,F1020&lt;=$M$26),$K$26,IF(AND(F1020&gt;=$L$27,F1020&lt;=$M$27),$K$27,IF(AND(F1020&gt;=$L$28,F1020&lt;=$M$28),$K$28,IF(AND(F1020&gt;=$L$29,F1020&lt;=$M$29),$K$29,IF(AND(F1020&gt;=$L$30,F1020&lt;=$M$30),$K$30,IF(AND(F1020&gt;=$L$31,F1020&lt;=$M$31),$K$31,""))))))))))))))))))))))))))))))))</f>
        <v>6</v>
      </c>
      <c r="D1020" s="18" t="s">
        <v>20</v>
      </c>
      <c r="E1020" s="18" t="s">
        <v>1234</v>
      </c>
      <c r="F1020" s="12">
        <f>Table1[[#This Row],[USD Pricing]]*Exchange!$A$1</f>
        <v>69.3</v>
      </c>
      <c r="G1020" s="12">
        <v>49.5</v>
      </c>
      <c r="H1020" s="12" t="s">
        <v>1449</v>
      </c>
      <c r="I1020" s="18" t="s">
        <v>0</v>
      </c>
      <c r="J1020" s="18" t="s">
        <v>5173</v>
      </c>
      <c r="XEZ1020" s="28"/>
      <c r="XFA1020" s="28"/>
      <c r="XFB1020" s="28"/>
      <c r="XFC1020" s="28"/>
      <c r="XFD1020" s="28"/>
    </row>
    <row r="1021" spans="1:10 16380:16384" x14ac:dyDescent="0.35">
      <c r="A1021" s="12" t="s">
        <v>7688</v>
      </c>
      <c r="B1021" s="32" t="str">
        <f>HYPERLINK(Table1[[#This Row],[Link]], Table1[[#This Row],[Pattern w/out Hyperlink]])</f>
        <v>Primavera</v>
      </c>
      <c r="C1021" s="18">
        <f>IF(F1021&lt;=$L$1,$K$1,IF(AND(F1021&gt;=$L$2,F1021&lt;=$M$2),$K$2,IF(AND(F1021&gt;=$L$3,F1021&lt;=$M$3),$K$3,IF(AND(F1021&gt;=$L$4,F1021&lt;=$M$4),$K$4,IF(AND(F1021&gt;=$L$5,F1021&lt;=$M$5),$K$5,IF(AND(F1021&gt;=$L$6,F1021&lt;=$M$6),$K$6,IF(AND(F1021&gt;=$L$7,F1021&lt;=$M$7),$K$7,IF(AND(F1021&gt;=$L$8,F1021&lt;=$M$8),$K$8,IF(AND(F1021&gt;=$L$9,F1021&lt;=$M$9),$K$9,IF(AND(F1021&gt;$L$10,F1021&lt;=$M$10),$K$10,IF(AND(F1021&gt;=$L$11,F1021&lt;=$M$11),$K$11,IF(AND(F1021&gt;=$L$12,F1021&lt;=$M$12),$K$12,IF(AND(F1021&gt;=$L$13,F1021&lt;=$M$13),$K$13,IF(AND(F1021&gt;=$L$14,F1021&lt;=$M$14),$K$14,IF(AND(F1021&gt;=#REF!,F1021&lt;=#REF!),#REF!,IF(AND(F1021&gt;=$L$15,F1021&lt;=$M$15),$K$15,IF(AND(F1021&gt;=$L$16,F1021&lt;=$M$16),$K$16,IF(AND(F1021&gt;=$L$17,F1021&lt;=$M$17),$K$17,IF(AND(F1021&gt;=$L$18,F1021&lt;=$M$18),$K$18,IF(AND(F1021&gt;=$L$19,F1021&lt;=$M$19),$K$19,IF(AND(F1021&gt;=$L$20,F1021&lt;=$M$20),$K$20,IF(AND(F1021&gt;=$L$21,F1021&lt;=$M$21),$K$21,IF(AND(F1021&gt;=$L$22,F1021&lt;=$M$22),$K$22,IF(AND(F1021&gt;=$L$23,F1021&lt;=$M$23),$K$23,IF(AND(F1021&gt;=$L$24,F1021&lt;=$M$24),$K$24,IF(AND(F1021&gt;=$L$25,F1021&lt;=$M$25),$K$25,IF(AND(F1021&gt;=$L$26,F1021&lt;=$M$26),$K$26,IF(AND(F1021&gt;=$L$27,F1021&lt;=$M$27),$K$27,IF(AND(F1021&gt;=$L$28,F1021&lt;=$M$28),$K$28,IF(AND(F1021&gt;=$L$29,F1021&lt;=$M$29),$K$29,IF(AND(F1021&gt;=$L$30,F1021&lt;=$M$30),$K$30,IF(AND(F1021&gt;=$L$31,F1021&lt;=$M$31),$K$31,""))))))))))))))))))))))))))))))))</f>
        <v>6</v>
      </c>
      <c r="D1021" s="18" t="s">
        <v>20</v>
      </c>
      <c r="E1021" s="18" t="s">
        <v>1234</v>
      </c>
      <c r="F1021" s="12">
        <f>Table1[[#This Row],[USD Pricing]]*Exchange!$A$1</f>
        <v>67.13</v>
      </c>
      <c r="G1021" s="12">
        <v>47.95</v>
      </c>
      <c r="H1021" s="12" t="s">
        <v>7689</v>
      </c>
      <c r="I1021" s="18" t="s">
        <v>4213</v>
      </c>
      <c r="J1021" s="18" t="s">
        <v>4472</v>
      </c>
      <c r="XEZ1021" s="28"/>
      <c r="XFA1021" s="28"/>
      <c r="XFB1021" s="28"/>
      <c r="XFC1021" s="28"/>
      <c r="XFD1021" s="28"/>
    </row>
    <row r="1022" spans="1:10 16380:16384" x14ac:dyDescent="0.35">
      <c r="A1022" s="12" t="s">
        <v>683</v>
      </c>
      <c r="B1022" s="32" t="str">
        <f>HYPERLINK(Table1[[#This Row],[Link]], Table1[[#This Row],[Pattern w/out Hyperlink]])</f>
        <v>Ritz</v>
      </c>
      <c r="C1022" s="18">
        <f>IF(F1022&lt;=$L$1,$K$1,IF(AND(F1022&gt;=$L$2,F1022&lt;=$M$2),$K$2,IF(AND(F1022&gt;=$L$3,F1022&lt;=$M$3),$K$3,IF(AND(F1022&gt;=$L$4,F1022&lt;=$M$4),$K$4,IF(AND(F1022&gt;=$L$5,F1022&lt;=$M$5),$K$5,IF(AND(F1022&gt;=$L$6,F1022&lt;=$M$6),$K$6,IF(AND(F1022&gt;=$L$7,F1022&lt;=$M$7),$K$7,IF(AND(F1022&gt;=$L$8,F1022&lt;=$M$8),$K$8,IF(AND(F1022&gt;=$L$9,F1022&lt;=$M$9),$K$9,IF(AND(F1022&gt;$L$10,F1022&lt;=$M$10),$K$10,IF(AND(F1022&gt;=$L$11,F1022&lt;=$M$11),$K$11,IF(AND(F1022&gt;=$L$12,F1022&lt;=$M$12),$K$12,IF(AND(F1022&gt;=$L$13,F1022&lt;=$M$13),$K$13,IF(AND(F1022&gt;=$L$14,F1022&lt;=$M$14),$K$14,IF(AND(F1022&gt;=#REF!,F1022&lt;=#REF!),#REF!,IF(AND(F1022&gt;=$L$15,F1022&lt;=$M$15),$K$15,IF(AND(F1022&gt;=$L$16,F1022&lt;=$M$16),$K$16,IF(AND(F1022&gt;=$L$17,F1022&lt;=$M$17),$K$17,IF(AND(F1022&gt;=$L$18,F1022&lt;=$M$18),$K$18,IF(AND(F1022&gt;=$L$19,F1022&lt;=$M$19),$K$19,IF(AND(F1022&gt;=$L$20,F1022&lt;=$M$20),$K$20,IF(AND(F1022&gt;=$L$21,F1022&lt;=$M$21),$K$21,IF(AND(F1022&gt;=$L$22,F1022&lt;=$M$22),$K$22,IF(AND(F1022&gt;=$L$23,F1022&lt;=$M$23),$K$23,IF(AND(F1022&gt;=$L$24,F1022&lt;=$M$24),$K$24,IF(AND(F1022&gt;=$L$25,F1022&lt;=$M$25),$K$25,IF(AND(F1022&gt;=$L$26,F1022&lt;=$M$26),$K$26,IF(AND(F1022&gt;=$L$27,F1022&lt;=$M$27),$K$27,IF(AND(F1022&gt;=$L$28,F1022&lt;=$M$28),$K$28,IF(AND(F1022&gt;=$L$29,F1022&lt;=$M$29),$K$29,IF(AND(F1022&gt;=$L$30,F1022&lt;=$M$30),$K$30,IF(AND(F1022&gt;=$L$31,F1022&lt;=$M$31),$K$31,""))))))))))))))))))))))))))))))))</f>
        <v>6</v>
      </c>
      <c r="D1022" s="18" t="s">
        <v>20</v>
      </c>
      <c r="E1022" s="18" t="s">
        <v>1234</v>
      </c>
      <c r="F1022" s="12">
        <f>Table1[[#This Row],[USD Pricing]]*Exchange!$A$1</f>
        <v>65.099999999999994</v>
      </c>
      <c r="G1022" s="12">
        <v>46.5</v>
      </c>
      <c r="H1022" s="12" t="s">
        <v>1106</v>
      </c>
      <c r="I1022" s="18" t="s">
        <v>1319</v>
      </c>
      <c r="J1022" s="18" t="s">
        <v>4262</v>
      </c>
      <c r="XEZ1022" s="28"/>
      <c r="XFA1022" s="28"/>
      <c r="XFB1022" s="28"/>
      <c r="XFC1022" s="28"/>
      <c r="XFD1022" s="28"/>
    </row>
    <row r="1023" spans="1:10 16380:16384" x14ac:dyDescent="0.35">
      <c r="A1023" s="12" t="s">
        <v>1457</v>
      </c>
      <c r="B1023" s="32" t="str">
        <f>HYPERLINK(Table1[[#This Row],[Link]], Table1[[#This Row],[Pattern w/out Hyperlink]])</f>
        <v>Sarto</v>
      </c>
      <c r="C1023" s="18">
        <f>IF(F1023&lt;=$L$1,$K$1,IF(AND(F1023&gt;=$L$2,F1023&lt;=$M$2),$K$2,IF(AND(F1023&gt;=$L$3,F1023&lt;=$M$3),$K$3,IF(AND(F1023&gt;=$L$4,F1023&lt;=$M$4),$K$4,IF(AND(F1023&gt;=$L$5,F1023&lt;=$M$5),$K$5,IF(AND(F1023&gt;=$L$6,F1023&lt;=$M$6),$K$6,IF(AND(F1023&gt;=$L$7,F1023&lt;=$M$7),$K$7,IF(AND(F1023&gt;=$L$8,F1023&lt;=$M$8),$K$8,IF(AND(F1023&gt;=$L$9,F1023&lt;=$M$9),$K$9,IF(AND(F1023&gt;$L$10,F1023&lt;=$M$10),$K$10,IF(AND(F1023&gt;=$L$11,F1023&lt;=$M$11),$K$11,IF(AND(F1023&gt;=$L$12,F1023&lt;=$M$12),$K$12,IF(AND(F1023&gt;=$L$13,F1023&lt;=$M$13),$K$13,IF(AND(F1023&gt;=$L$14,F1023&lt;=$M$14),$K$14,IF(AND(F1023&gt;=#REF!,F1023&lt;=#REF!),#REF!,IF(AND(F1023&gt;=$L$15,F1023&lt;=$M$15),$K$15,IF(AND(F1023&gt;=$L$16,F1023&lt;=$M$16),$K$16,IF(AND(F1023&gt;=$L$17,F1023&lt;=$M$17),$K$17,IF(AND(F1023&gt;=$L$18,F1023&lt;=$M$18),$K$18,IF(AND(F1023&gt;=$L$19,F1023&lt;=$M$19),$K$19,IF(AND(F1023&gt;=$L$20,F1023&lt;=$M$20),$K$20,IF(AND(F1023&gt;=$L$21,F1023&lt;=$M$21),$K$21,IF(AND(F1023&gt;=$L$22,F1023&lt;=$M$22),$K$22,IF(AND(F1023&gt;=$L$23,F1023&lt;=$M$23),$K$23,IF(AND(F1023&gt;=$L$24,F1023&lt;=$M$24),$K$24,IF(AND(F1023&gt;=$L$25,F1023&lt;=$M$25),$K$25,IF(AND(F1023&gt;=$L$26,F1023&lt;=$M$26),$K$26,IF(AND(F1023&gt;=$L$27,F1023&lt;=$M$27),$K$27,IF(AND(F1023&gt;=$L$28,F1023&lt;=$M$28),$K$28,IF(AND(F1023&gt;=$L$29,F1023&lt;=$M$29),$K$29,IF(AND(F1023&gt;=$L$30,F1023&lt;=$M$30),$K$30,IF(AND(F1023&gt;=$L$31,F1023&lt;=$M$31),$K$31,""))))))))))))))))))))))))))))))))</f>
        <v>6</v>
      </c>
      <c r="D1023" s="18" t="s">
        <v>20</v>
      </c>
      <c r="E1023" s="18" t="s">
        <v>1234</v>
      </c>
      <c r="F1023" s="12">
        <f>Table1[[#This Row],[USD Pricing]]*Exchange!$A$1</f>
        <v>67.199999999999989</v>
      </c>
      <c r="G1023" s="12">
        <v>48</v>
      </c>
      <c r="H1023" s="12" t="s">
        <v>1458</v>
      </c>
      <c r="I1023" s="18" t="s">
        <v>4213</v>
      </c>
      <c r="J1023" s="18" t="s">
        <v>5180</v>
      </c>
      <c r="XEZ1023" s="28"/>
      <c r="XFA1023" s="28"/>
      <c r="XFB1023" s="28"/>
      <c r="XFC1023" s="28"/>
      <c r="XFD1023" s="28"/>
    </row>
    <row r="1024" spans="1:10 16380:16384" x14ac:dyDescent="0.35">
      <c r="A1024" s="12" t="s">
        <v>1469</v>
      </c>
      <c r="B1024" s="32" t="str">
        <f>HYPERLINK(Table1[[#This Row],[Link]], Table1[[#This Row],[Pattern w/out Hyperlink]])</f>
        <v>Switchboard</v>
      </c>
      <c r="C1024" s="18">
        <f>IF(F1024&lt;=$L$1,$K$1,IF(AND(F1024&gt;=$L$2,F1024&lt;=$M$2),$K$2,IF(AND(F1024&gt;=$L$3,F1024&lt;=$M$3),$K$3,IF(AND(F1024&gt;=$L$4,F1024&lt;=$M$4),$K$4,IF(AND(F1024&gt;=$L$5,F1024&lt;=$M$5),$K$5,IF(AND(F1024&gt;=$L$6,F1024&lt;=$M$6),$K$6,IF(AND(F1024&gt;=$L$7,F1024&lt;=$M$7),$K$7,IF(AND(F1024&gt;=$L$8,F1024&lt;=$M$8),$K$8,IF(AND(F1024&gt;=$L$9,F1024&lt;=$M$9),$K$9,IF(AND(F1024&gt;$L$10,F1024&lt;=$M$10),$K$10,IF(AND(F1024&gt;=$L$11,F1024&lt;=$M$11),$K$11,IF(AND(F1024&gt;=$L$12,F1024&lt;=$M$12),$K$12,IF(AND(F1024&gt;=$L$13,F1024&lt;=$M$13),$K$13,IF(AND(F1024&gt;=$L$14,F1024&lt;=$M$14),$K$14,IF(AND(F1024&gt;=#REF!,F1024&lt;=#REF!),#REF!,IF(AND(F1024&gt;=$L$15,F1024&lt;=$M$15),$K$15,IF(AND(F1024&gt;=$L$16,F1024&lt;=$M$16),$K$16,IF(AND(F1024&gt;=$L$17,F1024&lt;=$M$17),$K$17,IF(AND(F1024&gt;=$L$18,F1024&lt;=$M$18),$K$18,IF(AND(F1024&gt;=$L$19,F1024&lt;=$M$19),$K$19,IF(AND(F1024&gt;=$L$20,F1024&lt;=$M$20),$K$20,IF(AND(F1024&gt;=$L$21,F1024&lt;=$M$21),$K$21,IF(AND(F1024&gt;=$L$22,F1024&lt;=$M$22),$K$22,IF(AND(F1024&gt;=$L$23,F1024&lt;=$M$23),$K$23,IF(AND(F1024&gt;=$L$24,F1024&lt;=$M$24),$K$24,IF(AND(F1024&gt;=$L$25,F1024&lt;=$M$25),$K$25,IF(AND(F1024&gt;=$L$26,F1024&lt;=$M$26),$K$26,IF(AND(F1024&gt;=$L$27,F1024&lt;=$M$27),$K$27,IF(AND(F1024&gt;=$L$28,F1024&lt;=$M$28),$K$28,IF(AND(F1024&gt;=$L$29,F1024&lt;=$M$29),$K$29,IF(AND(F1024&gt;=$L$30,F1024&lt;=$M$30),$K$30,IF(AND(F1024&gt;=$L$31,F1024&lt;=$M$31),$K$31,""))))))))))))))))))))))))))))))))</f>
        <v>6</v>
      </c>
      <c r="D1024" s="18" t="s">
        <v>20</v>
      </c>
      <c r="E1024" s="18" t="s">
        <v>1234</v>
      </c>
      <c r="F1024" s="12">
        <f>Table1[[#This Row],[USD Pricing]]*Exchange!$A$1</f>
        <v>66.5</v>
      </c>
      <c r="G1024" s="12">
        <v>47.5</v>
      </c>
      <c r="H1024" s="12" t="s">
        <v>1468</v>
      </c>
      <c r="I1024" s="18" t="s">
        <v>0</v>
      </c>
      <c r="J1024" s="18" t="s">
        <v>4870</v>
      </c>
      <c r="XEZ1024" s="28"/>
      <c r="XFA1024" s="28"/>
      <c r="XFB1024" s="28"/>
      <c r="XFC1024" s="28"/>
      <c r="XFD1024" s="28"/>
    </row>
    <row r="1025" spans="1:10 16380:16384" x14ac:dyDescent="0.35">
      <c r="A1025" s="12" t="s">
        <v>847</v>
      </c>
      <c r="B1025" s="32" t="str">
        <f>HYPERLINK(Table1[[#This Row],[Link]], Table1[[#This Row],[Pattern w/out Hyperlink]])</f>
        <v>Tangram</v>
      </c>
      <c r="C1025" s="18">
        <f>IF(F1025&lt;=$L$1,$K$1,IF(AND(F1025&gt;=$L$2,F1025&lt;=$M$2),$K$2,IF(AND(F1025&gt;=$L$3,F1025&lt;=$M$3),$K$3,IF(AND(F1025&gt;=$L$4,F1025&lt;=$M$4),$K$4,IF(AND(F1025&gt;=$L$5,F1025&lt;=$M$5),$K$5,IF(AND(F1025&gt;=$L$6,F1025&lt;=$M$6),$K$6,IF(AND(F1025&gt;=$L$7,F1025&lt;=$M$7),$K$7,IF(AND(F1025&gt;=$L$8,F1025&lt;=$M$8),$K$8,IF(AND(F1025&gt;=$L$9,F1025&lt;=$M$9),$K$9,IF(AND(F1025&gt;$L$10,F1025&lt;=$M$10),$K$10,IF(AND(F1025&gt;=$L$11,F1025&lt;=$M$11),$K$11,IF(AND(F1025&gt;=$L$12,F1025&lt;=$M$12),$K$12,IF(AND(F1025&gt;=$L$13,F1025&lt;=$M$13),$K$13,IF(AND(F1025&gt;=$L$14,F1025&lt;=$M$14),$K$14,IF(AND(F1025&gt;=#REF!,F1025&lt;=#REF!),#REF!,IF(AND(F1025&gt;=$L$15,F1025&lt;=$M$15),$K$15,IF(AND(F1025&gt;=$L$16,F1025&lt;=$M$16),$K$16,IF(AND(F1025&gt;=$L$17,F1025&lt;=$M$17),$K$17,IF(AND(F1025&gt;=$L$18,F1025&lt;=$M$18),$K$18,IF(AND(F1025&gt;=$L$19,F1025&lt;=$M$19),$K$19,IF(AND(F1025&gt;=$L$20,F1025&lt;=$M$20),$K$20,IF(AND(F1025&gt;=$L$21,F1025&lt;=$M$21),$K$21,IF(AND(F1025&gt;=$L$22,F1025&lt;=$M$22),$K$22,IF(AND(F1025&gt;=$L$23,F1025&lt;=$M$23),$K$23,IF(AND(F1025&gt;=$L$24,F1025&lt;=$M$24),$K$24,IF(AND(F1025&gt;=$L$25,F1025&lt;=$M$25),$K$25,IF(AND(F1025&gt;=$L$26,F1025&lt;=$M$26),$K$26,IF(AND(F1025&gt;=$L$27,F1025&lt;=$M$27),$K$27,IF(AND(F1025&gt;=$L$28,F1025&lt;=$M$28),$K$28,IF(AND(F1025&gt;=$L$29,F1025&lt;=$M$29),$K$29,IF(AND(F1025&gt;=$L$30,F1025&lt;=$M$30),$K$30,IF(AND(F1025&gt;=$L$31,F1025&lt;=$M$31),$K$31,""))))))))))))))))))))))))))))))))</f>
        <v>6</v>
      </c>
      <c r="D1025" s="18" t="s">
        <v>20</v>
      </c>
      <c r="E1025" s="18" t="s">
        <v>1234</v>
      </c>
      <c r="F1025" s="12">
        <f>Table1[[#This Row],[USD Pricing]]*Exchange!$A$1</f>
        <v>73.5</v>
      </c>
      <c r="G1025" s="12">
        <v>52.5</v>
      </c>
      <c r="H1025" s="12" t="s">
        <v>1474</v>
      </c>
      <c r="I1025" s="18" t="s">
        <v>0</v>
      </c>
      <c r="J1025" s="18" t="s">
        <v>4497</v>
      </c>
      <c r="XEZ1025" s="28"/>
      <c r="XFA1025" s="28"/>
      <c r="XFB1025" s="28"/>
      <c r="XFC1025" s="28"/>
      <c r="XFD1025" s="28"/>
    </row>
    <row r="1026" spans="1:10 16380:16384" x14ac:dyDescent="0.35">
      <c r="A1026" s="12" t="s">
        <v>183</v>
      </c>
      <c r="B1026" s="32" t="str">
        <f>HYPERLINK(Table1[[#This Row],[Link]], Table1[[#This Row],[Pattern w/out Hyperlink]])</f>
        <v>Connection</v>
      </c>
      <c r="C1026" s="18">
        <f>IF(F1026&lt;=$L$1,$K$1,IF(AND(F1026&gt;=$L$2,F1026&lt;=$M$2),$K$2,IF(AND(F1026&gt;=$L$3,F1026&lt;=$M$3),$K$3,IF(AND(F1026&gt;=$L$4,F1026&lt;=$M$4),$K$4,IF(AND(F1026&gt;=$L$5,F1026&lt;=$M$5),$K$5,IF(AND(F1026&gt;=$L$6,F1026&lt;=$M$6),$K$6,IF(AND(F1026&gt;=$L$7,F1026&lt;=$M$7),$K$7,IF(AND(F1026&gt;=$L$8,F1026&lt;=$M$8),$K$8,IF(AND(F1026&gt;=$L$9,F1026&lt;=$M$9),$K$9,IF(AND(F1026&gt;$L$10,F1026&lt;=$M$10),$K$10,IF(AND(F1026&gt;=$L$11,F1026&lt;=$M$11),$K$11,IF(AND(F1026&gt;=$L$12,F1026&lt;=$M$12),$K$12,IF(AND(F1026&gt;=$L$13,F1026&lt;=$M$13),$K$13,IF(AND(F1026&gt;=$L$14,F1026&lt;=$M$14),$K$14,IF(AND(F1026&gt;=#REF!,F1026&lt;=#REF!),#REF!,IF(AND(F1026&gt;=$L$15,F1026&lt;=$M$15),$K$15,IF(AND(F1026&gt;=$L$16,F1026&lt;=$M$16),$K$16,IF(AND(F1026&gt;=$L$17,F1026&lt;=$M$17),$K$17,IF(AND(F1026&gt;=$L$18,F1026&lt;=$M$18),$K$18,IF(AND(F1026&gt;=$L$19,F1026&lt;=$M$19),$K$19,IF(AND(F1026&gt;=$L$20,F1026&lt;=$M$20),$K$20,IF(AND(F1026&gt;=$L$21,F1026&lt;=$M$21),$K$21,IF(AND(F1026&gt;=$L$22,F1026&lt;=$M$22),$K$22,IF(AND(F1026&gt;=$L$23,F1026&lt;=$M$23),$K$23,IF(AND(F1026&gt;=$L$24,F1026&lt;=$M$24),$K$24,IF(AND(F1026&gt;=$L$25,F1026&lt;=$M$25),$K$25,IF(AND(F1026&gt;=$L$26,F1026&lt;=$M$26),$K$26,IF(AND(F1026&gt;=$L$27,F1026&lt;=$M$27),$K$27,IF(AND(F1026&gt;=$L$28,F1026&lt;=$M$28),$K$28,IF(AND(F1026&gt;=$L$29,F1026&lt;=$M$29),$K$29,IF(AND(F1026&gt;=$L$30,F1026&lt;=$M$30),$K$30,IF(AND(F1026&gt;=$L$31,F1026&lt;=$M$31),$K$31,""))))))))))))))))))))))))))))))))</f>
        <v>6</v>
      </c>
      <c r="D1026" s="18" t="s">
        <v>2981</v>
      </c>
      <c r="E1026" s="18" t="s">
        <v>1234</v>
      </c>
      <c r="F1026" s="12">
        <f>Table1[[#This Row],[USD Pricing]]*Exchange!$A$1</f>
        <v>74.199999999999989</v>
      </c>
      <c r="G1026" s="12">
        <v>53</v>
      </c>
      <c r="H1026" s="12" t="s">
        <v>2993</v>
      </c>
      <c r="I1026" s="18" t="s">
        <v>4213</v>
      </c>
      <c r="J1026" s="18" t="s">
        <v>4262</v>
      </c>
      <c r="XEZ1026" s="28"/>
      <c r="XFA1026" s="28"/>
      <c r="XFB1026" s="28"/>
      <c r="XFC1026" s="28"/>
      <c r="XFD1026" s="28"/>
    </row>
    <row r="1027" spans="1:10 16380:16384" x14ac:dyDescent="0.35">
      <c r="A1027" s="12" t="s">
        <v>2994</v>
      </c>
      <c r="B1027" s="32" t="str">
        <f>HYPERLINK(Table1[[#This Row],[Link]], Table1[[#This Row],[Pattern w/out Hyperlink]])</f>
        <v>Crushed</v>
      </c>
      <c r="C1027" s="18">
        <f>IF(F1027&lt;=$L$1,$K$1,IF(AND(F1027&gt;=$L$2,F1027&lt;=$M$2),$K$2,IF(AND(F1027&gt;=$L$3,F1027&lt;=$M$3),$K$3,IF(AND(F1027&gt;=$L$4,F1027&lt;=$M$4),$K$4,IF(AND(F1027&gt;=$L$5,F1027&lt;=$M$5),$K$5,IF(AND(F1027&gt;=$L$6,F1027&lt;=$M$6),$K$6,IF(AND(F1027&gt;=$L$7,F1027&lt;=$M$7),$K$7,IF(AND(F1027&gt;=$L$8,F1027&lt;=$M$8),$K$8,IF(AND(F1027&gt;=$L$9,F1027&lt;=$M$9),$K$9,IF(AND(F1027&gt;$L$10,F1027&lt;=$M$10),$K$10,IF(AND(F1027&gt;=$L$11,F1027&lt;=$M$11),$K$11,IF(AND(F1027&gt;=$L$12,F1027&lt;=$M$12),$K$12,IF(AND(F1027&gt;=$L$13,F1027&lt;=$M$13),$K$13,IF(AND(F1027&gt;=$L$14,F1027&lt;=$M$14),$K$14,IF(AND(F1027&gt;=#REF!,F1027&lt;=#REF!),#REF!,IF(AND(F1027&gt;=$L$15,F1027&lt;=$M$15),$K$15,IF(AND(F1027&gt;=$L$16,F1027&lt;=$M$16),$K$16,IF(AND(F1027&gt;=$L$17,F1027&lt;=$M$17),$K$17,IF(AND(F1027&gt;=$L$18,F1027&lt;=$M$18),$K$18,IF(AND(F1027&gt;=$L$19,F1027&lt;=$M$19),$K$19,IF(AND(F1027&gt;=$L$20,F1027&lt;=$M$20),$K$20,IF(AND(F1027&gt;=$L$21,F1027&lt;=$M$21),$K$21,IF(AND(F1027&gt;=$L$22,F1027&lt;=$M$22),$K$22,IF(AND(F1027&gt;=$L$23,F1027&lt;=$M$23),$K$23,IF(AND(F1027&gt;=$L$24,F1027&lt;=$M$24),$K$24,IF(AND(F1027&gt;=$L$25,F1027&lt;=$M$25),$K$25,IF(AND(F1027&gt;=$L$26,F1027&lt;=$M$26),$K$26,IF(AND(F1027&gt;=$L$27,F1027&lt;=$M$27),$K$27,IF(AND(F1027&gt;=$L$28,F1027&lt;=$M$28),$K$28,IF(AND(F1027&gt;=$L$29,F1027&lt;=$M$29),$K$29,IF(AND(F1027&gt;=$L$30,F1027&lt;=$M$30),$K$30,IF(AND(F1027&gt;=$L$31,F1027&lt;=$M$31),$K$31,""))))))))))))))))))))))))))))))))</f>
        <v>6</v>
      </c>
      <c r="D1027" s="18" t="s">
        <v>2981</v>
      </c>
      <c r="E1027" s="18" t="s">
        <v>1234</v>
      </c>
      <c r="F1027" s="12">
        <f>Table1[[#This Row],[USD Pricing]]*Exchange!$A$1</f>
        <v>74.199999999999989</v>
      </c>
      <c r="G1027" s="12">
        <v>53</v>
      </c>
      <c r="H1027" s="12" t="s">
        <v>2995</v>
      </c>
      <c r="I1027" s="18" t="s">
        <v>4213</v>
      </c>
      <c r="J1027" s="18" t="s">
        <v>4262</v>
      </c>
      <c r="XEZ1027" s="28"/>
      <c r="XFA1027" s="28"/>
      <c r="XFB1027" s="28"/>
      <c r="XFC1027" s="28"/>
      <c r="XFD1027" s="28"/>
    </row>
    <row r="1028" spans="1:10 16380:16384" x14ac:dyDescent="0.35">
      <c r="A1028" s="12" t="s">
        <v>7845</v>
      </c>
      <c r="B1028" s="32" t="str">
        <f>HYPERLINK(Table1[[#This Row],[Link]], Table1[[#This Row],[Pattern w/out Hyperlink]])</f>
        <v>Escher</v>
      </c>
      <c r="C1028" s="18">
        <f>IF(F1028&lt;=$L$1,$K$1,IF(AND(F1028&gt;=$L$2,F1028&lt;=$M$2),$K$2,IF(AND(F1028&gt;=$L$3,F1028&lt;=$M$3),$K$3,IF(AND(F1028&gt;=$L$4,F1028&lt;=$M$4),$K$4,IF(AND(F1028&gt;=$L$5,F1028&lt;=$M$5),$K$5,IF(AND(F1028&gt;=$L$6,F1028&lt;=$M$6),$K$6,IF(AND(F1028&gt;=$L$7,F1028&lt;=$M$7),$K$7,IF(AND(F1028&gt;=$L$8,F1028&lt;=$M$8),$K$8,IF(AND(F1028&gt;=$L$9,F1028&lt;=$M$9),$K$9,IF(AND(F1028&gt;$L$10,F1028&lt;=$M$10),$K$10,IF(AND(F1028&gt;=$L$11,F1028&lt;=$M$11),$K$11,IF(AND(F1028&gt;=$L$12,F1028&lt;=$M$12),$K$12,IF(AND(F1028&gt;=$L$13,F1028&lt;=$M$13),$K$13,IF(AND(F1028&gt;=$L$14,F1028&lt;=$M$14),$K$14,IF(AND(F1028&gt;=#REF!,F1028&lt;=#REF!),#REF!,IF(AND(F1028&gt;=$L$15,F1028&lt;=$M$15),$K$15,IF(AND(F1028&gt;=$L$16,F1028&lt;=$M$16),$K$16,IF(AND(F1028&gt;=$L$17,F1028&lt;=$M$17),$K$17,IF(AND(F1028&gt;=$L$18,F1028&lt;=$M$18),$K$18,IF(AND(F1028&gt;=$L$19,F1028&lt;=$M$19),$K$19,IF(AND(F1028&gt;=$L$20,F1028&lt;=$M$20),$K$20,IF(AND(F1028&gt;=$L$21,F1028&lt;=$M$21),$K$21,IF(AND(F1028&gt;=$L$22,F1028&lt;=$M$22),$K$22,IF(AND(F1028&gt;=$L$23,F1028&lt;=$M$23),$K$23,IF(AND(F1028&gt;=$L$24,F1028&lt;=$M$24),$K$24,IF(AND(F1028&gt;=$L$25,F1028&lt;=$M$25),$K$25,IF(AND(F1028&gt;=$L$26,F1028&lt;=$M$26),$K$26,IF(AND(F1028&gt;=$L$27,F1028&lt;=$M$27),$K$27,IF(AND(F1028&gt;=$L$28,F1028&lt;=$M$28),$K$28,IF(AND(F1028&gt;=$L$29,F1028&lt;=$M$29),$K$29,IF(AND(F1028&gt;=$L$30,F1028&lt;=$M$30),$K$30,IF(AND(F1028&gt;=$L$31,F1028&lt;=$M$31),$K$31,""))))))))))))))))))))))))))))))))</f>
        <v>6</v>
      </c>
      <c r="D1028" s="18" t="s">
        <v>2981</v>
      </c>
      <c r="E1028" s="18" t="s">
        <v>1234</v>
      </c>
      <c r="F1028" s="12">
        <f>Table1[[#This Row],[USD Pricing]]*Exchange!$A$1</f>
        <v>74.199999999999989</v>
      </c>
      <c r="G1028" s="12">
        <v>53</v>
      </c>
      <c r="H1028" s="12" t="s">
        <v>7846</v>
      </c>
      <c r="I1028" s="18" t="s">
        <v>0</v>
      </c>
      <c r="J1028" s="18" t="s">
        <v>7847</v>
      </c>
      <c r="XEZ1028" s="28"/>
      <c r="XFA1028" s="28"/>
      <c r="XFB1028" s="28"/>
      <c r="XFC1028" s="28"/>
      <c r="XFD1028" s="28"/>
    </row>
    <row r="1029" spans="1:10 16380:16384" x14ac:dyDescent="0.35">
      <c r="A1029" s="12" t="s">
        <v>365</v>
      </c>
      <c r="B1029" s="32" t="str">
        <f>HYPERLINK(Table1[[#This Row],[Link]], Table1[[#This Row],[Pattern w/out Hyperlink]])</f>
        <v>Grove</v>
      </c>
      <c r="C1029" s="18">
        <f>IF(F1029&lt;=$L$1,$K$1,IF(AND(F1029&gt;=$L$2,F1029&lt;=$M$2),$K$2,IF(AND(F1029&gt;=$L$3,F1029&lt;=$M$3),$K$3,IF(AND(F1029&gt;=$L$4,F1029&lt;=$M$4),$K$4,IF(AND(F1029&gt;=$L$5,F1029&lt;=$M$5),$K$5,IF(AND(F1029&gt;=$L$6,F1029&lt;=$M$6),$K$6,IF(AND(F1029&gt;=$L$7,F1029&lt;=$M$7),$K$7,IF(AND(F1029&gt;=$L$8,F1029&lt;=$M$8),$K$8,IF(AND(F1029&gt;=$L$9,F1029&lt;=$M$9),$K$9,IF(AND(F1029&gt;$L$10,F1029&lt;=$M$10),$K$10,IF(AND(F1029&gt;=$L$11,F1029&lt;=$M$11),$K$11,IF(AND(F1029&gt;=$L$12,F1029&lt;=$M$12),$K$12,IF(AND(F1029&gt;=$L$13,F1029&lt;=$M$13),$K$13,IF(AND(F1029&gt;=$L$14,F1029&lt;=$M$14),$K$14,IF(AND(F1029&gt;=#REF!,F1029&lt;=#REF!),#REF!,IF(AND(F1029&gt;=$L$15,F1029&lt;=$M$15),$K$15,IF(AND(F1029&gt;=$L$16,F1029&lt;=$M$16),$K$16,IF(AND(F1029&gt;=$L$17,F1029&lt;=$M$17),$K$17,IF(AND(F1029&gt;=$L$18,F1029&lt;=$M$18),$K$18,IF(AND(F1029&gt;=$L$19,F1029&lt;=$M$19),$K$19,IF(AND(F1029&gt;=$L$20,F1029&lt;=$M$20),$K$20,IF(AND(F1029&gt;=$L$21,F1029&lt;=$M$21),$K$21,IF(AND(F1029&gt;=$L$22,F1029&lt;=$M$22),$K$22,IF(AND(F1029&gt;=$L$23,F1029&lt;=$M$23),$K$23,IF(AND(F1029&gt;=$L$24,F1029&lt;=$M$24),$K$24,IF(AND(F1029&gt;=$L$25,F1029&lt;=$M$25),$K$25,IF(AND(F1029&gt;=$L$26,F1029&lt;=$M$26),$K$26,IF(AND(F1029&gt;=$L$27,F1029&lt;=$M$27),$K$27,IF(AND(F1029&gt;=$L$28,F1029&lt;=$M$28),$K$28,IF(AND(F1029&gt;=$L$29,F1029&lt;=$M$29),$K$29,IF(AND(F1029&gt;=$L$30,F1029&lt;=$M$30),$K$30,IF(AND(F1029&gt;=$L$31,F1029&lt;=$M$31),$K$31,""))))))))))))))))))))))))))))))))</f>
        <v>6</v>
      </c>
      <c r="D1029" s="18" t="s">
        <v>2981</v>
      </c>
      <c r="E1029" s="18" t="s">
        <v>1234</v>
      </c>
      <c r="F1029" s="12">
        <f>Table1[[#This Row],[USD Pricing]]*Exchange!$A$1</f>
        <v>74.199999999999989</v>
      </c>
      <c r="G1029" s="12">
        <v>53</v>
      </c>
      <c r="H1029" s="12" t="s">
        <v>3002</v>
      </c>
      <c r="I1029" s="18" t="s">
        <v>4213</v>
      </c>
      <c r="J1029" s="18" t="s">
        <v>4262</v>
      </c>
      <c r="XEZ1029" s="28"/>
      <c r="XFA1029" s="28"/>
      <c r="XFB1029" s="28"/>
      <c r="XFC1029" s="28"/>
      <c r="XFD1029" s="28"/>
    </row>
    <row r="1030" spans="1:10 16380:16384" x14ac:dyDescent="0.35">
      <c r="A1030" s="12" t="s">
        <v>6631</v>
      </c>
      <c r="B1030" s="32" t="str">
        <f>HYPERLINK(Table1[[#This Row],[Link]], Table1[[#This Row],[Pattern w/out Hyperlink]])</f>
        <v>Helios</v>
      </c>
      <c r="C1030" s="18">
        <f>IF(F1030&lt;=$L$1,$K$1,IF(AND(F1030&gt;=$L$2,F1030&lt;=$M$2),$K$2,IF(AND(F1030&gt;=$L$3,F1030&lt;=$M$3),$K$3,IF(AND(F1030&gt;=$L$4,F1030&lt;=$M$4),$K$4,IF(AND(F1030&gt;=$L$5,F1030&lt;=$M$5),$K$5,IF(AND(F1030&gt;=$L$6,F1030&lt;=$M$6),$K$6,IF(AND(F1030&gt;=$L$7,F1030&lt;=$M$7),$K$7,IF(AND(F1030&gt;=$L$8,F1030&lt;=$M$8),$K$8,IF(AND(F1030&gt;=$L$9,F1030&lt;=$M$9),$K$9,IF(AND(F1030&gt;$L$10,F1030&lt;=$M$10),$K$10,IF(AND(F1030&gt;=$L$11,F1030&lt;=$M$11),$K$11,IF(AND(F1030&gt;=$L$12,F1030&lt;=$M$12),$K$12,IF(AND(F1030&gt;=$L$13,F1030&lt;=$M$13),$K$13,IF(AND(F1030&gt;=$L$14,F1030&lt;=$M$14),$K$14,IF(AND(F1030&gt;=#REF!,F1030&lt;=#REF!),#REF!,IF(AND(F1030&gt;=$L$15,F1030&lt;=$M$15),$K$15,IF(AND(F1030&gt;=$L$16,F1030&lt;=$M$16),$K$16,IF(AND(F1030&gt;=$L$17,F1030&lt;=$M$17),$K$17,IF(AND(F1030&gt;=$L$18,F1030&lt;=$M$18),$K$18,IF(AND(F1030&gt;=$L$19,F1030&lt;=$M$19),$K$19,IF(AND(F1030&gt;=$L$20,F1030&lt;=$M$20),$K$20,IF(AND(F1030&gt;=$L$21,F1030&lt;=$M$21),$K$21,IF(AND(F1030&gt;=$L$22,F1030&lt;=$M$22),$K$22,IF(AND(F1030&gt;=$L$23,F1030&lt;=$M$23),$K$23,IF(AND(F1030&gt;=$L$24,F1030&lt;=$M$24),$K$24,IF(AND(F1030&gt;=$L$25,F1030&lt;=$M$25),$K$25,IF(AND(F1030&gt;=$L$26,F1030&lt;=$M$26),$K$26,IF(AND(F1030&gt;=$L$27,F1030&lt;=$M$27),$K$27,IF(AND(F1030&gt;=$L$28,F1030&lt;=$M$28),$K$28,IF(AND(F1030&gt;=$L$29,F1030&lt;=$M$29),$K$29,IF(AND(F1030&gt;=$L$30,F1030&lt;=$M$30),$K$30,IF(AND(F1030&gt;=$L$31,F1030&lt;=$M$31),$K$31,""))))))))))))))))))))))))))))))))</f>
        <v>6</v>
      </c>
      <c r="D1030" s="18" t="s">
        <v>2981</v>
      </c>
      <c r="E1030" s="18" t="s">
        <v>1234</v>
      </c>
      <c r="F1030" s="12">
        <f>Table1[[#This Row],[USD Pricing]]*Exchange!$A$1</f>
        <v>70</v>
      </c>
      <c r="G1030" s="12">
        <v>50</v>
      </c>
      <c r="H1030" s="12" t="s">
        <v>6632</v>
      </c>
      <c r="I1030" s="18" t="s">
        <v>4213</v>
      </c>
      <c r="J1030" s="18" t="s">
        <v>4262</v>
      </c>
      <c r="XEZ1030" s="28"/>
      <c r="XFA1030" s="28"/>
      <c r="XFB1030" s="28"/>
      <c r="XFC1030" s="28"/>
      <c r="XFD1030" s="28"/>
    </row>
    <row r="1031" spans="1:10 16380:16384" x14ac:dyDescent="0.35">
      <c r="A1031" s="12" t="s">
        <v>402</v>
      </c>
      <c r="B1031" s="32" t="str">
        <f>HYPERLINK(Table1[[#This Row],[Link]], Table1[[#This Row],[Pattern w/out Hyperlink]])</f>
        <v>Hue</v>
      </c>
      <c r="C1031" s="18">
        <f>IF(F1031&lt;=$L$1,$K$1,IF(AND(F1031&gt;=$L$2,F1031&lt;=$M$2),$K$2,IF(AND(F1031&gt;=$L$3,F1031&lt;=$M$3),$K$3,IF(AND(F1031&gt;=$L$4,F1031&lt;=$M$4),$K$4,IF(AND(F1031&gt;=$L$5,F1031&lt;=$M$5),$K$5,IF(AND(F1031&gt;=$L$6,F1031&lt;=$M$6),$K$6,IF(AND(F1031&gt;=$L$7,F1031&lt;=$M$7),$K$7,IF(AND(F1031&gt;=$L$8,F1031&lt;=$M$8),$K$8,IF(AND(F1031&gt;=$L$9,F1031&lt;=$M$9),$K$9,IF(AND(F1031&gt;$L$10,F1031&lt;=$M$10),$K$10,IF(AND(F1031&gt;=$L$11,F1031&lt;=$M$11),$K$11,IF(AND(F1031&gt;=$L$12,F1031&lt;=$M$12),$K$12,IF(AND(F1031&gt;=$L$13,F1031&lt;=$M$13),$K$13,IF(AND(F1031&gt;=$L$14,F1031&lt;=$M$14),$K$14,IF(AND(F1031&gt;=#REF!,F1031&lt;=#REF!),#REF!,IF(AND(F1031&gt;=$L$15,F1031&lt;=$M$15),$K$15,IF(AND(F1031&gt;=$L$16,F1031&lt;=$M$16),$K$16,IF(AND(F1031&gt;=$L$17,F1031&lt;=$M$17),$K$17,IF(AND(F1031&gt;=$L$18,F1031&lt;=$M$18),$K$18,IF(AND(F1031&gt;=$L$19,F1031&lt;=$M$19),$K$19,IF(AND(F1031&gt;=$L$20,F1031&lt;=$M$20),$K$20,IF(AND(F1031&gt;=$L$21,F1031&lt;=$M$21),$K$21,IF(AND(F1031&gt;=$L$22,F1031&lt;=$M$22),$K$22,IF(AND(F1031&gt;=$L$23,F1031&lt;=$M$23),$K$23,IF(AND(F1031&gt;=$L$24,F1031&lt;=$M$24),$K$24,IF(AND(F1031&gt;=$L$25,F1031&lt;=$M$25),$K$25,IF(AND(F1031&gt;=$L$26,F1031&lt;=$M$26),$K$26,IF(AND(F1031&gt;=$L$27,F1031&lt;=$M$27),$K$27,IF(AND(F1031&gt;=$L$28,F1031&lt;=$M$28),$K$28,IF(AND(F1031&gt;=$L$29,F1031&lt;=$M$29),$K$29,IF(AND(F1031&gt;=$L$30,F1031&lt;=$M$30),$K$30,IF(AND(F1031&gt;=$L$31,F1031&lt;=$M$31),$K$31,""))))))))))))))))))))))))))))))))</f>
        <v>6</v>
      </c>
      <c r="D1031" s="18" t="s">
        <v>2981</v>
      </c>
      <c r="E1031" s="18" t="s">
        <v>1234</v>
      </c>
      <c r="F1031" s="12">
        <f>Table1[[#This Row],[USD Pricing]]*Exchange!$A$1</f>
        <v>74.199999999999989</v>
      </c>
      <c r="G1031" s="12">
        <v>53</v>
      </c>
      <c r="H1031" s="12" t="s">
        <v>7850</v>
      </c>
      <c r="I1031" s="18" t="s">
        <v>1319</v>
      </c>
      <c r="J1031" s="18" t="s">
        <v>4662</v>
      </c>
      <c r="XEZ1031" s="28"/>
      <c r="XFA1031" s="28"/>
      <c r="XFB1031" s="28"/>
      <c r="XFC1031" s="28"/>
      <c r="XFD1031" s="28"/>
    </row>
    <row r="1032" spans="1:10 16380:16384" x14ac:dyDescent="0.35">
      <c r="A1032" s="12" t="s">
        <v>2854</v>
      </c>
      <c r="B1032" s="32" t="str">
        <f>HYPERLINK(Table1[[#This Row],[Link]], Table1[[#This Row],[Pattern w/out Hyperlink]])</f>
        <v>Lumiere</v>
      </c>
      <c r="C1032" s="18">
        <f>IF(F1032&lt;=$L$1,$K$1,IF(AND(F1032&gt;=$L$2,F1032&lt;=$M$2),$K$2,IF(AND(F1032&gt;=$L$3,F1032&lt;=$M$3),$K$3,IF(AND(F1032&gt;=$L$4,F1032&lt;=$M$4),$K$4,IF(AND(F1032&gt;=$L$5,F1032&lt;=$M$5),$K$5,IF(AND(F1032&gt;=$L$6,F1032&lt;=$M$6),$K$6,IF(AND(F1032&gt;=$L$7,F1032&lt;=$M$7),$K$7,IF(AND(F1032&gt;=$L$8,F1032&lt;=$M$8),$K$8,IF(AND(F1032&gt;=$L$9,F1032&lt;=$M$9),$K$9,IF(AND(F1032&gt;$L$10,F1032&lt;=$M$10),$K$10,IF(AND(F1032&gt;=$L$11,F1032&lt;=$M$11),$K$11,IF(AND(F1032&gt;=$L$12,F1032&lt;=$M$12),$K$12,IF(AND(F1032&gt;=$L$13,F1032&lt;=$M$13),$K$13,IF(AND(F1032&gt;=$L$14,F1032&lt;=$M$14),$K$14,IF(AND(F1032&gt;=#REF!,F1032&lt;=#REF!),#REF!,IF(AND(F1032&gt;=$L$15,F1032&lt;=$M$15),$K$15,IF(AND(F1032&gt;=$L$16,F1032&lt;=$M$16),$K$16,IF(AND(F1032&gt;=$L$17,F1032&lt;=$M$17),$K$17,IF(AND(F1032&gt;=$L$18,F1032&lt;=$M$18),$K$18,IF(AND(F1032&gt;=$L$19,F1032&lt;=$M$19),$K$19,IF(AND(F1032&gt;=$L$20,F1032&lt;=$M$20),$K$20,IF(AND(F1032&gt;=$L$21,F1032&lt;=$M$21),$K$21,IF(AND(F1032&gt;=$L$22,F1032&lt;=$M$22),$K$22,IF(AND(F1032&gt;=$L$23,F1032&lt;=$M$23),$K$23,IF(AND(F1032&gt;=$L$24,F1032&lt;=$M$24),$K$24,IF(AND(F1032&gt;=$L$25,F1032&lt;=$M$25),$K$25,IF(AND(F1032&gt;=$L$26,F1032&lt;=$M$26),$K$26,IF(AND(F1032&gt;=$L$27,F1032&lt;=$M$27),$K$27,IF(AND(F1032&gt;=$L$28,F1032&lt;=$M$28),$K$28,IF(AND(F1032&gt;=$L$29,F1032&lt;=$M$29),$K$29,IF(AND(F1032&gt;=$L$30,F1032&lt;=$M$30),$K$30,IF(AND(F1032&gt;=$L$31,F1032&lt;=$M$31),$K$31,""))))))))))))))))))))))))))))))))</f>
        <v>6</v>
      </c>
      <c r="D1032" s="18" t="s">
        <v>2981</v>
      </c>
      <c r="E1032" s="18" t="s">
        <v>1234</v>
      </c>
      <c r="F1032" s="12">
        <f>Table1[[#This Row],[USD Pricing]]*Exchange!$A$1</f>
        <v>74.199999999999989</v>
      </c>
      <c r="G1032" s="12">
        <v>53</v>
      </c>
      <c r="H1032" s="12" t="s">
        <v>3006</v>
      </c>
      <c r="I1032" s="18" t="s">
        <v>1319</v>
      </c>
      <c r="J1032" s="18" t="s">
        <v>4996</v>
      </c>
      <c r="XEZ1032" s="28"/>
      <c r="XFA1032" s="28"/>
      <c r="XFB1032" s="28"/>
      <c r="XFC1032" s="28"/>
      <c r="XFD1032" s="28"/>
    </row>
    <row r="1033" spans="1:10 16380:16384" x14ac:dyDescent="0.35">
      <c r="A1033" s="12" t="s">
        <v>1285</v>
      </c>
      <c r="B1033" s="32" t="str">
        <f>HYPERLINK(Table1[[#This Row],[Link]], Table1[[#This Row],[Pattern w/out Hyperlink]])</f>
        <v>Spectra</v>
      </c>
      <c r="C1033" s="18">
        <f>IF(F1033&lt;=$L$1,$K$1,IF(AND(F1033&gt;=$L$2,F1033&lt;=$M$2),$K$2,IF(AND(F1033&gt;=$L$3,F1033&lt;=$M$3),$K$3,IF(AND(F1033&gt;=$L$4,F1033&lt;=$M$4),$K$4,IF(AND(F1033&gt;=$L$5,F1033&lt;=$M$5),$K$5,IF(AND(F1033&gt;=$L$6,F1033&lt;=$M$6),$K$6,IF(AND(F1033&gt;=$L$7,F1033&lt;=$M$7),$K$7,IF(AND(F1033&gt;=$L$8,F1033&lt;=$M$8),$K$8,IF(AND(F1033&gt;=$L$9,F1033&lt;=$M$9),$K$9,IF(AND(F1033&gt;$L$10,F1033&lt;=$M$10),$K$10,IF(AND(F1033&gt;=$L$11,F1033&lt;=$M$11),$K$11,IF(AND(F1033&gt;=$L$12,F1033&lt;=$M$12),$K$12,IF(AND(F1033&gt;=$L$13,F1033&lt;=$M$13),$K$13,IF(AND(F1033&gt;=$L$14,F1033&lt;=$M$14),$K$14,IF(AND(F1033&gt;=#REF!,F1033&lt;=#REF!),#REF!,IF(AND(F1033&gt;=$L$15,F1033&lt;=$M$15),$K$15,IF(AND(F1033&gt;=$L$16,F1033&lt;=$M$16),$K$16,IF(AND(F1033&gt;=$L$17,F1033&lt;=$M$17),$K$17,IF(AND(F1033&gt;=$L$18,F1033&lt;=$M$18),$K$18,IF(AND(F1033&gt;=$L$19,F1033&lt;=$M$19),$K$19,IF(AND(F1033&gt;=$L$20,F1033&lt;=$M$20),$K$20,IF(AND(F1033&gt;=$L$21,F1033&lt;=$M$21),$K$21,IF(AND(F1033&gt;=$L$22,F1033&lt;=$M$22),$K$22,IF(AND(F1033&gt;=$L$23,F1033&lt;=$M$23),$K$23,IF(AND(F1033&gt;=$L$24,F1033&lt;=$M$24),$K$24,IF(AND(F1033&gt;=$L$25,F1033&lt;=$M$25),$K$25,IF(AND(F1033&gt;=$L$26,F1033&lt;=$M$26),$K$26,IF(AND(F1033&gt;=$L$27,F1033&lt;=$M$27),$K$27,IF(AND(F1033&gt;=$L$28,F1033&lt;=$M$28),$K$28,IF(AND(F1033&gt;=$L$29,F1033&lt;=$M$29),$K$29,IF(AND(F1033&gt;=$L$30,F1033&lt;=$M$30),$K$30,IF(AND(F1033&gt;=$L$31,F1033&lt;=$M$31),$K$31,""))))))))))))))))))))))))))))))))</f>
        <v>6</v>
      </c>
      <c r="D1033" s="18" t="s">
        <v>2981</v>
      </c>
      <c r="E1033" s="18" t="s">
        <v>1234</v>
      </c>
      <c r="F1033" s="12">
        <f>Table1[[#This Row],[USD Pricing]]*Exchange!$A$1</f>
        <v>74.199999999999989</v>
      </c>
      <c r="G1033" s="12">
        <v>53</v>
      </c>
      <c r="H1033" s="12" t="s">
        <v>3019</v>
      </c>
      <c r="I1033" s="18" t="s">
        <v>1319</v>
      </c>
      <c r="J1033" s="18" t="s">
        <v>4262</v>
      </c>
      <c r="XEZ1033" s="28"/>
      <c r="XFA1033" s="28"/>
      <c r="XFB1033" s="28"/>
      <c r="XFC1033" s="28"/>
      <c r="XFD1033" s="28"/>
    </row>
    <row r="1034" spans="1:10 16380:16384" x14ac:dyDescent="0.35">
      <c r="A1034" s="12" t="s">
        <v>1569</v>
      </c>
      <c r="B1034" s="32" t="str">
        <f>HYPERLINK(Table1[[#This Row],[Link]], Table1[[#This Row],[Pattern w/out Hyperlink]])</f>
        <v>Terra</v>
      </c>
      <c r="C1034" s="18">
        <f>IF(F1034&lt;=$L$1,$K$1,IF(AND(F1034&gt;=$L$2,F1034&lt;=$M$2),$K$2,IF(AND(F1034&gt;=$L$3,F1034&lt;=$M$3),$K$3,IF(AND(F1034&gt;=$L$4,F1034&lt;=$M$4),$K$4,IF(AND(F1034&gt;=$L$5,F1034&lt;=$M$5),$K$5,IF(AND(F1034&gt;=$L$6,F1034&lt;=$M$6),$K$6,IF(AND(F1034&gt;=$L$7,F1034&lt;=$M$7),$K$7,IF(AND(F1034&gt;=$L$8,F1034&lt;=$M$8),$K$8,IF(AND(F1034&gt;=$L$9,F1034&lt;=$M$9),$K$9,IF(AND(F1034&gt;$L$10,F1034&lt;=$M$10),$K$10,IF(AND(F1034&gt;=$L$11,F1034&lt;=$M$11),$K$11,IF(AND(F1034&gt;=$L$12,F1034&lt;=$M$12),$K$12,IF(AND(F1034&gt;=$L$13,F1034&lt;=$M$13),$K$13,IF(AND(F1034&gt;=$L$14,F1034&lt;=$M$14),$K$14,IF(AND(F1034&gt;=#REF!,F1034&lt;=#REF!),#REF!,IF(AND(F1034&gt;=$L$15,F1034&lt;=$M$15),$K$15,IF(AND(F1034&gt;=$L$16,F1034&lt;=$M$16),$K$16,IF(AND(F1034&gt;=$L$17,F1034&lt;=$M$17),$K$17,IF(AND(F1034&gt;=$L$18,F1034&lt;=$M$18),$K$18,IF(AND(F1034&gt;=$L$19,F1034&lt;=$M$19),$K$19,IF(AND(F1034&gt;=$L$20,F1034&lt;=$M$20),$K$20,IF(AND(F1034&gt;=$L$21,F1034&lt;=$M$21),$K$21,IF(AND(F1034&gt;=$L$22,F1034&lt;=$M$22),$K$22,IF(AND(F1034&gt;=$L$23,F1034&lt;=$M$23),$K$23,IF(AND(F1034&gt;=$L$24,F1034&lt;=$M$24),$K$24,IF(AND(F1034&gt;=$L$25,F1034&lt;=$M$25),$K$25,IF(AND(F1034&gt;=$L$26,F1034&lt;=$M$26),$K$26,IF(AND(F1034&gt;=$L$27,F1034&lt;=$M$27),$K$27,IF(AND(F1034&gt;=$L$28,F1034&lt;=$M$28),$K$28,IF(AND(F1034&gt;=$L$29,F1034&lt;=$M$29),$K$29,IF(AND(F1034&gt;=$L$30,F1034&lt;=$M$30),$K$30,IF(AND(F1034&gt;=$L$31,F1034&lt;=$M$31),$K$31,""))))))))))))))))))))))))))))))))</f>
        <v>6</v>
      </c>
      <c r="D1034" s="18" t="s">
        <v>2981</v>
      </c>
      <c r="E1034" s="18" t="s">
        <v>1234</v>
      </c>
      <c r="F1034" s="12">
        <f>Table1[[#This Row],[USD Pricing]]*Exchange!$A$1</f>
        <v>71.399999999999991</v>
      </c>
      <c r="G1034" s="12">
        <v>51</v>
      </c>
      <c r="H1034" s="12" t="s">
        <v>3020</v>
      </c>
      <c r="I1034" s="18" t="s">
        <v>0</v>
      </c>
      <c r="J1034" s="18" t="s">
        <v>4262</v>
      </c>
      <c r="XEZ1034" s="28"/>
      <c r="XFA1034" s="28"/>
      <c r="XFB1034" s="28"/>
      <c r="XFC1034" s="28"/>
      <c r="XFD1034" s="28"/>
    </row>
    <row r="1035" spans="1:10 16380:16384" x14ac:dyDescent="0.35">
      <c r="A1035" s="12" t="s">
        <v>2407</v>
      </c>
      <c r="B1035" s="32" t="str">
        <f>HYPERLINK(Table1[[#This Row],[Link]], Table1[[#This Row],[Pattern w/out Hyperlink]])</f>
        <v>Adler</v>
      </c>
      <c r="C1035" s="18">
        <f>IF(F1035&lt;=$L$1,$K$1,IF(AND(F1035&gt;=$L$2,F1035&lt;=$M$2),$K$2,IF(AND(F1035&gt;=$L$3,F1035&lt;=$M$3),$K$3,IF(AND(F1035&gt;=$L$4,F1035&lt;=$M$4),$K$4,IF(AND(F1035&gt;=$L$5,F1035&lt;=$M$5),$K$5,IF(AND(F1035&gt;=$L$6,F1035&lt;=$M$6),$K$6,IF(AND(F1035&gt;=$L$7,F1035&lt;=$M$7),$K$7,IF(AND(F1035&gt;=$L$8,F1035&lt;=$M$8),$K$8,IF(AND(F1035&gt;=$L$9,F1035&lt;=$M$9),$K$9,IF(AND(F1035&gt;$L$10,F1035&lt;=$M$10),$K$10,IF(AND(F1035&gt;=$L$11,F1035&lt;=$M$11),$K$11,IF(AND(F1035&gt;=$L$12,F1035&lt;=$M$12),$K$12,IF(AND(F1035&gt;=$L$13,F1035&lt;=$M$13),$K$13,IF(AND(F1035&gt;=$L$14,F1035&lt;=$M$14),$K$14,IF(AND(F1035&gt;=#REF!,F1035&lt;=#REF!),#REF!,IF(AND(F1035&gt;=$L$15,F1035&lt;=$M$15),$K$15,IF(AND(F1035&gt;=$L$16,F1035&lt;=$M$16),$K$16,IF(AND(F1035&gt;=$L$17,F1035&lt;=$M$17),$K$17,IF(AND(F1035&gt;=$L$18,F1035&lt;=$M$18),$K$18,IF(AND(F1035&gt;=$L$19,F1035&lt;=$M$19),$K$19,IF(AND(F1035&gt;=$L$20,F1035&lt;=$M$20),$K$20,IF(AND(F1035&gt;=$L$21,F1035&lt;=$M$21),$K$21,IF(AND(F1035&gt;=$L$22,F1035&lt;=$M$22),$K$22,IF(AND(F1035&gt;=$L$23,F1035&lt;=$M$23),$K$23,IF(AND(F1035&gt;=$L$24,F1035&lt;=$M$24),$K$24,IF(AND(F1035&gt;=$L$25,F1035&lt;=$M$25),$K$25,IF(AND(F1035&gt;=$L$26,F1035&lt;=$M$26),$K$26,IF(AND(F1035&gt;=$L$27,F1035&lt;=$M$27),$K$27,IF(AND(F1035&gt;=$L$28,F1035&lt;=$M$28),$K$28,IF(AND(F1035&gt;=$L$29,F1035&lt;=$M$29),$K$29,IF(AND(F1035&gt;=$L$30,F1035&lt;=$M$30),$K$30,IF(AND(F1035&gt;=$L$31,F1035&lt;=$M$31),$K$31,""))))))))))))))))))))))))))))))))</f>
        <v>6</v>
      </c>
      <c r="D1035" s="18" t="s">
        <v>25</v>
      </c>
      <c r="E1035" s="18" t="s">
        <v>1234</v>
      </c>
      <c r="F1035" s="12">
        <v>67.75</v>
      </c>
      <c r="H1035" s="12" t="s">
        <v>2408</v>
      </c>
      <c r="I1035" s="18" t="s">
        <v>4213</v>
      </c>
      <c r="J1035" s="18" t="s">
        <v>4262</v>
      </c>
      <c r="XEZ1035" s="28"/>
      <c r="XFA1035" s="28"/>
      <c r="XFB1035" s="28"/>
      <c r="XFC1035" s="28"/>
      <c r="XFD1035" s="28"/>
    </row>
    <row r="1036" spans="1:10 16380:16384" x14ac:dyDescent="0.35">
      <c r="A1036" s="12" t="s">
        <v>99</v>
      </c>
      <c r="B1036" s="32" t="str">
        <f>HYPERLINK(Table1[[#This Row],[Link]], Table1[[#This Row],[Pattern w/out Hyperlink]])</f>
        <v>Billiard Cloth</v>
      </c>
      <c r="C1036" s="18">
        <f>IF(F1036&lt;=$L$1,$K$1,IF(AND(F1036&gt;=$L$2,F1036&lt;=$M$2),$K$2,IF(AND(F1036&gt;=$L$3,F1036&lt;=$M$3),$K$3,IF(AND(F1036&gt;=$L$4,F1036&lt;=$M$4),$K$4,IF(AND(F1036&gt;=$L$5,F1036&lt;=$M$5),$K$5,IF(AND(F1036&gt;=$L$6,F1036&lt;=$M$6),$K$6,IF(AND(F1036&gt;=$L$7,F1036&lt;=$M$7),$K$7,IF(AND(F1036&gt;=$L$8,F1036&lt;=$M$8),$K$8,IF(AND(F1036&gt;=$L$9,F1036&lt;=$M$9),$K$9,IF(AND(F1036&gt;$L$10,F1036&lt;=$M$10),$K$10,IF(AND(F1036&gt;=$L$11,F1036&lt;=$M$11),$K$11,IF(AND(F1036&gt;=$L$12,F1036&lt;=$M$12),$K$12,IF(AND(F1036&gt;=$L$13,F1036&lt;=$M$13),$K$13,IF(AND(F1036&gt;=$L$14,F1036&lt;=$M$14),$K$14,IF(AND(F1036&gt;=#REF!,F1036&lt;=#REF!),#REF!,IF(AND(F1036&gt;=$L$15,F1036&lt;=$M$15),$K$15,IF(AND(F1036&gt;=$L$16,F1036&lt;=$M$16),$K$16,IF(AND(F1036&gt;=$L$17,F1036&lt;=$M$17),$K$17,IF(AND(F1036&gt;=$L$18,F1036&lt;=$M$18),$K$18,IF(AND(F1036&gt;=$L$19,F1036&lt;=$M$19),$K$19,IF(AND(F1036&gt;=$L$20,F1036&lt;=$M$20),$K$20,IF(AND(F1036&gt;=$L$21,F1036&lt;=$M$21),$K$21,IF(AND(F1036&gt;=$L$22,F1036&lt;=$M$22),$K$22,IF(AND(F1036&gt;=$L$23,F1036&lt;=$M$23),$K$23,IF(AND(F1036&gt;=$L$24,F1036&lt;=$M$24),$K$24,IF(AND(F1036&gt;=$L$25,F1036&lt;=$M$25),$K$25,IF(AND(F1036&gt;=$L$26,F1036&lt;=$M$26),$K$26,IF(AND(F1036&gt;=$L$27,F1036&lt;=$M$27),$K$27,IF(AND(F1036&gt;=$L$28,F1036&lt;=$M$28),$K$28,IF(AND(F1036&gt;=$L$29,F1036&lt;=$M$29),$K$29,IF(AND(F1036&gt;=$L$30,F1036&lt;=$M$30),$K$30,IF(AND(F1036&gt;=$L$31,F1036&lt;=$M$31),$K$31,""))))))))))))))))))))))))))))))))</f>
        <v>6</v>
      </c>
      <c r="D1036" s="18" t="s">
        <v>25</v>
      </c>
      <c r="E1036" s="18" t="s">
        <v>1234</v>
      </c>
      <c r="F1036" s="12">
        <v>69</v>
      </c>
      <c r="H1036" s="12" t="s">
        <v>1136</v>
      </c>
      <c r="I1036" s="18" t="s">
        <v>1319</v>
      </c>
      <c r="J1036" s="18" t="s">
        <v>4262</v>
      </c>
      <c r="XEZ1036" s="28"/>
      <c r="XFA1036" s="28"/>
      <c r="XFB1036" s="28"/>
      <c r="XFC1036" s="28"/>
      <c r="XFD1036" s="28"/>
    </row>
    <row r="1037" spans="1:10 16380:16384" x14ac:dyDescent="0.35">
      <c r="A1037" s="12" t="s">
        <v>6482</v>
      </c>
      <c r="B1037" s="32" t="str">
        <f>HYPERLINK(Table1[[#This Row],[Link]], Table1[[#This Row],[Pattern w/out Hyperlink]])</f>
        <v>Clad Celliant</v>
      </c>
      <c r="C1037" s="18">
        <f>IF(F1037&lt;=$L$1,$K$1,IF(AND(F1037&gt;=$L$2,F1037&lt;=$M$2),$K$2,IF(AND(F1037&gt;=$L$3,F1037&lt;=$M$3),$K$3,IF(AND(F1037&gt;=$L$4,F1037&lt;=$M$4),$K$4,IF(AND(F1037&gt;=$L$5,F1037&lt;=$M$5),$K$5,IF(AND(F1037&gt;=$L$6,F1037&lt;=$M$6),$K$6,IF(AND(F1037&gt;=$L$7,F1037&lt;=$M$7),$K$7,IF(AND(F1037&gt;=$L$8,F1037&lt;=$M$8),$K$8,IF(AND(F1037&gt;=$L$9,F1037&lt;=$M$9),$K$9,IF(AND(F1037&gt;$L$10,F1037&lt;=$M$10),$K$10,IF(AND(F1037&gt;=$L$11,F1037&lt;=$M$11),$K$11,IF(AND(F1037&gt;=$L$12,F1037&lt;=$M$12),$K$12,IF(AND(F1037&gt;=$L$13,F1037&lt;=$M$13),$K$13,IF(AND(F1037&gt;=$L$14,F1037&lt;=$M$14),$K$14,IF(AND(F1037&gt;=#REF!,F1037&lt;=#REF!),#REF!,IF(AND(F1037&gt;=$L$15,F1037&lt;=$M$15),$K$15,IF(AND(F1037&gt;=$L$16,F1037&lt;=$M$16),$K$16,IF(AND(F1037&gt;=$L$17,F1037&lt;=$M$17),$K$17,IF(AND(F1037&gt;=$L$18,F1037&lt;=$M$18),$K$18,IF(AND(F1037&gt;=$L$19,F1037&lt;=$M$19),$K$19,IF(AND(F1037&gt;=$L$20,F1037&lt;=$M$20),$K$20,IF(AND(F1037&gt;=$L$21,F1037&lt;=$M$21),$K$21,IF(AND(F1037&gt;=$L$22,F1037&lt;=$M$22),$K$22,IF(AND(F1037&gt;=$L$23,F1037&lt;=$M$23),$K$23,IF(AND(F1037&gt;=$L$24,F1037&lt;=$M$24),$K$24,IF(AND(F1037&gt;=$L$25,F1037&lt;=$M$25),$K$25,IF(AND(F1037&gt;=$L$26,F1037&lt;=$M$26),$K$26,IF(AND(F1037&gt;=$L$27,F1037&lt;=$M$27),$K$27,IF(AND(F1037&gt;=$L$28,F1037&lt;=$M$28),$K$28,IF(AND(F1037&gt;=$L$29,F1037&lt;=$M$29),$K$29,IF(AND(F1037&gt;=$L$30,F1037&lt;=$M$30),$K$30,IF(AND(F1037&gt;=$L$31,F1037&lt;=$M$31),$K$31,""))))))))))))))))))))))))))))))))</f>
        <v>6</v>
      </c>
      <c r="D1037" s="18" t="s">
        <v>25</v>
      </c>
      <c r="E1037" s="18" t="s">
        <v>1234</v>
      </c>
      <c r="F1037" s="12">
        <v>67.75</v>
      </c>
      <c r="H1037" s="12" t="s">
        <v>6483</v>
      </c>
      <c r="I1037" s="18" t="s">
        <v>1319</v>
      </c>
      <c r="J1037" s="18" t="s">
        <v>4516</v>
      </c>
      <c r="XEZ1037" s="28"/>
      <c r="XFA1037" s="28"/>
      <c r="XFB1037" s="28"/>
      <c r="XFC1037" s="28"/>
      <c r="XFD1037" s="28"/>
    </row>
    <row r="1038" spans="1:10 16380:16384" x14ac:dyDescent="0.35">
      <c r="A1038" s="12" t="s">
        <v>2462</v>
      </c>
      <c r="B1038" s="32" t="str">
        <f>HYPERLINK(Table1[[#This Row],[Link]], Table1[[#This Row],[Pattern w/out Hyperlink]])</f>
        <v>Everywhere Texture</v>
      </c>
      <c r="C1038" s="18">
        <f>IF(F1038&lt;=$L$1,$K$1,IF(AND(F1038&gt;=$L$2,F1038&lt;=$M$2),$K$2,IF(AND(F1038&gt;=$L$3,F1038&lt;=$M$3),$K$3,IF(AND(F1038&gt;=$L$4,F1038&lt;=$M$4),$K$4,IF(AND(F1038&gt;=$L$5,F1038&lt;=$M$5),$K$5,IF(AND(F1038&gt;=$L$6,F1038&lt;=$M$6),$K$6,IF(AND(F1038&gt;=$L$7,F1038&lt;=$M$7),$K$7,IF(AND(F1038&gt;=$L$8,F1038&lt;=$M$8),$K$8,IF(AND(F1038&gt;=$L$9,F1038&lt;=$M$9),$K$9,IF(AND(F1038&gt;$L$10,F1038&lt;=$M$10),$K$10,IF(AND(F1038&gt;=$L$11,F1038&lt;=$M$11),$K$11,IF(AND(F1038&gt;=$L$12,F1038&lt;=$M$12),$K$12,IF(AND(F1038&gt;=$L$13,F1038&lt;=$M$13),$K$13,IF(AND(F1038&gt;=$L$14,F1038&lt;=$M$14),$K$14,IF(AND(F1038&gt;=#REF!,F1038&lt;=#REF!),#REF!,IF(AND(F1038&gt;=$L$15,F1038&lt;=$M$15),$K$15,IF(AND(F1038&gt;=$L$16,F1038&lt;=$M$16),$K$16,IF(AND(F1038&gt;=$L$17,F1038&lt;=$M$17),$K$17,IF(AND(F1038&gt;=$L$18,F1038&lt;=$M$18),$K$18,IF(AND(F1038&gt;=$L$19,F1038&lt;=$M$19),$K$19,IF(AND(F1038&gt;=$L$20,F1038&lt;=$M$20),$K$20,IF(AND(F1038&gt;=$L$21,F1038&lt;=$M$21),$K$21,IF(AND(F1038&gt;=$L$22,F1038&lt;=$M$22),$K$22,IF(AND(F1038&gt;=$L$23,F1038&lt;=$M$23),$K$23,IF(AND(F1038&gt;=$L$24,F1038&lt;=$M$24),$K$24,IF(AND(F1038&gt;=$L$25,F1038&lt;=$M$25),$K$25,IF(AND(F1038&gt;=$L$26,F1038&lt;=$M$26),$K$26,IF(AND(F1038&gt;=$L$27,F1038&lt;=$M$27),$K$27,IF(AND(F1038&gt;=$L$28,F1038&lt;=$M$28),$K$28,IF(AND(F1038&gt;=$L$29,F1038&lt;=$M$29),$K$29,IF(AND(F1038&gt;=$L$30,F1038&lt;=$M$30),$K$30,IF(AND(F1038&gt;=$L$31,F1038&lt;=$M$31),$K$31,""))))))))))))))))))))))))))))))))</f>
        <v>6</v>
      </c>
      <c r="D1038" s="18" t="s">
        <v>25</v>
      </c>
      <c r="E1038" s="18" t="s">
        <v>1234</v>
      </c>
      <c r="F1038" s="12">
        <v>72.75</v>
      </c>
      <c r="H1038" s="12" t="s">
        <v>2463</v>
      </c>
      <c r="I1038" s="18" t="s">
        <v>1319</v>
      </c>
      <c r="J1038" s="18" t="s">
        <v>4262</v>
      </c>
      <c r="XEZ1038" s="28"/>
      <c r="XFA1038" s="28"/>
      <c r="XFB1038" s="28"/>
      <c r="XFC1038" s="28"/>
      <c r="XFD1038" s="28"/>
    </row>
    <row r="1039" spans="1:10 16380:16384" x14ac:dyDescent="0.35">
      <c r="A1039" s="12" t="s">
        <v>8229</v>
      </c>
      <c r="B1039" s="32" t="str">
        <f>HYPERLINK(Table1[[#This Row],[Link]], Table1[[#This Row],[Pattern w/out Hyperlink]])</f>
        <v>In The Cloud</v>
      </c>
      <c r="C1039" s="18">
        <f>IF(F1039&lt;=$L$1,$K$1,IF(AND(F1039&gt;=$L$2,F1039&lt;=$M$2),$K$2,IF(AND(F1039&gt;=$L$3,F1039&lt;=$M$3),$K$3,IF(AND(F1039&gt;=$L$4,F1039&lt;=$M$4),$K$4,IF(AND(F1039&gt;=$L$5,F1039&lt;=$M$5),$K$5,IF(AND(F1039&gt;=$L$6,F1039&lt;=$M$6),$K$6,IF(AND(F1039&gt;=$L$7,F1039&lt;=$M$7),$K$7,IF(AND(F1039&gt;=$L$8,F1039&lt;=$M$8),$K$8,IF(AND(F1039&gt;=$L$9,F1039&lt;=$M$9),$K$9,IF(AND(F1039&gt;$L$10,F1039&lt;=$M$10),$K$10,IF(AND(F1039&gt;=$L$11,F1039&lt;=$M$11),$K$11,IF(AND(F1039&gt;=$L$12,F1039&lt;=$M$12),$K$12,IF(AND(F1039&gt;=$L$13,F1039&lt;=$M$13),$K$13,IF(AND(F1039&gt;=$L$14,F1039&lt;=$M$14),$K$14,IF(AND(F1039&gt;=#REF!,F1039&lt;=#REF!),#REF!,IF(AND(F1039&gt;=$L$15,F1039&lt;=$M$15),$K$15,IF(AND(F1039&gt;=$L$16,F1039&lt;=$M$16),$K$16,IF(AND(F1039&gt;=$L$17,F1039&lt;=$M$17),$K$17,IF(AND(F1039&gt;=$L$18,F1039&lt;=$M$18),$K$18,IF(AND(F1039&gt;=$L$19,F1039&lt;=$M$19),$K$19,IF(AND(F1039&gt;=$L$20,F1039&lt;=$M$20),$K$20,IF(AND(F1039&gt;=$L$21,F1039&lt;=$M$21),$K$21,IF(AND(F1039&gt;=$L$22,F1039&lt;=$M$22),$K$22,IF(AND(F1039&gt;=$L$23,F1039&lt;=$M$23),$K$23,IF(AND(F1039&gt;=$L$24,F1039&lt;=$M$24),$K$24,IF(AND(F1039&gt;=$L$25,F1039&lt;=$M$25),$K$25,IF(AND(F1039&gt;=$L$26,F1039&lt;=$M$26),$K$26,IF(AND(F1039&gt;=$L$27,F1039&lt;=$M$27),$K$27,IF(AND(F1039&gt;=$L$28,F1039&lt;=$M$28),$K$28,IF(AND(F1039&gt;=$L$29,F1039&lt;=$M$29),$K$29,IF(AND(F1039&gt;=$L$30,F1039&lt;=$M$30),$K$30,IF(AND(F1039&gt;=$L$31,F1039&lt;=$M$31),$K$31,""))))))))))))))))))))))))))))))))</f>
        <v>6</v>
      </c>
      <c r="D1039" s="18" t="s">
        <v>25</v>
      </c>
      <c r="E1039" s="18" t="s">
        <v>1234</v>
      </c>
      <c r="F1039" s="12">
        <v>65.25</v>
      </c>
      <c r="H1039" s="12" t="s">
        <v>8230</v>
      </c>
      <c r="I1039" s="18" t="s">
        <v>4213</v>
      </c>
      <c r="J1039" s="18" t="s">
        <v>4262</v>
      </c>
      <c r="XEZ1039" s="28"/>
      <c r="XFA1039" s="28"/>
      <c r="XFB1039" s="28"/>
      <c r="XFC1039" s="28"/>
      <c r="XFD1039" s="28"/>
    </row>
    <row r="1040" spans="1:10 16380:16384" x14ac:dyDescent="0.35">
      <c r="A1040" s="12" t="s">
        <v>2494</v>
      </c>
      <c r="B1040" s="32" t="str">
        <f>HYPERLINK(Table1[[#This Row],[Link]], Table1[[#This Row],[Pattern w/out Hyperlink]])</f>
        <v>Kin</v>
      </c>
      <c r="C1040" s="18">
        <f>IF(F1040&lt;=$L$1,$K$1,IF(AND(F1040&gt;=$L$2,F1040&lt;=$M$2),$K$2,IF(AND(F1040&gt;=$L$3,F1040&lt;=$M$3),$K$3,IF(AND(F1040&gt;=$L$4,F1040&lt;=$M$4),$K$4,IF(AND(F1040&gt;=$L$5,F1040&lt;=$M$5),$K$5,IF(AND(F1040&gt;=$L$6,F1040&lt;=$M$6),$K$6,IF(AND(F1040&gt;=$L$7,F1040&lt;=$M$7),$K$7,IF(AND(F1040&gt;=$L$8,F1040&lt;=$M$8),$K$8,IF(AND(F1040&gt;=$L$9,F1040&lt;=$M$9),$K$9,IF(AND(F1040&gt;$L$10,F1040&lt;=$M$10),$K$10,IF(AND(F1040&gt;=$L$11,F1040&lt;=$M$11),$K$11,IF(AND(F1040&gt;=$L$12,F1040&lt;=$M$12),$K$12,IF(AND(F1040&gt;=$L$13,F1040&lt;=$M$13),$K$13,IF(AND(F1040&gt;=$L$14,F1040&lt;=$M$14),$K$14,IF(AND(F1040&gt;=#REF!,F1040&lt;=#REF!),#REF!,IF(AND(F1040&gt;=$L$15,F1040&lt;=$M$15),$K$15,IF(AND(F1040&gt;=$L$16,F1040&lt;=$M$16),$K$16,IF(AND(F1040&gt;=$L$17,F1040&lt;=$M$17),$K$17,IF(AND(F1040&gt;=$L$18,F1040&lt;=$M$18),$K$18,IF(AND(F1040&gt;=$L$19,F1040&lt;=$M$19),$K$19,IF(AND(F1040&gt;=$L$20,F1040&lt;=$M$20),$K$20,IF(AND(F1040&gt;=$L$21,F1040&lt;=$M$21),$K$21,IF(AND(F1040&gt;=$L$22,F1040&lt;=$M$22),$K$22,IF(AND(F1040&gt;=$L$23,F1040&lt;=$M$23),$K$23,IF(AND(F1040&gt;=$L$24,F1040&lt;=$M$24),$K$24,IF(AND(F1040&gt;=$L$25,F1040&lt;=$M$25),$K$25,IF(AND(F1040&gt;=$L$26,F1040&lt;=$M$26),$K$26,IF(AND(F1040&gt;=$L$27,F1040&lt;=$M$27),$K$27,IF(AND(F1040&gt;=$L$28,F1040&lt;=$M$28),$K$28,IF(AND(F1040&gt;=$L$29,F1040&lt;=$M$29),$K$29,IF(AND(F1040&gt;=$L$30,F1040&lt;=$M$30),$K$30,IF(AND(F1040&gt;=$L$31,F1040&lt;=$M$31),$K$31,""))))))))))))))))))))))))))))))))</f>
        <v>6</v>
      </c>
      <c r="D1040" s="18" t="s">
        <v>25</v>
      </c>
      <c r="E1040" s="18" t="s">
        <v>1234</v>
      </c>
      <c r="F1040" s="12">
        <v>65.25</v>
      </c>
      <c r="H1040" s="12" t="s">
        <v>2495</v>
      </c>
      <c r="I1040" s="18" t="s">
        <v>0</v>
      </c>
      <c r="J1040" s="18" t="s">
        <v>4807</v>
      </c>
      <c r="XEZ1040" s="28"/>
      <c r="XFA1040" s="28"/>
      <c r="XFB1040" s="28"/>
      <c r="XFC1040" s="28"/>
      <c r="XFD1040" s="28"/>
    </row>
    <row r="1041" spans="1:10 16380:16384" x14ac:dyDescent="0.35">
      <c r="A1041" s="12" t="s">
        <v>2496</v>
      </c>
      <c r="B1041" s="32" t="str">
        <f>HYPERLINK(Table1[[#This Row],[Link]], Table1[[#This Row],[Pattern w/out Hyperlink]])</f>
        <v>Kith</v>
      </c>
      <c r="C1041" s="18">
        <f>IF(F1041&lt;=$L$1,$K$1,IF(AND(F1041&gt;=$L$2,F1041&lt;=$M$2),$K$2,IF(AND(F1041&gt;=$L$3,F1041&lt;=$M$3),$K$3,IF(AND(F1041&gt;=$L$4,F1041&lt;=$M$4),$K$4,IF(AND(F1041&gt;=$L$5,F1041&lt;=$M$5),$K$5,IF(AND(F1041&gt;=$L$6,F1041&lt;=$M$6),$K$6,IF(AND(F1041&gt;=$L$7,F1041&lt;=$M$7),$K$7,IF(AND(F1041&gt;=$L$8,F1041&lt;=$M$8),$K$8,IF(AND(F1041&gt;=$L$9,F1041&lt;=$M$9),$K$9,IF(AND(F1041&gt;$L$10,F1041&lt;=$M$10),$K$10,IF(AND(F1041&gt;=$L$11,F1041&lt;=$M$11),$K$11,IF(AND(F1041&gt;=$L$12,F1041&lt;=$M$12),$K$12,IF(AND(F1041&gt;=$L$13,F1041&lt;=$M$13),$K$13,IF(AND(F1041&gt;=$L$14,F1041&lt;=$M$14),$K$14,IF(AND(F1041&gt;=#REF!,F1041&lt;=#REF!),#REF!,IF(AND(F1041&gt;=$L$15,F1041&lt;=$M$15),$K$15,IF(AND(F1041&gt;=$L$16,F1041&lt;=$M$16),$K$16,IF(AND(F1041&gt;=$L$17,F1041&lt;=$M$17),$K$17,IF(AND(F1041&gt;=$L$18,F1041&lt;=$M$18),$K$18,IF(AND(F1041&gt;=$L$19,F1041&lt;=$M$19),$K$19,IF(AND(F1041&gt;=$L$20,F1041&lt;=$M$20),$K$20,IF(AND(F1041&gt;=$L$21,F1041&lt;=$M$21),$K$21,IF(AND(F1041&gt;=$L$22,F1041&lt;=$M$22),$K$22,IF(AND(F1041&gt;=$L$23,F1041&lt;=$M$23),$K$23,IF(AND(F1041&gt;=$L$24,F1041&lt;=$M$24),$K$24,IF(AND(F1041&gt;=$L$25,F1041&lt;=$M$25),$K$25,IF(AND(F1041&gt;=$L$26,F1041&lt;=$M$26),$K$26,IF(AND(F1041&gt;=$L$27,F1041&lt;=$M$27),$K$27,IF(AND(F1041&gt;=$L$28,F1041&lt;=$M$28),$K$28,IF(AND(F1041&gt;=$L$29,F1041&lt;=$M$29),$K$29,IF(AND(F1041&gt;=$L$30,F1041&lt;=$M$30),$K$30,IF(AND(F1041&gt;=$L$31,F1041&lt;=$M$31),$K$31,""))))))))))))))))))))))))))))))))</f>
        <v>6</v>
      </c>
      <c r="D1041" s="18" t="s">
        <v>25</v>
      </c>
      <c r="E1041" s="18" t="s">
        <v>1234</v>
      </c>
      <c r="F1041" s="12">
        <v>65.25</v>
      </c>
      <c r="H1041" s="12" t="s">
        <v>2497</v>
      </c>
      <c r="I1041" s="18" t="s">
        <v>0</v>
      </c>
      <c r="J1041" s="18" t="s">
        <v>4807</v>
      </c>
      <c r="XEZ1041" s="28"/>
      <c r="XFA1041" s="28"/>
      <c r="XFB1041" s="28"/>
      <c r="XFC1041" s="28"/>
      <c r="XFD1041" s="28"/>
    </row>
    <row r="1042" spans="1:10 16380:16384" x14ac:dyDescent="0.35">
      <c r="A1042" s="12" t="s">
        <v>1241</v>
      </c>
      <c r="B1042" s="32" t="str">
        <f>HYPERLINK(Table1[[#This Row],[Link]], Table1[[#This Row],[Pattern w/out Hyperlink]])</f>
        <v>Layer</v>
      </c>
      <c r="C1042" s="18">
        <f>IF(F1042&lt;=$L$1,$K$1,IF(AND(F1042&gt;=$L$2,F1042&lt;=$M$2),$K$2,IF(AND(F1042&gt;=$L$3,F1042&lt;=$M$3),$K$3,IF(AND(F1042&gt;=$L$4,F1042&lt;=$M$4),$K$4,IF(AND(F1042&gt;=$L$5,F1042&lt;=$M$5),$K$5,IF(AND(F1042&gt;=$L$6,F1042&lt;=$M$6),$K$6,IF(AND(F1042&gt;=$L$7,F1042&lt;=$M$7),$K$7,IF(AND(F1042&gt;=$L$8,F1042&lt;=$M$8),$K$8,IF(AND(F1042&gt;=$L$9,F1042&lt;=$M$9),$K$9,IF(AND(F1042&gt;$L$10,F1042&lt;=$M$10),$K$10,IF(AND(F1042&gt;=$L$11,F1042&lt;=$M$11),$K$11,IF(AND(F1042&gt;=$L$12,F1042&lt;=$M$12),$K$12,IF(AND(F1042&gt;=$L$13,F1042&lt;=$M$13),$K$13,IF(AND(F1042&gt;=$L$14,F1042&lt;=$M$14),$K$14,IF(AND(F1042&gt;=#REF!,F1042&lt;=#REF!),#REF!,IF(AND(F1042&gt;=$L$15,F1042&lt;=$M$15),$K$15,IF(AND(F1042&gt;=$L$16,F1042&lt;=$M$16),$K$16,IF(AND(F1042&gt;=$L$17,F1042&lt;=$M$17),$K$17,IF(AND(F1042&gt;=$L$18,F1042&lt;=$M$18),$K$18,IF(AND(F1042&gt;=$L$19,F1042&lt;=$M$19),$K$19,IF(AND(F1042&gt;=$L$20,F1042&lt;=$M$20),$K$20,IF(AND(F1042&gt;=$L$21,F1042&lt;=$M$21),$K$21,IF(AND(F1042&gt;=$L$22,F1042&lt;=$M$22),$K$22,IF(AND(F1042&gt;=$L$23,F1042&lt;=$M$23),$K$23,IF(AND(F1042&gt;=$L$24,F1042&lt;=$M$24),$K$24,IF(AND(F1042&gt;=$L$25,F1042&lt;=$M$25),$K$25,IF(AND(F1042&gt;=$L$26,F1042&lt;=$M$26),$K$26,IF(AND(F1042&gt;=$L$27,F1042&lt;=$M$27),$K$27,IF(AND(F1042&gt;=$L$28,F1042&lt;=$M$28),$K$28,IF(AND(F1042&gt;=$L$29,F1042&lt;=$M$29),$K$29,IF(AND(F1042&gt;=$L$30,F1042&lt;=$M$30),$K$30,IF(AND(F1042&gt;=$L$31,F1042&lt;=$M$31),$K$31,""))))))))))))))))))))))))))))))))</f>
        <v>6</v>
      </c>
      <c r="D1042" s="18" t="s">
        <v>25</v>
      </c>
      <c r="E1042" s="18" t="s">
        <v>1234</v>
      </c>
      <c r="F1042" s="12">
        <v>74</v>
      </c>
      <c r="H1042" s="12" t="s">
        <v>2504</v>
      </c>
      <c r="I1042" s="18" t="s">
        <v>4213</v>
      </c>
      <c r="J1042" s="18" t="s">
        <v>5213</v>
      </c>
      <c r="XEZ1042" s="28"/>
      <c r="XFA1042" s="28"/>
      <c r="XFB1042" s="28"/>
      <c r="XFC1042" s="28"/>
      <c r="XFD1042" s="28"/>
    </row>
    <row r="1043" spans="1:10 16380:16384" x14ac:dyDescent="0.35">
      <c r="A1043" s="12" t="s">
        <v>8234</v>
      </c>
      <c r="B1043" s="32" t="str">
        <f>HYPERLINK(Table1[[#This Row],[Link]], Table1[[#This Row],[Pattern w/out Hyperlink]])</f>
        <v>Marl</v>
      </c>
      <c r="C1043" s="18">
        <f>IF(F1043&lt;=$L$1,$K$1,IF(AND(F1043&gt;=$L$2,F1043&lt;=$M$2),$K$2,IF(AND(F1043&gt;=$L$3,F1043&lt;=$M$3),$K$3,IF(AND(F1043&gt;=$L$4,F1043&lt;=$M$4),$K$4,IF(AND(F1043&gt;=$L$5,F1043&lt;=$M$5),$K$5,IF(AND(F1043&gt;=$L$6,F1043&lt;=$M$6),$K$6,IF(AND(F1043&gt;=$L$7,F1043&lt;=$M$7),$K$7,IF(AND(F1043&gt;=$L$8,F1043&lt;=$M$8),$K$8,IF(AND(F1043&gt;=$L$9,F1043&lt;=$M$9),$K$9,IF(AND(F1043&gt;$L$10,F1043&lt;=$M$10),$K$10,IF(AND(F1043&gt;=$L$11,F1043&lt;=$M$11),$K$11,IF(AND(F1043&gt;=$L$12,F1043&lt;=$M$12),$K$12,IF(AND(F1043&gt;=$L$13,F1043&lt;=$M$13),$K$13,IF(AND(F1043&gt;=$L$14,F1043&lt;=$M$14),$K$14,IF(AND(F1043&gt;=#REF!,F1043&lt;=#REF!),#REF!,IF(AND(F1043&gt;=$L$15,F1043&lt;=$M$15),$K$15,IF(AND(F1043&gt;=$L$16,F1043&lt;=$M$16),$K$16,IF(AND(F1043&gt;=$L$17,F1043&lt;=$M$17),$K$17,IF(AND(F1043&gt;=$L$18,F1043&lt;=$M$18),$K$18,IF(AND(F1043&gt;=$L$19,F1043&lt;=$M$19),$K$19,IF(AND(F1043&gt;=$L$20,F1043&lt;=$M$20),$K$20,IF(AND(F1043&gt;=$L$21,F1043&lt;=$M$21),$K$21,IF(AND(F1043&gt;=$L$22,F1043&lt;=$M$22),$K$22,IF(AND(F1043&gt;=$L$23,F1043&lt;=$M$23),$K$23,IF(AND(F1043&gt;=$L$24,F1043&lt;=$M$24),$K$24,IF(AND(F1043&gt;=$L$25,F1043&lt;=$M$25),$K$25,IF(AND(F1043&gt;=$L$26,F1043&lt;=$M$26),$K$26,IF(AND(F1043&gt;=$L$27,F1043&lt;=$M$27),$K$27,IF(AND(F1043&gt;=$L$28,F1043&lt;=$M$28),$K$28,IF(AND(F1043&gt;=$L$29,F1043&lt;=$M$29),$K$29,IF(AND(F1043&gt;=$L$30,F1043&lt;=$M$30),$K$30,IF(AND(F1043&gt;=$L$31,F1043&lt;=$M$31),$K$31,""))))))))))))))))))))))))))))))))</f>
        <v>6</v>
      </c>
      <c r="D1043" s="18" t="s">
        <v>25</v>
      </c>
      <c r="E1043" s="18" t="s">
        <v>1234</v>
      </c>
      <c r="F1043" s="12">
        <v>71.5</v>
      </c>
      <c r="H1043" s="12" t="s">
        <v>8235</v>
      </c>
      <c r="I1043" s="18" t="s">
        <v>4213</v>
      </c>
      <c r="J1043" s="18" t="s">
        <v>8236</v>
      </c>
      <c r="XEZ1043" s="28"/>
      <c r="XFA1043" s="28"/>
      <c r="XFB1043" s="28"/>
      <c r="XFC1043" s="28"/>
      <c r="XFD1043" s="28"/>
    </row>
    <row r="1044" spans="1:10 16380:16384" x14ac:dyDescent="0.35">
      <c r="A1044" s="12" t="s">
        <v>507</v>
      </c>
      <c r="B1044" s="32" t="str">
        <f>HYPERLINK(Table1[[#This Row],[Link]], Table1[[#This Row],[Pattern w/out Hyperlink]])</f>
        <v>Measure</v>
      </c>
      <c r="C1044" s="18">
        <f>IF(F1044&lt;=$L$1,$K$1,IF(AND(F1044&gt;=$L$2,F1044&lt;=$M$2),$K$2,IF(AND(F1044&gt;=$L$3,F1044&lt;=$M$3),$K$3,IF(AND(F1044&gt;=$L$4,F1044&lt;=$M$4),$K$4,IF(AND(F1044&gt;=$L$5,F1044&lt;=$M$5),$K$5,IF(AND(F1044&gt;=$L$6,F1044&lt;=$M$6),$K$6,IF(AND(F1044&gt;=$L$7,F1044&lt;=$M$7),$K$7,IF(AND(F1044&gt;=$L$8,F1044&lt;=$M$8),$K$8,IF(AND(F1044&gt;=$L$9,F1044&lt;=$M$9),$K$9,IF(AND(F1044&gt;$L$10,F1044&lt;=$M$10),$K$10,IF(AND(F1044&gt;=$L$11,F1044&lt;=$M$11),$K$11,IF(AND(F1044&gt;=$L$12,F1044&lt;=$M$12),$K$12,IF(AND(F1044&gt;=$L$13,F1044&lt;=$M$13),$K$13,IF(AND(F1044&gt;=$L$14,F1044&lt;=$M$14),$K$14,IF(AND(F1044&gt;=#REF!,F1044&lt;=#REF!),#REF!,IF(AND(F1044&gt;=$L$15,F1044&lt;=$M$15),$K$15,IF(AND(F1044&gt;=$L$16,F1044&lt;=$M$16),$K$16,IF(AND(F1044&gt;=$L$17,F1044&lt;=$M$17),$K$17,IF(AND(F1044&gt;=$L$18,F1044&lt;=$M$18),$K$18,IF(AND(F1044&gt;=$L$19,F1044&lt;=$M$19),$K$19,IF(AND(F1044&gt;=$L$20,F1044&lt;=$M$20),$K$20,IF(AND(F1044&gt;=$L$21,F1044&lt;=$M$21),$K$21,IF(AND(F1044&gt;=$L$22,F1044&lt;=$M$22),$K$22,IF(AND(F1044&gt;=$L$23,F1044&lt;=$M$23),$K$23,IF(AND(F1044&gt;=$L$24,F1044&lt;=$M$24),$K$24,IF(AND(F1044&gt;=$L$25,F1044&lt;=$M$25),$K$25,IF(AND(F1044&gt;=$L$26,F1044&lt;=$M$26),$K$26,IF(AND(F1044&gt;=$L$27,F1044&lt;=$M$27),$K$27,IF(AND(F1044&gt;=$L$28,F1044&lt;=$M$28),$K$28,IF(AND(F1044&gt;=$L$29,F1044&lt;=$M$29),$K$29,IF(AND(F1044&gt;=$L$30,F1044&lt;=$M$30),$K$30,IF(AND(F1044&gt;=$L$31,F1044&lt;=$M$31),$K$31,""))))))))))))))))))))))))))))))))</f>
        <v>6</v>
      </c>
      <c r="D1044" s="18" t="s">
        <v>25</v>
      </c>
      <c r="E1044" s="18" t="s">
        <v>1234</v>
      </c>
      <c r="F1044" s="12">
        <v>69</v>
      </c>
      <c r="H1044" s="12" t="s">
        <v>1131</v>
      </c>
      <c r="I1044" s="18" t="s">
        <v>0</v>
      </c>
      <c r="J1044" s="18" t="s">
        <v>5215</v>
      </c>
      <c r="XEZ1044" s="28"/>
      <c r="XFA1044" s="28"/>
      <c r="XFB1044" s="28"/>
      <c r="XFC1044" s="28"/>
      <c r="XFD1044" s="28"/>
    </row>
    <row r="1045" spans="1:10 16380:16384" x14ac:dyDescent="0.35">
      <c r="A1045" s="12" t="s">
        <v>2513</v>
      </c>
      <c r="B1045" s="32" t="str">
        <f>HYPERLINK(Table1[[#This Row],[Link]], Table1[[#This Row],[Pattern w/out Hyperlink]])</f>
        <v>Melange</v>
      </c>
      <c r="C1045" s="18">
        <f>IF(F1045&lt;=$L$1,$K$1,IF(AND(F1045&gt;=$L$2,F1045&lt;=$M$2),$K$2,IF(AND(F1045&gt;=$L$3,F1045&lt;=$M$3),$K$3,IF(AND(F1045&gt;=$L$4,F1045&lt;=$M$4),$K$4,IF(AND(F1045&gt;=$L$5,F1045&lt;=$M$5),$K$5,IF(AND(F1045&gt;=$L$6,F1045&lt;=$M$6),$K$6,IF(AND(F1045&gt;=$L$7,F1045&lt;=$M$7),$K$7,IF(AND(F1045&gt;=$L$8,F1045&lt;=$M$8),$K$8,IF(AND(F1045&gt;=$L$9,F1045&lt;=$M$9),$K$9,IF(AND(F1045&gt;$L$10,F1045&lt;=$M$10),$K$10,IF(AND(F1045&gt;=$L$11,F1045&lt;=$M$11),$K$11,IF(AND(F1045&gt;=$L$12,F1045&lt;=$M$12),$K$12,IF(AND(F1045&gt;=$L$13,F1045&lt;=$M$13),$K$13,IF(AND(F1045&gt;=$L$14,F1045&lt;=$M$14),$K$14,IF(AND(F1045&gt;=#REF!,F1045&lt;=#REF!),#REF!,IF(AND(F1045&gt;=$L$15,F1045&lt;=$M$15),$K$15,IF(AND(F1045&gt;=$L$16,F1045&lt;=$M$16),$K$16,IF(AND(F1045&gt;=$L$17,F1045&lt;=$M$17),$K$17,IF(AND(F1045&gt;=$L$18,F1045&lt;=$M$18),$K$18,IF(AND(F1045&gt;=$L$19,F1045&lt;=$M$19),$K$19,IF(AND(F1045&gt;=$L$20,F1045&lt;=$M$20),$K$20,IF(AND(F1045&gt;=$L$21,F1045&lt;=$M$21),$K$21,IF(AND(F1045&gt;=$L$22,F1045&lt;=$M$22),$K$22,IF(AND(F1045&gt;=$L$23,F1045&lt;=$M$23),$K$23,IF(AND(F1045&gt;=$L$24,F1045&lt;=$M$24),$K$24,IF(AND(F1045&gt;=$L$25,F1045&lt;=$M$25),$K$25,IF(AND(F1045&gt;=$L$26,F1045&lt;=$M$26),$K$26,IF(AND(F1045&gt;=$L$27,F1045&lt;=$M$27),$K$27,IF(AND(F1045&gt;=$L$28,F1045&lt;=$M$28),$K$28,IF(AND(F1045&gt;=$L$29,F1045&lt;=$M$29),$K$29,IF(AND(F1045&gt;=$L$30,F1045&lt;=$M$30),$K$30,IF(AND(F1045&gt;=$L$31,F1045&lt;=$M$31),$K$31,""))))))))))))))))))))))))))))))))</f>
        <v>6</v>
      </c>
      <c r="D1045" s="18" t="s">
        <v>25</v>
      </c>
      <c r="E1045" s="18" t="s">
        <v>1234</v>
      </c>
      <c r="F1045" s="12">
        <v>65.25</v>
      </c>
      <c r="H1045" s="12" t="s">
        <v>2514</v>
      </c>
      <c r="I1045" s="18" t="s">
        <v>4213</v>
      </c>
      <c r="J1045" s="18" t="s">
        <v>4262</v>
      </c>
      <c r="XEZ1045" s="28"/>
      <c r="XFA1045" s="28"/>
      <c r="XFB1045" s="28"/>
      <c r="XFC1045" s="28"/>
      <c r="XFD1045" s="28"/>
    </row>
    <row r="1046" spans="1:10 16380:16384" x14ac:dyDescent="0.35">
      <c r="A1046" s="12" t="s">
        <v>5254</v>
      </c>
      <c r="B1046" s="32" t="str">
        <f>HYPERLINK(Table1[[#This Row],[Link]], Table1[[#This Row],[Pattern w/out Hyperlink]])</f>
        <v>Oslo Crypton</v>
      </c>
      <c r="C1046" s="18">
        <f>IF(F1046&lt;=$L$1,$K$1,IF(AND(F1046&gt;=$L$2,F1046&lt;=$M$2),$K$2,IF(AND(F1046&gt;=$L$3,F1046&lt;=$M$3),$K$3,IF(AND(F1046&gt;=$L$4,F1046&lt;=$M$4),$K$4,IF(AND(F1046&gt;=$L$5,F1046&lt;=$M$5),$K$5,IF(AND(F1046&gt;=$L$6,F1046&lt;=$M$6),$K$6,IF(AND(F1046&gt;=$L$7,F1046&lt;=$M$7),$K$7,IF(AND(F1046&gt;=$L$8,F1046&lt;=$M$8),$K$8,IF(AND(F1046&gt;=$L$9,F1046&lt;=$M$9),$K$9,IF(AND(F1046&gt;$L$10,F1046&lt;=$M$10),$K$10,IF(AND(F1046&gt;=$L$11,F1046&lt;=$M$11),$K$11,IF(AND(F1046&gt;=$L$12,F1046&lt;=$M$12),$K$12,IF(AND(F1046&gt;=$L$13,F1046&lt;=$M$13),$K$13,IF(AND(F1046&gt;=$L$14,F1046&lt;=$M$14),$K$14,IF(AND(F1046&gt;=#REF!,F1046&lt;=#REF!),#REF!,IF(AND(F1046&gt;=$L$15,F1046&lt;=$M$15),$K$15,IF(AND(F1046&gt;=$L$16,F1046&lt;=$M$16),$K$16,IF(AND(F1046&gt;=$L$17,F1046&lt;=$M$17),$K$17,IF(AND(F1046&gt;=$L$18,F1046&lt;=$M$18),$K$18,IF(AND(F1046&gt;=$L$19,F1046&lt;=$M$19),$K$19,IF(AND(F1046&gt;=$L$20,F1046&lt;=$M$20),$K$20,IF(AND(F1046&gt;=$L$21,F1046&lt;=$M$21),$K$21,IF(AND(F1046&gt;=$L$22,F1046&lt;=$M$22),$K$22,IF(AND(F1046&gt;=$L$23,F1046&lt;=$M$23),$K$23,IF(AND(F1046&gt;=$L$24,F1046&lt;=$M$24),$K$24,IF(AND(F1046&gt;=$L$25,F1046&lt;=$M$25),$K$25,IF(AND(F1046&gt;=$L$26,F1046&lt;=$M$26),$K$26,IF(AND(F1046&gt;=$L$27,F1046&lt;=$M$27),$K$27,IF(AND(F1046&gt;=$L$28,F1046&lt;=$M$28),$K$28,IF(AND(F1046&gt;=$L$29,F1046&lt;=$M$29),$K$29,IF(AND(F1046&gt;=$L$30,F1046&lt;=$M$30),$K$30,IF(AND(F1046&gt;=$L$31,F1046&lt;=$M$31),$K$31,""))))))))))))))))))))))))))))))))</f>
        <v>6</v>
      </c>
      <c r="D1046" s="18" t="s">
        <v>25</v>
      </c>
      <c r="E1046" s="18" t="s">
        <v>1234</v>
      </c>
      <c r="F1046" s="12">
        <v>65.25</v>
      </c>
      <c r="H1046" s="12" t="s">
        <v>5255</v>
      </c>
      <c r="I1046" s="18" t="s">
        <v>4213</v>
      </c>
      <c r="J1046" s="18" t="s">
        <v>4262</v>
      </c>
      <c r="XEZ1046" s="28"/>
      <c r="XFA1046" s="28"/>
      <c r="XFB1046" s="28"/>
      <c r="XFC1046" s="28"/>
      <c r="XFD1046" s="28"/>
    </row>
    <row r="1047" spans="1:10 16380:16384" x14ac:dyDescent="0.35">
      <c r="A1047" s="12" t="s">
        <v>609</v>
      </c>
      <c r="B1047" s="32" t="str">
        <f>HYPERLINK(Table1[[#This Row],[Link]], Table1[[#This Row],[Pattern w/out Hyperlink]])</f>
        <v>Pause</v>
      </c>
      <c r="C1047" s="18">
        <f>IF(F1047&lt;=$L$1,$K$1,IF(AND(F1047&gt;=$L$2,F1047&lt;=$M$2),$K$2,IF(AND(F1047&gt;=$L$3,F1047&lt;=$M$3),$K$3,IF(AND(F1047&gt;=$L$4,F1047&lt;=$M$4),$K$4,IF(AND(F1047&gt;=$L$5,F1047&lt;=$M$5),$K$5,IF(AND(F1047&gt;=$L$6,F1047&lt;=$M$6),$K$6,IF(AND(F1047&gt;=$L$7,F1047&lt;=$M$7),$K$7,IF(AND(F1047&gt;=$L$8,F1047&lt;=$M$8),$K$8,IF(AND(F1047&gt;=$L$9,F1047&lt;=$M$9),$K$9,IF(AND(F1047&gt;$L$10,F1047&lt;=$M$10),$K$10,IF(AND(F1047&gt;=$L$11,F1047&lt;=$M$11),$K$11,IF(AND(F1047&gt;=$L$12,F1047&lt;=$M$12),$K$12,IF(AND(F1047&gt;=$L$13,F1047&lt;=$M$13),$K$13,IF(AND(F1047&gt;=$L$14,F1047&lt;=$M$14),$K$14,IF(AND(F1047&gt;=#REF!,F1047&lt;=#REF!),#REF!,IF(AND(F1047&gt;=$L$15,F1047&lt;=$M$15),$K$15,IF(AND(F1047&gt;=$L$16,F1047&lt;=$M$16),$K$16,IF(AND(F1047&gt;=$L$17,F1047&lt;=$M$17),$K$17,IF(AND(F1047&gt;=$L$18,F1047&lt;=$M$18),$K$18,IF(AND(F1047&gt;=$L$19,F1047&lt;=$M$19),$K$19,IF(AND(F1047&gt;=$L$20,F1047&lt;=$M$20),$K$20,IF(AND(F1047&gt;=$L$21,F1047&lt;=$M$21),$K$21,IF(AND(F1047&gt;=$L$22,F1047&lt;=$M$22),$K$22,IF(AND(F1047&gt;=$L$23,F1047&lt;=$M$23),$K$23,IF(AND(F1047&gt;=$L$24,F1047&lt;=$M$24),$K$24,IF(AND(F1047&gt;=$L$25,F1047&lt;=$M$25),$K$25,IF(AND(F1047&gt;=$L$26,F1047&lt;=$M$26),$K$26,IF(AND(F1047&gt;=$L$27,F1047&lt;=$M$27),$K$27,IF(AND(F1047&gt;=$L$28,F1047&lt;=$M$28),$K$28,IF(AND(F1047&gt;=$L$29,F1047&lt;=$M$29),$K$29,IF(AND(F1047&gt;=$L$30,F1047&lt;=$M$30),$K$30,IF(AND(F1047&gt;=$L$31,F1047&lt;=$M$31),$K$31,""))))))))))))))))))))))))))))))))</f>
        <v>6</v>
      </c>
      <c r="D1047" s="18" t="s">
        <v>25</v>
      </c>
      <c r="E1047" s="18" t="s">
        <v>1234</v>
      </c>
      <c r="F1047" s="12">
        <v>72.75</v>
      </c>
      <c r="H1047" s="12" t="s">
        <v>1151</v>
      </c>
      <c r="I1047" s="18" t="s">
        <v>4213</v>
      </c>
      <c r="J1047" s="18" t="s">
        <v>4268</v>
      </c>
      <c r="XEZ1047" s="28"/>
      <c r="XFA1047" s="28"/>
      <c r="XFB1047" s="28"/>
      <c r="XFC1047" s="28"/>
      <c r="XFD1047" s="28"/>
    </row>
    <row r="1048" spans="1:10 16380:16384" x14ac:dyDescent="0.35">
      <c r="A1048" s="12" t="s">
        <v>2554</v>
      </c>
      <c r="B1048" s="32" t="str">
        <f>HYPERLINK(Table1[[#This Row],[Link]], Table1[[#This Row],[Pattern w/out Hyperlink]])</f>
        <v>Reppweave</v>
      </c>
      <c r="C1048" s="18">
        <f>IF(F1048&lt;=$L$1,$K$1,IF(AND(F1048&gt;=$L$2,F1048&lt;=$M$2),$K$2,IF(AND(F1048&gt;=$L$3,F1048&lt;=$M$3),$K$3,IF(AND(F1048&gt;=$L$4,F1048&lt;=$M$4),$K$4,IF(AND(F1048&gt;=$L$5,F1048&lt;=$M$5),$K$5,IF(AND(F1048&gt;=$L$6,F1048&lt;=$M$6),$K$6,IF(AND(F1048&gt;=$L$7,F1048&lt;=$M$7),$K$7,IF(AND(F1048&gt;=$L$8,F1048&lt;=$M$8),$K$8,IF(AND(F1048&gt;=$L$9,F1048&lt;=$M$9),$K$9,IF(AND(F1048&gt;$L$10,F1048&lt;=$M$10),$K$10,IF(AND(F1048&gt;=$L$11,F1048&lt;=$M$11),$K$11,IF(AND(F1048&gt;=$L$12,F1048&lt;=$M$12),$K$12,IF(AND(F1048&gt;=$L$13,F1048&lt;=$M$13),$K$13,IF(AND(F1048&gt;=$L$14,F1048&lt;=$M$14),$K$14,IF(AND(F1048&gt;=#REF!,F1048&lt;=#REF!),#REF!,IF(AND(F1048&gt;=$L$15,F1048&lt;=$M$15),$K$15,IF(AND(F1048&gt;=$L$16,F1048&lt;=$M$16),$K$16,IF(AND(F1048&gt;=$L$17,F1048&lt;=$M$17),$K$17,IF(AND(F1048&gt;=$L$18,F1048&lt;=$M$18),$K$18,IF(AND(F1048&gt;=$L$19,F1048&lt;=$M$19),$K$19,IF(AND(F1048&gt;=$L$20,F1048&lt;=$M$20),$K$20,IF(AND(F1048&gt;=$L$21,F1048&lt;=$M$21),$K$21,IF(AND(F1048&gt;=$L$22,F1048&lt;=$M$22),$K$22,IF(AND(F1048&gt;=$L$23,F1048&lt;=$M$23),$K$23,IF(AND(F1048&gt;=$L$24,F1048&lt;=$M$24),$K$24,IF(AND(F1048&gt;=$L$25,F1048&lt;=$M$25),$K$25,IF(AND(F1048&gt;=$L$26,F1048&lt;=$M$26),$K$26,IF(AND(F1048&gt;=$L$27,F1048&lt;=$M$27),$K$27,IF(AND(F1048&gt;=$L$28,F1048&lt;=$M$28),$K$28,IF(AND(F1048&gt;=$L$29,F1048&lt;=$M$29),$K$29,IF(AND(F1048&gt;=$L$30,F1048&lt;=$M$30),$K$30,IF(AND(F1048&gt;=$L$31,F1048&lt;=$M$31),$K$31,""))))))))))))))))))))))))))))))))</f>
        <v>6</v>
      </c>
      <c r="D1048" s="18" t="s">
        <v>25</v>
      </c>
      <c r="E1048" s="18" t="s">
        <v>1234</v>
      </c>
      <c r="F1048" s="12">
        <v>65.25</v>
      </c>
      <c r="H1048" s="12" t="s">
        <v>2555</v>
      </c>
      <c r="I1048" s="18" t="s">
        <v>4213</v>
      </c>
      <c r="J1048" s="18" t="s">
        <v>4262</v>
      </c>
      <c r="XEZ1048" s="28"/>
      <c r="XFA1048" s="28"/>
      <c r="XFB1048" s="28"/>
      <c r="XFC1048" s="28"/>
      <c r="XFD1048" s="28"/>
    </row>
    <row r="1049" spans="1:10 16380:16384" x14ac:dyDescent="0.35">
      <c r="A1049" s="12" t="s">
        <v>5268</v>
      </c>
      <c r="B1049" s="32" t="str">
        <f>HYPERLINK(Table1[[#This Row],[Link]], Table1[[#This Row],[Pattern w/out Hyperlink]])</f>
        <v>Sidetrack</v>
      </c>
      <c r="C1049" s="18">
        <f>IF(F1049&lt;=$L$1,$K$1,IF(AND(F1049&gt;=$L$2,F1049&lt;=$M$2),$K$2,IF(AND(F1049&gt;=$L$3,F1049&lt;=$M$3),$K$3,IF(AND(F1049&gt;=$L$4,F1049&lt;=$M$4),$K$4,IF(AND(F1049&gt;=$L$5,F1049&lt;=$M$5),$K$5,IF(AND(F1049&gt;=$L$6,F1049&lt;=$M$6),$K$6,IF(AND(F1049&gt;=$L$7,F1049&lt;=$M$7),$K$7,IF(AND(F1049&gt;=$L$8,F1049&lt;=$M$8),$K$8,IF(AND(F1049&gt;=$L$9,F1049&lt;=$M$9),$K$9,IF(AND(F1049&gt;$L$10,F1049&lt;=$M$10),$K$10,IF(AND(F1049&gt;=$L$11,F1049&lt;=$M$11),$K$11,IF(AND(F1049&gt;=$L$12,F1049&lt;=$M$12),$K$12,IF(AND(F1049&gt;=$L$13,F1049&lt;=$M$13),$K$13,IF(AND(F1049&gt;=$L$14,F1049&lt;=$M$14),$K$14,IF(AND(F1049&gt;=#REF!,F1049&lt;=#REF!),#REF!,IF(AND(F1049&gt;=$L$15,F1049&lt;=$M$15),$K$15,IF(AND(F1049&gt;=$L$16,F1049&lt;=$M$16),$K$16,IF(AND(F1049&gt;=$L$17,F1049&lt;=$M$17),$K$17,IF(AND(F1049&gt;=$L$18,F1049&lt;=$M$18),$K$18,IF(AND(F1049&gt;=$L$19,F1049&lt;=$M$19),$K$19,IF(AND(F1049&gt;=$L$20,F1049&lt;=$M$20),$K$20,IF(AND(F1049&gt;=$L$21,F1049&lt;=$M$21),$K$21,IF(AND(F1049&gt;=$L$22,F1049&lt;=$M$22),$K$22,IF(AND(F1049&gt;=$L$23,F1049&lt;=$M$23),$K$23,IF(AND(F1049&gt;=$L$24,F1049&lt;=$M$24),$K$24,IF(AND(F1049&gt;=$L$25,F1049&lt;=$M$25),$K$25,IF(AND(F1049&gt;=$L$26,F1049&lt;=$M$26),$K$26,IF(AND(F1049&gt;=$L$27,F1049&lt;=$M$27),$K$27,IF(AND(F1049&gt;=$L$28,F1049&lt;=$M$28),$K$28,IF(AND(F1049&gt;=$L$29,F1049&lt;=$M$29),$K$29,IF(AND(F1049&gt;=$L$30,F1049&lt;=$M$30),$K$30,IF(AND(F1049&gt;=$L$31,F1049&lt;=$M$31),$K$31,""))))))))))))))))))))))))))))))))</f>
        <v>6</v>
      </c>
      <c r="D1049" s="18" t="s">
        <v>25</v>
      </c>
      <c r="E1049" s="18" t="s">
        <v>1234</v>
      </c>
      <c r="F1049" s="12">
        <v>65.25</v>
      </c>
      <c r="H1049" s="12" t="s">
        <v>5269</v>
      </c>
      <c r="I1049" s="18" t="s">
        <v>4213</v>
      </c>
      <c r="J1049" s="18" t="s">
        <v>4262</v>
      </c>
      <c r="XEZ1049" s="28"/>
      <c r="XFA1049" s="28"/>
      <c r="XFB1049" s="28"/>
      <c r="XFC1049" s="28"/>
      <c r="XFD1049" s="28"/>
    </row>
    <row r="1050" spans="1:10 16380:16384" x14ac:dyDescent="0.35">
      <c r="A1050" s="12" t="s">
        <v>5285</v>
      </c>
      <c r="B1050" s="32" t="str">
        <f>HYPERLINK(Table1[[#This Row],[Link]], Table1[[#This Row],[Pattern w/out Hyperlink]])</f>
        <v>Stockholm Crypton</v>
      </c>
      <c r="C1050" s="18">
        <f>IF(F1050&lt;=$L$1,$K$1,IF(AND(F1050&gt;=$L$2,F1050&lt;=$M$2),$K$2,IF(AND(F1050&gt;=$L$3,F1050&lt;=$M$3),$K$3,IF(AND(F1050&gt;=$L$4,F1050&lt;=$M$4),$K$4,IF(AND(F1050&gt;=$L$5,F1050&lt;=$M$5),$K$5,IF(AND(F1050&gt;=$L$6,F1050&lt;=$M$6),$K$6,IF(AND(F1050&gt;=$L$7,F1050&lt;=$M$7),$K$7,IF(AND(F1050&gt;=$L$8,F1050&lt;=$M$8),$K$8,IF(AND(F1050&gt;=$L$9,F1050&lt;=$M$9),$K$9,IF(AND(F1050&gt;$L$10,F1050&lt;=$M$10),$K$10,IF(AND(F1050&gt;=$L$11,F1050&lt;=$M$11),$K$11,IF(AND(F1050&gt;=$L$12,F1050&lt;=$M$12),$K$12,IF(AND(F1050&gt;=$L$13,F1050&lt;=$M$13),$K$13,IF(AND(F1050&gt;=$L$14,F1050&lt;=$M$14),$K$14,IF(AND(F1050&gt;=#REF!,F1050&lt;=#REF!),#REF!,IF(AND(F1050&gt;=$L$15,F1050&lt;=$M$15),$K$15,IF(AND(F1050&gt;=$L$16,F1050&lt;=$M$16),$K$16,IF(AND(F1050&gt;=$L$17,F1050&lt;=$M$17),$K$17,IF(AND(F1050&gt;=$L$18,F1050&lt;=$M$18),$K$18,IF(AND(F1050&gt;=$L$19,F1050&lt;=$M$19),$K$19,IF(AND(F1050&gt;=$L$20,F1050&lt;=$M$20),$K$20,IF(AND(F1050&gt;=$L$21,F1050&lt;=$M$21),$K$21,IF(AND(F1050&gt;=$L$22,F1050&lt;=$M$22),$K$22,IF(AND(F1050&gt;=$L$23,F1050&lt;=$M$23),$K$23,IF(AND(F1050&gt;=$L$24,F1050&lt;=$M$24),$K$24,IF(AND(F1050&gt;=$L$25,F1050&lt;=$M$25),$K$25,IF(AND(F1050&gt;=$L$26,F1050&lt;=$M$26),$K$26,IF(AND(F1050&gt;=$L$27,F1050&lt;=$M$27),$K$27,IF(AND(F1050&gt;=$L$28,F1050&lt;=$M$28),$K$28,IF(AND(F1050&gt;=$L$29,F1050&lt;=$M$29),$K$29,IF(AND(F1050&gt;=$L$30,F1050&lt;=$M$30),$K$30,IF(AND(F1050&gt;=$L$31,F1050&lt;=$M$31),$K$31,""))))))))))))))))))))))))))))))))</f>
        <v>6</v>
      </c>
      <c r="D1050" s="18" t="s">
        <v>25</v>
      </c>
      <c r="E1050" s="18" t="s">
        <v>1234</v>
      </c>
      <c r="F1050" s="12">
        <v>65.25</v>
      </c>
      <c r="H1050" s="12" t="s">
        <v>5286</v>
      </c>
      <c r="I1050" s="18" t="s">
        <v>4213</v>
      </c>
      <c r="J1050" s="18" t="s">
        <v>4262</v>
      </c>
      <c r="XEZ1050" s="28"/>
      <c r="XFA1050" s="28"/>
      <c r="XFB1050" s="28"/>
      <c r="XFC1050" s="28"/>
      <c r="XFD1050" s="28"/>
    </row>
    <row r="1051" spans="1:10 16380:16384" x14ac:dyDescent="0.35">
      <c r="A1051" s="12" t="s">
        <v>118</v>
      </c>
      <c r="B1051" s="32" t="str">
        <f>HYPERLINK(Table1[[#This Row],[Link]], Table1[[#This Row],[Pattern w/out Hyperlink]])</f>
        <v>Boundary</v>
      </c>
      <c r="C1051" s="18">
        <f>IF(F1051&lt;=$L$1,$K$1,IF(AND(F1051&gt;=$L$2,F1051&lt;=$M$2),$K$2,IF(AND(F1051&gt;=$L$3,F1051&lt;=$M$3),$K$3,IF(AND(F1051&gt;=$L$4,F1051&lt;=$M$4),$K$4,IF(AND(F1051&gt;=$L$5,F1051&lt;=$M$5),$K$5,IF(AND(F1051&gt;=$L$6,F1051&lt;=$M$6),$K$6,IF(AND(F1051&gt;=$L$7,F1051&lt;=$M$7),$K$7,IF(AND(F1051&gt;=$L$8,F1051&lt;=$M$8),$K$8,IF(AND(F1051&gt;=$L$9,F1051&lt;=$M$9),$K$9,IF(AND(F1051&gt;$L$10,F1051&lt;=$M$10),$K$10,IF(AND(F1051&gt;=$L$11,F1051&lt;=$M$11),$K$11,IF(AND(F1051&gt;=$L$12,F1051&lt;=$M$12),$K$12,IF(AND(F1051&gt;=$L$13,F1051&lt;=$M$13),$K$13,IF(AND(F1051&gt;=$L$14,F1051&lt;=$M$14),$K$14,IF(AND(F1051&gt;=#REF!,F1051&lt;=#REF!),#REF!,IF(AND(F1051&gt;=$L$15,F1051&lt;=$M$15),$K$15,IF(AND(F1051&gt;=$L$16,F1051&lt;=$M$16),$K$16,IF(AND(F1051&gt;=$L$17,F1051&lt;=$M$17),$K$17,IF(AND(F1051&gt;=$L$18,F1051&lt;=$M$18),$K$18,IF(AND(F1051&gt;=$L$19,F1051&lt;=$M$19),$K$19,IF(AND(F1051&gt;=$L$20,F1051&lt;=$M$20),$K$20,IF(AND(F1051&gt;=$L$21,F1051&lt;=$M$21),$K$21,IF(AND(F1051&gt;=$L$22,F1051&lt;=$M$22),$K$22,IF(AND(F1051&gt;=$L$23,F1051&lt;=$M$23),$K$23,IF(AND(F1051&gt;=$L$24,F1051&lt;=$M$24),$K$24,IF(AND(F1051&gt;=$L$25,F1051&lt;=$M$25),$K$25,IF(AND(F1051&gt;=$L$26,F1051&lt;=$M$26),$K$26,IF(AND(F1051&gt;=$L$27,F1051&lt;=$M$27),$K$27,IF(AND(F1051&gt;=$L$28,F1051&lt;=$M$28),$K$28,IF(AND(F1051&gt;=$L$29,F1051&lt;=$M$29),$K$29,IF(AND(F1051&gt;=$L$30,F1051&lt;=$M$30),$K$30,IF(AND(F1051&gt;=$L$31,F1051&lt;=$M$31),$K$31,""))))))))))))))))))))))))))))))))</f>
        <v>6</v>
      </c>
      <c r="D1051" s="18" t="s">
        <v>2220</v>
      </c>
      <c r="E1051" s="18" t="s">
        <v>1234</v>
      </c>
      <c r="F1051" s="12">
        <v>70.75</v>
      </c>
      <c r="H1051" s="12" t="s">
        <v>6896</v>
      </c>
      <c r="I1051" s="18" t="s">
        <v>4213</v>
      </c>
      <c r="J1051" s="18" t="s">
        <v>4262</v>
      </c>
      <c r="XEZ1051" s="28"/>
      <c r="XFA1051" s="28"/>
      <c r="XFB1051" s="28"/>
      <c r="XFC1051" s="28"/>
      <c r="XFD1051" s="28"/>
    </row>
    <row r="1052" spans="1:10 16380:16384" x14ac:dyDescent="0.35">
      <c r="A1052" s="12" t="s">
        <v>6963</v>
      </c>
      <c r="B1052" s="32" t="str">
        <f>HYPERLINK(Table1[[#This Row],[Link]], Table1[[#This Row],[Pattern w/out Hyperlink]])</f>
        <v>Diva</v>
      </c>
      <c r="C1052" s="18">
        <f>IF(F1052&lt;=$L$1,$K$1,IF(AND(F1052&gt;=$L$2,F1052&lt;=$M$2),$K$2,IF(AND(F1052&gt;=$L$3,F1052&lt;=$M$3),$K$3,IF(AND(F1052&gt;=$L$4,F1052&lt;=$M$4),$K$4,IF(AND(F1052&gt;=$L$5,F1052&lt;=$M$5),$K$5,IF(AND(F1052&gt;=$L$6,F1052&lt;=$M$6),$K$6,IF(AND(F1052&gt;=$L$7,F1052&lt;=$M$7),$K$7,IF(AND(F1052&gt;=$L$8,F1052&lt;=$M$8),$K$8,IF(AND(F1052&gt;=$L$9,F1052&lt;=$M$9),$K$9,IF(AND(F1052&gt;$L$10,F1052&lt;=$M$10),$K$10,IF(AND(F1052&gt;=$L$11,F1052&lt;=$M$11),$K$11,IF(AND(F1052&gt;=$L$12,F1052&lt;=$M$12),$K$12,IF(AND(F1052&gt;=$L$13,F1052&lt;=$M$13),$K$13,IF(AND(F1052&gt;=$L$14,F1052&lt;=$M$14),$K$14,IF(AND(F1052&gt;=#REF!,F1052&lt;=#REF!),#REF!,IF(AND(F1052&gt;=$L$15,F1052&lt;=$M$15),$K$15,IF(AND(F1052&gt;=$L$16,F1052&lt;=$M$16),$K$16,IF(AND(F1052&gt;=$L$17,F1052&lt;=$M$17),$K$17,IF(AND(F1052&gt;=$L$18,F1052&lt;=$M$18),$K$18,IF(AND(F1052&gt;=$L$19,F1052&lt;=$M$19),$K$19,IF(AND(F1052&gt;=$L$20,F1052&lt;=$M$20),$K$20,IF(AND(F1052&gt;=$L$21,F1052&lt;=$M$21),$K$21,IF(AND(F1052&gt;=$L$22,F1052&lt;=$M$22),$K$22,IF(AND(F1052&gt;=$L$23,F1052&lt;=$M$23),$K$23,IF(AND(F1052&gt;=$L$24,F1052&lt;=$M$24),$K$24,IF(AND(F1052&gt;=$L$25,F1052&lt;=$M$25),$K$25,IF(AND(F1052&gt;=$L$26,F1052&lt;=$M$26),$K$26,IF(AND(F1052&gt;=$L$27,F1052&lt;=$M$27),$K$27,IF(AND(F1052&gt;=$L$28,F1052&lt;=$M$28),$K$28,IF(AND(F1052&gt;=$L$29,F1052&lt;=$M$29),$K$29,IF(AND(F1052&gt;=$L$30,F1052&lt;=$M$30),$K$30,IF(AND(F1052&gt;=$L$31,F1052&lt;=$M$31),$K$31,""))))))))))))))))))))))))))))))))</f>
        <v>6</v>
      </c>
      <c r="D1052" s="18" t="s">
        <v>2220</v>
      </c>
      <c r="E1052" s="18" t="s">
        <v>1234</v>
      </c>
      <c r="F1052" s="12">
        <v>72.25</v>
      </c>
      <c r="H1052" s="12" t="s">
        <v>6964</v>
      </c>
      <c r="I1052" s="18" t="s">
        <v>0</v>
      </c>
      <c r="J1052" s="18" t="s">
        <v>6965</v>
      </c>
      <c r="XEZ1052" s="28"/>
      <c r="XFA1052" s="28"/>
      <c r="XFB1052" s="28"/>
      <c r="XFC1052" s="28"/>
      <c r="XFD1052" s="28"/>
    </row>
    <row r="1053" spans="1:10 16380:16384" x14ac:dyDescent="0.35">
      <c r="A1053" s="12" t="s">
        <v>6968</v>
      </c>
      <c r="B1053" s="32" t="str">
        <f>HYPERLINK(Table1[[#This Row],[Link]], Table1[[#This Row],[Pattern w/out Hyperlink]])</f>
        <v>Dottie</v>
      </c>
      <c r="C1053" s="18">
        <f>IF(F1053&lt;=$L$1,$K$1,IF(AND(F1053&gt;=$L$2,F1053&lt;=$M$2),$K$2,IF(AND(F1053&gt;=$L$3,F1053&lt;=$M$3),$K$3,IF(AND(F1053&gt;=$L$4,F1053&lt;=$M$4),$K$4,IF(AND(F1053&gt;=$L$5,F1053&lt;=$M$5),$K$5,IF(AND(F1053&gt;=$L$6,F1053&lt;=$M$6),$K$6,IF(AND(F1053&gt;=$L$7,F1053&lt;=$M$7),$K$7,IF(AND(F1053&gt;=$L$8,F1053&lt;=$M$8),$K$8,IF(AND(F1053&gt;=$L$9,F1053&lt;=$M$9),$K$9,IF(AND(F1053&gt;$L$10,F1053&lt;=$M$10),$K$10,IF(AND(F1053&gt;=$L$11,F1053&lt;=$M$11),$K$11,IF(AND(F1053&gt;=$L$12,F1053&lt;=$M$12),$K$12,IF(AND(F1053&gt;=$L$13,F1053&lt;=$M$13),$K$13,IF(AND(F1053&gt;=$L$14,F1053&lt;=$M$14),$K$14,IF(AND(F1053&gt;=#REF!,F1053&lt;=#REF!),#REF!,IF(AND(F1053&gt;=$L$15,F1053&lt;=$M$15),$K$15,IF(AND(F1053&gt;=$L$16,F1053&lt;=$M$16),$K$16,IF(AND(F1053&gt;=$L$17,F1053&lt;=$M$17),$K$17,IF(AND(F1053&gt;=$L$18,F1053&lt;=$M$18),$K$18,IF(AND(F1053&gt;=$L$19,F1053&lt;=$M$19),$K$19,IF(AND(F1053&gt;=$L$20,F1053&lt;=$M$20),$K$20,IF(AND(F1053&gt;=$L$21,F1053&lt;=$M$21),$K$21,IF(AND(F1053&gt;=$L$22,F1053&lt;=$M$22),$K$22,IF(AND(F1053&gt;=$L$23,F1053&lt;=$M$23),$K$23,IF(AND(F1053&gt;=$L$24,F1053&lt;=$M$24),$K$24,IF(AND(F1053&gt;=$L$25,F1053&lt;=$M$25),$K$25,IF(AND(F1053&gt;=$L$26,F1053&lt;=$M$26),$K$26,IF(AND(F1053&gt;=$L$27,F1053&lt;=$M$27),$K$27,IF(AND(F1053&gt;=$L$28,F1053&lt;=$M$28),$K$28,IF(AND(F1053&gt;=$L$29,F1053&lt;=$M$29),$K$29,IF(AND(F1053&gt;=$L$30,F1053&lt;=$M$30),$K$30,IF(AND(F1053&gt;=$L$31,F1053&lt;=$M$31),$K$31,""))))))))))))))))))))))))))))))))</f>
        <v>6</v>
      </c>
      <c r="D1053" s="18" t="s">
        <v>2220</v>
      </c>
      <c r="E1053" s="18" t="s">
        <v>1234</v>
      </c>
      <c r="F1053" s="12">
        <v>73.75</v>
      </c>
      <c r="H1053" s="12" t="s">
        <v>6969</v>
      </c>
      <c r="I1053" s="18" t="s">
        <v>4213</v>
      </c>
      <c r="J1053" s="18" t="s">
        <v>4268</v>
      </c>
      <c r="XEZ1053" s="28"/>
      <c r="XFA1053" s="28"/>
      <c r="XFB1053" s="28"/>
      <c r="XFC1053" s="28"/>
      <c r="XFD1053" s="28"/>
    </row>
    <row r="1054" spans="1:10 16380:16384" x14ac:dyDescent="0.35">
      <c r="A1054" s="12" t="s">
        <v>274</v>
      </c>
      <c r="B1054" s="32" t="str">
        <f>HYPERLINK(Table1[[#This Row],[Link]], Table1[[#This Row],[Pattern w/out Hyperlink]])</f>
        <v>Entwine</v>
      </c>
      <c r="C1054" s="18">
        <f>IF(F1054&lt;=$L$1,$K$1,IF(AND(F1054&gt;=$L$2,F1054&lt;=$M$2),$K$2,IF(AND(F1054&gt;=$L$3,F1054&lt;=$M$3),$K$3,IF(AND(F1054&gt;=$L$4,F1054&lt;=$M$4),$K$4,IF(AND(F1054&gt;=$L$5,F1054&lt;=$M$5),$K$5,IF(AND(F1054&gt;=$L$6,F1054&lt;=$M$6),$K$6,IF(AND(F1054&gt;=$L$7,F1054&lt;=$M$7),$K$7,IF(AND(F1054&gt;=$L$8,F1054&lt;=$M$8),$K$8,IF(AND(F1054&gt;=$L$9,F1054&lt;=$M$9),$K$9,IF(AND(F1054&gt;$L$10,F1054&lt;=$M$10),$K$10,IF(AND(F1054&gt;=$L$11,F1054&lt;=$M$11),$K$11,IF(AND(F1054&gt;=$L$12,F1054&lt;=$M$12),$K$12,IF(AND(F1054&gt;=$L$13,F1054&lt;=$M$13),$K$13,IF(AND(F1054&gt;=$L$14,F1054&lt;=$M$14),$K$14,IF(AND(F1054&gt;=#REF!,F1054&lt;=#REF!),#REF!,IF(AND(F1054&gt;=$L$15,F1054&lt;=$M$15),$K$15,IF(AND(F1054&gt;=$L$16,F1054&lt;=$M$16),$K$16,IF(AND(F1054&gt;=$L$17,F1054&lt;=$M$17),$K$17,IF(AND(F1054&gt;=$L$18,F1054&lt;=$M$18),$K$18,IF(AND(F1054&gt;=$L$19,F1054&lt;=$M$19),$K$19,IF(AND(F1054&gt;=$L$20,F1054&lt;=$M$20),$K$20,IF(AND(F1054&gt;=$L$21,F1054&lt;=$M$21),$K$21,IF(AND(F1054&gt;=$L$22,F1054&lt;=$M$22),$K$22,IF(AND(F1054&gt;=$L$23,F1054&lt;=$M$23),$K$23,IF(AND(F1054&gt;=$L$24,F1054&lt;=$M$24),$K$24,IF(AND(F1054&gt;=$L$25,F1054&lt;=$M$25),$K$25,IF(AND(F1054&gt;=$L$26,F1054&lt;=$M$26),$K$26,IF(AND(F1054&gt;=$L$27,F1054&lt;=$M$27),$K$27,IF(AND(F1054&gt;=$L$28,F1054&lt;=$M$28),$K$28,IF(AND(F1054&gt;=$L$29,F1054&lt;=$M$29),$K$29,IF(AND(F1054&gt;=$L$30,F1054&lt;=$M$30),$K$30,IF(AND(F1054&gt;=$L$31,F1054&lt;=$M$31),$K$31,""))))))))))))))))))))))))))))))))</f>
        <v>6</v>
      </c>
      <c r="D1054" s="18" t="s">
        <v>2220</v>
      </c>
      <c r="E1054" s="18" t="s">
        <v>1234</v>
      </c>
      <c r="F1054" s="12">
        <v>73.75</v>
      </c>
      <c r="H1054" s="12" t="s">
        <v>6979</v>
      </c>
      <c r="I1054" s="18" t="s">
        <v>0</v>
      </c>
      <c r="J1054" s="18" t="s">
        <v>6980</v>
      </c>
      <c r="XEZ1054" s="28"/>
      <c r="XFA1054" s="28"/>
      <c r="XFB1054" s="28"/>
      <c r="XFC1054" s="28"/>
      <c r="XFD1054" s="28"/>
    </row>
    <row r="1055" spans="1:10 16380:16384" x14ac:dyDescent="0.35">
      <c r="A1055" s="12" t="s">
        <v>6989</v>
      </c>
      <c r="B1055" s="32" t="str">
        <f>HYPERLINK(Table1[[#This Row],[Link]], Table1[[#This Row],[Pattern w/out Hyperlink]])</f>
        <v>Ferry</v>
      </c>
      <c r="C1055" s="18">
        <f>IF(F1055&lt;=$L$1,$K$1,IF(AND(F1055&gt;=$L$2,F1055&lt;=$M$2),$K$2,IF(AND(F1055&gt;=$L$3,F1055&lt;=$M$3),$K$3,IF(AND(F1055&gt;=$L$4,F1055&lt;=$M$4),$K$4,IF(AND(F1055&gt;=$L$5,F1055&lt;=$M$5),$K$5,IF(AND(F1055&gt;=$L$6,F1055&lt;=$M$6),$K$6,IF(AND(F1055&gt;=$L$7,F1055&lt;=$M$7),$K$7,IF(AND(F1055&gt;=$L$8,F1055&lt;=$M$8),$K$8,IF(AND(F1055&gt;=$L$9,F1055&lt;=$M$9),$K$9,IF(AND(F1055&gt;$L$10,F1055&lt;=$M$10),$K$10,IF(AND(F1055&gt;=$L$11,F1055&lt;=$M$11),$K$11,IF(AND(F1055&gt;=$L$12,F1055&lt;=$M$12),$K$12,IF(AND(F1055&gt;=$L$13,F1055&lt;=$M$13),$K$13,IF(AND(F1055&gt;=$L$14,F1055&lt;=$M$14),$K$14,IF(AND(F1055&gt;=#REF!,F1055&lt;=#REF!),#REF!,IF(AND(F1055&gt;=$L$15,F1055&lt;=$M$15),$K$15,IF(AND(F1055&gt;=$L$16,F1055&lt;=$M$16),$K$16,IF(AND(F1055&gt;=$L$17,F1055&lt;=$M$17),$K$17,IF(AND(F1055&gt;=$L$18,F1055&lt;=$M$18),$K$18,IF(AND(F1055&gt;=$L$19,F1055&lt;=$M$19),$K$19,IF(AND(F1055&gt;=$L$20,F1055&lt;=$M$20),$K$20,IF(AND(F1055&gt;=$L$21,F1055&lt;=$M$21),$K$21,IF(AND(F1055&gt;=$L$22,F1055&lt;=$M$22),$K$22,IF(AND(F1055&gt;=$L$23,F1055&lt;=$M$23),$K$23,IF(AND(F1055&gt;=$L$24,F1055&lt;=$M$24),$K$24,IF(AND(F1055&gt;=$L$25,F1055&lt;=$M$25),$K$25,IF(AND(F1055&gt;=$L$26,F1055&lt;=$M$26),$K$26,IF(AND(F1055&gt;=$L$27,F1055&lt;=$M$27),$K$27,IF(AND(F1055&gt;=$L$28,F1055&lt;=$M$28),$K$28,IF(AND(F1055&gt;=$L$29,F1055&lt;=$M$29),$K$29,IF(AND(F1055&gt;=$L$30,F1055&lt;=$M$30),$K$30,IF(AND(F1055&gt;=$L$31,F1055&lt;=$M$31),$K$31,""))))))))))))))))))))))))))))))))</f>
        <v>6</v>
      </c>
      <c r="D1055" s="18" t="s">
        <v>2220</v>
      </c>
      <c r="E1055" s="18" t="s">
        <v>1234</v>
      </c>
      <c r="F1055" s="12">
        <v>73.75</v>
      </c>
      <c r="H1055" s="12" t="s">
        <v>6990</v>
      </c>
      <c r="I1055" s="18" t="s">
        <v>4213</v>
      </c>
      <c r="J1055" s="18" t="s">
        <v>5225</v>
      </c>
      <c r="XEZ1055" s="28"/>
      <c r="XFA1055" s="28"/>
      <c r="XFB1055" s="28"/>
      <c r="XFC1055" s="28"/>
      <c r="XFD1055" s="28"/>
    </row>
    <row r="1056" spans="1:10 16380:16384" x14ac:dyDescent="0.35">
      <c r="A1056" s="12" t="s">
        <v>2126</v>
      </c>
      <c r="B1056" s="32" t="str">
        <f>HYPERLINK(Table1[[#This Row],[Link]], Table1[[#This Row],[Pattern w/out Hyperlink]])</f>
        <v>Instinct</v>
      </c>
      <c r="C1056" s="18">
        <f>IF(F1056&lt;=$L$1,$K$1,IF(AND(F1056&gt;=$L$2,F1056&lt;=$M$2),$K$2,IF(AND(F1056&gt;=$L$3,F1056&lt;=$M$3),$K$3,IF(AND(F1056&gt;=$L$4,F1056&lt;=$M$4),$K$4,IF(AND(F1056&gt;=$L$5,F1056&lt;=$M$5),$K$5,IF(AND(F1056&gt;=$L$6,F1056&lt;=$M$6),$K$6,IF(AND(F1056&gt;=$L$7,F1056&lt;=$M$7),$K$7,IF(AND(F1056&gt;=$L$8,F1056&lt;=$M$8),$K$8,IF(AND(F1056&gt;=$L$9,F1056&lt;=$M$9),$K$9,IF(AND(F1056&gt;$L$10,F1056&lt;=$M$10),$K$10,IF(AND(F1056&gt;=$L$11,F1056&lt;=$M$11),$K$11,IF(AND(F1056&gt;=$L$12,F1056&lt;=$M$12),$K$12,IF(AND(F1056&gt;=$L$13,F1056&lt;=$M$13),$K$13,IF(AND(F1056&gt;=$L$14,F1056&lt;=$M$14),$K$14,IF(AND(F1056&gt;=#REF!,F1056&lt;=#REF!),#REF!,IF(AND(F1056&gt;=$L$15,F1056&lt;=$M$15),$K$15,IF(AND(F1056&gt;=$L$16,F1056&lt;=$M$16),$K$16,IF(AND(F1056&gt;=$L$17,F1056&lt;=$M$17),$K$17,IF(AND(F1056&gt;=$L$18,F1056&lt;=$M$18),$K$18,IF(AND(F1056&gt;=$L$19,F1056&lt;=$M$19),$K$19,IF(AND(F1056&gt;=$L$20,F1056&lt;=$M$20),$K$20,IF(AND(F1056&gt;=$L$21,F1056&lt;=$M$21),$K$21,IF(AND(F1056&gt;=$L$22,F1056&lt;=$M$22),$K$22,IF(AND(F1056&gt;=$L$23,F1056&lt;=$M$23),$K$23,IF(AND(F1056&gt;=$L$24,F1056&lt;=$M$24),$K$24,IF(AND(F1056&gt;=$L$25,F1056&lt;=$M$25),$K$25,IF(AND(F1056&gt;=$L$26,F1056&lt;=$M$26),$K$26,IF(AND(F1056&gt;=$L$27,F1056&lt;=$M$27),$K$27,IF(AND(F1056&gt;=$L$28,F1056&lt;=$M$28),$K$28,IF(AND(F1056&gt;=$L$29,F1056&lt;=$M$29),$K$29,IF(AND(F1056&gt;=$L$30,F1056&lt;=$M$30),$K$30,IF(AND(F1056&gt;=$L$31,F1056&lt;=$M$31),$K$31,""))))))))))))))))))))))))))))))))</f>
        <v>6</v>
      </c>
      <c r="D1056" s="18" t="s">
        <v>2220</v>
      </c>
      <c r="E1056" s="18" t="s">
        <v>1234</v>
      </c>
      <c r="F1056" s="12">
        <v>70.75</v>
      </c>
      <c r="H1056" s="12" t="s">
        <v>7019</v>
      </c>
      <c r="I1056" s="18" t="s">
        <v>1319</v>
      </c>
      <c r="J1056" s="18" t="s">
        <v>4262</v>
      </c>
      <c r="XEZ1056" s="28"/>
      <c r="XFA1056" s="28"/>
      <c r="XFB1056" s="28"/>
      <c r="XFC1056" s="28"/>
      <c r="XFD1056" s="28"/>
    </row>
    <row r="1057" spans="1:10 16380:16384" x14ac:dyDescent="0.35">
      <c r="A1057" s="12" t="s">
        <v>431</v>
      </c>
      <c r="B1057" s="32" t="str">
        <f>HYPERLINK(Table1[[#This Row],[Link]], Table1[[#This Row],[Pattern w/out Hyperlink]])</f>
        <v>Journey</v>
      </c>
      <c r="C1057" s="18">
        <f>IF(F1057&lt;=$L$1,$K$1,IF(AND(F1057&gt;=$L$2,F1057&lt;=$M$2),$K$2,IF(AND(F1057&gt;=$L$3,F1057&lt;=$M$3),$K$3,IF(AND(F1057&gt;=$L$4,F1057&lt;=$M$4),$K$4,IF(AND(F1057&gt;=$L$5,F1057&lt;=$M$5),$K$5,IF(AND(F1057&gt;=$L$6,F1057&lt;=$M$6),$K$6,IF(AND(F1057&gt;=$L$7,F1057&lt;=$M$7),$K$7,IF(AND(F1057&gt;=$L$8,F1057&lt;=$M$8),$K$8,IF(AND(F1057&gt;=$L$9,F1057&lt;=$M$9),$K$9,IF(AND(F1057&gt;$L$10,F1057&lt;=$M$10),$K$10,IF(AND(F1057&gt;=$L$11,F1057&lt;=$M$11),$K$11,IF(AND(F1057&gt;=$L$12,F1057&lt;=$M$12),$K$12,IF(AND(F1057&gt;=$L$13,F1057&lt;=$M$13),$K$13,IF(AND(F1057&gt;=$L$14,F1057&lt;=$M$14),$K$14,IF(AND(F1057&gt;=#REF!,F1057&lt;=#REF!),#REF!,IF(AND(F1057&gt;=$L$15,F1057&lt;=$M$15),$K$15,IF(AND(F1057&gt;=$L$16,F1057&lt;=$M$16),$K$16,IF(AND(F1057&gt;=$L$17,F1057&lt;=$M$17),$K$17,IF(AND(F1057&gt;=$L$18,F1057&lt;=$M$18),$K$18,IF(AND(F1057&gt;=$L$19,F1057&lt;=$M$19),$K$19,IF(AND(F1057&gt;=$L$20,F1057&lt;=$M$20),$K$20,IF(AND(F1057&gt;=$L$21,F1057&lt;=$M$21),$K$21,IF(AND(F1057&gt;=$L$22,F1057&lt;=$M$22),$K$22,IF(AND(F1057&gt;=$L$23,F1057&lt;=$M$23),$K$23,IF(AND(F1057&gt;=$L$24,F1057&lt;=$M$24),$K$24,IF(AND(F1057&gt;=$L$25,F1057&lt;=$M$25),$K$25,IF(AND(F1057&gt;=$L$26,F1057&lt;=$M$26),$K$26,IF(AND(F1057&gt;=$L$27,F1057&lt;=$M$27),$K$27,IF(AND(F1057&gt;=$L$28,F1057&lt;=$M$28),$K$28,IF(AND(F1057&gt;=$L$29,F1057&lt;=$M$29),$K$29,IF(AND(F1057&gt;=$L$30,F1057&lt;=$M$30),$K$30,IF(AND(F1057&gt;=$L$31,F1057&lt;=$M$31),$K$31,""))))))))))))))))))))))))))))))))</f>
        <v>6</v>
      </c>
      <c r="D1057" s="18" t="s">
        <v>2220</v>
      </c>
      <c r="E1057" s="18" t="s">
        <v>1234</v>
      </c>
      <c r="F1057" s="12">
        <v>73.75</v>
      </c>
      <c r="H1057" s="12" t="s">
        <v>7026</v>
      </c>
      <c r="I1057" s="18" t="s">
        <v>4213</v>
      </c>
      <c r="J1057" s="18" t="s">
        <v>4542</v>
      </c>
      <c r="XEZ1057" s="28"/>
      <c r="XFA1057" s="28"/>
      <c r="XFB1057" s="28"/>
      <c r="XFC1057" s="28"/>
      <c r="XFD1057" s="28"/>
    </row>
    <row r="1058" spans="1:10 16380:16384" x14ac:dyDescent="0.35">
      <c r="A1058" s="12" t="s">
        <v>7027</v>
      </c>
      <c r="B1058" s="32" t="str">
        <f>HYPERLINK(Table1[[#This Row],[Link]], Table1[[#This Row],[Pattern w/out Hyperlink]])</f>
        <v>Keaton</v>
      </c>
      <c r="C1058" s="18">
        <f>IF(F1058&lt;=$L$1,$K$1,IF(AND(F1058&gt;=$L$2,F1058&lt;=$M$2),$K$2,IF(AND(F1058&gt;=$L$3,F1058&lt;=$M$3),$K$3,IF(AND(F1058&gt;=$L$4,F1058&lt;=$M$4),$K$4,IF(AND(F1058&gt;=$L$5,F1058&lt;=$M$5),$K$5,IF(AND(F1058&gt;=$L$6,F1058&lt;=$M$6),$K$6,IF(AND(F1058&gt;=$L$7,F1058&lt;=$M$7),$K$7,IF(AND(F1058&gt;=$L$8,F1058&lt;=$M$8),$K$8,IF(AND(F1058&gt;=$L$9,F1058&lt;=$M$9),$K$9,IF(AND(F1058&gt;$L$10,F1058&lt;=$M$10),$K$10,IF(AND(F1058&gt;=$L$11,F1058&lt;=$M$11),$K$11,IF(AND(F1058&gt;=$L$12,F1058&lt;=$M$12),$K$12,IF(AND(F1058&gt;=$L$13,F1058&lt;=$M$13),$K$13,IF(AND(F1058&gt;=$L$14,F1058&lt;=$M$14),$K$14,IF(AND(F1058&gt;=#REF!,F1058&lt;=#REF!),#REF!,IF(AND(F1058&gt;=$L$15,F1058&lt;=$M$15),$K$15,IF(AND(F1058&gt;=$L$16,F1058&lt;=$M$16),$K$16,IF(AND(F1058&gt;=$L$17,F1058&lt;=$M$17),$K$17,IF(AND(F1058&gt;=$L$18,F1058&lt;=$M$18),$K$18,IF(AND(F1058&gt;=$L$19,F1058&lt;=$M$19),$K$19,IF(AND(F1058&gt;=$L$20,F1058&lt;=$M$20),$K$20,IF(AND(F1058&gt;=$L$21,F1058&lt;=$M$21),$K$21,IF(AND(F1058&gt;=$L$22,F1058&lt;=$M$22),$K$22,IF(AND(F1058&gt;=$L$23,F1058&lt;=$M$23),$K$23,IF(AND(F1058&gt;=$L$24,F1058&lt;=$M$24),$K$24,IF(AND(F1058&gt;=$L$25,F1058&lt;=$M$25),$K$25,IF(AND(F1058&gt;=$L$26,F1058&lt;=$M$26),$K$26,IF(AND(F1058&gt;=$L$27,F1058&lt;=$M$27),$K$27,IF(AND(F1058&gt;=$L$28,F1058&lt;=$M$28),$K$28,IF(AND(F1058&gt;=$L$29,F1058&lt;=$M$29),$K$29,IF(AND(F1058&gt;=$L$30,F1058&lt;=$M$30),$K$30,IF(AND(F1058&gt;=$L$31,F1058&lt;=$M$31),$K$31,""))))))))))))))))))))))))))))))))</f>
        <v>6</v>
      </c>
      <c r="D1058" s="18" t="s">
        <v>2220</v>
      </c>
      <c r="E1058" s="18" t="s">
        <v>1234</v>
      </c>
      <c r="F1058" s="12">
        <v>75</v>
      </c>
      <c r="H1058" s="12" t="s">
        <v>7028</v>
      </c>
      <c r="I1058" s="18" t="s">
        <v>0</v>
      </c>
      <c r="J1058" s="18" t="s">
        <v>7029</v>
      </c>
      <c r="XEZ1058" s="28"/>
      <c r="XFA1058" s="28"/>
      <c r="XFB1058" s="28"/>
      <c r="XFC1058" s="28"/>
      <c r="XFD1058" s="28"/>
    </row>
    <row r="1059" spans="1:10 16380:16384" x14ac:dyDescent="0.35">
      <c r="A1059" s="12" t="s">
        <v>7030</v>
      </c>
      <c r="B1059" s="32" t="str">
        <f>HYPERLINK(Table1[[#This Row],[Link]], Table1[[#This Row],[Pattern w/out Hyperlink]])</f>
        <v>Kiln</v>
      </c>
      <c r="C1059" s="18">
        <f>IF(F1059&lt;=$L$1,$K$1,IF(AND(F1059&gt;=$L$2,F1059&lt;=$M$2),$K$2,IF(AND(F1059&gt;=$L$3,F1059&lt;=$M$3),$K$3,IF(AND(F1059&gt;=$L$4,F1059&lt;=$M$4),$K$4,IF(AND(F1059&gt;=$L$5,F1059&lt;=$M$5),$K$5,IF(AND(F1059&gt;=$L$6,F1059&lt;=$M$6),$K$6,IF(AND(F1059&gt;=$L$7,F1059&lt;=$M$7),$K$7,IF(AND(F1059&gt;=$L$8,F1059&lt;=$M$8),$K$8,IF(AND(F1059&gt;=$L$9,F1059&lt;=$M$9),$K$9,IF(AND(F1059&gt;$L$10,F1059&lt;=$M$10),$K$10,IF(AND(F1059&gt;=$L$11,F1059&lt;=$M$11),$K$11,IF(AND(F1059&gt;=$L$12,F1059&lt;=$M$12),$K$12,IF(AND(F1059&gt;=$L$13,F1059&lt;=$M$13),$K$13,IF(AND(F1059&gt;=$L$14,F1059&lt;=$M$14),$K$14,IF(AND(F1059&gt;=#REF!,F1059&lt;=#REF!),#REF!,IF(AND(F1059&gt;=$L$15,F1059&lt;=$M$15),$K$15,IF(AND(F1059&gt;=$L$16,F1059&lt;=$M$16),$K$16,IF(AND(F1059&gt;=$L$17,F1059&lt;=$M$17),$K$17,IF(AND(F1059&gt;=$L$18,F1059&lt;=$M$18),$K$18,IF(AND(F1059&gt;=$L$19,F1059&lt;=$M$19),$K$19,IF(AND(F1059&gt;=$L$20,F1059&lt;=$M$20),$K$20,IF(AND(F1059&gt;=$L$21,F1059&lt;=$M$21),$K$21,IF(AND(F1059&gt;=$L$22,F1059&lt;=$M$22),$K$22,IF(AND(F1059&gt;=$L$23,F1059&lt;=$M$23),$K$23,IF(AND(F1059&gt;=$L$24,F1059&lt;=$M$24),$K$24,IF(AND(F1059&gt;=$L$25,F1059&lt;=$M$25),$K$25,IF(AND(F1059&gt;=$L$26,F1059&lt;=$M$26),$K$26,IF(AND(F1059&gt;=$L$27,F1059&lt;=$M$27),$K$27,IF(AND(F1059&gt;=$L$28,F1059&lt;=$M$28),$K$28,IF(AND(F1059&gt;=$L$29,F1059&lt;=$M$29),$K$29,IF(AND(F1059&gt;=$L$30,F1059&lt;=$M$30),$K$30,IF(AND(F1059&gt;=$L$31,F1059&lt;=$M$31),$K$31,""))))))))))))))))))))))))))))))))</f>
        <v>6</v>
      </c>
      <c r="D1059" s="18" t="s">
        <v>2220</v>
      </c>
      <c r="E1059" s="18" t="s">
        <v>1234</v>
      </c>
      <c r="F1059" s="12">
        <v>74.5</v>
      </c>
      <c r="H1059" s="12" t="s">
        <v>7031</v>
      </c>
      <c r="I1059" s="18" t="s">
        <v>0</v>
      </c>
      <c r="J1059" s="18" t="s">
        <v>4449</v>
      </c>
      <c r="XEZ1059" s="28"/>
      <c r="XFA1059" s="28"/>
      <c r="XFB1059" s="28"/>
      <c r="XFC1059" s="28"/>
      <c r="XFD1059" s="28"/>
    </row>
    <row r="1060" spans="1:10 16380:16384" x14ac:dyDescent="0.35">
      <c r="A1060" s="12" t="s">
        <v>7034</v>
      </c>
      <c r="B1060" s="32" t="str">
        <f>HYPERLINK(Table1[[#This Row],[Link]], Table1[[#This Row],[Pattern w/out Hyperlink]])</f>
        <v>Knoll Hopsack</v>
      </c>
      <c r="C1060" s="18">
        <f>IF(F1060&lt;=$L$1,$K$1,IF(AND(F1060&gt;=$L$2,F1060&lt;=$M$2),$K$2,IF(AND(F1060&gt;=$L$3,F1060&lt;=$M$3),$K$3,IF(AND(F1060&gt;=$L$4,F1060&lt;=$M$4),$K$4,IF(AND(F1060&gt;=$L$5,F1060&lt;=$M$5),$K$5,IF(AND(F1060&gt;=$L$6,F1060&lt;=$M$6),$K$6,IF(AND(F1060&gt;=$L$7,F1060&lt;=$M$7),$K$7,IF(AND(F1060&gt;=$L$8,F1060&lt;=$M$8),$K$8,IF(AND(F1060&gt;=$L$9,F1060&lt;=$M$9),$K$9,IF(AND(F1060&gt;$L$10,F1060&lt;=$M$10),$K$10,IF(AND(F1060&gt;=$L$11,F1060&lt;=$M$11),$K$11,IF(AND(F1060&gt;=$L$12,F1060&lt;=$M$12),$K$12,IF(AND(F1060&gt;=$L$13,F1060&lt;=$M$13),$K$13,IF(AND(F1060&gt;=$L$14,F1060&lt;=$M$14),$K$14,IF(AND(F1060&gt;=#REF!,F1060&lt;=#REF!),#REF!,IF(AND(F1060&gt;=$L$15,F1060&lt;=$M$15),$K$15,IF(AND(F1060&gt;=$L$16,F1060&lt;=$M$16),$K$16,IF(AND(F1060&gt;=$L$17,F1060&lt;=$M$17),$K$17,IF(AND(F1060&gt;=$L$18,F1060&lt;=$M$18),$K$18,IF(AND(F1060&gt;=$L$19,F1060&lt;=$M$19),$K$19,IF(AND(F1060&gt;=$L$20,F1060&lt;=$M$20),$K$20,IF(AND(F1060&gt;=$L$21,F1060&lt;=$M$21),$K$21,IF(AND(F1060&gt;=$L$22,F1060&lt;=$M$22),$K$22,IF(AND(F1060&gt;=$L$23,F1060&lt;=$M$23),$K$23,IF(AND(F1060&gt;=$L$24,F1060&lt;=$M$24),$K$24,IF(AND(F1060&gt;=$L$25,F1060&lt;=$M$25),$K$25,IF(AND(F1060&gt;=$L$26,F1060&lt;=$M$26),$K$26,IF(AND(F1060&gt;=$L$27,F1060&lt;=$M$27),$K$27,IF(AND(F1060&gt;=$L$28,F1060&lt;=$M$28),$K$28,IF(AND(F1060&gt;=$L$29,F1060&lt;=$M$29),$K$29,IF(AND(F1060&gt;=$L$30,F1060&lt;=$M$30),$K$30,IF(AND(F1060&gt;=$L$31,F1060&lt;=$M$31),$K$31,""))))))))))))))))))))))))))))))))</f>
        <v>6</v>
      </c>
      <c r="D1060" s="18" t="s">
        <v>2220</v>
      </c>
      <c r="E1060" s="18" t="s">
        <v>1234</v>
      </c>
      <c r="F1060" s="12">
        <v>70</v>
      </c>
      <c r="H1060" s="12" t="s">
        <v>7035</v>
      </c>
      <c r="I1060" s="18" t="s">
        <v>1319</v>
      </c>
      <c r="J1060" s="18" t="s">
        <v>4318</v>
      </c>
      <c r="XEZ1060" s="28"/>
      <c r="XFA1060" s="28"/>
      <c r="XFB1060" s="28"/>
      <c r="XFC1060" s="28"/>
      <c r="XFD1060" s="28"/>
    </row>
    <row r="1061" spans="1:10 16380:16384" x14ac:dyDescent="0.35">
      <c r="A1061" s="12" t="s">
        <v>7040</v>
      </c>
      <c r="B1061" s="32" t="str">
        <f>HYPERLINK(Table1[[#This Row],[Link]], Table1[[#This Row],[Pattern w/out Hyperlink]])</f>
        <v>Little Devil</v>
      </c>
      <c r="C1061" s="18">
        <f>IF(F1061&lt;=$L$1,$K$1,IF(AND(F1061&gt;=$L$2,F1061&lt;=$M$2),$K$2,IF(AND(F1061&gt;=$L$3,F1061&lt;=$M$3),$K$3,IF(AND(F1061&gt;=$L$4,F1061&lt;=$M$4),$K$4,IF(AND(F1061&gt;=$L$5,F1061&lt;=$M$5),$K$5,IF(AND(F1061&gt;=$L$6,F1061&lt;=$M$6),$K$6,IF(AND(F1061&gt;=$L$7,F1061&lt;=$M$7),$K$7,IF(AND(F1061&gt;=$L$8,F1061&lt;=$M$8),$K$8,IF(AND(F1061&gt;=$L$9,F1061&lt;=$M$9),$K$9,IF(AND(F1061&gt;$L$10,F1061&lt;=$M$10),$K$10,IF(AND(F1061&gt;=$L$11,F1061&lt;=$M$11),$K$11,IF(AND(F1061&gt;=$L$12,F1061&lt;=$M$12),$K$12,IF(AND(F1061&gt;=$L$13,F1061&lt;=$M$13),$K$13,IF(AND(F1061&gt;=$L$14,F1061&lt;=$M$14),$K$14,IF(AND(F1061&gt;=#REF!,F1061&lt;=#REF!),#REF!,IF(AND(F1061&gt;=$L$15,F1061&lt;=$M$15),$K$15,IF(AND(F1061&gt;=$L$16,F1061&lt;=$M$16),$K$16,IF(AND(F1061&gt;=$L$17,F1061&lt;=$M$17),$K$17,IF(AND(F1061&gt;=$L$18,F1061&lt;=$M$18),$K$18,IF(AND(F1061&gt;=$L$19,F1061&lt;=$M$19),$K$19,IF(AND(F1061&gt;=$L$20,F1061&lt;=$M$20),$K$20,IF(AND(F1061&gt;=$L$21,F1061&lt;=$M$21),$K$21,IF(AND(F1061&gt;=$L$22,F1061&lt;=$M$22),$K$22,IF(AND(F1061&gt;=$L$23,F1061&lt;=$M$23),$K$23,IF(AND(F1061&gt;=$L$24,F1061&lt;=$M$24),$K$24,IF(AND(F1061&gt;=$L$25,F1061&lt;=$M$25),$K$25,IF(AND(F1061&gt;=$L$26,F1061&lt;=$M$26),$K$26,IF(AND(F1061&gt;=$L$27,F1061&lt;=$M$27),$K$27,IF(AND(F1061&gt;=$L$28,F1061&lt;=$M$28),$K$28,IF(AND(F1061&gt;=$L$29,F1061&lt;=$M$29),$K$29,IF(AND(F1061&gt;=$L$30,F1061&lt;=$M$30),$K$30,IF(AND(F1061&gt;=$L$31,F1061&lt;=$M$31),$K$31,""))))))))))))))))))))))))))))))))</f>
        <v>6</v>
      </c>
      <c r="D1061" s="18" t="s">
        <v>2220</v>
      </c>
      <c r="E1061" s="18" t="s">
        <v>1234</v>
      </c>
      <c r="F1061" s="12">
        <v>73.75</v>
      </c>
      <c r="H1061" s="12" t="s">
        <v>7041</v>
      </c>
      <c r="I1061" s="18" t="s">
        <v>4213</v>
      </c>
      <c r="J1061" s="18" t="s">
        <v>7042</v>
      </c>
      <c r="XEZ1061" s="28"/>
      <c r="XFA1061" s="28"/>
      <c r="XFB1061" s="28"/>
      <c r="XFC1061" s="28"/>
      <c r="XFD1061" s="28"/>
    </row>
    <row r="1062" spans="1:10 16380:16384" x14ac:dyDescent="0.35">
      <c r="A1062" s="12" t="s">
        <v>7068</v>
      </c>
      <c r="B1062" s="32" t="str">
        <f>HYPERLINK(Table1[[#This Row],[Link]], Table1[[#This Row],[Pattern w/out Hyperlink]])</f>
        <v>Plaid On</v>
      </c>
      <c r="C1062" s="18">
        <f>IF(F1062&lt;=$L$1,$K$1,IF(AND(F1062&gt;=$L$2,F1062&lt;=$M$2),$K$2,IF(AND(F1062&gt;=$L$3,F1062&lt;=$M$3),$K$3,IF(AND(F1062&gt;=$L$4,F1062&lt;=$M$4),$K$4,IF(AND(F1062&gt;=$L$5,F1062&lt;=$M$5),$K$5,IF(AND(F1062&gt;=$L$6,F1062&lt;=$M$6),$K$6,IF(AND(F1062&gt;=$L$7,F1062&lt;=$M$7),$K$7,IF(AND(F1062&gt;=$L$8,F1062&lt;=$M$8),$K$8,IF(AND(F1062&gt;=$L$9,F1062&lt;=$M$9),$K$9,IF(AND(F1062&gt;$L$10,F1062&lt;=$M$10),$K$10,IF(AND(F1062&gt;=$L$11,F1062&lt;=$M$11),$K$11,IF(AND(F1062&gt;=$L$12,F1062&lt;=$M$12),$K$12,IF(AND(F1062&gt;=$L$13,F1062&lt;=$M$13),$K$13,IF(AND(F1062&gt;=$L$14,F1062&lt;=$M$14),$K$14,IF(AND(F1062&gt;=#REF!,F1062&lt;=#REF!),#REF!,IF(AND(F1062&gt;=$L$15,F1062&lt;=$M$15),$K$15,IF(AND(F1062&gt;=$L$16,F1062&lt;=$M$16),$K$16,IF(AND(F1062&gt;=$L$17,F1062&lt;=$M$17),$K$17,IF(AND(F1062&gt;=$L$18,F1062&lt;=$M$18),$K$18,IF(AND(F1062&gt;=$L$19,F1062&lt;=$M$19),$K$19,IF(AND(F1062&gt;=$L$20,F1062&lt;=$M$20),$K$20,IF(AND(F1062&gt;=$L$21,F1062&lt;=$M$21),$K$21,IF(AND(F1062&gt;=$L$22,F1062&lt;=$M$22),$K$22,IF(AND(F1062&gt;=$L$23,F1062&lt;=$M$23),$K$23,IF(AND(F1062&gt;=$L$24,F1062&lt;=$M$24),$K$24,IF(AND(F1062&gt;=$L$25,F1062&lt;=$M$25),$K$25,IF(AND(F1062&gt;=$L$26,F1062&lt;=$M$26),$K$26,IF(AND(F1062&gt;=$L$27,F1062&lt;=$M$27),$K$27,IF(AND(F1062&gt;=$L$28,F1062&lt;=$M$28),$K$28,IF(AND(F1062&gt;=$L$29,F1062&lt;=$M$29),$K$29,IF(AND(F1062&gt;=$L$30,F1062&lt;=$M$30),$K$30,IF(AND(F1062&gt;=$L$31,F1062&lt;=$M$31),$K$31,""))))))))))))))))))))))))))))))))</f>
        <v>6</v>
      </c>
      <c r="D1062" s="18" t="s">
        <v>2220</v>
      </c>
      <c r="E1062" s="18" t="s">
        <v>1234</v>
      </c>
      <c r="F1062" s="12">
        <v>71.5</v>
      </c>
      <c r="H1062" s="12" t="s">
        <v>7069</v>
      </c>
      <c r="I1062" s="18" t="s">
        <v>0</v>
      </c>
      <c r="J1062" s="18" t="s">
        <v>4967</v>
      </c>
      <c r="XEZ1062" s="28"/>
      <c r="XFA1062" s="28"/>
      <c r="XFB1062" s="28"/>
      <c r="XFC1062" s="28"/>
      <c r="XFD1062" s="28"/>
    </row>
    <row r="1063" spans="1:10 16380:16384" x14ac:dyDescent="0.35">
      <c r="A1063" s="12" t="s">
        <v>824</v>
      </c>
      <c r="B1063" s="32" t="str">
        <f>HYPERLINK(Table1[[#This Row],[Link]], Table1[[#This Row],[Pattern w/out Hyperlink]])</f>
        <v>Summit</v>
      </c>
      <c r="C1063" s="18">
        <f>IF(F1063&lt;=$L$1,$K$1,IF(AND(F1063&gt;=$L$2,F1063&lt;=$M$2),$K$2,IF(AND(F1063&gt;=$L$3,F1063&lt;=$M$3),$K$3,IF(AND(F1063&gt;=$L$4,F1063&lt;=$M$4),$K$4,IF(AND(F1063&gt;=$L$5,F1063&lt;=$M$5),$K$5,IF(AND(F1063&gt;=$L$6,F1063&lt;=$M$6),$K$6,IF(AND(F1063&gt;=$L$7,F1063&lt;=$M$7),$K$7,IF(AND(F1063&gt;=$L$8,F1063&lt;=$M$8),$K$8,IF(AND(F1063&gt;=$L$9,F1063&lt;=$M$9),$K$9,IF(AND(F1063&gt;$L$10,F1063&lt;=$M$10),$K$10,IF(AND(F1063&gt;=$L$11,F1063&lt;=$M$11),$K$11,IF(AND(F1063&gt;=$L$12,F1063&lt;=$M$12),$K$12,IF(AND(F1063&gt;=$L$13,F1063&lt;=$M$13),$K$13,IF(AND(F1063&gt;=$L$14,F1063&lt;=$M$14),$K$14,IF(AND(F1063&gt;=#REF!,F1063&lt;=#REF!),#REF!,IF(AND(F1063&gt;=$L$15,F1063&lt;=$M$15),$K$15,IF(AND(F1063&gt;=$L$16,F1063&lt;=$M$16),$K$16,IF(AND(F1063&gt;=$L$17,F1063&lt;=$M$17),$K$17,IF(AND(F1063&gt;=$L$18,F1063&lt;=$M$18),$K$18,IF(AND(F1063&gt;=$L$19,F1063&lt;=$M$19),$K$19,IF(AND(F1063&gt;=$L$20,F1063&lt;=$M$20),$K$20,IF(AND(F1063&gt;=$L$21,F1063&lt;=$M$21),$K$21,IF(AND(F1063&gt;=$L$22,F1063&lt;=$M$22),$K$22,IF(AND(F1063&gt;=$L$23,F1063&lt;=$M$23),$K$23,IF(AND(F1063&gt;=$L$24,F1063&lt;=$M$24),$K$24,IF(AND(F1063&gt;=$L$25,F1063&lt;=$M$25),$K$25,IF(AND(F1063&gt;=$L$26,F1063&lt;=$M$26),$K$26,IF(AND(F1063&gt;=$L$27,F1063&lt;=$M$27),$K$27,IF(AND(F1063&gt;=$L$28,F1063&lt;=$M$28),$K$28,IF(AND(F1063&gt;=$L$29,F1063&lt;=$M$29),$K$29,IF(AND(F1063&gt;=$L$30,F1063&lt;=$M$30),$K$30,IF(AND(F1063&gt;=$L$31,F1063&lt;=$M$31),$K$31,""))))))))))))))))))))))))))))))))</f>
        <v>6</v>
      </c>
      <c r="D1063" s="18" t="s">
        <v>2220</v>
      </c>
      <c r="E1063" s="18" t="s">
        <v>1234</v>
      </c>
      <c r="F1063" s="12">
        <v>73.75</v>
      </c>
      <c r="H1063" s="12" t="s">
        <v>7113</v>
      </c>
      <c r="I1063" s="18" t="s">
        <v>1319</v>
      </c>
      <c r="J1063" s="18" t="s">
        <v>7114</v>
      </c>
      <c r="XEZ1063" s="28"/>
      <c r="XFA1063" s="28"/>
      <c r="XFB1063" s="28"/>
      <c r="XFC1063" s="28"/>
      <c r="XFD1063" s="28"/>
    </row>
    <row r="1064" spans="1:10 16380:16384" x14ac:dyDescent="0.35">
      <c r="A1064" s="12" t="s">
        <v>876</v>
      </c>
      <c r="B1064" s="32" t="str">
        <f>HYPERLINK(Table1[[#This Row],[Link]], Table1[[#This Row],[Pattern w/out Hyperlink]])</f>
        <v>Utopia</v>
      </c>
      <c r="C1064" s="18">
        <f>IF(F1064&lt;=$L$1,$K$1,IF(AND(F1064&gt;=$L$2,F1064&lt;=$M$2),$K$2,IF(AND(F1064&gt;=$L$3,F1064&lt;=$M$3),$K$3,IF(AND(F1064&gt;=$L$4,F1064&lt;=$M$4),$K$4,IF(AND(F1064&gt;=$L$5,F1064&lt;=$M$5),$K$5,IF(AND(F1064&gt;=$L$6,F1064&lt;=$M$6),$K$6,IF(AND(F1064&gt;=$L$7,F1064&lt;=$M$7),$K$7,IF(AND(F1064&gt;=$L$8,F1064&lt;=$M$8),$K$8,IF(AND(F1064&gt;=$L$9,F1064&lt;=$M$9),$K$9,IF(AND(F1064&gt;$L$10,F1064&lt;=$M$10),$K$10,IF(AND(F1064&gt;=$L$11,F1064&lt;=$M$11),$K$11,IF(AND(F1064&gt;=$L$12,F1064&lt;=$M$12),$K$12,IF(AND(F1064&gt;=$L$13,F1064&lt;=$M$13),$K$13,IF(AND(F1064&gt;=$L$14,F1064&lt;=$M$14),$K$14,IF(AND(F1064&gt;=#REF!,F1064&lt;=#REF!),#REF!,IF(AND(F1064&gt;=$L$15,F1064&lt;=$M$15),$K$15,IF(AND(F1064&gt;=$L$16,F1064&lt;=$M$16),$K$16,IF(AND(F1064&gt;=$L$17,F1064&lt;=$M$17),$K$17,IF(AND(F1064&gt;=$L$18,F1064&lt;=$M$18),$K$18,IF(AND(F1064&gt;=$L$19,F1064&lt;=$M$19),$K$19,IF(AND(F1064&gt;=$L$20,F1064&lt;=$M$20),$K$20,IF(AND(F1064&gt;=$L$21,F1064&lt;=$M$21),$K$21,IF(AND(F1064&gt;=$L$22,F1064&lt;=$M$22),$K$22,IF(AND(F1064&gt;=$L$23,F1064&lt;=$M$23),$K$23,IF(AND(F1064&gt;=$L$24,F1064&lt;=$M$24),$K$24,IF(AND(F1064&gt;=$L$25,F1064&lt;=$M$25),$K$25,IF(AND(F1064&gt;=$L$26,F1064&lt;=$M$26),$K$26,IF(AND(F1064&gt;=$L$27,F1064&lt;=$M$27),$K$27,IF(AND(F1064&gt;=$L$28,F1064&lt;=$M$28),$K$28,IF(AND(F1064&gt;=$L$29,F1064&lt;=$M$29),$K$29,IF(AND(F1064&gt;=$L$30,F1064&lt;=$M$30),$K$30,IF(AND(F1064&gt;=$L$31,F1064&lt;=$M$31),$K$31,""))))))))))))))))))))))))))))))))</f>
        <v>6</v>
      </c>
      <c r="D1064" s="18" t="s">
        <v>2220</v>
      </c>
      <c r="E1064" s="18" t="s">
        <v>1234</v>
      </c>
      <c r="F1064" s="12">
        <v>71.5</v>
      </c>
      <c r="H1064" s="12" t="s">
        <v>7134</v>
      </c>
      <c r="I1064" s="18" t="s">
        <v>1319</v>
      </c>
      <c r="J1064" s="18" t="s">
        <v>4262</v>
      </c>
      <c r="XEZ1064" s="28"/>
      <c r="XFA1064" s="28"/>
      <c r="XFB1064" s="28"/>
      <c r="XFC1064" s="28"/>
      <c r="XFD1064" s="28"/>
    </row>
    <row r="1065" spans="1:10 16380:16384" x14ac:dyDescent="0.35">
      <c r="A1065" s="12" t="s">
        <v>886</v>
      </c>
      <c r="B1065" s="32" t="str">
        <f>HYPERLINK(Table1[[#This Row],[Link]], Table1[[#This Row],[Pattern w/out Hyperlink]])</f>
        <v>Venue</v>
      </c>
      <c r="C1065" s="18">
        <f>IF(F1065&lt;=$L$1,$K$1,IF(AND(F1065&gt;=$L$2,F1065&lt;=$M$2),$K$2,IF(AND(F1065&gt;=$L$3,F1065&lt;=$M$3),$K$3,IF(AND(F1065&gt;=$L$4,F1065&lt;=$M$4),$K$4,IF(AND(F1065&gt;=$L$5,F1065&lt;=$M$5),$K$5,IF(AND(F1065&gt;=$L$6,F1065&lt;=$M$6),$K$6,IF(AND(F1065&gt;=$L$7,F1065&lt;=$M$7),$K$7,IF(AND(F1065&gt;=$L$8,F1065&lt;=$M$8),$K$8,IF(AND(F1065&gt;=$L$9,F1065&lt;=$M$9),$K$9,IF(AND(F1065&gt;$L$10,F1065&lt;=$M$10),$K$10,IF(AND(F1065&gt;=$L$11,F1065&lt;=$M$11),$K$11,IF(AND(F1065&gt;=$L$12,F1065&lt;=$M$12),$K$12,IF(AND(F1065&gt;=$L$13,F1065&lt;=$M$13),$K$13,IF(AND(F1065&gt;=$L$14,F1065&lt;=$M$14),$K$14,IF(AND(F1065&gt;=#REF!,F1065&lt;=#REF!),#REF!,IF(AND(F1065&gt;=$L$15,F1065&lt;=$M$15),$K$15,IF(AND(F1065&gt;=$L$16,F1065&lt;=$M$16),$K$16,IF(AND(F1065&gt;=$L$17,F1065&lt;=$M$17),$K$17,IF(AND(F1065&gt;=$L$18,F1065&lt;=$M$18),$K$18,IF(AND(F1065&gt;=$L$19,F1065&lt;=$M$19),$K$19,IF(AND(F1065&gt;=$L$20,F1065&lt;=$M$20),$K$20,IF(AND(F1065&gt;=$L$21,F1065&lt;=$M$21),$K$21,IF(AND(F1065&gt;=$L$22,F1065&lt;=$M$22),$K$22,IF(AND(F1065&gt;=$L$23,F1065&lt;=$M$23),$K$23,IF(AND(F1065&gt;=$L$24,F1065&lt;=$M$24),$K$24,IF(AND(F1065&gt;=$L$25,F1065&lt;=$M$25),$K$25,IF(AND(F1065&gt;=$L$26,F1065&lt;=$M$26),$K$26,IF(AND(F1065&gt;=$L$27,F1065&lt;=$M$27),$K$27,IF(AND(F1065&gt;=$L$28,F1065&lt;=$M$28),$K$28,IF(AND(F1065&gt;=$L$29,F1065&lt;=$M$29),$K$29,IF(AND(F1065&gt;=$L$30,F1065&lt;=$M$30),$K$30,IF(AND(F1065&gt;=$L$31,F1065&lt;=$M$31),$K$31,""))))))))))))))))))))))))))))))))</f>
        <v>6</v>
      </c>
      <c r="D1065" s="18" t="s">
        <v>2220</v>
      </c>
      <c r="E1065" s="18" t="s">
        <v>1234</v>
      </c>
      <c r="F1065" s="12">
        <v>70</v>
      </c>
      <c r="H1065" s="12" t="s">
        <v>7140</v>
      </c>
      <c r="I1065" s="18" t="s">
        <v>1319</v>
      </c>
      <c r="J1065" s="18" t="s">
        <v>7141</v>
      </c>
      <c r="XEZ1065" s="28"/>
      <c r="XFA1065" s="28"/>
      <c r="XFB1065" s="28"/>
      <c r="XFC1065" s="28"/>
      <c r="XFD1065" s="28"/>
    </row>
    <row r="1066" spans="1:10 16380:16384" x14ac:dyDescent="0.35">
      <c r="A1066" s="12" t="s">
        <v>2894</v>
      </c>
      <c r="B1066" s="32" t="str">
        <f>HYPERLINK(Table1[[#This Row],[Link]], Table1[[#This Row],[Pattern w/out Hyperlink]])</f>
        <v>Hero 2</v>
      </c>
      <c r="C1066" s="18">
        <f>IF(F1066&lt;=$L$1,$K$1,IF(AND(F1066&gt;=$L$2,F1066&lt;=$M$2),$K$2,IF(AND(F1066&gt;=$L$3,F1066&lt;=$M$3),$K$3,IF(AND(F1066&gt;=$L$4,F1066&lt;=$M$4),$K$4,IF(AND(F1066&gt;=$L$5,F1066&lt;=$M$5),$K$5,IF(AND(F1066&gt;=$L$6,F1066&lt;=$M$6),$K$6,IF(AND(F1066&gt;=$L$7,F1066&lt;=$M$7),$K$7,IF(AND(F1066&gt;=$L$8,F1066&lt;=$M$8),$K$8,IF(AND(F1066&gt;=$L$9,F1066&lt;=$M$9),$K$9,IF(AND(F1066&gt;$L$10,F1066&lt;=$M$10),$K$10,IF(AND(F1066&gt;=$L$11,F1066&lt;=$M$11),$K$11,IF(AND(F1066&gt;=$L$12,F1066&lt;=$M$12),$K$12,IF(AND(F1066&gt;=$L$13,F1066&lt;=$M$13),$K$13,IF(AND(F1066&gt;=$L$14,F1066&lt;=$M$14),$K$14,IF(AND(F1066&gt;=#REF!,F1066&lt;=#REF!),#REF!,IF(AND(F1066&gt;=$L$15,F1066&lt;=$M$15),$K$15,IF(AND(F1066&gt;=$L$16,F1066&lt;=$M$16),$K$16,IF(AND(F1066&gt;=$L$17,F1066&lt;=$M$17),$K$17,IF(AND(F1066&gt;=$L$18,F1066&lt;=$M$18),$K$18,IF(AND(F1066&gt;=$L$19,F1066&lt;=$M$19),$K$19,IF(AND(F1066&gt;=$L$20,F1066&lt;=$M$20),$K$20,IF(AND(F1066&gt;=$L$21,F1066&lt;=$M$21),$K$21,IF(AND(F1066&gt;=$L$22,F1066&lt;=$M$22),$K$22,IF(AND(F1066&gt;=$L$23,F1066&lt;=$M$23),$K$23,IF(AND(F1066&gt;=$L$24,F1066&lt;=$M$24),$K$24,IF(AND(F1066&gt;=$L$25,F1066&lt;=$M$25),$K$25,IF(AND(F1066&gt;=$L$26,F1066&lt;=$M$26),$K$26,IF(AND(F1066&gt;=$L$27,F1066&lt;=$M$27),$K$27,IF(AND(F1066&gt;=$L$28,F1066&lt;=$M$28),$K$28,IF(AND(F1066&gt;=$L$29,F1066&lt;=$M$29),$K$29,IF(AND(F1066&gt;=$L$30,F1066&lt;=$M$30),$K$30,IF(AND(F1066&gt;=$L$31,F1066&lt;=$M$31),$K$31,""))))))))))))))))))))))))))))))))</f>
        <v>6</v>
      </c>
      <c r="D1066" s="18" t="s">
        <v>2886</v>
      </c>
      <c r="E1066" s="18" t="s">
        <v>1234</v>
      </c>
      <c r="F1066" s="16">
        <f>Table1[[#This Row],[USD Pricing]]*Exchange!$A$1</f>
        <v>70.321999999999989</v>
      </c>
      <c r="G1066" s="16">
        <v>50.23</v>
      </c>
      <c r="H1066" s="12" t="s">
        <v>2940</v>
      </c>
      <c r="I1066" s="18" t="s">
        <v>1319</v>
      </c>
      <c r="J1066" s="18" t="s">
        <v>4664</v>
      </c>
      <c r="XEZ1066" s="28"/>
      <c r="XFA1066" s="28"/>
      <c r="XFB1066" s="28"/>
      <c r="XFC1066" s="28"/>
      <c r="XFD1066" s="28"/>
    </row>
    <row r="1067" spans="1:10 16380:16384" x14ac:dyDescent="0.35">
      <c r="A1067" s="12" t="s">
        <v>3810</v>
      </c>
      <c r="B1067" s="32" t="str">
        <f>HYPERLINK(Table1[[#This Row],[Link]], Table1[[#This Row],[Pattern w/out Hyperlink]])</f>
        <v>Tulum</v>
      </c>
      <c r="C1067" s="18">
        <f>IF(F1067&lt;=$L$1,$K$1,IF(AND(F1067&gt;=$L$2,F1067&lt;=$M$2),$K$2,IF(AND(F1067&gt;=$L$3,F1067&lt;=$M$3),$K$3,IF(AND(F1067&gt;=$L$4,F1067&lt;=$M$4),$K$4,IF(AND(F1067&gt;=$L$5,F1067&lt;=$M$5),$K$5,IF(AND(F1067&gt;=$L$6,F1067&lt;=$M$6),$K$6,IF(AND(F1067&gt;=$L$7,F1067&lt;=$M$7),$K$7,IF(AND(F1067&gt;=$L$8,F1067&lt;=$M$8),$K$8,IF(AND(F1067&gt;=$L$9,F1067&lt;=$M$9),$K$9,IF(AND(F1067&gt;$L$10,F1067&lt;=$M$10),$K$10,IF(AND(F1067&gt;=$L$11,F1067&lt;=$M$11),$K$11,IF(AND(F1067&gt;=$L$12,F1067&lt;=$M$12),$K$12,IF(AND(F1067&gt;=$L$13,F1067&lt;=$M$13),$K$13,IF(AND(F1067&gt;=$L$14,F1067&lt;=$M$14),$K$14,IF(AND(F1067&gt;=#REF!,F1067&lt;=#REF!),#REF!,IF(AND(F1067&gt;=$L$15,F1067&lt;=$M$15),$K$15,IF(AND(F1067&gt;=$L$16,F1067&lt;=$M$16),$K$16,IF(AND(F1067&gt;=$L$17,F1067&lt;=$M$17),$K$17,IF(AND(F1067&gt;=$L$18,F1067&lt;=$M$18),$K$18,IF(AND(F1067&gt;=$L$19,F1067&lt;=$M$19),$K$19,IF(AND(F1067&gt;=$L$20,F1067&lt;=$M$20),$K$20,IF(AND(F1067&gt;=$L$21,F1067&lt;=$M$21),$K$21,IF(AND(F1067&gt;=$L$22,F1067&lt;=$M$22),$K$22,IF(AND(F1067&gt;=$L$23,F1067&lt;=$M$23),$K$23,IF(AND(F1067&gt;=$L$24,F1067&lt;=$M$24),$K$24,IF(AND(F1067&gt;=$L$25,F1067&lt;=$M$25),$K$25,IF(AND(F1067&gt;=$L$26,F1067&lt;=$M$26),$K$26,IF(AND(F1067&gt;=$L$27,F1067&lt;=$M$27),$K$27,IF(AND(F1067&gt;=$L$28,F1067&lt;=$M$28),$K$28,IF(AND(F1067&gt;=$L$29,F1067&lt;=$M$29),$K$29,IF(AND(F1067&gt;=$L$30,F1067&lt;=$M$30),$K$30,IF(AND(F1067&gt;=$L$31,F1067&lt;=$M$31),$K$31,""))))))))))))))))))))))))))))))))</f>
        <v>6</v>
      </c>
      <c r="D1067" s="18" t="s">
        <v>18</v>
      </c>
      <c r="E1067" s="18" t="s">
        <v>1234</v>
      </c>
      <c r="F1067" s="12">
        <f>Table1[[#This Row],[USD Pricing]]*Exchange!$A$1</f>
        <v>65.73</v>
      </c>
      <c r="G1067" s="12">
        <v>46.95</v>
      </c>
      <c r="H1067" s="12" t="s">
        <v>6304</v>
      </c>
      <c r="I1067" s="18" t="s">
        <v>0</v>
      </c>
      <c r="J1067" s="18" t="s">
        <v>4262</v>
      </c>
      <c r="XEZ1067" s="28"/>
      <c r="XFA1067" s="28"/>
      <c r="XFB1067" s="28"/>
      <c r="XFC1067" s="28"/>
      <c r="XFD1067" s="28"/>
    </row>
    <row r="1068" spans="1:10 16380:16384" x14ac:dyDescent="0.35">
      <c r="A1068" s="12" t="s">
        <v>874</v>
      </c>
      <c r="B1068" s="32" t="str">
        <f>HYPERLINK(Table1[[#This Row],[Link]], Table1[[#This Row],[Pattern w/out Hyperlink]])</f>
        <v>Uptown</v>
      </c>
      <c r="C1068" s="18">
        <f>IF(F1068&lt;=$L$1,$K$1,IF(AND(F1068&gt;=$L$2,F1068&lt;=$M$2),$K$2,IF(AND(F1068&gt;=$L$3,F1068&lt;=$M$3),$K$3,IF(AND(F1068&gt;=$L$4,F1068&lt;=$M$4),$K$4,IF(AND(F1068&gt;=$L$5,F1068&lt;=$M$5),$K$5,IF(AND(F1068&gt;=$L$6,F1068&lt;=$M$6),$K$6,IF(AND(F1068&gt;=$L$7,F1068&lt;=$M$7),$K$7,IF(AND(F1068&gt;=$L$8,F1068&lt;=$M$8),$K$8,IF(AND(F1068&gt;=$L$9,F1068&lt;=$M$9),$K$9,IF(AND(F1068&gt;$L$10,F1068&lt;=$M$10),$K$10,IF(AND(F1068&gt;=$L$11,F1068&lt;=$M$11),$K$11,IF(AND(F1068&gt;=$L$12,F1068&lt;=$M$12),$K$12,IF(AND(F1068&gt;=$L$13,F1068&lt;=$M$13),$K$13,IF(AND(F1068&gt;=$L$14,F1068&lt;=$M$14),$K$14,IF(AND(F1068&gt;=#REF!,F1068&lt;=#REF!),#REF!,IF(AND(F1068&gt;=$L$15,F1068&lt;=$M$15),$K$15,IF(AND(F1068&gt;=$L$16,F1068&lt;=$M$16),$K$16,IF(AND(F1068&gt;=$L$17,F1068&lt;=$M$17),$K$17,IF(AND(F1068&gt;=$L$18,F1068&lt;=$M$18),$K$18,IF(AND(F1068&gt;=$L$19,F1068&lt;=$M$19),$K$19,IF(AND(F1068&gt;=$L$20,F1068&lt;=$M$20),$K$20,IF(AND(F1068&gt;=$L$21,F1068&lt;=$M$21),$K$21,IF(AND(F1068&gt;=$L$22,F1068&lt;=$M$22),$K$22,IF(AND(F1068&gt;=$L$23,F1068&lt;=$M$23),$K$23,IF(AND(F1068&gt;=$L$24,F1068&lt;=$M$24),$K$24,IF(AND(F1068&gt;=$L$25,F1068&lt;=$M$25),$K$25,IF(AND(F1068&gt;=$L$26,F1068&lt;=$M$26),$K$26,IF(AND(F1068&gt;=$L$27,F1068&lt;=$M$27),$K$27,IF(AND(F1068&gt;=$L$28,F1068&lt;=$M$28),$K$28,IF(AND(F1068&gt;=$L$29,F1068&lt;=$M$29),$K$29,IF(AND(F1068&gt;=$L$30,F1068&lt;=$M$30),$K$30,IF(AND(F1068&gt;=$L$31,F1068&lt;=$M$31),$K$31,""))))))))))))))))))))))))))))))))</f>
        <v>6</v>
      </c>
      <c r="D1068" s="18" t="s">
        <v>18</v>
      </c>
      <c r="E1068" s="18" t="s">
        <v>1234</v>
      </c>
      <c r="F1068" s="12">
        <f>Table1[[#This Row],[USD Pricing]]*Exchange!$A$1</f>
        <v>68.53</v>
      </c>
      <c r="G1068" s="12">
        <v>48.95</v>
      </c>
      <c r="H1068" s="12" t="s">
        <v>6305</v>
      </c>
      <c r="I1068" s="18" t="s">
        <v>0</v>
      </c>
      <c r="J1068" s="18" t="s">
        <v>4509</v>
      </c>
      <c r="XEZ1068" s="28"/>
      <c r="XFA1068" s="28"/>
      <c r="XFB1068" s="28"/>
      <c r="XFC1068" s="28"/>
      <c r="XFD1068" s="28"/>
    </row>
    <row r="1069" spans="1:10 16380:16384" x14ac:dyDescent="0.35">
      <c r="A1069" s="12" t="s">
        <v>877</v>
      </c>
      <c r="B1069" s="32" t="str">
        <f>HYPERLINK(Table1[[#This Row],[Link]], Table1[[#This Row],[Pattern w/out Hyperlink]])</f>
        <v>Valet</v>
      </c>
      <c r="C1069" s="18">
        <f>IF(F1069&lt;=$L$1,$K$1,IF(AND(F1069&gt;=$L$2,F1069&lt;=$M$2),$K$2,IF(AND(F1069&gt;=$L$3,F1069&lt;=$M$3),$K$3,IF(AND(F1069&gt;=$L$4,F1069&lt;=$M$4),$K$4,IF(AND(F1069&gt;=$L$5,F1069&lt;=$M$5),$K$5,IF(AND(F1069&gt;=$L$6,F1069&lt;=$M$6),$K$6,IF(AND(F1069&gt;=$L$7,F1069&lt;=$M$7),$K$7,IF(AND(F1069&gt;=$L$8,F1069&lt;=$M$8),$K$8,IF(AND(F1069&gt;=$L$9,F1069&lt;=$M$9),$K$9,IF(AND(F1069&gt;$L$10,F1069&lt;=$M$10),$K$10,IF(AND(F1069&gt;=$L$11,F1069&lt;=$M$11),$K$11,IF(AND(F1069&gt;=$L$12,F1069&lt;=$M$12),$K$12,IF(AND(F1069&gt;=$L$13,F1069&lt;=$M$13),$K$13,IF(AND(F1069&gt;=$L$14,F1069&lt;=$M$14),$K$14,IF(AND(F1069&gt;=#REF!,F1069&lt;=#REF!),#REF!,IF(AND(F1069&gt;=$L$15,F1069&lt;=$M$15),$K$15,IF(AND(F1069&gt;=$L$16,F1069&lt;=$M$16),$K$16,IF(AND(F1069&gt;=$L$17,F1069&lt;=$M$17),$K$17,IF(AND(F1069&gt;=$L$18,F1069&lt;=$M$18),$K$18,IF(AND(F1069&gt;=$L$19,F1069&lt;=$M$19),$K$19,IF(AND(F1069&gt;=$L$20,F1069&lt;=$M$20),$K$20,IF(AND(F1069&gt;=$L$21,F1069&lt;=$M$21),$K$21,IF(AND(F1069&gt;=$L$22,F1069&lt;=$M$22),$K$22,IF(AND(F1069&gt;=$L$23,F1069&lt;=$M$23),$K$23,IF(AND(F1069&gt;=$L$24,F1069&lt;=$M$24),$K$24,IF(AND(F1069&gt;=$L$25,F1069&lt;=$M$25),$K$25,IF(AND(F1069&gt;=$L$26,F1069&lt;=$M$26),$K$26,IF(AND(F1069&gt;=$L$27,F1069&lt;=$M$27),$K$27,IF(AND(F1069&gt;=$L$28,F1069&lt;=$M$28),$K$28,IF(AND(F1069&gt;=$L$29,F1069&lt;=$M$29),$K$29,IF(AND(F1069&gt;=$L$30,F1069&lt;=$M$30),$K$30,IF(AND(F1069&gt;=$L$31,F1069&lt;=$M$31),$K$31,""))))))))))))))))))))))))))))))))</f>
        <v>6</v>
      </c>
      <c r="D1069" s="18" t="s">
        <v>18</v>
      </c>
      <c r="E1069" s="18" t="s">
        <v>1234</v>
      </c>
      <c r="F1069" s="12">
        <f>Table1[[#This Row],[USD Pricing]]*Exchange!$A$1</f>
        <v>68.53</v>
      </c>
      <c r="G1069" s="12">
        <v>48.95</v>
      </c>
      <c r="H1069" s="12" t="s">
        <v>6306</v>
      </c>
      <c r="I1069" s="18" t="s">
        <v>0</v>
      </c>
      <c r="J1069" s="18" t="s">
        <v>4510</v>
      </c>
      <c r="XEZ1069" s="28"/>
      <c r="XFA1069" s="28"/>
      <c r="XFB1069" s="28"/>
      <c r="XFC1069" s="28"/>
      <c r="XFD1069" s="28"/>
    </row>
    <row r="1070" spans="1:10 16380:16384" x14ac:dyDescent="0.35">
      <c r="A1070" s="12" t="s">
        <v>3811</v>
      </c>
      <c r="B1070" s="32" t="str">
        <f>HYPERLINK(Table1[[#This Row],[Link]], Table1[[#This Row],[Pattern w/out Hyperlink]])</f>
        <v>Viceroy</v>
      </c>
      <c r="C1070" s="18">
        <f>IF(F1070&lt;=$L$1,$K$1,IF(AND(F1070&gt;=$L$2,F1070&lt;=$M$2),$K$2,IF(AND(F1070&gt;=$L$3,F1070&lt;=$M$3),$K$3,IF(AND(F1070&gt;=$L$4,F1070&lt;=$M$4),$K$4,IF(AND(F1070&gt;=$L$5,F1070&lt;=$M$5),$K$5,IF(AND(F1070&gt;=$L$6,F1070&lt;=$M$6),$K$6,IF(AND(F1070&gt;=$L$7,F1070&lt;=$M$7),$K$7,IF(AND(F1070&gt;=$L$8,F1070&lt;=$M$8),$K$8,IF(AND(F1070&gt;=$L$9,F1070&lt;=$M$9),$K$9,IF(AND(F1070&gt;$L$10,F1070&lt;=$M$10),$K$10,IF(AND(F1070&gt;=$L$11,F1070&lt;=$M$11),$K$11,IF(AND(F1070&gt;=$L$12,F1070&lt;=$M$12),$K$12,IF(AND(F1070&gt;=$L$13,F1070&lt;=$M$13),$K$13,IF(AND(F1070&gt;=$L$14,F1070&lt;=$M$14),$K$14,IF(AND(F1070&gt;=#REF!,F1070&lt;=#REF!),#REF!,IF(AND(F1070&gt;=$L$15,F1070&lt;=$M$15),$K$15,IF(AND(F1070&gt;=$L$16,F1070&lt;=$M$16),$K$16,IF(AND(F1070&gt;=$L$17,F1070&lt;=$M$17),$K$17,IF(AND(F1070&gt;=$L$18,F1070&lt;=$M$18),$K$18,IF(AND(F1070&gt;=$L$19,F1070&lt;=$M$19),$K$19,IF(AND(F1070&gt;=$L$20,F1070&lt;=$M$20),$K$20,IF(AND(F1070&gt;=$L$21,F1070&lt;=$M$21),$K$21,IF(AND(F1070&gt;=$L$22,F1070&lt;=$M$22),$K$22,IF(AND(F1070&gt;=$L$23,F1070&lt;=$M$23),$K$23,IF(AND(F1070&gt;=$L$24,F1070&lt;=$M$24),$K$24,IF(AND(F1070&gt;=$L$25,F1070&lt;=$M$25),$K$25,IF(AND(F1070&gt;=$L$26,F1070&lt;=$M$26),$K$26,IF(AND(F1070&gt;=$L$27,F1070&lt;=$M$27),$K$27,IF(AND(F1070&gt;=$L$28,F1070&lt;=$M$28),$K$28,IF(AND(F1070&gt;=$L$29,F1070&lt;=$M$29),$K$29,IF(AND(F1070&gt;=$L$30,F1070&lt;=$M$30),$K$30,IF(AND(F1070&gt;=$L$31,F1070&lt;=$M$31),$K$31,""))))))))))))))))))))))))))))))))</f>
        <v>6</v>
      </c>
      <c r="D1070" s="18" t="s">
        <v>18</v>
      </c>
      <c r="E1070" s="18" t="s">
        <v>1234</v>
      </c>
      <c r="F1070" s="12">
        <f>Table1[[#This Row],[USD Pricing]]*Exchange!$A$1</f>
        <v>72.73</v>
      </c>
      <c r="G1070" s="12">
        <v>51.95</v>
      </c>
      <c r="H1070" s="12" t="s">
        <v>3812</v>
      </c>
      <c r="I1070" s="18" t="s">
        <v>0</v>
      </c>
      <c r="J1070" s="18" t="s">
        <v>4446</v>
      </c>
      <c r="XEZ1070" s="28"/>
      <c r="XFA1070" s="28"/>
      <c r="XFB1070" s="28"/>
      <c r="XFC1070" s="28"/>
      <c r="XFD1070" s="28"/>
    </row>
    <row r="1071" spans="1:10 16380:16384" x14ac:dyDescent="0.35">
      <c r="A1071" s="12" t="s">
        <v>901</v>
      </c>
      <c r="B1071" s="32" t="str">
        <f>HYPERLINK(Table1[[#This Row],[Link]], Table1[[#This Row],[Pattern w/out Hyperlink]])</f>
        <v>Wabi Sabi</v>
      </c>
      <c r="C1071" s="18">
        <f>IF(F1071&lt;=$L$1,$K$1,IF(AND(F1071&gt;=$L$2,F1071&lt;=$M$2),$K$2,IF(AND(F1071&gt;=$L$3,F1071&lt;=$M$3),$K$3,IF(AND(F1071&gt;=$L$4,F1071&lt;=$M$4),$K$4,IF(AND(F1071&gt;=$L$5,F1071&lt;=$M$5),$K$5,IF(AND(F1071&gt;=$L$6,F1071&lt;=$M$6),$K$6,IF(AND(F1071&gt;=$L$7,F1071&lt;=$M$7),$K$7,IF(AND(F1071&gt;=$L$8,F1071&lt;=$M$8),$K$8,IF(AND(F1071&gt;=$L$9,F1071&lt;=$M$9),$K$9,IF(AND(F1071&gt;$L$10,F1071&lt;=$M$10),$K$10,IF(AND(F1071&gt;=$L$11,F1071&lt;=$M$11),$K$11,IF(AND(F1071&gt;=$L$12,F1071&lt;=$M$12),$K$12,IF(AND(F1071&gt;=$L$13,F1071&lt;=$M$13),$K$13,IF(AND(F1071&gt;=$L$14,F1071&lt;=$M$14),$K$14,IF(AND(F1071&gt;=#REF!,F1071&lt;=#REF!),#REF!,IF(AND(F1071&gt;=$L$15,F1071&lt;=$M$15),$K$15,IF(AND(F1071&gt;=$L$16,F1071&lt;=$M$16),$K$16,IF(AND(F1071&gt;=$L$17,F1071&lt;=$M$17),$K$17,IF(AND(F1071&gt;=$L$18,F1071&lt;=$M$18),$K$18,IF(AND(F1071&gt;=$L$19,F1071&lt;=$M$19),$K$19,IF(AND(F1071&gt;=$L$20,F1071&lt;=$M$20),$K$20,IF(AND(F1071&gt;=$L$21,F1071&lt;=$M$21),$K$21,IF(AND(F1071&gt;=$L$22,F1071&lt;=$M$22),$K$22,IF(AND(F1071&gt;=$L$23,F1071&lt;=$M$23),$K$23,IF(AND(F1071&gt;=$L$24,F1071&lt;=$M$24),$K$24,IF(AND(F1071&gt;=$L$25,F1071&lt;=$M$25),$K$25,IF(AND(F1071&gt;=$L$26,F1071&lt;=$M$26),$K$26,IF(AND(F1071&gt;=$L$27,F1071&lt;=$M$27),$K$27,IF(AND(F1071&gt;=$L$28,F1071&lt;=$M$28),$K$28,IF(AND(F1071&gt;=$L$29,F1071&lt;=$M$29),$K$29,IF(AND(F1071&gt;=$L$30,F1071&lt;=$M$30),$K$30,IF(AND(F1071&gt;=$L$31,F1071&lt;=$M$31),$K$31,""))))))))))))))))))))))))))))))))</f>
        <v>6</v>
      </c>
      <c r="D1071" s="18" t="s">
        <v>18</v>
      </c>
      <c r="E1071" s="18" t="s">
        <v>1234</v>
      </c>
      <c r="F1071" s="12">
        <f>Table1[[#This Row],[USD Pricing]]*Exchange!$A$1</f>
        <v>68.53</v>
      </c>
      <c r="G1071" s="12">
        <v>48.95</v>
      </c>
      <c r="H1071" s="12" t="s">
        <v>6311</v>
      </c>
      <c r="I1071" s="18" t="s">
        <v>0</v>
      </c>
      <c r="J1071" s="18" t="s">
        <v>4470</v>
      </c>
      <c r="XEZ1071" s="28"/>
      <c r="XFA1071" s="28"/>
      <c r="XFB1071" s="28"/>
      <c r="XFC1071" s="28"/>
      <c r="XFD1071" s="28"/>
    </row>
    <row r="1072" spans="1:10 16380:16384" x14ac:dyDescent="0.35">
      <c r="A1072" s="12" t="s">
        <v>3814</v>
      </c>
      <c r="B1072" s="32" t="str">
        <f>HYPERLINK(Table1[[#This Row],[Link]], Table1[[#This Row],[Pattern w/out Hyperlink]])</f>
        <v>Warwick</v>
      </c>
      <c r="C1072" s="18">
        <f>IF(F1072&lt;=$L$1,$K$1,IF(AND(F1072&gt;=$L$2,F1072&lt;=$M$2),$K$2,IF(AND(F1072&gt;=$L$3,F1072&lt;=$M$3),$K$3,IF(AND(F1072&gt;=$L$4,F1072&lt;=$M$4),$K$4,IF(AND(F1072&gt;=$L$5,F1072&lt;=$M$5),$K$5,IF(AND(F1072&gt;=$L$6,F1072&lt;=$M$6),$K$6,IF(AND(F1072&gt;=$L$7,F1072&lt;=$M$7),$K$7,IF(AND(F1072&gt;=$L$8,F1072&lt;=$M$8),$K$8,IF(AND(F1072&gt;=$L$9,F1072&lt;=$M$9),$K$9,IF(AND(F1072&gt;$L$10,F1072&lt;=$M$10),$K$10,IF(AND(F1072&gt;=$L$11,F1072&lt;=$M$11),$K$11,IF(AND(F1072&gt;=$L$12,F1072&lt;=$M$12),$K$12,IF(AND(F1072&gt;=$L$13,F1072&lt;=$M$13),$K$13,IF(AND(F1072&gt;=$L$14,F1072&lt;=$M$14),$K$14,IF(AND(F1072&gt;=#REF!,F1072&lt;=#REF!),#REF!,IF(AND(F1072&gt;=$L$15,F1072&lt;=$M$15),$K$15,IF(AND(F1072&gt;=$L$16,F1072&lt;=$M$16),$K$16,IF(AND(F1072&gt;=$L$17,F1072&lt;=$M$17),$K$17,IF(AND(F1072&gt;=$L$18,F1072&lt;=$M$18),$K$18,IF(AND(F1072&gt;=$L$19,F1072&lt;=$M$19),$K$19,IF(AND(F1072&gt;=$L$20,F1072&lt;=$M$20),$K$20,IF(AND(F1072&gt;=$L$21,F1072&lt;=$M$21),$K$21,IF(AND(F1072&gt;=$L$22,F1072&lt;=$M$22),$K$22,IF(AND(F1072&gt;=$L$23,F1072&lt;=$M$23),$K$23,IF(AND(F1072&gt;=$L$24,F1072&lt;=$M$24),$K$24,IF(AND(F1072&gt;=$L$25,F1072&lt;=$M$25),$K$25,IF(AND(F1072&gt;=$L$26,F1072&lt;=$M$26),$K$26,IF(AND(F1072&gt;=$L$27,F1072&lt;=$M$27),$K$27,IF(AND(F1072&gt;=$L$28,F1072&lt;=$M$28),$K$28,IF(AND(F1072&gt;=$L$29,F1072&lt;=$M$29),$K$29,IF(AND(F1072&gt;=$L$30,F1072&lt;=$M$30),$K$30,IF(AND(F1072&gt;=$L$31,F1072&lt;=$M$31),$K$31,""))))))))))))))))))))))))))))))))</f>
        <v>6</v>
      </c>
      <c r="D1072" s="18" t="s">
        <v>18</v>
      </c>
      <c r="E1072" s="18" t="s">
        <v>1234</v>
      </c>
      <c r="F1072" s="12">
        <f>Table1[[#This Row],[USD Pricing]]*Exchange!$A$1</f>
        <v>72.73</v>
      </c>
      <c r="G1072" s="12">
        <v>51.95</v>
      </c>
      <c r="H1072" s="12" t="s">
        <v>3815</v>
      </c>
      <c r="I1072" s="18" t="s">
        <v>0</v>
      </c>
      <c r="J1072" s="18" t="s">
        <v>4447</v>
      </c>
      <c r="XEZ1072" s="28"/>
      <c r="XFA1072" s="28"/>
      <c r="XFB1072" s="28"/>
      <c r="XFC1072" s="28"/>
      <c r="XFD1072" s="28"/>
    </row>
    <row r="1073" spans="1:10 16380:16384" x14ac:dyDescent="0.35">
      <c r="A1073" s="12" t="s">
        <v>1372</v>
      </c>
      <c r="B1073" s="32" t="str">
        <f>HYPERLINK(Table1[[#This Row],[Link]], Table1[[#This Row],[Pattern w/out Hyperlink]])</f>
        <v>Woodblock</v>
      </c>
      <c r="C1073" s="18">
        <f>IF(F1073&lt;=$L$1,$K$1,IF(AND(F1073&gt;=$L$2,F1073&lt;=$M$2),$K$2,IF(AND(F1073&gt;=$L$3,F1073&lt;=$M$3),$K$3,IF(AND(F1073&gt;=$L$4,F1073&lt;=$M$4),$K$4,IF(AND(F1073&gt;=$L$5,F1073&lt;=$M$5),$K$5,IF(AND(F1073&gt;=$L$6,F1073&lt;=$M$6),$K$6,IF(AND(F1073&gt;=$L$7,F1073&lt;=$M$7),$K$7,IF(AND(F1073&gt;=$L$8,F1073&lt;=$M$8),$K$8,IF(AND(F1073&gt;=$L$9,F1073&lt;=$M$9),$K$9,IF(AND(F1073&gt;$L$10,F1073&lt;=$M$10),$K$10,IF(AND(F1073&gt;=$L$11,F1073&lt;=$M$11),$K$11,IF(AND(F1073&gt;=$L$12,F1073&lt;=$M$12),$K$12,IF(AND(F1073&gt;=$L$13,F1073&lt;=$M$13),$K$13,IF(AND(F1073&gt;=$L$14,F1073&lt;=$M$14),$K$14,IF(AND(F1073&gt;=#REF!,F1073&lt;=#REF!),#REF!,IF(AND(F1073&gt;=$L$15,F1073&lt;=$M$15),$K$15,IF(AND(F1073&gt;=$L$16,F1073&lt;=$M$16),$K$16,IF(AND(F1073&gt;=$L$17,F1073&lt;=$M$17),$K$17,IF(AND(F1073&gt;=$L$18,F1073&lt;=$M$18),$K$18,IF(AND(F1073&gt;=$L$19,F1073&lt;=$M$19),$K$19,IF(AND(F1073&gt;=$L$20,F1073&lt;=$M$20),$K$20,IF(AND(F1073&gt;=$L$21,F1073&lt;=$M$21),$K$21,IF(AND(F1073&gt;=$L$22,F1073&lt;=$M$22),$K$22,IF(AND(F1073&gt;=$L$23,F1073&lt;=$M$23),$K$23,IF(AND(F1073&gt;=$L$24,F1073&lt;=$M$24),$K$24,IF(AND(F1073&gt;=$L$25,F1073&lt;=$M$25),$K$25,IF(AND(F1073&gt;=$L$26,F1073&lt;=$M$26),$K$26,IF(AND(F1073&gt;=$L$27,F1073&lt;=$M$27),$K$27,IF(AND(F1073&gt;=$L$28,F1073&lt;=$M$28),$K$28,IF(AND(F1073&gt;=$L$29,F1073&lt;=$M$29),$K$29,IF(AND(F1073&gt;=$L$30,F1073&lt;=$M$30),$K$30,IF(AND(F1073&gt;=$L$31,F1073&lt;=$M$31),$K$31,""))))))))))))))))))))))))))))))))</f>
        <v>6</v>
      </c>
      <c r="D1073" s="18" t="s">
        <v>18</v>
      </c>
      <c r="E1073" s="18" t="s">
        <v>1234</v>
      </c>
      <c r="F1073" s="12">
        <f>Table1[[#This Row],[USD Pricing]]*Exchange!$A$1</f>
        <v>65.73</v>
      </c>
      <c r="G1073" s="12">
        <v>46.95</v>
      </c>
      <c r="H1073" s="12" t="s">
        <v>6316</v>
      </c>
      <c r="I1073" s="18" t="s">
        <v>0</v>
      </c>
      <c r="J1073" s="18" t="s">
        <v>4262</v>
      </c>
      <c r="XEZ1073" s="28"/>
      <c r="XFA1073" s="28"/>
      <c r="XFB1073" s="28"/>
      <c r="XFC1073" s="28"/>
      <c r="XFD1073" s="28"/>
    </row>
    <row r="1074" spans="1:10 16380:16384" x14ac:dyDescent="0.35">
      <c r="A1074" s="12" t="s">
        <v>859</v>
      </c>
      <c r="B1074" s="32" t="str">
        <f>HYPERLINK(Table1[[#This Row],[Link]], Table1[[#This Row],[Pattern w/out Hyperlink]])</f>
        <v>Tuft</v>
      </c>
      <c r="C1074" s="18">
        <f>IF(F1074&lt;=$L$1,$K$1,IF(AND(F1074&gt;=$L$2,F1074&lt;=$M$2),$K$2,IF(AND(F1074&gt;=$L$3,F1074&lt;=$M$3),$K$3,IF(AND(F1074&gt;=$L$4,F1074&lt;=$M$4),$K$4,IF(AND(F1074&gt;=$L$5,F1074&lt;=$M$5),$K$5,IF(AND(F1074&gt;=$L$6,F1074&lt;=$M$6),$K$6,IF(AND(F1074&gt;=$L$7,F1074&lt;=$M$7),$K$7,IF(AND(F1074&gt;=$L$8,F1074&lt;=$M$8),$K$8,IF(AND(F1074&gt;=$L$9,F1074&lt;=$M$9),$K$9,IF(AND(F1074&gt;$L$10,F1074&lt;=$M$10),$K$10,IF(AND(F1074&gt;=$L$11,F1074&lt;=$M$11),$K$11,IF(AND(F1074&gt;=$L$12,F1074&lt;=$M$12),$K$12,IF(AND(F1074&gt;=$L$13,F1074&lt;=$M$13),$K$13,IF(AND(F1074&gt;=$L$14,F1074&lt;=$M$14),$K$14,IF(AND(F1074&gt;=#REF!,F1074&lt;=#REF!),#REF!,IF(AND(F1074&gt;=$L$15,F1074&lt;=$M$15),$K$15,IF(AND(F1074&gt;=$L$16,F1074&lt;=$M$16),$K$16,IF(AND(F1074&gt;=$L$17,F1074&lt;=$M$17),$K$17,IF(AND(F1074&gt;=$L$18,F1074&lt;=$M$18),$K$18,IF(AND(F1074&gt;=$L$19,F1074&lt;=$M$19),$K$19,IF(AND(F1074&gt;=$L$20,F1074&lt;=$M$20),$K$20,IF(AND(F1074&gt;=$L$21,F1074&lt;=$M$21),$K$21,IF(AND(F1074&gt;=$L$22,F1074&lt;=$M$22),$K$22,IF(AND(F1074&gt;=$L$23,F1074&lt;=$M$23),$K$23,IF(AND(F1074&gt;=$L$24,F1074&lt;=$M$24),$K$24,IF(AND(F1074&gt;=$L$25,F1074&lt;=$M$25),$K$25,IF(AND(F1074&gt;=$L$26,F1074&lt;=$M$26),$K$26,IF(AND(F1074&gt;=$L$27,F1074&lt;=$M$27),$K$27,IF(AND(F1074&gt;=$L$28,F1074&lt;=$M$28),$K$28,IF(AND(F1074&gt;=$L$29,F1074&lt;=$M$29),$K$29,IF(AND(F1074&gt;=$L$30,F1074&lt;=$M$30),$K$30,IF(AND(F1074&gt;=$L$31,F1074&lt;=$M$31),$K$31,""))))))))))))))))))))))))))))))))</f>
        <v>6</v>
      </c>
      <c r="D1074" s="18" t="s">
        <v>88</v>
      </c>
      <c r="E1074" s="18" t="s">
        <v>1234</v>
      </c>
      <c r="F1074" s="12">
        <f>Table1[[#This Row],[USD Pricing]]*Exchange!$A$1</f>
        <v>71.399999999999991</v>
      </c>
      <c r="G1074" s="12">
        <v>51</v>
      </c>
      <c r="H1074" s="12" t="s">
        <v>6459</v>
      </c>
      <c r="I1074" s="18" t="s">
        <v>1319</v>
      </c>
      <c r="J1074" s="18" t="s">
        <v>4473</v>
      </c>
      <c r="XEZ1074" s="28"/>
      <c r="XFA1074" s="28"/>
      <c r="XFB1074" s="28"/>
      <c r="XFC1074" s="28"/>
      <c r="XFD1074" s="28"/>
    </row>
    <row r="1075" spans="1:10 16380:16384" x14ac:dyDescent="0.35">
      <c r="A1075" s="12" t="s">
        <v>1238</v>
      </c>
      <c r="B1075" s="32" t="str">
        <f>HYPERLINK(Table1[[#This Row],[Link]], Table1[[#This Row],[Pattern w/out Hyperlink]])</f>
        <v>Blueprint</v>
      </c>
      <c r="C1075" s="18">
        <f>IF(F1075&lt;=$L$1,$K$1,IF(AND(F1075&gt;=$L$2,F1075&lt;=$M$2),$K$2,IF(AND(F1075&gt;=$L$3,F1075&lt;=$M$3),$K$3,IF(AND(F1075&gt;=$L$4,F1075&lt;=$M$4),$K$4,IF(AND(F1075&gt;=$L$5,F1075&lt;=$M$5),$K$5,IF(AND(F1075&gt;=$L$6,F1075&lt;=$M$6),$K$6,IF(AND(F1075&gt;=$L$7,F1075&lt;=$M$7),$K$7,IF(AND(F1075&gt;=$L$8,F1075&lt;=$M$8),$K$8,IF(AND(F1075&gt;=$L$9,F1075&lt;=$M$9),$K$9,IF(AND(F1075&gt;$L$10,F1075&lt;=$M$10),$K$10,IF(AND(F1075&gt;=$L$11,F1075&lt;=$M$11),$K$11,IF(AND(F1075&gt;=$L$12,F1075&lt;=$M$12),$K$12,IF(AND(F1075&gt;=$L$13,F1075&lt;=$M$13),$K$13,IF(AND(F1075&gt;=$L$14,F1075&lt;=$M$14),$K$14,IF(AND(F1075&gt;=#REF!,F1075&lt;=#REF!),#REF!,IF(AND(F1075&gt;=$L$15,F1075&lt;=$M$15),$K$15,IF(AND(F1075&gt;=$L$16,F1075&lt;=$M$16),$K$16,IF(AND(F1075&gt;=$L$17,F1075&lt;=$M$17),$K$17,IF(AND(F1075&gt;=$L$18,F1075&lt;=$M$18),$K$18,IF(AND(F1075&gt;=$L$19,F1075&lt;=$M$19),$K$19,IF(AND(F1075&gt;=$L$20,F1075&lt;=$M$20),$K$20,IF(AND(F1075&gt;=$L$21,F1075&lt;=$M$21),$K$21,IF(AND(F1075&gt;=$L$22,F1075&lt;=$M$22),$K$22,IF(AND(F1075&gt;=$L$23,F1075&lt;=$M$23),$K$23,IF(AND(F1075&gt;=$L$24,F1075&lt;=$M$24),$K$24,IF(AND(F1075&gt;=$L$25,F1075&lt;=$M$25),$K$25,IF(AND(F1075&gt;=$L$26,F1075&lt;=$M$26),$K$26,IF(AND(F1075&gt;=$L$27,F1075&lt;=$M$27),$K$27,IF(AND(F1075&gt;=$L$28,F1075&lt;=$M$28),$K$28,IF(AND(F1075&gt;=$L$29,F1075&lt;=$M$29),$K$29,IF(AND(F1075&gt;=$L$30,F1075&lt;=$M$30),$K$30,IF(AND(F1075&gt;=$L$31,F1075&lt;=$M$31),$K$31,""))))))))))))))))))))))))))))))))</f>
        <v>6</v>
      </c>
      <c r="D1075" s="18" t="s">
        <v>1236</v>
      </c>
      <c r="E1075" s="18" t="s">
        <v>1234</v>
      </c>
      <c r="F1075" s="12">
        <v>66</v>
      </c>
      <c r="H1075" s="12" t="s">
        <v>1251</v>
      </c>
      <c r="I1075" s="18" t="s">
        <v>1319</v>
      </c>
      <c r="J1075" s="18" t="s">
        <v>4683</v>
      </c>
      <c r="XEZ1075" s="28"/>
      <c r="XFA1075" s="28"/>
      <c r="XFB1075" s="28"/>
      <c r="XFC1075" s="28"/>
      <c r="XFD1075" s="28"/>
    </row>
    <row r="1076" spans="1:10 16380:16384" x14ac:dyDescent="0.35">
      <c r="A1076" s="12" t="s">
        <v>1239</v>
      </c>
      <c r="B1076" s="32" t="str">
        <f>HYPERLINK(Table1[[#This Row],[Link]], Table1[[#This Row],[Pattern w/out Hyperlink]])</f>
        <v>Demi</v>
      </c>
      <c r="C1076" s="18">
        <f>IF(F1076&lt;=$L$1,$K$1,IF(AND(F1076&gt;=$L$2,F1076&lt;=$M$2),$K$2,IF(AND(F1076&gt;=$L$3,F1076&lt;=$M$3),$K$3,IF(AND(F1076&gt;=$L$4,F1076&lt;=$M$4),$K$4,IF(AND(F1076&gt;=$L$5,F1076&lt;=$M$5),$K$5,IF(AND(F1076&gt;=$L$6,F1076&lt;=$M$6),$K$6,IF(AND(F1076&gt;=$L$7,F1076&lt;=$M$7),$K$7,IF(AND(F1076&gt;=$L$8,F1076&lt;=$M$8),$K$8,IF(AND(F1076&gt;=$L$9,F1076&lt;=$M$9),$K$9,IF(AND(F1076&gt;$L$10,F1076&lt;=$M$10),$K$10,IF(AND(F1076&gt;=$L$11,F1076&lt;=$M$11),$K$11,IF(AND(F1076&gt;=$L$12,F1076&lt;=$M$12),$K$12,IF(AND(F1076&gt;=$L$13,F1076&lt;=$M$13),$K$13,IF(AND(F1076&gt;=$L$14,F1076&lt;=$M$14),$K$14,IF(AND(F1076&gt;=#REF!,F1076&lt;=#REF!),#REF!,IF(AND(F1076&gt;=$L$15,F1076&lt;=$M$15),$K$15,IF(AND(F1076&gt;=$L$16,F1076&lt;=$M$16),$K$16,IF(AND(F1076&gt;=$L$17,F1076&lt;=$M$17),$K$17,IF(AND(F1076&gt;=$L$18,F1076&lt;=$M$18),$K$18,IF(AND(F1076&gt;=$L$19,F1076&lt;=$M$19),$K$19,IF(AND(F1076&gt;=$L$20,F1076&lt;=$M$20),$K$20,IF(AND(F1076&gt;=$L$21,F1076&lt;=$M$21),$K$21,IF(AND(F1076&gt;=$L$22,F1076&lt;=$M$22),$K$22,IF(AND(F1076&gt;=$L$23,F1076&lt;=$M$23),$K$23,IF(AND(F1076&gt;=$L$24,F1076&lt;=$M$24),$K$24,IF(AND(F1076&gt;=$L$25,F1076&lt;=$M$25),$K$25,IF(AND(F1076&gt;=$L$26,F1076&lt;=$M$26),$K$26,IF(AND(F1076&gt;=$L$27,F1076&lt;=$M$27),$K$27,IF(AND(F1076&gt;=$L$28,F1076&lt;=$M$28),$K$28,IF(AND(F1076&gt;=$L$29,F1076&lt;=$M$29),$K$29,IF(AND(F1076&gt;=$L$30,F1076&lt;=$M$30),$K$30,IF(AND(F1076&gt;=$L$31,F1076&lt;=$M$31),$K$31,""))))))))))))))))))))))))))))))))</f>
        <v>6</v>
      </c>
      <c r="D1076" s="18" t="s">
        <v>1236</v>
      </c>
      <c r="E1076" s="18" t="s">
        <v>1234</v>
      </c>
      <c r="F1076" s="12">
        <v>72</v>
      </c>
      <c r="H1076" s="12" t="s">
        <v>1252</v>
      </c>
      <c r="I1076" s="18" t="s">
        <v>4213</v>
      </c>
      <c r="J1076" s="18" t="s">
        <v>4688</v>
      </c>
      <c r="XEZ1076" s="28"/>
      <c r="XFA1076" s="28"/>
      <c r="XFB1076" s="28"/>
      <c r="XFC1076" s="28"/>
      <c r="XFD1076" s="28"/>
    </row>
    <row r="1077" spans="1:10 16380:16384" x14ac:dyDescent="0.35">
      <c r="A1077" s="12" t="s">
        <v>666</v>
      </c>
      <c r="B1077" s="32" t="str">
        <f>HYPERLINK(Table1[[#This Row],[Link]], Table1[[#This Row],[Pattern w/out Hyperlink]])</f>
        <v>Raya</v>
      </c>
      <c r="C1077" s="18">
        <f>IF(F1077&lt;=$L$1,$K$1,IF(AND(F1077&gt;=$L$2,F1077&lt;=$M$2),$K$2,IF(AND(F1077&gt;=$L$3,F1077&lt;=$M$3),$K$3,IF(AND(F1077&gt;=$L$4,F1077&lt;=$M$4),$K$4,IF(AND(F1077&gt;=$L$5,F1077&lt;=$M$5),$K$5,IF(AND(F1077&gt;=$L$6,F1077&lt;=$M$6),$K$6,IF(AND(F1077&gt;=$L$7,F1077&lt;=$M$7),$K$7,IF(AND(F1077&gt;=$L$8,F1077&lt;=$M$8),$K$8,IF(AND(F1077&gt;=$L$9,F1077&lt;=$M$9),$K$9,IF(AND(F1077&gt;$L$10,F1077&lt;=$M$10),$K$10,IF(AND(F1077&gt;=$L$11,F1077&lt;=$M$11),$K$11,IF(AND(F1077&gt;=$L$12,F1077&lt;=$M$12),$K$12,IF(AND(F1077&gt;=$L$13,F1077&lt;=$M$13),$K$13,IF(AND(F1077&gt;=$L$14,F1077&lt;=$M$14),$K$14,IF(AND(F1077&gt;=#REF!,F1077&lt;=#REF!),#REF!,IF(AND(F1077&gt;=$L$15,F1077&lt;=$M$15),$K$15,IF(AND(F1077&gt;=$L$16,F1077&lt;=$M$16),$K$16,IF(AND(F1077&gt;=$L$17,F1077&lt;=$M$17),$K$17,IF(AND(F1077&gt;=$L$18,F1077&lt;=$M$18),$K$18,IF(AND(F1077&gt;=$L$19,F1077&lt;=$M$19),$K$19,IF(AND(F1077&gt;=$L$20,F1077&lt;=$M$20),$K$20,IF(AND(F1077&gt;=$L$21,F1077&lt;=$M$21),$K$21,IF(AND(F1077&gt;=$L$22,F1077&lt;=$M$22),$K$22,IF(AND(F1077&gt;=$L$23,F1077&lt;=$M$23),$K$23,IF(AND(F1077&gt;=$L$24,F1077&lt;=$M$24),$K$24,IF(AND(F1077&gt;=$L$25,F1077&lt;=$M$25),$K$25,IF(AND(F1077&gt;=$L$26,F1077&lt;=$M$26),$K$26,IF(AND(F1077&gt;=$L$27,F1077&lt;=$M$27),$K$27,IF(AND(F1077&gt;=$L$28,F1077&lt;=$M$28),$K$28,IF(AND(F1077&gt;=$L$29,F1077&lt;=$M$29),$K$29,IF(AND(F1077&gt;=$L$30,F1077&lt;=$M$30),$K$30,IF(AND(F1077&gt;=$L$31,F1077&lt;=$M$31),$K$31,""))))))))))))))))))))))))))))))))</f>
        <v>6</v>
      </c>
      <c r="D1077" s="18" t="s">
        <v>1236</v>
      </c>
      <c r="E1077" s="18" t="s">
        <v>1234</v>
      </c>
      <c r="F1077" s="12">
        <v>68</v>
      </c>
      <c r="H1077" s="12" t="s">
        <v>3165</v>
      </c>
      <c r="I1077" s="18" t="s">
        <v>0</v>
      </c>
      <c r="J1077" s="18" t="s">
        <v>4698</v>
      </c>
      <c r="XEZ1077" s="28"/>
      <c r="XFA1077" s="28"/>
      <c r="XFB1077" s="28"/>
      <c r="XFC1077" s="28"/>
      <c r="XFD1077" s="28"/>
    </row>
    <row r="1078" spans="1:10 16380:16384" x14ac:dyDescent="0.35">
      <c r="A1078" s="12" t="s">
        <v>6576</v>
      </c>
      <c r="B1078" s="32" t="str">
        <f>HYPERLINK(Table1[[#This Row],[Link]], Table1[[#This Row],[Pattern w/out Hyperlink]])</f>
        <v>Terrene</v>
      </c>
      <c r="C1078" s="18">
        <f>IF(F1078&lt;=$L$1,$K$1,IF(AND(F1078&gt;=$L$2,F1078&lt;=$M$2),$K$2,IF(AND(F1078&gt;=$L$3,F1078&lt;=$M$3),$K$3,IF(AND(F1078&gt;=$L$4,F1078&lt;=$M$4),$K$4,IF(AND(F1078&gt;=$L$5,F1078&lt;=$M$5),$K$5,IF(AND(F1078&gt;=$L$6,F1078&lt;=$M$6),$K$6,IF(AND(F1078&gt;=$L$7,F1078&lt;=$M$7),$K$7,IF(AND(F1078&gt;=$L$8,F1078&lt;=$M$8),$K$8,IF(AND(F1078&gt;=$L$9,F1078&lt;=$M$9),$K$9,IF(AND(F1078&gt;$L$10,F1078&lt;=$M$10),$K$10,IF(AND(F1078&gt;=$L$11,F1078&lt;=$M$11),$K$11,IF(AND(F1078&gt;=$L$12,F1078&lt;=$M$12),$K$12,IF(AND(F1078&gt;=$L$13,F1078&lt;=$M$13),$K$13,IF(AND(F1078&gt;=$L$14,F1078&lt;=$M$14),$K$14,IF(AND(F1078&gt;=#REF!,F1078&lt;=#REF!),#REF!,IF(AND(F1078&gt;=$L$15,F1078&lt;=$M$15),$K$15,IF(AND(F1078&gt;=$L$16,F1078&lt;=$M$16),$K$16,IF(AND(F1078&gt;=$L$17,F1078&lt;=$M$17),$K$17,IF(AND(F1078&gt;=$L$18,F1078&lt;=$M$18),$K$18,IF(AND(F1078&gt;=$L$19,F1078&lt;=$M$19),$K$19,IF(AND(F1078&gt;=$L$20,F1078&lt;=$M$20),$K$20,IF(AND(F1078&gt;=$L$21,F1078&lt;=$M$21),$K$21,IF(AND(F1078&gt;=$L$22,F1078&lt;=$M$22),$K$22,IF(AND(F1078&gt;=$L$23,F1078&lt;=$M$23),$K$23,IF(AND(F1078&gt;=$L$24,F1078&lt;=$M$24),$K$24,IF(AND(F1078&gt;=$L$25,F1078&lt;=$M$25),$K$25,IF(AND(F1078&gt;=$L$26,F1078&lt;=$M$26),$K$26,IF(AND(F1078&gt;=$L$27,F1078&lt;=$M$27),$K$27,IF(AND(F1078&gt;=$L$28,F1078&lt;=$M$28),$K$28,IF(AND(F1078&gt;=$L$29,F1078&lt;=$M$29),$K$29,IF(AND(F1078&gt;=$L$30,F1078&lt;=$M$30),$K$30,IF(AND(F1078&gt;=$L$31,F1078&lt;=$M$31),$K$31,""))))))))))))))))))))))))))))))))</f>
        <v>6</v>
      </c>
      <c r="D1078" s="18" t="s">
        <v>1236</v>
      </c>
      <c r="E1078" s="18" t="s">
        <v>1234</v>
      </c>
      <c r="F1078" s="12">
        <v>73</v>
      </c>
      <c r="H1078" s="12" t="s">
        <v>6577</v>
      </c>
      <c r="I1078" s="18" t="s">
        <v>1319</v>
      </c>
      <c r="J1078" s="18" t="s">
        <v>6578</v>
      </c>
      <c r="XEZ1078" s="28"/>
      <c r="XFA1078" s="28"/>
      <c r="XFB1078" s="28"/>
      <c r="XFC1078" s="28"/>
      <c r="XFD1078" s="28"/>
    </row>
    <row r="1079" spans="1:10 16380:16384" x14ac:dyDescent="0.35">
      <c r="A1079" s="12" t="s">
        <v>3428</v>
      </c>
      <c r="B1079" s="32" t="str">
        <f>HYPERLINK(Table1[[#This Row],[Link]], Table1[[#This Row],[Pattern w/out Hyperlink]])</f>
        <v>Ample</v>
      </c>
      <c r="C1079" s="18">
        <f>IF(F1079&lt;=$L$1,$K$1,IF(AND(F1079&gt;=$L$2,F1079&lt;=$M$2),$K$2,IF(AND(F1079&gt;=$L$3,F1079&lt;=$M$3),$K$3,IF(AND(F1079&gt;=$L$4,F1079&lt;=$M$4),$K$4,IF(AND(F1079&gt;=$L$5,F1079&lt;=$M$5),$K$5,IF(AND(F1079&gt;=$L$6,F1079&lt;=$M$6),$K$6,IF(AND(F1079&gt;=$L$7,F1079&lt;=$M$7),$K$7,IF(AND(F1079&gt;=$L$8,F1079&lt;=$M$8),$K$8,IF(AND(F1079&gt;=$L$9,F1079&lt;=$M$9),$K$9,IF(AND(F1079&gt;$L$10,F1079&lt;=$M$10),$K$10,IF(AND(F1079&gt;=$L$11,F1079&lt;=$M$11),$K$11,IF(AND(F1079&gt;=$L$12,F1079&lt;=$M$12),$K$12,IF(AND(F1079&gt;=$L$13,F1079&lt;=$M$13),$K$13,IF(AND(F1079&gt;=$L$14,F1079&lt;=$M$14),$K$14,IF(AND(F1079&gt;=#REF!,F1079&lt;=#REF!),#REF!,IF(AND(F1079&gt;=$L$15,F1079&lt;=$M$15),$K$15,IF(AND(F1079&gt;=$L$16,F1079&lt;=$M$16),$K$16,IF(AND(F1079&gt;=$L$17,F1079&lt;=$M$17),$K$17,IF(AND(F1079&gt;=$L$18,F1079&lt;=$M$18),$K$18,IF(AND(F1079&gt;=$L$19,F1079&lt;=$M$19),$K$19,IF(AND(F1079&gt;=$L$20,F1079&lt;=$M$20),$K$20,IF(AND(F1079&gt;=$L$21,F1079&lt;=$M$21),$K$21,IF(AND(F1079&gt;=$L$22,F1079&lt;=$M$22),$K$22,IF(AND(F1079&gt;=$L$23,F1079&lt;=$M$23),$K$23,IF(AND(F1079&gt;=$L$24,F1079&lt;=$M$24),$K$24,IF(AND(F1079&gt;=$L$25,F1079&lt;=$M$25),$K$25,IF(AND(F1079&gt;=$L$26,F1079&lt;=$M$26),$K$26,IF(AND(F1079&gt;=$L$27,F1079&lt;=$M$27),$K$27,IF(AND(F1079&gt;=$L$28,F1079&lt;=$M$28),$K$28,IF(AND(F1079&gt;=$L$29,F1079&lt;=$M$29),$K$29,IF(AND(F1079&gt;=$L$30,F1079&lt;=$M$30),$K$30,IF(AND(F1079&gt;=$L$31,F1079&lt;=$M$31),$K$31,""))))))))))))))))))))))))))))))))</f>
        <v>6</v>
      </c>
      <c r="D1079" s="18" t="s">
        <v>7178</v>
      </c>
      <c r="E1079" s="18" t="s">
        <v>1234</v>
      </c>
      <c r="F1079" s="12">
        <v>73</v>
      </c>
      <c r="H1079" s="12" t="s">
        <v>7187</v>
      </c>
      <c r="I1079" s="18" t="s">
        <v>0</v>
      </c>
      <c r="J1079" s="18" t="s">
        <v>7188</v>
      </c>
      <c r="XEZ1079" s="28"/>
      <c r="XFA1079" s="28"/>
      <c r="XFB1079" s="28"/>
      <c r="XFC1079" s="28"/>
      <c r="XFD1079" s="28"/>
    </row>
    <row r="1080" spans="1:10 16380:16384" ht="29" x14ac:dyDescent="0.35">
      <c r="A1080" s="12" t="s">
        <v>7736</v>
      </c>
      <c r="B1080" s="32" t="str">
        <f>HYPERLINK(Table1[[#This Row],[Link]], Table1[[#This Row],[Pattern w/out Hyperlink]])</f>
        <v>Chenille Appeal</v>
      </c>
      <c r="C1080" s="18">
        <f>IF(F1080&lt;=$L$1,$K$1,IF(AND(F1080&gt;=$L$2,F1080&lt;=$M$2),$K$2,IF(AND(F1080&gt;=$L$3,F1080&lt;=$M$3),$K$3,IF(AND(F1080&gt;=$L$4,F1080&lt;=$M$4),$K$4,IF(AND(F1080&gt;=$L$5,F1080&lt;=$M$5),$K$5,IF(AND(F1080&gt;=$L$6,F1080&lt;=$M$6),$K$6,IF(AND(F1080&gt;=$L$7,F1080&lt;=$M$7),$K$7,IF(AND(F1080&gt;=$L$8,F1080&lt;=$M$8),$K$8,IF(AND(F1080&gt;=$L$9,F1080&lt;=$M$9),$K$9,IF(AND(F1080&gt;$L$10,F1080&lt;=$M$10),$K$10,IF(AND(F1080&gt;=$L$11,F1080&lt;=$M$11),$K$11,IF(AND(F1080&gt;=$L$12,F1080&lt;=$M$12),$K$12,IF(AND(F1080&gt;=$L$13,F1080&lt;=$M$13),$K$13,IF(AND(F1080&gt;=$L$14,F1080&lt;=$M$14),$K$14,IF(AND(F1080&gt;=#REF!,F1080&lt;=#REF!),#REF!,IF(AND(F1080&gt;=$L$15,F1080&lt;=$M$15),$K$15,IF(AND(F1080&gt;=$L$16,F1080&lt;=$M$16),$K$16,IF(AND(F1080&gt;=$L$17,F1080&lt;=$M$17),$K$17,IF(AND(F1080&gt;=$L$18,F1080&lt;=$M$18),$K$18,IF(AND(F1080&gt;=$L$19,F1080&lt;=$M$19),$K$19,IF(AND(F1080&gt;=$L$20,F1080&lt;=$M$20),$K$20,IF(AND(F1080&gt;=$L$21,F1080&lt;=$M$21),$K$21,IF(AND(F1080&gt;=$L$22,F1080&lt;=$M$22),$K$22,IF(AND(F1080&gt;=$L$23,F1080&lt;=$M$23),$K$23,IF(AND(F1080&gt;=$L$24,F1080&lt;=$M$24),$K$24,IF(AND(F1080&gt;=$L$25,F1080&lt;=$M$25),$K$25,IF(AND(F1080&gt;=$L$26,F1080&lt;=$M$26),$K$26,IF(AND(F1080&gt;=$L$27,F1080&lt;=$M$27),$K$27,IF(AND(F1080&gt;=$L$28,F1080&lt;=$M$28),$K$28,IF(AND(F1080&gt;=$L$29,F1080&lt;=$M$29),$K$29,IF(AND(F1080&gt;=$L$30,F1080&lt;=$M$30),$K$30,IF(AND(F1080&gt;=$L$31,F1080&lt;=$M$31),$K$31,""))))))))))))))))))))))))))))))))</f>
        <v>6</v>
      </c>
      <c r="D1080" s="18" t="s">
        <v>7178</v>
      </c>
      <c r="E1080" s="18" t="s">
        <v>1234</v>
      </c>
      <c r="F1080" s="12">
        <v>67</v>
      </c>
      <c r="H1080" s="12" t="s">
        <v>7737</v>
      </c>
      <c r="I1080" s="18" t="s">
        <v>1319</v>
      </c>
      <c r="J1080" s="18" t="s">
        <v>7738</v>
      </c>
      <c r="XEZ1080" s="28"/>
      <c r="XFA1080" s="28"/>
      <c r="XFB1080" s="28"/>
      <c r="XFC1080" s="28"/>
      <c r="XFD1080" s="28"/>
    </row>
    <row r="1081" spans="1:10 16380:16384" x14ac:dyDescent="0.35">
      <c r="A1081" s="12" t="s">
        <v>7224</v>
      </c>
      <c r="B1081" s="32" t="str">
        <f>HYPERLINK(Table1[[#This Row],[Link]], Table1[[#This Row],[Pattern w/out Hyperlink]])</f>
        <v>Digi Tweed</v>
      </c>
      <c r="C1081" s="18">
        <f>IF(F1081&lt;=$L$1,$K$1,IF(AND(F1081&gt;=$L$2,F1081&lt;=$M$2),$K$2,IF(AND(F1081&gt;=$L$3,F1081&lt;=$M$3),$K$3,IF(AND(F1081&gt;=$L$4,F1081&lt;=$M$4),$K$4,IF(AND(F1081&gt;=$L$5,F1081&lt;=$M$5),$K$5,IF(AND(F1081&gt;=$L$6,F1081&lt;=$M$6),$K$6,IF(AND(F1081&gt;=$L$7,F1081&lt;=$M$7),$K$7,IF(AND(F1081&gt;=$L$8,F1081&lt;=$M$8),$K$8,IF(AND(F1081&gt;=$L$9,F1081&lt;=$M$9),$K$9,IF(AND(F1081&gt;$L$10,F1081&lt;=$M$10),$K$10,IF(AND(F1081&gt;=$L$11,F1081&lt;=$M$11),$K$11,IF(AND(F1081&gt;=$L$12,F1081&lt;=$M$12),$K$12,IF(AND(F1081&gt;=$L$13,F1081&lt;=$M$13),$K$13,IF(AND(F1081&gt;=$L$14,F1081&lt;=$M$14),$K$14,IF(AND(F1081&gt;=#REF!,F1081&lt;=#REF!),#REF!,IF(AND(F1081&gt;=$L$15,F1081&lt;=$M$15),$K$15,IF(AND(F1081&gt;=$L$16,F1081&lt;=$M$16),$K$16,IF(AND(F1081&gt;=$L$17,F1081&lt;=$M$17),$K$17,IF(AND(F1081&gt;=$L$18,F1081&lt;=$M$18),$K$18,IF(AND(F1081&gt;=$L$19,F1081&lt;=$M$19),$K$19,IF(AND(F1081&gt;=$L$20,F1081&lt;=$M$20),$K$20,IF(AND(F1081&gt;=$L$21,F1081&lt;=$M$21),$K$21,IF(AND(F1081&gt;=$L$22,F1081&lt;=$M$22),$K$22,IF(AND(F1081&gt;=$L$23,F1081&lt;=$M$23),$K$23,IF(AND(F1081&gt;=$L$24,F1081&lt;=$M$24),$K$24,IF(AND(F1081&gt;=$L$25,F1081&lt;=$M$25),$K$25,IF(AND(F1081&gt;=$L$26,F1081&lt;=$M$26),$K$26,IF(AND(F1081&gt;=$L$27,F1081&lt;=$M$27),$K$27,IF(AND(F1081&gt;=$L$28,F1081&lt;=$M$28),$K$28,IF(AND(F1081&gt;=$L$29,F1081&lt;=$M$29),$K$29,IF(AND(F1081&gt;=$L$30,F1081&lt;=$M$30),$K$30,IF(AND(F1081&gt;=$L$31,F1081&lt;=$M$31),$K$31,""))))))))))))))))))))))))))))))))</f>
        <v>6</v>
      </c>
      <c r="D1081" s="18" t="s">
        <v>7178</v>
      </c>
      <c r="E1081" s="18" t="s">
        <v>1234</v>
      </c>
      <c r="F1081" s="12">
        <v>66</v>
      </c>
      <c r="H1081" s="12" t="s">
        <v>7225</v>
      </c>
      <c r="I1081" s="18" t="s">
        <v>4213</v>
      </c>
      <c r="J1081" s="18" t="s">
        <v>4514</v>
      </c>
      <c r="XEZ1081" s="28"/>
      <c r="XFA1081" s="28"/>
      <c r="XFB1081" s="28"/>
      <c r="XFC1081" s="28"/>
      <c r="XFD1081" s="28"/>
    </row>
    <row r="1082" spans="1:10 16380:16384" x14ac:dyDescent="0.35">
      <c r="A1082" s="12" t="s">
        <v>7231</v>
      </c>
      <c r="B1082" s="32" t="str">
        <f>HYPERLINK(Table1[[#This Row],[Link]], Table1[[#This Row],[Pattern w/out Hyperlink]])</f>
        <v>Ecotone</v>
      </c>
      <c r="C1082" s="18">
        <f>IF(F1082&lt;=$L$1,$K$1,IF(AND(F1082&gt;=$L$2,F1082&lt;=$M$2),$K$2,IF(AND(F1082&gt;=$L$3,F1082&lt;=$M$3),$K$3,IF(AND(F1082&gt;=$L$4,F1082&lt;=$M$4),$K$4,IF(AND(F1082&gt;=$L$5,F1082&lt;=$M$5),$K$5,IF(AND(F1082&gt;=$L$6,F1082&lt;=$M$6),$K$6,IF(AND(F1082&gt;=$L$7,F1082&lt;=$M$7),$K$7,IF(AND(F1082&gt;=$L$8,F1082&lt;=$M$8),$K$8,IF(AND(F1082&gt;=$L$9,F1082&lt;=$M$9),$K$9,IF(AND(F1082&gt;$L$10,F1082&lt;=$M$10),$K$10,IF(AND(F1082&gt;=$L$11,F1082&lt;=$M$11),$K$11,IF(AND(F1082&gt;=$L$12,F1082&lt;=$M$12),$K$12,IF(AND(F1082&gt;=$L$13,F1082&lt;=$M$13),$K$13,IF(AND(F1082&gt;=$L$14,F1082&lt;=$M$14),$K$14,IF(AND(F1082&gt;=#REF!,F1082&lt;=#REF!),#REF!,IF(AND(F1082&gt;=$L$15,F1082&lt;=$M$15),$K$15,IF(AND(F1082&gt;=$L$16,F1082&lt;=$M$16),$K$16,IF(AND(F1082&gt;=$L$17,F1082&lt;=$M$17),$K$17,IF(AND(F1082&gt;=$L$18,F1082&lt;=$M$18),$K$18,IF(AND(F1082&gt;=$L$19,F1082&lt;=$M$19),$K$19,IF(AND(F1082&gt;=$L$20,F1082&lt;=$M$20),$K$20,IF(AND(F1082&gt;=$L$21,F1082&lt;=$M$21),$K$21,IF(AND(F1082&gt;=$L$22,F1082&lt;=$M$22),$K$22,IF(AND(F1082&gt;=$L$23,F1082&lt;=$M$23),$K$23,IF(AND(F1082&gt;=$L$24,F1082&lt;=$M$24),$K$24,IF(AND(F1082&gt;=$L$25,F1082&lt;=$M$25),$K$25,IF(AND(F1082&gt;=$L$26,F1082&lt;=$M$26),$K$26,IF(AND(F1082&gt;=$L$27,F1082&lt;=$M$27),$K$27,IF(AND(F1082&gt;=$L$28,F1082&lt;=$M$28),$K$28,IF(AND(F1082&gt;=$L$29,F1082&lt;=$M$29),$K$29,IF(AND(F1082&gt;=$L$30,F1082&lt;=$M$30),$K$30,IF(AND(F1082&gt;=$L$31,F1082&lt;=$M$31),$K$31,""))))))))))))))))))))))))))))))))</f>
        <v>6</v>
      </c>
      <c r="D1082" s="18" t="s">
        <v>7178</v>
      </c>
      <c r="E1082" s="18" t="s">
        <v>1234</v>
      </c>
      <c r="F1082" s="12">
        <v>67</v>
      </c>
      <c r="H1082" s="12" t="s">
        <v>7232</v>
      </c>
      <c r="I1082" s="18" t="s">
        <v>1319</v>
      </c>
      <c r="J1082" s="18" t="s">
        <v>4268</v>
      </c>
      <c r="XEZ1082" s="28"/>
      <c r="XFA1082" s="28"/>
      <c r="XFB1082" s="28"/>
      <c r="XFC1082" s="28"/>
      <c r="XFD1082" s="28"/>
    </row>
    <row r="1083" spans="1:10 16380:16384" x14ac:dyDescent="0.35">
      <c r="A1083" s="12" t="s">
        <v>7262</v>
      </c>
      <c r="B1083" s="32" t="str">
        <f>HYPERLINK(Table1[[#This Row],[Link]], Table1[[#This Row],[Pattern w/out Hyperlink]])</f>
        <v>Grid State</v>
      </c>
      <c r="C1083" s="18">
        <f>IF(F1083&lt;=$L$1,$K$1,IF(AND(F1083&gt;=$L$2,F1083&lt;=$M$2),$K$2,IF(AND(F1083&gt;=$L$3,F1083&lt;=$M$3),$K$3,IF(AND(F1083&gt;=$L$4,F1083&lt;=$M$4),$K$4,IF(AND(F1083&gt;=$L$5,F1083&lt;=$M$5),$K$5,IF(AND(F1083&gt;=$L$6,F1083&lt;=$M$6),$K$6,IF(AND(F1083&gt;=$L$7,F1083&lt;=$M$7),$K$7,IF(AND(F1083&gt;=$L$8,F1083&lt;=$M$8),$K$8,IF(AND(F1083&gt;=$L$9,F1083&lt;=$M$9),$K$9,IF(AND(F1083&gt;$L$10,F1083&lt;=$M$10),$K$10,IF(AND(F1083&gt;=$L$11,F1083&lt;=$M$11),$K$11,IF(AND(F1083&gt;=$L$12,F1083&lt;=$M$12),$K$12,IF(AND(F1083&gt;=$L$13,F1083&lt;=$M$13),$K$13,IF(AND(F1083&gt;=$L$14,F1083&lt;=$M$14),$K$14,IF(AND(F1083&gt;=#REF!,F1083&lt;=#REF!),#REF!,IF(AND(F1083&gt;=$L$15,F1083&lt;=$M$15),$K$15,IF(AND(F1083&gt;=$L$16,F1083&lt;=$M$16),$K$16,IF(AND(F1083&gt;=$L$17,F1083&lt;=$M$17),$K$17,IF(AND(F1083&gt;=$L$18,F1083&lt;=$M$18),$K$18,IF(AND(F1083&gt;=$L$19,F1083&lt;=$M$19),$K$19,IF(AND(F1083&gt;=$L$20,F1083&lt;=$M$20),$K$20,IF(AND(F1083&gt;=$L$21,F1083&lt;=$M$21),$K$21,IF(AND(F1083&gt;=$L$22,F1083&lt;=$M$22),$K$22,IF(AND(F1083&gt;=$L$23,F1083&lt;=$M$23),$K$23,IF(AND(F1083&gt;=$L$24,F1083&lt;=$M$24),$K$24,IF(AND(F1083&gt;=$L$25,F1083&lt;=$M$25),$K$25,IF(AND(F1083&gt;=$L$26,F1083&lt;=$M$26),$K$26,IF(AND(F1083&gt;=$L$27,F1083&lt;=$M$27),$K$27,IF(AND(F1083&gt;=$L$28,F1083&lt;=$M$28),$K$28,IF(AND(F1083&gt;=$L$29,F1083&lt;=$M$29),$K$29,IF(AND(F1083&gt;=$L$30,F1083&lt;=$M$30),$K$30,IF(AND(F1083&gt;=$L$31,F1083&lt;=$M$31),$K$31,""))))))))))))))))))))))))))))))))</f>
        <v>6</v>
      </c>
      <c r="D1083" s="18" t="s">
        <v>7178</v>
      </c>
      <c r="E1083" s="18" t="s">
        <v>1234</v>
      </c>
      <c r="F1083" s="12">
        <v>75</v>
      </c>
      <c r="H1083" s="12" t="s">
        <v>7263</v>
      </c>
      <c r="I1083" s="18" t="s">
        <v>0</v>
      </c>
      <c r="J1083" s="18" t="s">
        <v>4268</v>
      </c>
      <c r="XEZ1083" s="28"/>
      <c r="XFA1083" s="28"/>
      <c r="XFB1083" s="28"/>
      <c r="XFC1083" s="28"/>
      <c r="XFD1083" s="28"/>
    </row>
    <row r="1084" spans="1:10 16380:16384" x14ac:dyDescent="0.35">
      <c r="A1084" s="12" t="s">
        <v>7273</v>
      </c>
      <c r="B1084" s="32" t="str">
        <f>HYPERLINK(Table1[[#This Row],[Link]], Table1[[#This Row],[Pattern w/out Hyperlink]])</f>
        <v>High Frequency</v>
      </c>
      <c r="C1084" s="18">
        <f>IF(F1084&lt;=$L$1,$K$1,IF(AND(F1084&gt;=$L$2,F1084&lt;=$M$2),$K$2,IF(AND(F1084&gt;=$L$3,F1084&lt;=$M$3),$K$3,IF(AND(F1084&gt;=$L$4,F1084&lt;=$M$4),$K$4,IF(AND(F1084&gt;=$L$5,F1084&lt;=$M$5),$K$5,IF(AND(F1084&gt;=$L$6,F1084&lt;=$M$6),$K$6,IF(AND(F1084&gt;=$L$7,F1084&lt;=$M$7),$K$7,IF(AND(F1084&gt;=$L$8,F1084&lt;=$M$8),$K$8,IF(AND(F1084&gt;=$L$9,F1084&lt;=$M$9),$K$9,IF(AND(F1084&gt;$L$10,F1084&lt;=$M$10),$K$10,IF(AND(F1084&gt;=$L$11,F1084&lt;=$M$11),$K$11,IF(AND(F1084&gt;=$L$12,F1084&lt;=$M$12),$K$12,IF(AND(F1084&gt;=$L$13,F1084&lt;=$M$13),$K$13,IF(AND(F1084&gt;=$L$14,F1084&lt;=$M$14),$K$14,IF(AND(F1084&gt;=#REF!,F1084&lt;=#REF!),#REF!,IF(AND(F1084&gt;=$L$15,F1084&lt;=$M$15),$K$15,IF(AND(F1084&gt;=$L$16,F1084&lt;=$M$16),$K$16,IF(AND(F1084&gt;=$L$17,F1084&lt;=$M$17),$K$17,IF(AND(F1084&gt;=$L$18,F1084&lt;=$M$18),$K$18,IF(AND(F1084&gt;=$L$19,F1084&lt;=$M$19),$K$19,IF(AND(F1084&gt;=$L$20,F1084&lt;=$M$20),$K$20,IF(AND(F1084&gt;=$L$21,F1084&lt;=$M$21),$K$21,IF(AND(F1084&gt;=$L$22,F1084&lt;=$M$22),$K$22,IF(AND(F1084&gt;=$L$23,F1084&lt;=$M$23),$K$23,IF(AND(F1084&gt;=$L$24,F1084&lt;=$M$24),$K$24,IF(AND(F1084&gt;=$L$25,F1084&lt;=$M$25),$K$25,IF(AND(F1084&gt;=$L$26,F1084&lt;=$M$26),$K$26,IF(AND(F1084&gt;=$L$27,F1084&lt;=$M$27),$K$27,IF(AND(F1084&gt;=$L$28,F1084&lt;=$M$28),$K$28,IF(AND(F1084&gt;=$L$29,F1084&lt;=$M$29),$K$29,IF(AND(F1084&gt;=$L$30,F1084&lt;=$M$30),$K$30,IF(AND(F1084&gt;=$L$31,F1084&lt;=$M$31),$K$31,""))))))))))))))))))))))))))))))))</f>
        <v>6</v>
      </c>
      <c r="D1084" s="18" t="s">
        <v>7178</v>
      </c>
      <c r="E1084" s="18" t="s">
        <v>1234</v>
      </c>
      <c r="F1084" s="12">
        <v>73</v>
      </c>
      <c r="H1084" s="12" t="s">
        <v>7274</v>
      </c>
      <c r="I1084" s="18" t="s">
        <v>0</v>
      </c>
      <c r="J1084" s="18" t="s">
        <v>7275</v>
      </c>
      <c r="XEZ1084" s="28"/>
      <c r="XFA1084" s="28"/>
      <c r="XFB1084" s="28"/>
      <c r="XFC1084" s="28"/>
      <c r="XFD1084" s="28"/>
    </row>
    <row r="1085" spans="1:10 16380:16384" x14ac:dyDescent="0.35">
      <c r="A1085" s="12" t="s">
        <v>7283</v>
      </c>
      <c r="B1085" s="32" t="str">
        <f>HYPERLINK(Table1[[#This Row],[Link]], Table1[[#This Row],[Pattern w/out Hyperlink]])</f>
        <v>Intraweb</v>
      </c>
      <c r="C1085" s="18">
        <f>IF(F1085&lt;=$L$1,$K$1,IF(AND(F1085&gt;=$L$2,F1085&lt;=$M$2),$K$2,IF(AND(F1085&gt;=$L$3,F1085&lt;=$M$3),$K$3,IF(AND(F1085&gt;=$L$4,F1085&lt;=$M$4),$K$4,IF(AND(F1085&gt;=$L$5,F1085&lt;=$M$5),$K$5,IF(AND(F1085&gt;=$L$6,F1085&lt;=$M$6),$K$6,IF(AND(F1085&gt;=$L$7,F1085&lt;=$M$7),$K$7,IF(AND(F1085&gt;=$L$8,F1085&lt;=$M$8),$K$8,IF(AND(F1085&gt;=$L$9,F1085&lt;=$M$9),$K$9,IF(AND(F1085&gt;$L$10,F1085&lt;=$M$10),$K$10,IF(AND(F1085&gt;=$L$11,F1085&lt;=$M$11),$K$11,IF(AND(F1085&gt;=$L$12,F1085&lt;=$M$12),$K$12,IF(AND(F1085&gt;=$L$13,F1085&lt;=$M$13),$K$13,IF(AND(F1085&gt;=$L$14,F1085&lt;=$M$14),$K$14,IF(AND(F1085&gt;=#REF!,F1085&lt;=#REF!),#REF!,IF(AND(F1085&gt;=$L$15,F1085&lt;=$M$15),$K$15,IF(AND(F1085&gt;=$L$16,F1085&lt;=$M$16),$K$16,IF(AND(F1085&gt;=$L$17,F1085&lt;=$M$17),$K$17,IF(AND(F1085&gt;=$L$18,F1085&lt;=$M$18),$K$18,IF(AND(F1085&gt;=$L$19,F1085&lt;=$M$19),$K$19,IF(AND(F1085&gt;=$L$20,F1085&lt;=$M$20),$K$20,IF(AND(F1085&gt;=$L$21,F1085&lt;=$M$21),$K$21,IF(AND(F1085&gt;=$L$22,F1085&lt;=$M$22),$K$22,IF(AND(F1085&gt;=$L$23,F1085&lt;=$M$23),$K$23,IF(AND(F1085&gt;=$L$24,F1085&lt;=$M$24),$K$24,IF(AND(F1085&gt;=$L$25,F1085&lt;=$M$25),$K$25,IF(AND(F1085&gt;=$L$26,F1085&lt;=$M$26),$K$26,IF(AND(F1085&gt;=$L$27,F1085&lt;=$M$27),$K$27,IF(AND(F1085&gt;=$L$28,F1085&lt;=$M$28),$K$28,IF(AND(F1085&gt;=$L$29,F1085&lt;=$M$29),$K$29,IF(AND(F1085&gt;=$L$30,F1085&lt;=$M$30),$K$30,IF(AND(F1085&gt;=$L$31,F1085&lt;=$M$31),$K$31,""))))))))))))))))))))))))))))))))</f>
        <v>6</v>
      </c>
      <c r="D1085" s="18" t="s">
        <v>7178</v>
      </c>
      <c r="E1085" s="18" t="s">
        <v>1234</v>
      </c>
      <c r="F1085" s="12">
        <v>66</v>
      </c>
      <c r="H1085" s="12" t="s">
        <v>7284</v>
      </c>
      <c r="I1085" s="18" t="s">
        <v>0</v>
      </c>
      <c r="J1085" s="18" t="s">
        <v>4268</v>
      </c>
      <c r="XEZ1085" s="28"/>
      <c r="XFA1085" s="28"/>
      <c r="XFB1085" s="28"/>
      <c r="XFC1085" s="28"/>
      <c r="XFD1085" s="28"/>
    </row>
    <row r="1086" spans="1:10 16380:16384" x14ac:dyDescent="0.35">
      <c r="A1086" s="12" t="s">
        <v>7294</v>
      </c>
      <c r="B1086" s="32" t="str">
        <f>HYPERLINK(Table1[[#This Row],[Link]], Table1[[#This Row],[Pattern w/out Hyperlink]])</f>
        <v>Marl Cloth</v>
      </c>
      <c r="C1086" s="18">
        <f>IF(F1086&lt;=$L$1,$K$1,IF(AND(F1086&gt;=$L$2,F1086&lt;=$M$2),$K$2,IF(AND(F1086&gt;=$L$3,F1086&lt;=$M$3),$K$3,IF(AND(F1086&gt;=$L$4,F1086&lt;=$M$4),$K$4,IF(AND(F1086&gt;=$L$5,F1086&lt;=$M$5),$K$5,IF(AND(F1086&gt;=$L$6,F1086&lt;=$M$6),$K$6,IF(AND(F1086&gt;=$L$7,F1086&lt;=$M$7),$K$7,IF(AND(F1086&gt;=$L$8,F1086&lt;=$M$8),$K$8,IF(AND(F1086&gt;=$L$9,F1086&lt;=$M$9),$K$9,IF(AND(F1086&gt;$L$10,F1086&lt;=$M$10),$K$10,IF(AND(F1086&gt;=$L$11,F1086&lt;=$M$11),$K$11,IF(AND(F1086&gt;=$L$12,F1086&lt;=$M$12),$K$12,IF(AND(F1086&gt;=$L$13,F1086&lt;=$M$13),$K$13,IF(AND(F1086&gt;=$L$14,F1086&lt;=$M$14),$K$14,IF(AND(F1086&gt;=#REF!,F1086&lt;=#REF!),#REF!,IF(AND(F1086&gt;=$L$15,F1086&lt;=$M$15),$K$15,IF(AND(F1086&gt;=$L$16,F1086&lt;=$M$16),$K$16,IF(AND(F1086&gt;=$L$17,F1086&lt;=$M$17),$K$17,IF(AND(F1086&gt;=$L$18,F1086&lt;=$M$18),$K$18,IF(AND(F1086&gt;=$L$19,F1086&lt;=$M$19),$K$19,IF(AND(F1086&gt;=$L$20,F1086&lt;=$M$20),$K$20,IF(AND(F1086&gt;=$L$21,F1086&lt;=$M$21),$K$21,IF(AND(F1086&gt;=$L$22,F1086&lt;=$M$22),$K$22,IF(AND(F1086&gt;=$L$23,F1086&lt;=$M$23),$K$23,IF(AND(F1086&gt;=$L$24,F1086&lt;=$M$24),$K$24,IF(AND(F1086&gt;=$L$25,F1086&lt;=$M$25),$K$25,IF(AND(F1086&gt;=$L$26,F1086&lt;=$M$26),$K$26,IF(AND(F1086&gt;=$L$27,F1086&lt;=$M$27),$K$27,IF(AND(F1086&gt;=$L$28,F1086&lt;=$M$28),$K$28,IF(AND(F1086&gt;=$L$29,F1086&lt;=$M$29),$K$29,IF(AND(F1086&gt;=$L$30,F1086&lt;=$M$30),$K$30,IF(AND(F1086&gt;=$L$31,F1086&lt;=$M$31),$K$31,""))))))))))))))))))))))))))))))))</f>
        <v>6</v>
      </c>
      <c r="D1086" s="18" t="s">
        <v>7178</v>
      </c>
      <c r="E1086" s="18" t="s">
        <v>1234</v>
      </c>
      <c r="F1086" s="12">
        <v>66</v>
      </c>
      <c r="H1086" s="12" t="s">
        <v>7295</v>
      </c>
      <c r="I1086" s="18" t="s">
        <v>0</v>
      </c>
      <c r="J1086" s="18" t="s">
        <v>7296</v>
      </c>
      <c r="XEZ1086" s="28"/>
      <c r="XFA1086" s="28"/>
      <c r="XFB1086" s="28"/>
      <c r="XFC1086" s="28"/>
      <c r="XFD1086" s="28"/>
    </row>
    <row r="1087" spans="1:10 16380:16384" x14ac:dyDescent="0.35">
      <c r="A1087" s="12" t="s">
        <v>508</v>
      </c>
      <c r="B1087" s="32" t="str">
        <f>HYPERLINK(Table1[[#This Row],[Link]], Table1[[#This Row],[Pattern w/out Hyperlink]])</f>
        <v>Median</v>
      </c>
      <c r="C1087" s="18">
        <f>IF(F1087&lt;=$L$1,$K$1,IF(AND(F1087&gt;=$L$2,F1087&lt;=$M$2),$K$2,IF(AND(F1087&gt;=$L$3,F1087&lt;=$M$3),$K$3,IF(AND(F1087&gt;=$L$4,F1087&lt;=$M$4),$K$4,IF(AND(F1087&gt;=$L$5,F1087&lt;=$M$5),$K$5,IF(AND(F1087&gt;=$L$6,F1087&lt;=$M$6),$K$6,IF(AND(F1087&gt;=$L$7,F1087&lt;=$M$7),$K$7,IF(AND(F1087&gt;=$L$8,F1087&lt;=$M$8),$K$8,IF(AND(F1087&gt;=$L$9,F1087&lt;=$M$9),$K$9,IF(AND(F1087&gt;$L$10,F1087&lt;=$M$10),$K$10,IF(AND(F1087&gt;=$L$11,F1087&lt;=$M$11),$K$11,IF(AND(F1087&gt;=$L$12,F1087&lt;=$M$12),$K$12,IF(AND(F1087&gt;=$L$13,F1087&lt;=$M$13),$K$13,IF(AND(F1087&gt;=$L$14,F1087&lt;=$M$14),$K$14,IF(AND(F1087&gt;=#REF!,F1087&lt;=#REF!),#REF!,IF(AND(F1087&gt;=$L$15,F1087&lt;=$M$15),$K$15,IF(AND(F1087&gt;=$L$16,F1087&lt;=$M$16),$K$16,IF(AND(F1087&gt;=$L$17,F1087&lt;=$M$17),$K$17,IF(AND(F1087&gt;=$L$18,F1087&lt;=$M$18),$K$18,IF(AND(F1087&gt;=$L$19,F1087&lt;=$M$19),$K$19,IF(AND(F1087&gt;=$L$20,F1087&lt;=$M$20),$K$20,IF(AND(F1087&gt;=$L$21,F1087&lt;=$M$21),$K$21,IF(AND(F1087&gt;=$L$22,F1087&lt;=$M$22),$K$22,IF(AND(F1087&gt;=$L$23,F1087&lt;=$M$23),$K$23,IF(AND(F1087&gt;=$L$24,F1087&lt;=$M$24),$K$24,IF(AND(F1087&gt;=$L$25,F1087&lt;=$M$25),$K$25,IF(AND(F1087&gt;=$L$26,F1087&lt;=$M$26),$K$26,IF(AND(F1087&gt;=$L$27,F1087&lt;=$M$27),$K$27,IF(AND(F1087&gt;=$L$28,F1087&lt;=$M$28),$K$28,IF(AND(F1087&gt;=$L$29,F1087&lt;=$M$29),$K$29,IF(AND(F1087&gt;=$L$30,F1087&lt;=$M$30),$K$30,IF(AND(F1087&gt;=$L$31,F1087&lt;=$M$31),$K$31,""))))))))))))))))))))))))))))))))</f>
        <v>6</v>
      </c>
      <c r="D1087" s="18" t="s">
        <v>7178</v>
      </c>
      <c r="E1087" s="18" t="s">
        <v>1234</v>
      </c>
      <c r="F1087" s="12">
        <v>67</v>
      </c>
      <c r="H1087" s="12" t="s">
        <v>7297</v>
      </c>
      <c r="I1087" s="18" t="s">
        <v>1319</v>
      </c>
      <c r="J1087" s="18" t="s">
        <v>4432</v>
      </c>
      <c r="XEZ1087" s="28"/>
      <c r="XFA1087" s="28"/>
      <c r="XFB1087" s="28"/>
      <c r="XFC1087" s="28"/>
      <c r="XFD1087" s="28"/>
    </row>
    <row r="1088" spans="1:10 16380:16384" x14ac:dyDescent="0.35">
      <c r="A1088" s="12" t="s">
        <v>7298</v>
      </c>
      <c r="B1088" s="32" t="str">
        <f>HYPERLINK(Table1[[#This Row],[Link]], Table1[[#This Row],[Pattern w/out Hyperlink]])</f>
        <v>Megacheck</v>
      </c>
      <c r="C1088" s="18">
        <f>IF(F1088&lt;=$L$1,$K$1,IF(AND(F1088&gt;=$L$2,F1088&lt;=$M$2),$K$2,IF(AND(F1088&gt;=$L$3,F1088&lt;=$M$3),$K$3,IF(AND(F1088&gt;=$L$4,F1088&lt;=$M$4),$K$4,IF(AND(F1088&gt;=$L$5,F1088&lt;=$M$5),$K$5,IF(AND(F1088&gt;=$L$6,F1088&lt;=$M$6),$K$6,IF(AND(F1088&gt;=$L$7,F1088&lt;=$M$7),$K$7,IF(AND(F1088&gt;=$L$8,F1088&lt;=$M$8),$K$8,IF(AND(F1088&gt;=$L$9,F1088&lt;=$M$9),$K$9,IF(AND(F1088&gt;$L$10,F1088&lt;=$M$10),$K$10,IF(AND(F1088&gt;=$L$11,F1088&lt;=$M$11),$K$11,IF(AND(F1088&gt;=$L$12,F1088&lt;=$M$12),$K$12,IF(AND(F1088&gt;=$L$13,F1088&lt;=$M$13),$K$13,IF(AND(F1088&gt;=$L$14,F1088&lt;=$M$14),$K$14,IF(AND(F1088&gt;=#REF!,F1088&lt;=#REF!),#REF!,IF(AND(F1088&gt;=$L$15,F1088&lt;=$M$15),$K$15,IF(AND(F1088&gt;=$L$16,F1088&lt;=$M$16),$K$16,IF(AND(F1088&gt;=$L$17,F1088&lt;=$M$17),$K$17,IF(AND(F1088&gt;=$L$18,F1088&lt;=$M$18),$K$18,IF(AND(F1088&gt;=$L$19,F1088&lt;=$M$19),$K$19,IF(AND(F1088&gt;=$L$20,F1088&lt;=$M$20),$K$20,IF(AND(F1088&gt;=$L$21,F1088&lt;=$M$21),$K$21,IF(AND(F1088&gt;=$L$22,F1088&lt;=$M$22),$K$22,IF(AND(F1088&gt;=$L$23,F1088&lt;=$M$23),$K$23,IF(AND(F1088&gt;=$L$24,F1088&lt;=$M$24),$K$24,IF(AND(F1088&gt;=$L$25,F1088&lt;=$M$25),$K$25,IF(AND(F1088&gt;=$L$26,F1088&lt;=$M$26),$K$26,IF(AND(F1088&gt;=$L$27,F1088&lt;=$M$27),$K$27,IF(AND(F1088&gt;=$L$28,F1088&lt;=$M$28),$K$28,IF(AND(F1088&gt;=$L$29,F1088&lt;=$M$29),$K$29,IF(AND(F1088&gt;=$L$30,F1088&lt;=$M$30),$K$30,IF(AND(F1088&gt;=$L$31,F1088&lt;=$M$31),$K$31,""))))))))))))))))))))))))))))))))</f>
        <v>6</v>
      </c>
      <c r="D1088" s="18" t="s">
        <v>7178</v>
      </c>
      <c r="E1088" s="18" t="s">
        <v>1234</v>
      </c>
      <c r="F1088" s="12">
        <v>67</v>
      </c>
      <c r="H1088" s="12" t="s">
        <v>7299</v>
      </c>
      <c r="I1088" s="18" t="s">
        <v>0</v>
      </c>
      <c r="J1088" s="18" t="s">
        <v>4268</v>
      </c>
      <c r="XEZ1088" s="28"/>
      <c r="XFA1088" s="28"/>
      <c r="XFB1088" s="28"/>
      <c r="XFC1088" s="28"/>
      <c r="XFD1088" s="28"/>
    </row>
    <row r="1089" spans="1:10 16380:16384" x14ac:dyDescent="0.35">
      <c r="A1089" s="12" t="s">
        <v>7304</v>
      </c>
      <c r="B1089" s="32" t="str">
        <f>HYPERLINK(Table1[[#This Row],[Link]], Table1[[#This Row],[Pattern w/out Hyperlink]])</f>
        <v>Milieu</v>
      </c>
      <c r="C1089" s="18">
        <f>IF(F1089&lt;=$L$1,$K$1,IF(AND(F1089&gt;=$L$2,F1089&lt;=$M$2),$K$2,IF(AND(F1089&gt;=$L$3,F1089&lt;=$M$3),$K$3,IF(AND(F1089&gt;=$L$4,F1089&lt;=$M$4),$K$4,IF(AND(F1089&gt;=$L$5,F1089&lt;=$M$5),$K$5,IF(AND(F1089&gt;=$L$6,F1089&lt;=$M$6),$K$6,IF(AND(F1089&gt;=$L$7,F1089&lt;=$M$7),$K$7,IF(AND(F1089&gt;=$L$8,F1089&lt;=$M$8),$K$8,IF(AND(F1089&gt;=$L$9,F1089&lt;=$M$9),$K$9,IF(AND(F1089&gt;$L$10,F1089&lt;=$M$10),$K$10,IF(AND(F1089&gt;=$L$11,F1089&lt;=$M$11),$K$11,IF(AND(F1089&gt;=$L$12,F1089&lt;=$M$12),$K$12,IF(AND(F1089&gt;=$L$13,F1089&lt;=$M$13),$K$13,IF(AND(F1089&gt;=$L$14,F1089&lt;=$M$14),$K$14,IF(AND(F1089&gt;=#REF!,F1089&lt;=#REF!),#REF!,IF(AND(F1089&gt;=$L$15,F1089&lt;=$M$15),$K$15,IF(AND(F1089&gt;=$L$16,F1089&lt;=$M$16),$K$16,IF(AND(F1089&gt;=$L$17,F1089&lt;=$M$17),$K$17,IF(AND(F1089&gt;=$L$18,F1089&lt;=$M$18),$K$18,IF(AND(F1089&gt;=$L$19,F1089&lt;=$M$19),$K$19,IF(AND(F1089&gt;=$L$20,F1089&lt;=$M$20),$K$20,IF(AND(F1089&gt;=$L$21,F1089&lt;=$M$21),$K$21,IF(AND(F1089&gt;=$L$22,F1089&lt;=$M$22),$K$22,IF(AND(F1089&gt;=$L$23,F1089&lt;=$M$23),$K$23,IF(AND(F1089&gt;=$L$24,F1089&lt;=$M$24),$K$24,IF(AND(F1089&gt;=$L$25,F1089&lt;=$M$25),$K$25,IF(AND(F1089&gt;=$L$26,F1089&lt;=$M$26),$K$26,IF(AND(F1089&gt;=$L$27,F1089&lt;=$M$27),$K$27,IF(AND(F1089&gt;=$L$28,F1089&lt;=$M$28),$K$28,IF(AND(F1089&gt;=$L$29,F1089&lt;=$M$29),$K$29,IF(AND(F1089&gt;=$L$30,F1089&lt;=$M$30),$K$30,IF(AND(F1089&gt;=$L$31,F1089&lt;=$M$31),$K$31,""))))))))))))))))))))))))))))))))</f>
        <v>6</v>
      </c>
      <c r="D1089" s="18" t="s">
        <v>7178</v>
      </c>
      <c r="E1089" s="18" t="s">
        <v>1234</v>
      </c>
      <c r="F1089" s="12">
        <v>70</v>
      </c>
      <c r="H1089" s="12" t="s">
        <v>7305</v>
      </c>
      <c r="I1089" s="18" t="s">
        <v>1319</v>
      </c>
      <c r="J1089" s="18" t="s">
        <v>7306</v>
      </c>
      <c r="XEZ1089" s="28"/>
      <c r="XFA1089" s="28"/>
      <c r="XFB1089" s="28"/>
      <c r="XFC1089" s="28"/>
      <c r="XFD1089" s="28"/>
    </row>
    <row r="1090" spans="1:10 16380:16384" x14ac:dyDescent="0.35">
      <c r="A1090" s="12" t="s">
        <v>7379</v>
      </c>
      <c r="B1090" s="32" t="str">
        <f>HYPERLINK(Table1[[#This Row],[Link]], Table1[[#This Row],[Pattern w/out Hyperlink]])</f>
        <v>Unbounded</v>
      </c>
      <c r="C1090" s="18">
        <f>IF(F1090&lt;=$L$1,$K$1,IF(AND(F1090&gt;=$L$2,F1090&lt;=$M$2),$K$2,IF(AND(F1090&gt;=$L$3,F1090&lt;=$M$3),$K$3,IF(AND(F1090&gt;=$L$4,F1090&lt;=$M$4),$K$4,IF(AND(F1090&gt;=$L$5,F1090&lt;=$M$5),$K$5,IF(AND(F1090&gt;=$L$6,F1090&lt;=$M$6),$K$6,IF(AND(F1090&gt;=$L$7,F1090&lt;=$M$7),$K$7,IF(AND(F1090&gt;=$L$8,F1090&lt;=$M$8),$K$8,IF(AND(F1090&gt;=$L$9,F1090&lt;=$M$9),$K$9,IF(AND(F1090&gt;$L$10,F1090&lt;=$M$10),$K$10,IF(AND(F1090&gt;=$L$11,F1090&lt;=$M$11),$K$11,IF(AND(F1090&gt;=$L$12,F1090&lt;=$M$12),$K$12,IF(AND(F1090&gt;=$L$13,F1090&lt;=$M$13),$K$13,IF(AND(F1090&gt;=$L$14,F1090&lt;=$M$14),$K$14,IF(AND(F1090&gt;=#REF!,F1090&lt;=#REF!),#REF!,IF(AND(F1090&gt;=$L$15,F1090&lt;=$M$15),$K$15,IF(AND(F1090&gt;=$L$16,F1090&lt;=$M$16),$K$16,IF(AND(F1090&gt;=$L$17,F1090&lt;=$M$17),$K$17,IF(AND(F1090&gt;=$L$18,F1090&lt;=$M$18),$K$18,IF(AND(F1090&gt;=$L$19,F1090&lt;=$M$19),$K$19,IF(AND(F1090&gt;=$L$20,F1090&lt;=$M$20),$K$20,IF(AND(F1090&gt;=$L$21,F1090&lt;=$M$21),$K$21,IF(AND(F1090&gt;=$L$22,F1090&lt;=$M$22),$K$22,IF(AND(F1090&gt;=$L$23,F1090&lt;=$M$23),$K$23,IF(AND(F1090&gt;=$L$24,F1090&lt;=$M$24),$K$24,IF(AND(F1090&gt;=$L$25,F1090&lt;=$M$25),$K$25,IF(AND(F1090&gt;=$L$26,F1090&lt;=$M$26),$K$26,IF(AND(F1090&gt;=$L$27,F1090&lt;=$M$27),$K$27,IF(AND(F1090&gt;=$L$28,F1090&lt;=$M$28),$K$28,IF(AND(F1090&gt;=$L$29,F1090&lt;=$M$29),$K$29,IF(AND(F1090&gt;=$L$30,F1090&lt;=$M$30),$K$30,IF(AND(F1090&gt;=$L$31,F1090&lt;=$M$31),$K$31,""))))))))))))))))))))))))))))))))</f>
        <v>6</v>
      </c>
      <c r="D1090" s="18" t="s">
        <v>7178</v>
      </c>
      <c r="E1090" s="18" t="s">
        <v>1234</v>
      </c>
      <c r="F1090" s="12">
        <v>73</v>
      </c>
      <c r="H1090" s="12" t="s">
        <v>7380</v>
      </c>
      <c r="I1090" s="18" t="s">
        <v>4213</v>
      </c>
      <c r="J1090" s="18" t="s">
        <v>7381</v>
      </c>
      <c r="XEZ1090" s="28"/>
      <c r="XFA1090" s="28"/>
      <c r="XFB1090" s="28"/>
      <c r="XFC1090" s="28"/>
      <c r="XFD1090" s="28"/>
    </row>
    <row r="1091" spans="1:10 16380:16384" x14ac:dyDescent="0.35">
      <c r="A1091" s="12" t="s">
        <v>6584</v>
      </c>
      <c r="B1091" s="32" t="str">
        <f>HYPERLINK(Table1[[#This Row],[Link]], Table1[[#This Row],[Pattern w/out Hyperlink]])</f>
        <v>Brindle</v>
      </c>
      <c r="C1091" s="18">
        <f>IF(F1091&lt;=$L$1,$K$1,IF(AND(F1091&gt;=$L$2,F1091&lt;=$M$2),$K$2,IF(AND(F1091&gt;=$L$3,F1091&lt;=$M$3),$K$3,IF(AND(F1091&gt;=$L$4,F1091&lt;=$M$4),$K$4,IF(AND(F1091&gt;=$L$5,F1091&lt;=$M$5),$K$5,IF(AND(F1091&gt;=$L$6,F1091&lt;=$M$6),$K$6,IF(AND(F1091&gt;=$L$7,F1091&lt;=$M$7),$K$7,IF(AND(F1091&gt;=$L$8,F1091&lt;=$M$8),$K$8,IF(AND(F1091&gt;=$L$9,F1091&lt;=$M$9),$K$9,IF(AND(F1091&gt;$L$10,F1091&lt;=$M$10),$K$10,IF(AND(F1091&gt;=$L$11,F1091&lt;=$M$11),$K$11,IF(AND(F1091&gt;=$L$12,F1091&lt;=$M$12),$K$12,IF(AND(F1091&gt;=$L$13,F1091&lt;=$M$13),$K$13,IF(AND(F1091&gt;=$L$14,F1091&lt;=$M$14),$K$14,IF(AND(F1091&gt;=#REF!,F1091&lt;=#REF!),#REF!,IF(AND(F1091&gt;=$L$15,F1091&lt;=$M$15),$K$15,IF(AND(F1091&gt;=$L$16,F1091&lt;=$M$16),$K$16,IF(AND(F1091&gt;=$L$17,F1091&lt;=$M$17),$K$17,IF(AND(F1091&gt;=$L$18,F1091&lt;=$M$18),$K$18,IF(AND(F1091&gt;=$L$19,F1091&lt;=$M$19),$K$19,IF(AND(F1091&gt;=$L$20,F1091&lt;=$M$20),$K$20,IF(AND(F1091&gt;=$L$21,F1091&lt;=$M$21),$K$21,IF(AND(F1091&gt;=$L$22,F1091&lt;=$M$22),$K$22,IF(AND(F1091&gt;=$L$23,F1091&lt;=$M$23),$K$23,IF(AND(F1091&gt;=$L$24,F1091&lt;=$M$24),$K$24,IF(AND(F1091&gt;=$L$25,F1091&lt;=$M$25),$K$25,IF(AND(F1091&gt;=$L$26,F1091&lt;=$M$26),$K$26,IF(AND(F1091&gt;=$L$27,F1091&lt;=$M$27),$K$27,IF(AND(F1091&gt;=$L$28,F1091&lt;=$M$28),$K$28,IF(AND(F1091&gt;=$L$29,F1091&lt;=$M$29),$K$29,IF(AND(F1091&gt;=$L$30,F1091&lt;=$M$30),$K$30,IF(AND(F1091&gt;=$L$31,F1091&lt;=$M$31),$K$31,""))))))))))))))))))))))))))))))))</f>
        <v>6</v>
      </c>
      <c r="D1091" s="18" t="s">
        <v>21</v>
      </c>
      <c r="E1091" s="18" t="s">
        <v>1234</v>
      </c>
      <c r="F1091" s="12">
        <v>73</v>
      </c>
      <c r="H1091" s="12" t="s">
        <v>6585</v>
      </c>
      <c r="I1091" s="18" t="s">
        <v>0</v>
      </c>
      <c r="J1091" s="18" t="s">
        <v>4262</v>
      </c>
      <c r="XEZ1091" s="28"/>
      <c r="XFA1091" s="28"/>
      <c r="XFB1091" s="28"/>
      <c r="XFC1091" s="28"/>
      <c r="XFD1091" s="28"/>
    </row>
    <row r="1092" spans="1:10 16380:16384" x14ac:dyDescent="0.35">
      <c r="A1092" s="12" t="s">
        <v>3541</v>
      </c>
      <c r="B1092" s="32" t="str">
        <f>HYPERLINK(Table1[[#This Row],[Link]], Table1[[#This Row],[Pattern w/out Hyperlink]])</f>
        <v>Cumulus</v>
      </c>
      <c r="C1092" s="18">
        <f>IF(F1092&lt;=$L$1,$K$1,IF(AND(F1092&gt;=$L$2,F1092&lt;=$M$2),$K$2,IF(AND(F1092&gt;=$L$3,F1092&lt;=$M$3),$K$3,IF(AND(F1092&gt;=$L$4,F1092&lt;=$M$4),$K$4,IF(AND(F1092&gt;=$L$5,F1092&lt;=$M$5),$K$5,IF(AND(F1092&gt;=$L$6,F1092&lt;=$M$6),$K$6,IF(AND(F1092&gt;=$L$7,F1092&lt;=$M$7),$K$7,IF(AND(F1092&gt;=$L$8,F1092&lt;=$M$8),$K$8,IF(AND(F1092&gt;=$L$9,F1092&lt;=$M$9),$K$9,IF(AND(F1092&gt;$L$10,F1092&lt;=$M$10),$K$10,IF(AND(F1092&gt;=$L$11,F1092&lt;=$M$11),$K$11,IF(AND(F1092&gt;=$L$12,F1092&lt;=$M$12),$K$12,IF(AND(F1092&gt;=$L$13,F1092&lt;=$M$13),$K$13,IF(AND(F1092&gt;=$L$14,F1092&lt;=$M$14),$K$14,IF(AND(F1092&gt;=#REF!,F1092&lt;=#REF!),#REF!,IF(AND(F1092&gt;=$L$15,F1092&lt;=$M$15),$K$15,IF(AND(F1092&gt;=$L$16,F1092&lt;=$M$16),$K$16,IF(AND(F1092&gt;=$L$17,F1092&lt;=$M$17),$K$17,IF(AND(F1092&gt;=$L$18,F1092&lt;=$M$18),$K$18,IF(AND(F1092&gt;=$L$19,F1092&lt;=$M$19),$K$19,IF(AND(F1092&gt;=$L$20,F1092&lt;=$M$20),$K$20,IF(AND(F1092&gt;=$L$21,F1092&lt;=$M$21),$K$21,IF(AND(F1092&gt;=$L$22,F1092&lt;=$M$22),$K$22,IF(AND(F1092&gt;=$L$23,F1092&lt;=$M$23),$K$23,IF(AND(F1092&gt;=$L$24,F1092&lt;=$M$24),$K$24,IF(AND(F1092&gt;=$L$25,F1092&lt;=$M$25),$K$25,IF(AND(F1092&gt;=$L$26,F1092&lt;=$M$26),$K$26,IF(AND(F1092&gt;=$L$27,F1092&lt;=$M$27),$K$27,IF(AND(F1092&gt;=$L$28,F1092&lt;=$M$28),$K$28,IF(AND(F1092&gt;=$L$29,F1092&lt;=$M$29),$K$29,IF(AND(F1092&gt;=$L$30,F1092&lt;=$M$30),$K$30,IF(AND(F1092&gt;=$L$31,F1092&lt;=$M$31),$K$31,""))))))))))))))))))))))))))))))))</f>
        <v>6</v>
      </c>
      <c r="D1092" s="18" t="s">
        <v>21</v>
      </c>
      <c r="E1092" s="18" t="s">
        <v>1234</v>
      </c>
      <c r="F1092" s="12">
        <v>65.75</v>
      </c>
      <c r="H1092" s="12" t="s">
        <v>3542</v>
      </c>
      <c r="I1092" s="18" t="s">
        <v>0</v>
      </c>
      <c r="J1092" s="18" t="s">
        <v>4268</v>
      </c>
      <c r="XEZ1092" s="28"/>
      <c r="XFA1092" s="28"/>
      <c r="XFB1092" s="28"/>
      <c r="XFC1092" s="28"/>
      <c r="XFD1092" s="28"/>
    </row>
    <row r="1093" spans="1:10 16380:16384" x14ac:dyDescent="0.35">
      <c r="A1093" s="12" t="s">
        <v>490</v>
      </c>
      <c r="B1093" s="32" t="str">
        <f>HYPERLINK(Table1[[#This Row],[Link]], Table1[[#This Row],[Pattern w/out Hyperlink]])</f>
        <v>Mantle</v>
      </c>
      <c r="C1093" s="18">
        <f>IF(F1093&lt;=$L$1,$K$1,IF(AND(F1093&gt;=$L$2,F1093&lt;=$M$2),$K$2,IF(AND(F1093&gt;=$L$3,F1093&lt;=$M$3),$K$3,IF(AND(F1093&gt;=$L$4,F1093&lt;=$M$4),$K$4,IF(AND(F1093&gt;=$L$5,F1093&lt;=$M$5),$K$5,IF(AND(F1093&gt;=$L$6,F1093&lt;=$M$6),$K$6,IF(AND(F1093&gt;=$L$7,F1093&lt;=$M$7),$K$7,IF(AND(F1093&gt;=$L$8,F1093&lt;=$M$8),$K$8,IF(AND(F1093&gt;=$L$9,F1093&lt;=$M$9),$K$9,IF(AND(F1093&gt;$L$10,F1093&lt;=$M$10),$K$10,IF(AND(F1093&gt;=$L$11,F1093&lt;=$M$11),$K$11,IF(AND(F1093&gt;=$L$12,F1093&lt;=$M$12),$K$12,IF(AND(F1093&gt;=$L$13,F1093&lt;=$M$13),$K$13,IF(AND(F1093&gt;=$L$14,F1093&lt;=$M$14),$K$14,IF(AND(F1093&gt;=#REF!,F1093&lt;=#REF!),#REF!,IF(AND(F1093&gt;=$L$15,F1093&lt;=$M$15),$K$15,IF(AND(F1093&gt;=$L$16,F1093&lt;=$M$16),$K$16,IF(AND(F1093&gt;=$L$17,F1093&lt;=$M$17),$K$17,IF(AND(F1093&gt;=$L$18,F1093&lt;=$M$18),$K$18,IF(AND(F1093&gt;=$L$19,F1093&lt;=$M$19),$K$19,IF(AND(F1093&gt;=$L$20,F1093&lt;=$M$20),$K$20,IF(AND(F1093&gt;=$L$21,F1093&lt;=$M$21),$K$21,IF(AND(F1093&gt;=$L$22,F1093&lt;=$M$22),$K$22,IF(AND(F1093&gt;=$L$23,F1093&lt;=$M$23),$K$23,IF(AND(F1093&gt;=$L$24,F1093&lt;=$M$24),$K$24,IF(AND(F1093&gt;=$L$25,F1093&lt;=$M$25),$K$25,IF(AND(F1093&gt;=$L$26,F1093&lt;=$M$26),$K$26,IF(AND(F1093&gt;=$L$27,F1093&lt;=$M$27),$K$27,IF(AND(F1093&gt;=$L$28,F1093&lt;=$M$28),$K$28,IF(AND(F1093&gt;=$L$29,F1093&lt;=$M$29),$K$29,IF(AND(F1093&gt;=$L$30,F1093&lt;=$M$30),$K$30,IF(AND(F1093&gt;=$L$31,F1093&lt;=$M$31),$K$31,""))))))))))))))))))))))))))))))))</f>
        <v>6</v>
      </c>
      <c r="D1093" s="18" t="s">
        <v>21</v>
      </c>
      <c r="E1093" s="18" t="s">
        <v>1234</v>
      </c>
      <c r="F1093" s="12">
        <v>70.75</v>
      </c>
      <c r="H1093" s="12" t="s">
        <v>1170</v>
      </c>
      <c r="I1093" s="18" t="s">
        <v>4213</v>
      </c>
      <c r="J1093" s="18" t="s">
        <v>4814</v>
      </c>
      <c r="XEZ1093" s="28"/>
      <c r="XFA1093" s="28"/>
      <c r="XFB1093" s="28"/>
      <c r="XFC1093" s="28"/>
      <c r="XFD1093" s="28"/>
    </row>
    <row r="1094" spans="1:10 16380:16384" x14ac:dyDescent="0.35">
      <c r="A1094" s="12" t="s">
        <v>509</v>
      </c>
      <c r="B1094" s="32" t="str">
        <f>HYPERLINK(Table1[[#This Row],[Link]], Table1[[#This Row],[Pattern w/out Hyperlink]])</f>
        <v>Medium</v>
      </c>
      <c r="C1094" s="18">
        <f>IF(F1094&lt;=$L$1,$K$1,IF(AND(F1094&gt;=$L$2,F1094&lt;=$M$2),$K$2,IF(AND(F1094&gt;=$L$3,F1094&lt;=$M$3),$K$3,IF(AND(F1094&gt;=$L$4,F1094&lt;=$M$4),$K$4,IF(AND(F1094&gt;=$L$5,F1094&lt;=$M$5),$K$5,IF(AND(F1094&gt;=$L$6,F1094&lt;=$M$6),$K$6,IF(AND(F1094&gt;=$L$7,F1094&lt;=$M$7),$K$7,IF(AND(F1094&gt;=$L$8,F1094&lt;=$M$8),$K$8,IF(AND(F1094&gt;=$L$9,F1094&lt;=$M$9),$K$9,IF(AND(F1094&gt;$L$10,F1094&lt;=$M$10),$K$10,IF(AND(F1094&gt;=$L$11,F1094&lt;=$M$11),$K$11,IF(AND(F1094&gt;=$L$12,F1094&lt;=$M$12),$K$12,IF(AND(F1094&gt;=$L$13,F1094&lt;=$M$13),$K$13,IF(AND(F1094&gt;=$L$14,F1094&lt;=$M$14),$K$14,IF(AND(F1094&gt;=#REF!,F1094&lt;=#REF!),#REF!,IF(AND(F1094&gt;=$L$15,F1094&lt;=$M$15),$K$15,IF(AND(F1094&gt;=$L$16,F1094&lt;=$M$16),$K$16,IF(AND(F1094&gt;=$L$17,F1094&lt;=$M$17),$K$17,IF(AND(F1094&gt;=$L$18,F1094&lt;=$M$18),$K$18,IF(AND(F1094&gt;=$L$19,F1094&lt;=$M$19),$K$19,IF(AND(F1094&gt;=$L$20,F1094&lt;=$M$20),$K$20,IF(AND(F1094&gt;=$L$21,F1094&lt;=$M$21),$K$21,IF(AND(F1094&gt;=$L$22,F1094&lt;=$M$22),$K$22,IF(AND(F1094&gt;=$L$23,F1094&lt;=$M$23),$K$23,IF(AND(F1094&gt;=$L$24,F1094&lt;=$M$24),$K$24,IF(AND(F1094&gt;=$L$25,F1094&lt;=$M$25),$K$25,IF(AND(F1094&gt;=$L$26,F1094&lt;=$M$26),$K$26,IF(AND(F1094&gt;=$L$27,F1094&lt;=$M$27),$K$27,IF(AND(F1094&gt;=$L$28,F1094&lt;=$M$28),$K$28,IF(AND(F1094&gt;=$L$29,F1094&lt;=$M$29),$K$29,IF(AND(F1094&gt;=$L$30,F1094&lt;=$M$30),$K$30,IF(AND(F1094&gt;=$L$31,F1094&lt;=$M$31),$K$31,""))))))))))))))))))))))))))))))))</f>
        <v>6</v>
      </c>
      <c r="D1094" s="18" t="s">
        <v>21</v>
      </c>
      <c r="E1094" s="18" t="s">
        <v>1234</v>
      </c>
      <c r="F1094" s="12">
        <v>66.5</v>
      </c>
      <c r="H1094" s="12" t="s">
        <v>1171</v>
      </c>
      <c r="I1094" s="18" t="s">
        <v>1319</v>
      </c>
      <c r="J1094" s="18" t="s">
        <v>4262</v>
      </c>
      <c r="XEZ1094" s="28"/>
      <c r="XFA1094" s="28"/>
      <c r="XFB1094" s="28"/>
      <c r="XFC1094" s="28"/>
      <c r="XFD1094" s="28"/>
    </row>
    <row r="1095" spans="1:10 16380:16384" x14ac:dyDescent="0.35">
      <c r="A1095" s="12" t="s">
        <v>6836</v>
      </c>
      <c r="B1095" s="32" t="str">
        <f>HYPERLINK(Table1[[#This Row],[Link]], Table1[[#This Row],[Pattern w/out Hyperlink]])</f>
        <v>Note</v>
      </c>
      <c r="C1095" s="18">
        <f>IF(F1095&lt;=$L$1,$K$1,IF(AND(F1095&gt;=$L$2,F1095&lt;=$M$2),$K$2,IF(AND(F1095&gt;=$L$3,F1095&lt;=$M$3),$K$3,IF(AND(F1095&gt;=$L$4,F1095&lt;=$M$4),$K$4,IF(AND(F1095&gt;=$L$5,F1095&lt;=$M$5),$K$5,IF(AND(F1095&gt;=$L$6,F1095&lt;=$M$6),$K$6,IF(AND(F1095&gt;=$L$7,F1095&lt;=$M$7),$K$7,IF(AND(F1095&gt;=$L$8,F1095&lt;=$M$8),$K$8,IF(AND(F1095&gt;=$L$9,F1095&lt;=$M$9),$K$9,IF(AND(F1095&gt;$L$10,F1095&lt;=$M$10),$K$10,IF(AND(F1095&gt;=$L$11,F1095&lt;=$M$11),$K$11,IF(AND(F1095&gt;=$L$12,F1095&lt;=$M$12),$K$12,IF(AND(F1095&gt;=$L$13,F1095&lt;=$M$13),$K$13,IF(AND(F1095&gt;=$L$14,F1095&lt;=$M$14),$K$14,IF(AND(F1095&gt;=#REF!,F1095&lt;=#REF!),#REF!,IF(AND(F1095&gt;=$L$15,F1095&lt;=$M$15),$K$15,IF(AND(F1095&gt;=$L$16,F1095&lt;=$M$16),$K$16,IF(AND(F1095&gt;=$L$17,F1095&lt;=$M$17),$K$17,IF(AND(F1095&gt;=$L$18,F1095&lt;=$M$18),$K$18,IF(AND(F1095&gt;=$L$19,F1095&lt;=$M$19),$K$19,IF(AND(F1095&gt;=$L$20,F1095&lt;=$M$20),$K$20,IF(AND(F1095&gt;=$L$21,F1095&lt;=$M$21),$K$21,IF(AND(F1095&gt;=$L$22,F1095&lt;=$M$22),$K$22,IF(AND(F1095&gt;=$L$23,F1095&lt;=$M$23),$K$23,IF(AND(F1095&gt;=$L$24,F1095&lt;=$M$24),$K$24,IF(AND(F1095&gt;=$L$25,F1095&lt;=$M$25),$K$25,IF(AND(F1095&gt;=$L$26,F1095&lt;=$M$26),$K$26,IF(AND(F1095&gt;=$L$27,F1095&lt;=$M$27),$K$27,IF(AND(F1095&gt;=$L$28,F1095&lt;=$M$28),$K$28,IF(AND(F1095&gt;=$L$29,F1095&lt;=$M$29),$K$29,IF(AND(F1095&gt;=$L$30,F1095&lt;=$M$30),$K$30,IF(AND(F1095&gt;=$L$31,F1095&lt;=$M$31),$K$31,""))))))))))))))))))))))))))))))))</f>
        <v>6</v>
      </c>
      <c r="D1095" s="18" t="s">
        <v>21</v>
      </c>
      <c r="E1095" s="18" t="s">
        <v>1234</v>
      </c>
      <c r="F1095" s="12">
        <v>71.5</v>
      </c>
      <c r="H1095" s="12" t="s">
        <v>6837</v>
      </c>
      <c r="I1095" s="18" t="s">
        <v>0</v>
      </c>
      <c r="J1095" s="18" t="s">
        <v>4525</v>
      </c>
      <c r="XEZ1095" s="28"/>
      <c r="XFA1095" s="28"/>
      <c r="XFB1095" s="28"/>
      <c r="XFC1095" s="28"/>
      <c r="XFD1095" s="28"/>
    </row>
    <row r="1096" spans="1:10 16380:16384" x14ac:dyDescent="0.35">
      <c r="A1096" s="12" t="s">
        <v>858</v>
      </c>
      <c r="B1096" s="32" t="str">
        <f>HYPERLINK(Table1[[#This Row],[Link]], Table1[[#This Row],[Pattern w/out Hyperlink]])</f>
        <v>Trundle</v>
      </c>
      <c r="C1096" s="18">
        <f>IF(F1096&lt;=$L$1,$K$1,IF(AND(F1096&gt;=$L$2,F1096&lt;=$M$2),$K$2,IF(AND(F1096&gt;=$L$3,F1096&lt;=$M$3),$K$3,IF(AND(F1096&gt;=$L$4,F1096&lt;=$M$4),$K$4,IF(AND(F1096&gt;=$L$5,F1096&lt;=$M$5),$K$5,IF(AND(F1096&gt;=$L$6,F1096&lt;=$M$6),$K$6,IF(AND(F1096&gt;=$L$7,F1096&lt;=$M$7),$K$7,IF(AND(F1096&gt;=$L$8,F1096&lt;=$M$8),$K$8,IF(AND(F1096&gt;=$L$9,F1096&lt;=$M$9),$K$9,IF(AND(F1096&gt;$L$10,F1096&lt;=$M$10),$K$10,IF(AND(F1096&gt;=$L$11,F1096&lt;=$M$11),$K$11,IF(AND(F1096&gt;=$L$12,F1096&lt;=$M$12),$K$12,IF(AND(F1096&gt;=$L$13,F1096&lt;=$M$13),$K$13,IF(AND(F1096&gt;=$L$14,F1096&lt;=$M$14),$K$14,IF(AND(F1096&gt;=#REF!,F1096&lt;=#REF!),#REF!,IF(AND(F1096&gt;=$L$15,F1096&lt;=$M$15),$K$15,IF(AND(F1096&gt;=$L$16,F1096&lt;=$M$16),$K$16,IF(AND(F1096&gt;=$L$17,F1096&lt;=$M$17),$K$17,IF(AND(F1096&gt;=$L$18,F1096&lt;=$M$18),$K$18,IF(AND(F1096&gt;=$L$19,F1096&lt;=$M$19),$K$19,IF(AND(F1096&gt;=$L$20,F1096&lt;=$M$20),$K$20,IF(AND(F1096&gt;=$L$21,F1096&lt;=$M$21),$K$21,IF(AND(F1096&gt;=$L$22,F1096&lt;=$M$22),$K$22,IF(AND(F1096&gt;=$L$23,F1096&lt;=$M$23),$K$23,IF(AND(F1096&gt;=$L$24,F1096&lt;=$M$24),$K$24,IF(AND(F1096&gt;=$L$25,F1096&lt;=$M$25),$K$25,IF(AND(F1096&gt;=$L$26,F1096&lt;=$M$26),$K$26,IF(AND(F1096&gt;=$L$27,F1096&lt;=$M$27),$K$27,IF(AND(F1096&gt;=$L$28,F1096&lt;=$M$28),$K$28,IF(AND(F1096&gt;=$L$29,F1096&lt;=$M$29),$K$29,IF(AND(F1096&gt;=$L$30,F1096&lt;=$M$30),$K$30,IF(AND(F1096&gt;=$L$31,F1096&lt;=$M$31),$K$31,""))))))))))))))))))))))))))))))))</f>
        <v>6</v>
      </c>
      <c r="D1096" s="18" t="s">
        <v>21</v>
      </c>
      <c r="E1096" s="18" t="s">
        <v>1234</v>
      </c>
      <c r="F1096" s="12">
        <v>72.25</v>
      </c>
      <c r="H1096" s="12" t="s">
        <v>1174</v>
      </c>
      <c r="I1096" s="18" t="s">
        <v>0</v>
      </c>
      <c r="J1096" s="18" t="s">
        <v>4268</v>
      </c>
      <c r="XEZ1096" s="28"/>
      <c r="XFA1096" s="28"/>
      <c r="XFB1096" s="28"/>
      <c r="XFC1096" s="28"/>
      <c r="XFD1096" s="28"/>
    </row>
    <row r="1097" spans="1:10 16380:16384" x14ac:dyDescent="0.35">
      <c r="A1097" s="12" t="s">
        <v>3760</v>
      </c>
      <c r="B1097" s="32" t="str">
        <f>HYPERLINK(Table1[[#This Row],[Link]], Table1[[#This Row],[Pattern w/out Hyperlink]])</f>
        <v>Amalfi</v>
      </c>
      <c r="C1097" s="18">
        <f>IF(F1097&lt;=$L$1,$K$1,IF(AND(F1097&gt;=$L$2,F1097&lt;=$M$2),$K$2,IF(AND(F1097&gt;=$L$3,F1097&lt;=$M$3),$K$3,IF(AND(F1097&gt;=$L$4,F1097&lt;=$M$4),$K$4,IF(AND(F1097&gt;=$L$5,F1097&lt;=$M$5),$K$5,IF(AND(F1097&gt;=$L$6,F1097&lt;=$M$6),$K$6,IF(AND(F1097&gt;=$L$7,F1097&lt;=$M$7),$K$7,IF(AND(F1097&gt;=$L$8,F1097&lt;=$M$8),$K$8,IF(AND(F1097&gt;=$L$9,F1097&lt;=$M$9),$K$9,IF(AND(F1097&gt;$L$10,F1097&lt;=$M$10),$K$10,IF(AND(F1097&gt;=$L$11,F1097&lt;=$M$11),$K$11,IF(AND(F1097&gt;=$L$12,F1097&lt;=$M$12),$K$12,IF(AND(F1097&gt;=$L$13,F1097&lt;=$M$13),$K$13,IF(AND(F1097&gt;=$L$14,F1097&lt;=$M$14),$K$14,IF(AND(F1097&gt;=#REF!,F1097&lt;=#REF!),#REF!,IF(AND(F1097&gt;=$L$15,F1097&lt;=$M$15),$K$15,IF(AND(F1097&gt;=$L$16,F1097&lt;=$M$16),$K$16,IF(AND(F1097&gt;=$L$17,F1097&lt;=$M$17),$K$17,IF(AND(F1097&gt;=$L$18,F1097&lt;=$M$18),$K$18,IF(AND(F1097&gt;=$L$19,F1097&lt;=$M$19),$K$19,IF(AND(F1097&gt;=$L$20,F1097&lt;=$M$20),$K$20,IF(AND(F1097&gt;=$L$21,F1097&lt;=$M$21),$K$21,IF(AND(F1097&gt;=$L$22,F1097&lt;=$M$22),$K$22,IF(AND(F1097&gt;=$L$23,F1097&lt;=$M$23),$K$23,IF(AND(F1097&gt;=$L$24,F1097&lt;=$M$24),$K$24,IF(AND(F1097&gt;=$L$25,F1097&lt;=$M$25),$K$25,IF(AND(F1097&gt;=$L$26,F1097&lt;=$M$26),$K$26,IF(AND(F1097&gt;=$L$27,F1097&lt;=$M$27),$K$27,IF(AND(F1097&gt;=$L$28,F1097&lt;=$M$28),$K$28,IF(AND(F1097&gt;=$L$29,F1097&lt;=$M$29),$K$29,IF(AND(F1097&gt;=$L$30,F1097&lt;=$M$30),$K$30,IF(AND(F1097&gt;=$L$31,F1097&lt;=$M$31),$K$31,""))))))))))))))))))))))))))))))))</f>
        <v>6</v>
      </c>
      <c r="D1097" s="18" t="s">
        <v>22</v>
      </c>
      <c r="E1097" s="18" t="s">
        <v>1234</v>
      </c>
      <c r="F1097" s="12">
        <f>Table1[[#This Row],[USD Pricing]]*Exchange!$A$1</f>
        <v>73.947999999999993</v>
      </c>
      <c r="G1097" s="12">
        <v>52.82</v>
      </c>
      <c r="H1097" s="12" t="s">
        <v>5898</v>
      </c>
      <c r="I1097" s="18" t="s">
        <v>0</v>
      </c>
      <c r="J1097" s="18" t="s">
        <v>5124</v>
      </c>
      <c r="XEZ1097" s="28"/>
      <c r="XFA1097" s="28"/>
      <c r="XFB1097" s="28"/>
      <c r="XFC1097" s="28"/>
      <c r="XFD1097" s="28"/>
    </row>
    <row r="1098" spans="1:10 16380:16384" x14ac:dyDescent="0.35">
      <c r="A1098" s="12" t="s">
        <v>149</v>
      </c>
      <c r="B1098" s="32" t="str">
        <f>HYPERLINK(Table1[[#This Row],[Link]], Table1[[#This Row],[Pattern w/out Hyperlink]])</f>
        <v>Centric</v>
      </c>
      <c r="C1098" s="18">
        <f>IF(F1098&lt;=$L$1,$K$1,IF(AND(F1098&gt;=$L$2,F1098&lt;=$M$2),$K$2,IF(AND(F1098&gt;=$L$3,F1098&lt;=$M$3),$K$3,IF(AND(F1098&gt;=$L$4,F1098&lt;=$M$4),$K$4,IF(AND(F1098&gt;=$L$5,F1098&lt;=$M$5),$K$5,IF(AND(F1098&gt;=$L$6,F1098&lt;=$M$6),$K$6,IF(AND(F1098&gt;=$L$7,F1098&lt;=$M$7),$K$7,IF(AND(F1098&gt;=$L$8,F1098&lt;=$M$8),$K$8,IF(AND(F1098&gt;=$L$9,F1098&lt;=$M$9),$K$9,IF(AND(F1098&gt;$L$10,F1098&lt;=$M$10),$K$10,IF(AND(F1098&gt;=$L$11,F1098&lt;=$M$11),$K$11,IF(AND(F1098&gt;=$L$12,F1098&lt;=$M$12),$K$12,IF(AND(F1098&gt;=$L$13,F1098&lt;=$M$13),$K$13,IF(AND(F1098&gt;=$L$14,F1098&lt;=$M$14),$K$14,IF(AND(F1098&gt;=#REF!,F1098&lt;=#REF!),#REF!,IF(AND(F1098&gt;=$L$15,F1098&lt;=$M$15),$K$15,IF(AND(F1098&gt;=$L$16,F1098&lt;=$M$16),$K$16,IF(AND(F1098&gt;=$L$17,F1098&lt;=$M$17),$K$17,IF(AND(F1098&gt;=$L$18,F1098&lt;=$M$18),$K$18,IF(AND(F1098&gt;=$L$19,F1098&lt;=$M$19),$K$19,IF(AND(F1098&gt;=$L$20,F1098&lt;=$M$20),$K$20,IF(AND(F1098&gt;=$L$21,F1098&lt;=$M$21),$K$21,IF(AND(F1098&gt;=$L$22,F1098&lt;=$M$22),$K$22,IF(AND(F1098&gt;=$L$23,F1098&lt;=$M$23),$K$23,IF(AND(F1098&gt;=$L$24,F1098&lt;=$M$24),$K$24,IF(AND(F1098&gt;=$L$25,F1098&lt;=$M$25),$K$25,IF(AND(F1098&gt;=$L$26,F1098&lt;=$M$26),$K$26,IF(AND(F1098&gt;=$L$27,F1098&lt;=$M$27),$K$27,IF(AND(F1098&gt;=$L$28,F1098&lt;=$M$28),$K$28,IF(AND(F1098&gt;=$L$29,F1098&lt;=$M$29),$K$29,IF(AND(F1098&gt;=$L$30,F1098&lt;=$M$30),$K$30,IF(AND(F1098&gt;=$L$31,F1098&lt;=$M$31),$K$31,""))))))))))))))))))))))))))))))))</f>
        <v>6</v>
      </c>
      <c r="D1098" s="18" t="s">
        <v>22</v>
      </c>
      <c r="E1098" s="18" t="s">
        <v>1234</v>
      </c>
      <c r="F1098" s="12">
        <f>Table1[[#This Row],[USD Pricing]]*Exchange!$A$1</f>
        <v>65.73</v>
      </c>
      <c r="G1098" s="12">
        <v>46.95</v>
      </c>
      <c r="H1098" s="12" t="s">
        <v>5911</v>
      </c>
      <c r="I1098" s="18" t="s">
        <v>0</v>
      </c>
      <c r="J1098" s="18" t="s">
        <v>4509</v>
      </c>
      <c r="XEZ1098" s="28"/>
      <c r="XFA1098" s="28"/>
      <c r="XFB1098" s="28"/>
      <c r="XFC1098" s="28"/>
      <c r="XFD1098" s="28"/>
    </row>
    <row r="1099" spans="1:10 16380:16384" x14ac:dyDescent="0.35">
      <c r="A1099" s="12" t="s">
        <v>182</v>
      </c>
      <c r="B1099" s="32" t="str">
        <f>HYPERLINK(Table1[[#This Row],[Link]], Table1[[#This Row],[Pattern w/out Hyperlink]])</f>
        <v>Connect</v>
      </c>
      <c r="C1099" s="18">
        <f>IF(F1099&lt;=$L$1,$K$1,IF(AND(F1099&gt;=$L$2,F1099&lt;=$M$2),$K$2,IF(AND(F1099&gt;=$L$3,F1099&lt;=$M$3),$K$3,IF(AND(F1099&gt;=$L$4,F1099&lt;=$M$4),$K$4,IF(AND(F1099&gt;=$L$5,F1099&lt;=$M$5),$K$5,IF(AND(F1099&gt;=$L$6,F1099&lt;=$M$6),$K$6,IF(AND(F1099&gt;=$L$7,F1099&lt;=$M$7),$K$7,IF(AND(F1099&gt;=$L$8,F1099&lt;=$M$8),$K$8,IF(AND(F1099&gt;=$L$9,F1099&lt;=$M$9),$K$9,IF(AND(F1099&gt;$L$10,F1099&lt;=$M$10),$K$10,IF(AND(F1099&gt;=$L$11,F1099&lt;=$M$11),$K$11,IF(AND(F1099&gt;=$L$12,F1099&lt;=$M$12),$K$12,IF(AND(F1099&gt;=$L$13,F1099&lt;=$M$13),$K$13,IF(AND(F1099&gt;=$L$14,F1099&lt;=$M$14),$K$14,IF(AND(F1099&gt;=#REF!,F1099&lt;=#REF!),#REF!,IF(AND(F1099&gt;=$L$15,F1099&lt;=$M$15),$K$15,IF(AND(F1099&gt;=$L$16,F1099&lt;=$M$16),$K$16,IF(AND(F1099&gt;=$L$17,F1099&lt;=$M$17),$K$17,IF(AND(F1099&gt;=$L$18,F1099&lt;=$M$18),$K$18,IF(AND(F1099&gt;=$L$19,F1099&lt;=$M$19),$K$19,IF(AND(F1099&gt;=$L$20,F1099&lt;=$M$20),$K$20,IF(AND(F1099&gt;=$L$21,F1099&lt;=$M$21),$K$21,IF(AND(F1099&gt;=$L$22,F1099&lt;=$M$22),$K$22,IF(AND(F1099&gt;=$L$23,F1099&lt;=$M$23),$K$23,IF(AND(F1099&gt;=$L$24,F1099&lt;=$M$24),$K$24,IF(AND(F1099&gt;=$L$25,F1099&lt;=$M$25),$K$25,IF(AND(F1099&gt;=$L$26,F1099&lt;=$M$26),$K$26,IF(AND(F1099&gt;=$L$27,F1099&lt;=$M$27),$K$27,IF(AND(F1099&gt;=$L$28,F1099&lt;=$M$28),$K$28,IF(AND(F1099&gt;=$L$29,F1099&lt;=$M$29),$K$29,IF(AND(F1099&gt;=$L$30,F1099&lt;=$M$30),$K$30,IF(AND(F1099&gt;=$L$31,F1099&lt;=$M$31),$K$31,""))))))))))))))))))))))))))))))))</f>
        <v>6</v>
      </c>
      <c r="D1099" s="18" t="s">
        <v>22</v>
      </c>
      <c r="E1099" s="18" t="s">
        <v>1234</v>
      </c>
      <c r="F1099" s="12">
        <f>Table1[[#This Row],[USD Pricing]]*Exchange!$A$1</f>
        <v>72.03</v>
      </c>
      <c r="G1099" s="12">
        <v>51.45</v>
      </c>
      <c r="H1099" s="12" t="s">
        <v>5915</v>
      </c>
      <c r="I1099" s="18" t="s">
        <v>0</v>
      </c>
      <c r="J1099" s="18" t="s">
        <v>4268</v>
      </c>
      <c r="XEZ1099" s="28"/>
      <c r="XFA1099" s="28"/>
      <c r="XFB1099" s="28"/>
      <c r="XFC1099" s="28"/>
      <c r="XFD1099" s="28"/>
    </row>
    <row r="1100" spans="1:10 16380:16384" x14ac:dyDescent="0.35">
      <c r="A1100" s="12" t="s">
        <v>3307</v>
      </c>
      <c r="B1100" s="32" t="str">
        <f>HYPERLINK(Table1[[#This Row],[Link]], Table1[[#This Row],[Pattern w/out Hyperlink]])</f>
        <v>Denali</v>
      </c>
      <c r="C1100" s="18">
        <f>IF(F1100&lt;=$L$1,$K$1,IF(AND(F1100&gt;=$L$2,F1100&lt;=$M$2),$K$2,IF(AND(F1100&gt;=$L$3,F1100&lt;=$M$3),$K$3,IF(AND(F1100&gt;=$L$4,F1100&lt;=$M$4),$K$4,IF(AND(F1100&gt;=$L$5,F1100&lt;=$M$5),$K$5,IF(AND(F1100&gt;=$L$6,F1100&lt;=$M$6),$K$6,IF(AND(F1100&gt;=$L$7,F1100&lt;=$M$7),$K$7,IF(AND(F1100&gt;=$L$8,F1100&lt;=$M$8),$K$8,IF(AND(F1100&gt;=$L$9,F1100&lt;=$M$9),$K$9,IF(AND(F1100&gt;$L$10,F1100&lt;=$M$10),$K$10,IF(AND(F1100&gt;=$L$11,F1100&lt;=$M$11),$K$11,IF(AND(F1100&gt;=$L$12,F1100&lt;=$M$12),$K$12,IF(AND(F1100&gt;=$L$13,F1100&lt;=$M$13),$K$13,IF(AND(F1100&gt;=$L$14,F1100&lt;=$M$14),$K$14,IF(AND(F1100&gt;=#REF!,F1100&lt;=#REF!),#REF!,IF(AND(F1100&gt;=$L$15,F1100&lt;=$M$15),$K$15,IF(AND(F1100&gt;=$L$16,F1100&lt;=$M$16),$K$16,IF(AND(F1100&gt;=$L$17,F1100&lt;=$M$17),$K$17,IF(AND(F1100&gt;=$L$18,F1100&lt;=$M$18),$K$18,IF(AND(F1100&gt;=$L$19,F1100&lt;=$M$19),$K$19,IF(AND(F1100&gt;=$L$20,F1100&lt;=$M$20),$K$20,IF(AND(F1100&gt;=$L$21,F1100&lt;=$M$21),$K$21,IF(AND(F1100&gt;=$L$22,F1100&lt;=$M$22),$K$22,IF(AND(F1100&gt;=$L$23,F1100&lt;=$M$23),$K$23,IF(AND(F1100&gt;=$L$24,F1100&lt;=$M$24),$K$24,IF(AND(F1100&gt;=$L$25,F1100&lt;=$M$25),$K$25,IF(AND(F1100&gt;=$L$26,F1100&lt;=$M$26),$K$26,IF(AND(F1100&gt;=$L$27,F1100&lt;=$M$27),$K$27,IF(AND(F1100&gt;=$L$28,F1100&lt;=$M$28),$K$28,IF(AND(F1100&gt;=$L$29,F1100&lt;=$M$29),$K$29,IF(AND(F1100&gt;=$L$30,F1100&lt;=$M$30),$K$30,IF(AND(F1100&gt;=$L$31,F1100&lt;=$M$31),$K$31,""))))))))))))))))))))))))))))))))</f>
        <v>6</v>
      </c>
      <c r="D1100" s="18" t="s">
        <v>22</v>
      </c>
      <c r="E1100" s="18" t="s">
        <v>1234</v>
      </c>
      <c r="F1100" s="12">
        <f>Table1[[#This Row],[USD Pricing]]*Exchange!$A$1</f>
        <v>72.03</v>
      </c>
      <c r="G1100" s="12">
        <v>51.45</v>
      </c>
      <c r="H1100" s="12" t="s">
        <v>5919</v>
      </c>
      <c r="I1100" s="18" t="s">
        <v>0</v>
      </c>
      <c r="J1100" s="18" t="s">
        <v>4268</v>
      </c>
      <c r="XEZ1100" s="28"/>
      <c r="XFA1100" s="28"/>
      <c r="XFB1100" s="28"/>
      <c r="XFC1100" s="28"/>
      <c r="XFD1100" s="28"/>
    </row>
    <row r="1101" spans="1:10 16380:16384" x14ac:dyDescent="0.35">
      <c r="A1101" s="12" t="s">
        <v>3258</v>
      </c>
      <c r="B1101" s="32" t="str">
        <f>HYPERLINK(Table1[[#This Row],[Link]], Table1[[#This Row],[Pattern w/out Hyperlink]])</f>
        <v>Fitz</v>
      </c>
      <c r="C1101" s="18">
        <f>IF(F1101&lt;=$L$1,$K$1,IF(AND(F1101&gt;=$L$2,F1101&lt;=$M$2),$K$2,IF(AND(F1101&gt;=$L$3,F1101&lt;=$M$3),$K$3,IF(AND(F1101&gt;=$L$4,F1101&lt;=$M$4),$K$4,IF(AND(F1101&gt;=$L$5,F1101&lt;=$M$5),$K$5,IF(AND(F1101&gt;=$L$6,F1101&lt;=$M$6),$K$6,IF(AND(F1101&gt;=$L$7,F1101&lt;=$M$7),$K$7,IF(AND(F1101&gt;=$L$8,F1101&lt;=$M$8),$K$8,IF(AND(F1101&gt;=$L$9,F1101&lt;=$M$9),$K$9,IF(AND(F1101&gt;$L$10,F1101&lt;=$M$10),$K$10,IF(AND(F1101&gt;=$L$11,F1101&lt;=$M$11),$K$11,IF(AND(F1101&gt;=$L$12,F1101&lt;=$M$12),$K$12,IF(AND(F1101&gt;=$L$13,F1101&lt;=$M$13),$K$13,IF(AND(F1101&gt;=$L$14,F1101&lt;=$M$14),$K$14,IF(AND(F1101&gt;=#REF!,F1101&lt;=#REF!),#REF!,IF(AND(F1101&gt;=$L$15,F1101&lt;=$M$15),$K$15,IF(AND(F1101&gt;=$L$16,F1101&lt;=$M$16),$K$16,IF(AND(F1101&gt;=$L$17,F1101&lt;=$M$17),$K$17,IF(AND(F1101&gt;=$L$18,F1101&lt;=$M$18),$K$18,IF(AND(F1101&gt;=$L$19,F1101&lt;=$M$19),$K$19,IF(AND(F1101&gt;=$L$20,F1101&lt;=$M$20),$K$20,IF(AND(F1101&gt;=$L$21,F1101&lt;=$M$21),$K$21,IF(AND(F1101&gt;=$L$22,F1101&lt;=$M$22),$K$22,IF(AND(F1101&gt;=$L$23,F1101&lt;=$M$23),$K$23,IF(AND(F1101&gt;=$L$24,F1101&lt;=$M$24),$K$24,IF(AND(F1101&gt;=$L$25,F1101&lt;=$M$25),$K$25,IF(AND(F1101&gt;=$L$26,F1101&lt;=$M$26),$K$26,IF(AND(F1101&gt;=$L$27,F1101&lt;=$M$27),$K$27,IF(AND(F1101&gt;=$L$28,F1101&lt;=$M$28),$K$28,IF(AND(F1101&gt;=$L$29,F1101&lt;=$M$29),$K$29,IF(AND(F1101&gt;=$L$30,F1101&lt;=$M$30),$K$30,IF(AND(F1101&gt;=$L$31,F1101&lt;=$M$31),$K$31,""))))))))))))))))))))))))))))))))</f>
        <v>6</v>
      </c>
      <c r="D1101" s="18" t="s">
        <v>22</v>
      </c>
      <c r="E1101" s="18" t="s">
        <v>1234</v>
      </c>
      <c r="F1101" s="12">
        <f>Table1[[#This Row],[USD Pricing]]*Exchange!$A$1</f>
        <v>70.63</v>
      </c>
      <c r="G1101" s="12">
        <v>50.45</v>
      </c>
      <c r="H1101" s="12" t="s">
        <v>5926</v>
      </c>
      <c r="I1101" s="18" t="s">
        <v>0</v>
      </c>
      <c r="J1101" s="18" t="s">
        <v>4262</v>
      </c>
      <c r="XEZ1101" s="28"/>
      <c r="XFA1101" s="28"/>
      <c r="XFB1101" s="28"/>
      <c r="XFC1101" s="28"/>
      <c r="XFD1101" s="28"/>
    </row>
    <row r="1102" spans="1:10 16380:16384" x14ac:dyDescent="0.35">
      <c r="A1102" s="12" t="s">
        <v>311</v>
      </c>
      <c r="B1102" s="32" t="str">
        <f>HYPERLINK(Table1[[#This Row],[Link]], Table1[[#This Row],[Pattern w/out Hyperlink]])</f>
        <v>Flora</v>
      </c>
      <c r="C1102" s="18">
        <f>IF(F1102&lt;=$L$1,$K$1,IF(AND(F1102&gt;=$L$2,F1102&lt;=$M$2),$K$2,IF(AND(F1102&gt;=$L$3,F1102&lt;=$M$3),$K$3,IF(AND(F1102&gt;=$L$4,F1102&lt;=$M$4),$K$4,IF(AND(F1102&gt;=$L$5,F1102&lt;=$M$5),$K$5,IF(AND(F1102&gt;=$L$6,F1102&lt;=$M$6),$K$6,IF(AND(F1102&gt;=$L$7,F1102&lt;=$M$7),$K$7,IF(AND(F1102&gt;=$L$8,F1102&lt;=$M$8),$K$8,IF(AND(F1102&gt;=$L$9,F1102&lt;=$M$9),$K$9,IF(AND(F1102&gt;$L$10,F1102&lt;=$M$10),$K$10,IF(AND(F1102&gt;=$L$11,F1102&lt;=$M$11),$K$11,IF(AND(F1102&gt;=$L$12,F1102&lt;=$M$12),$K$12,IF(AND(F1102&gt;=$L$13,F1102&lt;=$M$13),$K$13,IF(AND(F1102&gt;=$L$14,F1102&lt;=$M$14),$K$14,IF(AND(F1102&gt;=#REF!,F1102&lt;=#REF!),#REF!,IF(AND(F1102&gt;=$L$15,F1102&lt;=$M$15),$K$15,IF(AND(F1102&gt;=$L$16,F1102&lt;=$M$16),$K$16,IF(AND(F1102&gt;=$L$17,F1102&lt;=$M$17),$K$17,IF(AND(F1102&gt;=$L$18,F1102&lt;=$M$18),$K$18,IF(AND(F1102&gt;=$L$19,F1102&lt;=$M$19),$K$19,IF(AND(F1102&gt;=$L$20,F1102&lt;=$M$20),$K$20,IF(AND(F1102&gt;=$L$21,F1102&lt;=$M$21),$K$21,IF(AND(F1102&gt;=$L$22,F1102&lt;=$M$22),$K$22,IF(AND(F1102&gt;=$L$23,F1102&lt;=$M$23),$K$23,IF(AND(F1102&gt;=$L$24,F1102&lt;=$M$24),$K$24,IF(AND(F1102&gt;=$L$25,F1102&lt;=$M$25),$K$25,IF(AND(F1102&gt;=$L$26,F1102&lt;=$M$26),$K$26,IF(AND(F1102&gt;=$L$27,F1102&lt;=$M$27),$K$27,IF(AND(F1102&gt;=$L$28,F1102&lt;=$M$28),$K$28,IF(AND(F1102&gt;=$L$29,F1102&lt;=$M$29),$K$29,IF(AND(F1102&gt;=$L$30,F1102&lt;=$M$30),$K$30,IF(AND(F1102&gt;=$L$31,F1102&lt;=$M$31),$K$31,""))))))))))))))))))))))))))))))))</f>
        <v>6</v>
      </c>
      <c r="D1102" s="18" t="s">
        <v>22</v>
      </c>
      <c r="E1102" s="18" t="s">
        <v>1234</v>
      </c>
      <c r="F1102" s="12">
        <f>Table1[[#This Row],[USD Pricing]]*Exchange!$A$1</f>
        <v>69.929999999999993</v>
      </c>
      <c r="G1102" s="12">
        <v>49.95</v>
      </c>
      <c r="H1102" s="12" t="s">
        <v>5927</v>
      </c>
      <c r="I1102" s="18" t="s">
        <v>0</v>
      </c>
      <c r="J1102" s="18" t="s">
        <v>5715</v>
      </c>
      <c r="XEZ1102" s="28"/>
      <c r="XFA1102" s="28"/>
      <c r="XFB1102" s="28"/>
      <c r="XFC1102" s="28"/>
      <c r="XFD1102" s="28"/>
    </row>
    <row r="1103" spans="1:10 16380:16384" ht="29" x14ac:dyDescent="0.35">
      <c r="A1103" s="12" t="s">
        <v>338</v>
      </c>
      <c r="B1103" s="32" t="str">
        <f>HYPERLINK(Table1[[#This Row],[Link]], Table1[[#This Row],[Pattern w/out Hyperlink]])</f>
        <v>Fuse</v>
      </c>
      <c r="C1103" s="18">
        <f>IF(F1103&lt;=$L$1,$K$1,IF(AND(F1103&gt;=$L$2,F1103&lt;=$M$2),$K$2,IF(AND(F1103&gt;=$L$3,F1103&lt;=$M$3),$K$3,IF(AND(F1103&gt;=$L$4,F1103&lt;=$M$4),$K$4,IF(AND(F1103&gt;=$L$5,F1103&lt;=$M$5),$K$5,IF(AND(F1103&gt;=$L$6,F1103&lt;=$M$6),$K$6,IF(AND(F1103&gt;=$L$7,F1103&lt;=$M$7),$K$7,IF(AND(F1103&gt;=$L$8,F1103&lt;=$M$8),$K$8,IF(AND(F1103&gt;=$L$9,F1103&lt;=$M$9),$K$9,IF(AND(F1103&gt;$L$10,F1103&lt;=$M$10),$K$10,IF(AND(F1103&gt;=$L$11,F1103&lt;=$M$11),$K$11,IF(AND(F1103&gt;=$L$12,F1103&lt;=$M$12),$K$12,IF(AND(F1103&gt;=$L$13,F1103&lt;=$M$13),$K$13,IF(AND(F1103&gt;=$L$14,F1103&lt;=$M$14),$K$14,IF(AND(F1103&gt;=#REF!,F1103&lt;=#REF!),#REF!,IF(AND(F1103&gt;=$L$15,F1103&lt;=$M$15),$K$15,IF(AND(F1103&gt;=$L$16,F1103&lt;=$M$16),$K$16,IF(AND(F1103&gt;=$L$17,F1103&lt;=$M$17),$K$17,IF(AND(F1103&gt;=$L$18,F1103&lt;=$M$18),$K$18,IF(AND(F1103&gt;=$L$19,F1103&lt;=$M$19),$K$19,IF(AND(F1103&gt;=$L$20,F1103&lt;=$M$20),$K$20,IF(AND(F1103&gt;=$L$21,F1103&lt;=$M$21),$K$21,IF(AND(F1103&gt;=$L$22,F1103&lt;=$M$22),$K$22,IF(AND(F1103&gt;=$L$23,F1103&lt;=$M$23),$K$23,IF(AND(F1103&gt;=$L$24,F1103&lt;=$M$24),$K$24,IF(AND(F1103&gt;=$L$25,F1103&lt;=$M$25),$K$25,IF(AND(F1103&gt;=$L$26,F1103&lt;=$M$26),$K$26,IF(AND(F1103&gt;=$L$27,F1103&lt;=$M$27),$K$27,IF(AND(F1103&gt;=$L$28,F1103&lt;=$M$28),$K$28,IF(AND(F1103&gt;=$L$29,F1103&lt;=$M$29),$K$29,IF(AND(F1103&gt;=$L$30,F1103&lt;=$M$30),$K$30,IF(AND(F1103&gt;=$L$31,F1103&lt;=$M$31),$K$31,""))))))))))))))))))))))))))))))))</f>
        <v>6</v>
      </c>
      <c r="D1103" s="18" t="s">
        <v>22</v>
      </c>
      <c r="E1103" s="18" t="s">
        <v>1234</v>
      </c>
      <c r="F1103" s="12">
        <f>Table1[[#This Row],[USD Pricing]]*Exchange!$A$1</f>
        <v>67.13</v>
      </c>
      <c r="G1103" s="12">
        <v>47.95</v>
      </c>
      <c r="H1103" s="12" t="s">
        <v>7534</v>
      </c>
      <c r="I1103" s="18" t="s">
        <v>0</v>
      </c>
      <c r="J1103" s="18" t="s">
        <v>7535</v>
      </c>
      <c r="XEZ1103" s="28"/>
      <c r="XFA1103" s="28"/>
      <c r="XFB1103" s="28"/>
      <c r="XFC1103" s="28"/>
      <c r="XFD1103" s="28"/>
    </row>
    <row r="1104" spans="1:10 16380:16384" x14ac:dyDescent="0.35">
      <c r="A1104" s="12" t="s">
        <v>448</v>
      </c>
      <c r="B1104" s="32" t="str">
        <f>HYPERLINK(Table1[[#This Row],[Link]], Table1[[#This Row],[Pattern w/out Hyperlink]])</f>
        <v>Landscape</v>
      </c>
      <c r="C1104" s="18">
        <f>IF(F1104&lt;=$L$1,$K$1,IF(AND(F1104&gt;=$L$2,F1104&lt;=$M$2),$K$2,IF(AND(F1104&gt;=$L$3,F1104&lt;=$M$3),$K$3,IF(AND(F1104&gt;=$L$4,F1104&lt;=$M$4),$K$4,IF(AND(F1104&gt;=$L$5,F1104&lt;=$M$5),$K$5,IF(AND(F1104&gt;=$L$6,F1104&lt;=$M$6),$K$6,IF(AND(F1104&gt;=$L$7,F1104&lt;=$M$7),$K$7,IF(AND(F1104&gt;=$L$8,F1104&lt;=$M$8),$K$8,IF(AND(F1104&gt;=$L$9,F1104&lt;=$M$9),$K$9,IF(AND(F1104&gt;$L$10,F1104&lt;=$M$10),$K$10,IF(AND(F1104&gt;=$L$11,F1104&lt;=$M$11),$K$11,IF(AND(F1104&gt;=$L$12,F1104&lt;=$M$12),$K$12,IF(AND(F1104&gt;=$L$13,F1104&lt;=$M$13),$K$13,IF(AND(F1104&gt;=$L$14,F1104&lt;=$M$14),$K$14,IF(AND(F1104&gt;=#REF!,F1104&lt;=#REF!),#REF!,IF(AND(F1104&gt;=$L$15,F1104&lt;=$M$15),$K$15,IF(AND(F1104&gt;=$L$16,F1104&lt;=$M$16),$K$16,IF(AND(F1104&gt;=$L$17,F1104&lt;=$M$17),$K$17,IF(AND(F1104&gt;=$L$18,F1104&lt;=$M$18),$K$18,IF(AND(F1104&gt;=$L$19,F1104&lt;=$M$19),$K$19,IF(AND(F1104&gt;=$L$20,F1104&lt;=$M$20),$K$20,IF(AND(F1104&gt;=$L$21,F1104&lt;=$M$21),$K$21,IF(AND(F1104&gt;=$L$22,F1104&lt;=$M$22),$K$22,IF(AND(F1104&gt;=$L$23,F1104&lt;=$M$23),$K$23,IF(AND(F1104&gt;=$L$24,F1104&lt;=$M$24),$K$24,IF(AND(F1104&gt;=$L$25,F1104&lt;=$M$25),$K$25,IF(AND(F1104&gt;=$L$26,F1104&lt;=$M$26),$K$26,IF(AND(F1104&gt;=$L$27,F1104&lt;=$M$27),$K$27,IF(AND(F1104&gt;=$L$28,F1104&lt;=$M$28),$K$28,IF(AND(F1104&gt;=$L$29,F1104&lt;=$M$29),$K$29,IF(AND(F1104&gt;=$L$30,F1104&lt;=$M$30),$K$30,IF(AND(F1104&gt;=$L$31,F1104&lt;=$M$31),$K$31,""))))))))))))))))))))))))))))))))</f>
        <v>6</v>
      </c>
      <c r="D1104" s="18" t="s">
        <v>22</v>
      </c>
      <c r="E1104" s="18" t="s">
        <v>1234</v>
      </c>
      <c r="F1104" s="12">
        <f>Table1[[#This Row],[USD Pricing]]*Exchange!$A$1</f>
        <v>74.634</v>
      </c>
      <c r="G1104" s="12">
        <v>53.31</v>
      </c>
      <c r="H1104" s="12" t="s">
        <v>1638</v>
      </c>
      <c r="I1104" s="18" t="s">
        <v>0</v>
      </c>
      <c r="J1104" s="18" t="s">
        <v>4923</v>
      </c>
      <c r="XEZ1104" s="28"/>
      <c r="XFA1104" s="28"/>
      <c r="XFB1104" s="28"/>
      <c r="XFC1104" s="28"/>
      <c r="XFD1104" s="28"/>
    </row>
    <row r="1105" spans="1:10 16380:16384" x14ac:dyDescent="0.35">
      <c r="A1105" s="12" t="s">
        <v>5939</v>
      </c>
      <c r="B1105" s="32" t="str">
        <f>HYPERLINK(Table1[[#This Row],[Link]], Table1[[#This Row],[Pattern w/out Hyperlink]])</f>
        <v>Leoni</v>
      </c>
      <c r="C1105" s="18">
        <f>IF(F1105&lt;=$L$1,$K$1,IF(AND(F1105&gt;=$L$2,F1105&lt;=$M$2),$K$2,IF(AND(F1105&gt;=$L$3,F1105&lt;=$M$3),$K$3,IF(AND(F1105&gt;=$L$4,F1105&lt;=$M$4),$K$4,IF(AND(F1105&gt;=$L$5,F1105&lt;=$M$5),$K$5,IF(AND(F1105&gt;=$L$6,F1105&lt;=$M$6),$K$6,IF(AND(F1105&gt;=$L$7,F1105&lt;=$M$7),$K$7,IF(AND(F1105&gt;=$L$8,F1105&lt;=$M$8),$K$8,IF(AND(F1105&gt;=$L$9,F1105&lt;=$M$9),$K$9,IF(AND(F1105&gt;$L$10,F1105&lt;=$M$10),$K$10,IF(AND(F1105&gt;=$L$11,F1105&lt;=$M$11),$K$11,IF(AND(F1105&gt;=$L$12,F1105&lt;=$M$12),$K$12,IF(AND(F1105&gt;=$L$13,F1105&lt;=$M$13),$K$13,IF(AND(F1105&gt;=$L$14,F1105&lt;=$M$14),$K$14,IF(AND(F1105&gt;=#REF!,F1105&lt;=#REF!),#REF!,IF(AND(F1105&gt;=$L$15,F1105&lt;=$M$15),$K$15,IF(AND(F1105&gt;=$L$16,F1105&lt;=$M$16),$K$16,IF(AND(F1105&gt;=$L$17,F1105&lt;=$M$17),$K$17,IF(AND(F1105&gt;=$L$18,F1105&lt;=$M$18),$K$18,IF(AND(F1105&gt;=$L$19,F1105&lt;=$M$19),$K$19,IF(AND(F1105&gt;=$L$20,F1105&lt;=$M$20),$K$20,IF(AND(F1105&gt;=$L$21,F1105&lt;=$M$21),$K$21,IF(AND(F1105&gt;=$L$22,F1105&lt;=$M$22),$K$22,IF(AND(F1105&gt;=$L$23,F1105&lt;=$M$23),$K$23,IF(AND(F1105&gt;=$L$24,F1105&lt;=$M$24),$K$24,IF(AND(F1105&gt;=$L$25,F1105&lt;=$M$25),$K$25,IF(AND(F1105&gt;=$L$26,F1105&lt;=$M$26),$K$26,IF(AND(F1105&gt;=$L$27,F1105&lt;=$M$27),$K$27,IF(AND(F1105&gt;=$L$28,F1105&lt;=$M$28),$K$28,IF(AND(F1105&gt;=$L$29,F1105&lt;=$M$29),$K$29,IF(AND(F1105&gt;=$L$30,F1105&lt;=$M$30),$K$30,IF(AND(F1105&gt;=$L$31,F1105&lt;=$M$31),$K$31,""))))))))))))))))))))))))))))))))</f>
        <v>6</v>
      </c>
      <c r="D1105" s="18" t="s">
        <v>22</v>
      </c>
      <c r="E1105" s="18" t="s">
        <v>1234</v>
      </c>
      <c r="F1105" s="12">
        <f>Table1[[#This Row],[USD Pricing]]*Exchange!$A$1</f>
        <v>72.03</v>
      </c>
      <c r="G1105" s="12">
        <v>51.45</v>
      </c>
      <c r="H1105" s="12" t="s">
        <v>5940</v>
      </c>
      <c r="I1105" s="18" t="s">
        <v>0</v>
      </c>
      <c r="J1105" s="18" t="s">
        <v>4262</v>
      </c>
      <c r="XEZ1105" s="28"/>
      <c r="XFA1105" s="28"/>
      <c r="XFB1105" s="28"/>
      <c r="XFC1105" s="28"/>
      <c r="XFD1105" s="28"/>
    </row>
    <row r="1106" spans="1:10 16380:16384" x14ac:dyDescent="0.35">
      <c r="A1106" s="12" t="s">
        <v>493</v>
      </c>
      <c r="B1106" s="32" t="str">
        <f>HYPERLINK(Table1[[#This Row],[Link]], Table1[[#This Row],[Pattern w/out Hyperlink]])</f>
        <v>Marmara</v>
      </c>
      <c r="C1106" s="18">
        <f>IF(F1106&lt;=$L$1,$K$1,IF(AND(F1106&gt;=$L$2,F1106&lt;=$M$2),$K$2,IF(AND(F1106&gt;=$L$3,F1106&lt;=$M$3),$K$3,IF(AND(F1106&gt;=$L$4,F1106&lt;=$M$4),$K$4,IF(AND(F1106&gt;=$L$5,F1106&lt;=$M$5),$K$5,IF(AND(F1106&gt;=$L$6,F1106&lt;=$M$6),$K$6,IF(AND(F1106&gt;=$L$7,F1106&lt;=$M$7),$K$7,IF(AND(F1106&gt;=$L$8,F1106&lt;=$M$8),$K$8,IF(AND(F1106&gt;=$L$9,F1106&lt;=$M$9),$K$9,IF(AND(F1106&gt;$L$10,F1106&lt;=$M$10),$K$10,IF(AND(F1106&gt;=$L$11,F1106&lt;=$M$11),$K$11,IF(AND(F1106&gt;=$L$12,F1106&lt;=$M$12),$K$12,IF(AND(F1106&gt;=$L$13,F1106&lt;=$M$13),$K$13,IF(AND(F1106&gt;=$L$14,F1106&lt;=$M$14),$K$14,IF(AND(F1106&gt;=#REF!,F1106&lt;=#REF!),#REF!,IF(AND(F1106&gt;=$L$15,F1106&lt;=$M$15),$K$15,IF(AND(F1106&gt;=$L$16,F1106&lt;=$M$16),$K$16,IF(AND(F1106&gt;=$L$17,F1106&lt;=$M$17),$K$17,IF(AND(F1106&gt;=$L$18,F1106&lt;=$M$18),$K$18,IF(AND(F1106&gt;=$L$19,F1106&lt;=$M$19),$K$19,IF(AND(F1106&gt;=$L$20,F1106&lt;=$M$20),$K$20,IF(AND(F1106&gt;=$L$21,F1106&lt;=$M$21),$K$21,IF(AND(F1106&gt;=$L$22,F1106&lt;=$M$22),$K$22,IF(AND(F1106&gt;=$L$23,F1106&lt;=$M$23),$K$23,IF(AND(F1106&gt;=$L$24,F1106&lt;=$M$24),$K$24,IF(AND(F1106&gt;=$L$25,F1106&lt;=$M$25),$K$25,IF(AND(F1106&gt;=$L$26,F1106&lt;=$M$26),$K$26,IF(AND(F1106&gt;=$L$27,F1106&lt;=$M$27),$K$27,IF(AND(F1106&gt;=$L$28,F1106&lt;=$M$28),$K$28,IF(AND(F1106&gt;=$L$29,F1106&lt;=$M$29),$K$29,IF(AND(F1106&gt;=$L$30,F1106&lt;=$M$30),$K$30,IF(AND(F1106&gt;=$L$31,F1106&lt;=$M$31),$K$31,""))))))))))))))))))))))))))))))))</f>
        <v>6</v>
      </c>
      <c r="D1106" s="18" t="s">
        <v>22</v>
      </c>
      <c r="E1106" s="18" t="s">
        <v>1234</v>
      </c>
      <c r="F1106" s="12">
        <f>Table1[[#This Row],[USD Pricing]]*Exchange!$A$1</f>
        <v>65.03</v>
      </c>
      <c r="G1106" s="12">
        <v>46.45</v>
      </c>
      <c r="H1106" s="12" t="s">
        <v>1643</v>
      </c>
      <c r="I1106" s="18" t="s">
        <v>4213</v>
      </c>
      <c r="J1106" s="18" t="s">
        <v>4924</v>
      </c>
      <c r="XEZ1106" s="28"/>
      <c r="XFA1106" s="28"/>
      <c r="XFB1106" s="28"/>
      <c r="XFC1106" s="28"/>
      <c r="XFD1106" s="28"/>
    </row>
    <row r="1107" spans="1:10 16380:16384" x14ac:dyDescent="0.35">
      <c r="A1107" s="12" t="s">
        <v>6836</v>
      </c>
      <c r="B1107" s="32" t="str">
        <f>HYPERLINK(Table1[[#This Row],[Link]], Table1[[#This Row],[Pattern w/out Hyperlink]])</f>
        <v>Note</v>
      </c>
      <c r="C1107" s="18">
        <f>IF(F1107&lt;=$L$1,$K$1,IF(AND(F1107&gt;=$L$2,F1107&lt;=$M$2),$K$2,IF(AND(F1107&gt;=$L$3,F1107&lt;=$M$3),$K$3,IF(AND(F1107&gt;=$L$4,F1107&lt;=$M$4),$K$4,IF(AND(F1107&gt;=$L$5,F1107&lt;=$M$5),$K$5,IF(AND(F1107&gt;=$L$6,F1107&lt;=$M$6),$K$6,IF(AND(F1107&gt;=$L$7,F1107&lt;=$M$7),$K$7,IF(AND(F1107&gt;=$L$8,F1107&lt;=$M$8),$K$8,IF(AND(F1107&gt;=$L$9,F1107&lt;=$M$9),$K$9,IF(AND(F1107&gt;$L$10,F1107&lt;=$M$10),$K$10,IF(AND(F1107&gt;=$L$11,F1107&lt;=$M$11),$K$11,IF(AND(F1107&gt;=$L$12,F1107&lt;=$M$12),$K$12,IF(AND(F1107&gt;=$L$13,F1107&lt;=$M$13),$K$13,IF(AND(F1107&gt;=$L$14,F1107&lt;=$M$14),$K$14,IF(AND(F1107&gt;=#REF!,F1107&lt;=#REF!),#REF!,IF(AND(F1107&gt;=$L$15,F1107&lt;=$M$15),$K$15,IF(AND(F1107&gt;=$L$16,F1107&lt;=$M$16),$K$16,IF(AND(F1107&gt;=$L$17,F1107&lt;=$M$17),$K$17,IF(AND(F1107&gt;=$L$18,F1107&lt;=$M$18),$K$18,IF(AND(F1107&gt;=$L$19,F1107&lt;=$M$19),$K$19,IF(AND(F1107&gt;=$L$20,F1107&lt;=$M$20),$K$20,IF(AND(F1107&gt;=$L$21,F1107&lt;=$M$21),$K$21,IF(AND(F1107&gt;=$L$22,F1107&lt;=$M$22),$K$22,IF(AND(F1107&gt;=$L$23,F1107&lt;=$M$23),$K$23,IF(AND(F1107&gt;=$L$24,F1107&lt;=$M$24),$K$24,IF(AND(F1107&gt;=$L$25,F1107&lt;=$M$25),$K$25,IF(AND(F1107&gt;=$L$26,F1107&lt;=$M$26),$K$26,IF(AND(F1107&gt;=$L$27,F1107&lt;=$M$27),$K$27,IF(AND(F1107&gt;=$L$28,F1107&lt;=$M$28),$K$28,IF(AND(F1107&gt;=$L$29,F1107&lt;=$M$29),$K$29,IF(AND(F1107&gt;=$L$30,F1107&lt;=$M$30),$K$30,IF(AND(F1107&gt;=$L$31,F1107&lt;=$M$31),$K$31,""))))))))))))))))))))))))))))))))</f>
        <v>6</v>
      </c>
      <c r="D1107" s="18" t="s">
        <v>22</v>
      </c>
      <c r="E1107" s="18" t="s">
        <v>1234</v>
      </c>
      <c r="F1107" s="12">
        <f>Table1[[#This Row],[USD Pricing]]*Exchange!$A$1</f>
        <v>69.244</v>
      </c>
      <c r="G1107" s="12">
        <v>49.46</v>
      </c>
      <c r="H1107" s="12" t="s">
        <v>7536</v>
      </c>
      <c r="I1107" s="18" t="s">
        <v>4213</v>
      </c>
      <c r="J1107" s="18" t="s">
        <v>7537</v>
      </c>
      <c r="XEZ1107" s="28"/>
      <c r="XFA1107" s="28"/>
      <c r="XFB1107" s="28"/>
      <c r="XFC1107" s="28"/>
      <c r="XFD1107" s="28"/>
    </row>
    <row r="1108" spans="1:10 16380:16384" x14ac:dyDescent="0.35">
      <c r="A1108" s="12" t="s">
        <v>578</v>
      </c>
      <c r="B1108" s="32" t="str">
        <f>HYPERLINK(Table1[[#This Row],[Link]], Table1[[#This Row],[Pattern w/out Hyperlink]])</f>
        <v>Odessa</v>
      </c>
      <c r="C1108" s="18">
        <f>IF(F1108&lt;=$L$1,$K$1,IF(AND(F1108&gt;=$L$2,F1108&lt;=$M$2),$K$2,IF(AND(F1108&gt;=$L$3,F1108&lt;=$M$3),$K$3,IF(AND(F1108&gt;=$L$4,F1108&lt;=$M$4),$K$4,IF(AND(F1108&gt;=$L$5,F1108&lt;=$M$5),$K$5,IF(AND(F1108&gt;=$L$6,F1108&lt;=$M$6),$K$6,IF(AND(F1108&gt;=$L$7,F1108&lt;=$M$7),$K$7,IF(AND(F1108&gt;=$L$8,F1108&lt;=$M$8),$K$8,IF(AND(F1108&gt;=$L$9,F1108&lt;=$M$9),$K$9,IF(AND(F1108&gt;$L$10,F1108&lt;=$M$10),$K$10,IF(AND(F1108&gt;=$L$11,F1108&lt;=$M$11),$K$11,IF(AND(F1108&gt;=$L$12,F1108&lt;=$M$12),$K$12,IF(AND(F1108&gt;=$L$13,F1108&lt;=$M$13),$K$13,IF(AND(F1108&gt;=$L$14,F1108&lt;=$M$14),$K$14,IF(AND(F1108&gt;=#REF!,F1108&lt;=#REF!),#REF!,IF(AND(F1108&gt;=$L$15,F1108&lt;=$M$15),$K$15,IF(AND(F1108&gt;=$L$16,F1108&lt;=$M$16),$K$16,IF(AND(F1108&gt;=$L$17,F1108&lt;=$M$17),$K$17,IF(AND(F1108&gt;=$L$18,F1108&lt;=$M$18),$K$18,IF(AND(F1108&gt;=$L$19,F1108&lt;=$M$19),$K$19,IF(AND(F1108&gt;=$L$20,F1108&lt;=$M$20),$K$20,IF(AND(F1108&gt;=$L$21,F1108&lt;=$M$21),$K$21,IF(AND(F1108&gt;=$L$22,F1108&lt;=$M$22),$K$22,IF(AND(F1108&gt;=$L$23,F1108&lt;=$M$23),$K$23,IF(AND(F1108&gt;=$L$24,F1108&lt;=$M$24),$K$24,IF(AND(F1108&gt;=$L$25,F1108&lt;=$M$25),$K$25,IF(AND(F1108&gt;=$L$26,F1108&lt;=$M$26),$K$26,IF(AND(F1108&gt;=$L$27,F1108&lt;=$M$27),$K$27,IF(AND(F1108&gt;=$L$28,F1108&lt;=$M$28),$K$28,IF(AND(F1108&gt;=$L$29,F1108&lt;=$M$29),$K$29,IF(AND(F1108&gt;=$L$30,F1108&lt;=$M$30),$K$30,IF(AND(F1108&gt;=$L$31,F1108&lt;=$M$31),$K$31,""))))))))))))))))))))))))))))))))</f>
        <v>6</v>
      </c>
      <c r="D1108" s="18" t="s">
        <v>22</v>
      </c>
      <c r="E1108" s="18" t="s">
        <v>1234</v>
      </c>
      <c r="F1108" s="12">
        <f>Table1[[#This Row],[USD Pricing]]*Exchange!$A$1</f>
        <v>65.744</v>
      </c>
      <c r="G1108" s="12">
        <v>46.96</v>
      </c>
      <c r="H1108" s="12" t="s">
        <v>1646</v>
      </c>
      <c r="I1108" s="18" t="s">
        <v>4213</v>
      </c>
      <c r="J1108" s="18" t="s">
        <v>4454</v>
      </c>
      <c r="XEZ1108" s="28"/>
      <c r="XFA1108" s="28"/>
      <c r="XFB1108" s="28"/>
      <c r="XFC1108" s="28"/>
      <c r="XFD1108" s="28"/>
    </row>
    <row r="1109" spans="1:10 16380:16384" x14ac:dyDescent="0.35">
      <c r="A1109" s="12" t="s">
        <v>5965</v>
      </c>
      <c r="B1109" s="32" t="str">
        <f>HYPERLINK(Table1[[#This Row],[Link]], Table1[[#This Row],[Pattern w/out Hyperlink]])</f>
        <v>Riviera</v>
      </c>
      <c r="C1109" s="18">
        <f>IF(F1109&lt;=$L$1,$K$1,IF(AND(F1109&gt;=$L$2,F1109&lt;=$M$2),$K$2,IF(AND(F1109&gt;=$L$3,F1109&lt;=$M$3),$K$3,IF(AND(F1109&gt;=$L$4,F1109&lt;=$M$4),$K$4,IF(AND(F1109&gt;=$L$5,F1109&lt;=$M$5),$K$5,IF(AND(F1109&gt;=$L$6,F1109&lt;=$M$6),$K$6,IF(AND(F1109&gt;=$L$7,F1109&lt;=$M$7),$K$7,IF(AND(F1109&gt;=$L$8,F1109&lt;=$M$8),$K$8,IF(AND(F1109&gt;=$L$9,F1109&lt;=$M$9),$K$9,IF(AND(F1109&gt;$L$10,F1109&lt;=$M$10),$K$10,IF(AND(F1109&gt;=$L$11,F1109&lt;=$M$11),$K$11,IF(AND(F1109&gt;=$L$12,F1109&lt;=$M$12),$K$12,IF(AND(F1109&gt;=$L$13,F1109&lt;=$M$13),$K$13,IF(AND(F1109&gt;=$L$14,F1109&lt;=$M$14),$K$14,IF(AND(F1109&gt;=#REF!,F1109&lt;=#REF!),#REF!,IF(AND(F1109&gt;=$L$15,F1109&lt;=$M$15),$K$15,IF(AND(F1109&gt;=$L$16,F1109&lt;=$M$16),$K$16,IF(AND(F1109&gt;=$L$17,F1109&lt;=$M$17),$K$17,IF(AND(F1109&gt;=$L$18,F1109&lt;=$M$18),$K$18,IF(AND(F1109&gt;=$L$19,F1109&lt;=$M$19),$K$19,IF(AND(F1109&gt;=$L$20,F1109&lt;=$M$20),$K$20,IF(AND(F1109&gt;=$L$21,F1109&lt;=$M$21),$K$21,IF(AND(F1109&gt;=$L$22,F1109&lt;=$M$22),$K$22,IF(AND(F1109&gt;=$L$23,F1109&lt;=$M$23),$K$23,IF(AND(F1109&gt;=$L$24,F1109&lt;=$M$24),$K$24,IF(AND(F1109&gt;=$L$25,F1109&lt;=$M$25),$K$25,IF(AND(F1109&gt;=$L$26,F1109&lt;=$M$26),$K$26,IF(AND(F1109&gt;=$L$27,F1109&lt;=$M$27),$K$27,IF(AND(F1109&gt;=$L$28,F1109&lt;=$M$28),$K$28,IF(AND(F1109&gt;=$L$29,F1109&lt;=$M$29),$K$29,IF(AND(F1109&gt;=$L$30,F1109&lt;=$M$30),$K$30,IF(AND(F1109&gt;=$L$31,F1109&lt;=$M$31),$K$31,""))))))))))))))))))))))))))))))))</f>
        <v>6</v>
      </c>
      <c r="D1109" s="18" t="s">
        <v>22</v>
      </c>
      <c r="E1109" s="18" t="s">
        <v>1234</v>
      </c>
      <c r="F1109" s="12">
        <f>Table1[[#This Row],[USD Pricing]]*Exchange!$A$1</f>
        <v>73.947999999999993</v>
      </c>
      <c r="G1109" s="12">
        <v>52.82</v>
      </c>
      <c r="H1109" s="12" t="s">
        <v>5966</v>
      </c>
      <c r="I1109" s="18" t="s">
        <v>0</v>
      </c>
      <c r="J1109" s="18" t="s">
        <v>5967</v>
      </c>
      <c r="XEZ1109" s="28"/>
      <c r="XFA1109" s="28"/>
      <c r="XFB1109" s="28"/>
      <c r="XFC1109" s="28"/>
      <c r="XFD1109" s="28"/>
    </row>
    <row r="1110" spans="1:10 16380:16384" x14ac:dyDescent="0.35">
      <c r="A1110" s="12" t="s">
        <v>2331</v>
      </c>
      <c r="B1110" s="32" t="str">
        <f>HYPERLINK(Table1[[#This Row],[Link]], Table1[[#This Row],[Pattern w/out Hyperlink]])</f>
        <v>Sequoia</v>
      </c>
      <c r="C1110" s="18">
        <f>IF(F1110&lt;=$L$1,$K$1,IF(AND(F1110&gt;=$L$2,F1110&lt;=$M$2),$K$2,IF(AND(F1110&gt;=$L$3,F1110&lt;=$M$3),$K$3,IF(AND(F1110&gt;=$L$4,F1110&lt;=$M$4),$K$4,IF(AND(F1110&gt;=$L$5,F1110&lt;=$M$5),$K$5,IF(AND(F1110&gt;=$L$6,F1110&lt;=$M$6),$K$6,IF(AND(F1110&gt;=$L$7,F1110&lt;=$M$7),$K$7,IF(AND(F1110&gt;=$L$8,F1110&lt;=$M$8),$K$8,IF(AND(F1110&gt;=$L$9,F1110&lt;=$M$9),$K$9,IF(AND(F1110&gt;$L$10,F1110&lt;=$M$10),$K$10,IF(AND(F1110&gt;=$L$11,F1110&lt;=$M$11),$K$11,IF(AND(F1110&gt;=$L$12,F1110&lt;=$M$12),$K$12,IF(AND(F1110&gt;=$L$13,F1110&lt;=$M$13),$K$13,IF(AND(F1110&gt;=$L$14,F1110&lt;=$M$14),$K$14,IF(AND(F1110&gt;=#REF!,F1110&lt;=#REF!),#REF!,IF(AND(F1110&gt;=$L$15,F1110&lt;=$M$15),$K$15,IF(AND(F1110&gt;=$L$16,F1110&lt;=$M$16),$K$16,IF(AND(F1110&gt;=$L$17,F1110&lt;=$M$17),$K$17,IF(AND(F1110&gt;=$L$18,F1110&lt;=$M$18),$K$18,IF(AND(F1110&gt;=$L$19,F1110&lt;=$M$19),$K$19,IF(AND(F1110&gt;=$L$20,F1110&lt;=$M$20),$K$20,IF(AND(F1110&gt;=$L$21,F1110&lt;=$M$21),$K$21,IF(AND(F1110&gt;=$L$22,F1110&lt;=$M$22),$K$22,IF(AND(F1110&gt;=$L$23,F1110&lt;=$M$23),$K$23,IF(AND(F1110&gt;=$L$24,F1110&lt;=$M$24),$K$24,IF(AND(F1110&gt;=$L$25,F1110&lt;=$M$25),$K$25,IF(AND(F1110&gt;=$L$26,F1110&lt;=$M$26),$K$26,IF(AND(F1110&gt;=$L$27,F1110&lt;=$M$27),$K$27,IF(AND(F1110&gt;=$L$28,F1110&lt;=$M$28),$K$28,IF(AND(F1110&gt;=$L$29,F1110&lt;=$M$29),$K$29,IF(AND(F1110&gt;=$L$30,F1110&lt;=$M$30),$K$30,IF(AND(F1110&gt;=$L$31,F1110&lt;=$M$31),$K$31,""))))))))))))))))))))))))))))))))</f>
        <v>6</v>
      </c>
      <c r="D1110" s="18" t="s">
        <v>22</v>
      </c>
      <c r="E1110" s="18" t="s">
        <v>1234</v>
      </c>
      <c r="F1110" s="12">
        <f>Table1[[#This Row],[USD Pricing]]*Exchange!$A$1</f>
        <v>70.63</v>
      </c>
      <c r="G1110" s="12">
        <v>50.45</v>
      </c>
      <c r="H1110" s="12" t="s">
        <v>1657</v>
      </c>
      <c r="I1110" s="18" t="s">
        <v>0</v>
      </c>
      <c r="J1110" s="18" t="s">
        <v>4262</v>
      </c>
      <c r="XEZ1110" s="28"/>
      <c r="XFA1110" s="28"/>
      <c r="XFB1110" s="28"/>
      <c r="XFC1110" s="28"/>
      <c r="XFD1110" s="28"/>
    </row>
    <row r="1111" spans="1:10 16380:16384" x14ac:dyDescent="0.35">
      <c r="A1111" s="12" t="s">
        <v>5630</v>
      </c>
      <c r="B1111" s="32" t="str">
        <f>HYPERLINK(Table1[[#This Row],[Link]], Table1[[#This Row],[Pattern w/out Hyperlink]])</f>
        <v>Coatbridge</v>
      </c>
      <c r="C1111" s="18">
        <f>IF(F1111&lt;=$L$1,$K$1,IF(AND(F1111&gt;=$L$2,F1111&lt;=$M$2),$K$2,IF(AND(F1111&gt;=$L$3,F1111&lt;=$M$3),$K$3,IF(AND(F1111&gt;=$L$4,F1111&lt;=$M$4),$K$4,IF(AND(F1111&gt;=$L$5,F1111&lt;=$M$5),$K$5,IF(AND(F1111&gt;=$L$6,F1111&lt;=$M$6),$K$6,IF(AND(F1111&gt;=$L$7,F1111&lt;=$M$7),$K$7,IF(AND(F1111&gt;=$L$8,F1111&lt;=$M$8),$K$8,IF(AND(F1111&gt;=$L$9,F1111&lt;=$M$9),$K$9,IF(AND(F1111&gt;$L$10,F1111&lt;=$M$10),$K$10,IF(AND(F1111&gt;=$L$11,F1111&lt;=$M$11),$K$11,IF(AND(F1111&gt;=$L$12,F1111&lt;=$M$12),$K$12,IF(AND(F1111&gt;=$L$13,F1111&lt;=$M$13),$K$13,IF(AND(F1111&gt;=$L$14,F1111&lt;=$M$14),$K$14,IF(AND(F1111&gt;=#REF!,F1111&lt;=#REF!),#REF!,IF(AND(F1111&gt;=$L$15,F1111&lt;=$M$15),$K$15,IF(AND(F1111&gt;=$L$16,F1111&lt;=$M$16),$K$16,IF(AND(F1111&gt;=$L$17,F1111&lt;=$M$17),$K$17,IF(AND(F1111&gt;=$L$18,F1111&lt;=$M$18),$K$18,IF(AND(F1111&gt;=$L$19,F1111&lt;=$M$19),$K$19,IF(AND(F1111&gt;=$L$20,F1111&lt;=$M$20),$K$20,IF(AND(F1111&gt;=$L$21,F1111&lt;=$M$21),$K$21,IF(AND(F1111&gt;=$L$22,F1111&lt;=$M$22),$K$22,IF(AND(F1111&gt;=$L$23,F1111&lt;=$M$23),$K$23,IF(AND(F1111&gt;=$L$24,F1111&lt;=$M$24),$K$24,IF(AND(F1111&gt;=$L$25,F1111&lt;=$M$25),$K$25,IF(AND(F1111&gt;=$L$26,F1111&lt;=$M$26),$K$26,IF(AND(F1111&gt;=$L$27,F1111&lt;=$M$27),$K$27,IF(AND(F1111&gt;=$L$28,F1111&lt;=$M$28),$K$28,IF(AND(F1111&gt;=$L$29,F1111&lt;=$M$29),$K$29,IF(AND(F1111&gt;=$L$30,F1111&lt;=$M$30),$K$30,IF(AND(F1111&gt;=$L$31,F1111&lt;=$M$31),$K$31,""))))))))))))))))))))))))))))))))</f>
        <v>6</v>
      </c>
      <c r="D1111" s="18" t="s">
        <v>26</v>
      </c>
      <c r="E1111" s="18" t="s">
        <v>1234</v>
      </c>
      <c r="F1111" s="12">
        <f>Table1[[#This Row],[USD Pricing]]*Exchange!$A$1</f>
        <v>71.399999999999991</v>
      </c>
      <c r="G1111" s="12">
        <v>51</v>
      </c>
      <c r="H1111" s="12" t="s">
        <v>7958</v>
      </c>
      <c r="I1111" s="18" t="s">
        <v>4213</v>
      </c>
      <c r="J1111" s="18" t="s">
        <v>4262</v>
      </c>
      <c r="XEZ1111" s="28"/>
      <c r="XFA1111" s="28"/>
      <c r="XFB1111" s="28"/>
      <c r="XFC1111" s="28"/>
      <c r="XFD1111" s="28"/>
    </row>
    <row r="1112" spans="1:10 16380:16384" x14ac:dyDescent="0.35">
      <c r="A1112" s="12" t="s">
        <v>5634</v>
      </c>
      <c r="B1112" s="32" t="str">
        <f>HYPERLINK(Table1[[#This Row],[Link]], Table1[[#This Row],[Pattern w/out Hyperlink]])</f>
        <v>Crackle</v>
      </c>
      <c r="C1112" s="18">
        <f>IF(F1112&lt;=$L$1,$K$1,IF(AND(F1112&gt;=$L$2,F1112&lt;=$M$2),$K$2,IF(AND(F1112&gt;=$L$3,F1112&lt;=$M$3),$K$3,IF(AND(F1112&gt;=$L$4,F1112&lt;=$M$4),$K$4,IF(AND(F1112&gt;=$L$5,F1112&lt;=$M$5),$K$5,IF(AND(F1112&gt;=$L$6,F1112&lt;=$M$6),$K$6,IF(AND(F1112&gt;=$L$7,F1112&lt;=$M$7),$K$7,IF(AND(F1112&gt;=$L$8,F1112&lt;=$M$8),$K$8,IF(AND(F1112&gt;=$L$9,F1112&lt;=$M$9),$K$9,IF(AND(F1112&gt;$L$10,F1112&lt;=$M$10),$K$10,IF(AND(F1112&gt;=$L$11,F1112&lt;=$M$11),$K$11,IF(AND(F1112&gt;=$L$12,F1112&lt;=$M$12),$K$12,IF(AND(F1112&gt;=$L$13,F1112&lt;=$M$13),$K$13,IF(AND(F1112&gt;=$L$14,F1112&lt;=$M$14),$K$14,IF(AND(F1112&gt;=#REF!,F1112&lt;=#REF!),#REF!,IF(AND(F1112&gt;=$L$15,F1112&lt;=$M$15),$K$15,IF(AND(F1112&gt;=$L$16,F1112&lt;=$M$16),$K$16,IF(AND(F1112&gt;=$L$17,F1112&lt;=$M$17),$K$17,IF(AND(F1112&gt;=$L$18,F1112&lt;=$M$18),$K$18,IF(AND(F1112&gt;=$L$19,F1112&lt;=$M$19),$K$19,IF(AND(F1112&gt;=$L$20,F1112&lt;=$M$20),$K$20,IF(AND(F1112&gt;=$L$21,F1112&lt;=$M$21),$K$21,IF(AND(F1112&gt;=$L$22,F1112&lt;=$M$22),$K$22,IF(AND(F1112&gt;=$L$23,F1112&lt;=$M$23),$K$23,IF(AND(F1112&gt;=$L$24,F1112&lt;=$M$24),$K$24,IF(AND(F1112&gt;=$L$25,F1112&lt;=$M$25),$K$25,IF(AND(F1112&gt;=$L$26,F1112&lt;=$M$26),$K$26,IF(AND(F1112&gt;=$L$27,F1112&lt;=$M$27),$K$27,IF(AND(F1112&gt;=$L$28,F1112&lt;=$M$28),$K$28,IF(AND(F1112&gt;=$L$29,F1112&lt;=$M$29),$K$29,IF(AND(F1112&gt;=$L$30,F1112&lt;=$M$30),$K$30,IF(AND(F1112&gt;=$L$31,F1112&lt;=$M$31),$K$31,""))))))))))))))))))))))))))))))))</f>
        <v>6</v>
      </c>
      <c r="D1112" s="18" t="s">
        <v>26</v>
      </c>
      <c r="E1112" s="18" t="s">
        <v>1234</v>
      </c>
      <c r="F1112" s="12">
        <f>Table1[[#This Row],[USD Pricing]]*Exchange!$A$1</f>
        <v>67.34</v>
      </c>
      <c r="G1112" s="12">
        <v>48.1</v>
      </c>
      <c r="H1112" s="12" t="s">
        <v>5635</v>
      </c>
      <c r="I1112" s="18" t="s">
        <v>4213</v>
      </c>
      <c r="J1112" s="18" t="s">
        <v>4512</v>
      </c>
      <c r="XEZ1112" s="28"/>
      <c r="XFA1112" s="28"/>
      <c r="XFB1112" s="28"/>
      <c r="XFC1112" s="28"/>
      <c r="XFD1112" s="28"/>
    </row>
    <row r="1113" spans="1:10 16380:16384" x14ac:dyDescent="0.35">
      <c r="A1113" s="12" t="s">
        <v>2706</v>
      </c>
      <c r="B1113" s="32" t="str">
        <f>HYPERLINK(Table1[[#This Row],[Link]], Table1[[#This Row],[Pattern w/out Hyperlink]])</f>
        <v>Crafted</v>
      </c>
      <c r="C1113" s="18">
        <f>IF(F1113&lt;=$L$1,$K$1,IF(AND(F1113&gt;=$L$2,F1113&lt;=$M$2),$K$2,IF(AND(F1113&gt;=$L$3,F1113&lt;=$M$3),$K$3,IF(AND(F1113&gt;=$L$4,F1113&lt;=$M$4),$K$4,IF(AND(F1113&gt;=$L$5,F1113&lt;=$M$5),$K$5,IF(AND(F1113&gt;=$L$6,F1113&lt;=$M$6),$K$6,IF(AND(F1113&gt;=$L$7,F1113&lt;=$M$7),$K$7,IF(AND(F1113&gt;=$L$8,F1113&lt;=$M$8),$K$8,IF(AND(F1113&gt;=$L$9,F1113&lt;=$M$9),$K$9,IF(AND(F1113&gt;$L$10,F1113&lt;=$M$10),$K$10,IF(AND(F1113&gt;=$L$11,F1113&lt;=$M$11),$K$11,IF(AND(F1113&gt;=$L$12,F1113&lt;=$M$12),$K$12,IF(AND(F1113&gt;=$L$13,F1113&lt;=$M$13),$K$13,IF(AND(F1113&gt;=$L$14,F1113&lt;=$M$14),$K$14,IF(AND(F1113&gt;=#REF!,F1113&lt;=#REF!),#REF!,IF(AND(F1113&gt;=$L$15,F1113&lt;=$M$15),$K$15,IF(AND(F1113&gt;=$L$16,F1113&lt;=$M$16),$K$16,IF(AND(F1113&gt;=$L$17,F1113&lt;=$M$17),$K$17,IF(AND(F1113&gt;=$L$18,F1113&lt;=$M$18),$K$18,IF(AND(F1113&gt;=$L$19,F1113&lt;=$M$19),$K$19,IF(AND(F1113&gt;=$L$20,F1113&lt;=$M$20),$K$20,IF(AND(F1113&gt;=$L$21,F1113&lt;=$M$21),$K$21,IF(AND(F1113&gt;=$L$22,F1113&lt;=$M$22),$K$22,IF(AND(F1113&gt;=$L$23,F1113&lt;=$M$23),$K$23,IF(AND(F1113&gt;=$L$24,F1113&lt;=$M$24),$K$24,IF(AND(F1113&gt;=$L$25,F1113&lt;=$M$25),$K$25,IF(AND(F1113&gt;=$L$26,F1113&lt;=$M$26),$K$26,IF(AND(F1113&gt;=$L$27,F1113&lt;=$M$27),$K$27,IF(AND(F1113&gt;=$L$28,F1113&lt;=$M$28),$K$28,IF(AND(F1113&gt;=$L$29,F1113&lt;=$M$29),$K$29,IF(AND(F1113&gt;=$L$30,F1113&lt;=$M$30),$K$30,IF(AND(F1113&gt;=$L$31,F1113&lt;=$M$31),$K$31,""))))))))))))))))))))))))))))))))</f>
        <v>6</v>
      </c>
      <c r="D1113" s="18" t="s">
        <v>26</v>
      </c>
      <c r="E1113" s="18" t="s">
        <v>1234</v>
      </c>
      <c r="F1113" s="12">
        <f>Table1[[#This Row],[USD Pricing]]*Exchange!$A$1</f>
        <v>69.3</v>
      </c>
      <c r="G1113" s="12">
        <v>49.5</v>
      </c>
      <c r="H1113" s="12" t="s">
        <v>5636</v>
      </c>
      <c r="I1113" s="18" t="s">
        <v>0</v>
      </c>
      <c r="J1113" s="18" t="s">
        <v>4970</v>
      </c>
      <c r="XEZ1113" s="28"/>
      <c r="XFA1113" s="28"/>
      <c r="XFB1113" s="28"/>
      <c r="XFC1113" s="28"/>
      <c r="XFD1113" s="28"/>
    </row>
    <row r="1114" spans="1:10 16380:16384" x14ac:dyDescent="0.35">
      <c r="A1114" s="12" t="s">
        <v>204</v>
      </c>
      <c r="B1114" s="32" t="str">
        <f>HYPERLINK(Table1[[#This Row],[Link]], Table1[[#This Row],[Pattern w/out Hyperlink]])</f>
        <v>Current</v>
      </c>
      <c r="C1114" s="18">
        <f>IF(F1114&lt;=$L$1,$K$1,IF(AND(F1114&gt;=$L$2,F1114&lt;=$M$2),$K$2,IF(AND(F1114&gt;=$L$3,F1114&lt;=$M$3),$K$3,IF(AND(F1114&gt;=$L$4,F1114&lt;=$M$4),$K$4,IF(AND(F1114&gt;=$L$5,F1114&lt;=$M$5),$K$5,IF(AND(F1114&gt;=$L$6,F1114&lt;=$M$6),$K$6,IF(AND(F1114&gt;=$L$7,F1114&lt;=$M$7),$K$7,IF(AND(F1114&gt;=$L$8,F1114&lt;=$M$8),$K$8,IF(AND(F1114&gt;=$L$9,F1114&lt;=$M$9),$K$9,IF(AND(F1114&gt;$L$10,F1114&lt;=$M$10),$K$10,IF(AND(F1114&gt;=$L$11,F1114&lt;=$M$11),$K$11,IF(AND(F1114&gt;=$L$12,F1114&lt;=$M$12),$K$12,IF(AND(F1114&gt;=$L$13,F1114&lt;=$M$13),$K$13,IF(AND(F1114&gt;=$L$14,F1114&lt;=$M$14),$K$14,IF(AND(F1114&gt;=#REF!,F1114&lt;=#REF!),#REF!,IF(AND(F1114&gt;=$L$15,F1114&lt;=$M$15),$K$15,IF(AND(F1114&gt;=$L$16,F1114&lt;=$M$16),$K$16,IF(AND(F1114&gt;=$L$17,F1114&lt;=$M$17),$K$17,IF(AND(F1114&gt;=$L$18,F1114&lt;=$M$18),$K$18,IF(AND(F1114&gt;=$L$19,F1114&lt;=$M$19),$K$19,IF(AND(F1114&gt;=$L$20,F1114&lt;=$M$20),$K$20,IF(AND(F1114&gt;=$L$21,F1114&lt;=$M$21),$K$21,IF(AND(F1114&gt;=$L$22,F1114&lt;=$M$22),$K$22,IF(AND(F1114&gt;=$L$23,F1114&lt;=$M$23),$K$23,IF(AND(F1114&gt;=$L$24,F1114&lt;=$M$24),$K$24,IF(AND(F1114&gt;=$L$25,F1114&lt;=$M$25),$K$25,IF(AND(F1114&gt;=$L$26,F1114&lt;=$M$26),$K$26,IF(AND(F1114&gt;=$L$27,F1114&lt;=$M$27),$K$27,IF(AND(F1114&gt;=$L$28,F1114&lt;=$M$28),$K$28,IF(AND(F1114&gt;=$L$29,F1114&lt;=$M$29),$K$29,IF(AND(F1114&gt;=$L$30,F1114&lt;=$M$30),$K$30,IF(AND(F1114&gt;=$L$31,F1114&lt;=$M$31),$K$31,""))))))))))))))))))))))))))))))))</f>
        <v>6</v>
      </c>
      <c r="D1114" s="18" t="s">
        <v>26</v>
      </c>
      <c r="E1114" s="18" t="s">
        <v>1234</v>
      </c>
      <c r="F1114" s="12">
        <f>Table1[[#This Row],[USD Pricing]]*Exchange!$A$1</f>
        <v>67.199999999999989</v>
      </c>
      <c r="G1114" s="12">
        <v>48</v>
      </c>
      <c r="H1114" s="12" t="s">
        <v>5338</v>
      </c>
      <c r="I1114" s="18" t="s">
        <v>0</v>
      </c>
      <c r="J1114" s="18" t="s">
        <v>4268</v>
      </c>
      <c r="XEZ1114" s="28"/>
      <c r="XFA1114" s="28"/>
      <c r="XFB1114" s="28"/>
      <c r="XFC1114" s="28"/>
      <c r="XFD1114" s="28"/>
    </row>
    <row r="1115" spans="1:10 16380:16384" x14ac:dyDescent="0.35">
      <c r="A1115" s="12" t="s">
        <v>2710</v>
      </c>
      <c r="B1115" s="32" t="str">
        <f>HYPERLINK(Table1[[#This Row],[Link]], Table1[[#This Row],[Pattern w/out Hyperlink]])</f>
        <v>Enhance</v>
      </c>
      <c r="C1115" s="18">
        <f>IF(F1115&lt;=$L$1,$K$1,IF(AND(F1115&gt;=$L$2,F1115&lt;=$M$2),$K$2,IF(AND(F1115&gt;=$L$3,F1115&lt;=$M$3),$K$3,IF(AND(F1115&gt;=$L$4,F1115&lt;=$M$4),$K$4,IF(AND(F1115&gt;=$L$5,F1115&lt;=$M$5),$K$5,IF(AND(F1115&gt;=$L$6,F1115&lt;=$M$6),$K$6,IF(AND(F1115&gt;=$L$7,F1115&lt;=$M$7),$K$7,IF(AND(F1115&gt;=$L$8,F1115&lt;=$M$8),$K$8,IF(AND(F1115&gt;=$L$9,F1115&lt;=$M$9),$K$9,IF(AND(F1115&gt;$L$10,F1115&lt;=$M$10),$K$10,IF(AND(F1115&gt;=$L$11,F1115&lt;=$M$11),$K$11,IF(AND(F1115&gt;=$L$12,F1115&lt;=$M$12),$K$12,IF(AND(F1115&gt;=$L$13,F1115&lt;=$M$13),$K$13,IF(AND(F1115&gt;=$L$14,F1115&lt;=$M$14),$K$14,IF(AND(F1115&gt;=#REF!,F1115&lt;=#REF!),#REF!,IF(AND(F1115&gt;=$L$15,F1115&lt;=$M$15),$K$15,IF(AND(F1115&gt;=$L$16,F1115&lt;=$M$16),$K$16,IF(AND(F1115&gt;=$L$17,F1115&lt;=$M$17),$K$17,IF(AND(F1115&gt;=$L$18,F1115&lt;=$M$18),$K$18,IF(AND(F1115&gt;=$L$19,F1115&lt;=$M$19),$K$19,IF(AND(F1115&gt;=$L$20,F1115&lt;=$M$20),$K$20,IF(AND(F1115&gt;=$L$21,F1115&lt;=$M$21),$K$21,IF(AND(F1115&gt;=$L$22,F1115&lt;=$M$22),$K$22,IF(AND(F1115&gt;=$L$23,F1115&lt;=$M$23),$K$23,IF(AND(F1115&gt;=$L$24,F1115&lt;=$M$24),$K$24,IF(AND(F1115&gt;=$L$25,F1115&lt;=$M$25),$K$25,IF(AND(F1115&gt;=$L$26,F1115&lt;=$M$26),$K$26,IF(AND(F1115&gt;=$L$27,F1115&lt;=$M$27),$K$27,IF(AND(F1115&gt;=$L$28,F1115&lt;=$M$28),$K$28,IF(AND(F1115&gt;=$L$29,F1115&lt;=$M$29),$K$29,IF(AND(F1115&gt;=$L$30,F1115&lt;=$M$30),$K$30,IF(AND(F1115&gt;=$L$31,F1115&lt;=$M$31),$K$31,""))))))))))))))))))))))))))))))))</f>
        <v>6</v>
      </c>
      <c r="D1115" s="18" t="s">
        <v>26</v>
      </c>
      <c r="E1115" s="18" t="s">
        <v>1234</v>
      </c>
      <c r="F1115" s="12">
        <f>Table1[[#This Row],[USD Pricing]]*Exchange!$A$1</f>
        <v>71.89</v>
      </c>
      <c r="G1115" s="12">
        <v>51.35</v>
      </c>
      <c r="H1115" s="12" t="s">
        <v>5644</v>
      </c>
      <c r="I1115" s="18" t="s">
        <v>1319</v>
      </c>
      <c r="J1115" s="18" t="s">
        <v>4262</v>
      </c>
      <c r="XEZ1115" s="28"/>
      <c r="XFA1115" s="28"/>
      <c r="XFB1115" s="28"/>
      <c r="XFC1115" s="28"/>
      <c r="XFD1115" s="28"/>
    </row>
    <row r="1116" spans="1:10 16380:16384" x14ac:dyDescent="0.35">
      <c r="A1116" s="12" t="s">
        <v>309</v>
      </c>
      <c r="B1116" s="32" t="str">
        <f>HYPERLINK(Table1[[#This Row],[Link]], Table1[[#This Row],[Pattern w/out Hyperlink]])</f>
        <v>Float</v>
      </c>
      <c r="C1116" s="18">
        <f>IF(F1116&lt;=$L$1,$K$1,IF(AND(F1116&gt;=$L$2,F1116&lt;=$M$2),$K$2,IF(AND(F1116&gt;=$L$3,F1116&lt;=$M$3),$K$3,IF(AND(F1116&gt;=$L$4,F1116&lt;=$M$4),$K$4,IF(AND(F1116&gt;=$L$5,F1116&lt;=$M$5),$K$5,IF(AND(F1116&gt;=$L$6,F1116&lt;=$M$6),$K$6,IF(AND(F1116&gt;=$L$7,F1116&lt;=$M$7),$K$7,IF(AND(F1116&gt;=$L$8,F1116&lt;=$M$8),$K$8,IF(AND(F1116&gt;=$L$9,F1116&lt;=$M$9),$K$9,IF(AND(F1116&gt;$L$10,F1116&lt;=$M$10),$K$10,IF(AND(F1116&gt;=$L$11,F1116&lt;=$M$11),$K$11,IF(AND(F1116&gt;=$L$12,F1116&lt;=$M$12),$K$12,IF(AND(F1116&gt;=$L$13,F1116&lt;=$M$13),$K$13,IF(AND(F1116&gt;=$L$14,F1116&lt;=$M$14),$K$14,IF(AND(F1116&gt;=#REF!,F1116&lt;=#REF!),#REF!,IF(AND(F1116&gt;=$L$15,F1116&lt;=$M$15),$K$15,IF(AND(F1116&gt;=$L$16,F1116&lt;=$M$16),$K$16,IF(AND(F1116&gt;=$L$17,F1116&lt;=$M$17),$K$17,IF(AND(F1116&gt;=$L$18,F1116&lt;=$M$18),$K$18,IF(AND(F1116&gt;=$L$19,F1116&lt;=$M$19),$K$19,IF(AND(F1116&gt;=$L$20,F1116&lt;=$M$20),$K$20,IF(AND(F1116&gt;=$L$21,F1116&lt;=$M$21),$K$21,IF(AND(F1116&gt;=$L$22,F1116&lt;=$M$22),$K$22,IF(AND(F1116&gt;=$L$23,F1116&lt;=$M$23),$K$23,IF(AND(F1116&gt;=$L$24,F1116&lt;=$M$24),$K$24,IF(AND(F1116&gt;=$L$25,F1116&lt;=$M$25),$K$25,IF(AND(F1116&gt;=$L$26,F1116&lt;=$M$26),$K$26,IF(AND(F1116&gt;=$L$27,F1116&lt;=$M$27),$K$27,IF(AND(F1116&gt;=$L$28,F1116&lt;=$M$28),$K$28,IF(AND(F1116&gt;=$L$29,F1116&lt;=$M$29),$K$29,IF(AND(F1116&gt;=$L$30,F1116&lt;=$M$30),$K$30,IF(AND(F1116&gt;=$L$31,F1116&lt;=$M$31),$K$31,""))))))))))))))))))))))))))))))))</f>
        <v>6</v>
      </c>
      <c r="D1116" s="18" t="s">
        <v>26</v>
      </c>
      <c r="E1116" s="18" t="s">
        <v>1234</v>
      </c>
      <c r="F1116" s="12">
        <f>Table1[[#This Row],[USD Pricing]]*Exchange!$A$1</f>
        <v>65.8</v>
      </c>
      <c r="G1116" s="12">
        <v>47</v>
      </c>
      <c r="H1116" s="12" t="s">
        <v>5363</v>
      </c>
      <c r="I1116" s="18" t="s">
        <v>0</v>
      </c>
      <c r="J1116" s="18" t="s">
        <v>4514</v>
      </c>
      <c r="XEZ1116" s="28"/>
      <c r="XFA1116" s="28"/>
      <c r="XFB1116" s="28"/>
      <c r="XFC1116" s="28"/>
      <c r="XFD1116" s="28"/>
    </row>
    <row r="1117" spans="1:10 16380:16384" x14ac:dyDescent="0.35">
      <c r="A1117" s="12" t="s">
        <v>402</v>
      </c>
      <c r="B1117" s="32" t="str">
        <f>HYPERLINK(Table1[[#This Row],[Link]], Table1[[#This Row],[Pattern w/out Hyperlink]])</f>
        <v>Hue</v>
      </c>
      <c r="C1117" s="18">
        <f>IF(F1117&lt;=$L$1,$K$1,IF(AND(F1117&gt;=$L$2,F1117&lt;=$M$2),$K$2,IF(AND(F1117&gt;=$L$3,F1117&lt;=$M$3),$K$3,IF(AND(F1117&gt;=$L$4,F1117&lt;=$M$4),$K$4,IF(AND(F1117&gt;=$L$5,F1117&lt;=$M$5),$K$5,IF(AND(F1117&gt;=$L$6,F1117&lt;=$M$6),$K$6,IF(AND(F1117&gt;=$L$7,F1117&lt;=$M$7),$K$7,IF(AND(F1117&gt;=$L$8,F1117&lt;=$M$8),$K$8,IF(AND(F1117&gt;=$L$9,F1117&lt;=$M$9),$K$9,IF(AND(F1117&gt;$L$10,F1117&lt;=$M$10),$K$10,IF(AND(F1117&gt;=$L$11,F1117&lt;=$M$11),$K$11,IF(AND(F1117&gt;=$L$12,F1117&lt;=$M$12),$K$12,IF(AND(F1117&gt;=$L$13,F1117&lt;=$M$13),$K$13,IF(AND(F1117&gt;=$L$14,F1117&lt;=$M$14),$K$14,IF(AND(F1117&gt;=#REF!,F1117&lt;=#REF!),#REF!,IF(AND(F1117&gt;=$L$15,F1117&lt;=$M$15),$K$15,IF(AND(F1117&gt;=$L$16,F1117&lt;=$M$16),$K$16,IF(AND(F1117&gt;=$L$17,F1117&lt;=$M$17),$K$17,IF(AND(F1117&gt;=$L$18,F1117&lt;=$M$18),$K$18,IF(AND(F1117&gt;=$L$19,F1117&lt;=$M$19),$K$19,IF(AND(F1117&gt;=$L$20,F1117&lt;=$M$20),$K$20,IF(AND(F1117&gt;=$L$21,F1117&lt;=$M$21),$K$21,IF(AND(F1117&gt;=$L$22,F1117&lt;=$M$22),$K$22,IF(AND(F1117&gt;=$L$23,F1117&lt;=$M$23),$K$23,IF(AND(F1117&gt;=$L$24,F1117&lt;=$M$24),$K$24,IF(AND(F1117&gt;=$L$25,F1117&lt;=$M$25),$K$25,IF(AND(F1117&gt;=$L$26,F1117&lt;=$M$26),$K$26,IF(AND(F1117&gt;=$L$27,F1117&lt;=$M$27),$K$27,IF(AND(F1117&gt;=$L$28,F1117&lt;=$M$28),$K$28,IF(AND(F1117&gt;=$L$29,F1117&lt;=$M$29),$K$29,IF(AND(F1117&gt;=$L$30,F1117&lt;=$M$30),$K$30,IF(AND(F1117&gt;=$L$31,F1117&lt;=$M$31),$K$31,""))))))))))))))))))))))))))))))))</f>
        <v>6</v>
      </c>
      <c r="D1117" s="18" t="s">
        <v>26</v>
      </c>
      <c r="E1117" s="18" t="s">
        <v>1234</v>
      </c>
      <c r="F1117" s="12">
        <f>Table1[[#This Row],[USD Pricing]]*Exchange!$A$1</f>
        <v>67.899999999999991</v>
      </c>
      <c r="G1117" s="12">
        <v>48.5</v>
      </c>
      <c r="H1117" s="12" t="s">
        <v>5378</v>
      </c>
      <c r="I1117" s="18" t="s">
        <v>1319</v>
      </c>
      <c r="J1117" s="18" t="s">
        <v>4268</v>
      </c>
      <c r="XEZ1117" s="28"/>
      <c r="XFA1117" s="28"/>
      <c r="XFB1117" s="28"/>
      <c r="XFC1117" s="28"/>
      <c r="XFD1117" s="28"/>
    </row>
    <row r="1118" spans="1:10 16380:16384" x14ac:dyDescent="0.35">
      <c r="A1118" s="12" t="s">
        <v>5473</v>
      </c>
      <c r="B1118" s="32" t="str">
        <f>HYPERLINK(Table1[[#This Row],[Link]], Table1[[#This Row],[Pattern w/out Hyperlink]])</f>
        <v>Hum</v>
      </c>
      <c r="C1118" s="18">
        <f>IF(F1118&lt;=$L$1,$K$1,IF(AND(F1118&gt;=$L$2,F1118&lt;=$M$2),$K$2,IF(AND(F1118&gt;=$L$3,F1118&lt;=$M$3),$K$3,IF(AND(F1118&gt;=$L$4,F1118&lt;=$M$4),$K$4,IF(AND(F1118&gt;=$L$5,F1118&lt;=$M$5),$K$5,IF(AND(F1118&gt;=$L$6,F1118&lt;=$M$6),$K$6,IF(AND(F1118&gt;=$L$7,F1118&lt;=$M$7),$K$7,IF(AND(F1118&gt;=$L$8,F1118&lt;=$M$8),$K$8,IF(AND(F1118&gt;=$L$9,F1118&lt;=$M$9),$K$9,IF(AND(F1118&gt;$L$10,F1118&lt;=$M$10),$K$10,IF(AND(F1118&gt;=$L$11,F1118&lt;=$M$11),$K$11,IF(AND(F1118&gt;=$L$12,F1118&lt;=$M$12),$K$12,IF(AND(F1118&gt;=$L$13,F1118&lt;=$M$13),$K$13,IF(AND(F1118&gt;=$L$14,F1118&lt;=$M$14),$K$14,IF(AND(F1118&gt;=#REF!,F1118&lt;=#REF!),#REF!,IF(AND(F1118&gt;=$L$15,F1118&lt;=$M$15),$K$15,IF(AND(F1118&gt;=$L$16,F1118&lt;=$M$16),$K$16,IF(AND(F1118&gt;=$L$17,F1118&lt;=$M$17),$K$17,IF(AND(F1118&gt;=$L$18,F1118&lt;=$M$18),$K$18,IF(AND(F1118&gt;=$L$19,F1118&lt;=$M$19),$K$19,IF(AND(F1118&gt;=$L$20,F1118&lt;=$M$20),$K$20,IF(AND(F1118&gt;=$L$21,F1118&lt;=$M$21),$K$21,IF(AND(F1118&gt;=$L$22,F1118&lt;=$M$22),$K$22,IF(AND(F1118&gt;=$L$23,F1118&lt;=$M$23),$K$23,IF(AND(F1118&gt;=$L$24,F1118&lt;=$M$24),$K$24,IF(AND(F1118&gt;=$L$25,F1118&lt;=$M$25),$K$25,IF(AND(F1118&gt;=$L$26,F1118&lt;=$M$26),$K$26,IF(AND(F1118&gt;=$L$27,F1118&lt;=$M$27),$K$27,IF(AND(F1118&gt;=$L$28,F1118&lt;=$M$28),$K$28,IF(AND(F1118&gt;=$L$29,F1118&lt;=$M$29),$K$29,IF(AND(F1118&gt;=$L$30,F1118&lt;=$M$30),$K$30,IF(AND(F1118&gt;=$L$31,F1118&lt;=$M$31),$K$31,""))))))))))))))))))))))))))))))))</f>
        <v>6</v>
      </c>
      <c r="D1118" s="18" t="s">
        <v>26</v>
      </c>
      <c r="E1118" s="18" t="s">
        <v>1234</v>
      </c>
      <c r="F1118" s="12">
        <f>Table1[[#This Row],[USD Pricing]]*Exchange!$A$1</f>
        <v>74.899999999999991</v>
      </c>
      <c r="G1118" s="12">
        <v>53.5</v>
      </c>
      <c r="H1118" s="12" t="s">
        <v>5474</v>
      </c>
      <c r="I1118" s="18" t="s">
        <v>1319</v>
      </c>
      <c r="J1118" s="18" t="s">
        <v>4528</v>
      </c>
      <c r="XEZ1118" s="28"/>
      <c r="XFA1118" s="28"/>
      <c r="XFB1118" s="28"/>
      <c r="XFC1118" s="28"/>
      <c r="XFD1118" s="28"/>
    </row>
    <row r="1119" spans="1:10 16380:16384" x14ac:dyDescent="0.35">
      <c r="A1119" s="12" t="s">
        <v>443</v>
      </c>
      <c r="B1119" s="32" t="str">
        <f>HYPERLINK(Table1[[#This Row],[Link]], Table1[[#This Row],[Pattern w/out Hyperlink]])</f>
        <v>Knack</v>
      </c>
      <c r="C1119" s="18">
        <f>IF(F1119&lt;=$L$1,$K$1,IF(AND(F1119&gt;=$L$2,F1119&lt;=$M$2),$K$2,IF(AND(F1119&gt;=$L$3,F1119&lt;=$M$3),$K$3,IF(AND(F1119&gt;=$L$4,F1119&lt;=$M$4),$K$4,IF(AND(F1119&gt;=$L$5,F1119&lt;=$M$5),$K$5,IF(AND(F1119&gt;=$L$6,F1119&lt;=$M$6),$K$6,IF(AND(F1119&gt;=$L$7,F1119&lt;=$M$7),$K$7,IF(AND(F1119&gt;=$L$8,F1119&lt;=$M$8),$K$8,IF(AND(F1119&gt;=$L$9,F1119&lt;=$M$9),$K$9,IF(AND(F1119&gt;$L$10,F1119&lt;=$M$10),$K$10,IF(AND(F1119&gt;=$L$11,F1119&lt;=$M$11),$K$11,IF(AND(F1119&gt;=$L$12,F1119&lt;=$M$12),$K$12,IF(AND(F1119&gt;=$L$13,F1119&lt;=$M$13),$K$13,IF(AND(F1119&gt;=$L$14,F1119&lt;=$M$14),$K$14,IF(AND(F1119&gt;=#REF!,F1119&lt;=#REF!),#REF!,IF(AND(F1119&gt;=$L$15,F1119&lt;=$M$15),$K$15,IF(AND(F1119&gt;=$L$16,F1119&lt;=$M$16),$K$16,IF(AND(F1119&gt;=$L$17,F1119&lt;=$M$17),$K$17,IF(AND(F1119&gt;=$L$18,F1119&lt;=$M$18),$K$18,IF(AND(F1119&gt;=$L$19,F1119&lt;=$M$19),$K$19,IF(AND(F1119&gt;=$L$20,F1119&lt;=$M$20),$K$20,IF(AND(F1119&gt;=$L$21,F1119&lt;=$M$21),$K$21,IF(AND(F1119&gt;=$L$22,F1119&lt;=$M$22),$K$22,IF(AND(F1119&gt;=$L$23,F1119&lt;=$M$23),$K$23,IF(AND(F1119&gt;=$L$24,F1119&lt;=$M$24),$K$24,IF(AND(F1119&gt;=$L$25,F1119&lt;=$M$25),$K$25,IF(AND(F1119&gt;=$L$26,F1119&lt;=$M$26),$K$26,IF(AND(F1119&gt;=$L$27,F1119&lt;=$M$27),$K$27,IF(AND(F1119&gt;=$L$28,F1119&lt;=$M$28),$K$28,IF(AND(F1119&gt;=$L$29,F1119&lt;=$M$29),$K$29,IF(AND(F1119&gt;=$L$30,F1119&lt;=$M$30),$K$30,IF(AND(F1119&gt;=$L$31,F1119&lt;=$M$31),$K$31,""))))))))))))))))))))))))))))))))</f>
        <v>6</v>
      </c>
      <c r="D1119" s="18" t="s">
        <v>26</v>
      </c>
      <c r="E1119" s="18" t="s">
        <v>1234</v>
      </c>
      <c r="F1119" s="12">
        <f>Table1[[#This Row],[USD Pricing]]*Exchange!$A$1</f>
        <v>67.199999999999989</v>
      </c>
      <c r="G1119" s="12">
        <v>48</v>
      </c>
      <c r="H1119" s="12" t="s">
        <v>5385</v>
      </c>
      <c r="I1119" s="18" t="s">
        <v>0</v>
      </c>
      <c r="J1119" s="18" t="s">
        <v>4268</v>
      </c>
      <c r="XEZ1119" s="28"/>
      <c r="XFA1119" s="28"/>
      <c r="XFB1119" s="28"/>
      <c r="XFC1119" s="28"/>
      <c r="XFD1119" s="28"/>
    </row>
    <row r="1120" spans="1:10 16380:16384" x14ac:dyDescent="0.35">
      <c r="A1120" s="12" t="s">
        <v>464</v>
      </c>
      <c r="B1120" s="32" t="str">
        <f>HYPERLINK(Table1[[#This Row],[Link]], Table1[[#This Row],[Pattern w/out Hyperlink]])</f>
        <v>Lens</v>
      </c>
      <c r="C1120" s="18">
        <f>IF(F1120&lt;=$L$1,$K$1,IF(AND(F1120&gt;=$L$2,F1120&lt;=$M$2),$K$2,IF(AND(F1120&gt;=$L$3,F1120&lt;=$M$3),$K$3,IF(AND(F1120&gt;=$L$4,F1120&lt;=$M$4),$K$4,IF(AND(F1120&gt;=$L$5,F1120&lt;=$M$5),$K$5,IF(AND(F1120&gt;=$L$6,F1120&lt;=$M$6),$K$6,IF(AND(F1120&gt;=$L$7,F1120&lt;=$M$7),$K$7,IF(AND(F1120&gt;=$L$8,F1120&lt;=$M$8),$K$8,IF(AND(F1120&gt;=$L$9,F1120&lt;=$M$9),$K$9,IF(AND(F1120&gt;$L$10,F1120&lt;=$M$10),$K$10,IF(AND(F1120&gt;=$L$11,F1120&lt;=$M$11),$K$11,IF(AND(F1120&gt;=$L$12,F1120&lt;=$M$12),$K$12,IF(AND(F1120&gt;=$L$13,F1120&lt;=$M$13),$K$13,IF(AND(F1120&gt;=$L$14,F1120&lt;=$M$14),$K$14,IF(AND(F1120&gt;=#REF!,F1120&lt;=#REF!),#REF!,IF(AND(F1120&gt;=$L$15,F1120&lt;=$M$15),$K$15,IF(AND(F1120&gt;=$L$16,F1120&lt;=$M$16),$K$16,IF(AND(F1120&gt;=$L$17,F1120&lt;=$M$17),$K$17,IF(AND(F1120&gt;=$L$18,F1120&lt;=$M$18),$K$18,IF(AND(F1120&gt;=$L$19,F1120&lt;=$M$19),$K$19,IF(AND(F1120&gt;=$L$20,F1120&lt;=$M$20),$K$20,IF(AND(F1120&gt;=$L$21,F1120&lt;=$M$21),$K$21,IF(AND(F1120&gt;=$L$22,F1120&lt;=$M$22),$K$22,IF(AND(F1120&gt;=$L$23,F1120&lt;=$M$23),$K$23,IF(AND(F1120&gt;=$L$24,F1120&lt;=$M$24),$K$24,IF(AND(F1120&gt;=$L$25,F1120&lt;=$M$25),$K$25,IF(AND(F1120&gt;=$L$26,F1120&lt;=$M$26),$K$26,IF(AND(F1120&gt;=$L$27,F1120&lt;=$M$27),$K$27,IF(AND(F1120&gt;=$L$28,F1120&lt;=$M$28),$K$28,IF(AND(F1120&gt;=$L$29,F1120&lt;=$M$29),$K$29,IF(AND(F1120&gt;=$L$30,F1120&lt;=$M$30),$K$30,IF(AND(F1120&gt;=$L$31,F1120&lt;=$M$31),$K$31,""))))))))))))))))))))))))))))))))</f>
        <v>6</v>
      </c>
      <c r="D1120" s="18" t="s">
        <v>26</v>
      </c>
      <c r="E1120" s="18" t="s">
        <v>1234</v>
      </c>
      <c r="F1120" s="12">
        <f>Table1[[#This Row],[USD Pricing]]*Exchange!$A$1</f>
        <v>65.099999999999994</v>
      </c>
      <c r="G1120" s="12">
        <v>46.5</v>
      </c>
      <c r="H1120" s="12" t="s">
        <v>5388</v>
      </c>
      <c r="I1120" s="18" t="s">
        <v>0</v>
      </c>
      <c r="J1120" s="18" t="s">
        <v>4268</v>
      </c>
      <c r="XEZ1120" s="28"/>
      <c r="XFA1120" s="28"/>
      <c r="XFB1120" s="28"/>
      <c r="XFC1120" s="28"/>
      <c r="XFD1120" s="28"/>
    </row>
    <row r="1121" spans="1:10 16380:16384" x14ac:dyDescent="0.35">
      <c r="A1121" s="12" t="s">
        <v>3204</v>
      </c>
      <c r="B1121" s="32" t="str">
        <f>HYPERLINK(Table1[[#This Row],[Link]], Table1[[#This Row],[Pattern w/out Hyperlink]])</f>
        <v>Luxique</v>
      </c>
      <c r="C1121" s="18">
        <f>IF(F1121&lt;=$L$1,$K$1,IF(AND(F1121&gt;=$L$2,F1121&lt;=$M$2),$K$2,IF(AND(F1121&gt;=$L$3,F1121&lt;=$M$3),$K$3,IF(AND(F1121&gt;=$L$4,F1121&lt;=$M$4),$K$4,IF(AND(F1121&gt;=$L$5,F1121&lt;=$M$5),$K$5,IF(AND(F1121&gt;=$L$6,F1121&lt;=$M$6),$K$6,IF(AND(F1121&gt;=$L$7,F1121&lt;=$M$7),$K$7,IF(AND(F1121&gt;=$L$8,F1121&lt;=$M$8),$K$8,IF(AND(F1121&gt;=$L$9,F1121&lt;=$M$9),$K$9,IF(AND(F1121&gt;$L$10,F1121&lt;=$M$10),$K$10,IF(AND(F1121&gt;=$L$11,F1121&lt;=$M$11),$K$11,IF(AND(F1121&gt;=$L$12,F1121&lt;=$M$12),$K$12,IF(AND(F1121&gt;=$L$13,F1121&lt;=$M$13),$K$13,IF(AND(F1121&gt;=$L$14,F1121&lt;=$M$14),$K$14,IF(AND(F1121&gt;=#REF!,F1121&lt;=#REF!),#REF!,IF(AND(F1121&gt;=$L$15,F1121&lt;=$M$15),$K$15,IF(AND(F1121&gt;=$L$16,F1121&lt;=$M$16),$K$16,IF(AND(F1121&gt;=$L$17,F1121&lt;=$M$17),$K$17,IF(AND(F1121&gt;=$L$18,F1121&lt;=$M$18),$K$18,IF(AND(F1121&gt;=$L$19,F1121&lt;=$M$19),$K$19,IF(AND(F1121&gt;=$L$20,F1121&lt;=$M$20),$K$20,IF(AND(F1121&gt;=$L$21,F1121&lt;=$M$21),$K$21,IF(AND(F1121&gt;=$L$22,F1121&lt;=$M$22),$K$22,IF(AND(F1121&gt;=$L$23,F1121&lt;=$M$23),$K$23,IF(AND(F1121&gt;=$L$24,F1121&lt;=$M$24),$K$24,IF(AND(F1121&gt;=$L$25,F1121&lt;=$M$25),$K$25,IF(AND(F1121&gt;=$L$26,F1121&lt;=$M$26),$K$26,IF(AND(F1121&gt;=$L$27,F1121&lt;=$M$27),$K$27,IF(AND(F1121&gt;=$L$28,F1121&lt;=$M$28),$K$28,IF(AND(F1121&gt;=$L$29,F1121&lt;=$M$29),$K$29,IF(AND(F1121&gt;=$L$30,F1121&lt;=$M$30),$K$30,IF(AND(F1121&gt;=$L$31,F1121&lt;=$M$31),$K$31,""))))))))))))))))))))))))))))))))</f>
        <v>6</v>
      </c>
      <c r="D1121" s="18" t="s">
        <v>26</v>
      </c>
      <c r="E1121" s="18" t="s">
        <v>1234</v>
      </c>
      <c r="F1121" s="12">
        <f>Table1[[#This Row],[USD Pricing]]*Exchange!$A$1</f>
        <v>70</v>
      </c>
      <c r="G1121" s="12">
        <v>50</v>
      </c>
      <c r="H1121" s="12" t="s">
        <v>5679</v>
      </c>
      <c r="I1121" s="18" t="s">
        <v>1319</v>
      </c>
      <c r="J1121" s="18" t="s">
        <v>4262</v>
      </c>
      <c r="XEZ1121" s="28"/>
      <c r="XFA1121" s="28"/>
      <c r="XFB1121" s="28"/>
      <c r="XFC1121" s="28"/>
      <c r="XFD1121" s="28"/>
    </row>
    <row r="1122" spans="1:10 16380:16384" x14ac:dyDescent="0.35">
      <c r="A1122" s="12" t="s">
        <v>2727</v>
      </c>
      <c r="B1122" s="32" t="str">
        <f>HYPERLINK(Table1[[#This Row],[Link]], Table1[[#This Row],[Pattern w/out Hyperlink]])</f>
        <v>Maddox</v>
      </c>
      <c r="C1122" s="18">
        <f>IF(F1122&lt;=$L$1,$K$1,IF(AND(F1122&gt;=$L$2,F1122&lt;=$M$2),$K$2,IF(AND(F1122&gt;=$L$3,F1122&lt;=$M$3),$K$3,IF(AND(F1122&gt;=$L$4,F1122&lt;=$M$4),$K$4,IF(AND(F1122&gt;=$L$5,F1122&lt;=$M$5),$K$5,IF(AND(F1122&gt;=$L$6,F1122&lt;=$M$6),$K$6,IF(AND(F1122&gt;=$L$7,F1122&lt;=$M$7),$K$7,IF(AND(F1122&gt;=$L$8,F1122&lt;=$M$8),$K$8,IF(AND(F1122&gt;=$L$9,F1122&lt;=$M$9),$K$9,IF(AND(F1122&gt;$L$10,F1122&lt;=$M$10),$K$10,IF(AND(F1122&gt;=$L$11,F1122&lt;=$M$11),$K$11,IF(AND(F1122&gt;=$L$12,F1122&lt;=$M$12),$K$12,IF(AND(F1122&gt;=$L$13,F1122&lt;=$M$13),$K$13,IF(AND(F1122&gt;=$L$14,F1122&lt;=$M$14),$K$14,IF(AND(F1122&gt;=#REF!,F1122&lt;=#REF!),#REF!,IF(AND(F1122&gt;=$L$15,F1122&lt;=$M$15),$K$15,IF(AND(F1122&gt;=$L$16,F1122&lt;=$M$16),$K$16,IF(AND(F1122&gt;=$L$17,F1122&lt;=$M$17),$K$17,IF(AND(F1122&gt;=$L$18,F1122&lt;=$M$18),$K$18,IF(AND(F1122&gt;=$L$19,F1122&lt;=$M$19),$K$19,IF(AND(F1122&gt;=$L$20,F1122&lt;=$M$20),$K$20,IF(AND(F1122&gt;=$L$21,F1122&lt;=$M$21),$K$21,IF(AND(F1122&gt;=$L$22,F1122&lt;=$M$22),$K$22,IF(AND(F1122&gt;=$L$23,F1122&lt;=$M$23),$K$23,IF(AND(F1122&gt;=$L$24,F1122&lt;=$M$24),$K$24,IF(AND(F1122&gt;=$L$25,F1122&lt;=$M$25),$K$25,IF(AND(F1122&gt;=$L$26,F1122&lt;=$M$26),$K$26,IF(AND(F1122&gt;=$L$27,F1122&lt;=$M$27),$K$27,IF(AND(F1122&gt;=$L$28,F1122&lt;=$M$28),$K$28,IF(AND(F1122&gt;=$L$29,F1122&lt;=$M$29),$K$29,IF(AND(F1122&gt;=$L$30,F1122&lt;=$M$30),$K$30,IF(AND(F1122&gt;=$L$31,F1122&lt;=$M$31),$K$31,""))))))))))))))))))))))))))))))))</f>
        <v>6</v>
      </c>
      <c r="D1122" s="18" t="s">
        <v>26</v>
      </c>
      <c r="E1122" s="18" t="s">
        <v>1234</v>
      </c>
      <c r="F1122" s="12">
        <f>Table1[[#This Row],[USD Pricing]]*Exchange!$A$1</f>
        <v>69.23</v>
      </c>
      <c r="G1122" s="12">
        <v>49.45</v>
      </c>
      <c r="H1122" s="12" t="s">
        <v>5681</v>
      </c>
      <c r="I1122" s="18" t="s">
        <v>0</v>
      </c>
      <c r="J1122" s="18" t="s">
        <v>5008</v>
      </c>
      <c r="XEZ1122" s="28"/>
      <c r="XFA1122" s="28"/>
      <c r="XFB1122" s="28"/>
      <c r="XFC1122" s="28"/>
      <c r="XFD1122" s="28"/>
    </row>
    <row r="1123" spans="1:10 16380:16384" x14ac:dyDescent="0.35">
      <c r="A1123" s="12" t="s">
        <v>2729</v>
      </c>
      <c r="B1123" s="32" t="str">
        <f>HYPERLINK(Table1[[#This Row],[Link]], Table1[[#This Row],[Pattern w/out Hyperlink]])</f>
        <v>Maslin</v>
      </c>
      <c r="C1123" s="18">
        <f>IF(F1123&lt;=$L$1,$K$1,IF(AND(F1123&gt;=$L$2,F1123&lt;=$M$2),$K$2,IF(AND(F1123&gt;=$L$3,F1123&lt;=$M$3),$K$3,IF(AND(F1123&gt;=$L$4,F1123&lt;=$M$4),$K$4,IF(AND(F1123&gt;=$L$5,F1123&lt;=$M$5),$K$5,IF(AND(F1123&gt;=$L$6,F1123&lt;=$M$6),$K$6,IF(AND(F1123&gt;=$L$7,F1123&lt;=$M$7),$K$7,IF(AND(F1123&gt;=$L$8,F1123&lt;=$M$8),$K$8,IF(AND(F1123&gt;=$L$9,F1123&lt;=$M$9),$K$9,IF(AND(F1123&gt;$L$10,F1123&lt;=$M$10),$K$10,IF(AND(F1123&gt;=$L$11,F1123&lt;=$M$11),$K$11,IF(AND(F1123&gt;=$L$12,F1123&lt;=$M$12),$K$12,IF(AND(F1123&gt;=$L$13,F1123&lt;=$M$13),$K$13,IF(AND(F1123&gt;=$L$14,F1123&lt;=$M$14),$K$14,IF(AND(F1123&gt;=#REF!,F1123&lt;=#REF!),#REF!,IF(AND(F1123&gt;=$L$15,F1123&lt;=$M$15),$K$15,IF(AND(F1123&gt;=$L$16,F1123&lt;=$M$16),$K$16,IF(AND(F1123&gt;=$L$17,F1123&lt;=$M$17),$K$17,IF(AND(F1123&gt;=$L$18,F1123&lt;=$M$18),$K$18,IF(AND(F1123&gt;=$L$19,F1123&lt;=$M$19),$K$19,IF(AND(F1123&gt;=$L$20,F1123&lt;=$M$20),$K$20,IF(AND(F1123&gt;=$L$21,F1123&lt;=$M$21),$K$21,IF(AND(F1123&gt;=$L$22,F1123&lt;=$M$22),$K$22,IF(AND(F1123&gt;=$L$23,F1123&lt;=$M$23),$K$23,IF(AND(F1123&gt;=$L$24,F1123&lt;=$M$24),$K$24,IF(AND(F1123&gt;=$L$25,F1123&lt;=$M$25),$K$25,IF(AND(F1123&gt;=$L$26,F1123&lt;=$M$26),$K$26,IF(AND(F1123&gt;=$L$27,F1123&lt;=$M$27),$K$27,IF(AND(F1123&gt;=$L$28,F1123&lt;=$M$28),$K$28,IF(AND(F1123&gt;=$L$29,F1123&lt;=$M$29),$K$29,IF(AND(F1123&gt;=$L$30,F1123&lt;=$M$30),$K$30,IF(AND(F1123&gt;=$L$31,F1123&lt;=$M$31),$K$31,""))))))))))))))))))))))))))))))))</f>
        <v>6</v>
      </c>
      <c r="D1123" s="18" t="s">
        <v>26</v>
      </c>
      <c r="E1123" s="18" t="s">
        <v>1234</v>
      </c>
      <c r="F1123" s="12">
        <f>Table1[[#This Row],[USD Pricing]]*Exchange!$A$1</f>
        <v>67.48</v>
      </c>
      <c r="G1123" s="12">
        <v>48.2</v>
      </c>
      <c r="H1123" s="12" t="s">
        <v>5684</v>
      </c>
      <c r="I1123" s="18" t="s">
        <v>4213</v>
      </c>
      <c r="J1123" s="18" t="s">
        <v>4346</v>
      </c>
      <c r="XEZ1123" s="28"/>
      <c r="XFA1123" s="28"/>
      <c r="XFB1123" s="28"/>
      <c r="XFC1123" s="28"/>
      <c r="XFD1123" s="28"/>
    </row>
    <row r="1124" spans="1:10 16380:16384" x14ac:dyDescent="0.35">
      <c r="A1124" s="12" t="s">
        <v>589</v>
      </c>
      <c r="B1124" s="32" t="str">
        <f>HYPERLINK(Table1[[#This Row],[Link]], Table1[[#This Row],[Pattern w/out Hyperlink]])</f>
        <v>Otto</v>
      </c>
      <c r="C1124" s="18">
        <f>IF(F1124&lt;=$L$1,$K$1,IF(AND(F1124&gt;=$L$2,F1124&lt;=$M$2),$K$2,IF(AND(F1124&gt;=$L$3,F1124&lt;=$M$3),$K$3,IF(AND(F1124&gt;=$L$4,F1124&lt;=$M$4),$K$4,IF(AND(F1124&gt;=$L$5,F1124&lt;=$M$5),$K$5,IF(AND(F1124&gt;=$L$6,F1124&lt;=$M$6),$K$6,IF(AND(F1124&gt;=$L$7,F1124&lt;=$M$7),$K$7,IF(AND(F1124&gt;=$L$8,F1124&lt;=$M$8),$K$8,IF(AND(F1124&gt;=$L$9,F1124&lt;=$M$9),$K$9,IF(AND(F1124&gt;$L$10,F1124&lt;=$M$10),$K$10,IF(AND(F1124&gt;=$L$11,F1124&lt;=$M$11),$K$11,IF(AND(F1124&gt;=$L$12,F1124&lt;=$M$12),$K$12,IF(AND(F1124&gt;=$L$13,F1124&lt;=$M$13),$K$13,IF(AND(F1124&gt;=$L$14,F1124&lt;=$M$14),$K$14,IF(AND(F1124&gt;=#REF!,F1124&lt;=#REF!),#REF!,IF(AND(F1124&gt;=$L$15,F1124&lt;=$M$15),$K$15,IF(AND(F1124&gt;=$L$16,F1124&lt;=$M$16),$K$16,IF(AND(F1124&gt;=$L$17,F1124&lt;=$M$17),$K$17,IF(AND(F1124&gt;=$L$18,F1124&lt;=$M$18),$K$18,IF(AND(F1124&gt;=$L$19,F1124&lt;=$M$19),$K$19,IF(AND(F1124&gt;=$L$20,F1124&lt;=$M$20),$K$20,IF(AND(F1124&gt;=$L$21,F1124&lt;=$M$21),$K$21,IF(AND(F1124&gt;=$L$22,F1124&lt;=$M$22),$K$22,IF(AND(F1124&gt;=$L$23,F1124&lt;=$M$23),$K$23,IF(AND(F1124&gt;=$L$24,F1124&lt;=$M$24),$K$24,IF(AND(F1124&gt;=$L$25,F1124&lt;=$M$25),$K$25,IF(AND(F1124&gt;=$L$26,F1124&lt;=$M$26),$K$26,IF(AND(F1124&gt;=$L$27,F1124&lt;=$M$27),$K$27,IF(AND(F1124&gt;=$L$28,F1124&lt;=$M$28),$K$28,IF(AND(F1124&gt;=$L$29,F1124&lt;=$M$29),$K$29,IF(AND(F1124&gt;=$L$30,F1124&lt;=$M$30),$K$30,IF(AND(F1124&gt;=$L$31,F1124&lt;=$M$31),$K$31,""))))))))))))))))))))))))))))))))</f>
        <v>6</v>
      </c>
      <c r="D1124" s="18" t="s">
        <v>26</v>
      </c>
      <c r="E1124" s="18" t="s">
        <v>1234</v>
      </c>
      <c r="F1124" s="12">
        <f>Table1[[#This Row],[USD Pricing]]*Exchange!$A$1</f>
        <v>74.899999999999991</v>
      </c>
      <c r="G1124" s="12">
        <v>53.5</v>
      </c>
      <c r="H1124" s="12" t="s">
        <v>5400</v>
      </c>
      <c r="I1124" s="18" t="s">
        <v>4213</v>
      </c>
      <c r="J1124" s="18" t="s">
        <v>4542</v>
      </c>
      <c r="XEZ1124" s="28"/>
      <c r="XFA1124" s="28"/>
      <c r="XFB1124" s="28"/>
      <c r="XFC1124" s="28"/>
      <c r="XFD1124" s="28"/>
    </row>
    <row r="1125" spans="1:10 16380:16384" x14ac:dyDescent="0.35">
      <c r="A1125" s="12" t="s">
        <v>2736</v>
      </c>
      <c r="B1125" s="32" t="str">
        <f>HYPERLINK(Table1[[#This Row],[Link]], Table1[[#This Row],[Pattern w/out Hyperlink]])</f>
        <v>Plush Life</v>
      </c>
      <c r="C1125" s="18">
        <f>IF(F1125&lt;=$L$1,$K$1,IF(AND(F1125&gt;=$L$2,F1125&lt;=$M$2),$K$2,IF(AND(F1125&gt;=$L$3,F1125&lt;=$M$3),$K$3,IF(AND(F1125&gt;=$L$4,F1125&lt;=$M$4),$K$4,IF(AND(F1125&gt;=$L$5,F1125&lt;=$M$5),$K$5,IF(AND(F1125&gt;=$L$6,F1125&lt;=$M$6),$K$6,IF(AND(F1125&gt;=$L$7,F1125&lt;=$M$7),$K$7,IF(AND(F1125&gt;=$L$8,F1125&lt;=$M$8),$K$8,IF(AND(F1125&gt;=$L$9,F1125&lt;=$M$9),$K$9,IF(AND(F1125&gt;$L$10,F1125&lt;=$M$10),$K$10,IF(AND(F1125&gt;=$L$11,F1125&lt;=$M$11),$K$11,IF(AND(F1125&gt;=$L$12,F1125&lt;=$M$12),$K$12,IF(AND(F1125&gt;=$L$13,F1125&lt;=$M$13),$K$13,IF(AND(F1125&gt;=$L$14,F1125&lt;=$M$14),$K$14,IF(AND(F1125&gt;=#REF!,F1125&lt;=#REF!),#REF!,IF(AND(F1125&gt;=$L$15,F1125&lt;=$M$15),$K$15,IF(AND(F1125&gt;=$L$16,F1125&lt;=$M$16),$K$16,IF(AND(F1125&gt;=$L$17,F1125&lt;=$M$17),$K$17,IF(AND(F1125&gt;=$L$18,F1125&lt;=$M$18),$K$18,IF(AND(F1125&gt;=$L$19,F1125&lt;=$M$19),$K$19,IF(AND(F1125&gt;=$L$20,F1125&lt;=$M$20),$K$20,IF(AND(F1125&gt;=$L$21,F1125&lt;=$M$21),$K$21,IF(AND(F1125&gt;=$L$22,F1125&lt;=$M$22),$K$22,IF(AND(F1125&gt;=$L$23,F1125&lt;=$M$23),$K$23,IF(AND(F1125&gt;=$L$24,F1125&lt;=$M$24),$K$24,IF(AND(F1125&gt;=$L$25,F1125&lt;=$M$25),$K$25,IF(AND(F1125&gt;=$L$26,F1125&lt;=$M$26),$K$26,IF(AND(F1125&gt;=$L$27,F1125&lt;=$M$27),$K$27,IF(AND(F1125&gt;=$L$28,F1125&lt;=$M$28),$K$28,IF(AND(F1125&gt;=$L$29,F1125&lt;=$M$29),$K$29,IF(AND(F1125&gt;=$L$30,F1125&lt;=$M$30),$K$30,IF(AND(F1125&gt;=$L$31,F1125&lt;=$M$31),$K$31,""))))))))))))))))))))))))))))))))</f>
        <v>6</v>
      </c>
      <c r="D1125" s="18" t="s">
        <v>26</v>
      </c>
      <c r="E1125" s="18" t="s">
        <v>1234</v>
      </c>
      <c r="F1125" s="12">
        <f>Table1[[#This Row],[USD Pricing]]*Exchange!$A$1</f>
        <v>65.8</v>
      </c>
      <c r="G1125" s="12">
        <v>47</v>
      </c>
      <c r="H1125" s="12" t="s">
        <v>5708</v>
      </c>
      <c r="I1125" s="18" t="s">
        <v>1319</v>
      </c>
      <c r="J1125" s="18" t="s">
        <v>4262</v>
      </c>
      <c r="XEZ1125" s="28"/>
      <c r="XFA1125" s="28"/>
      <c r="XFB1125" s="28"/>
      <c r="XFC1125" s="28"/>
      <c r="XFD1125" s="28"/>
    </row>
    <row r="1126" spans="1:10 16380:16384" x14ac:dyDescent="0.35">
      <c r="A1126" s="12" t="s">
        <v>2739</v>
      </c>
      <c r="B1126" s="32" t="str">
        <f>HYPERLINK(Table1[[#This Row],[Link]], Table1[[#This Row],[Pattern w/out Hyperlink]])</f>
        <v>Remark</v>
      </c>
      <c r="C1126" s="18">
        <f>IF(F1126&lt;=$L$1,$K$1,IF(AND(F1126&gt;=$L$2,F1126&lt;=$M$2),$K$2,IF(AND(F1126&gt;=$L$3,F1126&lt;=$M$3),$K$3,IF(AND(F1126&gt;=$L$4,F1126&lt;=$M$4),$K$4,IF(AND(F1126&gt;=$L$5,F1126&lt;=$M$5),$K$5,IF(AND(F1126&gt;=$L$6,F1126&lt;=$M$6),$K$6,IF(AND(F1126&gt;=$L$7,F1126&lt;=$M$7),$K$7,IF(AND(F1126&gt;=$L$8,F1126&lt;=$M$8),$K$8,IF(AND(F1126&gt;=$L$9,F1126&lt;=$M$9),$K$9,IF(AND(F1126&gt;$L$10,F1126&lt;=$M$10),$K$10,IF(AND(F1126&gt;=$L$11,F1126&lt;=$M$11),$K$11,IF(AND(F1126&gt;=$L$12,F1126&lt;=$M$12),$K$12,IF(AND(F1126&gt;=$L$13,F1126&lt;=$M$13),$K$13,IF(AND(F1126&gt;=$L$14,F1126&lt;=$M$14),$K$14,IF(AND(F1126&gt;=#REF!,F1126&lt;=#REF!),#REF!,IF(AND(F1126&gt;=$L$15,F1126&lt;=$M$15),$K$15,IF(AND(F1126&gt;=$L$16,F1126&lt;=$M$16),$K$16,IF(AND(F1126&gt;=$L$17,F1126&lt;=$M$17),$K$17,IF(AND(F1126&gt;=$L$18,F1126&lt;=$M$18),$K$18,IF(AND(F1126&gt;=$L$19,F1126&lt;=$M$19),$K$19,IF(AND(F1126&gt;=$L$20,F1126&lt;=$M$20),$K$20,IF(AND(F1126&gt;=$L$21,F1126&lt;=$M$21),$K$21,IF(AND(F1126&gt;=$L$22,F1126&lt;=$M$22),$K$22,IF(AND(F1126&gt;=$L$23,F1126&lt;=$M$23),$K$23,IF(AND(F1126&gt;=$L$24,F1126&lt;=$M$24),$K$24,IF(AND(F1126&gt;=$L$25,F1126&lt;=$M$25),$K$25,IF(AND(F1126&gt;=$L$26,F1126&lt;=$M$26),$K$26,IF(AND(F1126&gt;=$L$27,F1126&lt;=$M$27),$K$27,IF(AND(F1126&gt;=$L$28,F1126&lt;=$M$28),$K$28,IF(AND(F1126&gt;=$L$29,F1126&lt;=$M$29),$K$29,IF(AND(F1126&gt;=$L$30,F1126&lt;=$M$30),$K$30,IF(AND(F1126&gt;=$L$31,F1126&lt;=$M$31),$K$31,""))))))))))))))))))))))))))))))))</f>
        <v>6</v>
      </c>
      <c r="D1126" s="18" t="s">
        <v>26</v>
      </c>
      <c r="E1126" s="18" t="s">
        <v>1234</v>
      </c>
      <c r="F1126" s="12">
        <f>Table1[[#This Row],[USD Pricing]]*Exchange!$A$1</f>
        <v>74.059999999999988</v>
      </c>
      <c r="G1126" s="12">
        <v>52.9</v>
      </c>
      <c r="H1126" s="12" t="s">
        <v>5721</v>
      </c>
      <c r="I1126" s="18" t="s">
        <v>4213</v>
      </c>
      <c r="J1126" s="18" t="s">
        <v>5033</v>
      </c>
      <c r="XEZ1126" s="28"/>
      <c r="XFA1126" s="28"/>
      <c r="XFB1126" s="28"/>
      <c r="XFC1126" s="28"/>
      <c r="XFD1126" s="28"/>
    </row>
    <row r="1127" spans="1:10 16380:16384" x14ac:dyDescent="0.35">
      <c r="A1127" s="12" t="s">
        <v>682</v>
      </c>
      <c r="B1127" s="32" t="str">
        <f>HYPERLINK(Table1[[#This Row],[Link]], Table1[[#This Row],[Pattern w/out Hyperlink]])</f>
        <v>Rise</v>
      </c>
      <c r="C1127" s="18">
        <f>IF(F1127&lt;=$L$1,$K$1,IF(AND(F1127&gt;=$L$2,F1127&lt;=$M$2),$K$2,IF(AND(F1127&gt;=$L$3,F1127&lt;=$M$3),$K$3,IF(AND(F1127&gt;=$L$4,F1127&lt;=$M$4),$K$4,IF(AND(F1127&gt;=$L$5,F1127&lt;=$M$5),$K$5,IF(AND(F1127&gt;=$L$6,F1127&lt;=$M$6),$K$6,IF(AND(F1127&gt;=$L$7,F1127&lt;=$M$7),$K$7,IF(AND(F1127&gt;=$L$8,F1127&lt;=$M$8),$K$8,IF(AND(F1127&gt;=$L$9,F1127&lt;=$M$9),$K$9,IF(AND(F1127&gt;$L$10,F1127&lt;=$M$10),$K$10,IF(AND(F1127&gt;=$L$11,F1127&lt;=$M$11),$K$11,IF(AND(F1127&gt;=$L$12,F1127&lt;=$M$12),$K$12,IF(AND(F1127&gt;=$L$13,F1127&lt;=$M$13),$K$13,IF(AND(F1127&gt;=$L$14,F1127&lt;=$M$14),$K$14,IF(AND(F1127&gt;=#REF!,F1127&lt;=#REF!),#REF!,IF(AND(F1127&gt;=$L$15,F1127&lt;=$M$15),$K$15,IF(AND(F1127&gt;=$L$16,F1127&lt;=$M$16),$K$16,IF(AND(F1127&gt;=$L$17,F1127&lt;=$M$17),$K$17,IF(AND(F1127&gt;=$L$18,F1127&lt;=$M$18),$K$18,IF(AND(F1127&gt;=$L$19,F1127&lt;=$M$19),$K$19,IF(AND(F1127&gt;=$L$20,F1127&lt;=$M$20),$K$20,IF(AND(F1127&gt;=$L$21,F1127&lt;=$M$21),$K$21,IF(AND(F1127&gt;=$L$22,F1127&lt;=$M$22),$K$22,IF(AND(F1127&gt;=$L$23,F1127&lt;=$M$23),$K$23,IF(AND(F1127&gt;=$L$24,F1127&lt;=$M$24),$K$24,IF(AND(F1127&gt;=$L$25,F1127&lt;=$M$25),$K$25,IF(AND(F1127&gt;=$L$26,F1127&lt;=$M$26),$K$26,IF(AND(F1127&gt;=$L$27,F1127&lt;=$M$27),$K$27,IF(AND(F1127&gt;=$L$28,F1127&lt;=$M$28),$K$28,IF(AND(F1127&gt;=$L$29,F1127&lt;=$M$29),$K$29,IF(AND(F1127&gt;=$L$30,F1127&lt;=$M$30),$K$30,IF(AND(F1127&gt;=$L$31,F1127&lt;=$M$31),$K$31,""))))))))))))))))))))))))))))))))</f>
        <v>6</v>
      </c>
      <c r="D1127" s="18" t="s">
        <v>26</v>
      </c>
      <c r="E1127" s="18" t="s">
        <v>1234</v>
      </c>
      <c r="F1127" s="12">
        <f>Table1[[#This Row],[USD Pricing]]*Exchange!$A$1</f>
        <v>65.8</v>
      </c>
      <c r="G1127" s="12">
        <v>47</v>
      </c>
      <c r="H1127" s="12" t="s">
        <v>5420</v>
      </c>
      <c r="I1127" s="18" t="s">
        <v>0</v>
      </c>
      <c r="J1127" s="18" t="s">
        <v>4514</v>
      </c>
      <c r="XEZ1127" s="28"/>
      <c r="XFA1127" s="28"/>
      <c r="XFB1127" s="28"/>
      <c r="XFC1127" s="28"/>
      <c r="XFD1127" s="28"/>
    </row>
    <row r="1128" spans="1:10 16380:16384" x14ac:dyDescent="0.35">
      <c r="A1128" s="12" t="s">
        <v>776</v>
      </c>
      <c r="B1128" s="32" t="str">
        <f>HYPERLINK(Table1[[#This Row],[Link]], Table1[[#This Row],[Pattern w/out Hyperlink]])</f>
        <v>Skip</v>
      </c>
      <c r="C1128" s="18">
        <f>IF(F1128&lt;=$L$1,$K$1,IF(AND(F1128&gt;=$L$2,F1128&lt;=$M$2),$K$2,IF(AND(F1128&gt;=$L$3,F1128&lt;=$M$3),$K$3,IF(AND(F1128&gt;=$L$4,F1128&lt;=$M$4),$K$4,IF(AND(F1128&gt;=$L$5,F1128&lt;=$M$5),$K$5,IF(AND(F1128&gt;=$L$6,F1128&lt;=$M$6),$K$6,IF(AND(F1128&gt;=$L$7,F1128&lt;=$M$7),$K$7,IF(AND(F1128&gt;=$L$8,F1128&lt;=$M$8),$K$8,IF(AND(F1128&gt;=$L$9,F1128&lt;=$M$9),$K$9,IF(AND(F1128&gt;$L$10,F1128&lt;=$M$10),$K$10,IF(AND(F1128&gt;=$L$11,F1128&lt;=$M$11),$K$11,IF(AND(F1128&gt;=$L$12,F1128&lt;=$M$12),$K$12,IF(AND(F1128&gt;=$L$13,F1128&lt;=$M$13),$K$13,IF(AND(F1128&gt;=$L$14,F1128&lt;=$M$14),$K$14,IF(AND(F1128&gt;=#REF!,F1128&lt;=#REF!),#REF!,IF(AND(F1128&gt;=$L$15,F1128&lt;=$M$15),$K$15,IF(AND(F1128&gt;=$L$16,F1128&lt;=$M$16),$K$16,IF(AND(F1128&gt;=$L$17,F1128&lt;=$M$17),$K$17,IF(AND(F1128&gt;=$L$18,F1128&lt;=$M$18),$K$18,IF(AND(F1128&gt;=$L$19,F1128&lt;=$M$19),$K$19,IF(AND(F1128&gt;=$L$20,F1128&lt;=$M$20),$K$20,IF(AND(F1128&gt;=$L$21,F1128&lt;=$M$21),$K$21,IF(AND(F1128&gt;=$L$22,F1128&lt;=$M$22),$K$22,IF(AND(F1128&gt;=$L$23,F1128&lt;=$M$23),$K$23,IF(AND(F1128&gt;=$L$24,F1128&lt;=$M$24),$K$24,IF(AND(F1128&gt;=$L$25,F1128&lt;=$M$25),$K$25,IF(AND(F1128&gt;=$L$26,F1128&lt;=$M$26),$K$26,IF(AND(F1128&gt;=$L$27,F1128&lt;=$M$27),$K$27,IF(AND(F1128&gt;=$L$28,F1128&lt;=$M$28),$K$28,IF(AND(F1128&gt;=$L$29,F1128&lt;=$M$29),$K$29,IF(AND(F1128&gt;=$L$30,F1128&lt;=$M$30),$K$30,IF(AND(F1128&gt;=$L$31,F1128&lt;=$M$31),$K$31,""))))))))))))))))))))))))))))))))</f>
        <v>6</v>
      </c>
      <c r="D1128" s="18" t="s">
        <v>26</v>
      </c>
      <c r="E1128" s="18" t="s">
        <v>1234</v>
      </c>
      <c r="F1128" s="12">
        <f>Table1[[#This Row],[USD Pricing]]*Exchange!$A$1</f>
        <v>65.099999999999994</v>
      </c>
      <c r="G1128" s="12">
        <v>46.5</v>
      </c>
      <c r="H1128" s="12" t="s">
        <v>5431</v>
      </c>
      <c r="I1128" s="18" t="s">
        <v>4213</v>
      </c>
      <c r="J1128" s="18" t="s">
        <v>4514</v>
      </c>
      <c r="XEZ1128" s="28"/>
      <c r="XFA1128" s="28"/>
      <c r="XFB1128" s="28"/>
      <c r="XFC1128" s="28"/>
      <c r="XFD1128" s="28"/>
    </row>
    <row r="1129" spans="1:10 16380:16384" x14ac:dyDescent="0.35">
      <c r="A1129" s="12" t="s">
        <v>2744</v>
      </c>
      <c r="B1129" s="32" t="str">
        <f>HYPERLINK(Table1[[#This Row],[Link]], Table1[[#This Row],[Pattern w/out Hyperlink]])</f>
        <v>Soutache</v>
      </c>
      <c r="C1129" s="18">
        <f>IF(F1129&lt;=$L$1,$K$1,IF(AND(F1129&gt;=$L$2,F1129&lt;=$M$2),$K$2,IF(AND(F1129&gt;=$L$3,F1129&lt;=$M$3),$K$3,IF(AND(F1129&gt;=$L$4,F1129&lt;=$M$4),$K$4,IF(AND(F1129&gt;=$L$5,F1129&lt;=$M$5),$K$5,IF(AND(F1129&gt;=$L$6,F1129&lt;=$M$6),$K$6,IF(AND(F1129&gt;=$L$7,F1129&lt;=$M$7),$K$7,IF(AND(F1129&gt;=$L$8,F1129&lt;=$M$8),$K$8,IF(AND(F1129&gt;=$L$9,F1129&lt;=$M$9),$K$9,IF(AND(F1129&gt;$L$10,F1129&lt;=$M$10),$K$10,IF(AND(F1129&gt;=$L$11,F1129&lt;=$M$11),$K$11,IF(AND(F1129&gt;=$L$12,F1129&lt;=$M$12),$K$12,IF(AND(F1129&gt;=$L$13,F1129&lt;=$M$13),$K$13,IF(AND(F1129&gt;=$L$14,F1129&lt;=$M$14),$K$14,IF(AND(F1129&gt;=#REF!,F1129&lt;=#REF!),#REF!,IF(AND(F1129&gt;=$L$15,F1129&lt;=$M$15),$K$15,IF(AND(F1129&gt;=$L$16,F1129&lt;=$M$16),$K$16,IF(AND(F1129&gt;=$L$17,F1129&lt;=$M$17),$K$17,IF(AND(F1129&gt;=$L$18,F1129&lt;=$M$18),$K$18,IF(AND(F1129&gt;=$L$19,F1129&lt;=$M$19),$K$19,IF(AND(F1129&gt;=$L$20,F1129&lt;=$M$20),$K$20,IF(AND(F1129&gt;=$L$21,F1129&lt;=$M$21),$K$21,IF(AND(F1129&gt;=$L$22,F1129&lt;=$M$22),$K$22,IF(AND(F1129&gt;=$L$23,F1129&lt;=$M$23),$K$23,IF(AND(F1129&gt;=$L$24,F1129&lt;=$M$24),$K$24,IF(AND(F1129&gt;=$L$25,F1129&lt;=$M$25),$K$25,IF(AND(F1129&gt;=$L$26,F1129&lt;=$M$26),$K$26,IF(AND(F1129&gt;=$L$27,F1129&lt;=$M$27),$K$27,IF(AND(F1129&gt;=$L$28,F1129&lt;=$M$28),$K$28,IF(AND(F1129&gt;=$L$29,F1129&lt;=$M$29),$K$29,IF(AND(F1129&gt;=$L$30,F1129&lt;=$M$30),$K$30,IF(AND(F1129&gt;=$L$31,F1129&lt;=$M$31),$K$31,""))))))))))))))))))))))))))))))))</f>
        <v>6</v>
      </c>
      <c r="D1129" s="18" t="s">
        <v>26</v>
      </c>
      <c r="E1129" s="18" t="s">
        <v>1234</v>
      </c>
      <c r="F1129" s="12">
        <f>Table1[[#This Row],[USD Pricing]]*Exchange!$A$1</f>
        <v>66.5</v>
      </c>
      <c r="G1129" s="12">
        <v>47.5</v>
      </c>
      <c r="H1129" s="12" t="s">
        <v>5733</v>
      </c>
      <c r="I1129" s="18" t="s">
        <v>4213</v>
      </c>
      <c r="J1129" s="18" t="s">
        <v>5049</v>
      </c>
      <c r="XEZ1129" s="28"/>
      <c r="XFA1129" s="28"/>
      <c r="XFB1129" s="28"/>
      <c r="XFC1129" s="28"/>
      <c r="XFD1129" s="28"/>
    </row>
    <row r="1130" spans="1:10 16380:16384" x14ac:dyDescent="0.35">
      <c r="A1130" s="12" t="s">
        <v>816</v>
      </c>
      <c r="B1130" s="32" t="str">
        <f>HYPERLINK(Table1[[#This Row],[Link]], Table1[[#This Row],[Pattern w/out Hyperlink]])</f>
        <v>Stroll</v>
      </c>
      <c r="C1130" s="18">
        <f>IF(F1130&lt;=$L$1,$K$1,IF(AND(F1130&gt;=$L$2,F1130&lt;=$M$2),$K$2,IF(AND(F1130&gt;=$L$3,F1130&lt;=$M$3),$K$3,IF(AND(F1130&gt;=$L$4,F1130&lt;=$M$4),$K$4,IF(AND(F1130&gt;=$L$5,F1130&lt;=$M$5),$K$5,IF(AND(F1130&gt;=$L$6,F1130&lt;=$M$6),$K$6,IF(AND(F1130&gt;=$L$7,F1130&lt;=$M$7),$K$7,IF(AND(F1130&gt;=$L$8,F1130&lt;=$M$8),$K$8,IF(AND(F1130&gt;=$L$9,F1130&lt;=$M$9),$K$9,IF(AND(F1130&gt;$L$10,F1130&lt;=$M$10),$K$10,IF(AND(F1130&gt;=$L$11,F1130&lt;=$M$11),$K$11,IF(AND(F1130&gt;=$L$12,F1130&lt;=$M$12),$K$12,IF(AND(F1130&gt;=$L$13,F1130&lt;=$M$13),$K$13,IF(AND(F1130&gt;=$L$14,F1130&lt;=$M$14),$K$14,IF(AND(F1130&gt;=#REF!,F1130&lt;=#REF!),#REF!,IF(AND(F1130&gt;=$L$15,F1130&lt;=$M$15),$K$15,IF(AND(F1130&gt;=$L$16,F1130&lt;=$M$16),$K$16,IF(AND(F1130&gt;=$L$17,F1130&lt;=$M$17),$K$17,IF(AND(F1130&gt;=$L$18,F1130&lt;=$M$18),$K$18,IF(AND(F1130&gt;=$L$19,F1130&lt;=$M$19),$K$19,IF(AND(F1130&gt;=$L$20,F1130&lt;=$M$20),$K$20,IF(AND(F1130&gt;=$L$21,F1130&lt;=$M$21),$K$21,IF(AND(F1130&gt;=$L$22,F1130&lt;=$M$22),$K$22,IF(AND(F1130&gt;=$L$23,F1130&lt;=$M$23),$K$23,IF(AND(F1130&gt;=$L$24,F1130&lt;=$M$24),$K$24,IF(AND(F1130&gt;=$L$25,F1130&lt;=$M$25),$K$25,IF(AND(F1130&gt;=$L$26,F1130&lt;=$M$26),$K$26,IF(AND(F1130&gt;=$L$27,F1130&lt;=$M$27),$K$27,IF(AND(F1130&gt;=$L$28,F1130&lt;=$M$28),$K$28,IF(AND(F1130&gt;=$L$29,F1130&lt;=$M$29),$K$29,IF(AND(F1130&gt;=$L$30,F1130&lt;=$M$30),$K$30,IF(AND(F1130&gt;=$L$31,F1130&lt;=$M$31),$K$31,""))))))))))))))))))))))))))))))))</f>
        <v>6</v>
      </c>
      <c r="D1130" s="18" t="s">
        <v>26</v>
      </c>
      <c r="E1130" s="18" t="s">
        <v>1234</v>
      </c>
      <c r="F1130" s="12">
        <f>Table1[[#This Row],[USD Pricing]]*Exchange!$A$1</f>
        <v>65.8</v>
      </c>
      <c r="G1130" s="12">
        <v>47</v>
      </c>
      <c r="H1130" s="12" t="s">
        <v>5438</v>
      </c>
      <c r="I1130" s="18" t="s">
        <v>0</v>
      </c>
      <c r="J1130" s="18" t="s">
        <v>5011</v>
      </c>
      <c r="XEZ1130" s="28"/>
      <c r="XFA1130" s="28"/>
      <c r="XFB1130" s="28"/>
      <c r="XFC1130" s="28"/>
      <c r="XFD1130" s="28"/>
    </row>
    <row r="1131" spans="1:10 16380:16384" x14ac:dyDescent="0.35">
      <c r="A1131" s="12" t="s">
        <v>829</v>
      </c>
      <c r="B1131" s="32" t="str">
        <f>HYPERLINK(Table1[[#This Row],[Link]], Table1[[#This Row],[Pattern w/out Hyperlink]])</f>
        <v>Swerve</v>
      </c>
      <c r="C1131" s="18">
        <f>IF(F1131&lt;=$L$1,$K$1,IF(AND(F1131&gt;=$L$2,F1131&lt;=$M$2),$K$2,IF(AND(F1131&gt;=$L$3,F1131&lt;=$M$3),$K$3,IF(AND(F1131&gt;=$L$4,F1131&lt;=$M$4),$K$4,IF(AND(F1131&gt;=$L$5,F1131&lt;=$M$5),$K$5,IF(AND(F1131&gt;=$L$6,F1131&lt;=$M$6),$K$6,IF(AND(F1131&gt;=$L$7,F1131&lt;=$M$7),$K$7,IF(AND(F1131&gt;=$L$8,F1131&lt;=$M$8),$K$8,IF(AND(F1131&gt;=$L$9,F1131&lt;=$M$9),$K$9,IF(AND(F1131&gt;$L$10,F1131&lt;=$M$10),$K$10,IF(AND(F1131&gt;=$L$11,F1131&lt;=$M$11),$K$11,IF(AND(F1131&gt;=$L$12,F1131&lt;=$M$12),$K$12,IF(AND(F1131&gt;=$L$13,F1131&lt;=$M$13),$K$13,IF(AND(F1131&gt;=$L$14,F1131&lt;=$M$14),$K$14,IF(AND(F1131&gt;=#REF!,F1131&lt;=#REF!),#REF!,IF(AND(F1131&gt;=$L$15,F1131&lt;=$M$15),$K$15,IF(AND(F1131&gt;=$L$16,F1131&lt;=$M$16),$K$16,IF(AND(F1131&gt;=$L$17,F1131&lt;=$M$17),$K$17,IF(AND(F1131&gt;=$L$18,F1131&lt;=$M$18),$K$18,IF(AND(F1131&gt;=$L$19,F1131&lt;=$M$19),$K$19,IF(AND(F1131&gt;=$L$20,F1131&lt;=$M$20),$K$20,IF(AND(F1131&gt;=$L$21,F1131&lt;=$M$21),$K$21,IF(AND(F1131&gt;=$L$22,F1131&lt;=$M$22),$K$22,IF(AND(F1131&gt;=$L$23,F1131&lt;=$M$23),$K$23,IF(AND(F1131&gt;=$L$24,F1131&lt;=$M$24),$K$24,IF(AND(F1131&gt;=$L$25,F1131&lt;=$M$25),$K$25,IF(AND(F1131&gt;=$L$26,F1131&lt;=$M$26),$K$26,IF(AND(F1131&gt;=$L$27,F1131&lt;=$M$27),$K$27,IF(AND(F1131&gt;=$L$28,F1131&lt;=$M$28),$K$28,IF(AND(F1131&gt;=$L$29,F1131&lt;=$M$29),$K$29,IF(AND(F1131&gt;=$L$30,F1131&lt;=$M$30),$K$30,IF(AND(F1131&gt;=$L$31,F1131&lt;=$M$31),$K$31,""))))))))))))))))))))))))))))))))</f>
        <v>6</v>
      </c>
      <c r="D1131" s="18" t="s">
        <v>26</v>
      </c>
      <c r="E1131" s="18" t="s">
        <v>1234</v>
      </c>
      <c r="F1131" s="12">
        <f>Table1[[#This Row],[USD Pricing]]*Exchange!$A$1</f>
        <v>65.59</v>
      </c>
      <c r="G1131" s="12">
        <v>46.85</v>
      </c>
      <c r="H1131" s="12" t="s">
        <v>5736</v>
      </c>
      <c r="I1131" s="18" t="s">
        <v>0</v>
      </c>
      <c r="J1131" s="18" t="s">
        <v>5051</v>
      </c>
      <c r="XEZ1131" s="28"/>
      <c r="XFA1131" s="28"/>
      <c r="XFB1131" s="28"/>
      <c r="XFC1131" s="28"/>
      <c r="XFD1131" s="28"/>
    </row>
    <row r="1132" spans="1:10 16380:16384" x14ac:dyDescent="0.35">
      <c r="A1132" s="12" t="s">
        <v>833</v>
      </c>
      <c r="B1132" s="32" t="str">
        <f>HYPERLINK(Table1[[#This Row],[Link]], Table1[[#This Row],[Pattern w/out Hyperlink]])</f>
        <v>Swivel</v>
      </c>
      <c r="C1132" s="18">
        <f>IF(F1132&lt;=$L$1,$K$1,IF(AND(F1132&gt;=$L$2,F1132&lt;=$M$2),$K$2,IF(AND(F1132&gt;=$L$3,F1132&lt;=$M$3),$K$3,IF(AND(F1132&gt;=$L$4,F1132&lt;=$M$4),$K$4,IF(AND(F1132&gt;=$L$5,F1132&lt;=$M$5),$K$5,IF(AND(F1132&gt;=$L$6,F1132&lt;=$M$6),$K$6,IF(AND(F1132&gt;=$L$7,F1132&lt;=$M$7),$K$7,IF(AND(F1132&gt;=$L$8,F1132&lt;=$M$8),$K$8,IF(AND(F1132&gt;=$L$9,F1132&lt;=$M$9),$K$9,IF(AND(F1132&gt;$L$10,F1132&lt;=$M$10),$K$10,IF(AND(F1132&gt;=$L$11,F1132&lt;=$M$11),$K$11,IF(AND(F1132&gt;=$L$12,F1132&lt;=$M$12),$K$12,IF(AND(F1132&gt;=$L$13,F1132&lt;=$M$13),$K$13,IF(AND(F1132&gt;=$L$14,F1132&lt;=$M$14),$K$14,IF(AND(F1132&gt;=#REF!,F1132&lt;=#REF!),#REF!,IF(AND(F1132&gt;=$L$15,F1132&lt;=$M$15),$K$15,IF(AND(F1132&gt;=$L$16,F1132&lt;=$M$16),$K$16,IF(AND(F1132&gt;=$L$17,F1132&lt;=$M$17),$K$17,IF(AND(F1132&gt;=$L$18,F1132&lt;=$M$18),$K$18,IF(AND(F1132&gt;=$L$19,F1132&lt;=$M$19),$K$19,IF(AND(F1132&gt;=$L$20,F1132&lt;=$M$20),$K$20,IF(AND(F1132&gt;=$L$21,F1132&lt;=$M$21),$K$21,IF(AND(F1132&gt;=$L$22,F1132&lt;=$M$22),$K$22,IF(AND(F1132&gt;=$L$23,F1132&lt;=$M$23),$K$23,IF(AND(F1132&gt;=$L$24,F1132&lt;=$M$24),$K$24,IF(AND(F1132&gt;=$L$25,F1132&lt;=$M$25),$K$25,IF(AND(F1132&gt;=$L$26,F1132&lt;=$M$26),$K$26,IF(AND(F1132&gt;=$L$27,F1132&lt;=$M$27),$K$27,IF(AND(F1132&gt;=$L$28,F1132&lt;=$M$28),$K$28,IF(AND(F1132&gt;=$L$29,F1132&lt;=$M$29),$K$29,IF(AND(F1132&gt;=$L$30,F1132&lt;=$M$30),$K$30,IF(AND(F1132&gt;=$L$31,F1132&lt;=$M$31),$K$31,""))))))))))))))))))))))))))))))))</f>
        <v>6</v>
      </c>
      <c r="D1132" s="18" t="s">
        <v>26</v>
      </c>
      <c r="E1132" s="18" t="s">
        <v>1234</v>
      </c>
      <c r="F1132" s="12">
        <f>Table1[[#This Row],[USD Pricing]]*Exchange!$A$1</f>
        <v>74.61999999999999</v>
      </c>
      <c r="G1132" s="12">
        <v>53.3</v>
      </c>
      <c r="H1132" s="12" t="s">
        <v>5738</v>
      </c>
      <c r="I1132" s="18" t="s">
        <v>0</v>
      </c>
      <c r="J1132" s="18" t="s">
        <v>4262</v>
      </c>
      <c r="XEZ1132" s="28"/>
      <c r="XFA1132" s="28"/>
      <c r="XFB1132" s="28"/>
      <c r="XFC1132" s="28"/>
      <c r="XFD1132" s="28"/>
    </row>
    <row r="1133" spans="1:10 16380:16384" x14ac:dyDescent="0.35">
      <c r="A1133" s="12" t="s">
        <v>840</v>
      </c>
      <c r="B1133" s="32" t="str">
        <f>HYPERLINK(Table1[[#This Row],[Link]], Table1[[#This Row],[Pattern w/out Hyperlink]])</f>
        <v>Tack</v>
      </c>
      <c r="C1133" s="18">
        <f>IF(F1133&lt;=$L$1,$K$1,IF(AND(F1133&gt;=$L$2,F1133&lt;=$M$2),$K$2,IF(AND(F1133&gt;=$L$3,F1133&lt;=$M$3),$K$3,IF(AND(F1133&gt;=$L$4,F1133&lt;=$M$4),$K$4,IF(AND(F1133&gt;=$L$5,F1133&lt;=$M$5),$K$5,IF(AND(F1133&gt;=$L$6,F1133&lt;=$M$6),$K$6,IF(AND(F1133&gt;=$L$7,F1133&lt;=$M$7),$K$7,IF(AND(F1133&gt;=$L$8,F1133&lt;=$M$8),$K$8,IF(AND(F1133&gt;=$L$9,F1133&lt;=$M$9),$K$9,IF(AND(F1133&gt;$L$10,F1133&lt;=$M$10),$K$10,IF(AND(F1133&gt;=$L$11,F1133&lt;=$M$11),$K$11,IF(AND(F1133&gt;=$L$12,F1133&lt;=$M$12),$K$12,IF(AND(F1133&gt;=$L$13,F1133&lt;=$M$13),$K$13,IF(AND(F1133&gt;=$L$14,F1133&lt;=$M$14),$K$14,IF(AND(F1133&gt;=#REF!,F1133&lt;=#REF!),#REF!,IF(AND(F1133&gt;=$L$15,F1133&lt;=$M$15),$K$15,IF(AND(F1133&gt;=$L$16,F1133&lt;=$M$16),$K$16,IF(AND(F1133&gt;=$L$17,F1133&lt;=$M$17),$K$17,IF(AND(F1133&gt;=$L$18,F1133&lt;=$M$18),$K$18,IF(AND(F1133&gt;=$L$19,F1133&lt;=$M$19),$K$19,IF(AND(F1133&gt;=$L$20,F1133&lt;=$M$20),$K$20,IF(AND(F1133&gt;=$L$21,F1133&lt;=$M$21),$K$21,IF(AND(F1133&gt;=$L$22,F1133&lt;=$M$22),$K$22,IF(AND(F1133&gt;=$L$23,F1133&lt;=$M$23),$K$23,IF(AND(F1133&gt;=$L$24,F1133&lt;=$M$24),$K$24,IF(AND(F1133&gt;=$L$25,F1133&lt;=$M$25),$K$25,IF(AND(F1133&gt;=$L$26,F1133&lt;=$M$26),$K$26,IF(AND(F1133&gt;=$L$27,F1133&lt;=$M$27),$K$27,IF(AND(F1133&gt;=$L$28,F1133&lt;=$M$28),$K$28,IF(AND(F1133&gt;=$L$29,F1133&lt;=$M$29),$K$29,IF(AND(F1133&gt;=$L$30,F1133&lt;=$M$30),$K$30,IF(AND(F1133&gt;=$L$31,F1133&lt;=$M$31),$K$31,""))))))))))))))))))))))))))))))))</f>
        <v>6</v>
      </c>
      <c r="D1133" s="18" t="s">
        <v>26</v>
      </c>
      <c r="E1133" s="18" t="s">
        <v>1234</v>
      </c>
      <c r="F1133" s="12">
        <f>Table1[[#This Row],[USD Pricing]]*Exchange!$A$1</f>
        <v>74.899999999999991</v>
      </c>
      <c r="G1133" s="12">
        <v>53.5</v>
      </c>
      <c r="H1133" s="12" t="s">
        <v>5444</v>
      </c>
      <c r="I1133" s="18" t="s">
        <v>0</v>
      </c>
      <c r="J1133" s="18" t="s">
        <v>4736</v>
      </c>
      <c r="XEZ1133" s="28"/>
      <c r="XFA1133" s="28"/>
      <c r="XFB1133" s="28"/>
      <c r="XFC1133" s="28"/>
      <c r="XFD1133" s="28"/>
    </row>
    <row r="1134" spans="1:10 16380:16384" x14ac:dyDescent="0.35">
      <c r="A1134" s="12" t="s">
        <v>2750</v>
      </c>
      <c r="B1134" s="32" t="str">
        <f>HYPERLINK(Table1[[#This Row],[Link]], Table1[[#This Row],[Pattern w/out Hyperlink]])</f>
        <v>Timeless</v>
      </c>
      <c r="C1134" s="18">
        <f>IF(F1134&lt;=$L$1,$K$1,IF(AND(F1134&gt;=$L$2,F1134&lt;=$M$2),$K$2,IF(AND(F1134&gt;=$L$3,F1134&lt;=$M$3),$K$3,IF(AND(F1134&gt;=$L$4,F1134&lt;=$M$4),$K$4,IF(AND(F1134&gt;=$L$5,F1134&lt;=$M$5),$K$5,IF(AND(F1134&gt;=$L$6,F1134&lt;=$M$6),$K$6,IF(AND(F1134&gt;=$L$7,F1134&lt;=$M$7),$K$7,IF(AND(F1134&gt;=$L$8,F1134&lt;=$M$8),$K$8,IF(AND(F1134&gt;=$L$9,F1134&lt;=$M$9),$K$9,IF(AND(F1134&gt;$L$10,F1134&lt;=$M$10),$K$10,IF(AND(F1134&gt;=$L$11,F1134&lt;=$M$11),$K$11,IF(AND(F1134&gt;=$L$12,F1134&lt;=$M$12),$K$12,IF(AND(F1134&gt;=$L$13,F1134&lt;=$M$13),$K$13,IF(AND(F1134&gt;=$L$14,F1134&lt;=$M$14),$K$14,IF(AND(F1134&gt;=#REF!,F1134&lt;=#REF!),#REF!,IF(AND(F1134&gt;=$L$15,F1134&lt;=$M$15),$K$15,IF(AND(F1134&gt;=$L$16,F1134&lt;=$M$16),$K$16,IF(AND(F1134&gt;=$L$17,F1134&lt;=$M$17),$K$17,IF(AND(F1134&gt;=$L$18,F1134&lt;=$M$18),$K$18,IF(AND(F1134&gt;=$L$19,F1134&lt;=$M$19),$K$19,IF(AND(F1134&gt;=$L$20,F1134&lt;=$M$20),$K$20,IF(AND(F1134&gt;=$L$21,F1134&lt;=$M$21),$K$21,IF(AND(F1134&gt;=$L$22,F1134&lt;=$M$22),$K$22,IF(AND(F1134&gt;=$L$23,F1134&lt;=$M$23),$K$23,IF(AND(F1134&gt;=$L$24,F1134&lt;=$M$24),$K$24,IF(AND(F1134&gt;=$L$25,F1134&lt;=$M$25),$K$25,IF(AND(F1134&gt;=$L$26,F1134&lt;=$M$26),$K$26,IF(AND(F1134&gt;=$L$27,F1134&lt;=$M$27),$K$27,IF(AND(F1134&gt;=$L$28,F1134&lt;=$M$28),$K$28,IF(AND(F1134&gt;=$L$29,F1134&lt;=$M$29),$K$29,IF(AND(F1134&gt;=$L$30,F1134&lt;=$M$30),$K$30,IF(AND(F1134&gt;=$L$31,F1134&lt;=$M$31),$K$31,""))))))))))))))))))))))))))))))))</f>
        <v>6</v>
      </c>
      <c r="D1134" s="18" t="s">
        <v>26</v>
      </c>
      <c r="E1134" s="18" t="s">
        <v>1234</v>
      </c>
      <c r="F1134" s="12">
        <f>Table1[[#This Row],[USD Pricing]]*Exchange!$A$1</f>
        <v>71.399999999999991</v>
      </c>
      <c r="G1134" s="12">
        <v>51</v>
      </c>
      <c r="H1134" s="12" t="s">
        <v>5741</v>
      </c>
      <c r="I1134" s="18" t="s">
        <v>1319</v>
      </c>
      <c r="J1134" s="18" t="s">
        <v>4359</v>
      </c>
      <c r="XEZ1134" s="28"/>
      <c r="XFA1134" s="28"/>
      <c r="XFB1134" s="28"/>
      <c r="XFC1134" s="28"/>
      <c r="XFD1134" s="28"/>
    </row>
    <row r="1135" spans="1:10 16380:16384" x14ac:dyDescent="0.35">
      <c r="A1135" s="12" t="s">
        <v>2751</v>
      </c>
      <c r="B1135" s="32" t="str">
        <f>HYPERLINK(Table1[[#This Row],[Link]], Table1[[#This Row],[Pattern w/out Hyperlink]])</f>
        <v>Tipsy</v>
      </c>
      <c r="C1135" s="18">
        <f>IF(F1135&lt;=$L$1,$K$1,IF(AND(F1135&gt;=$L$2,F1135&lt;=$M$2),$K$2,IF(AND(F1135&gt;=$L$3,F1135&lt;=$M$3),$K$3,IF(AND(F1135&gt;=$L$4,F1135&lt;=$M$4),$K$4,IF(AND(F1135&gt;=$L$5,F1135&lt;=$M$5),$K$5,IF(AND(F1135&gt;=$L$6,F1135&lt;=$M$6),$K$6,IF(AND(F1135&gt;=$L$7,F1135&lt;=$M$7),$K$7,IF(AND(F1135&gt;=$L$8,F1135&lt;=$M$8),$K$8,IF(AND(F1135&gt;=$L$9,F1135&lt;=$M$9),$K$9,IF(AND(F1135&gt;$L$10,F1135&lt;=$M$10),$K$10,IF(AND(F1135&gt;=$L$11,F1135&lt;=$M$11),$K$11,IF(AND(F1135&gt;=$L$12,F1135&lt;=$M$12),$K$12,IF(AND(F1135&gt;=$L$13,F1135&lt;=$M$13),$K$13,IF(AND(F1135&gt;=$L$14,F1135&lt;=$M$14),$K$14,IF(AND(F1135&gt;=#REF!,F1135&lt;=#REF!),#REF!,IF(AND(F1135&gt;=$L$15,F1135&lt;=$M$15),$K$15,IF(AND(F1135&gt;=$L$16,F1135&lt;=$M$16),$K$16,IF(AND(F1135&gt;=$L$17,F1135&lt;=$M$17),$K$17,IF(AND(F1135&gt;=$L$18,F1135&lt;=$M$18),$K$18,IF(AND(F1135&gt;=$L$19,F1135&lt;=$M$19),$K$19,IF(AND(F1135&gt;=$L$20,F1135&lt;=$M$20),$K$20,IF(AND(F1135&gt;=$L$21,F1135&lt;=$M$21),$K$21,IF(AND(F1135&gt;=$L$22,F1135&lt;=$M$22),$K$22,IF(AND(F1135&gt;=$L$23,F1135&lt;=$M$23),$K$23,IF(AND(F1135&gt;=$L$24,F1135&lt;=$M$24),$K$24,IF(AND(F1135&gt;=$L$25,F1135&lt;=$M$25),$K$25,IF(AND(F1135&gt;=$L$26,F1135&lt;=$M$26),$K$26,IF(AND(F1135&gt;=$L$27,F1135&lt;=$M$27),$K$27,IF(AND(F1135&gt;=$L$28,F1135&lt;=$M$28),$K$28,IF(AND(F1135&gt;=$L$29,F1135&lt;=$M$29),$K$29,IF(AND(F1135&gt;=$L$30,F1135&lt;=$M$30),$K$30,IF(AND(F1135&gt;=$L$31,F1135&lt;=$M$31),$K$31,""))))))))))))))))))))))))))))))))</f>
        <v>6</v>
      </c>
      <c r="D1135" s="18" t="s">
        <v>26</v>
      </c>
      <c r="E1135" s="18" t="s">
        <v>1234</v>
      </c>
      <c r="F1135" s="12">
        <f>Table1[[#This Row],[USD Pricing]]*Exchange!$A$1</f>
        <v>67.899999999999991</v>
      </c>
      <c r="G1135" s="12">
        <v>48.5</v>
      </c>
      <c r="H1135" s="12" t="s">
        <v>5742</v>
      </c>
      <c r="I1135" s="18" t="s">
        <v>0</v>
      </c>
      <c r="J1135" s="18" t="s">
        <v>5058</v>
      </c>
      <c r="XEZ1135" s="28"/>
      <c r="XFA1135" s="28"/>
      <c r="XFB1135" s="28"/>
      <c r="XFC1135" s="28"/>
      <c r="XFD1135" s="28"/>
    </row>
    <row r="1136" spans="1:10 16380:16384" x14ac:dyDescent="0.35">
      <c r="A1136" s="12" t="s">
        <v>892</v>
      </c>
      <c r="B1136" s="32" t="str">
        <f>HYPERLINK(Table1[[#This Row],[Link]], Table1[[#This Row],[Pattern w/out Hyperlink]])</f>
        <v>Via</v>
      </c>
      <c r="C1136" s="18">
        <f>IF(F1136&lt;=$L$1,$K$1,IF(AND(F1136&gt;=$L$2,F1136&lt;=$M$2),$K$2,IF(AND(F1136&gt;=$L$3,F1136&lt;=$M$3),$K$3,IF(AND(F1136&gt;=$L$4,F1136&lt;=$M$4),$K$4,IF(AND(F1136&gt;=$L$5,F1136&lt;=$M$5),$K$5,IF(AND(F1136&gt;=$L$6,F1136&lt;=$M$6),$K$6,IF(AND(F1136&gt;=$L$7,F1136&lt;=$M$7),$K$7,IF(AND(F1136&gt;=$L$8,F1136&lt;=$M$8),$K$8,IF(AND(F1136&gt;=$L$9,F1136&lt;=$M$9),$K$9,IF(AND(F1136&gt;$L$10,F1136&lt;=$M$10),$K$10,IF(AND(F1136&gt;=$L$11,F1136&lt;=$M$11),$K$11,IF(AND(F1136&gt;=$L$12,F1136&lt;=$M$12),$K$12,IF(AND(F1136&gt;=$L$13,F1136&lt;=$M$13),$K$13,IF(AND(F1136&gt;=$L$14,F1136&lt;=$M$14),$K$14,IF(AND(F1136&gt;=#REF!,F1136&lt;=#REF!),#REF!,IF(AND(F1136&gt;=$L$15,F1136&lt;=$M$15),$K$15,IF(AND(F1136&gt;=$L$16,F1136&lt;=$M$16),$K$16,IF(AND(F1136&gt;=$L$17,F1136&lt;=$M$17),$K$17,IF(AND(F1136&gt;=$L$18,F1136&lt;=$M$18),$K$18,IF(AND(F1136&gt;=$L$19,F1136&lt;=$M$19),$K$19,IF(AND(F1136&gt;=$L$20,F1136&lt;=$M$20),$K$20,IF(AND(F1136&gt;=$L$21,F1136&lt;=$M$21),$K$21,IF(AND(F1136&gt;=$L$22,F1136&lt;=$M$22),$K$22,IF(AND(F1136&gt;=$L$23,F1136&lt;=$M$23),$K$23,IF(AND(F1136&gt;=$L$24,F1136&lt;=$M$24),$K$24,IF(AND(F1136&gt;=$L$25,F1136&lt;=$M$25),$K$25,IF(AND(F1136&gt;=$L$26,F1136&lt;=$M$26),$K$26,IF(AND(F1136&gt;=$L$27,F1136&lt;=$M$27),$K$27,IF(AND(F1136&gt;=$L$28,F1136&lt;=$M$28),$K$28,IF(AND(F1136&gt;=$L$29,F1136&lt;=$M$29),$K$29,IF(AND(F1136&gt;=$L$30,F1136&lt;=$M$30),$K$30,IF(AND(F1136&gt;=$L$31,F1136&lt;=$M$31),$K$31,""))))))))))))))))))))))))))))))))</f>
        <v>6</v>
      </c>
      <c r="D1136" s="18" t="s">
        <v>26</v>
      </c>
      <c r="E1136" s="18" t="s">
        <v>1234</v>
      </c>
      <c r="F1136" s="12">
        <f>Table1[[#This Row],[USD Pricing]]*Exchange!$A$1</f>
        <v>67.199999999999989</v>
      </c>
      <c r="G1136" s="12">
        <v>48</v>
      </c>
      <c r="H1136" s="12" t="s">
        <v>5454</v>
      </c>
      <c r="I1136" s="18" t="s">
        <v>0</v>
      </c>
      <c r="J1136" s="18" t="s">
        <v>5002</v>
      </c>
      <c r="XEZ1136" s="28"/>
      <c r="XFA1136" s="28"/>
      <c r="XFB1136" s="28"/>
      <c r="XFC1136" s="28"/>
      <c r="XFD1136" s="28"/>
    </row>
    <row r="1137" spans="1:10 16380:16384" x14ac:dyDescent="0.35">
      <c r="A1137" s="12" t="s">
        <v>898</v>
      </c>
      <c r="B1137" s="32" t="str">
        <f>HYPERLINK(Table1[[#This Row],[Link]], Table1[[#This Row],[Pattern w/out Hyperlink]])</f>
        <v>Vivo</v>
      </c>
      <c r="C1137" s="18">
        <f>IF(F1137&lt;=$L$1,$K$1,IF(AND(F1137&gt;=$L$2,F1137&lt;=$M$2),$K$2,IF(AND(F1137&gt;=$L$3,F1137&lt;=$M$3),$K$3,IF(AND(F1137&gt;=$L$4,F1137&lt;=$M$4),$K$4,IF(AND(F1137&gt;=$L$5,F1137&lt;=$M$5),$K$5,IF(AND(F1137&gt;=$L$6,F1137&lt;=$M$6),$K$6,IF(AND(F1137&gt;=$L$7,F1137&lt;=$M$7),$K$7,IF(AND(F1137&gt;=$L$8,F1137&lt;=$M$8),$K$8,IF(AND(F1137&gt;=$L$9,F1137&lt;=$M$9),$K$9,IF(AND(F1137&gt;$L$10,F1137&lt;=$M$10),$K$10,IF(AND(F1137&gt;=$L$11,F1137&lt;=$M$11),$K$11,IF(AND(F1137&gt;=$L$12,F1137&lt;=$M$12),$K$12,IF(AND(F1137&gt;=$L$13,F1137&lt;=$M$13),$K$13,IF(AND(F1137&gt;=$L$14,F1137&lt;=$M$14),$K$14,IF(AND(F1137&gt;=#REF!,F1137&lt;=#REF!),#REF!,IF(AND(F1137&gt;=$L$15,F1137&lt;=$M$15),$K$15,IF(AND(F1137&gt;=$L$16,F1137&lt;=$M$16),$K$16,IF(AND(F1137&gt;=$L$17,F1137&lt;=$M$17),$K$17,IF(AND(F1137&gt;=$L$18,F1137&lt;=$M$18),$K$18,IF(AND(F1137&gt;=$L$19,F1137&lt;=$M$19),$K$19,IF(AND(F1137&gt;=$L$20,F1137&lt;=$M$20),$K$20,IF(AND(F1137&gt;=$L$21,F1137&lt;=$M$21),$K$21,IF(AND(F1137&gt;=$L$22,F1137&lt;=$M$22),$K$22,IF(AND(F1137&gt;=$L$23,F1137&lt;=$M$23),$K$23,IF(AND(F1137&gt;=$L$24,F1137&lt;=$M$24),$K$24,IF(AND(F1137&gt;=$L$25,F1137&lt;=$M$25),$K$25,IF(AND(F1137&gt;=$L$26,F1137&lt;=$M$26),$K$26,IF(AND(F1137&gt;=$L$27,F1137&lt;=$M$27),$K$27,IF(AND(F1137&gt;=$L$28,F1137&lt;=$M$28),$K$28,IF(AND(F1137&gt;=$L$29,F1137&lt;=$M$29),$K$29,IF(AND(F1137&gt;=$L$30,F1137&lt;=$M$30),$K$30,IF(AND(F1137&gt;=$L$31,F1137&lt;=$M$31),$K$31,""))))))))))))))))))))))))))))))))</f>
        <v>6</v>
      </c>
      <c r="D1137" s="18" t="s">
        <v>26</v>
      </c>
      <c r="E1137" s="18" t="s">
        <v>1234</v>
      </c>
      <c r="F1137" s="12">
        <f>Table1[[#This Row],[USD Pricing]]*Exchange!$A$1</f>
        <v>74.899999999999991</v>
      </c>
      <c r="G1137" s="12">
        <v>53.5</v>
      </c>
      <c r="H1137" s="12" t="s">
        <v>5755</v>
      </c>
      <c r="I1137" s="18" t="s">
        <v>1319</v>
      </c>
      <c r="J1137" s="18" t="s">
        <v>4262</v>
      </c>
      <c r="XEZ1137" s="28"/>
      <c r="XFA1137" s="28"/>
      <c r="XFB1137" s="28"/>
      <c r="XFC1137" s="28"/>
      <c r="XFD1137" s="28"/>
    </row>
    <row r="1138" spans="1:10 16380:16384" x14ac:dyDescent="0.35">
      <c r="A1138" s="12" t="s">
        <v>914</v>
      </c>
      <c r="B1138" s="32" t="str">
        <f>HYPERLINK(Table1[[#This Row],[Link]], Table1[[#This Row],[Pattern w/out Hyperlink]])</f>
        <v>Windsor</v>
      </c>
      <c r="C1138" s="18">
        <f>IF(F1138&lt;=$L$1,$K$1,IF(AND(F1138&gt;=$L$2,F1138&lt;=$M$2),$K$2,IF(AND(F1138&gt;=$L$3,F1138&lt;=$M$3),$K$3,IF(AND(F1138&gt;=$L$4,F1138&lt;=$M$4),$K$4,IF(AND(F1138&gt;=$L$5,F1138&lt;=$M$5),$K$5,IF(AND(F1138&gt;=$L$6,F1138&lt;=$M$6),$K$6,IF(AND(F1138&gt;=$L$7,F1138&lt;=$M$7),$K$7,IF(AND(F1138&gt;=$L$8,F1138&lt;=$M$8),$K$8,IF(AND(F1138&gt;=$L$9,F1138&lt;=$M$9),$K$9,IF(AND(F1138&gt;$L$10,F1138&lt;=$M$10),$K$10,IF(AND(F1138&gt;=$L$11,F1138&lt;=$M$11),$K$11,IF(AND(F1138&gt;=$L$12,F1138&lt;=$M$12),$K$12,IF(AND(F1138&gt;=$L$13,F1138&lt;=$M$13),$K$13,IF(AND(F1138&gt;=$L$14,F1138&lt;=$M$14),$K$14,IF(AND(F1138&gt;=#REF!,F1138&lt;=#REF!),#REF!,IF(AND(F1138&gt;=$L$15,F1138&lt;=$M$15),$K$15,IF(AND(F1138&gt;=$L$16,F1138&lt;=$M$16),$K$16,IF(AND(F1138&gt;=$L$17,F1138&lt;=$M$17),$K$17,IF(AND(F1138&gt;=$L$18,F1138&lt;=$M$18),$K$18,IF(AND(F1138&gt;=$L$19,F1138&lt;=$M$19),$K$19,IF(AND(F1138&gt;=$L$20,F1138&lt;=$M$20),$K$20,IF(AND(F1138&gt;=$L$21,F1138&lt;=$M$21),$K$21,IF(AND(F1138&gt;=$L$22,F1138&lt;=$M$22),$K$22,IF(AND(F1138&gt;=$L$23,F1138&lt;=$M$23),$K$23,IF(AND(F1138&gt;=$L$24,F1138&lt;=$M$24),$K$24,IF(AND(F1138&gt;=$L$25,F1138&lt;=$M$25),$K$25,IF(AND(F1138&gt;=$L$26,F1138&lt;=$M$26),$K$26,IF(AND(F1138&gt;=$L$27,F1138&lt;=$M$27),$K$27,IF(AND(F1138&gt;=$L$28,F1138&lt;=$M$28),$K$28,IF(AND(F1138&gt;=$L$29,F1138&lt;=$M$29),$K$29,IF(AND(F1138&gt;=$L$30,F1138&lt;=$M$30),$K$30,IF(AND(F1138&gt;=$L$31,F1138&lt;=$M$31),$K$31,""))))))))))))))))))))))))))))))))</f>
        <v>6</v>
      </c>
      <c r="D1138" s="18" t="s">
        <v>26</v>
      </c>
      <c r="E1138" s="18" t="s">
        <v>1234</v>
      </c>
      <c r="F1138" s="12">
        <f>Table1[[#This Row],[USD Pricing]]*Exchange!$A$1</f>
        <v>70</v>
      </c>
      <c r="G1138" s="12">
        <v>50</v>
      </c>
      <c r="H1138" s="12" t="s">
        <v>5757</v>
      </c>
      <c r="I1138" s="18" t="s">
        <v>1319</v>
      </c>
      <c r="J1138" s="18" t="s">
        <v>4326</v>
      </c>
      <c r="XEZ1138" s="28"/>
      <c r="XFA1138" s="28"/>
      <c r="XFB1138" s="28"/>
      <c r="XFC1138" s="28"/>
      <c r="XFD1138" s="28"/>
    </row>
    <row r="1139" spans="1:10 16380:16384" x14ac:dyDescent="0.35">
      <c r="A1139" s="12" t="s">
        <v>5077</v>
      </c>
      <c r="B1139" s="32" t="str">
        <f>HYPERLINK(Table1[[#This Row],[Link]], Table1[[#This Row],[Pattern w/out Hyperlink]])</f>
        <v>Amari</v>
      </c>
      <c r="C1139" s="18">
        <f>IF(F1139&lt;=$L$1,$K$1,IF(AND(F1139&gt;=$L$2,F1139&lt;=$M$2),$K$2,IF(AND(F1139&gt;=$L$3,F1139&lt;=$M$3),$K$3,IF(AND(F1139&gt;=$L$4,F1139&lt;=$M$4),$K$4,IF(AND(F1139&gt;=$L$5,F1139&lt;=$M$5),$K$5,IF(AND(F1139&gt;=$L$6,F1139&lt;=$M$6),$K$6,IF(AND(F1139&gt;=$L$7,F1139&lt;=$M$7),$K$7,IF(AND(F1139&gt;=$L$8,F1139&lt;=$M$8),$K$8,IF(AND(F1139&gt;=$L$9,F1139&lt;=$M$9),$K$9,IF(AND(F1139&gt;$L$10,F1139&lt;=$M$10),$K$10,IF(AND(F1139&gt;=$L$11,F1139&lt;=$M$11),$K$11,IF(AND(F1139&gt;=$L$12,F1139&lt;=$M$12),$K$12,IF(AND(F1139&gt;=$L$13,F1139&lt;=$M$13),$K$13,IF(AND(F1139&gt;=$L$14,F1139&lt;=$M$14),$K$14,IF(AND(F1139&gt;=#REF!,F1139&lt;=#REF!),#REF!,IF(AND(F1139&gt;=$L$15,F1139&lt;=$M$15),$K$15,IF(AND(F1139&gt;=$L$16,F1139&lt;=$M$16),$K$16,IF(AND(F1139&gt;=$L$17,F1139&lt;=$M$17),$K$17,IF(AND(F1139&gt;=$L$18,F1139&lt;=$M$18),$K$18,IF(AND(F1139&gt;=$L$19,F1139&lt;=$M$19),$K$19,IF(AND(F1139&gt;=$L$20,F1139&lt;=$M$20),$K$20,IF(AND(F1139&gt;=$L$21,F1139&lt;=$M$21),$K$21,IF(AND(F1139&gt;=$L$22,F1139&lt;=$M$22),$K$22,IF(AND(F1139&gt;=$L$23,F1139&lt;=$M$23),$K$23,IF(AND(F1139&gt;=$L$24,F1139&lt;=$M$24),$K$24,IF(AND(F1139&gt;=$L$25,F1139&lt;=$M$25),$K$25,IF(AND(F1139&gt;=$L$26,F1139&lt;=$M$26),$K$26,IF(AND(F1139&gt;=$L$27,F1139&lt;=$M$27),$K$27,IF(AND(F1139&gt;=$L$28,F1139&lt;=$M$28),$K$28,IF(AND(F1139&gt;=$L$29,F1139&lt;=$M$29),$K$29,IF(AND(F1139&gt;=$L$30,F1139&lt;=$M$30),$K$30,IF(AND(F1139&gt;=$L$31,F1139&lt;=$M$31),$K$31,""))))))))))))))))))))))))))))))))</f>
        <v>6</v>
      </c>
      <c r="D1139" s="18" t="s">
        <v>2232</v>
      </c>
      <c r="E1139" s="18" t="s">
        <v>1234</v>
      </c>
      <c r="F1139" s="12">
        <f>Table1[[#This Row],[USD Pricing]]*Exchange!$A$1</f>
        <v>69.3</v>
      </c>
      <c r="G1139" s="12">
        <v>49.5</v>
      </c>
      <c r="H1139" s="12" t="s">
        <v>3427</v>
      </c>
      <c r="I1139" s="18" t="s">
        <v>0</v>
      </c>
      <c r="J1139" s="18" t="s">
        <v>4291</v>
      </c>
      <c r="XEZ1139" s="28"/>
      <c r="XFA1139" s="28"/>
      <c r="XFB1139" s="28"/>
      <c r="XFC1139" s="28"/>
      <c r="XFD1139" s="28"/>
    </row>
    <row r="1140" spans="1:10 16380:16384" x14ac:dyDescent="0.35">
      <c r="A1140" s="12" t="s">
        <v>3438</v>
      </c>
      <c r="B1140" s="32" t="str">
        <f>HYPERLINK(Table1[[#This Row],[Link]], Table1[[#This Row],[Pattern w/out Hyperlink]])</f>
        <v>Asha</v>
      </c>
      <c r="C1140" s="18">
        <f>IF(F1140&lt;=$L$1,$K$1,IF(AND(F1140&gt;=$L$2,F1140&lt;=$M$2),$K$2,IF(AND(F1140&gt;=$L$3,F1140&lt;=$M$3),$K$3,IF(AND(F1140&gt;=$L$4,F1140&lt;=$M$4),$K$4,IF(AND(F1140&gt;=$L$5,F1140&lt;=$M$5),$K$5,IF(AND(F1140&gt;=$L$6,F1140&lt;=$M$6),$K$6,IF(AND(F1140&gt;=$L$7,F1140&lt;=$M$7),$K$7,IF(AND(F1140&gt;=$L$8,F1140&lt;=$M$8),$K$8,IF(AND(F1140&gt;=$L$9,F1140&lt;=$M$9),$K$9,IF(AND(F1140&gt;$L$10,F1140&lt;=$M$10),$K$10,IF(AND(F1140&gt;=$L$11,F1140&lt;=$M$11),$K$11,IF(AND(F1140&gt;=$L$12,F1140&lt;=$M$12),$K$12,IF(AND(F1140&gt;=$L$13,F1140&lt;=$M$13),$K$13,IF(AND(F1140&gt;=$L$14,F1140&lt;=$M$14),$K$14,IF(AND(F1140&gt;=#REF!,F1140&lt;=#REF!),#REF!,IF(AND(F1140&gt;=$L$15,F1140&lt;=$M$15),$K$15,IF(AND(F1140&gt;=$L$16,F1140&lt;=$M$16),$K$16,IF(AND(F1140&gt;=$L$17,F1140&lt;=$M$17),$K$17,IF(AND(F1140&gt;=$L$18,F1140&lt;=$M$18),$K$18,IF(AND(F1140&gt;=$L$19,F1140&lt;=$M$19),$K$19,IF(AND(F1140&gt;=$L$20,F1140&lt;=$M$20),$K$20,IF(AND(F1140&gt;=$L$21,F1140&lt;=$M$21),$K$21,IF(AND(F1140&gt;=$L$22,F1140&lt;=$M$22),$K$22,IF(AND(F1140&gt;=$L$23,F1140&lt;=$M$23),$K$23,IF(AND(F1140&gt;=$L$24,F1140&lt;=$M$24),$K$24,IF(AND(F1140&gt;=$L$25,F1140&lt;=$M$25),$K$25,IF(AND(F1140&gt;=$L$26,F1140&lt;=$M$26),$K$26,IF(AND(F1140&gt;=$L$27,F1140&lt;=$M$27),$K$27,IF(AND(F1140&gt;=$L$28,F1140&lt;=$M$28),$K$28,IF(AND(F1140&gt;=$L$29,F1140&lt;=$M$29),$K$29,IF(AND(F1140&gt;=$L$30,F1140&lt;=$M$30),$K$30,IF(AND(F1140&gt;=$L$31,F1140&lt;=$M$31),$K$31,""))))))))))))))))))))))))))))))))</f>
        <v>6</v>
      </c>
      <c r="D1140" s="18" t="s">
        <v>2232</v>
      </c>
      <c r="E1140" s="18" t="s">
        <v>1234</v>
      </c>
      <c r="F1140" s="12">
        <f>Table1[[#This Row],[USD Pricing]]*Exchange!$A$1</f>
        <v>73.5</v>
      </c>
      <c r="G1140" s="12">
        <v>52.5</v>
      </c>
      <c r="H1140" s="12" t="s">
        <v>3439</v>
      </c>
      <c r="I1140" s="18" t="s">
        <v>0</v>
      </c>
      <c r="J1140" s="18" t="s">
        <v>4947</v>
      </c>
      <c r="XEZ1140" s="28"/>
      <c r="XFA1140" s="28"/>
      <c r="XFB1140" s="28"/>
      <c r="XFC1140" s="28"/>
      <c r="XFD1140" s="28"/>
    </row>
    <row r="1141" spans="1:10 16380:16384" x14ac:dyDescent="0.35">
      <c r="A1141" s="12" t="s">
        <v>3448</v>
      </c>
      <c r="B1141" s="32" t="str">
        <f>HYPERLINK(Table1[[#This Row],[Link]], Table1[[#This Row],[Pattern w/out Hyperlink]])</f>
        <v>Deflection</v>
      </c>
      <c r="C1141" s="18">
        <f>IF(F1141&lt;=$L$1,$K$1,IF(AND(F1141&gt;=$L$2,F1141&lt;=$M$2),$K$2,IF(AND(F1141&gt;=$L$3,F1141&lt;=$M$3),$K$3,IF(AND(F1141&gt;=$L$4,F1141&lt;=$M$4),$K$4,IF(AND(F1141&gt;=$L$5,F1141&lt;=$M$5),$K$5,IF(AND(F1141&gt;=$L$6,F1141&lt;=$M$6),$K$6,IF(AND(F1141&gt;=$L$7,F1141&lt;=$M$7),$K$7,IF(AND(F1141&gt;=$L$8,F1141&lt;=$M$8),$K$8,IF(AND(F1141&gt;=$L$9,F1141&lt;=$M$9),$K$9,IF(AND(F1141&gt;$L$10,F1141&lt;=$M$10),$K$10,IF(AND(F1141&gt;=$L$11,F1141&lt;=$M$11),$K$11,IF(AND(F1141&gt;=$L$12,F1141&lt;=$M$12),$K$12,IF(AND(F1141&gt;=$L$13,F1141&lt;=$M$13),$K$13,IF(AND(F1141&gt;=$L$14,F1141&lt;=$M$14),$K$14,IF(AND(F1141&gt;=#REF!,F1141&lt;=#REF!),#REF!,IF(AND(F1141&gt;=$L$15,F1141&lt;=$M$15),$K$15,IF(AND(F1141&gt;=$L$16,F1141&lt;=$M$16),$K$16,IF(AND(F1141&gt;=$L$17,F1141&lt;=$M$17),$K$17,IF(AND(F1141&gt;=$L$18,F1141&lt;=$M$18),$K$18,IF(AND(F1141&gt;=$L$19,F1141&lt;=$M$19),$K$19,IF(AND(F1141&gt;=$L$20,F1141&lt;=$M$20),$K$20,IF(AND(F1141&gt;=$L$21,F1141&lt;=$M$21),$K$21,IF(AND(F1141&gt;=$L$22,F1141&lt;=$M$22),$K$22,IF(AND(F1141&gt;=$L$23,F1141&lt;=$M$23),$K$23,IF(AND(F1141&gt;=$L$24,F1141&lt;=$M$24),$K$24,IF(AND(F1141&gt;=$L$25,F1141&lt;=$M$25),$K$25,IF(AND(F1141&gt;=$L$26,F1141&lt;=$M$26),$K$26,IF(AND(F1141&gt;=$L$27,F1141&lt;=$M$27),$K$27,IF(AND(F1141&gt;=$L$28,F1141&lt;=$M$28),$K$28,IF(AND(F1141&gt;=$L$29,F1141&lt;=$M$29),$K$29,IF(AND(F1141&gt;=$L$30,F1141&lt;=$M$30),$K$30,IF(AND(F1141&gt;=$L$31,F1141&lt;=$M$31),$K$31,""))))))))))))))))))))))))))))))))</f>
        <v>6</v>
      </c>
      <c r="D1141" s="18" t="s">
        <v>2232</v>
      </c>
      <c r="E1141" s="18" t="s">
        <v>1234</v>
      </c>
      <c r="F1141" s="12">
        <f>Table1[[#This Row],[USD Pricing]]*Exchange!$A$1</f>
        <v>66.849999999999994</v>
      </c>
      <c r="G1141" s="12">
        <v>47.75</v>
      </c>
      <c r="H1141" s="12" t="s">
        <v>6004</v>
      </c>
      <c r="I1141" s="18" t="s">
        <v>4213</v>
      </c>
      <c r="J1141" s="18" t="s">
        <v>4542</v>
      </c>
      <c r="XEZ1141" s="28"/>
      <c r="XFA1141" s="28"/>
      <c r="XFB1141" s="28"/>
      <c r="XFC1141" s="28"/>
      <c r="XFD1141" s="28"/>
    </row>
    <row r="1142" spans="1:10 16380:16384" x14ac:dyDescent="0.35">
      <c r="A1142" s="12" t="s">
        <v>3451</v>
      </c>
      <c r="B1142" s="32" t="str">
        <f>HYPERLINK(Table1[[#This Row],[Link]], Table1[[#This Row],[Pattern w/out Hyperlink]])</f>
        <v>Fracture</v>
      </c>
      <c r="C1142" s="18">
        <f>IF(F1142&lt;=$L$1,$K$1,IF(AND(F1142&gt;=$L$2,F1142&lt;=$M$2),$K$2,IF(AND(F1142&gt;=$L$3,F1142&lt;=$M$3),$K$3,IF(AND(F1142&gt;=$L$4,F1142&lt;=$M$4),$K$4,IF(AND(F1142&gt;=$L$5,F1142&lt;=$M$5),$K$5,IF(AND(F1142&gt;=$L$6,F1142&lt;=$M$6),$K$6,IF(AND(F1142&gt;=$L$7,F1142&lt;=$M$7),$K$7,IF(AND(F1142&gt;=$L$8,F1142&lt;=$M$8),$K$8,IF(AND(F1142&gt;=$L$9,F1142&lt;=$M$9),$K$9,IF(AND(F1142&gt;$L$10,F1142&lt;=$M$10),$K$10,IF(AND(F1142&gt;=$L$11,F1142&lt;=$M$11),$K$11,IF(AND(F1142&gt;=$L$12,F1142&lt;=$M$12),$K$12,IF(AND(F1142&gt;=$L$13,F1142&lt;=$M$13),$K$13,IF(AND(F1142&gt;=$L$14,F1142&lt;=$M$14),$K$14,IF(AND(F1142&gt;=#REF!,F1142&lt;=#REF!),#REF!,IF(AND(F1142&gt;=$L$15,F1142&lt;=$M$15),$K$15,IF(AND(F1142&gt;=$L$16,F1142&lt;=$M$16),$K$16,IF(AND(F1142&gt;=$L$17,F1142&lt;=$M$17),$K$17,IF(AND(F1142&gt;=$L$18,F1142&lt;=$M$18),$K$18,IF(AND(F1142&gt;=$L$19,F1142&lt;=$M$19),$K$19,IF(AND(F1142&gt;=$L$20,F1142&lt;=$M$20),$K$20,IF(AND(F1142&gt;=$L$21,F1142&lt;=$M$21),$K$21,IF(AND(F1142&gt;=$L$22,F1142&lt;=$M$22),$K$22,IF(AND(F1142&gt;=$L$23,F1142&lt;=$M$23),$K$23,IF(AND(F1142&gt;=$L$24,F1142&lt;=$M$24),$K$24,IF(AND(F1142&gt;=$L$25,F1142&lt;=$M$25),$K$25,IF(AND(F1142&gt;=$L$26,F1142&lt;=$M$26),$K$26,IF(AND(F1142&gt;=$L$27,F1142&lt;=$M$27),$K$27,IF(AND(F1142&gt;=$L$28,F1142&lt;=$M$28),$K$28,IF(AND(F1142&gt;=$L$29,F1142&lt;=$M$29),$K$29,IF(AND(F1142&gt;=$L$30,F1142&lt;=$M$30),$K$30,IF(AND(F1142&gt;=$L$31,F1142&lt;=$M$31),$K$31,""))))))))))))))))))))))))))))))))</f>
        <v>6</v>
      </c>
      <c r="D1142" s="18" t="s">
        <v>2232</v>
      </c>
      <c r="E1142" s="18" t="s">
        <v>1234</v>
      </c>
      <c r="F1142" s="12">
        <f>Table1[[#This Row],[USD Pricing]]*Exchange!$A$1</f>
        <v>69.3</v>
      </c>
      <c r="G1142" s="12">
        <v>49.5</v>
      </c>
      <c r="H1142" s="12" t="s">
        <v>6012</v>
      </c>
      <c r="I1142" s="18" t="s">
        <v>0</v>
      </c>
      <c r="J1142" s="18" t="s">
        <v>4958</v>
      </c>
      <c r="XEZ1142" s="28"/>
      <c r="XFA1142" s="28"/>
      <c r="XFB1142" s="28"/>
      <c r="XFC1142" s="28"/>
      <c r="XFD1142" s="28"/>
    </row>
    <row r="1143" spans="1:10 16380:16384" x14ac:dyDescent="0.35">
      <c r="A1143" s="12" t="s">
        <v>3453</v>
      </c>
      <c r="B1143" s="32" t="str">
        <f>HYPERLINK(Table1[[#This Row],[Link]], Table1[[#This Row],[Pattern w/out Hyperlink]])</f>
        <v>Frieze</v>
      </c>
      <c r="C1143" s="18">
        <f>IF(F1143&lt;=$L$1,$K$1,IF(AND(F1143&gt;=$L$2,F1143&lt;=$M$2),$K$2,IF(AND(F1143&gt;=$L$3,F1143&lt;=$M$3),$K$3,IF(AND(F1143&gt;=$L$4,F1143&lt;=$M$4),$K$4,IF(AND(F1143&gt;=$L$5,F1143&lt;=$M$5),$K$5,IF(AND(F1143&gt;=$L$6,F1143&lt;=$M$6),$K$6,IF(AND(F1143&gt;=$L$7,F1143&lt;=$M$7),$K$7,IF(AND(F1143&gt;=$L$8,F1143&lt;=$M$8),$K$8,IF(AND(F1143&gt;=$L$9,F1143&lt;=$M$9),$K$9,IF(AND(F1143&gt;$L$10,F1143&lt;=$M$10),$K$10,IF(AND(F1143&gt;=$L$11,F1143&lt;=$M$11),$K$11,IF(AND(F1143&gt;=$L$12,F1143&lt;=$M$12),$K$12,IF(AND(F1143&gt;=$L$13,F1143&lt;=$M$13),$K$13,IF(AND(F1143&gt;=$L$14,F1143&lt;=$M$14),$K$14,IF(AND(F1143&gt;=#REF!,F1143&lt;=#REF!),#REF!,IF(AND(F1143&gt;=$L$15,F1143&lt;=$M$15),$K$15,IF(AND(F1143&gt;=$L$16,F1143&lt;=$M$16),$K$16,IF(AND(F1143&gt;=$L$17,F1143&lt;=$M$17),$K$17,IF(AND(F1143&gt;=$L$18,F1143&lt;=$M$18),$K$18,IF(AND(F1143&gt;=$L$19,F1143&lt;=$M$19),$K$19,IF(AND(F1143&gt;=$L$20,F1143&lt;=$M$20),$K$20,IF(AND(F1143&gt;=$L$21,F1143&lt;=$M$21),$K$21,IF(AND(F1143&gt;=$L$22,F1143&lt;=$M$22),$K$22,IF(AND(F1143&gt;=$L$23,F1143&lt;=$M$23),$K$23,IF(AND(F1143&gt;=$L$24,F1143&lt;=$M$24),$K$24,IF(AND(F1143&gt;=$L$25,F1143&lt;=$M$25),$K$25,IF(AND(F1143&gt;=$L$26,F1143&lt;=$M$26),$K$26,IF(AND(F1143&gt;=$L$27,F1143&lt;=$M$27),$K$27,IF(AND(F1143&gt;=$L$28,F1143&lt;=$M$28),$K$28,IF(AND(F1143&gt;=$L$29,F1143&lt;=$M$29),$K$29,IF(AND(F1143&gt;=$L$30,F1143&lt;=$M$30),$K$30,IF(AND(F1143&gt;=$L$31,F1143&lt;=$M$31),$K$31,""))))))))))))))))))))))))))))))))</f>
        <v>6</v>
      </c>
      <c r="D1143" s="18" t="s">
        <v>2232</v>
      </c>
      <c r="E1143" s="18" t="s">
        <v>1234</v>
      </c>
      <c r="F1143" s="12">
        <f>Table1[[#This Row],[USD Pricing]]*Exchange!$A$1</f>
        <v>66.849999999999994</v>
      </c>
      <c r="G1143" s="12">
        <v>47.75</v>
      </c>
      <c r="H1143" s="12" t="s">
        <v>6014</v>
      </c>
      <c r="I1143" s="18" t="s">
        <v>4213</v>
      </c>
      <c r="J1143" s="18" t="s">
        <v>5083</v>
      </c>
      <c r="XEZ1143" s="28"/>
      <c r="XFA1143" s="28"/>
      <c r="XFB1143" s="28"/>
      <c r="XFC1143" s="28"/>
      <c r="XFD1143" s="28"/>
    </row>
    <row r="1144" spans="1:10 16380:16384" x14ac:dyDescent="0.35">
      <c r="A1144" s="12" t="s">
        <v>359</v>
      </c>
      <c r="B1144" s="32" t="str">
        <f>HYPERLINK(Table1[[#This Row],[Link]], Table1[[#This Row],[Pattern w/out Hyperlink]])</f>
        <v>Glitz</v>
      </c>
      <c r="C1144" s="18">
        <f>IF(F1144&lt;=$L$1,$K$1,IF(AND(F1144&gt;=$L$2,F1144&lt;=$M$2),$K$2,IF(AND(F1144&gt;=$L$3,F1144&lt;=$M$3),$K$3,IF(AND(F1144&gt;=$L$4,F1144&lt;=$M$4),$K$4,IF(AND(F1144&gt;=$L$5,F1144&lt;=$M$5),$K$5,IF(AND(F1144&gt;=$L$6,F1144&lt;=$M$6),$K$6,IF(AND(F1144&gt;=$L$7,F1144&lt;=$M$7),$K$7,IF(AND(F1144&gt;=$L$8,F1144&lt;=$M$8),$K$8,IF(AND(F1144&gt;=$L$9,F1144&lt;=$M$9),$K$9,IF(AND(F1144&gt;$L$10,F1144&lt;=$M$10),$K$10,IF(AND(F1144&gt;=$L$11,F1144&lt;=$M$11),$K$11,IF(AND(F1144&gt;=$L$12,F1144&lt;=$M$12),$K$12,IF(AND(F1144&gt;=$L$13,F1144&lt;=$M$13),$K$13,IF(AND(F1144&gt;=$L$14,F1144&lt;=$M$14),$K$14,IF(AND(F1144&gt;=#REF!,F1144&lt;=#REF!),#REF!,IF(AND(F1144&gt;=$L$15,F1144&lt;=$M$15),$K$15,IF(AND(F1144&gt;=$L$16,F1144&lt;=$M$16),$K$16,IF(AND(F1144&gt;=$L$17,F1144&lt;=$M$17),$K$17,IF(AND(F1144&gt;=$L$18,F1144&lt;=$M$18),$K$18,IF(AND(F1144&gt;=$L$19,F1144&lt;=$M$19),$K$19,IF(AND(F1144&gt;=$L$20,F1144&lt;=$M$20),$K$20,IF(AND(F1144&gt;=$L$21,F1144&lt;=$M$21),$K$21,IF(AND(F1144&gt;=$L$22,F1144&lt;=$M$22),$K$22,IF(AND(F1144&gt;=$L$23,F1144&lt;=$M$23),$K$23,IF(AND(F1144&gt;=$L$24,F1144&lt;=$M$24),$K$24,IF(AND(F1144&gt;=$L$25,F1144&lt;=$M$25),$K$25,IF(AND(F1144&gt;=$L$26,F1144&lt;=$M$26),$K$26,IF(AND(F1144&gt;=$L$27,F1144&lt;=$M$27),$K$27,IF(AND(F1144&gt;=$L$28,F1144&lt;=$M$28),$K$28,IF(AND(F1144&gt;=$L$29,F1144&lt;=$M$29),$K$29,IF(AND(F1144&gt;=$L$30,F1144&lt;=$M$30),$K$30,IF(AND(F1144&gt;=$L$31,F1144&lt;=$M$31),$K$31,""))))))))))))))))))))))))))))))))</f>
        <v>6</v>
      </c>
      <c r="D1144" s="18" t="s">
        <v>2232</v>
      </c>
      <c r="E1144" s="18" t="s">
        <v>1234</v>
      </c>
      <c r="F1144" s="12">
        <f>Table1[[#This Row],[USD Pricing]]*Exchange!$A$1</f>
        <v>66.849999999999994</v>
      </c>
      <c r="G1144" s="12">
        <v>47.75</v>
      </c>
      <c r="H1144" s="12" t="s">
        <v>6017</v>
      </c>
      <c r="I1144" s="18" t="s">
        <v>0</v>
      </c>
      <c r="J1144" s="18" t="s">
        <v>5093</v>
      </c>
      <c r="XEZ1144" s="28"/>
      <c r="XFA1144" s="28"/>
      <c r="XFB1144" s="28"/>
      <c r="XFC1144" s="28"/>
      <c r="XFD1144" s="28"/>
    </row>
    <row r="1145" spans="1:10 16380:16384" x14ac:dyDescent="0.35">
      <c r="A1145" s="12" t="s">
        <v>6021</v>
      </c>
      <c r="B1145" s="32" t="str">
        <f>HYPERLINK(Table1[[#This Row],[Link]], Table1[[#This Row],[Pattern w/out Hyperlink]])</f>
        <v>Hali</v>
      </c>
      <c r="C1145" s="18">
        <f>IF(F1145&lt;=$L$1,$K$1,IF(AND(F1145&gt;=$L$2,F1145&lt;=$M$2),$K$2,IF(AND(F1145&gt;=$L$3,F1145&lt;=$M$3),$K$3,IF(AND(F1145&gt;=$L$4,F1145&lt;=$M$4),$K$4,IF(AND(F1145&gt;=$L$5,F1145&lt;=$M$5),$K$5,IF(AND(F1145&gt;=$L$6,F1145&lt;=$M$6),$K$6,IF(AND(F1145&gt;=$L$7,F1145&lt;=$M$7),$K$7,IF(AND(F1145&gt;=$L$8,F1145&lt;=$M$8),$K$8,IF(AND(F1145&gt;=$L$9,F1145&lt;=$M$9),$K$9,IF(AND(F1145&gt;$L$10,F1145&lt;=$M$10),$K$10,IF(AND(F1145&gt;=$L$11,F1145&lt;=$M$11),$K$11,IF(AND(F1145&gt;=$L$12,F1145&lt;=$M$12),$K$12,IF(AND(F1145&gt;=$L$13,F1145&lt;=$M$13),$K$13,IF(AND(F1145&gt;=$L$14,F1145&lt;=$M$14),$K$14,IF(AND(F1145&gt;=#REF!,F1145&lt;=#REF!),#REF!,IF(AND(F1145&gt;=$L$15,F1145&lt;=$M$15),$K$15,IF(AND(F1145&gt;=$L$16,F1145&lt;=$M$16),$K$16,IF(AND(F1145&gt;=$L$17,F1145&lt;=$M$17),$K$17,IF(AND(F1145&gt;=$L$18,F1145&lt;=$M$18),$K$18,IF(AND(F1145&gt;=$L$19,F1145&lt;=$M$19),$K$19,IF(AND(F1145&gt;=$L$20,F1145&lt;=$M$20),$K$20,IF(AND(F1145&gt;=$L$21,F1145&lt;=$M$21),$K$21,IF(AND(F1145&gt;=$L$22,F1145&lt;=$M$22),$K$22,IF(AND(F1145&gt;=$L$23,F1145&lt;=$M$23),$K$23,IF(AND(F1145&gt;=$L$24,F1145&lt;=$M$24),$K$24,IF(AND(F1145&gt;=$L$25,F1145&lt;=$M$25),$K$25,IF(AND(F1145&gt;=$L$26,F1145&lt;=$M$26),$K$26,IF(AND(F1145&gt;=$L$27,F1145&lt;=$M$27),$K$27,IF(AND(F1145&gt;=$L$28,F1145&lt;=$M$28),$K$28,IF(AND(F1145&gt;=$L$29,F1145&lt;=$M$29),$K$29,IF(AND(F1145&gt;=$L$30,F1145&lt;=$M$30),$K$30,IF(AND(F1145&gt;=$L$31,F1145&lt;=$M$31),$K$31,""))))))))))))))))))))))))))))))))</f>
        <v>6</v>
      </c>
      <c r="D1145" s="18" t="s">
        <v>2232</v>
      </c>
      <c r="E1145" s="18" t="s">
        <v>1234</v>
      </c>
      <c r="F1145" s="12">
        <f>Table1[[#This Row],[USD Pricing]]*Exchange!$A$1</f>
        <v>66.849999999999994</v>
      </c>
      <c r="G1145" s="12">
        <v>47.75</v>
      </c>
      <c r="H1145" s="12" t="s">
        <v>6022</v>
      </c>
      <c r="I1145" s="18" t="s">
        <v>4213</v>
      </c>
      <c r="J1145" s="18" t="s">
        <v>5030</v>
      </c>
      <c r="XEZ1145" s="28"/>
      <c r="XFA1145" s="28"/>
      <c r="XFB1145" s="28"/>
      <c r="XFC1145" s="28"/>
      <c r="XFD1145" s="28"/>
    </row>
    <row r="1146" spans="1:10 16380:16384" x14ac:dyDescent="0.35">
      <c r="A1146" s="12" t="s">
        <v>423</v>
      </c>
      <c r="B1146" s="32" t="str">
        <f>HYPERLINK(Table1[[#This Row],[Link]], Table1[[#This Row],[Pattern w/out Hyperlink]])</f>
        <v>Iota</v>
      </c>
      <c r="C1146" s="18">
        <f>IF(F1146&lt;=$L$1,$K$1,IF(AND(F1146&gt;=$L$2,F1146&lt;=$M$2),$K$2,IF(AND(F1146&gt;=$L$3,F1146&lt;=$M$3),$K$3,IF(AND(F1146&gt;=$L$4,F1146&lt;=$M$4),$K$4,IF(AND(F1146&gt;=$L$5,F1146&lt;=$M$5),$K$5,IF(AND(F1146&gt;=$L$6,F1146&lt;=$M$6),$K$6,IF(AND(F1146&gt;=$L$7,F1146&lt;=$M$7),$K$7,IF(AND(F1146&gt;=$L$8,F1146&lt;=$M$8),$K$8,IF(AND(F1146&gt;=$L$9,F1146&lt;=$M$9),$K$9,IF(AND(F1146&gt;$L$10,F1146&lt;=$M$10),$K$10,IF(AND(F1146&gt;=$L$11,F1146&lt;=$M$11),$K$11,IF(AND(F1146&gt;=$L$12,F1146&lt;=$M$12),$K$12,IF(AND(F1146&gt;=$L$13,F1146&lt;=$M$13),$K$13,IF(AND(F1146&gt;=$L$14,F1146&lt;=$M$14),$K$14,IF(AND(F1146&gt;=#REF!,F1146&lt;=#REF!),#REF!,IF(AND(F1146&gt;=$L$15,F1146&lt;=$M$15),$K$15,IF(AND(F1146&gt;=$L$16,F1146&lt;=$M$16),$K$16,IF(AND(F1146&gt;=$L$17,F1146&lt;=$M$17),$K$17,IF(AND(F1146&gt;=$L$18,F1146&lt;=$M$18),$K$18,IF(AND(F1146&gt;=$L$19,F1146&lt;=$M$19),$K$19,IF(AND(F1146&gt;=$L$20,F1146&lt;=$M$20),$K$20,IF(AND(F1146&gt;=$L$21,F1146&lt;=$M$21),$K$21,IF(AND(F1146&gt;=$L$22,F1146&lt;=$M$22),$K$22,IF(AND(F1146&gt;=$L$23,F1146&lt;=$M$23),$K$23,IF(AND(F1146&gt;=$L$24,F1146&lt;=$M$24),$K$24,IF(AND(F1146&gt;=$L$25,F1146&lt;=$M$25),$K$25,IF(AND(F1146&gt;=$L$26,F1146&lt;=$M$26),$K$26,IF(AND(F1146&gt;=$L$27,F1146&lt;=$M$27),$K$27,IF(AND(F1146&gt;=$L$28,F1146&lt;=$M$28),$K$28,IF(AND(F1146&gt;=$L$29,F1146&lt;=$M$29),$K$29,IF(AND(F1146&gt;=$L$30,F1146&lt;=$M$30),$K$30,IF(AND(F1146&gt;=$L$31,F1146&lt;=$M$31),$K$31,""))))))))))))))))))))))))))))))))</f>
        <v>6</v>
      </c>
      <c r="D1146" s="18" t="s">
        <v>2232</v>
      </c>
      <c r="E1146" s="18" t="s">
        <v>1234</v>
      </c>
      <c r="F1146" s="12">
        <f>Table1[[#This Row],[USD Pricing]]*Exchange!$A$1</f>
        <v>66.849999999999994</v>
      </c>
      <c r="G1146" s="12">
        <v>47.75</v>
      </c>
      <c r="H1146" s="12" t="s">
        <v>6025</v>
      </c>
      <c r="I1146" s="18" t="s">
        <v>4213</v>
      </c>
      <c r="J1146" s="18" t="s">
        <v>5096</v>
      </c>
      <c r="XEZ1146" s="28"/>
      <c r="XFA1146" s="28"/>
      <c r="XFB1146" s="28"/>
      <c r="XFC1146" s="28"/>
      <c r="XFD1146" s="28"/>
    </row>
    <row r="1147" spans="1:10 16380:16384" x14ac:dyDescent="0.35">
      <c r="A1147" s="12" t="s">
        <v>3997</v>
      </c>
      <c r="B1147" s="32" t="str">
        <f>HYPERLINK(Table1[[#This Row],[Link]], Table1[[#This Row],[Pattern w/out Hyperlink]])</f>
        <v>Isla</v>
      </c>
      <c r="C1147" s="18">
        <f>IF(F1147&lt;=$L$1,$K$1,IF(AND(F1147&gt;=$L$2,F1147&lt;=$M$2),$K$2,IF(AND(F1147&gt;=$L$3,F1147&lt;=$M$3),$K$3,IF(AND(F1147&gt;=$L$4,F1147&lt;=$M$4),$K$4,IF(AND(F1147&gt;=$L$5,F1147&lt;=$M$5),$K$5,IF(AND(F1147&gt;=$L$6,F1147&lt;=$M$6),$K$6,IF(AND(F1147&gt;=$L$7,F1147&lt;=$M$7),$K$7,IF(AND(F1147&gt;=$L$8,F1147&lt;=$M$8),$K$8,IF(AND(F1147&gt;=$L$9,F1147&lt;=$M$9),$K$9,IF(AND(F1147&gt;$L$10,F1147&lt;=$M$10),$K$10,IF(AND(F1147&gt;=$L$11,F1147&lt;=$M$11),$K$11,IF(AND(F1147&gt;=$L$12,F1147&lt;=$M$12),$K$12,IF(AND(F1147&gt;=$L$13,F1147&lt;=$M$13),$K$13,IF(AND(F1147&gt;=$L$14,F1147&lt;=$M$14),$K$14,IF(AND(F1147&gt;=#REF!,F1147&lt;=#REF!),#REF!,IF(AND(F1147&gt;=$L$15,F1147&lt;=$M$15),$K$15,IF(AND(F1147&gt;=$L$16,F1147&lt;=$M$16),$K$16,IF(AND(F1147&gt;=$L$17,F1147&lt;=$M$17),$K$17,IF(AND(F1147&gt;=$L$18,F1147&lt;=$M$18),$K$18,IF(AND(F1147&gt;=$L$19,F1147&lt;=$M$19),$K$19,IF(AND(F1147&gt;=$L$20,F1147&lt;=$M$20),$K$20,IF(AND(F1147&gt;=$L$21,F1147&lt;=$M$21),$K$21,IF(AND(F1147&gt;=$L$22,F1147&lt;=$M$22),$K$22,IF(AND(F1147&gt;=$L$23,F1147&lt;=$M$23),$K$23,IF(AND(F1147&gt;=$L$24,F1147&lt;=$M$24),$K$24,IF(AND(F1147&gt;=$L$25,F1147&lt;=$M$25),$K$25,IF(AND(F1147&gt;=$L$26,F1147&lt;=$M$26),$K$26,IF(AND(F1147&gt;=$L$27,F1147&lt;=$M$27),$K$27,IF(AND(F1147&gt;=$L$28,F1147&lt;=$M$28),$K$28,IF(AND(F1147&gt;=$L$29,F1147&lt;=$M$29),$K$29,IF(AND(F1147&gt;=$L$30,F1147&lt;=$M$30),$K$30,IF(AND(F1147&gt;=$L$31,F1147&lt;=$M$31),$K$31,""))))))))))))))))))))))))))))))))</f>
        <v>6</v>
      </c>
      <c r="D1147" s="18" t="s">
        <v>2232</v>
      </c>
      <c r="E1147" s="18" t="s">
        <v>1234</v>
      </c>
      <c r="F1147" s="12">
        <f>Table1[[#This Row],[USD Pricing]]*Exchange!$A$1</f>
        <v>66.849999999999994</v>
      </c>
      <c r="G1147" s="12">
        <v>47.75</v>
      </c>
      <c r="H1147" s="12" t="s">
        <v>6026</v>
      </c>
      <c r="I1147" s="18" t="s">
        <v>0</v>
      </c>
      <c r="J1147" s="18" t="s">
        <v>6027</v>
      </c>
      <c r="XEZ1147" s="28"/>
      <c r="XFA1147" s="28"/>
      <c r="XFB1147" s="28"/>
      <c r="XFC1147" s="28"/>
      <c r="XFD1147" s="28"/>
    </row>
    <row r="1148" spans="1:10 16380:16384" x14ac:dyDescent="0.35">
      <c r="A1148" s="12" t="s">
        <v>2146</v>
      </c>
      <c r="B1148" s="32" t="str">
        <f>HYPERLINK(Table1[[#This Row],[Link]], Table1[[#This Row],[Pattern w/out Hyperlink]])</f>
        <v>Merge</v>
      </c>
      <c r="C1148" s="18">
        <f>IF(F1148&lt;=$L$1,$K$1,IF(AND(F1148&gt;=$L$2,F1148&lt;=$M$2),$K$2,IF(AND(F1148&gt;=$L$3,F1148&lt;=$M$3),$K$3,IF(AND(F1148&gt;=$L$4,F1148&lt;=$M$4),$K$4,IF(AND(F1148&gt;=$L$5,F1148&lt;=$M$5),$K$5,IF(AND(F1148&gt;=$L$6,F1148&lt;=$M$6),$K$6,IF(AND(F1148&gt;=$L$7,F1148&lt;=$M$7),$K$7,IF(AND(F1148&gt;=$L$8,F1148&lt;=$M$8),$K$8,IF(AND(F1148&gt;=$L$9,F1148&lt;=$M$9),$K$9,IF(AND(F1148&gt;$L$10,F1148&lt;=$M$10),$K$10,IF(AND(F1148&gt;=$L$11,F1148&lt;=$M$11),$K$11,IF(AND(F1148&gt;=$L$12,F1148&lt;=$M$12),$K$12,IF(AND(F1148&gt;=$L$13,F1148&lt;=$M$13),$K$13,IF(AND(F1148&gt;=$L$14,F1148&lt;=$M$14),$K$14,IF(AND(F1148&gt;=#REF!,F1148&lt;=#REF!),#REF!,IF(AND(F1148&gt;=$L$15,F1148&lt;=$M$15),$K$15,IF(AND(F1148&gt;=$L$16,F1148&lt;=$M$16),$K$16,IF(AND(F1148&gt;=$L$17,F1148&lt;=$M$17),$K$17,IF(AND(F1148&gt;=$L$18,F1148&lt;=$M$18),$K$18,IF(AND(F1148&gt;=$L$19,F1148&lt;=$M$19),$K$19,IF(AND(F1148&gt;=$L$20,F1148&lt;=$M$20),$K$20,IF(AND(F1148&gt;=$L$21,F1148&lt;=$M$21),$K$21,IF(AND(F1148&gt;=$L$22,F1148&lt;=$M$22),$K$22,IF(AND(F1148&gt;=$L$23,F1148&lt;=$M$23),$K$23,IF(AND(F1148&gt;=$L$24,F1148&lt;=$M$24),$K$24,IF(AND(F1148&gt;=$L$25,F1148&lt;=$M$25),$K$25,IF(AND(F1148&gt;=$L$26,F1148&lt;=$M$26),$K$26,IF(AND(F1148&gt;=$L$27,F1148&lt;=$M$27),$K$27,IF(AND(F1148&gt;=$L$28,F1148&lt;=$M$28),$K$28,IF(AND(F1148&gt;=$L$29,F1148&lt;=$M$29),$K$29,IF(AND(F1148&gt;=$L$30,F1148&lt;=$M$30),$K$30,IF(AND(F1148&gt;=$L$31,F1148&lt;=$M$31),$K$31,""))))))))))))))))))))))))))))))))</f>
        <v>6</v>
      </c>
      <c r="D1148" s="18" t="s">
        <v>2232</v>
      </c>
      <c r="E1148" s="18" t="s">
        <v>1234</v>
      </c>
      <c r="F1148" s="12">
        <f>Table1[[#This Row],[USD Pricing]]*Exchange!$A$1</f>
        <v>66.849999999999994</v>
      </c>
      <c r="G1148" s="12">
        <v>47.75</v>
      </c>
      <c r="H1148" s="12" t="s">
        <v>6041</v>
      </c>
      <c r="I1148" s="18" t="s">
        <v>0</v>
      </c>
      <c r="J1148" s="18" t="s">
        <v>5098</v>
      </c>
      <c r="XEZ1148" s="28"/>
      <c r="XFA1148" s="28"/>
      <c r="XFB1148" s="28"/>
      <c r="XFC1148" s="28"/>
      <c r="XFD1148" s="28"/>
    </row>
    <row r="1149" spans="1:10 16380:16384" x14ac:dyDescent="0.35">
      <c r="A1149" s="12" t="s">
        <v>3460</v>
      </c>
      <c r="B1149" s="32" t="str">
        <f>HYPERLINK(Table1[[#This Row],[Link]], Table1[[#This Row],[Pattern w/out Hyperlink]])</f>
        <v>Mosaic</v>
      </c>
      <c r="C1149" s="18">
        <f>IF(F1149&lt;=$L$1,$K$1,IF(AND(F1149&gt;=$L$2,F1149&lt;=$M$2),$K$2,IF(AND(F1149&gt;=$L$3,F1149&lt;=$M$3),$K$3,IF(AND(F1149&gt;=$L$4,F1149&lt;=$M$4),$K$4,IF(AND(F1149&gt;=$L$5,F1149&lt;=$M$5),$K$5,IF(AND(F1149&gt;=$L$6,F1149&lt;=$M$6),$K$6,IF(AND(F1149&gt;=$L$7,F1149&lt;=$M$7),$K$7,IF(AND(F1149&gt;=$L$8,F1149&lt;=$M$8),$K$8,IF(AND(F1149&gt;=$L$9,F1149&lt;=$M$9),$K$9,IF(AND(F1149&gt;$L$10,F1149&lt;=$M$10),$K$10,IF(AND(F1149&gt;=$L$11,F1149&lt;=$M$11),$K$11,IF(AND(F1149&gt;=$L$12,F1149&lt;=$M$12),$K$12,IF(AND(F1149&gt;=$L$13,F1149&lt;=$M$13),$K$13,IF(AND(F1149&gt;=$L$14,F1149&lt;=$M$14),$K$14,IF(AND(F1149&gt;=#REF!,F1149&lt;=#REF!),#REF!,IF(AND(F1149&gt;=$L$15,F1149&lt;=$M$15),$K$15,IF(AND(F1149&gt;=$L$16,F1149&lt;=$M$16),$K$16,IF(AND(F1149&gt;=$L$17,F1149&lt;=$M$17),$K$17,IF(AND(F1149&gt;=$L$18,F1149&lt;=$M$18),$K$18,IF(AND(F1149&gt;=$L$19,F1149&lt;=$M$19),$K$19,IF(AND(F1149&gt;=$L$20,F1149&lt;=$M$20),$K$20,IF(AND(F1149&gt;=$L$21,F1149&lt;=$M$21),$K$21,IF(AND(F1149&gt;=$L$22,F1149&lt;=$M$22),$K$22,IF(AND(F1149&gt;=$L$23,F1149&lt;=$M$23),$K$23,IF(AND(F1149&gt;=$L$24,F1149&lt;=$M$24),$K$24,IF(AND(F1149&gt;=$L$25,F1149&lt;=$M$25),$K$25,IF(AND(F1149&gt;=$L$26,F1149&lt;=$M$26),$K$26,IF(AND(F1149&gt;=$L$27,F1149&lt;=$M$27),$K$27,IF(AND(F1149&gt;=$L$28,F1149&lt;=$M$28),$K$28,IF(AND(F1149&gt;=$L$29,F1149&lt;=$M$29),$K$29,IF(AND(F1149&gt;=$L$30,F1149&lt;=$M$30),$K$30,IF(AND(F1149&gt;=$L$31,F1149&lt;=$M$31),$K$31,""))))))))))))))))))))))))))))))))</f>
        <v>6</v>
      </c>
      <c r="D1149" s="18" t="s">
        <v>2232</v>
      </c>
      <c r="E1149" s="18" t="s">
        <v>1234</v>
      </c>
      <c r="F1149" s="12">
        <f>Table1[[#This Row],[USD Pricing]]*Exchange!$A$1</f>
        <v>66.849999999999994</v>
      </c>
      <c r="G1149" s="12">
        <v>47.75</v>
      </c>
      <c r="H1149" s="12" t="s">
        <v>6046</v>
      </c>
      <c r="I1149" s="18" t="s">
        <v>0</v>
      </c>
      <c r="J1149" s="18" t="s">
        <v>4262</v>
      </c>
      <c r="XEZ1149" s="28"/>
      <c r="XFA1149" s="28"/>
      <c r="XFB1149" s="28"/>
      <c r="XFC1149" s="28"/>
      <c r="XFD1149" s="28"/>
    </row>
    <row r="1150" spans="1:10 16380:16384" x14ac:dyDescent="0.35">
      <c r="A1150" s="12" t="s">
        <v>3463</v>
      </c>
      <c r="B1150" s="32" t="str">
        <f>HYPERLINK(Table1[[#This Row],[Link]], Table1[[#This Row],[Pattern w/out Hyperlink]])</f>
        <v>Ooh La Lana</v>
      </c>
      <c r="C1150" s="18">
        <f>IF(F1150&lt;=$L$1,$K$1,IF(AND(F1150&gt;=$L$2,F1150&lt;=$M$2),$K$2,IF(AND(F1150&gt;=$L$3,F1150&lt;=$M$3),$K$3,IF(AND(F1150&gt;=$L$4,F1150&lt;=$M$4),$K$4,IF(AND(F1150&gt;=$L$5,F1150&lt;=$M$5),$K$5,IF(AND(F1150&gt;=$L$6,F1150&lt;=$M$6),$K$6,IF(AND(F1150&gt;=$L$7,F1150&lt;=$M$7),$K$7,IF(AND(F1150&gt;=$L$8,F1150&lt;=$M$8),$K$8,IF(AND(F1150&gt;=$L$9,F1150&lt;=$M$9),$K$9,IF(AND(F1150&gt;$L$10,F1150&lt;=$M$10),$K$10,IF(AND(F1150&gt;=$L$11,F1150&lt;=$M$11),$K$11,IF(AND(F1150&gt;=$L$12,F1150&lt;=$M$12),$K$12,IF(AND(F1150&gt;=$L$13,F1150&lt;=$M$13),$K$13,IF(AND(F1150&gt;=$L$14,F1150&lt;=$M$14),$K$14,IF(AND(F1150&gt;=#REF!,F1150&lt;=#REF!),#REF!,IF(AND(F1150&gt;=$L$15,F1150&lt;=$M$15),$K$15,IF(AND(F1150&gt;=$L$16,F1150&lt;=$M$16),$K$16,IF(AND(F1150&gt;=$L$17,F1150&lt;=$M$17),$K$17,IF(AND(F1150&gt;=$L$18,F1150&lt;=$M$18),$K$18,IF(AND(F1150&gt;=$L$19,F1150&lt;=$M$19),$K$19,IF(AND(F1150&gt;=$L$20,F1150&lt;=$M$20),$K$20,IF(AND(F1150&gt;=$L$21,F1150&lt;=$M$21),$K$21,IF(AND(F1150&gt;=$L$22,F1150&lt;=$M$22),$K$22,IF(AND(F1150&gt;=$L$23,F1150&lt;=$M$23),$K$23,IF(AND(F1150&gt;=$L$24,F1150&lt;=$M$24),$K$24,IF(AND(F1150&gt;=$L$25,F1150&lt;=$M$25),$K$25,IF(AND(F1150&gt;=$L$26,F1150&lt;=$M$26),$K$26,IF(AND(F1150&gt;=$L$27,F1150&lt;=$M$27),$K$27,IF(AND(F1150&gt;=$L$28,F1150&lt;=$M$28),$K$28,IF(AND(F1150&gt;=$L$29,F1150&lt;=$M$29),$K$29,IF(AND(F1150&gt;=$L$30,F1150&lt;=$M$30),$K$30,IF(AND(F1150&gt;=$L$31,F1150&lt;=$M$31),$K$31,""))))))))))))))))))))))))))))))))</f>
        <v>6</v>
      </c>
      <c r="D1150" s="18" t="s">
        <v>2232</v>
      </c>
      <c r="E1150" s="18" t="s">
        <v>1234</v>
      </c>
      <c r="F1150" s="12">
        <f>Table1[[#This Row],[USD Pricing]]*Exchange!$A$1</f>
        <v>74.199999999999989</v>
      </c>
      <c r="G1150" s="12">
        <v>53</v>
      </c>
      <c r="H1150" s="12" t="s">
        <v>6050</v>
      </c>
      <c r="I1150" s="18" t="s">
        <v>1319</v>
      </c>
      <c r="J1150" s="18" t="s">
        <v>4281</v>
      </c>
      <c r="XEZ1150" s="28"/>
      <c r="XFA1150" s="28"/>
      <c r="XFB1150" s="28"/>
      <c r="XFC1150" s="28"/>
      <c r="XFD1150" s="28"/>
    </row>
    <row r="1151" spans="1:10 16380:16384" x14ac:dyDescent="0.35">
      <c r="A1151" s="12" t="s">
        <v>3467</v>
      </c>
      <c r="B1151" s="32" t="str">
        <f>HYPERLINK(Table1[[#This Row],[Link]], Table1[[#This Row],[Pattern w/out Hyperlink]])</f>
        <v>Popcorn</v>
      </c>
      <c r="C1151" s="18">
        <f>IF(F1151&lt;=$L$1,$K$1,IF(AND(F1151&gt;=$L$2,F1151&lt;=$M$2),$K$2,IF(AND(F1151&gt;=$L$3,F1151&lt;=$M$3),$K$3,IF(AND(F1151&gt;=$L$4,F1151&lt;=$M$4),$K$4,IF(AND(F1151&gt;=$L$5,F1151&lt;=$M$5),$K$5,IF(AND(F1151&gt;=$L$6,F1151&lt;=$M$6),$K$6,IF(AND(F1151&gt;=$L$7,F1151&lt;=$M$7),$K$7,IF(AND(F1151&gt;=$L$8,F1151&lt;=$M$8),$K$8,IF(AND(F1151&gt;=$L$9,F1151&lt;=$M$9),$K$9,IF(AND(F1151&gt;$L$10,F1151&lt;=$M$10),$K$10,IF(AND(F1151&gt;=$L$11,F1151&lt;=$M$11),$K$11,IF(AND(F1151&gt;=$L$12,F1151&lt;=$M$12),$K$12,IF(AND(F1151&gt;=$L$13,F1151&lt;=$M$13),$K$13,IF(AND(F1151&gt;=$L$14,F1151&lt;=$M$14),$K$14,IF(AND(F1151&gt;=#REF!,F1151&lt;=#REF!),#REF!,IF(AND(F1151&gt;=$L$15,F1151&lt;=$M$15),$K$15,IF(AND(F1151&gt;=$L$16,F1151&lt;=$M$16),$K$16,IF(AND(F1151&gt;=$L$17,F1151&lt;=$M$17),$K$17,IF(AND(F1151&gt;=$L$18,F1151&lt;=$M$18),$K$18,IF(AND(F1151&gt;=$L$19,F1151&lt;=$M$19),$K$19,IF(AND(F1151&gt;=$L$20,F1151&lt;=$M$20),$K$20,IF(AND(F1151&gt;=$L$21,F1151&lt;=$M$21),$K$21,IF(AND(F1151&gt;=$L$22,F1151&lt;=$M$22),$K$22,IF(AND(F1151&gt;=$L$23,F1151&lt;=$M$23),$K$23,IF(AND(F1151&gt;=$L$24,F1151&lt;=$M$24),$K$24,IF(AND(F1151&gt;=$L$25,F1151&lt;=$M$25),$K$25,IF(AND(F1151&gt;=$L$26,F1151&lt;=$M$26),$K$26,IF(AND(F1151&gt;=$L$27,F1151&lt;=$M$27),$K$27,IF(AND(F1151&gt;=$L$28,F1151&lt;=$M$28),$K$28,IF(AND(F1151&gt;=$L$29,F1151&lt;=$M$29),$K$29,IF(AND(F1151&gt;=$L$30,F1151&lt;=$M$30),$K$30,IF(AND(F1151&gt;=$L$31,F1151&lt;=$M$31),$K$31,""))))))))))))))))))))))))))))))))</f>
        <v>6</v>
      </c>
      <c r="D1151" s="18" t="s">
        <v>2232</v>
      </c>
      <c r="E1151" s="18" t="s">
        <v>1234</v>
      </c>
      <c r="F1151" s="12">
        <f>Table1[[#This Row],[USD Pricing]]*Exchange!$A$1</f>
        <v>66.149999999999991</v>
      </c>
      <c r="G1151" s="12">
        <v>47.25</v>
      </c>
      <c r="H1151" s="12" t="s">
        <v>6057</v>
      </c>
      <c r="I1151" s="18" t="s">
        <v>4213</v>
      </c>
      <c r="J1151" s="18" t="s">
        <v>4897</v>
      </c>
      <c r="XEZ1151" s="28"/>
      <c r="XFA1151" s="28"/>
      <c r="XFB1151" s="28"/>
      <c r="XFC1151" s="28"/>
      <c r="XFD1151" s="28"/>
    </row>
    <row r="1152" spans="1:10 16380:16384" x14ac:dyDescent="0.35">
      <c r="A1152" s="12" t="s">
        <v>3468</v>
      </c>
      <c r="B1152" s="32" t="str">
        <f>HYPERLINK(Table1[[#This Row],[Link]], Table1[[#This Row],[Pattern w/out Hyperlink]])</f>
        <v>Promenade</v>
      </c>
      <c r="C1152" s="18">
        <f>IF(F1152&lt;=$L$1,$K$1,IF(AND(F1152&gt;=$L$2,F1152&lt;=$M$2),$K$2,IF(AND(F1152&gt;=$L$3,F1152&lt;=$M$3),$K$3,IF(AND(F1152&gt;=$L$4,F1152&lt;=$M$4),$K$4,IF(AND(F1152&gt;=$L$5,F1152&lt;=$M$5),$K$5,IF(AND(F1152&gt;=$L$6,F1152&lt;=$M$6),$K$6,IF(AND(F1152&gt;=$L$7,F1152&lt;=$M$7),$K$7,IF(AND(F1152&gt;=$L$8,F1152&lt;=$M$8),$K$8,IF(AND(F1152&gt;=$L$9,F1152&lt;=$M$9),$K$9,IF(AND(F1152&gt;$L$10,F1152&lt;=$M$10),$K$10,IF(AND(F1152&gt;=$L$11,F1152&lt;=$M$11),$K$11,IF(AND(F1152&gt;=$L$12,F1152&lt;=$M$12),$K$12,IF(AND(F1152&gt;=$L$13,F1152&lt;=$M$13),$K$13,IF(AND(F1152&gt;=$L$14,F1152&lt;=$M$14),$K$14,IF(AND(F1152&gt;=#REF!,F1152&lt;=#REF!),#REF!,IF(AND(F1152&gt;=$L$15,F1152&lt;=$M$15),$K$15,IF(AND(F1152&gt;=$L$16,F1152&lt;=$M$16),$K$16,IF(AND(F1152&gt;=$L$17,F1152&lt;=$M$17),$K$17,IF(AND(F1152&gt;=$L$18,F1152&lt;=$M$18),$K$18,IF(AND(F1152&gt;=$L$19,F1152&lt;=$M$19),$K$19,IF(AND(F1152&gt;=$L$20,F1152&lt;=$M$20),$K$20,IF(AND(F1152&gt;=$L$21,F1152&lt;=$M$21),$K$21,IF(AND(F1152&gt;=$L$22,F1152&lt;=$M$22),$K$22,IF(AND(F1152&gt;=$L$23,F1152&lt;=$M$23),$K$23,IF(AND(F1152&gt;=$L$24,F1152&lt;=$M$24),$K$24,IF(AND(F1152&gt;=$L$25,F1152&lt;=$M$25),$K$25,IF(AND(F1152&gt;=$L$26,F1152&lt;=$M$26),$K$26,IF(AND(F1152&gt;=$L$27,F1152&lt;=$M$27),$K$27,IF(AND(F1152&gt;=$L$28,F1152&lt;=$M$28),$K$28,IF(AND(F1152&gt;=$L$29,F1152&lt;=$M$29),$K$29,IF(AND(F1152&gt;=$L$30,F1152&lt;=$M$30),$K$30,IF(AND(F1152&gt;=$L$31,F1152&lt;=$M$31),$K$31,""))))))))))))))))))))))))))))))))</f>
        <v>6</v>
      </c>
      <c r="D1152" s="18" t="s">
        <v>2232</v>
      </c>
      <c r="E1152" s="18" t="s">
        <v>1234</v>
      </c>
      <c r="F1152" s="12">
        <f>Table1[[#This Row],[USD Pricing]]*Exchange!$A$1</f>
        <v>74.199999999999989</v>
      </c>
      <c r="G1152" s="12">
        <v>53</v>
      </c>
      <c r="H1152" s="12" t="s">
        <v>6059</v>
      </c>
      <c r="I1152" s="18" t="s">
        <v>4213</v>
      </c>
      <c r="J1152" s="18" t="s">
        <v>4955</v>
      </c>
      <c r="XEZ1152" s="28"/>
      <c r="XFA1152" s="28"/>
      <c r="XFB1152" s="28"/>
      <c r="XFC1152" s="28"/>
      <c r="XFD1152" s="28"/>
    </row>
    <row r="1153" spans="1:10 16380:16384" x14ac:dyDescent="0.35">
      <c r="A1153" s="12" t="s">
        <v>2571</v>
      </c>
      <c r="B1153" s="32" t="str">
        <f>HYPERLINK(Table1[[#This Row],[Link]], Table1[[#This Row],[Pattern w/out Hyperlink]])</f>
        <v>Stitch</v>
      </c>
      <c r="C1153" s="18">
        <f>IF(F1153&lt;=$L$1,$K$1,IF(AND(F1153&gt;=$L$2,F1153&lt;=$M$2),$K$2,IF(AND(F1153&gt;=$L$3,F1153&lt;=$M$3),$K$3,IF(AND(F1153&gt;=$L$4,F1153&lt;=$M$4),$K$4,IF(AND(F1153&gt;=$L$5,F1153&lt;=$M$5),$K$5,IF(AND(F1153&gt;=$L$6,F1153&lt;=$M$6),$K$6,IF(AND(F1153&gt;=$L$7,F1153&lt;=$M$7),$K$7,IF(AND(F1153&gt;=$L$8,F1153&lt;=$M$8),$K$8,IF(AND(F1153&gt;=$L$9,F1153&lt;=$M$9),$K$9,IF(AND(F1153&gt;$L$10,F1153&lt;=$M$10),$K$10,IF(AND(F1153&gt;=$L$11,F1153&lt;=$M$11),$K$11,IF(AND(F1153&gt;=$L$12,F1153&lt;=$M$12),$K$12,IF(AND(F1153&gt;=$L$13,F1153&lt;=$M$13),$K$13,IF(AND(F1153&gt;=$L$14,F1153&lt;=$M$14),$K$14,IF(AND(F1153&gt;=#REF!,F1153&lt;=#REF!),#REF!,IF(AND(F1153&gt;=$L$15,F1153&lt;=$M$15),$K$15,IF(AND(F1153&gt;=$L$16,F1153&lt;=$M$16),$K$16,IF(AND(F1153&gt;=$L$17,F1153&lt;=$M$17),$K$17,IF(AND(F1153&gt;=$L$18,F1153&lt;=$M$18),$K$18,IF(AND(F1153&gt;=$L$19,F1153&lt;=$M$19),$K$19,IF(AND(F1153&gt;=$L$20,F1153&lt;=$M$20),$K$20,IF(AND(F1153&gt;=$L$21,F1153&lt;=$M$21),$K$21,IF(AND(F1153&gt;=$L$22,F1153&lt;=$M$22),$K$22,IF(AND(F1153&gt;=$L$23,F1153&lt;=$M$23),$K$23,IF(AND(F1153&gt;=$L$24,F1153&lt;=$M$24),$K$24,IF(AND(F1153&gt;=$L$25,F1153&lt;=$M$25),$K$25,IF(AND(F1153&gt;=$L$26,F1153&lt;=$M$26),$K$26,IF(AND(F1153&gt;=$L$27,F1153&lt;=$M$27),$K$27,IF(AND(F1153&gt;=$L$28,F1153&lt;=$M$28),$K$28,IF(AND(F1153&gt;=$L$29,F1153&lt;=$M$29),$K$29,IF(AND(F1153&gt;=$L$30,F1153&lt;=$M$30),$K$30,IF(AND(F1153&gt;=$L$31,F1153&lt;=$M$31),$K$31,""))))))))))))))))))))))))))))))))</f>
        <v>6</v>
      </c>
      <c r="D1153" s="18" t="s">
        <v>2232</v>
      </c>
      <c r="E1153" s="18" t="s">
        <v>1234</v>
      </c>
      <c r="F1153" s="12">
        <f>Table1[[#This Row],[USD Pricing]]*Exchange!$A$1</f>
        <v>74.199999999999989</v>
      </c>
      <c r="G1153" s="12">
        <v>53</v>
      </c>
      <c r="H1153" s="12" t="s">
        <v>6074</v>
      </c>
      <c r="I1153" s="18" t="s">
        <v>0</v>
      </c>
      <c r="J1153" s="18" t="s">
        <v>5112</v>
      </c>
      <c r="XEZ1153" s="28"/>
      <c r="XFA1153" s="28"/>
      <c r="XFB1153" s="28"/>
      <c r="XFC1153" s="28"/>
      <c r="XFD1153" s="28"/>
    </row>
    <row r="1154" spans="1:10 16380:16384" x14ac:dyDescent="0.35">
      <c r="A1154" s="12" t="s">
        <v>3485</v>
      </c>
      <c r="B1154" s="32" t="str">
        <f>HYPERLINK(Table1[[#This Row],[Link]], Table1[[#This Row],[Pattern w/out Hyperlink]])</f>
        <v>Verse</v>
      </c>
      <c r="C1154" s="18">
        <f>IF(F1154&lt;=$L$1,$K$1,IF(AND(F1154&gt;=$L$2,F1154&lt;=$M$2),$K$2,IF(AND(F1154&gt;=$L$3,F1154&lt;=$M$3),$K$3,IF(AND(F1154&gt;=$L$4,F1154&lt;=$M$4),$K$4,IF(AND(F1154&gt;=$L$5,F1154&lt;=$M$5),$K$5,IF(AND(F1154&gt;=$L$6,F1154&lt;=$M$6),$K$6,IF(AND(F1154&gt;=$L$7,F1154&lt;=$M$7),$K$7,IF(AND(F1154&gt;=$L$8,F1154&lt;=$M$8),$K$8,IF(AND(F1154&gt;=$L$9,F1154&lt;=$M$9),$K$9,IF(AND(F1154&gt;$L$10,F1154&lt;=$M$10),$K$10,IF(AND(F1154&gt;=$L$11,F1154&lt;=$M$11),$K$11,IF(AND(F1154&gt;=$L$12,F1154&lt;=$M$12),$K$12,IF(AND(F1154&gt;=$L$13,F1154&lt;=$M$13),$K$13,IF(AND(F1154&gt;=$L$14,F1154&lt;=$M$14),$K$14,IF(AND(F1154&gt;=#REF!,F1154&lt;=#REF!),#REF!,IF(AND(F1154&gt;=$L$15,F1154&lt;=$M$15),$K$15,IF(AND(F1154&gt;=$L$16,F1154&lt;=$M$16),$K$16,IF(AND(F1154&gt;=$L$17,F1154&lt;=$M$17),$K$17,IF(AND(F1154&gt;=$L$18,F1154&lt;=$M$18),$K$18,IF(AND(F1154&gt;=$L$19,F1154&lt;=$M$19),$K$19,IF(AND(F1154&gt;=$L$20,F1154&lt;=$M$20),$K$20,IF(AND(F1154&gt;=$L$21,F1154&lt;=$M$21),$K$21,IF(AND(F1154&gt;=$L$22,F1154&lt;=$M$22),$K$22,IF(AND(F1154&gt;=$L$23,F1154&lt;=$M$23),$K$23,IF(AND(F1154&gt;=$L$24,F1154&lt;=$M$24),$K$24,IF(AND(F1154&gt;=$L$25,F1154&lt;=$M$25),$K$25,IF(AND(F1154&gt;=$L$26,F1154&lt;=$M$26),$K$26,IF(AND(F1154&gt;=$L$27,F1154&lt;=$M$27),$K$27,IF(AND(F1154&gt;=$L$28,F1154&lt;=$M$28),$K$28,IF(AND(F1154&gt;=$L$29,F1154&lt;=$M$29),$K$29,IF(AND(F1154&gt;=$L$30,F1154&lt;=$M$30),$K$30,IF(AND(F1154&gt;=$L$31,F1154&lt;=$M$31),$K$31,""))))))))))))))))))))))))))))))))</f>
        <v>6</v>
      </c>
      <c r="D1154" s="18" t="s">
        <v>2232</v>
      </c>
      <c r="E1154" s="18" t="s">
        <v>1234</v>
      </c>
      <c r="F1154" s="12">
        <f>Table1[[#This Row],[USD Pricing]]*Exchange!$A$1</f>
        <v>66.849999999999994</v>
      </c>
      <c r="G1154" s="12">
        <v>47.75</v>
      </c>
      <c r="H1154" s="12" t="s">
        <v>6087</v>
      </c>
      <c r="I1154" s="18" t="s">
        <v>4213</v>
      </c>
      <c r="J1154" s="18" t="s">
        <v>5118</v>
      </c>
      <c r="XEZ1154" s="28"/>
      <c r="XFA1154" s="28"/>
      <c r="XFB1154" s="28"/>
      <c r="XFC1154" s="28"/>
      <c r="XFD1154" s="28"/>
    </row>
    <row r="1155" spans="1:10 16380:16384" x14ac:dyDescent="0.35">
      <c r="A1155" s="12" t="s">
        <v>2849</v>
      </c>
      <c r="B1155" s="32" t="str">
        <f>HYPERLINK(Table1[[#This Row],[Link]], Table1[[#This Row],[Pattern w/out Hyperlink]])</f>
        <v>Vertices</v>
      </c>
      <c r="C1155" s="18">
        <f>IF(F1155&lt;=$L$1,$K$1,IF(AND(F1155&gt;=$L$2,F1155&lt;=$M$2),$K$2,IF(AND(F1155&gt;=$L$3,F1155&lt;=$M$3),$K$3,IF(AND(F1155&gt;=$L$4,F1155&lt;=$M$4),$K$4,IF(AND(F1155&gt;=$L$5,F1155&lt;=$M$5),$K$5,IF(AND(F1155&gt;=$L$6,F1155&lt;=$M$6),$K$6,IF(AND(F1155&gt;=$L$7,F1155&lt;=$M$7),$K$7,IF(AND(F1155&gt;=$L$8,F1155&lt;=$M$8),$K$8,IF(AND(F1155&gt;=$L$9,F1155&lt;=$M$9),$K$9,IF(AND(F1155&gt;$L$10,F1155&lt;=$M$10),$K$10,IF(AND(F1155&gt;=$L$11,F1155&lt;=$M$11),$K$11,IF(AND(F1155&gt;=$L$12,F1155&lt;=$M$12),$K$12,IF(AND(F1155&gt;=$L$13,F1155&lt;=$M$13),$K$13,IF(AND(F1155&gt;=$L$14,F1155&lt;=$M$14),$K$14,IF(AND(F1155&gt;=#REF!,F1155&lt;=#REF!),#REF!,IF(AND(F1155&gt;=$L$15,F1155&lt;=$M$15),$K$15,IF(AND(F1155&gt;=$L$16,F1155&lt;=$M$16),$K$16,IF(AND(F1155&gt;=$L$17,F1155&lt;=$M$17),$K$17,IF(AND(F1155&gt;=$L$18,F1155&lt;=$M$18),$K$18,IF(AND(F1155&gt;=$L$19,F1155&lt;=$M$19),$K$19,IF(AND(F1155&gt;=$L$20,F1155&lt;=$M$20),$K$20,IF(AND(F1155&gt;=$L$21,F1155&lt;=$M$21),$K$21,IF(AND(F1155&gt;=$L$22,F1155&lt;=$M$22),$K$22,IF(AND(F1155&gt;=$L$23,F1155&lt;=$M$23),$K$23,IF(AND(F1155&gt;=$L$24,F1155&lt;=$M$24),$K$24,IF(AND(F1155&gt;=$L$25,F1155&lt;=$M$25),$K$25,IF(AND(F1155&gt;=$L$26,F1155&lt;=$M$26),$K$26,IF(AND(F1155&gt;=$L$27,F1155&lt;=$M$27),$K$27,IF(AND(F1155&gt;=$L$28,F1155&lt;=$M$28),$K$28,IF(AND(F1155&gt;=$L$29,F1155&lt;=$M$29),$K$29,IF(AND(F1155&gt;=$L$30,F1155&lt;=$M$30),$K$30,IF(AND(F1155&gt;=$L$31,F1155&lt;=$M$31),$K$31,""))))))))))))))))))))))))))))))))</f>
        <v>6</v>
      </c>
      <c r="D1155" s="18" t="s">
        <v>2232</v>
      </c>
      <c r="E1155" s="18" t="s">
        <v>1234</v>
      </c>
      <c r="F1155" s="12">
        <f>Table1[[#This Row],[USD Pricing]]*Exchange!$A$1</f>
        <v>74.199999999999989</v>
      </c>
      <c r="G1155" s="12">
        <v>53</v>
      </c>
      <c r="H1155" s="12" t="s">
        <v>6088</v>
      </c>
      <c r="I1155" s="18" t="s">
        <v>0</v>
      </c>
      <c r="J1155" s="18" t="s">
        <v>4268</v>
      </c>
      <c r="XEZ1155" s="28"/>
      <c r="XFA1155" s="28"/>
      <c r="XFB1155" s="28"/>
      <c r="XFC1155" s="28"/>
      <c r="XFD1155" s="28"/>
    </row>
    <row r="1156" spans="1:10 16380:16384" x14ac:dyDescent="0.35">
      <c r="A1156" s="12" t="s">
        <v>8114</v>
      </c>
      <c r="B1156" s="32" t="str">
        <f>HYPERLINK(Table1[[#This Row],[Link]], Table1[[#This Row],[Pattern w/out Hyperlink]])</f>
        <v>Arlington</v>
      </c>
      <c r="C1156" s="18">
        <f>IF(F1156&lt;=$L$1,$K$1,IF(AND(F1156&gt;=$L$2,F1156&lt;=$M$2),$K$2,IF(AND(F1156&gt;=$L$3,F1156&lt;=$M$3),$K$3,IF(AND(F1156&gt;=$L$4,F1156&lt;=$M$4),$K$4,IF(AND(F1156&gt;=$L$5,F1156&lt;=$M$5),$K$5,IF(AND(F1156&gt;=$L$6,F1156&lt;=$M$6),$K$6,IF(AND(F1156&gt;=$L$7,F1156&lt;=$M$7),$K$7,IF(AND(F1156&gt;=$L$8,F1156&lt;=$M$8),$K$8,IF(AND(F1156&gt;=$L$9,F1156&lt;=$M$9),$K$9,IF(AND(F1156&gt;$L$10,F1156&lt;=$M$10),$K$10,IF(AND(F1156&gt;=$L$11,F1156&lt;=$M$11),$K$11,IF(AND(F1156&gt;=$L$12,F1156&lt;=$M$12),$K$12,IF(AND(F1156&gt;=$L$13,F1156&lt;=$M$13),$K$13,IF(AND(F1156&gt;=$L$14,F1156&lt;=$M$14),$K$14,IF(AND(F1156&gt;=#REF!,F1156&lt;=#REF!),#REF!,IF(AND(F1156&gt;=$L$15,F1156&lt;=$M$15),$K$15,IF(AND(F1156&gt;=$L$16,F1156&lt;=$M$16),$K$16,IF(AND(F1156&gt;=$L$17,F1156&lt;=$M$17),$K$17,IF(AND(F1156&gt;=$L$18,F1156&lt;=$M$18),$K$18,IF(AND(F1156&gt;=$L$19,F1156&lt;=$M$19),$K$19,IF(AND(F1156&gt;=$L$20,F1156&lt;=$M$20),$K$20,IF(AND(F1156&gt;=$L$21,F1156&lt;=$M$21),$K$21,IF(AND(F1156&gt;=$L$22,F1156&lt;=$M$22),$K$22,IF(AND(F1156&gt;=$L$23,F1156&lt;=$M$23),$K$23,IF(AND(F1156&gt;=$L$24,F1156&lt;=$M$24),$K$24,IF(AND(F1156&gt;=$L$25,F1156&lt;=$M$25),$K$25,IF(AND(F1156&gt;=$L$26,F1156&lt;=$M$26),$K$26,IF(AND(F1156&gt;=$L$27,F1156&lt;=$M$27),$K$27,IF(AND(F1156&gt;=$L$28,F1156&lt;=$M$28),$K$28,IF(AND(F1156&gt;=$L$29,F1156&lt;=$M$29),$K$29,IF(AND(F1156&gt;=$L$30,F1156&lt;=$M$30),$K$30,IF(AND(F1156&gt;=$L$31,F1156&lt;=$M$31),$K$31,""))))))))))))))))))))))))))))))))</f>
        <v>6</v>
      </c>
      <c r="D1156" s="18" t="s">
        <v>2216</v>
      </c>
      <c r="E1156" s="18" t="s">
        <v>1234</v>
      </c>
      <c r="F1156" s="12">
        <f>Table1[[#This Row],[USD Pricing]]*Exchange!$A$1</f>
        <v>67.199999999999989</v>
      </c>
      <c r="G1156" s="12">
        <v>48</v>
      </c>
      <c r="H1156" s="12" t="s">
        <v>8115</v>
      </c>
      <c r="I1156" s="18" t="s">
        <v>0</v>
      </c>
      <c r="J1156" s="18" t="s">
        <v>8116</v>
      </c>
      <c r="XEZ1156" s="28"/>
      <c r="XFA1156" s="28"/>
      <c r="XFB1156" s="28"/>
      <c r="XFC1156" s="28"/>
      <c r="XFD1156" s="28"/>
    </row>
    <row r="1157" spans="1:10 16380:16384" x14ac:dyDescent="0.35">
      <c r="A1157" s="12" t="s">
        <v>3078</v>
      </c>
      <c r="B1157" s="32" t="str">
        <f>HYPERLINK(Table1[[#This Row],[Link]], Table1[[#This Row],[Pattern w/out Hyperlink]])</f>
        <v>Beatriz</v>
      </c>
      <c r="C1157" s="18">
        <f>IF(F1157&lt;=$L$1,$K$1,IF(AND(F1157&gt;=$L$2,F1157&lt;=$M$2),$K$2,IF(AND(F1157&gt;=$L$3,F1157&lt;=$M$3),$K$3,IF(AND(F1157&gt;=$L$4,F1157&lt;=$M$4),$K$4,IF(AND(F1157&gt;=$L$5,F1157&lt;=$M$5),$K$5,IF(AND(F1157&gt;=$L$6,F1157&lt;=$M$6),$K$6,IF(AND(F1157&gt;=$L$7,F1157&lt;=$M$7),$K$7,IF(AND(F1157&gt;=$L$8,F1157&lt;=$M$8),$K$8,IF(AND(F1157&gt;=$L$9,F1157&lt;=$M$9),$K$9,IF(AND(F1157&gt;$L$10,F1157&lt;=$M$10),$K$10,IF(AND(F1157&gt;=$L$11,F1157&lt;=$M$11),$K$11,IF(AND(F1157&gt;=$L$12,F1157&lt;=$M$12),$K$12,IF(AND(F1157&gt;=$L$13,F1157&lt;=$M$13),$K$13,IF(AND(F1157&gt;=$L$14,F1157&lt;=$M$14),$K$14,IF(AND(F1157&gt;=#REF!,F1157&lt;=#REF!),#REF!,IF(AND(F1157&gt;=$L$15,F1157&lt;=$M$15),$K$15,IF(AND(F1157&gt;=$L$16,F1157&lt;=$M$16),$K$16,IF(AND(F1157&gt;=$L$17,F1157&lt;=$M$17),$K$17,IF(AND(F1157&gt;=$L$18,F1157&lt;=$M$18),$K$18,IF(AND(F1157&gt;=$L$19,F1157&lt;=$M$19),$K$19,IF(AND(F1157&gt;=$L$20,F1157&lt;=$M$20),$K$20,IF(AND(F1157&gt;=$L$21,F1157&lt;=$M$21),$K$21,IF(AND(F1157&gt;=$L$22,F1157&lt;=$M$22),$K$22,IF(AND(F1157&gt;=$L$23,F1157&lt;=$M$23),$K$23,IF(AND(F1157&gt;=$L$24,F1157&lt;=$M$24),$K$24,IF(AND(F1157&gt;=$L$25,F1157&lt;=$M$25),$K$25,IF(AND(F1157&gt;=$L$26,F1157&lt;=$M$26),$K$26,IF(AND(F1157&gt;=$L$27,F1157&lt;=$M$27),$K$27,IF(AND(F1157&gt;=$L$28,F1157&lt;=$M$28),$K$28,IF(AND(F1157&gt;=$L$29,F1157&lt;=$M$29),$K$29,IF(AND(F1157&gt;=$L$30,F1157&lt;=$M$30),$K$30,IF(AND(F1157&gt;=$L$31,F1157&lt;=$M$31),$K$31,""))))))))))))))))))))))))))))))))</f>
        <v>6</v>
      </c>
      <c r="D1157" s="18" t="s">
        <v>2216</v>
      </c>
      <c r="E1157" s="18" t="s">
        <v>1234</v>
      </c>
      <c r="F1157" s="12">
        <f>Table1[[#This Row],[USD Pricing]]*Exchange!$A$1</f>
        <v>67.199999999999989</v>
      </c>
      <c r="G1157" s="12">
        <v>48</v>
      </c>
      <c r="H1157" s="12" t="s">
        <v>3096</v>
      </c>
      <c r="I1157" s="18" t="s">
        <v>0</v>
      </c>
      <c r="J1157" s="18" t="s">
        <v>5123</v>
      </c>
      <c r="XEZ1157" s="28"/>
      <c r="XFA1157" s="28"/>
      <c r="XFB1157" s="28"/>
      <c r="XFC1157" s="28"/>
      <c r="XFD1157" s="28"/>
    </row>
    <row r="1158" spans="1:10 16380:16384" x14ac:dyDescent="0.35">
      <c r="A1158" s="12" t="s">
        <v>3083</v>
      </c>
      <c r="B1158" s="32" t="str">
        <f>HYPERLINK(Table1[[#This Row],[Link]], Table1[[#This Row],[Pattern w/out Hyperlink]])</f>
        <v>Devon</v>
      </c>
      <c r="C1158" s="18">
        <f>IF(F1158&lt;=$L$1,$K$1,IF(AND(F1158&gt;=$L$2,F1158&lt;=$M$2),$K$2,IF(AND(F1158&gt;=$L$3,F1158&lt;=$M$3),$K$3,IF(AND(F1158&gt;=$L$4,F1158&lt;=$M$4),$K$4,IF(AND(F1158&gt;=$L$5,F1158&lt;=$M$5),$K$5,IF(AND(F1158&gt;=$L$6,F1158&lt;=$M$6),$K$6,IF(AND(F1158&gt;=$L$7,F1158&lt;=$M$7),$K$7,IF(AND(F1158&gt;=$L$8,F1158&lt;=$M$8),$K$8,IF(AND(F1158&gt;=$L$9,F1158&lt;=$M$9),$K$9,IF(AND(F1158&gt;$L$10,F1158&lt;=$M$10),$K$10,IF(AND(F1158&gt;=$L$11,F1158&lt;=$M$11),$K$11,IF(AND(F1158&gt;=$L$12,F1158&lt;=$M$12),$K$12,IF(AND(F1158&gt;=$L$13,F1158&lt;=$M$13),$K$13,IF(AND(F1158&gt;=$L$14,F1158&lt;=$M$14),$K$14,IF(AND(F1158&gt;=#REF!,F1158&lt;=#REF!),#REF!,IF(AND(F1158&gt;=$L$15,F1158&lt;=$M$15),$K$15,IF(AND(F1158&gt;=$L$16,F1158&lt;=$M$16),$K$16,IF(AND(F1158&gt;=$L$17,F1158&lt;=$M$17),$K$17,IF(AND(F1158&gt;=$L$18,F1158&lt;=$M$18),$K$18,IF(AND(F1158&gt;=$L$19,F1158&lt;=$M$19),$K$19,IF(AND(F1158&gt;=$L$20,F1158&lt;=$M$20),$K$20,IF(AND(F1158&gt;=$L$21,F1158&lt;=$M$21),$K$21,IF(AND(F1158&gt;=$L$22,F1158&lt;=$M$22),$K$22,IF(AND(F1158&gt;=$L$23,F1158&lt;=$M$23),$K$23,IF(AND(F1158&gt;=$L$24,F1158&lt;=$M$24),$K$24,IF(AND(F1158&gt;=$L$25,F1158&lt;=$M$25),$K$25,IF(AND(F1158&gt;=$L$26,F1158&lt;=$M$26),$K$26,IF(AND(F1158&gt;=$L$27,F1158&lt;=$M$27),$K$27,IF(AND(F1158&gt;=$L$28,F1158&lt;=$M$28),$K$28,IF(AND(F1158&gt;=$L$29,F1158&lt;=$M$29),$K$29,IF(AND(F1158&gt;=$L$30,F1158&lt;=$M$30),$K$30,IF(AND(F1158&gt;=$L$31,F1158&lt;=$M$31),$K$31,""))))))))))))))))))))))))))))))))</f>
        <v>6</v>
      </c>
      <c r="D1158" s="18" t="s">
        <v>2216</v>
      </c>
      <c r="E1158" s="18" t="s">
        <v>1234</v>
      </c>
      <c r="F1158" s="12">
        <f>Table1[[#This Row],[USD Pricing]]*Exchange!$A$1</f>
        <v>67.199999999999989</v>
      </c>
      <c r="G1158" s="12">
        <v>48</v>
      </c>
      <c r="H1158" s="12" t="s">
        <v>3101</v>
      </c>
      <c r="I1158" s="18" t="s">
        <v>4213</v>
      </c>
      <c r="J1158" s="18" t="s">
        <v>4262</v>
      </c>
      <c r="XEZ1158" s="28"/>
      <c r="XFA1158" s="28"/>
      <c r="XFB1158" s="28"/>
      <c r="XFC1158" s="28"/>
      <c r="XFD1158" s="28"/>
    </row>
    <row r="1159" spans="1:10 16380:16384" x14ac:dyDescent="0.35">
      <c r="A1159" s="12" t="s">
        <v>2473</v>
      </c>
      <c r="B1159" s="32" t="str">
        <f>HYPERLINK(Table1[[#This Row],[Link]], Table1[[#This Row],[Pattern w/out Hyperlink]])</f>
        <v>Glimmer</v>
      </c>
      <c r="C1159" s="18">
        <f>IF(F1159&lt;=$L$1,$K$1,IF(AND(F1159&gt;=$L$2,F1159&lt;=$M$2),$K$2,IF(AND(F1159&gt;=$L$3,F1159&lt;=$M$3),$K$3,IF(AND(F1159&gt;=$L$4,F1159&lt;=$M$4),$K$4,IF(AND(F1159&gt;=$L$5,F1159&lt;=$M$5),$K$5,IF(AND(F1159&gt;=$L$6,F1159&lt;=$M$6),$K$6,IF(AND(F1159&gt;=$L$7,F1159&lt;=$M$7),$K$7,IF(AND(F1159&gt;=$L$8,F1159&lt;=$M$8),$K$8,IF(AND(F1159&gt;=$L$9,F1159&lt;=$M$9),$K$9,IF(AND(F1159&gt;$L$10,F1159&lt;=$M$10),$K$10,IF(AND(F1159&gt;=$L$11,F1159&lt;=$M$11),$K$11,IF(AND(F1159&gt;=$L$12,F1159&lt;=$M$12),$K$12,IF(AND(F1159&gt;=$L$13,F1159&lt;=$M$13),$K$13,IF(AND(F1159&gt;=$L$14,F1159&lt;=$M$14),$K$14,IF(AND(F1159&gt;=#REF!,F1159&lt;=#REF!),#REF!,IF(AND(F1159&gt;=$L$15,F1159&lt;=$M$15),$K$15,IF(AND(F1159&gt;=$L$16,F1159&lt;=$M$16),$K$16,IF(AND(F1159&gt;=$L$17,F1159&lt;=$M$17),$K$17,IF(AND(F1159&gt;=$L$18,F1159&lt;=$M$18),$K$18,IF(AND(F1159&gt;=$L$19,F1159&lt;=$M$19),$K$19,IF(AND(F1159&gt;=$L$20,F1159&lt;=$M$20),$K$20,IF(AND(F1159&gt;=$L$21,F1159&lt;=$M$21),$K$21,IF(AND(F1159&gt;=$L$22,F1159&lt;=$M$22),$K$22,IF(AND(F1159&gt;=$L$23,F1159&lt;=$M$23),$K$23,IF(AND(F1159&gt;=$L$24,F1159&lt;=$M$24),$K$24,IF(AND(F1159&gt;=$L$25,F1159&lt;=$M$25),$K$25,IF(AND(F1159&gt;=$L$26,F1159&lt;=$M$26),$K$26,IF(AND(F1159&gt;=$L$27,F1159&lt;=$M$27),$K$27,IF(AND(F1159&gt;=$L$28,F1159&lt;=$M$28),$K$28,IF(AND(F1159&gt;=$L$29,F1159&lt;=$M$29),$K$29,IF(AND(F1159&gt;=$L$30,F1159&lt;=$M$30),$K$30,IF(AND(F1159&gt;=$L$31,F1159&lt;=$M$31),$K$31,""))))))))))))))))))))))))))))))))</f>
        <v>6</v>
      </c>
      <c r="D1159" s="18" t="s">
        <v>2216</v>
      </c>
      <c r="E1159" s="18" t="s">
        <v>1234</v>
      </c>
      <c r="F1159" s="12">
        <f>Table1[[#This Row],[USD Pricing]]*Exchange!$A$1</f>
        <v>67.199999999999989</v>
      </c>
      <c r="G1159" s="12">
        <v>48</v>
      </c>
      <c r="H1159" s="12" t="s">
        <v>3107</v>
      </c>
      <c r="I1159" s="18" t="s">
        <v>4213</v>
      </c>
      <c r="J1159" s="18" t="s">
        <v>4262</v>
      </c>
      <c r="XEZ1159" s="28"/>
      <c r="XFA1159" s="28"/>
      <c r="XFB1159" s="28"/>
      <c r="XFC1159" s="28"/>
      <c r="XFD1159" s="28"/>
    </row>
    <row r="1160" spans="1:10 16380:16384" x14ac:dyDescent="0.35">
      <c r="A1160" s="12" t="s">
        <v>8130</v>
      </c>
      <c r="B1160" s="32" t="str">
        <f>HYPERLINK(Table1[[#This Row],[Link]], Table1[[#This Row],[Pattern w/out Hyperlink]])</f>
        <v>Kaleidoscope</v>
      </c>
      <c r="C1160" s="18">
        <f>IF(F1160&lt;=$L$1,$K$1,IF(AND(F1160&gt;=$L$2,F1160&lt;=$M$2),$K$2,IF(AND(F1160&gt;=$L$3,F1160&lt;=$M$3),$K$3,IF(AND(F1160&gt;=$L$4,F1160&lt;=$M$4),$K$4,IF(AND(F1160&gt;=$L$5,F1160&lt;=$M$5),$K$5,IF(AND(F1160&gt;=$L$6,F1160&lt;=$M$6),$K$6,IF(AND(F1160&gt;=$L$7,F1160&lt;=$M$7),$K$7,IF(AND(F1160&gt;=$L$8,F1160&lt;=$M$8),$K$8,IF(AND(F1160&gt;=$L$9,F1160&lt;=$M$9),$K$9,IF(AND(F1160&gt;$L$10,F1160&lt;=$M$10),$K$10,IF(AND(F1160&gt;=$L$11,F1160&lt;=$M$11),$K$11,IF(AND(F1160&gt;=$L$12,F1160&lt;=$M$12),$K$12,IF(AND(F1160&gt;=$L$13,F1160&lt;=$M$13),$K$13,IF(AND(F1160&gt;=$L$14,F1160&lt;=$M$14),$K$14,IF(AND(F1160&gt;=#REF!,F1160&lt;=#REF!),#REF!,IF(AND(F1160&gt;=$L$15,F1160&lt;=$M$15),$K$15,IF(AND(F1160&gt;=$L$16,F1160&lt;=$M$16),$K$16,IF(AND(F1160&gt;=$L$17,F1160&lt;=$M$17),$K$17,IF(AND(F1160&gt;=$L$18,F1160&lt;=$M$18),$K$18,IF(AND(F1160&gt;=$L$19,F1160&lt;=$M$19),$K$19,IF(AND(F1160&gt;=$L$20,F1160&lt;=$M$20),$K$20,IF(AND(F1160&gt;=$L$21,F1160&lt;=$M$21),$K$21,IF(AND(F1160&gt;=$L$22,F1160&lt;=$M$22),$K$22,IF(AND(F1160&gt;=$L$23,F1160&lt;=$M$23),$K$23,IF(AND(F1160&gt;=$L$24,F1160&lt;=$M$24),$K$24,IF(AND(F1160&gt;=$L$25,F1160&lt;=$M$25),$K$25,IF(AND(F1160&gt;=$L$26,F1160&lt;=$M$26),$K$26,IF(AND(F1160&gt;=$L$27,F1160&lt;=$M$27),$K$27,IF(AND(F1160&gt;=$L$28,F1160&lt;=$M$28),$K$28,IF(AND(F1160&gt;=$L$29,F1160&lt;=$M$29),$K$29,IF(AND(F1160&gt;=$L$30,F1160&lt;=$M$30),$K$30,IF(AND(F1160&gt;=$L$31,F1160&lt;=$M$31),$K$31,""))))))))))))))))))))))))))))))))</f>
        <v>6</v>
      </c>
      <c r="D1160" s="18" t="s">
        <v>2216</v>
      </c>
      <c r="E1160" s="18" t="s">
        <v>1234</v>
      </c>
      <c r="F1160" s="12">
        <f>Table1[[#This Row],[USD Pricing]]*Exchange!$A$1</f>
        <v>68.599999999999994</v>
      </c>
      <c r="G1160" s="12">
        <v>49</v>
      </c>
      <c r="H1160" s="12" t="s">
        <v>8131</v>
      </c>
      <c r="I1160" s="18" t="s">
        <v>0</v>
      </c>
      <c r="J1160" s="18" t="s">
        <v>8132</v>
      </c>
      <c r="XEZ1160" s="28"/>
      <c r="XFA1160" s="28"/>
      <c r="XFB1160" s="28"/>
      <c r="XFC1160" s="28"/>
      <c r="XFD1160" s="28"/>
    </row>
    <row r="1161" spans="1:10 16380:16384" x14ac:dyDescent="0.35">
      <c r="A1161" s="12" t="s">
        <v>3121</v>
      </c>
      <c r="B1161" s="32" t="str">
        <f>HYPERLINK(Table1[[#This Row],[Link]], Table1[[#This Row],[Pattern w/out Hyperlink]])</f>
        <v>Maltese</v>
      </c>
      <c r="C1161" s="18">
        <f>IF(F1161&lt;=$L$1,$K$1,IF(AND(F1161&gt;=$L$2,F1161&lt;=$M$2),$K$2,IF(AND(F1161&gt;=$L$3,F1161&lt;=$M$3),$K$3,IF(AND(F1161&gt;=$L$4,F1161&lt;=$M$4),$K$4,IF(AND(F1161&gt;=$L$5,F1161&lt;=$M$5),$K$5,IF(AND(F1161&gt;=$L$6,F1161&lt;=$M$6),$K$6,IF(AND(F1161&gt;=$L$7,F1161&lt;=$M$7),$K$7,IF(AND(F1161&gt;=$L$8,F1161&lt;=$M$8),$K$8,IF(AND(F1161&gt;=$L$9,F1161&lt;=$M$9),$K$9,IF(AND(F1161&gt;$L$10,F1161&lt;=$M$10),$K$10,IF(AND(F1161&gt;=$L$11,F1161&lt;=$M$11),$K$11,IF(AND(F1161&gt;=$L$12,F1161&lt;=$M$12),$K$12,IF(AND(F1161&gt;=$L$13,F1161&lt;=$M$13),$K$13,IF(AND(F1161&gt;=$L$14,F1161&lt;=$M$14),$K$14,IF(AND(F1161&gt;=#REF!,F1161&lt;=#REF!),#REF!,IF(AND(F1161&gt;=$L$15,F1161&lt;=$M$15),$K$15,IF(AND(F1161&gt;=$L$16,F1161&lt;=$M$16),$K$16,IF(AND(F1161&gt;=$L$17,F1161&lt;=$M$17),$K$17,IF(AND(F1161&gt;=$L$18,F1161&lt;=$M$18),$K$18,IF(AND(F1161&gt;=$L$19,F1161&lt;=$M$19),$K$19,IF(AND(F1161&gt;=$L$20,F1161&lt;=$M$20),$K$20,IF(AND(F1161&gt;=$L$21,F1161&lt;=$M$21),$K$21,IF(AND(F1161&gt;=$L$22,F1161&lt;=$M$22),$K$22,IF(AND(F1161&gt;=$L$23,F1161&lt;=$M$23),$K$23,IF(AND(F1161&gt;=$L$24,F1161&lt;=$M$24),$K$24,IF(AND(F1161&gt;=$L$25,F1161&lt;=$M$25),$K$25,IF(AND(F1161&gt;=$L$26,F1161&lt;=$M$26),$K$26,IF(AND(F1161&gt;=$L$27,F1161&lt;=$M$27),$K$27,IF(AND(F1161&gt;=$L$28,F1161&lt;=$M$28),$K$28,IF(AND(F1161&gt;=$L$29,F1161&lt;=$M$29),$K$29,IF(AND(F1161&gt;=$L$30,F1161&lt;=$M$30),$K$30,IF(AND(F1161&gt;=$L$31,F1161&lt;=$M$31),$K$31,""))))))))))))))))))))))))))))))))</f>
        <v>6</v>
      </c>
      <c r="D1161" s="18" t="s">
        <v>2216</v>
      </c>
      <c r="E1161" s="18" t="s">
        <v>1234</v>
      </c>
      <c r="F1161" s="12">
        <f>Table1[[#This Row],[USD Pricing]]*Exchange!$A$1</f>
        <v>67.199999999999989</v>
      </c>
      <c r="G1161" s="12">
        <v>48</v>
      </c>
      <c r="H1161" s="12" t="s">
        <v>3146</v>
      </c>
      <c r="I1161" s="18" t="s">
        <v>0</v>
      </c>
      <c r="J1161" s="18" t="s">
        <v>4262</v>
      </c>
      <c r="XEZ1161" s="28"/>
      <c r="XFA1161" s="28"/>
      <c r="XFB1161" s="28"/>
      <c r="XFC1161" s="28"/>
      <c r="XFD1161" s="28"/>
    </row>
    <row r="1162" spans="1:10 16380:16384" x14ac:dyDescent="0.35">
      <c r="A1162" s="12" t="s">
        <v>3124</v>
      </c>
      <c r="B1162" s="32" t="str">
        <f>HYPERLINK(Table1[[#This Row],[Link]], Table1[[#This Row],[Pattern w/out Hyperlink]])</f>
        <v>Nova</v>
      </c>
      <c r="C1162" s="18">
        <f>IF(F1162&lt;=$L$1,$K$1,IF(AND(F1162&gt;=$L$2,F1162&lt;=$M$2),$K$2,IF(AND(F1162&gt;=$L$3,F1162&lt;=$M$3),$K$3,IF(AND(F1162&gt;=$L$4,F1162&lt;=$M$4),$K$4,IF(AND(F1162&gt;=$L$5,F1162&lt;=$M$5),$K$5,IF(AND(F1162&gt;=$L$6,F1162&lt;=$M$6),$K$6,IF(AND(F1162&gt;=$L$7,F1162&lt;=$M$7),$K$7,IF(AND(F1162&gt;=$L$8,F1162&lt;=$M$8),$K$8,IF(AND(F1162&gt;=$L$9,F1162&lt;=$M$9),$K$9,IF(AND(F1162&gt;$L$10,F1162&lt;=$M$10),$K$10,IF(AND(F1162&gt;=$L$11,F1162&lt;=$M$11),$K$11,IF(AND(F1162&gt;=$L$12,F1162&lt;=$M$12),$K$12,IF(AND(F1162&gt;=$L$13,F1162&lt;=$M$13),$K$13,IF(AND(F1162&gt;=$L$14,F1162&lt;=$M$14),$K$14,IF(AND(F1162&gt;=#REF!,F1162&lt;=#REF!),#REF!,IF(AND(F1162&gt;=$L$15,F1162&lt;=$M$15),$K$15,IF(AND(F1162&gt;=$L$16,F1162&lt;=$M$16),$K$16,IF(AND(F1162&gt;=$L$17,F1162&lt;=$M$17),$K$17,IF(AND(F1162&gt;=$L$18,F1162&lt;=$M$18),$K$18,IF(AND(F1162&gt;=$L$19,F1162&lt;=$M$19),$K$19,IF(AND(F1162&gt;=$L$20,F1162&lt;=$M$20),$K$20,IF(AND(F1162&gt;=$L$21,F1162&lt;=$M$21),$K$21,IF(AND(F1162&gt;=$L$22,F1162&lt;=$M$22),$K$22,IF(AND(F1162&gt;=$L$23,F1162&lt;=$M$23),$K$23,IF(AND(F1162&gt;=$L$24,F1162&lt;=$M$24),$K$24,IF(AND(F1162&gt;=$L$25,F1162&lt;=$M$25),$K$25,IF(AND(F1162&gt;=$L$26,F1162&lt;=$M$26),$K$26,IF(AND(F1162&gt;=$L$27,F1162&lt;=$M$27),$K$27,IF(AND(F1162&gt;=$L$28,F1162&lt;=$M$28),$K$28,IF(AND(F1162&gt;=$L$29,F1162&lt;=$M$29),$K$29,IF(AND(F1162&gt;=$L$30,F1162&lt;=$M$30),$K$30,IF(AND(F1162&gt;=$L$31,F1162&lt;=$M$31),$K$31,""))))))))))))))))))))))))))))))))</f>
        <v>6</v>
      </c>
      <c r="D1162" s="18" t="s">
        <v>2216</v>
      </c>
      <c r="E1162" s="18" t="s">
        <v>1234</v>
      </c>
      <c r="F1162" s="12">
        <f>Table1[[#This Row],[USD Pricing]]*Exchange!$A$1</f>
        <v>67.199999999999989</v>
      </c>
      <c r="G1162" s="12">
        <v>48</v>
      </c>
      <c r="H1162" s="12" t="s">
        <v>3149</v>
      </c>
      <c r="I1162" s="18" t="s">
        <v>0</v>
      </c>
      <c r="J1162" s="18" t="s">
        <v>4735</v>
      </c>
      <c r="XEZ1162" s="28"/>
      <c r="XFA1162" s="28"/>
      <c r="XFB1162" s="28"/>
      <c r="XFC1162" s="28"/>
      <c r="XFD1162" s="28"/>
    </row>
    <row r="1163" spans="1:10 16380:16384" x14ac:dyDescent="0.35">
      <c r="A1163" s="12" t="s">
        <v>3125</v>
      </c>
      <c r="B1163" s="32" t="str">
        <f>HYPERLINK(Table1[[#This Row],[Link]], Table1[[#This Row],[Pattern w/out Hyperlink]])</f>
        <v>Radiance</v>
      </c>
      <c r="C1163" s="18">
        <f>IF(F1163&lt;=$L$1,$K$1,IF(AND(F1163&gt;=$L$2,F1163&lt;=$M$2),$K$2,IF(AND(F1163&gt;=$L$3,F1163&lt;=$M$3),$K$3,IF(AND(F1163&gt;=$L$4,F1163&lt;=$M$4),$K$4,IF(AND(F1163&gt;=$L$5,F1163&lt;=$M$5),$K$5,IF(AND(F1163&gt;=$L$6,F1163&lt;=$M$6),$K$6,IF(AND(F1163&gt;=$L$7,F1163&lt;=$M$7),$K$7,IF(AND(F1163&gt;=$L$8,F1163&lt;=$M$8),$K$8,IF(AND(F1163&gt;=$L$9,F1163&lt;=$M$9),$K$9,IF(AND(F1163&gt;$L$10,F1163&lt;=$M$10),$K$10,IF(AND(F1163&gt;=$L$11,F1163&lt;=$M$11),$K$11,IF(AND(F1163&gt;=$L$12,F1163&lt;=$M$12),$K$12,IF(AND(F1163&gt;=$L$13,F1163&lt;=$M$13),$K$13,IF(AND(F1163&gt;=$L$14,F1163&lt;=$M$14),$K$14,IF(AND(F1163&gt;=#REF!,F1163&lt;=#REF!),#REF!,IF(AND(F1163&gt;=$L$15,F1163&lt;=$M$15),$K$15,IF(AND(F1163&gt;=$L$16,F1163&lt;=$M$16),$K$16,IF(AND(F1163&gt;=$L$17,F1163&lt;=$M$17),$K$17,IF(AND(F1163&gt;=$L$18,F1163&lt;=$M$18),$K$18,IF(AND(F1163&gt;=$L$19,F1163&lt;=$M$19),$K$19,IF(AND(F1163&gt;=$L$20,F1163&lt;=$M$20),$K$20,IF(AND(F1163&gt;=$L$21,F1163&lt;=$M$21),$K$21,IF(AND(F1163&gt;=$L$22,F1163&lt;=$M$22),$K$22,IF(AND(F1163&gt;=$L$23,F1163&lt;=$M$23),$K$23,IF(AND(F1163&gt;=$L$24,F1163&lt;=$M$24),$K$24,IF(AND(F1163&gt;=$L$25,F1163&lt;=$M$25),$K$25,IF(AND(F1163&gt;=$L$26,F1163&lt;=$M$26),$K$26,IF(AND(F1163&gt;=$L$27,F1163&lt;=$M$27),$K$27,IF(AND(F1163&gt;=$L$28,F1163&lt;=$M$28),$K$28,IF(AND(F1163&gt;=$L$29,F1163&lt;=$M$29),$K$29,IF(AND(F1163&gt;=$L$30,F1163&lt;=$M$30),$K$30,IF(AND(F1163&gt;=$L$31,F1163&lt;=$M$31),$K$31,""))))))))))))))))))))))))))))))))</f>
        <v>6</v>
      </c>
      <c r="D1163" s="18" t="s">
        <v>2216</v>
      </c>
      <c r="E1163" s="18" t="s">
        <v>1234</v>
      </c>
      <c r="F1163" s="12">
        <f>Table1[[#This Row],[USD Pricing]]*Exchange!$A$1</f>
        <v>67.199999999999989</v>
      </c>
      <c r="G1163" s="12">
        <v>48</v>
      </c>
      <c r="H1163" s="12" t="s">
        <v>3150</v>
      </c>
      <c r="I1163" s="18" t="s">
        <v>1319</v>
      </c>
      <c r="J1163" s="18" t="s">
        <v>5134</v>
      </c>
      <c r="XEZ1163" s="28"/>
      <c r="XFA1163" s="28"/>
      <c r="XFB1163" s="28"/>
      <c r="XFC1163" s="28"/>
      <c r="XFD1163" s="28"/>
    </row>
    <row r="1164" spans="1:10 16380:16384" x14ac:dyDescent="0.35">
      <c r="A1164" s="12" t="s">
        <v>3127</v>
      </c>
      <c r="B1164" s="32" t="str">
        <f>HYPERLINK(Table1[[#This Row],[Link]], Table1[[#This Row],[Pattern w/out Hyperlink]])</f>
        <v>Regal</v>
      </c>
      <c r="C1164" s="18">
        <f>IF(F1164&lt;=$L$1,$K$1,IF(AND(F1164&gt;=$L$2,F1164&lt;=$M$2),$K$2,IF(AND(F1164&gt;=$L$3,F1164&lt;=$M$3),$K$3,IF(AND(F1164&gt;=$L$4,F1164&lt;=$M$4),$K$4,IF(AND(F1164&gt;=$L$5,F1164&lt;=$M$5),$K$5,IF(AND(F1164&gt;=$L$6,F1164&lt;=$M$6),$K$6,IF(AND(F1164&gt;=$L$7,F1164&lt;=$M$7),$K$7,IF(AND(F1164&gt;=$L$8,F1164&lt;=$M$8),$K$8,IF(AND(F1164&gt;=$L$9,F1164&lt;=$M$9),$K$9,IF(AND(F1164&gt;$L$10,F1164&lt;=$M$10),$K$10,IF(AND(F1164&gt;=$L$11,F1164&lt;=$M$11),$K$11,IF(AND(F1164&gt;=$L$12,F1164&lt;=$M$12),$K$12,IF(AND(F1164&gt;=$L$13,F1164&lt;=$M$13),$K$13,IF(AND(F1164&gt;=$L$14,F1164&lt;=$M$14),$K$14,IF(AND(F1164&gt;=#REF!,F1164&lt;=#REF!),#REF!,IF(AND(F1164&gt;=$L$15,F1164&lt;=$M$15),$K$15,IF(AND(F1164&gt;=$L$16,F1164&lt;=$M$16),$K$16,IF(AND(F1164&gt;=$L$17,F1164&lt;=$M$17),$K$17,IF(AND(F1164&gt;=$L$18,F1164&lt;=$M$18),$K$18,IF(AND(F1164&gt;=$L$19,F1164&lt;=$M$19),$K$19,IF(AND(F1164&gt;=$L$20,F1164&lt;=$M$20),$K$20,IF(AND(F1164&gt;=$L$21,F1164&lt;=$M$21),$K$21,IF(AND(F1164&gt;=$L$22,F1164&lt;=$M$22),$K$22,IF(AND(F1164&gt;=$L$23,F1164&lt;=$M$23),$K$23,IF(AND(F1164&gt;=$L$24,F1164&lt;=$M$24),$K$24,IF(AND(F1164&gt;=$L$25,F1164&lt;=$M$25),$K$25,IF(AND(F1164&gt;=$L$26,F1164&lt;=$M$26),$K$26,IF(AND(F1164&gt;=$L$27,F1164&lt;=$M$27),$K$27,IF(AND(F1164&gt;=$L$28,F1164&lt;=$M$28),$K$28,IF(AND(F1164&gt;=$L$29,F1164&lt;=$M$29),$K$29,IF(AND(F1164&gt;=$L$30,F1164&lt;=$M$30),$K$30,IF(AND(F1164&gt;=$L$31,F1164&lt;=$M$31),$K$31,""))))))))))))))))))))))))))))))))</f>
        <v>6</v>
      </c>
      <c r="D1164" s="18" t="s">
        <v>2216</v>
      </c>
      <c r="E1164" s="18" t="s">
        <v>1234</v>
      </c>
      <c r="F1164" s="12">
        <f>Table1[[#This Row],[USD Pricing]]*Exchange!$A$1</f>
        <v>67.199999999999989</v>
      </c>
      <c r="G1164" s="12">
        <v>48</v>
      </c>
      <c r="H1164" s="12" t="s">
        <v>3152</v>
      </c>
      <c r="I1164" s="18" t="s">
        <v>4213</v>
      </c>
      <c r="J1164" s="18" t="s">
        <v>5134</v>
      </c>
      <c r="XEZ1164" s="28"/>
      <c r="XFA1164" s="28"/>
      <c r="XFB1164" s="28"/>
      <c r="XFC1164" s="28"/>
      <c r="XFD1164" s="28"/>
    </row>
    <row r="1165" spans="1:10 16380:16384" x14ac:dyDescent="0.35">
      <c r="A1165" s="12" t="s">
        <v>3128</v>
      </c>
      <c r="B1165" s="32" t="str">
        <f>HYPERLINK(Table1[[#This Row],[Link]], Table1[[#This Row],[Pattern w/out Hyperlink]])</f>
        <v>Remy</v>
      </c>
      <c r="C1165" s="18">
        <f>IF(F1165&lt;=$L$1,$K$1,IF(AND(F1165&gt;=$L$2,F1165&lt;=$M$2),$K$2,IF(AND(F1165&gt;=$L$3,F1165&lt;=$M$3),$K$3,IF(AND(F1165&gt;=$L$4,F1165&lt;=$M$4),$K$4,IF(AND(F1165&gt;=$L$5,F1165&lt;=$M$5),$K$5,IF(AND(F1165&gt;=$L$6,F1165&lt;=$M$6),$K$6,IF(AND(F1165&gt;=$L$7,F1165&lt;=$M$7),$K$7,IF(AND(F1165&gt;=$L$8,F1165&lt;=$M$8),$K$8,IF(AND(F1165&gt;=$L$9,F1165&lt;=$M$9),$K$9,IF(AND(F1165&gt;$L$10,F1165&lt;=$M$10),$K$10,IF(AND(F1165&gt;=$L$11,F1165&lt;=$M$11),$K$11,IF(AND(F1165&gt;=$L$12,F1165&lt;=$M$12),$K$12,IF(AND(F1165&gt;=$L$13,F1165&lt;=$M$13),$K$13,IF(AND(F1165&gt;=$L$14,F1165&lt;=$M$14),$K$14,IF(AND(F1165&gt;=#REF!,F1165&lt;=#REF!),#REF!,IF(AND(F1165&gt;=$L$15,F1165&lt;=$M$15),$K$15,IF(AND(F1165&gt;=$L$16,F1165&lt;=$M$16),$K$16,IF(AND(F1165&gt;=$L$17,F1165&lt;=$M$17),$K$17,IF(AND(F1165&gt;=$L$18,F1165&lt;=$M$18),$K$18,IF(AND(F1165&gt;=$L$19,F1165&lt;=$M$19),$K$19,IF(AND(F1165&gt;=$L$20,F1165&lt;=$M$20),$K$20,IF(AND(F1165&gt;=$L$21,F1165&lt;=$M$21),$K$21,IF(AND(F1165&gt;=$L$22,F1165&lt;=$M$22),$K$22,IF(AND(F1165&gt;=$L$23,F1165&lt;=$M$23),$K$23,IF(AND(F1165&gt;=$L$24,F1165&lt;=$M$24),$K$24,IF(AND(F1165&gt;=$L$25,F1165&lt;=$M$25),$K$25,IF(AND(F1165&gt;=$L$26,F1165&lt;=$M$26),$K$26,IF(AND(F1165&gt;=$L$27,F1165&lt;=$M$27),$K$27,IF(AND(F1165&gt;=$L$28,F1165&lt;=$M$28),$K$28,IF(AND(F1165&gt;=$L$29,F1165&lt;=$M$29),$K$29,IF(AND(F1165&gt;=$L$30,F1165&lt;=$M$30),$K$30,IF(AND(F1165&gt;=$L$31,F1165&lt;=$M$31),$K$31,""))))))))))))))))))))))))))))))))</f>
        <v>6</v>
      </c>
      <c r="D1165" s="18" t="s">
        <v>2216</v>
      </c>
      <c r="E1165" s="18" t="s">
        <v>1234</v>
      </c>
      <c r="F1165" s="12">
        <f>Table1[[#This Row],[USD Pricing]]*Exchange!$A$1</f>
        <v>67.199999999999989</v>
      </c>
      <c r="G1165" s="12">
        <v>48</v>
      </c>
      <c r="H1165" s="12" t="s">
        <v>3153</v>
      </c>
      <c r="I1165" s="18" t="s">
        <v>0</v>
      </c>
      <c r="J1165" s="18" t="s">
        <v>5121</v>
      </c>
      <c r="XEZ1165" s="28"/>
      <c r="XFA1165" s="28"/>
      <c r="XFB1165" s="28"/>
      <c r="XFC1165" s="28"/>
      <c r="XFD1165" s="28"/>
    </row>
    <row r="1166" spans="1:10 16380:16384" x14ac:dyDescent="0.35">
      <c r="A1166" s="12" t="s">
        <v>61</v>
      </c>
      <c r="B1166" s="32" t="str">
        <f>HYPERLINK(Table1[[#This Row],[Link]], Table1[[#This Row],[Pattern w/out Hyperlink]])</f>
        <v>Astor</v>
      </c>
      <c r="C1166" s="18">
        <f>IF(F1166&lt;=$L$1,$K$1,IF(AND(F1166&gt;=$L$2,F1166&lt;=$M$2),$K$2,IF(AND(F1166&gt;=$L$3,F1166&lt;=$M$3),$K$3,IF(AND(F1166&gt;=$L$4,F1166&lt;=$M$4),$K$4,IF(AND(F1166&gt;=$L$5,F1166&lt;=$M$5),$K$5,IF(AND(F1166&gt;=$L$6,F1166&lt;=$M$6),$K$6,IF(AND(F1166&gt;=$L$7,F1166&lt;=$M$7),$K$7,IF(AND(F1166&gt;=$L$8,F1166&lt;=$M$8),$K$8,IF(AND(F1166&gt;=$L$9,F1166&lt;=$M$9),$K$9,IF(AND(F1166&gt;$L$10,F1166&lt;=$M$10),$K$10,IF(AND(F1166&gt;=$L$11,F1166&lt;=$M$11),$K$11,IF(AND(F1166&gt;=$L$12,F1166&lt;=$M$12),$K$12,IF(AND(F1166&gt;=$L$13,F1166&lt;=$M$13),$K$13,IF(AND(F1166&gt;=$L$14,F1166&lt;=$M$14),$K$14,IF(AND(F1166&gt;=#REF!,F1166&lt;=#REF!),#REF!,IF(AND(F1166&gt;=$L$15,F1166&lt;=$M$15),$K$15,IF(AND(F1166&gt;=$L$16,F1166&lt;=$M$16),$K$16,IF(AND(F1166&gt;=$L$17,F1166&lt;=$M$17),$K$17,IF(AND(F1166&gt;=$L$18,F1166&lt;=$M$18),$K$18,IF(AND(F1166&gt;=$L$19,F1166&lt;=$M$19),$K$19,IF(AND(F1166&gt;=$L$20,F1166&lt;=$M$20),$K$20,IF(AND(F1166&gt;=$L$21,F1166&lt;=$M$21),$K$21,IF(AND(F1166&gt;=$L$22,F1166&lt;=$M$22),$K$22,IF(AND(F1166&gt;=$L$23,F1166&lt;=$M$23),$K$23,IF(AND(F1166&gt;=$L$24,F1166&lt;=$M$24),$K$24,IF(AND(F1166&gt;=$L$25,F1166&lt;=$M$25),$K$25,IF(AND(F1166&gt;=$L$26,F1166&lt;=$M$26),$K$26,IF(AND(F1166&gt;=$L$27,F1166&lt;=$M$27),$K$27,IF(AND(F1166&gt;=$L$28,F1166&lt;=$M$28),$K$28,IF(AND(F1166&gt;=$L$29,F1166&lt;=$M$29),$K$29,IF(AND(F1166&gt;=$L$30,F1166&lt;=$M$30),$K$30,IF(AND(F1166&gt;=$L$31,F1166&lt;=$M$31),$K$31,""))))))))))))))))))))))))))))))))</f>
        <v>7</v>
      </c>
      <c r="D1166" s="18" t="s">
        <v>24</v>
      </c>
      <c r="E1166" s="18" t="s">
        <v>1234</v>
      </c>
      <c r="F1166" s="12">
        <f>Table1[[#This Row],[USD Pricing]]*Exchange!$A$1</f>
        <v>77.699999999999989</v>
      </c>
      <c r="G1166" s="12">
        <v>55.5</v>
      </c>
      <c r="H1166" s="12" t="s">
        <v>950</v>
      </c>
      <c r="I1166" s="18" t="s">
        <v>0</v>
      </c>
      <c r="J1166" s="18" t="s">
        <v>4263</v>
      </c>
      <c r="XEZ1166" s="28"/>
      <c r="XFA1166" s="28"/>
      <c r="XFB1166" s="28"/>
      <c r="XFC1166" s="28"/>
      <c r="XFD1166" s="28"/>
    </row>
    <row r="1167" spans="1:10 16380:16384" x14ac:dyDescent="0.35">
      <c r="A1167" s="12" t="s">
        <v>63</v>
      </c>
      <c r="B1167" s="32" t="str">
        <f>HYPERLINK(Table1[[#This Row],[Link]], Table1[[#This Row],[Pattern w/out Hyperlink]])</f>
        <v>Athena</v>
      </c>
      <c r="C1167" s="18">
        <f>IF(F1167&lt;=$L$1,$K$1,IF(AND(F1167&gt;=$L$2,F1167&lt;=$M$2),$K$2,IF(AND(F1167&gt;=$L$3,F1167&lt;=$M$3),$K$3,IF(AND(F1167&gt;=$L$4,F1167&lt;=$M$4),$K$4,IF(AND(F1167&gt;=$L$5,F1167&lt;=$M$5),$K$5,IF(AND(F1167&gt;=$L$6,F1167&lt;=$M$6),$K$6,IF(AND(F1167&gt;=$L$7,F1167&lt;=$M$7),$K$7,IF(AND(F1167&gt;=$L$8,F1167&lt;=$M$8),$K$8,IF(AND(F1167&gt;=$L$9,F1167&lt;=$M$9),$K$9,IF(AND(F1167&gt;$L$10,F1167&lt;=$M$10),$K$10,IF(AND(F1167&gt;=$L$11,F1167&lt;=$M$11),$K$11,IF(AND(F1167&gt;=$L$12,F1167&lt;=$M$12),$K$12,IF(AND(F1167&gt;=$L$13,F1167&lt;=$M$13),$K$13,IF(AND(F1167&gt;=$L$14,F1167&lt;=$M$14),$K$14,IF(AND(F1167&gt;=#REF!,F1167&lt;=#REF!),#REF!,IF(AND(F1167&gt;=$L$15,F1167&lt;=$M$15),$K$15,IF(AND(F1167&gt;=$L$16,F1167&lt;=$M$16),$K$16,IF(AND(F1167&gt;=$L$17,F1167&lt;=$M$17),$K$17,IF(AND(F1167&gt;=$L$18,F1167&lt;=$M$18),$K$18,IF(AND(F1167&gt;=$L$19,F1167&lt;=$M$19),$K$19,IF(AND(F1167&gt;=$L$20,F1167&lt;=$M$20),$K$20,IF(AND(F1167&gt;=$L$21,F1167&lt;=$M$21),$K$21,IF(AND(F1167&gt;=$L$22,F1167&lt;=$M$22),$K$22,IF(AND(F1167&gt;=$L$23,F1167&lt;=$M$23),$K$23,IF(AND(F1167&gt;=$L$24,F1167&lt;=$M$24),$K$24,IF(AND(F1167&gt;=$L$25,F1167&lt;=$M$25),$K$25,IF(AND(F1167&gt;=$L$26,F1167&lt;=$M$26),$K$26,IF(AND(F1167&gt;=$L$27,F1167&lt;=$M$27),$K$27,IF(AND(F1167&gt;=$L$28,F1167&lt;=$M$28),$K$28,IF(AND(F1167&gt;=$L$29,F1167&lt;=$M$29),$K$29,IF(AND(F1167&gt;=$L$30,F1167&lt;=$M$30),$K$30,IF(AND(F1167&gt;=$L$31,F1167&lt;=$M$31),$K$31,""))))))))))))))))))))))))))))))))</f>
        <v>7</v>
      </c>
      <c r="D1167" s="18" t="s">
        <v>24</v>
      </c>
      <c r="E1167" s="18" t="s">
        <v>1234</v>
      </c>
      <c r="F1167" s="12">
        <f>Table1[[#This Row],[USD Pricing]]*Exchange!$A$1</f>
        <v>94.5</v>
      </c>
      <c r="G1167" s="12">
        <v>67.5</v>
      </c>
      <c r="H1167" s="12" t="s">
        <v>1322</v>
      </c>
      <c r="I1167" s="18" t="s">
        <v>0</v>
      </c>
      <c r="J1167" s="18" t="s">
        <v>4264</v>
      </c>
      <c r="XEZ1167" s="28"/>
      <c r="XFA1167" s="28"/>
      <c r="XFB1167" s="28"/>
      <c r="XFC1167" s="28"/>
      <c r="XFD1167" s="28"/>
    </row>
    <row r="1168" spans="1:10 16380:16384" ht="29" x14ac:dyDescent="0.35">
      <c r="A1168" s="12" t="s">
        <v>233</v>
      </c>
      <c r="B1168" s="32" t="str">
        <f>HYPERLINK(Table1[[#This Row],[Link]], Table1[[#This Row],[Pattern w/out Hyperlink]])</f>
        <v>Eden</v>
      </c>
      <c r="C1168" s="18">
        <f>IF(F1168&lt;=$L$1,$K$1,IF(AND(F1168&gt;=$L$2,F1168&lt;=$M$2),$K$2,IF(AND(F1168&gt;=$L$3,F1168&lt;=$M$3),$K$3,IF(AND(F1168&gt;=$L$4,F1168&lt;=$M$4),$K$4,IF(AND(F1168&gt;=$L$5,F1168&lt;=$M$5),$K$5,IF(AND(F1168&gt;=$L$6,F1168&lt;=$M$6),$K$6,IF(AND(F1168&gt;=$L$7,F1168&lt;=$M$7),$K$7,IF(AND(F1168&gt;=$L$8,F1168&lt;=$M$8),$K$8,IF(AND(F1168&gt;=$L$9,F1168&lt;=$M$9),$K$9,IF(AND(F1168&gt;$L$10,F1168&lt;=$M$10),$K$10,IF(AND(F1168&gt;=$L$11,F1168&lt;=$M$11),$K$11,IF(AND(F1168&gt;=$L$12,F1168&lt;=$M$12),$K$12,IF(AND(F1168&gt;=$L$13,F1168&lt;=$M$13),$K$13,IF(AND(F1168&gt;=$L$14,F1168&lt;=$M$14),$K$14,IF(AND(F1168&gt;=#REF!,F1168&lt;=#REF!),#REF!,IF(AND(F1168&gt;=$L$15,F1168&lt;=$M$15),$K$15,IF(AND(F1168&gt;=$L$16,F1168&lt;=$M$16),$K$16,IF(AND(F1168&gt;=$L$17,F1168&lt;=$M$17),$K$17,IF(AND(F1168&gt;=$L$18,F1168&lt;=$M$18),$K$18,IF(AND(F1168&gt;=$L$19,F1168&lt;=$M$19),$K$19,IF(AND(F1168&gt;=$L$20,F1168&lt;=$M$20),$K$20,IF(AND(F1168&gt;=$L$21,F1168&lt;=$M$21),$K$21,IF(AND(F1168&gt;=$L$22,F1168&lt;=$M$22),$K$22,IF(AND(F1168&gt;=$L$23,F1168&lt;=$M$23),$K$23,IF(AND(F1168&gt;=$L$24,F1168&lt;=$M$24),$K$24,IF(AND(F1168&gt;=$L$25,F1168&lt;=$M$25),$K$25,IF(AND(F1168&gt;=$L$26,F1168&lt;=$M$26),$K$26,IF(AND(F1168&gt;=$L$27,F1168&lt;=$M$27),$K$27,IF(AND(F1168&gt;=$L$28,F1168&lt;=$M$28),$K$28,IF(AND(F1168&gt;=$L$29,F1168&lt;=$M$29),$K$29,IF(AND(F1168&gt;=$L$30,F1168&lt;=$M$30),$K$30,IF(AND(F1168&gt;=$L$31,F1168&lt;=$M$31),$K$31,""))))))))))))))))))))))))))))))))</f>
        <v>7</v>
      </c>
      <c r="D1168" s="18" t="s">
        <v>24</v>
      </c>
      <c r="E1168" s="18" t="s">
        <v>1234</v>
      </c>
      <c r="F1168" s="12">
        <f>Table1[[#This Row],[USD Pricing]]*Exchange!$A$1</f>
        <v>88.899999999999991</v>
      </c>
      <c r="G1168" s="12">
        <v>63.5</v>
      </c>
      <c r="H1168" s="12" t="s">
        <v>8048</v>
      </c>
      <c r="I1168" s="18" t="s">
        <v>0</v>
      </c>
      <c r="J1168" s="18" t="s">
        <v>8049</v>
      </c>
      <c r="XEZ1168" s="28"/>
      <c r="XFA1168" s="28"/>
      <c r="XFB1168" s="28"/>
      <c r="XFC1168" s="28"/>
      <c r="XFD1168" s="28"/>
    </row>
    <row r="1169" spans="1:10 16380:16384" x14ac:dyDescent="0.35">
      <c r="A1169" s="12" t="s">
        <v>362</v>
      </c>
      <c r="B1169" s="32" t="str">
        <f>HYPERLINK(Table1[[#This Row],[Link]], Table1[[#This Row],[Pattern w/out Hyperlink]])</f>
        <v>Grid</v>
      </c>
      <c r="C1169" s="18">
        <f>IF(F1169&lt;=$L$1,$K$1,IF(AND(F1169&gt;=$L$2,F1169&lt;=$M$2),$K$2,IF(AND(F1169&gt;=$L$3,F1169&lt;=$M$3),$K$3,IF(AND(F1169&gt;=$L$4,F1169&lt;=$M$4),$K$4,IF(AND(F1169&gt;=$L$5,F1169&lt;=$M$5),$K$5,IF(AND(F1169&gt;=$L$6,F1169&lt;=$M$6),$K$6,IF(AND(F1169&gt;=$L$7,F1169&lt;=$M$7),$K$7,IF(AND(F1169&gt;=$L$8,F1169&lt;=$M$8),$K$8,IF(AND(F1169&gt;=$L$9,F1169&lt;=$M$9),$K$9,IF(AND(F1169&gt;$L$10,F1169&lt;=$M$10),$K$10,IF(AND(F1169&gt;=$L$11,F1169&lt;=$M$11),$K$11,IF(AND(F1169&gt;=$L$12,F1169&lt;=$M$12),$K$12,IF(AND(F1169&gt;=$L$13,F1169&lt;=$M$13),$K$13,IF(AND(F1169&gt;=$L$14,F1169&lt;=$M$14),$K$14,IF(AND(F1169&gt;=#REF!,F1169&lt;=#REF!),#REF!,IF(AND(F1169&gt;=$L$15,F1169&lt;=$M$15),$K$15,IF(AND(F1169&gt;=$L$16,F1169&lt;=$M$16),$K$16,IF(AND(F1169&gt;=$L$17,F1169&lt;=$M$17),$K$17,IF(AND(F1169&gt;=$L$18,F1169&lt;=$M$18),$K$18,IF(AND(F1169&gt;=$L$19,F1169&lt;=$M$19),$K$19,IF(AND(F1169&gt;=$L$20,F1169&lt;=$M$20),$K$20,IF(AND(F1169&gt;=$L$21,F1169&lt;=$M$21),$K$21,IF(AND(F1169&gt;=$L$22,F1169&lt;=$M$22),$K$22,IF(AND(F1169&gt;=$L$23,F1169&lt;=$M$23),$K$23,IF(AND(F1169&gt;=$L$24,F1169&lt;=$M$24),$K$24,IF(AND(F1169&gt;=$L$25,F1169&lt;=$M$25),$K$25,IF(AND(F1169&gt;=$L$26,F1169&lt;=$M$26),$K$26,IF(AND(F1169&gt;=$L$27,F1169&lt;=$M$27),$K$27,IF(AND(F1169&gt;=$L$28,F1169&lt;=$M$28),$K$28,IF(AND(F1169&gt;=$L$29,F1169&lt;=$M$29),$K$29,IF(AND(F1169&gt;=$L$30,F1169&lt;=$M$30),$K$30,IF(AND(F1169&gt;=$L$31,F1169&lt;=$M$31),$K$31,""))))))))))))))))))))))))))))))))</f>
        <v>7</v>
      </c>
      <c r="D1169" s="18" t="s">
        <v>24</v>
      </c>
      <c r="E1169" s="18" t="s">
        <v>1234</v>
      </c>
      <c r="F1169" s="12">
        <f>Table1[[#This Row],[USD Pricing]]*Exchange!$A$1</f>
        <v>93.8</v>
      </c>
      <c r="G1169" s="12">
        <v>67</v>
      </c>
      <c r="H1169" s="12" t="s">
        <v>971</v>
      </c>
      <c r="I1169" s="18" t="s">
        <v>0</v>
      </c>
      <c r="J1169" s="18" t="s">
        <v>4272</v>
      </c>
      <c r="XEZ1169" s="28"/>
      <c r="XFA1169" s="28"/>
      <c r="XFB1169" s="28"/>
      <c r="XFC1169" s="28"/>
      <c r="XFD1169" s="28"/>
    </row>
    <row r="1170" spans="1:10 16380:16384" x14ac:dyDescent="0.35">
      <c r="A1170" s="12" t="s">
        <v>403</v>
      </c>
      <c r="B1170" s="32" t="str">
        <f>HYPERLINK(Table1[[#This Row],[Link]], Table1[[#This Row],[Pattern w/out Hyperlink]])</f>
        <v>Hush</v>
      </c>
      <c r="C1170" s="18">
        <f>IF(F1170&lt;=$L$1,$K$1,IF(AND(F1170&gt;=$L$2,F1170&lt;=$M$2),$K$2,IF(AND(F1170&gt;=$L$3,F1170&lt;=$M$3),$K$3,IF(AND(F1170&gt;=$L$4,F1170&lt;=$M$4),$K$4,IF(AND(F1170&gt;=$L$5,F1170&lt;=$M$5),$K$5,IF(AND(F1170&gt;=$L$6,F1170&lt;=$M$6),$K$6,IF(AND(F1170&gt;=$L$7,F1170&lt;=$M$7),$K$7,IF(AND(F1170&gt;=$L$8,F1170&lt;=$M$8),$K$8,IF(AND(F1170&gt;=$L$9,F1170&lt;=$M$9),$K$9,IF(AND(F1170&gt;$L$10,F1170&lt;=$M$10),$K$10,IF(AND(F1170&gt;=$L$11,F1170&lt;=$M$11),$K$11,IF(AND(F1170&gt;=$L$12,F1170&lt;=$M$12),$K$12,IF(AND(F1170&gt;=$L$13,F1170&lt;=$M$13),$K$13,IF(AND(F1170&gt;=$L$14,F1170&lt;=$M$14),$K$14,IF(AND(F1170&gt;=#REF!,F1170&lt;=#REF!),#REF!,IF(AND(F1170&gt;=$L$15,F1170&lt;=$M$15),$K$15,IF(AND(F1170&gt;=$L$16,F1170&lt;=$M$16),$K$16,IF(AND(F1170&gt;=$L$17,F1170&lt;=$M$17),$K$17,IF(AND(F1170&gt;=$L$18,F1170&lt;=$M$18),$K$18,IF(AND(F1170&gt;=$L$19,F1170&lt;=$M$19),$K$19,IF(AND(F1170&gt;=$L$20,F1170&lt;=$M$20),$K$20,IF(AND(F1170&gt;=$L$21,F1170&lt;=$M$21),$K$21,IF(AND(F1170&gt;=$L$22,F1170&lt;=$M$22),$K$22,IF(AND(F1170&gt;=$L$23,F1170&lt;=$M$23),$K$23,IF(AND(F1170&gt;=$L$24,F1170&lt;=$M$24),$K$24,IF(AND(F1170&gt;=$L$25,F1170&lt;=$M$25),$K$25,IF(AND(F1170&gt;=$L$26,F1170&lt;=$M$26),$K$26,IF(AND(F1170&gt;=$L$27,F1170&lt;=$M$27),$K$27,IF(AND(F1170&gt;=$L$28,F1170&lt;=$M$28),$K$28,IF(AND(F1170&gt;=$L$29,F1170&lt;=$M$29),$K$29,IF(AND(F1170&gt;=$L$30,F1170&lt;=$M$30),$K$30,IF(AND(F1170&gt;=$L$31,F1170&lt;=$M$31),$K$31,""))))))))))))))))))))))))))))))))</f>
        <v>7</v>
      </c>
      <c r="D1170" s="18" t="s">
        <v>24</v>
      </c>
      <c r="E1170" s="18" t="s">
        <v>1234</v>
      </c>
      <c r="F1170" s="12">
        <f>Table1[[#This Row],[USD Pricing]]*Exchange!$A$1</f>
        <v>88.13</v>
      </c>
      <c r="G1170" s="12">
        <v>62.95</v>
      </c>
      <c r="H1170" s="12" t="s">
        <v>954</v>
      </c>
      <c r="I1170" s="18" t="s">
        <v>1319</v>
      </c>
      <c r="J1170" s="18" t="s">
        <v>4281</v>
      </c>
      <c r="XEZ1170" s="28"/>
      <c r="XFA1170" s="28"/>
      <c r="XFB1170" s="28"/>
      <c r="XFC1170" s="28"/>
      <c r="XFD1170" s="28"/>
    </row>
    <row r="1171" spans="1:10 16380:16384" x14ac:dyDescent="0.35">
      <c r="A1171" s="12" t="s">
        <v>6534</v>
      </c>
      <c r="B1171" s="32" t="str">
        <f>HYPERLINK(Table1[[#This Row],[Link]], Table1[[#This Row],[Pattern w/out Hyperlink]])</f>
        <v>Hush 2</v>
      </c>
      <c r="C1171" s="18">
        <f>IF(F1171&lt;=$L$1,$K$1,IF(AND(F1171&gt;=$L$2,F1171&lt;=$M$2),$K$2,IF(AND(F1171&gt;=$L$3,F1171&lt;=$M$3),$K$3,IF(AND(F1171&gt;=$L$4,F1171&lt;=$M$4),$K$4,IF(AND(F1171&gt;=$L$5,F1171&lt;=$M$5),$K$5,IF(AND(F1171&gt;=$L$6,F1171&lt;=$M$6),$K$6,IF(AND(F1171&gt;=$L$7,F1171&lt;=$M$7),$K$7,IF(AND(F1171&gt;=$L$8,F1171&lt;=$M$8),$K$8,IF(AND(F1171&gt;=$L$9,F1171&lt;=$M$9),$K$9,IF(AND(F1171&gt;$L$10,F1171&lt;=$M$10),$K$10,IF(AND(F1171&gt;=$L$11,F1171&lt;=$M$11),$K$11,IF(AND(F1171&gt;=$L$12,F1171&lt;=$M$12),$K$12,IF(AND(F1171&gt;=$L$13,F1171&lt;=$M$13),$K$13,IF(AND(F1171&gt;=$L$14,F1171&lt;=$M$14),$K$14,IF(AND(F1171&gt;=#REF!,F1171&lt;=#REF!),#REF!,IF(AND(F1171&gt;=$L$15,F1171&lt;=$M$15),$K$15,IF(AND(F1171&gt;=$L$16,F1171&lt;=$M$16),$K$16,IF(AND(F1171&gt;=$L$17,F1171&lt;=$M$17),$K$17,IF(AND(F1171&gt;=$L$18,F1171&lt;=$M$18),$K$18,IF(AND(F1171&gt;=$L$19,F1171&lt;=$M$19),$K$19,IF(AND(F1171&gt;=$L$20,F1171&lt;=$M$20),$K$20,IF(AND(F1171&gt;=$L$21,F1171&lt;=$M$21),$K$21,IF(AND(F1171&gt;=$L$22,F1171&lt;=$M$22),$K$22,IF(AND(F1171&gt;=$L$23,F1171&lt;=$M$23),$K$23,IF(AND(F1171&gt;=$L$24,F1171&lt;=$M$24),$K$24,IF(AND(F1171&gt;=$L$25,F1171&lt;=$M$25),$K$25,IF(AND(F1171&gt;=$L$26,F1171&lt;=$M$26),$K$26,IF(AND(F1171&gt;=$L$27,F1171&lt;=$M$27),$K$27,IF(AND(F1171&gt;=$L$28,F1171&lt;=$M$28),$K$28,IF(AND(F1171&gt;=$L$29,F1171&lt;=$M$29),$K$29,IF(AND(F1171&gt;=$L$30,F1171&lt;=$M$30),$K$30,IF(AND(F1171&gt;=$L$31,F1171&lt;=$M$31),$K$31,""))))))))))))))))))))))))))))))))</f>
        <v>7</v>
      </c>
      <c r="D1171" s="18" t="s">
        <v>24</v>
      </c>
      <c r="E1171" s="18" t="s">
        <v>1234</v>
      </c>
      <c r="F1171" s="12">
        <f>Table1[[#This Row],[USD Pricing]]*Exchange!$A$1</f>
        <v>88.13</v>
      </c>
      <c r="G1171" s="12">
        <v>62.95</v>
      </c>
      <c r="H1171" s="12" t="s">
        <v>6535</v>
      </c>
      <c r="I1171" s="18" t="s">
        <v>1319</v>
      </c>
      <c r="J1171" s="18" t="s">
        <v>4281</v>
      </c>
      <c r="XEZ1171" s="28"/>
      <c r="XFA1171" s="28"/>
      <c r="XFB1171" s="28"/>
      <c r="XFC1171" s="28"/>
      <c r="XFD1171" s="28"/>
    </row>
    <row r="1172" spans="1:10 16380:16384" ht="29" x14ac:dyDescent="0.35">
      <c r="A1172" s="12" t="s">
        <v>545</v>
      </c>
      <c r="B1172" s="32" t="str">
        <f>HYPERLINK(Table1[[#This Row],[Link]], Table1[[#This Row],[Pattern w/out Hyperlink]])</f>
        <v>Moon Beam 2</v>
      </c>
      <c r="C1172" s="18">
        <f>IF(F1172&lt;=$L$1,$K$1,IF(AND(F1172&gt;=$L$2,F1172&lt;=$M$2),$K$2,IF(AND(F1172&gt;=$L$3,F1172&lt;=$M$3),$K$3,IF(AND(F1172&gt;=$L$4,F1172&lt;=$M$4),$K$4,IF(AND(F1172&gt;=$L$5,F1172&lt;=$M$5),$K$5,IF(AND(F1172&gt;=$L$6,F1172&lt;=$M$6),$K$6,IF(AND(F1172&gt;=$L$7,F1172&lt;=$M$7),$K$7,IF(AND(F1172&gt;=$L$8,F1172&lt;=$M$8),$K$8,IF(AND(F1172&gt;=$L$9,F1172&lt;=$M$9),$K$9,IF(AND(F1172&gt;$L$10,F1172&lt;=$M$10),$K$10,IF(AND(F1172&gt;=$L$11,F1172&lt;=$M$11),$K$11,IF(AND(F1172&gt;=$L$12,F1172&lt;=$M$12),$K$12,IF(AND(F1172&gt;=$L$13,F1172&lt;=$M$13),$K$13,IF(AND(F1172&gt;=$L$14,F1172&lt;=$M$14),$K$14,IF(AND(F1172&gt;=#REF!,F1172&lt;=#REF!),#REF!,IF(AND(F1172&gt;=$L$15,F1172&lt;=$M$15),$K$15,IF(AND(F1172&gt;=$L$16,F1172&lt;=$M$16),$K$16,IF(AND(F1172&gt;=$L$17,F1172&lt;=$M$17),$K$17,IF(AND(F1172&gt;=$L$18,F1172&lt;=$M$18),$K$18,IF(AND(F1172&gt;=$L$19,F1172&lt;=$M$19),$K$19,IF(AND(F1172&gt;=$L$20,F1172&lt;=$M$20),$K$20,IF(AND(F1172&gt;=$L$21,F1172&lt;=$M$21),$K$21,IF(AND(F1172&gt;=$L$22,F1172&lt;=$M$22),$K$22,IF(AND(F1172&gt;=$L$23,F1172&lt;=$M$23),$K$23,IF(AND(F1172&gt;=$L$24,F1172&lt;=$M$24),$K$24,IF(AND(F1172&gt;=$L$25,F1172&lt;=$M$25),$K$25,IF(AND(F1172&gt;=$L$26,F1172&lt;=$M$26),$K$26,IF(AND(F1172&gt;=$L$27,F1172&lt;=$M$27),$K$27,IF(AND(F1172&gt;=$L$28,F1172&lt;=$M$28),$K$28,IF(AND(F1172&gt;=$L$29,F1172&lt;=$M$29),$K$29,IF(AND(F1172&gt;=$L$30,F1172&lt;=$M$30),$K$30,IF(AND(F1172&gt;=$L$31,F1172&lt;=$M$31),$K$31,""))))))))))))))))))))))))))))))))</f>
        <v>7</v>
      </c>
      <c r="D1172" s="18" t="s">
        <v>24</v>
      </c>
      <c r="E1172" s="18" t="s">
        <v>1234</v>
      </c>
      <c r="F1172" s="12">
        <f>Table1[[#This Row],[USD Pricing]]*Exchange!$A$1</f>
        <v>93.1</v>
      </c>
      <c r="G1172" s="12">
        <v>66.5</v>
      </c>
      <c r="H1172" s="12" t="s">
        <v>1334</v>
      </c>
      <c r="I1172" s="18" t="s">
        <v>0</v>
      </c>
      <c r="J1172" s="18" t="s">
        <v>6538</v>
      </c>
      <c r="XEZ1172" s="28"/>
      <c r="XFA1172" s="28"/>
      <c r="XFB1172" s="28"/>
      <c r="XFC1172" s="28"/>
      <c r="XFD1172" s="28"/>
    </row>
    <row r="1173" spans="1:10 16380:16384" ht="29" x14ac:dyDescent="0.35">
      <c r="A1173" s="12" t="s">
        <v>6539</v>
      </c>
      <c r="B1173" s="32" t="str">
        <f>HYPERLINK(Table1[[#This Row],[Link]], Table1[[#This Row],[Pattern w/out Hyperlink]])</f>
        <v>Moon Phase</v>
      </c>
      <c r="C1173" s="18">
        <f>IF(F1173&lt;=$L$1,$K$1,IF(AND(F1173&gt;=$L$2,F1173&lt;=$M$2),$K$2,IF(AND(F1173&gt;=$L$3,F1173&lt;=$M$3),$K$3,IF(AND(F1173&gt;=$L$4,F1173&lt;=$M$4),$K$4,IF(AND(F1173&gt;=$L$5,F1173&lt;=$M$5),$K$5,IF(AND(F1173&gt;=$L$6,F1173&lt;=$M$6),$K$6,IF(AND(F1173&gt;=$L$7,F1173&lt;=$M$7),$K$7,IF(AND(F1173&gt;=$L$8,F1173&lt;=$M$8),$K$8,IF(AND(F1173&gt;=$L$9,F1173&lt;=$M$9),$K$9,IF(AND(F1173&gt;$L$10,F1173&lt;=$M$10),$K$10,IF(AND(F1173&gt;=$L$11,F1173&lt;=$M$11),$K$11,IF(AND(F1173&gt;=$L$12,F1173&lt;=$M$12),$K$12,IF(AND(F1173&gt;=$L$13,F1173&lt;=$M$13),$K$13,IF(AND(F1173&gt;=$L$14,F1173&lt;=$M$14),$K$14,IF(AND(F1173&gt;=#REF!,F1173&lt;=#REF!),#REF!,IF(AND(F1173&gt;=$L$15,F1173&lt;=$M$15),$K$15,IF(AND(F1173&gt;=$L$16,F1173&lt;=$M$16),$K$16,IF(AND(F1173&gt;=$L$17,F1173&lt;=$M$17),$K$17,IF(AND(F1173&gt;=$L$18,F1173&lt;=$M$18),$K$18,IF(AND(F1173&gt;=$L$19,F1173&lt;=$M$19),$K$19,IF(AND(F1173&gt;=$L$20,F1173&lt;=$M$20),$K$20,IF(AND(F1173&gt;=$L$21,F1173&lt;=$M$21),$K$21,IF(AND(F1173&gt;=$L$22,F1173&lt;=$M$22),$K$22,IF(AND(F1173&gt;=$L$23,F1173&lt;=$M$23),$K$23,IF(AND(F1173&gt;=$L$24,F1173&lt;=$M$24),$K$24,IF(AND(F1173&gt;=$L$25,F1173&lt;=$M$25),$K$25,IF(AND(F1173&gt;=$L$26,F1173&lt;=$M$26),$K$26,IF(AND(F1173&gt;=$L$27,F1173&lt;=$M$27),$K$27,IF(AND(F1173&gt;=$L$28,F1173&lt;=$M$28),$K$28,IF(AND(F1173&gt;=$L$29,F1173&lt;=$M$29),$K$29,IF(AND(F1173&gt;=$L$30,F1173&lt;=$M$30),$K$30,IF(AND(F1173&gt;=$L$31,F1173&lt;=$M$31),$K$31,""))))))))))))))))))))))))))))))))</f>
        <v>7</v>
      </c>
      <c r="D1173" s="18" t="s">
        <v>24</v>
      </c>
      <c r="E1173" s="18" t="s">
        <v>1234</v>
      </c>
      <c r="F1173" s="12">
        <f>Table1[[#This Row],[USD Pricing]]*Exchange!$A$1</f>
        <v>86.1</v>
      </c>
      <c r="G1173" s="12">
        <v>61.5</v>
      </c>
      <c r="H1173" s="12" t="s">
        <v>6540</v>
      </c>
      <c r="I1173" s="18" t="s">
        <v>0</v>
      </c>
      <c r="J1173" s="18" t="s">
        <v>6541</v>
      </c>
      <c r="XEZ1173" s="28"/>
      <c r="XFA1173" s="28"/>
      <c r="XFB1173" s="28"/>
      <c r="XFC1173" s="28"/>
      <c r="XFD1173" s="28"/>
    </row>
    <row r="1174" spans="1:10 16380:16384" x14ac:dyDescent="0.35">
      <c r="A1174" s="12" t="s">
        <v>547</v>
      </c>
      <c r="B1174" s="32" t="str">
        <f>HYPERLINK(Table1[[#This Row],[Link]], Table1[[#This Row],[Pattern w/out Hyperlink]])</f>
        <v>Morgan</v>
      </c>
      <c r="C1174" s="18">
        <f>IF(F1174&lt;=$L$1,$K$1,IF(AND(F1174&gt;=$L$2,F1174&lt;=$M$2),$K$2,IF(AND(F1174&gt;=$L$3,F1174&lt;=$M$3),$K$3,IF(AND(F1174&gt;=$L$4,F1174&lt;=$M$4),$K$4,IF(AND(F1174&gt;=$L$5,F1174&lt;=$M$5),$K$5,IF(AND(F1174&gt;=$L$6,F1174&lt;=$M$6),$K$6,IF(AND(F1174&gt;=$L$7,F1174&lt;=$M$7),$K$7,IF(AND(F1174&gt;=$L$8,F1174&lt;=$M$8),$K$8,IF(AND(F1174&gt;=$L$9,F1174&lt;=$M$9),$K$9,IF(AND(F1174&gt;$L$10,F1174&lt;=$M$10),$K$10,IF(AND(F1174&gt;=$L$11,F1174&lt;=$M$11),$K$11,IF(AND(F1174&gt;=$L$12,F1174&lt;=$M$12),$K$12,IF(AND(F1174&gt;=$L$13,F1174&lt;=$M$13),$K$13,IF(AND(F1174&gt;=$L$14,F1174&lt;=$M$14),$K$14,IF(AND(F1174&gt;=#REF!,F1174&lt;=#REF!),#REF!,IF(AND(F1174&gt;=$L$15,F1174&lt;=$M$15),$K$15,IF(AND(F1174&gt;=$L$16,F1174&lt;=$M$16),$K$16,IF(AND(F1174&gt;=$L$17,F1174&lt;=$M$17),$K$17,IF(AND(F1174&gt;=$L$18,F1174&lt;=$M$18),$K$18,IF(AND(F1174&gt;=$L$19,F1174&lt;=$M$19),$K$19,IF(AND(F1174&gt;=$L$20,F1174&lt;=$M$20),$K$20,IF(AND(F1174&gt;=$L$21,F1174&lt;=$M$21),$K$21,IF(AND(F1174&gt;=$L$22,F1174&lt;=$M$22),$K$22,IF(AND(F1174&gt;=$L$23,F1174&lt;=$M$23),$K$23,IF(AND(F1174&gt;=$L$24,F1174&lt;=$M$24),$K$24,IF(AND(F1174&gt;=$L$25,F1174&lt;=$M$25),$K$25,IF(AND(F1174&gt;=$L$26,F1174&lt;=$M$26),$K$26,IF(AND(F1174&gt;=$L$27,F1174&lt;=$M$27),$K$27,IF(AND(F1174&gt;=$L$28,F1174&lt;=$M$28),$K$28,IF(AND(F1174&gt;=$L$29,F1174&lt;=$M$29),$K$29,IF(AND(F1174&gt;=$L$30,F1174&lt;=$M$30),$K$30,IF(AND(F1174&gt;=$L$31,F1174&lt;=$M$31),$K$31,""))))))))))))))))))))))))))))))))</f>
        <v>7</v>
      </c>
      <c r="D1174" s="18" t="s">
        <v>24</v>
      </c>
      <c r="E1174" s="18" t="s">
        <v>1234</v>
      </c>
      <c r="F1174" s="12">
        <f>Table1[[#This Row],[USD Pricing]]*Exchange!$A$1</f>
        <v>78.399999999999991</v>
      </c>
      <c r="G1174" s="12">
        <v>56</v>
      </c>
      <c r="H1174" s="12" t="s">
        <v>956</v>
      </c>
      <c r="I1174" s="18" t="s">
        <v>4213</v>
      </c>
      <c r="J1174" s="18" t="s">
        <v>4263</v>
      </c>
      <c r="XEZ1174" s="28"/>
      <c r="XFA1174" s="28"/>
      <c r="XFB1174" s="28"/>
      <c r="XFC1174" s="28"/>
      <c r="XFD1174" s="28"/>
    </row>
    <row r="1175" spans="1:10 16380:16384" x14ac:dyDescent="0.35">
      <c r="A1175" s="12" t="s">
        <v>579</v>
      </c>
      <c r="B1175" s="32" t="str">
        <f>HYPERLINK(Table1[[#This Row],[Link]], Table1[[#This Row],[Pattern w/out Hyperlink]])</f>
        <v>Odyssey</v>
      </c>
      <c r="C1175" s="18">
        <f>IF(F1175&lt;=$L$1,$K$1,IF(AND(F1175&gt;=$L$2,F1175&lt;=$M$2),$K$2,IF(AND(F1175&gt;=$L$3,F1175&lt;=$M$3),$K$3,IF(AND(F1175&gt;=$L$4,F1175&lt;=$M$4),$K$4,IF(AND(F1175&gt;=$L$5,F1175&lt;=$M$5),$K$5,IF(AND(F1175&gt;=$L$6,F1175&lt;=$M$6),$K$6,IF(AND(F1175&gt;=$L$7,F1175&lt;=$M$7),$K$7,IF(AND(F1175&gt;=$L$8,F1175&lt;=$M$8),$K$8,IF(AND(F1175&gt;=$L$9,F1175&lt;=$M$9),$K$9,IF(AND(F1175&gt;$L$10,F1175&lt;=$M$10),$K$10,IF(AND(F1175&gt;=$L$11,F1175&lt;=$M$11),$K$11,IF(AND(F1175&gt;=$L$12,F1175&lt;=$M$12),$K$12,IF(AND(F1175&gt;=$L$13,F1175&lt;=$M$13),$K$13,IF(AND(F1175&gt;=$L$14,F1175&lt;=$M$14),$K$14,IF(AND(F1175&gt;=#REF!,F1175&lt;=#REF!),#REF!,IF(AND(F1175&gt;=$L$15,F1175&lt;=$M$15),$K$15,IF(AND(F1175&gt;=$L$16,F1175&lt;=$M$16),$K$16,IF(AND(F1175&gt;=$L$17,F1175&lt;=$M$17),$K$17,IF(AND(F1175&gt;=$L$18,F1175&lt;=$M$18),$K$18,IF(AND(F1175&gt;=$L$19,F1175&lt;=$M$19),$K$19,IF(AND(F1175&gt;=$L$20,F1175&lt;=$M$20),$K$20,IF(AND(F1175&gt;=$L$21,F1175&lt;=$M$21),$K$21,IF(AND(F1175&gt;=$L$22,F1175&lt;=$M$22),$K$22,IF(AND(F1175&gt;=$L$23,F1175&lt;=$M$23),$K$23,IF(AND(F1175&gt;=$L$24,F1175&lt;=$M$24),$K$24,IF(AND(F1175&gt;=$L$25,F1175&lt;=$M$25),$K$25,IF(AND(F1175&gt;=$L$26,F1175&lt;=$M$26),$K$26,IF(AND(F1175&gt;=$L$27,F1175&lt;=$M$27),$K$27,IF(AND(F1175&gt;=$L$28,F1175&lt;=$M$28),$K$28,IF(AND(F1175&gt;=$L$29,F1175&lt;=$M$29),$K$29,IF(AND(F1175&gt;=$L$30,F1175&lt;=$M$30),$K$30,IF(AND(F1175&gt;=$L$31,F1175&lt;=$M$31),$K$31,""))))))))))))))))))))))))))))))))</f>
        <v>7</v>
      </c>
      <c r="D1175" s="18" t="s">
        <v>24</v>
      </c>
      <c r="E1175" s="18" t="s">
        <v>1234</v>
      </c>
      <c r="F1175" s="12">
        <f>Table1[[#This Row],[USD Pricing]]*Exchange!$A$1</f>
        <v>85.399999999999991</v>
      </c>
      <c r="G1175" s="12">
        <v>61</v>
      </c>
      <c r="H1175" s="12" t="s">
        <v>957</v>
      </c>
      <c r="I1175" s="18" t="s">
        <v>0</v>
      </c>
      <c r="J1175" s="18" t="s">
        <v>4285</v>
      </c>
      <c r="XEZ1175" s="28"/>
      <c r="XFA1175" s="28"/>
      <c r="XFB1175" s="28"/>
      <c r="XFC1175" s="28"/>
      <c r="XFD1175" s="28"/>
    </row>
    <row r="1176" spans="1:10 16380:16384" x14ac:dyDescent="0.35">
      <c r="A1176" s="12" t="s">
        <v>3825</v>
      </c>
      <c r="B1176" s="32" t="str">
        <f>HYPERLINK(Table1[[#This Row],[Link]], Table1[[#This Row],[Pattern w/out Hyperlink]])</f>
        <v>Pinnacle</v>
      </c>
      <c r="C1176" s="18">
        <f>IF(F1176&lt;=$L$1,$K$1,IF(AND(F1176&gt;=$L$2,F1176&lt;=$M$2),$K$2,IF(AND(F1176&gt;=$L$3,F1176&lt;=$M$3),$K$3,IF(AND(F1176&gt;=$L$4,F1176&lt;=$M$4),$K$4,IF(AND(F1176&gt;=$L$5,F1176&lt;=$M$5),$K$5,IF(AND(F1176&gt;=$L$6,F1176&lt;=$M$6),$K$6,IF(AND(F1176&gt;=$L$7,F1176&lt;=$M$7),$K$7,IF(AND(F1176&gt;=$L$8,F1176&lt;=$M$8),$K$8,IF(AND(F1176&gt;=$L$9,F1176&lt;=$M$9),$K$9,IF(AND(F1176&gt;$L$10,F1176&lt;=$M$10),$K$10,IF(AND(F1176&gt;=$L$11,F1176&lt;=$M$11),$K$11,IF(AND(F1176&gt;=$L$12,F1176&lt;=$M$12),$K$12,IF(AND(F1176&gt;=$L$13,F1176&lt;=$M$13),$K$13,IF(AND(F1176&gt;=$L$14,F1176&lt;=$M$14),$K$14,IF(AND(F1176&gt;=#REF!,F1176&lt;=#REF!),#REF!,IF(AND(F1176&gt;=$L$15,F1176&lt;=$M$15),$K$15,IF(AND(F1176&gt;=$L$16,F1176&lt;=$M$16),$K$16,IF(AND(F1176&gt;=$L$17,F1176&lt;=$M$17),$K$17,IF(AND(F1176&gt;=$L$18,F1176&lt;=$M$18),$K$18,IF(AND(F1176&gt;=$L$19,F1176&lt;=$M$19),$K$19,IF(AND(F1176&gt;=$L$20,F1176&lt;=$M$20),$K$20,IF(AND(F1176&gt;=$L$21,F1176&lt;=$M$21),$K$21,IF(AND(F1176&gt;=$L$22,F1176&lt;=$M$22),$K$22,IF(AND(F1176&gt;=$L$23,F1176&lt;=$M$23),$K$23,IF(AND(F1176&gt;=$L$24,F1176&lt;=$M$24),$K$24,IF(AND(F1176&gt;=$L$25,F1176&lt;=$M$25),$K$25,IF(AND(F1176&gt;=$L$26,F1176&lt;=$M$26),$K$26,IF(AND(F1176&gt;=$L$27,F1176&lt;=$M$27),$K$27,IF(AND(F1176&gt;=$L$28,F1176&lt;=$M$28),$K$28,IF(AND(F1176&gt;=$L$29,F1176&lt;=$M$29),$K$29,IF(AND(F1176&gt;=$L$30,F1176&lt;=$M$30),$K$30,IF(AND(F1176&gt;=$L$31,F1176&lt;=$M$31),$K$31,""))))))))))))))))))))))))))))))))</f>
        <v>7</v>
      </c>
      <c r="D1176" s="18" t="s">
        <v>24</v>
      </c>
      <c r="E1176" s="18" t="s">
        <v>1234</v>
      </c>
      <c r="F1176" s="12">
        <f>Table1[[#This Row],[USD Pricing]]*Exchange!$A$1</f>
        <v>80.5</v>
      </c>
      <c r="G1176" s="12">
        <v>57.5</v>
      </c>
      <c r="H1176" s="12" t="s">
        <v>3826</v>
      </c>
      <c r="I1176" s="18" t="s">
        <v>0</v>
      </c>
      <c r="J1176" s="18" t="s">
        <v>4262</v>
      </c>
      <c r="XEZ1176" s="28"/>
      <c r="XFA1176" s="28"/>
      <c r="XFB1176" s="28"/>
      <c r="XFC1176" s="28"/>
      <c r="XFD1176" s="28"/>
    </row>
    <row r="1177" spans="1:10 16380:16384" x14ac:dyDescent="0.35">
      <c r="A1177" s="12" t="s">
        <v>1864</v>
      </c>
      <c r="B1177" s="32" t="str">
        <f>HYPERLINK(Table1[[#This Row],[Link]], Table1[[#This Row],[Pattern w/out Hyperlink]])</f>
        <v>Pixel</v>
      </c>
      <c r="C1177" s="18">
        <f>IF(F1177&lt;=$L$1,$K$1,IF(AND(F1177&gt;=$L$2,F1177&lt;=$M$2),$K$2,IF(AND(F1177&gt;=$L$3,F1177&lt;=$M$3),$K$3,IF(AND(F1177&gt;=$L$4,F1177&lt;=$M$4),$K$4,IF(AND(F1177&gt;=$L$5,F1177&lt;=$M$5),$K$5,IF(AND(F1177&gt;=$L$6,F1177&lt;=$M$6),$K$6,IF(AND(F1177&gt;=$L$7,F1177&lt;=$M$7),$K$7,IF(AND(F1177&gt;=$L$8,F1177&lt;=$M$8),$K$8,IF(AND(F1177&gt;=$L$9,F1177&lt;=$M$9),$K$9,IF(AND(F1177&gt;$L$10,F1177&lt;=$M$10),$K$10,IF(AND(F1177&gt;=$L$11,F1177&lt;=$M$11),$K$11,IF(AND(F1177&gt;=$L$12,F1177&lt;=$M$12),$K$12,IF(AND(F1177&gt;=$L$13,F1177&lt;=$M$13),$K$13,IF(AND(F1177&gt;=$L$14,F1177&lt;=$M$14),$K$14,IF(AND(F1177&gt;=#REF!,F1177&lt;=#REF!),#REF!,IF(AND(F1177&gt;=$L$15,F1177&lt;=$M$15),$K$15,IF(AND(F1177&gt;=$L$16,F1177&lt;=$M$16),$K$16,IF(AND(F1177&gt;=$L$17,F1177&lt;=$M$17),$K$17,IF(AND(F1177&gt;=$L$18,F1177&lt;=$M$18),$K$18,IF(AND(F1177&gt;=$L$19,F1177&lt;=$M$19),$K$19,IF(AND(F1177&gt;=$L$20,F1177&lt;=$M$20),$K$20,IF(AND(F1177&gt;=$L$21,F1177&lt;=$M$21),$K$21,IF(AND(F1177&gt;=$L$22,F1177&lt;=$M$22),$K$22,IF(AND(F1177&gt;=$L$23,F1177&lt;=$M$23),$K$23,IF(AND(F1177&gt;=$L$24,F1177&lt;=$M$24),$K$24,IF(AND(F1177&gt;=$L$25,F1177&lt;=$M$25),$K$25,IF(AND(F1177&gt;=$L$26,F1177&lt;=$M$26),$K$26,IF(AND(F1177&gt;=$L$27,F1177&lt;=$M$27),$K$27,IF(AND(F1177&gt;=$L$28,F1177&lt;=$M$28),$K$28,IF(AND(F1177&gt;=$L$29,F1177&lt;=$M$29),$K$29,IF(AND(F1177&gt;=$L$30,F1177&lt;=$M$30),$K$30,IF(AND(F1177&gt;=$L$31,F1177&lt;=$M$31),$K$31,""))))))))))))))))))))))))))))))))</f>
        <v>7</v>
      </c>
      <c r="D1177" s="18" t="s">
        <v>24</v>
      </c>
      <c r="E1177" s="18" t="s">
        <v>1234</v>
      </c>
      <c r="F1177" s="12">
        <f>Table1[[#This Row],[USD Pricing]]*Exchange!$A$1</f>
        <v>86.73</v>
      </c>
      <c r="G1177" s="12">
        <v>61.95</v>
      </c>
      <c r="H1177" s="12" t="s">
        <v>3827</v>
      </c>
      <c r="I1177" s="18" t="s">
        <v>0</v>
      </c>
      <c r="J1177" s="18" t="s">
        <v>4294</v>
      </c>
      <c r="XEZ1177" s="28"/>
      <c r="XFA1177" s="28"/>
      <c r="XFB1177" s="28"/>
      <c r="XFC1177" s="28"/>
      <c r="XFD1177" s="28"/>
    </row>
    <row r="1178" spans="1:10 16380:16384" x14ac:dyDescent="0.35">
      <c r="A1178" s="12" t="s">
        <v>668</v>
      </c>
      <c r="B1178" s="32" t="str">
        <f>HYPERLINK(Table1[[#This Row],[Link]], Table1[[#This Row],[Pattern w/out Hyperlink]])</f>
        <v>Reality Check</v>
      </c>
      <c r="C1178" s="18">
        <f>IF(F1178&lt;=$L$1,$K$1,IF(AND(F1178&gt;=$L$2,F1178&lt;=$M$2),$K$2,IF(AND(F1178&gt;=$L$3,F1178&lt;=$M$3),$K$3,IF(AND(F1178&gt;=$L$4,F1178&lt;=$M$4),$K$4,IF(AND(F1178&gt;=$L$5,F1178&lt;=$M$5),$K$5,IF(AND(F1178&gt;=$L$6,F1178&lt;=$M$6),$K$6,IF(AND(F1178&gt;=$L$7,F1178&lt;=$M$7),$K$7,IF(AND(F1178&gt;=$L$8,F1178&lt;=$M$8),$K$8,IF(AND(F1178&gt;=$L$9,F1178&lt;=$M$9),$K$9,IF(AND(F1178&gt;$L$10,F1178&lt;=$M$10),$K$10,IF(AND(F1178&gt;=$L$11,F1178&lt;=$M$11),$K$11,IF(AND(F1178&gt;=$L$12,F1178&lt;=$M$12),$K$12,IF(AND(F1178&gt;=$L$13,F1178&lt;=$M$13),$K$13,IF(AND(F1178&gt;=$L$14,F1178&lt;=$M$14),$K$14,IF(AND(F1178&gt;=#REF!,F1178&lt;=#REF!),#REF!,IF(AND(F1178&gt;=$L$15,F1178&lt;=$M$15),$K$15,IF(AND(F1178&gt;=$L$16,F1178&lt;=$M$16),$K$16,IF(AND(F1178&gt;=$L$17,F1178&lt;=$M$17),$K$17,IF(AND(F1178&gt;=$L$18,F1178&lt;=$M$18),$K$18,IF(AND(F1178&gt;=$L$19,F1178&lt;=$M$19),$K$19,IF(AND(F1178&gt;=$L$20,F1178&lt;=$M$20),$K$20,IF(AND(F1178&gt;=$L$21,F1178&lt;=$M$21),$K$21,IF(AND(F1178&gt;=$L$22,F1178&lt;=$M$22),$K$22,IF(AND(F1178&gt;=$L$23,F1178&lt;=$M$23),$K$23,IF(AND(F1178&gt;=$L$24,F1178&lt;=$M$24),$K$24,IF(AND(F1178&gt;=$L$25,F1178&lt;=$M$25),$K$25,IF(AND(F1178&gt;=$L$26,F1178&lt;=$M$26),$K$26,IF(AND(F1178&gt;=$L$27,F1178&lt;=$M$27),$K$27,IF(AND(F1178&gt;=$L$28,F1178&lt;=$M$28),$K$28,IF(AND(F1178&gt;=$L$29,F1178&lt;=$M$29),$K$29,IF(AND(F1178&gt;=$L$30,F1178&lt;=$M$30),$K$30,IF(AND(F1178&gt;=$L$31,F1178&lt;=$M$31),$K$31,""))))))))))))))))))))))))))))))))</f>
        <v>7</v>
      </c>
      <c r="D1178" s="18" t="s">
        <v>24</v>
      </c>
      <c r="E1178" s="18" t="s">
        <v>1234</v>
      </c>
      <c r="F1178" s="12">
        <f>Table1[[#This Row],[USD Pricing]]*Exchange!$A$1</f>
        <v>81.199999999999989</v>
      </c>
      <c r="G1178" s="12">
        <v>58</v>
      </c>
      <c r="H1178" s="12" t="s">
        <v>958</v>
      </c>
      <c r="I1178" s="18" t="s">
        <v>0</v>
      </c>
      <c r="J1178" s="18" t="s">
        <v>4262</v>
      </c>
      <c r="XEZ1178" s="28"/>
      <c r="XFA1178" s="28"/>
      <c r="XFB1178" s="28"/>
      <c r="XFC1178" s="28"/>
      <c r="XFD1178" s="28"/>
    </row>
    <row r="1179" spans="1:10 16380:16384" x14ac:dyDescent="0.35">
      <c r="A1179" s="12" t="s">
        <v>6545</v>
      </c>
      <c r="B1179" s="32" t="str">
        <f>HYPERLINK(Table1[[#This Row],[Link]], Table1[[#This Row],[Pattern w/out Hyperlink]])</f>
        <v>Rover</v>
      </c>
      <c r="C1179" s="18">
        <f>IF(F1179&lt;=$L$1,$K$1,IF(AND(F1179&gt;=$L$2,F1179&lt;=$M$2),$K$2,IF(AND(F1179&gt;=$L$3,F1179&lt;=$M$3),$K$3,IF(AND(F1179&gt;=$L$4,F1179&lt;=$M$4),$K$4,IF(AND(F1179&gt;=$L$5,F1179&lt;=$M$5),$K$5,IF(AND(F1179&gt;=$L$6,F1179&lt;=$M$6),$K$6,IF(AND(F1179&gt;=$L$7,F1179&lt;=$M$7),$K$7,IF(AND(F1179&gt;=$L$8,F1179&lt;=$M$8),$K$8,IF(AND(F1179&gt;=$L$9,F1179&lt;=$M$9),$K$9,IF(AND(F1179&gt;$L$10,F1179&lt;=$M$10),$K$10,IF(AND(F1179&gt;=$L$11,F1179&lt;=$M$11),$K$11,IF(AND(F1179&gt;=$L$12,F1179&lt;=$M$12),$K$12,IF(AND(F1179&gt;=$L$13,F1179&lt;=$M$13),$K$13,IF(AND(F1179&gt;=$L$14,F1179&lt;=$M$14),$K$14,IF(AND(F1179&gt;=#REF!,F1179&lt;=#REF!),#REF!,IF(AND(F1179&gt;=$L$15,F1179&lt;=$M$15),$K$15,IF(AND(F1179&gt;=$L$16,F1179&lt;=$M$16),$K$16,IF(AND(F1179&gt;=$L$17,F1179&lt;=$M$17),$K$17,IF(AND(F1179&gt;=$L$18,F1179&lt;=$M$18),$K$18,IF(AND(F1179&gt;=$L$19,F1179&lt;=$M$19),$K$19,IF(AND(F1179&gt;=$L$20,F1179&lt;=$M$20),$K$20,IF(AND(F1179&gt;=$L$21,F1179&lt;=$M$21),$K$21,IF(AND(F1179&gt;=$L$22,F1179&lt;=$M$22),$K$22,IF(AND(F1179&gt;=$L$23,F1179&lt;=$M$23),$K$23,IF(AND(F1179&gt;=$L$24,F1179&lt;=$M$24),$K$24,IF(AND(F1179&gt;=$L$25,F1179&lt;=$M$25),$K$25,IF(AND(F1179&gt;=$L$26,F1179&lt;=$M$26),$K$26,IF(AND(F1179&gt;=$L$27,F1179&lt;=$M$27),$K$27,IF(AND(F1179&gt;=$L$28,F1179&lt;=$M$28),$K$28,IF(AND(F1179&gt;=$L$29,F1179&lt;=$M$29),$K$29,IF(AND(F1179&gt;=$L$30,F1179&lt;=$M$30),$K$30,IF(AND(F1179&gt;=$L$31,F1179&lt;=$M$31),$K$31,""))))))))))))))))))))))))))))))))</f>
        <v>7</v>
      </c>
      <c r="D1179" s="18" t="s">
        <v>24</v>
      </c>
      <c r="E1179" s="18" t="s">
        <v>1234</v>
      </c>
      <c r="F1179" s="12">
        <f>Table1[[#This Row],[USD Pricing]]*Exchange!$A$1</f>
        <v>88.199999999999989</v>
      </c>
      <c r="G1179" s="12">
        <v>63</v>
      </c>
      <c r="H1179" s="12" t="s">
        <v>6546</v>
      </c>
      <c r="I1179" s="18" t="s">
        <v>0</v>
      </c>
      <c r="J1179" s="18" t="s">
        <v>6547</v>
      </c>
      <c r="XEZ1179" s="28"/>
      <c r="XFA1179" s="28"/>
      <c r="XFB1179" s="28"/>
      <c r="XFC1179" s="28"/>
      <c r="XFD1179" s="28"/>
    </row>
    <row r="1180" spans="1:10 16380:16384" x14ac:dyDescent="0.35">
      <c r="A1180" s="12" t="s">
        <v>2381</v>
      </c>
      <c r="B1180" s="32" t="str">
        <f>HYPERLINK(Table1[[#This Row],[Link]], Table1[[#This Row],[Pattern w/out Hyperlink]])</f>
        <v>Sanganeri</v>
      </c>
      <c r="C1180" s="18">
        <f>IF(F1180&lt;=$L$1,$K$1,IF(AND(F1180&gt;=$L$2,F1180&lt;=$M$2),$K$2,IF(AND(F1180&gt;=$L$3,F1180&lt;=$M$3),$K$3,IF(AND(F1180&gt;=$L$4,F1180&lt;=$M$4),$K$4,IF(AND(F1180&gt;=$L$5,F1180&lt;=$M$5),$K$5,IF(AND(F1180&gt;=$L$6,F1180&lt;=$M$6),$K$6,IF(AND(F1180&gt;=$L$7,F1180&lt;=$M$7),$K$7,IF(AND(F1180&gt;=$L$8,F1180&lt;=$M$8),$K$8,IF(AND(F1180&gt;=$L$9,F1180&lt;=$M$9),$K$9,IF(AND(F1180&gt;$L$10,F1180&lt;=$M$10),$K$10,IF(AND(F1180&gt;=$L$11,F1180&lt;=$M$11),$K$11,IF(AND(F1180&gt;=$L$12,F1180&lt;=$M$12),$K$12,IF(AND(F1180&gt;=$L$13,F1180&lt;=$M$13),$K$13,IF(AND(F1180&gt;=$L$14,F1180&lt;=$M$14),$K$14,IF(AND(F1180&gt;=#REF!,F1180&lt;=#REF!),#REF!,IF(AND(F1180&gt;=$L$15,F1180&lt;=$M$15),$K$15,IF(AND(F1180&gt;=$L$16,F1180&lt;=$M$16),$K$16,IF(AND(F1180&gt;=$L$17,F1180&lt;=$M$17),$K$17,IF(AND(F1180&gt;=$L$18,F1180&lt;=$M$18),$K$18,IF(AND(F1180&gt;=$L$19,F1180&lt;=$M$19),$K$19,IF(AND(F1180&gt;=$L$20,F1180&lt;=$M$20),$K$20,IF(AND(F1180&gt;=$L$21,F1180&lt;=$M$21),$K$21,IF(AND(F1180&gt;=$L$22,F1180&lt;=$M$22),$K$22,IF(AND(F1180&gt;=$L$23,F1180&lt;=$M$23),$K$23,IF(AND(F1180&gt;=$L$24,F1180&lt;=$M$24),$K$24,IF(AND(F1180&gt;=$L$25,F1180&lt;=$M$25),$K$25,IF(AND(F1180&gt;=$L$26,F1180&lt;=$M$26),$K$26,IF(AND(F1180&gt;=$L$27,F1180&lt;=$M$27),$K$27,IF(AND(F1180&gt;=$L$28,F1180&lt;=$M$28),$K$28,IF(AND(F1180&gt;=$L$29,F1180&lt;=$M$29),$K$29,IF(AND(F1180&gt;=$L$30,F1180&lt;=$M$30),$K$30,IF(AND(F1180&gt;=$L$31,F1180&lt;=$M$31),$K$31,""))))))))))))))))))))))))))))))))</f>
        <v>7</v>
      </c>
      <c r="D1180" s="18" t="s">
        <v>24</v>
      </c>
      <c r="E1180" s="18" t="s">
        <v>1234</v>
      </c>
      <c r="F1180" s="12">
        <f>Table1[[#This Row],[USD Pricing]]*Exchange!$A$1</f>
        <v>86.1</v>
      </c>
      <c r="G1180" s="12">
        <v>61.5</v>
      </c>
      <c r="H1180" s="12" t="s">
        <v>2382</v>
      </c>
      <c r="I1180" s="18" t="s">
        <v>0</v>
      </c>
      <c r="J1180" s="18" t="s">
        <v>6408</v>
      </c>
      <c r="XEZ1180" s="28"/>
      <c r="XFA1180" s="28"/>
      <c r="XFB1180" s="28"/>
      <c r="XFC1180" s="28"/>
      <c r="XFD1180" s="28"/>
    </row>
    <row r="1181" spans="1:10 16380:16384" x14ac:dyDescent="0.35">
      <c r="A1181" s="12" t="s">
        <v>836</v>
      </c>
      <c r="B1181" s="32" t="str">
        <f>HYPERLINK(Table1[[#This Row],[Link]], Table1[[#This Row],[Pattern w/out Hyperlink]])</f>
        <v>Sync</v>
      </c>
      <c r="C1181" s="18">
        <f>IF(F1181&lt;=$L$1,$K$1,IF(AND(F1181&gt;=$L$2,F1181&lt;=$M$2),$K$2,IF(AND(F1181&gt;=$L$3,F1181&lt;=$M$3),$K$3,IF(AND(F1181&gt;=$L$4,F1181&lt;=$M$4),$K$4,IF(AND(F1181&gt;=$L$5,F1181&lt;=$M$5),$K$5,IF(AND(F1181&gt;=$L$6,F1181&lt;=$M$6),$K$6,IF(AND(F1181&gt;=$L$7,F1181&lt;=$M$7),$K$7,IF(AND(F1181&gt;=$L$8,F1181&lt;=$M$8),$K$8,IF(AND(F1181&gt;=$L$9,F1181&lt;=$M$9),$K$9,IF(AND(F1181&gt;$L$10,F1181&lt;=$M$10),$K$10,IF(AND(F1181&gt;=$L$11,F1181&lt;=$M$11),$K$11,IF(AND(F1181&gt;=$L$12,F1181&lt;=$M$12),$K$12,IF(AND(F1181&gt;=$L$13,F1181&lt;=$M$13),$K$13,IF(AND(F1181&gt;=$L$14,F1181&lt;=$M$14),$K$14,IF(AND(F1181&gt;=#REF!,F1181&lt;=#REF!),#REF!,IF(AND(F1181&gt;=$L$15,F1181&lt;=$M$15),$K$15,IF(AND(F1181&gt;=$L$16,F1181&lt;=$M$16),$K$16,IF(AND(F1181&gt;=$L$17,F1181&lt;=$M$17),$K$17,IF(AND(F1181&gt;=$L$18,F1181&lt;=$M$18),$K$18,IF(AND(F1181&gt;=$L$19,F1181&lt;=$M$19),$K$19,IF(AND(F1181&gt;=$L$20,F1181&lt;=$M$20),$K$20,IF(AND(F1181&gt;=$L$21,F1181&lt;=$M$21),$K$21,IF(AND(F1181&gt;=$L$22,F1181&lt;=$M$22),$K$22,IF(AND(F1181&gt;=$L$23,F1181&lt;=$M$23),$K$23,IF(AND(F1181&gt;=$L$24,F1181&lt;=$M$24),$K$24,IF(AND(F1181&gt;=$L$25,F1181&lt;=$M$25),$K$25,IF(AND(F1181&gt;=$L$26,F1181&lt;=$M$26),$K$26,IF(AND(F1181&gt;=$L$27,F1181&lt;=$M$27),$K$27,IF(AND(F1181&gt;=$L$28,F1181&lt;=$M$28),$K$28,IF(AND(F1181&gt;=$L$29,F1181&lt;=$M$29),$K$29,IF(AND(F1181&gt;=$L$30,F1181&lt;=$M$30),$K$30,IF(AND(F1181&gt;=$L$31,F1181&lt;=$M$31),$K$31,""))))))))))))))))))))))))))))))))</f>
        <v>7</v>
      </c>
      <c r="D1181" s="18" t="s">
        <v>24</v>
      </c>
      <c r="E1181" s="18" t="s">
        <v>1234</v>
      </c>
      <c r="F1181" s="12">
        <f>Table1[[#This Row],[USD Pricing]]*Exchange!$A$1</f>
        <v>79.73</v>
      </c>
      <c r="G1181" s="12">
        <v>56.95</v>
      </c>
      <c r="H1181" s="12" t="s">
        <v>961</v>
      </c>
      <c r="I1181" s="18" t="s">
        <v>1319</v>
      </c>
      <c r="J1181" s="18" t="s">
        <v>4305</v>
      </c>
      <c r="XEZ1181" s="28"/>
      <c r="XFA1181" s="28"/>
      <c r="XFB1181" s="28"/>
      <c r="XFC1181" s="28"/>
      <c r="XFD1181" s="28"/>
    </row>
    <row r="1182" spans="1:10 16380:16384" ht="29" x14ac:dyDescent="0.35">
      <c r="A1182" s="12" t="s">
        <v>1345</v>
      </c>
      <c r="B1182" s="32" t="str">
        <f>HYPERLINK(Table1[[#This Row],[Link]], Table1[[#This Row],[Pattern w/out Hyperlink]])</f>
        <v>Traverse</v>
      </c>
      <c r="C1182" s="18">
        <f>IF(F1182&lt;=$L$1,$K$1,IF(AND(F1182&gt;=$L$2,F1182&lt;=$M$2),$K$2,IF(AND(F1182&gt;=$L$3,F1182&lt;=$M$3),$K$3,IF(AND(F1182&gt;=$L$4,F1182&lt;=$M$4),$K$4,IF(AND(F1182&gt;=$L$5,F1182&lt;=$M$5),$K$5,IF(AND(F1182&gt;=$L$6,F1182&lt;=$M$6),$K$6,IF(AND(F1182&gt;=$L$7,F1182&lt;=$M$7),$K$7,IF(AND(F1182&gt;=$L$8,F1182&lt;=$M$8),$K$8,IF(AND(F1182&gt;=$L$9,F1182&lt;=$M$9),$K$9,IF(AND(F1182&gt;$L$10,F1182&lt;=$M$10),$K$10,IF(AND(F1182&gt;=$L$11,F1182&lt;=$M$11),$K$11,IF(AND(F1182&gt;=$L$12,F1182&lt;=$M$12),$K$12,IF(AND(F1182&gt;=$L$13,F1182&lt;=$M$13),$K$13,IF(AND(F1182&gt;=$L$14,F1182&lt;=$M$14),$K$14,IF(AND(F1182&gt;=#REF!,F1182&lt;=#REF!),#REF!,IF(AND(F1182&gt;=$L$15,F1182&lt;=$M$15),$K$15,IF(AND(F1182&gt;=$L$16,F1182&lt;=$M$16),$K$16,IF(AND(F1182&gt;=$L$17,F1182&lt;=$M$17),$K$17,IF(AND(F1182&gt;=$L$18,F1182&lt;=$M$18),$K$18,IF(AND(F1182&gt;=$L$19,F1182&lt;=$M$19),$K$19,IF(AND(F1182&gt;=$L$20,F1182&lt;=$M$20),$K$20,IF(AND(F1182&gt;=$L$21,F1182&lt;=$M$21),$K$21,IF(AND(F1182&gt;=$L$22,F1182&lt;=$M$22),$K$22,IF(AND(F1182&gt;=$L$23,F1182&lt;=$M$23),$K$23,IF(AND(F1182&gt;=$L$24,F1182&lt;=$M$24),$K$24,IF(AND(F1182&gt;=$L$25,F1182&lt;=$M$25),$K$25,IF(AND(F1182&gt;=$L$26,F1182&lt;=$M$26),$K$26,IF(AND(F1182&gt;=$L$27,F1182&lt;=$M$27),$K$27,IF(AND(F1182&gt;=$L$28,F1182&lt;=$M$28),$K$28,IF(AND(F1182&gt;=$L$29,F1182&lt;=$M$29),$K$29,IF(AND(F1182&gt;=$L$30,F1182&lt;=$M$30),$K$30,IF(AND(F1182&gt;=$L$31,F1182&lt;=$M$31),$K$31,""))))))))))))))))))))))))))))))))</f>
        <v>7</v>
      </c>
      <c r="D1182" s="18" t="s">
        <v>24</v>
      </c>
      <c r="E1182" s="18" t="s">
        <v>1234</v>
      </c>
      <c r="F1182" s="12">
        <f>Table1[[#This Row],[USD Pricing]]*Exchange!$A$1</f>
        <v>90.3</v>
      </c>
      <c r="G1182" s="12">
        <v>64.5</v>
      </c>
      <c r="H1182" s="12" t="s">
        <v>1346</v>
      </c>
      <c r="I1182" s="18" t="s">
        <v>0</v>
      </c>
      <c r="J1182" s="18" t="s">
        <v>6555</v>
      </c>
      <c r="XEZ1182" s="28"/>
      <c r="XFA1182" s="28"/>
      <c r="XFB1182" s="28"/>
      <c r="XFC1182" s="28"/>
      <c r="XFD1182" s="28"/>
    </row>
    <row r="1183" spans="1:10 16380:16384" x14ac:dyDescent="0.35">
      <c r="A1183" s="12" t="s">
        <v>878</v>
      </c>
      <c r="B1183" s="32" t="str">
        <f>HYPERLINK(Table1[[#This Row],[Link]], Table1[[#This Row],[Pattern w/out Hyperlink]])</f>
        <v>Vanderbilt</v>
      </c>
      <c r="C1183" s="18">
        <f>IF(F1183&lt;=$L$1,$K$1,IF(AND(F1183&gt;=$L$2,F1183&lt;=$M$2),$K$2,IF(AND(F1183&gt;=$L$3,F1183&lt;=$M$3),$K$3,IF(AND(F1183&gt;=$L$4,F1183&lt;=$M$4),$K$4,IF(AND(F1183&gt;=$L$5,F1183&lt;=$M$5),$K$5,IF(AND(F1183&gt;=$L$6,F1183&lt;=$M$6),$K$6,IF(AND(F1183&gt;=$L$7,F1183&lt;=$M$7),$K$7,IF(AND(F1183&gt;=$L$8,F1183&lt;=$M$8),$K$8,IF(AND(F1183&gt;=$L$9,F1183&lt;=$M$9),$K$9,IF(AND(F1183&gt;$L$10,F1183&lt;=$M$10),$K$10,IF(AND(F1183&gt;=$L$11,F1183&lt;=$M$11),$K$11,IF(AND(F1183&gt;=$L$12,F1183&lt;=$M$12),$K$12,IF(AND(F1183&gt;=$L$13,F1183&lt;=$M$13),$K$13,IF(AND(F1183&gt;=$L$14,F1183&lt;=$M$14),$K$14,IF(AND(F1183&gt;=#REF!,F1183&lt;=#REF!),#REF!,IF(AND(F1183&gt;=$L$15,F1183&lt;=$M$15),$K$15,IF(AND(F1183&gt;=$L$16,F1183&lt;=$M$16),$K$16,IF(AND(F1183&gt;=$L$17,F1183&lt;=$M$17),$K$17,IF(AND(F1183&gt;=$L$18,F1183&lt;=$M$18),$K$18,IF(AND(F1183&gt;=$L$19,F1183&lt;=$M$19),$K$19,IF(AND(F1183&gt;=$L$20,F1183&lt;=$M$20),$K$20,IF(AND(F1183&gt;=$L$21,F1183&lt;=$M$21),$K$21,IF(AND(F1183&gt;=$L$22,F1183&lt;=$M$22),$K$22,IF(AND(F1183&gt;=$L$23,F1183&lt;=$M$23),$K$23,IF(AND(F1183&gt;=$L$24,F1183&lt;=$M$24),$K$24,IF(AND(F1183&gt;=$L$25,F1183&lt;=$M$25),$K$25,IF(AND(F1183&gt;=$L$26,F1183&lt;=$M$26),$K$26,IF(AND(F1183&gt;=$L$27,F1183&lt;=$M$27),$K$27,IF(AND(F1183&gt;=$L$28,F1183&lt;=$M$28),$K$28,IF(AND(F1183&gt;=$L$29,F1183&lt;=$M$29),$K$29,IF(AND(F1183&gt;=$L$30,F1183&lt;=$M$30),$K$30,IF(AND(F1183&gt;=$L$31,F1183&lt;=$M$31),$K$31,""))))))))))))))))))))))))))))))))</f>
        <v>7</v>
      </c>
      <c r="D1183" s="18" t="s">
        <v>24</v>
      </c>
      <c r="E1183" s="18" t="s">
        <v>1234</v>
      </c>
      <c r="F1183" s="12">
        <f>Table1[[#This Row],[USD Pricing]]*Exchange!$A$1</f>
        <v>79.73</v>
      </c>
      <c r="G1183" s="12">
        <v>56.95</v>
      </c>
      <c r="H1183" s="12" t="s">
        <v>962</v>
      </c>
      <c r="I1183" s="18" t="s">
        <v>0</v>
      </c>
      <c r="J1183" s="18" t="s">
        <v>4263</v>
      </c>
      <c r="XEZ1183" s="28"/>
      <c r="XFA1183" s="28"/>
      <c r="XFB1183" s="28"/>
      <c r="XFC1183" s="28"/>
      <c r="XFD1183" s="28"/>
    </row>
    <row r="1184" spans="1:10 16380:16384" x14ac:dyDescent="0.35">
      <c r="A1184" s="12" t="s">
        <v>7859</v>
      </c>
      <c r="B1184" s="32" t="str">
        <f>HYPERLINK(Table1[[#This Row],[Link]], Table1[[#This Row],[Pattern w/out Hyperlink]])</f>
        <v>57 Chevron</v>
      </c>
      <c r="C1184" s="18">
        <f>IF(F1184&lt;=$L$1,$K$1,IF(AND(F1184&gt;=$L$2,F1184&lt;=$M$2),$K$2,IF(AND(F1184&gt;=$L$3,F1184&lt;=$M$3),$K$3,IF(AND(F1184&gt;=$L$4,F1184&lt;=$M$4),$K$4,IF(AND(F1184&gt;=$L$5,F1184&lt;=$M$5),$K$5,IF(AND(F1184&gt;=$L$6,F1184&lt;=$M$6),$K$6,IF(AND(F1184&gt;=$L$7,F1184&lt;=$M$7),$K$7,IF(AND(F1184&gt;=$L$8,F1184&lt;=$M$8),$K$8,IF(AND(F1184&gt;=$L$9,F1184&lt;=$M$9),$K$9,IF(AND(F1184&gt;$L$10,F1184&lt;=$M$10),$K$10,IF(AND(F1184&gt;=$L$11,F1184&lt;=$M$11),$K$11,IF(AND(F1184&gt;=$L$12,F1184&lt;=$M$12),$K$12,IF(AND(F1184&gt;=$L$13,F1184&lt;=$M$13),$K$13,IF(AND(F1184&gt;=$L$14,F1184&lt;=$M$14),$K$14,IF(AND(F1184&gt;=#REF!,F1184&lt;=#REF!),#REF!,IF(AND(F1184&gt;=$L$15,F1184&lt;=$M$15),$K$15,IF(AND(F1184&gt;=$L$16,F1184&lt;=$M$16),$K$16,IF(AND(F1184&gt;=$L$17,F1184&lt;=$M$17),$K$17,IF(AND(F1184&gt;=$L$18,F1184&lt;=$M$18),$K$18,IF(AND(F1184&gt;=$L$19,F1184&lt;=$M$19),$K$19,IF(AND(F1184&gt;=$L$20,F1184&lt;=$M$20),$K$20,IF(AND(F1184&gt;=$L$21,F1184&lt;=$M$21),$K$21,IF(AND(F1184&gt;=$L$22,F1184&lt;=$M$22),$K$22,IF(AND(F1184&gt;=$L$23,F1184&lt;=$M$23),$K$23,IF(AND(F1184&gt;=$L$24,F1184&lt;=$M$24),$K$24,IF(AND(F1184&gt;=$L$25,F1184&lt;=$M$25),$K$25,IF(AND(F1184&gt;=$L$26,F1184&lt;=$M$26),$K$26,IF(AND(F1184&gt;=$L$27,F1184&lt;=$M$27),$K$27,IF(AND(F1184&gt;=$L$28,F1184&lt;=$M$28),$K$28,IF(AND(F1184&gt;=$L$29,F1184&lt;=$M$29),$K$29,IF(AND(F1184&gt;=$L$30,F1184&lt;=$M$30),$K$30,IF(AND(F1184&gt;=$L$31,F1184&lt;=$M$31),$K$31,""))))))))))))))))))))))))))))))))</f>
        <v>7</v>
      </c>
      <c r="D1184" s="18" t="s">
        <v>19</v>
      </c>
      <c r="E1184" s="18" t="s">
        <v>1234</v>
      </c>
      <c r="F1184" s="12">
        <v>89</v>
      </c>
      <c r="H1184" s="12" t="s">
        <v>7860</v>
      </c>
      <c r="I1184" s="18" t="s">
        <v>0</v>
      </c>
      <c r="J1184" s="18" t="s">
        <v>4317</v>
      </c>
      <c r="XEZ1184" s="28"/>
      <c r="XFA1184" s="28"/>
      <c r="XFB1184" s="28"/>
      <c r="XFC1184" s="28"/>
      <c r="XFD1184" s="28"/>
    </row>
    <row r="1185" spans="1:10 16380:16384" x14ac:dyDescent="0.35">
      <c r="A1185" s="12" t="s">
        <v>3841</v>
      </c>
      <c r="B1185" s="32" t="str">
        <f>HYPERLINK(Table1[[#This Row],[Link]], Table1[[#This Row],[Pattern w/out Hyperlink]])</f>
        <v>Admiral</v>
      </c>
      <c r="C1185" s="18">
        <f>IF(F1185&lt;=$L$1,$K$1,IF(AND(F1185&gt;=$L$2,F1185&lt;=$M$2),$K$2,IF(AND(F1185&gt;=$L$3,F1185&lt;=$M$3),$K$3,IF(AND(F1185&gt;=$L$4,F1185&lt;=$M$4),$K$4,IF(AND(F1185&gt;=$L$5,F1185&lt;=$M$5),$K$5,IF(AND(F1185&gt;=$L$6,F1185&lt;=$M$6),$K$6,IF(AND(F1185&gt;=$L$7,F1185&lt;=$M$7),$K$7,IF(AND(F1185&gt;=$L$8,F1185&lt;=$M$8),$K$8,IF(AND(F1185&gt;=$L$9,F1185&lt;=$M$9),$K$9,IF(AND(F1185&gt;$L$10,F1185&lt;=$M$10),$K$10,IF(AND(F1185&gt;=$L$11,F1185&lt;=$M$11),$K$11,IF(AND(F1185&gt;=$L$12,F1185&lt;=$M$12),$K$12,IF(AND(F1185&gt;=$L$13,F1185&lt;=$M$13),$K$13,IF(AND(F1185&gt;=$L$14,F1185&lt;=$M$14),$K$14,IF(AND(F1185&gt;=#REF!,F1185&lt;=#REF!),#REF!,IF(AND(F1185&gt;=$L$15,F1185&lt;=$M$15),$K$15,IF(AND(F1185&gt;=$L$16,F1185&lt;=$M$16),$K$16,IF(AND(F1185&gt;=$L$17,F1185&lt;=$M$17),$K$17,IF(AND(F1185&gt;=$L$18,F1185&lt;=$M$18),$K$18,IF(AND(F1185&gt;=$L$19,F1185&lt;=$M$19),$K$19,IF(AND(F1185&gt;=$L$20,F1185&lt;=$M$20),$K$20,IF(AND(F1185&gt;=$L$21,F1185&lt;=$M$21),$K$21,IF(AND(F1185&gt;=$L$22,F1185&lt;=$M$22),$K$22,IF(AND(F1185&gt;=$L$23,F1185&lt;=$M$23),$K$23,IF(AND(F1185&gt;=$L$24,F1185&lt;=$M$24),$K$24,IF(AND(F1185&gt;=$L$25,F1185&lt;=$M$25),$K$25,IF(AND(F1185&gt;=$L$26,F1185&lt;=$M$26),$K$26,IF(AND(F1185&gt;=$L$27,F1185&lt;=$M$27),$K$27,IF(AND(F1185&gt;=$L$28,F1185&lt;=$M$28),$K$28,IF(AND(F1185&gt;=$L$29,F1185&lt;=$M$29),$K$29,IF(AND(F1185&gt;=$L$30,F1185&lt;=$M$30),$K$30,IF(AND(F1185&gt;=$L$31,F1185&lt;=$M$31),$K$31,""))))))))))))))))))))))))))))))))</f>
        <v>7</v>
      </c>
      <c r="D1185" s="18" t="s">
        <v>19</v>
      </c>
      <c r="E1185" s="18" t="s">
        <v>1234</v>
      </c>
      <c r="F1185" s="12">
        <v>77</v>
      </c>
      <c r="H1185" s="12" t="s">
        <v>3842</v>
      </c>
      <c r="I1185" s="18" t="s">
        <v>1319</v>
      </c>
      <c r="J1185" s="18" t="s">
        <v>4320</v>
      </c>
      <c r="XEZ1185" s="28"/>
      <c r="XFA1185" s="28"/>
      <c r="XFB1185" s="28"/>
      <c r="XFC1185" s="28"/>
      <c r="XFD1185" s="28"/>
    </row>
    <row r="1186" spans="1:10 16380:16384" x14ac:dyDescent="0.35">
      <c r="A1186" s="12" t="s">
        <v>13</v>
      </c>
      <c r="B1186" s="32" t="str">
        <f>HYPERLINK(Table1[[#This Row],[Link]], Table1[[#This Row],[Pattern w/out Hyperlink]])</f>
        <v>Affinity</v>
      </c>
      <c r="C1186" s="18">
        <f>IF(F1186&lt;=$L$1,$K$1,IF(AND(F1186&gt;=$L$2,F1186&lt;=$M$2),$K$2,IF(AND(F1186&gt;=$L$3,F1186&lt;=$M$3),$K$3,IF(AND(F1186&gt;=$L$4,F1186&lt;=$M$4),$K$4,IF(AND(F1186&gt;=$L$5,F1186&lt;=$M$5),$K$5,IF(AND(F1186&gt;=$L$6,F1186&lt;=$M$6),$K$6,IF(AND(F1186&gt;=$L$7,F1186&lt;=$M$7),$K$7,IF(AND(F1186&gt;=$L$8,F1186&lt;=$M$8),$K$8,IF(AND(F1186&gt;=$L$9,F1186&lt;=$M$9),$K$9,IF(AND(F1186&gt;$L$10,F1186&lt;=$M$10),$K$10,IF(AND(F1186&gt;=$L$11,F1186&lt;=$M$11),$K$11,IF(AND(F1186&gt;=$L$12,F1186&lt;=$M$12),$K$12,IF(AND(F1186&gt;=$L$13,F1186&lt;=$M$13),$K$13,IF(AND(F1186&gt;=$L$14,F1186&lt;=$M$14),$K$14,IF(AND(F1186&gt;=#REF!,F1186&lt;=#REF!),#REF!,IF(AND(F1186&gt;=$L$15,F1186&lt;=$M$15),$K$15,IF(AND(F1186&gt;=$L$16,F1186&lt;=$M$16),$K$16,IF(AND(F1186&gt;=$L$17,F1186&lt;=$M$17),$K$17,IF(AND(F1186&gt;=$L$18,F1186&lt;=$M$18),$K$18,IF(AND(F1186&gt;=$L$19,F1186&lt;=$M$19),$K$19,IF(AND(F1186&gt;=$L$20,F1186&lt;=$M$20),$K$20,IF(AND(F1186&gt;=$L$21,F1186&lt;=$M$21),$K$21,IF(AND(F1186&gt;=$L$22,F1186&lt;=$M$22),$K$22,IF(AND(F1186&gt;=$L$23,F1186&lt;=$M$23),$K$23,IF(AND(F1186&gt;=$L$24,F1186&lt;=$M$24),$K$24,IF(AND(F1186&gt;=$L$25,F1186&lt;=$M$25),$K$25,IF(AND(F1186&gt;=$L$26,F1186&lt;=$M$26),$K$26,IF(AND(F1186&gt;=$L$27,F1186&lt;=$M$27),$K$27,IF(AND(F1186&gt;=$L$28,F1186&lt;=$M$28),$K$28,IF(AND(F1186&gt;=$L$29,F1186&lt;=$M$29),$K$29,IF(AND(F1186&gt;=$L$30,F1186&lt;=$M$30),$K$30,IF(AND(F1186&gt;=$L$31,F1186&lt;=$M$31),$K$31,""))))))))))))))))))))))))))))))))</f>
        <v>7</v>
      </c>
      <c r="D1186" s="18" t="s">
        <v>19</v>
      </c>
      <c r="E1186" s="18" t="s">
        <v>1234</v>
      </c>
      <c r="F1186" s="12">
        <v>83</v>
      </c>
      <c r="H1186" s="12" t="s">
        <v>1759</v>
      </c>
      <c r="I1186" s="18" t="s">
        <v>4213</v>
      </c>
      <c r="J1186" s="18" t="s">
        <v>4321</v>
      </c>
      <c r="XEZ1186" s="28"/>
      <c r="XFA1186" s="28"/>
      <c r="XFB1186" s="28"/>
      <c r="XFC1186" s="28"/>
      <c r="XFD1186" s="28"/>
    </row>
    <row r="1187" spans="1:10 16380:16384" x14ac:dyDescent="0.35">
      <c r="A1187" s="12" t="s">
        <v>3843</v>
      </c>
      <c r="B1187" s="32" t="str">
        <f>HYPERLINK(Table1[[#This Row],[Link]], Table1[[#This Row],[Pattern w/out Hyperlink]])</f>
        <v>Aficionado</v>
      </c>
      <c r="C1187" s="18">
        <f>IF(F1187&lt;=$L$1,$K$1,IF(AND(F1187&gt;=$L$2,F1187&lt;=$M$2),$K$2,IF(AND(F1187&gt;=$L$3,F1187&lt;=$M$3),$K$3,IF(AND(F1187&gt;=$L$4,F1187&lt;=$M$4),$K$4,IF(AND(F1187&gt;=$L$5,F1187&lt;=$M$5),$K$5,IF(AND(F1187&gt;=$L$6,F1187&lt;=$M$6),$K$6,IF(AND(F1187&gt;=$L$7,F1187&lt;=$M$7),$K$7,IF(AND(F1187&gt;=$L$8,F1187&lt;=$M$8),$K$8,IF(AND(F1187&gt;=$L$9,F1187&lt;=$M$9),$K$9,IF(AND(F1187&gt;$L$10,F1187&lt;=$M$10),$K$10,IF(AND(F1187&gt;=$L$11,F1187&lt;=$M$11),$K$11,IF(AND(F1187&gt;=$L$12,F1187&lt;=$M$12),$K$12,IF(AND(F1187&gt;=$L$13,F1187&lt;=$M$13),$K$13,IF(AND(F1187&gt;=$L$14,F1187&lt;=$M$14),$K$14,IF(AND(F1187&gt;=#REF!,F1187&lt;=#REF!),#REF!,IF(AND(F1187&gt;=$L$15,F1187&lt;=$M$15),$K$15,IF(AND(F1187&gt;=$L$16,F1187&lt;=$M$16),$K$16,IF(AND(F1187&gt;=$L$17,F1187&lt;=$M$17),$K$17,IF(AND(F1187&gt;=$L$18,F1187&lt;=$M$18),$K$18,IF(AND(F1187&gt;=$L$19,F1187&lt;=$M$19),$K$19,IF(AND(F1187&gt;=$L$20,F1187&lt;=$M$20),$K$20,IF(AND(F1187&gt;=$L$21,F1187&lt;=$M$21),$K$21,IF(AND(F1187&gt;=$L$22,F1187&lt;=$M$22),$K$22,IF(AND(F1187&gt;=$L$23,F1187&lt;=$M$23),$K$23,IF(AND(F1187&gt;=$L$24,F1187&lt;=$M$24),$K$24,IF(AND(F1187&gt;=$L$25,F1187&lt;=$M$25),$K$25,IF(AND(F1187&gt;=$L$26,F1187&lt;=$M$26),$K$26,IF(AND(F1187&gt;=$L$27,F1187&lt;=$M$27),$K$27,IF(AND(F1187&gt;=$L$28,F1187&lt;=$M$28),$K$28,IF(AND(F1187&gt;=$L$29,F1187&lt;=$M$29),$K$29,IF(AND(F1187&gt;=$L$30,F1187&lt;=$M$30),$K$30,IF(AND(F1187&gt;=$L$31,F1187&lt;=$M$31),$K$31,""))))))))))))))))))))))))))))))))</f>
        <v>7</v>
      </c>
      <c r="D1187" s="18" t="s">
        <v>19</v>
      </c>
      <c r="E1187" s="18" t="s">
        <v>1234</v>
      </c>
      <c r="F1187" s="12">
        <v>80</v>
      </c>
      <c r="H1187" s="12" t="s">
        <v>3844</v>
      </c>
      <c r="I1187" s="18" t="s">
        <v>4213</v>
      </c>
      <c r="J1187" s="18" t="s">
        <v>4262</v>
      </c>
      <c r="XEZ1187" s="28"/>
      <c r="XFA1187" s="28"/>
      <c r="XFB1187" s="28"/>
      <c r="XFC1187" s="28"/>
      <c r="XFD1187" s="28"/>
    </row>
    <row r="1188" spans="1:10 16380:16384" x14ac:dyDescent="0.35">
      <c r="A1188" s="12" t="s">
        <v>46</v>
      </c>
      <c r="B1188" s="32" t="str">
        <f>HYPERLINK(Table1[[#This Row],[Link]], Table1[[#This Row],[Pattern w/out Hyperlink]])</f>
        <v>Aphrodisiac</v>
      </c>
      <c r="C1188" s="18">
        <f>IF(F1188&lt;=$L$1,$K$1,IF(AND(F1188&gt;=$L$2,F1188&lt;=$M$2),$K$2,IF(AND(F1188&gt;=$L$3,F1188&lt;=$M$3),$K$3,IF(AND(F1188&gt;=$L$4,F1188&lt;=$M$4),$K$4,IF(AND(F1188&gt;=$L$5,F1188&lt;=$M$5),$K$5,IF(AND(F1188&gt;=$L$6,F1188&lt;=$M$6),$K$6,IF(AND(F1188&gt;=$L$7,F1188&lt;=$M$7),$K$7,IF(AND(F1188&gt;=$L$8,F1188&lt;=$M$8),$K$8,IF(AND(F1188&gt;=$L$9,F1188&lt;=$M$9),$K$9,IF(AND(F1188&gt;$L$10,F1188&lt;=$M$10),$K$10,IF(AND(F1188&gt;=$L$11,F1188&lt;=$M$11),$K$11,IF(AND(F1188&gt;=$L$12,F1188&lt;=$M$12),$K$12,IF(AND(F1188&gt;=$L$13,F1188&lt;=$M$13),$K$13,IF(AND(F1188&gt;=$L$14,F1188&lt;=$M$14),$K$14,IF(AND(F1188&gt;=#REF!,F1188&lt;=#REF!),#REF!,IF(AND(F1188&gt;=$L$15,F1188&lt;=$M$15),$K$15,IF(AND(F1188&gt;=$L$16,F1188&lt;=$M$16),$K$16,IF(AND(F1188&gt;=$L$17,F1188&lt;=$M$17),$K$17,IF(AND(F1188&gt;=$L$18,F1188&lt;=$M$18),$K$18,IF(AND(F1188&gt;=$L$19,F1188&lt;=$M$19),$K$19,IF(AND(F1188&gt;=$L$20,F1188&lt;=$M$20),$K$20,IF(AND(F1188&gt;=$L$21,F1188&lt;=$M$21),$K$21,IF(AND(F1188&gt;=$L$22,F1188&lt;=$M$22),$K$22,IF(AND(F1188&gt;=$L$23,F1188&lt;=$M$23),$K$23,IF(AND(F1188&gt;=$L$24,F1188&lt;=$M$24),$K$24,IF(AND(F1188&gt;=$L$25,F1188&lt;=$M$25),$K$25,IF(AND(F1188&gt;=$L$26,F1188&lt;=$M$26),$K$26,IF(AND(F1188&gt;=$L$27,F1188&lt;=$M$27),$K$27,IF(AND(F1188&gt;=$L$28,F1188&lt;=$M$28),$K$28,IF(AND(F1188&gt;=$L$29,F1188&lt;=$M$29),$K$29,IF(AND(F1188&gt;=$L$30,F1188&lt;=$M$30),$K$30,IF(AND(F1188&gt;=$L$31,F1188&lt;=$M$31),$K$31,""))))))))))))))))))))))))))))))))</f>
        <v>7</v>
      </c>
      <c r="D1188" s="18" t="s">
        <v>19</v>
      </c>
      <c r="E1188" s="18" t="s">
        <v>1234</v>
      </c>
      <c r="F1188" s="12">
        <v>76</v>
      </c>
      <c r="H1188" s="12" t="s">
        <v>1764</v>
      </c>
      <c r="I1188" s="18" t="s">
        <v>1319</v>
      </c>
      <c r="J1188" s="18" t="s">
        <v>4262</v>
      </c>
      <c r="XEZ1188" s="28"/>
      <c r="XFA1188" s="28"/>
      <c r="XFB1188" s="28"/>
      <c r="XFC1188" s="28"/>
      <c r="XFD1188" s="28"/>
    </row>
    <row r="1189" spans="1:10 16380:16384" x14ac:dyDescent="0.35">
      <c r="A1189" s="12" t="s">
        <v>56</v>
      </c>
      <c r="B1189" s="32" t="str">
        <f>HYPERLINK(Table1[[#This Row],[Link]], Table1[[#This Row],[Pattern w/out Hyperlink]])</f>
        <v>Array</v>
      </c>
      <c r="C1189" s="18">
        <f>IF(F1189&lt;=$L$1,$K$1,IF(AND(F1189&gt;=$L$2,F1189&lt;=$M$2),$K$2,IF(AND(F1189&gt;=$L$3,F1189&lt;=$M$3),$K$3,IF(AND(F1189&gt;=$L$4,F1189&lt;=$M$4),$K$4,IF(AND(F1189&gt;=$L$5,F1189&lt;=$M$5),$K$5,IF(AND(F1189&gt;=$L$6,F1189&lt;=$M$6),$K$6,IF(AND(F1189&gt;=$L$7,F1189&lt;=$M$7),$K$7,IF(AND(F1189&gt;=$L$8,F1189&lt;=$M$8),$K$8,IF(AND(F1189&gt;=$L$9,F1189&lt;=$M$9),$K$9,IF(AND(F1189&gt;$L$10,F1189&lt;=$M$10),$K$10,IF(AND(F1189&gt;=$L$11,F1189&lt;=$M$11),$K$11,IF(AND(F1189&gt;=$L$12,F1189&lt;=$M$12),$K$12,IF(AND(F1189&gt;=$L$13,F1189&lt;=$M$13),$K$13,IF(AND(F1189&gt;=$L$14,F1189&lt;=$M$14),$K$14,IF(AND(F1189&gt;=#REF!,F1189&lt;=#REF!),#REF!,IF(AND(F1189&gt;=$L$15,F1189&lt;=$M$15),$K$15,IF(AND(F1189&gt;=$L$16,F1189&lt;=$M$16),$K$16,IF(AND(F1189&gt;=$L$17,F1189&lt;=$M$17),$K$17,IF(AND(F1189&gt;=$L$18,F1189&lt;=$M$18),$K$18,IF(AND(F1189&gt;=$L$19,F1189&lt;=$M$19),$K$19,IF(AND(F1189&gt;=$L$20,F1189&lt;=$M$20),$K$20,IF(AND(F1189&gt;=$L$21,F1189&lt;=$M$21),$K$21,IF(AND(F1189&gt;=$L$22,F1189&lt;=$M$22),$K$22,IF(AND(F1189&gt;=$L$23,F1189&lt;=$M$23),$K$23,IF(AND(F1189&gt;=$L$24,F1189&lt;=$M$24),$K$24,IF(AND(F1189&gt;=$L$25,F1189&lt;=$M$25),$K$25,IF(AND(F1189&gt;=$L$26,F1189&lt;=$M$26),$K$26,IF(AND(F1189&gt;=$L$27,F1189&lt;=$M$27),$K$27,IF(AND(F1189&gt;=$L$28,F1189&lt;=$M$28),$K$28,IF(AND(F1189&gt;=$L$29,F1189&lt;=$M$29),$K$29,IF(AND(F1189&gt;=$L$30,F1189&lt;=$M$30),$K$30,IF(AND(F1189&gt;=$L$31,F1189&lt;=$M$31),$K$31,""))))))))))))))))))))))))))))))))</f>
        <v>7</v>
      </c>
      <c r="D1189" s="18" t="s">
        <v>19</v>
      </c>
      <c r="E1189" s="18" t="s">
        <v>1234</v>
      </c>
      <c r="F1189" s="12">
        <v>94</v>
      </c>
      <c r="H1189" s="12" t="s">
        <v>1765</v>
      </c>
      <c r="I1189" s="18" t="s">
        <v>0</v>
      </c>
      <c r="J1189" s="18" t="s">
        <v>4267</v>
      </c>
      <c r="XEZ1189" s="28"/>
      <c r="XFA1189" s="28"/>
      <c r="XFB1189" s="28"/>
      <c r="XFC1189" s="28"/>
      <c r="XFD1189" s="28"/>
    </row>
    <row r="1190" spans="1:10 16380:16384" x14ac:dyDescent="0.35">
      <c r="A1190" s="12" t="s">
        <v>62</v>
      </c>
      <c r="B1190" s="32" t="str">
        <f>HYPERLINK(Table1[[#This Row],[Link]], Table1[[#This Row],[Pattern w/out Hyperlink]])</f>
        <v>Astronomy</v>
      </c>
      <c r="C1190" s="18">
        <f>IF(F1190&lt;=$L$1,$K$1,IF(AND(F1190&gt;=$L$2,F1190&lt;=$M$2),$K$2,IF(AND(F1190&gt;=$L$3,F1190&lt;=$M$3),$K$3,IF(AND(F1190&gt;=$L$4,F1190&lt;=$M$4),$K$4,IF(AND(F1190&gt;=$L$5,F1190&lt;=$M$5),$K$5,IF(AND(F1190&gt;=$L$6,F1190&lt;=$M$6),$K$6,IF(AND(F1190&gt;=$L$7,F1190&lt;=$M$7),$K$7,IF(AND(F1190&gt;=$L$8,F1190&lt;=$M$8),$K$8,IF(AND(F1190&gt;=$L$9,F1190&lt;=$M$9),$K$9,IF(AND(F1190&gt;$L$10,F1190&lt;=$M$10),$K$10,IF(AND(F1190&gt;=$L$11,F1190&lt;=$M$11),$K$11,IF(AND(F1190&gt;=$L$12,F1190&lt;=$M$12),$K$12,IF(AND(F1190&gt;=$L$13,F1190&lt;=$M$13),$K$13,IF(AND(F1190&gt;=$L$14,F1190&lt;=$M$14),$K$14,IF(AND(F1190&gt;=#REF!,F1190&lt;=#REF!),#REF!,IF(AND(F1190&gt;=$L$15,F1190&lt;=$M$15),$K$15,IF(AND(F1190&gt;=$L$16,F1190&lt;=$M$16),$K$16,IF(AND(F1190&gt;=$L$17,F1190&lt;=$M$17),$K$17,IF(AND(F1190&gt;=$L$18,F1190&lt;=$M$18),$K$18,IF(AND(F1190&gt;=$L$19,F1190&lt;=$M$19),$K$19,IF(AND(F1190&gt;=$L$20,F1190&lt;=$M$20),$K$20,IF(AND(F1190&gt;=$L$21,F1190&lt;=$M$21),$K$21,IF(AND(F1190&gt;=$L$22,F1190&lt;=$M$22),$K$22,IF(AND(F1190&gt;=$L$23,F1190&lt;=$M$23),$K$23,IF(AND(F1190&gt;=$L$24,F1190&lt;=$M$24),$K$24,IF(AND(F1190&gt;=$L$25,F1190&lt;=$M$25),$K$25,IF(AND(F1190&gt;=$L$26,F1190&lt;=$M$26),$K$26,IF(AND(F1190&gt;=$L$27,F1190&lt;=$M$27),$K$27,IF(AND(F1190&gt;=$L$28,F1190&lt;=$M$28),$K$28,IF(AND(F1190&gt;=$L$29,F1190&lt;=$M$29),$K$29,IF(AND(F1190&gt;=$L$30,F1190&lt;=$M$30),$K$30,IF(AND(F1190&gt;=$L$31,F1190&lt;=$M$31),$K$31,""))))))))))))))))))))))))))))))))</f>
        <v>7</v>
      </c>
      <c r="D1190" s="18" t="s">
        <v>19</v>
      </c>
      <c r="E1190" s="18" t="s">
        <v>1234</v>
      </c>
      <c r="F1190" s="12">
        <v>86</v>
      </c>
      <c r="H1190" s="12" t="s">
        <v>1766</v>
      </c>
      <c r="I1190" s="18" t="s">
        <v>0</v>
      </c>
      <c r="J1190" s="18" t="s">
        <v>4326</v>
      </c>
      <c r="XEZ1190" s="28"/>
      <c r="XFA1190" s="28"/>
      <c r="XFB1190" s="28"/>
      <c r="XFC1190" s="28"/>
      <c r="XFD1190" s="28"/>
    </row>
    <row r="1191" spans="1:10 16380:16384" x14ac:dyDescent="0.35">
      <c r="A1191" s="12" t="s">
        <v>67</v>
      </c>
      <c r="B1191" s="32" t="str">
        <f>HYPERLINK(Table1[[#This Row],[Link]], Table1[[#This Row],[Pattern w/out Hyperlink]])</f>
        <v>Aventura</v>
      </c>
      <c r="C1191" s="18">
        <f>IF(F1191&lt;=$L$1,$K$1,IF(AND(F1191&gt;=$L$2,F1191&lt;=$M$2),$K$2,IF(AND(F1191&gt;=$L$3,F1191&lt;=$M$3),$K$3,IF(AND(F1191&gt;=$L$4,F1191&lt;=$M$4),$K$4,IF(AND(F1191&gt;=$L$5,F1191&lt;=$M$5),$K$5,IF(AND(F1191&gt;=$L$6,F1191&lt;=$M$6),$K$6,IF(AND(F1191&gt;=$L$7,F1191&lt;=$M$7),$K$7,IF(AND(F1191&gt;=$L$8,F1191&lt;=$M$8),$K$8,IF(AND(F1191&gt;=$L$9,F1191&lt;=$M$9),$K$9,IF(AND(F1191&gt;$L$10,F1191&lt;=$M$10),$K$10,IF(AND(F1191&gt;=$L$11,F1191&lt;=$M$11),$K$11,IF(AND(F1191&gt;=$L$12,F1191&lt;=$M$12),$K$12,IF(AND(F1191&gt;=$L$13,F1191&lt;=$M$13),$K$13,IF(AND(F1191&gt;=$L$14,F1191&lt;=$M$14),$K$14,IF(AND(F1191&gt;=#REF!,F1191&lt;=#REF!),#REF!,IF(AND(F1191&gt;=$L$15,F1191&lt;=$M$15),$K$15,IF(AND(F1191&gt;=$L$16,F1191&lt;=$M$16),$K$16,IF(AND(F1191&gt;=$L$17,F1191&lt;=$M$17),$K$17,IF(AND(F1191&gt;=$L$18,F1191&lt;=$M$18),$K$18,IF(AND(F1191&gt;=$L$19,F1191&lt;=$M$19),$K$19,IF(AND(F1191&gt;=$L$20,F1191&lt;=$M$20),$K$20,IF(AND(F1191&gt;=$L$21,F1191&lt;=$M$21),$K$21,IF(AND(F1191&gt;=$L$22,F1191&lt;=$M$22),$K$22,IF(AND(F1191&gt;=$L$23,F1191&lt;=$M$23),$K$23,IF(AND(F1191&gt;=$L$24,F1191&lt;=$M$24),$K$24,IF(AND(F1191&gt;=$L$25,F1191&lt;=$M$25),$K$25,IF(AND(F1191&gt;=$L$26,F1191&lt;=$M$26),$K$26,IF(AND(F1191&gt;=$L$27,F1191&lt;=$M$27),$K$27,IF(AND(F1191&gt;=$L$28,F1191&lt;=$M$28),$K$28,IF(AND(F1191&gt;=$L$29,F1191&lt;=$M$29),$K$29,IF(AND(F1191&gt;=$L$30,F1191&lt;=$M$30),$K$30,IF(AND(F1191&gt;=$L$31,F1191&lt;=$M$31),$K$31,""))))))))))))))))))))))))))))))))</f>
        <v>7</v>
      </c>
      <c r="D1191" s="18" t="s">
        <v>19</v>
      </c>
      <c r="E1191" s="18" t="s">
        <v>1234</v>
      </c>
      <c r="F1191" s="12">
        <v>77</v>
      </c>
      <c r="H1191" s="12" t="s">
        <v>1767</v>
      </c>
      <c r="I1191" s="18" t="s">
        <v>0</v>
      </c>
      <c r="J1191" s="18" t="s">
        <v>4327</v>
      </c>
      <c r="XEZ1191" s="28"/>
      <c r="XFA1191" s="28"/>
      <c r="XFB1191" s="28"/>
      <c r="XFC1191" s="28"/>
      <c r="XFD1191" s="28"/>
    </row>
    <row r="1192" spans="1:10 16380:16384" x14ac:dyDescent="0.35">
      <c r="A1192" s="12" t="s">
        <v>71</v>
      </c>
      <c r="B1192" s="32" t="str">
        <f>HYPERLINK(Table1[[#This Row],[Link]], Table1[[#This Row],[Pattern w/out Hyperlink]])</f>
        <v>Bal Harbour</v>
      </c>
      <c r="C1192" s="18">
        <f>IF(F1192&lt;=$L$1,$K$1,IF(AND(F1192&gt;=$L$2,F1192&lt;=$M$2),$K$2,IF(AND(F1192&gt;=$L$3,F1192&lt;=$M$3),$K$3,IF(AND(F1192&gt;=$L$4,F1192&lt;=$M$4),$K$4,IF(AND(F1192&gt;=$L$5,F1192&lt;=$M$5),$K$5,IF(AND(F1192&gt;=$L$6,F1192&lt;=$M$6),$K$6,IF(AND(F1192&gt;=$L$7,F1192&lt;=$M$7),$K$7,IF(AND(F1192&gt;=$L$8,F1192&lt;=$M$8),$K$8,IF(AND(F1192&gt;=$L$9,F1192&lt;=$M$9),$K$9,IF(AND(F1192&gt;$L$10,F1192&lt;=$M$10),$K$10,IF(AND(F1192&gt;=$L$11,F1192&lt;=$M$11),$K$11,IF(AND(F1192&gt;=$L$12,F1192&lt;=$M$12),$K$12,IF(AND(F1192&gt;=$L$13,F1192&lt;=$M$13),$K$13,IF(AND(F1192&gt;=$L$14,F1192&lt;=$M$14),$K$14,IF(AND(F1192&gt;=#REF!,F1192&lt;=#REF!),#REF!,IF(AND(F1192&gt;=$L$15,F1192&lt;=$M$15),$K$15,IF(AND(F1192&gt;=$L$16,F1192&lt;=$M$16),$K$16,IF(AND(F1192&gt;=$L$17,F1192&lt;=$M$17),$K$17,IF(AND(F1192&gt;=$L$18,F1192&lt;=$M$18),$K$18,IF(AND(F1192&gt;=$L$19,F1192&lt;=$M$19),$K$19,IF(AND(F1192&gt;=$L$20,F1192&lt;=$M$20),$K$20,IF(AND(F1192&gt;=$L$21,F1192&lt;=$M$21),$K$21,IF(AND(F1192&gt;=$L$22,F1192&lt;=$M$22),$K$22,IF(AND(F1192&gt;=$L$23,F1192&lt;=$M$23),$K$23,IF(AND(F1192&gt;=$L$24,F1192&lt;=$M$24),$K$24,IF(AND(F1192&gt;=$L$25,F1192&lt;=$M$25),$K$25,IF(AND(F1192&gt;=$L$26,F1192&lt;=$M$26),$K$26,IF(AND(F1192&gt;=$L$27,F1192&lt;=$M$27),$K$27,IF(AND(F1192&gt;=$L$28,F1192&lt;=$M$28),$K$28,IF(AND(F1192&gt;=$L$29,F1192&lt;=$M$29),$K$29,IF(AND(F1192&gt;=$L$30,F1192&lt;=$M$30),$K$30,IF(AND(F1192&gt;=$L$31,F1192&lt;=$M$31),$K$31,""))))))))))))))))))))))))))))))))</f>
        <v>7</v>
      </c>
      <c r="D1192" s="18" t="s">
        <v>19</v>
      </c>
      <c r="E1192" s="18" t="s">
        <v>1234</v>
      </c>
      <c r="F1192" s="12">
        <v>77</v>
      </c>
      <c r="H1192" s="12" t="s">
        <v>1043</v>
      </c>
      <c r="I1192" s="18" t="s">
        <v>1319</v>
      </c>
      <c r="J1192" s="18" t="s">
        <v>4327</v>
      </c>
      <c r="XEZ1192" s="28"/>
      <c r="XFA1192" s="28"/>
      <c r="XFB1192" s="28"/>
      <c r="XFC1192" s="28"/>
      <c r="XFD1192" s="28"/>
    </row>
    <row r="1193" spans="1:10 16380:16384" x14ac:dyDescent="0.35">
      <c r="A1193" s="12" t="s">
        <v>73</v>
      </c>
      <c r="B1193" s="32" t="str">
        <f>HYPERLINK(Table1[[#This Row],[Link]], Table1[[#This Row],[Pattern w/out Hyperlink]])</f>
        <v>Balcony</v>
      </c>
      <c r="C1193" s="18">
        <f>IF(F1193&lt;=$L$1,$K$1,IF(AND(F1193&gt;=$L$2,F1193&lt;=$M$2),$K$2,IF(AND(F1193&gt;=$L$3,F1193&lt;=$M$3),$K$3,IF(AND(F1193&gt;=$L$4,F1193&lt;=$M$4),$K$4,IF(AND(F1193&gt;=$L$5,F1193&lt;=$M$5),$K$5,IF(AND(F1193&gt;=$L$6,F1193&lt;=$M$6),$K$6,IF(AND(F1193&gt;=$L$7,F1193&lt;=$M$7),$K$7,IF(AND(F1193&gt;=$L$8,F1193&lt;=$M$8),$K$8,IF(AND(F1193&gt;=$L$9,F1193&lt;=$M$9),$K$9,IF(AND(F1193&gt;$L$10,F1193&lt;=$M$10),$K$10,IF(AND(F1193&gt;=$L$11,F1193&lt;=$M$11),$K$11,IF(AND(F1193&gt;=$L$12,F1193&lt;=$M$12),$K$12,IF(AND(F1193&gt;=$L$13,F1193&lt;=$M$13),$K$13,IF(AND(F1193&gt;=$L$14,F1193&lt;=$M$14),$K$14,IF(AND(F1193&gt;=#REF!,F1193&lt;=#REF!),#REF!,IF(AND(F1193&gt;=$L$15,F1193&lt;=$M$15),$K$15,IF(AND(F1193&gt;=$L$16,F1193&lt;=$M$16),$K$16,IF(AND(F1193&gt;=$L$17,F1193&lt;=$M$17),$K$17,IF(AND(F1193&gt;=$L$18,F1193&lt;=$M$18),$K$18,IF(AND(F1193&gt;=$L$19,F1193&lt;=$M$19),$K$19,IF(AND(F1193&gt;=$L$20,F1193&lt;=$M$20),$K$20,IF(AND(F1193&gt;=$L$21,F1193&lt;=$M$21),$K$21,IF(AND(F1193&gt;=$L$22,F1193&lt;=$M$22),$K$22,IF(AND(F1193&gt;=$L$23,F1193&lt;=$M$23),$K$23,IF(AND(F1193&gt;=$L$24,F1193&lt;=$M$24),$K$24,IF(AND(F1193&gt;=$L$25,F1193&lt;=$M$25),$K$25,IF(AND(F1193&gt;=$L$26,F1193&lt;=$M$26),$K$26,IF(AND(F1193&gt;=$L$27,F1193&lt;=$M$27),$K$27,IF(AND(F1193&gt;=$L$28,F1193&lt;=$M$28),$K$28,IF(AND(F1193&gt;=$L$29,F1193&lt;=$M$29),$K$29,IF(AND(F1193&gt;=$L$30,F1193&lt;=$M$30),$K$30,IF(AND(F1193&gt;=$L$31,F1193&lt;=$M$31),$K$31,""))))))))))))))))))))))))))))))))</f>
        <v>7</v>
      </c>
      <c r="D1193" s="18" t="s">
        <v>19</v>
      </c>
      <c r="E1193" s="18" t="s">
        <v>1234</v>
      </c>
      <c r="F1193" s="12">
        <v>77</v>
      </c>
      <c r="H1193" s="12" t="s">
        <v>1768</v>
      </c>
      <c r="I1193" s="18" t="s">
        <v>0</v>
      </c>
      <c r="J1193" s="18" t="s">
        <v>4262</v>
      </c>
      <c r="XEZ1193" s="28"/>
      <c r="XFA1193" s="28"/>
      <c r="XFB1193" s="28"/>
      <c r="XFC1193" s="28"/>
      <c r="XFD1193" s="28"/>
    </row>
    <row r="1194" spans="1:10 16380:16384" x14ac:dyDescent="0.35">
      <c r="A1194" s="12" t="s">
        <v>86</v>
      </c>
      <c r="B1194" s="32" t="str">
        <f>HYPERLINK(Table1[[#This Row],[Link]], Table1[[#This Row],[Pattern w/out Hyperlink]])</f>
        <v>Bergerac</v>
      </c>
      <c r="C1194" s="18">
        <f>IF(F1194&lt;=$L$1,$K$1,IF(AND(F1194&gt;=$L$2,F1194&lt;=$M$2),$K$2,IF(AND(F1194&gt;=$L$3,F1194&lt;=$M$3),$K$3,IF(AND(F1194&gt;=$L$4,F1194&lt;=$M$4),$K$4,IF(AND(F1194&gt;=$L$5,F1194&lt;=$M$5),$K$5,IF(AND(F1194&gt;=$L$6,F1194&lt;=$M$6),$K$6,IF(AND(F1194&gt;=$L$7,F1194&lt;=$M$7),$K$7,IF(AND(F1194&gt;=$L$8,F1194&lt;=$M$8),$K$8,IF(AND(F1194&gt;=$L$9,F1194&lt;=$M$9),$K$9,IF(AND(F1194&gt;$L$10,F1194&lt;=$M$10),$K$10,IF(AND(F1194&gt;=$L$11,F1194&lt;=$M$11),$K$11,IF(AND(F1194&gt;=$L$12,F1194&lt;=$M$12),$K$12,IF(AND(F1194&gt;=$L$13,F1194&lt;=$M$13),$K$13,IF(AND(F1194&gt;=$L$14,F1194&lt;=$M$14),$K$14,IF(AND(F1194&gt;=#REF!,F1194&lt;=#REF!),#REF!,IF(AND(F1194&gt;=$L$15,F1194&lt;=$M$15),$K$15,IF(AND(F1194&gt;=$L$16,F1194&lt;=$M$16),$K$16,IF(AND(F1194&gt;=$L$17,F1194&lt;=$M$17),$K$17,IF(AND(F1194&gt;=$L$18,F1194&lt;=$M$18),$K$18,IF(AND(F1194&gt;=$L$19,F1194&lt;=$M$19),$K$19,IF(AND(F1194&gt;=$L$20,F1194&lt;=$M$20),$K$20,IF(AND(F1194&gt;=$L$21,F1194&lt;=$M$21),$K$21,IF(AND(F1194&gt;=$L$22,F1194&lt;=$M$22),$K$22,IF(AND(F1194&gt;=$L$23,F1194&lt;=$M$23),$K$23,IF(AND(F1194&gt;=$L$24,F1194&lt;=$M$24),$K$24,IF(AND(F1194&gt;=$L$25,F1194&lt;=$M$25),$K$25,IF(AND(F1194&gt;=$L$26,F1194&lt;=$M$26),$K$26,IF(AND(F1194&gt;=$L$27,F1194&lt;=$M$27),$K$27,IF(AND(F1194&gt;=$L$28,F1194&lt;=$M$28),$K$28,IF(AND(F1194&gt;=$L$29,F1194&lt;=$M$29),$K$29,IF(AND(F1194&gt;=$L$30,F1194&lt;=$M$30),$K$30,IF(AND(F1194&gt;=$L$31,F1194&lt;=$M$31),$K$31,""))))))))))))))))))))))))))))))))</f>
        <v>7</v>
      </c>
      <c r="D1194" s="18" t="s">
        <v>19</v>
      </c>
      <c r="E1194" s="18" t="s">
        <v>1234</v>
      </c>
      <c r="F1194" s="12">
        <v>80</v>
      </c>
      <c r="H1194" s="12" t="s">
        <v>1774</v>
      </c>
      <c r="I1194" s="18" t="s">
        <v>4213</v>
      </c>
      <c r="J1194" s="18" t="s">
        <v>4326</v>
      </c>
      <c r="XEZ1194" s="28"/>
      <c r="XFA1194" s="28"/>
      <c r="XFB1194" s="28"/>
      <c r="XFC1194" s="28"/>
      <c r="XFD1194" s="28"/>
    </row>
    <row r="1195" spans="1:10 16380:16384" x14ac:dyDescent="0.35">
      <c r="A1195" s="12" t="s">
        <v>94</v>
      </c>
      <c r="B1195" s="32" t="str">
        <f>HYPERLINK(Table1[[#This Row],[Link]], Table1[[#This Row],[Pattern w/out Hyperlink]])</f>
        <v>Biarritz</v>
      </c>
      <c r="C1195" s="18">
        <f>IF(F1195&lt;=$L$1,$K$1,IF(AND(F1195&gt;=$L$2,F1195&lt;=$M$2),$K$2,IF(AND(F1195&gt;=$L$3,F1195&lt;=$M$3),$K$3,IF(AND(F1195&gt;=$L$4,F1195&lt;=$M$4),$K$4,IF(AND(F1195&gt;=$L$5,F1195&lt;=$M$5),$K$5,IF(AND(F1195&gt;=$L$6,F1195&lt;=$M$6),$K$6,IF(AND(F1195&gt;=$L$7,F1195&lt;=$M$7),$K$7,IF(AND(F1195&gt;=$L$8,F1195&lt;=$M$8),$K$8,IF(AND(F1195&gt;=$L$9,F1195&lt;=$M$9),$K$9,IF(AND(F1195&gt;$L$10,F1195&lt;=$M$10),$K$10,IF(AND(F1195&gt;=$L$11,F1195&lt;=$M$11),$K$11,IF(AND(F1195&gt;=$L$12,F1195&lt;=$M$12),$K$12,IF(AND(F1195&gt;=$L$13,F1195&lt;=$M$13),$K$13,IF(AND(F1195&gt;=$L$14,F1195&lt;=$M$14),$K$14,IF(AND(F1195&gt;=#REF!,F1195&lt;=#REF!),#REF!,IF(AND(F1195&gt;=$L$15,F1195&lt;=$M$15),$K$15,IF(AND(F1195&gt;=$L$16,F1195&lt;=$M$16),$K$16,IF(AND(F1195&gt;=$L$17,F1195&lt;=$M$17),$K$17,IF(AND(F1195&gt;=$L$18,F1195&lt;=$M$18),$K$18,IF(AND(F1195&gt;=$L$19,F1195&lt;=$M$19),$K$19,IF(AND(F1195&gt;=$L$20,F1195&lt;=$M$20),$K$20,IF(AND(F1195&gt;=$L$21,F1195&lt;=$M$21),$K$21,IF(AND(F1195&gt;=$L$22,F1195&lt;=$M$22),$K$22,IF(AND(F1195&gt;=$L$23,F1195&lt;=$M$23),$K$23,IF(AND(F1195&gt;=$L$24,F1195&lt;=$M$24),$K$24,IF(AND(F1195&gt;=$L$25,F1195&lt;=$M$25),$K$25,IF(AND(F1195&gt;=$L$26,F1195&lt;=$M$26),$K$26,IF(AND(F1195&gt;=$L$27,F1195&lt;=$M$27),$K$27,IF(AND(F1195&gt;=$L$28,F1195&lt;=$M$28),$K$28,IF(AND(F1195&gt;=$L$29,F1195&lt;=$M$29),$K$29,IF(AND(F1195&gt;=$L$30,F1195&lt;=$M$30),$K$30,IF(AND(F1195&gt;=$L$31,F1195&lt;=$M$31),$K$31,""))))))))))))))))))))))))))))))))</f>
        <v>7</v>
      </c>
      <c r="D1195" s="18" t="s">
        <v>19</v>
      </c>
      <c r="E1195" s="18" t="s">
        <v>1234</v>
      </c>
      <c r="F1195" s="12">
        <v>79</v>
      </c>
      <c r="H1195" s="12" t="s">
        <v>1021</v>
      </c>
      <c r="I1195" s="18" t="s">
        <v>4213</v>
      </c>
      <c r="J1195" s="18" t="s">
        <v>4262</v>
      </c>
      <c r="XEZ1195" s="28"/>
      <c r="XFA1195" s="28"/>
      <c r="XFB1195" s="28"/>
      <c r="XFC1195" s="28"/>
      <c r="XFD1195" s="28"/>
    </row>
    <row r="1196" spans="1:10 16380:16384" x14ac:dyDescent="0.35">
      <c r="A1196" s="12" t="s">
        <v>102</v>
      </c>
      <c r="B1196" s="32" t="str">
        <f>HYPERLINK(Table1[[#This Row],[Link]], Table1[[#This Row],[Pattern w/out Hyperlink]])</f>
        <v>Bliss</v>
      </c>
      <c r="C1196" s="18">
        <f>IF(F1196&lt;=$L$1,$K$1,IF(AND(F1196&gt;=$L$2,F1196&lt;=$M$2),$K$2,IF(AND(F1196&gt;=$L$3,F1196&lt;=$M$3),$K$3,IF(AND(F1196&gt;=$L$4,F1196&lt;=$M$4),$K$4,IF(AND(F1196&gt;=$L$5,F1196&lt;=$M$5),$K$5,IF(AND(F1196&gt;=$L$6,F1196&lt;=$M$6),$K$6,IF(AND(F1196&gt;=$L$7,F1196&lt;=$M$7),$K$7,IF(AND(F1196&gt;=$L$8,F1196&lt;=$M$8),$K$8,IF(AND(F1196&gt;=$L$9,F1196&lt;=$M$9),$K$9,IF(AND(F1196&gt;$L$10,F1196&lt;=$M$10),$K$10,IF(AND(F1196&gt;=$L$11,F1196&lt;=$M$11),$K$11,IF(AND(F1196&gt;=$L$12,F1196&lt;=$M$12),$K$12,IF(AND(F1196&gt;=$L$13,F1196&lt;=$M$13),$K$13,IF(AND(F1196&gt;=$L$14,F1196&lt;=$M$14),$K$14,IF(AND(F1196&gt;=#REF!,F1196&lt;=#REF!),#REF!,IF(AND(F1196&gt;=$L$15,F1196&lt;=$M$15),$K$15,IF(AND(F1196&gt;=$L$16,F1196&lt;=$M$16),$K$16,IF(AND(F1196&gt;=$L$17,F1196&lt;=$M$17),$K$17,IF(AND(F1196&gt;=$L$18,F1196&lt;=$M$18),$K$18,IF(AND(F1196&gt;=$L$19,F1196&lt;=$M$19),$K$19,IF(AND(F1196&gt;=$L$20,F1196&lt;=$M$20),$K$20,IF(AND(F1196&gt;=$L$21,F1196&lt;=$M$21),$K$21,IF(AND(F1196&gt;=$L$22,F1196&lt;=$M$22),$K$22,IF(AND(F1196&gt;=$L$23,F1196&lt;=$M$23),$K$23,IF(AND(F1196&gt;=$L$24,F1196&lt;=$M$24),$K$24,IF(AND(F1196&gt;=$L$25,F1196&lt;=$M$25),$K$25,IF(AND(F1196&gt;=$L$26,F1196&lt;=$M$26),$K$26,IF(AND(F1196&gt;=$L$27,F1196&lt;=$M$27),$K$27,IF(AND(F1196&gt;=$L$28,F1196&lt;=$M$28),$K$28,IF(AND(F1196&gt;=$L$29,F1196&lt;=$M$29),$K$29,IF(AND(F1196&gt;=$L$30,F1196&lt;=$M$30),$K$30,IF(AND(F1196&gt;=$L$31,F1196&lt;=$M$31),$K$31,""))))))))))))))))))))))))))))))))</f>
        <v>7</v>
      </c>
      <c r="D1196" s="18" t="s">
        <v>19</v>
      </c>
      <c r="E1196" s="18" t="s">
        <v>1234</v>
      </c>
      <c r="F1196" s="12">
        <v>81</v>
      </c>
      <c r="H1196" s="12" t="s">
        <v>3873</v>
      </c>
      <c r="I1196" s="18" t="s">
        <v>1319</v>
      </c>
      <c r="J1196" s="18" t="s">
        <v>4262</v>
      </c>
      <c r="XEZ1196" s="28"/>
      <c r="XFA1196" s="28"/>
      <c r="XFB1196" s="28"/>
      <c r="XFC1196" s="28"/>
      <c r="XFD1196" s="28"/>
    </row>
    <row r="1197" spans="1:10 16380:16384" x14ac:dyDescent="0.35">
      <c r="A1197" s="12" t="s">
        <v>6327</v>
      </c>
      <c r="B1197" s="32" t="str">
        <f>HYPERLINK(Table1[[#This Row],[Link]], Table1[[#This Row],[Pattern w/out Hyperlink]])</f>
        <v>Bombora</v>
      </c>
      <c r="C1197" s="18">
        <f>IF(F1197&lt;=$L$1,$K$1,IF(AND(F1197&gt;=$L$2,F1197&lt;=$M$2),$K$2,IF(AND(F1197&gt;=$L$3,F1197&lt;=$M$3),$K$3,IF(AND(F1197&gt;=$L$4,F1197&lt;=$M$4),$K$4,IF(AND(F1197&gt;=$L$5,F1197&lt;=$M$5),$K$5,IF(AND(F1197&gt;=$L$6,F1197&lt;=$M$6),$K$6,IF(AND(F1197&gt;=$L$7,F1197&lt;=$M$7),$K$7,IF(AND(F1197&gt;=$L$8,F1197&lt;=$M$8),$K$8,IF(AND(F1197&gt;=$L$9,F1197&lt;=$M$9),$K$9,IF(AND(F1197&gt;$L$10,F1197&lt;=$M$10),$K$10,IF(AND(F1197&gt;=$L$11,F1197&lt;=$M$11),$K$11,IF(AND(F1197&gt;=$L$12,F1197&lt;=$M$12),$K$12,IF(AND(F1197&gt;=$L$13,F1197&lt;=$M$13),$K$13,IF(AND(F1197&gt;=$L$14,F1197&lt;=$M$14),$K$14,IF(AND(F1197&gt;=#REF!,F1197&lt;=#REF!),#REF!,IF(AND(F1197&gt;=$L$15,F1197&lt;=$M$15),$K$15,IF(AND(F1197&gt;=$L$16,F1197&lt;=$M$16),$K$16,IF(AND(F1197&gt;=$L$17,F1197&lt;=$M$17),$K$17,IF(AND(F1197&gt;=$L$18,F1197&lt;=$M$18),$K$18,IF(AND(F1197&gt;=$L$19,F1197&lt;=$M$19),$K$19,IF(AND(F1197&gt;=$L$20,F1197&lt;=$M$20),$K$20,IF(AND(F1197&gt;=$L$21,F1197&lt;=$M$21),$K$21,IF(AND(F1197&gt;=$L$22,F1197&lt;=$M$22),$K$22,IF(AND(F1197&gt;=$L$23,F1197&lt;=$M$23),$K$23,IF(AND(F1197&gt;=$L$24,F1197&lt;=$M$24),$K$24,IF(AND(F1197&gt;=$L$25,F1197&lt;=$M$25),$K$25,IF(AND(F1197&gt;=$L$26,F1197&lt;=$M$26),$K$26,IF(AND(F1197&gt;=$L$27,F1197&lt;=$M$27),$K$27,IF(AND(F1197&gt;=$L$28,F1197&lt;=$M$28),$K$28,IF(AND(F1197&gt;=$L$29,F1197&lt;=$M$29),$K$29,IF(AND(F1197&gt;=$L$30,F1197&lt;=$M$30),$K$30,IF(AND(F1197&gt;=$L$31,F1197&lt;=$M$31),$K$31,""))))))))))))))))))))))))))))))))</f>
        <v>7</v>
      </c>
      <c r="D1197" s="18" t="s">
        <v>19</v>
      </c>
      <c r="E1197" s="18" t="s">
        <v>1234</v>
      </c>
      <c r="F1197" s="12">
        <v>90</v>
      </c>
      <c r="H1197" s="12" t="s">
        <v>6328</v>
      </c>
      <c r="I1197" s="18" t="s">
        <v>0</v>
      </c>
      <c r="J1197" s="18" t="s">
        <v>4321</v>
      </c>
      <c r="XEZ1197" s="28"/>
      <c r="XFA1197" s="28"/>
      <c r="XFB1197" s="28"/>
      <c r="XFC1197" s="28"/>
      <c r="XFD1197" s="28"/>
    </row>
    <row r="1198" spans="1:10 16380:16384" x14ac:dyDescent="0.35">
      <c r="A1198" s="12" t="s">
        <v>115</v>
      </c>
      <c r="B1198" s="32" t="str">
        <f>HYPERLINK(Table1[[#This Row],[Link]], Table1[[#This Row],[Pattern w/out Hyperlink]])</f>
        <v>Boston</v>
      </c>
      <c r="C1198" s="18">
        <f>IF(F1198&lt;=$L$1,$K$1,IF(AND(F1198&gt;=$L$2,F1198&lt;=$M$2),$K$2,IF(AND(F1198&gt;=$L$3,F1198&lt;=$M$3),$K$3,IF(AND(F1198&gt;=$L$4,F1198&lt;=$M$4),$K$4,IF(AND(F1198&gt;=$L$5,F1198&lt;=$M$5),$K$5,IF(AND(F1198&gt;=$L$6,F1198&lt;=$M$6),$K$6,IF(AND(F1198&gt;=$L$7,F1198&lt;=$M$7),$K$7,IF(AND(F1198&gt;=$L$8,F1198&lt;=$M$8),$K$8,IF(AND(F1198&gt;=$L$9,F1198&lt;=$M$9),$K$9,IF(AND(F1198&gt;$L$10,F1198&lt;=$M$10),$K$10,IF(AND(F1198&gt;=$L$11,F1198&lt;=$M$11),$K$11,IF(AND(F1198&gt;=$L$12,F1198&lt;=$M$12),$K$12,IF(AND(F1198&gt;=$L$13,F1198&lt;=$M$13),$K$13,IF(AND(F1198&gt;=$L$14,F1198&lt;=$M$14),$K$14,IF(AND(F1198&gt;=#REF!,F1198&lt;=#REF!),#REF!,IF(AND(F1198&gt;=$L$15,F1198&lt;=$M$15),$K$15,IF(AND(F1198&gt;=$L$16,F1198&lt;=$M$16),$K$16,IF(AND(F1198&gt;=$L$17,F1198&lt;=$M$17),$K$17,IF(AND(F1198&gt;=$L$18,F1198&lt;=$M$18),$K$18,IF(AND(F1198&gt;=$L$19,F1198&lt;=$M$19),$K$19,IF(AND(F1198&gt;=$L$20,F1198&lt;=$M$20),$K$20,IF(AND(F1198&gt;=$L$21,F1198&lt;=$M$21),$K$21,IF(AND(F1198&gt;=$L$22,F1198&lt;=$M$22),$K$22,IF(AND(F1198&gt;=$L$23,F1198&lt;=$M$23),$K$23,IF(AND(F1198&gt;=$L$24,F1198&lt;=$M$24),$K$24,IF(AND(F1198&gt;=$L$25,F1198&lt;=$M$25),$K$25,IF(AND(F1198&gt;=$L$26,F1198&lt;=$M$26),$K$26,IF(AND(F1198&gt;=$L$27,F1198&lt;=$M$27),$K$27,IF(AND(F1198&gt;=$L$28,F1198&lt;=$M$28),$K$28,IF(AND(F1198&gt;=$L$29,F1198&lt;=$M$29),$K$29,IF(AND(F1198&gt;=$L$30,F1198&lt;=$M$30),$K$30,IF(AND(F1198&gt;=$L$31,F1198&lt;=$M$31),$K$31,""))))))))))))))))))))))))))))))))</f>
        <v>7</v>
      </c>
      <c r="D1198" s="18" t="s">
        <v>19</v>
      </c>
      <c r="E1198" s="18" t="s">
        <v>1234</v>
      </c>
      <c r="F1198" s="12">
        <v>77</v>
      </c>
      <c r="H1198" s="12" t="s">
        <v>1777</v>
      </c>
      <c r="I1198" s="18" t="s">
        <v>4213</v>
      </c>
      <c r="J1198" s="18" t="s">
        <v>4336</v>
      </c>
      <c r="XEZ1198" s="28"/>
      <c r="XFA1198" s="28"/>
      <c r="XFB1198" s="28"/>
      <c r="XFC1198" s="28"/>
      <c r="XFD1198" s="28"/>
    </row>
    <row r="1199" spans="1:10 16380:16384" x14ac:dyDescent="0.35">
      <c r="A1199" s="12" t="s">
        <v>117</v>
      </c>
      <c r="B1199" s="32" t="str">
        <f>HYPERLINK(Table1[[#This Row],[Link]], Table1[[#This Row],[Pattern w/out Hyperlink]])</f>
        <v>Boucle</v>
      </c>
      <c r="C1199" s="18">
        <f>IF(F1199&lt;=$L$1,$K$1,IF(AND(F1199&gt;=$L$2,F1199&lt;=$M$2),$K$2,IF(AND(F1199&gt;=$L$3,F1199&lt;=$M$3),$K$3,IF(AND(F1199&gt;=$L$4,F1199&lt;=$M$4),$K$4,IF(AND(F1199&gt;=$L$5,F1199&lt;=$M$5),$K$5,IF(AND(F1199&gt;=$L$6,F1199&lt;=$M$6),$K$6,IF(AND(F1199&gt;=$L$7,F1199&lt;=$M$7),$K$7,IF(AND(F1199&gt;=$L$8,F1199&lt;=$M$8),$K$8,IF(AND(F1199&gt;=$L$9,F1199&lt;=$M$9),$K$9,IF(AND(F1199&gt;$L$10,F1199&lt;=$M$10),$K$10,IF(AND(F1199&gt;=$L$11,F1199&lt;=$M$11),$K$11,IF(AND(F1199&gt;=$L$12,F1199&lt;=$M$12),$K$12,IF(AND(F1199&gt;=$L$13,F1199&lt;=$M$13),$K$13,IF(AND(F1199&gt;=$L$14,F1199&lt;=$M$14),$K$14,IF(AND(F1199&gt;=#REF!,F1199&lt;=#REF!),#REF!,IF(AND(F1199&gt;=$L$15,F1199&lt;=$M$15),$K$15,IF(AND(F1199&gt;=$L$16,F1199&lt;=$M$16),$K$16,IF(AND(F1199&gt;=$L$17,F1199&lt;=$M$17),$K$17,IF(AND(F1199&gt;=$L$18,F1199&lt;=$M$18),$K$18,IF(AND(F1199&gt;=$L$19,F1199&lt;=$M$19),$K$19,IF(AND(F1199&gt;=$L$20,F1199&lt;=$M$20),$K$20,IF(AND(F1199&gt;=$L$21,F1199&lt;=$M$21),$K$21,IF(AND(F1199&gt;=$L$22,F1199&lt;=$M$22),$K$22,IF(AND(F1199&gt;=$L$23,F1199&lt;=$M$23),$K$23,IF(AND(F1199&gt;=$L$24,F1199&lt;=$M$24),$K$24,IF(AND(F1199&gt;=$L$25,F1199&lt;=$M$25),$K$25,IF(AND(F1199&gt;=$L$26,F1199&lt;=$M$26),$K$26,IF(AND(F1199&gt;=$L$27,F1199&lt;=$M$27),$K$27,IF(AND(F1199&gt;=$L$28,F1199&lt;=$M$28),$K$28,IF(AND(F1199&gt;=$L$29,F1199&lt;=$M$29),$K$29,IF(AND(F1199&gt;=$L$30,F1199&lt;=$M$30),$K$30,IF(AND(F1199&gt;=$L$31,F1199&lt;=$M$31),$K$31,""))))))))))))))))))))))))))))))))</f>
        <v>7</v>
      </c>
      <c r="D1199" s="18" t="s">
        <v>19</v>
      </c>
      <c r="E1199" s="18" t="s">
        <v>1234</v>
      </c>
      <c r="F1199" s="12">
        <v>89</v>
      </c>
      <c r="H1199" s="12" t="s">
        <v>1778</v>
      </c>
      <c r="I1199" s="18" t="s">
        <v>4213</v>
      </c>
      <c r="J1199" s="18" t="s">
        <v>4337</v>
      </c>
      <c r="XEZ1199" s="28"/>
      <c r="XFA1199" s="28"/>
      <c r="XFB1199" s="28"/>
      <c r="XFC1199" s="28"/>
      <c r="XFD1199" s="28"/>
    </row>
    <row r="1200" spans="1:10 16380:16384" x14ac:dyDescent="0.35">
      <c r="A1200" s="12" t="s">
        <v>1779</v>
      </c>
      <c r="B1200" s="32" t="str">
        <f>HYPERLINK(Table1[[#This Row],[Link]], Table1[[#This Row],[Pattern w/out Hyperlink]])</f>
        <v>Brigantine</v>
      </c>
      <c r="C1200" s="18">
        <f>IF(F1200&lt;=$L$1,$K$1,IF(AND(F1200&gt;=$L$2,F1200&lt;=$M$2),$K$2,IF(AND(F1200&gt;=$L$3,F1200&lt;=$M$3),$K$3,IF(AND(F1200&gt;=$L$4,F1200&lt;=$M$4),$K$4,IF(AND(F1200&gt;=$L$5,F1200&lt;=$M$5),$K$5,IF(AND(F1200&gt;=$L$6,F1200&lt;=$M$6),$K$6,IF(AND(F1200&gt;=$L$7,F1200&lt;=$M$7),$K$7,IF(AND(F1200&gt;=$L$8,F1200&lt;=$M$8),$K$8,IF(AND(F1200&gt;=$L$9,F1200&lt;=$M$9),$K$9,IF(AND(F1200&gt;$L$10,F1200&lt;=$M$10),$K$10,IF(AND(F1200&gt;=$L$11,F1200&lt;=$M$11),$K$11,IF(AND(F1200&gt;=$L$12,F1200&lt;=$M$12),$K$12,IF(AND(F1200&gt;=$L$13,F1200&lt;=$M$13),$K$13,IF(AND(F1200&gt;=$L$14,F1200&lt;=$M$14),$K$14,IF(AND(F1200&gt;=#REF!,F1200&lt;=#REF!),#REF!,IF(AND(F1200&gt;=$L$15,F1200&lt;=$M$15),$K$15,IF(AND(F1200&gt;=$L$16,F1200&lt;=$M$16),$K$16,IF(AND(F1200&gt;=$L$17,F1200&lt;=$M$17),$K$17,IF(AND(F1200&gt;=$L$18,F1200&lt;=$M$18),$K$18,IF(AND(F1200&gt;=$L$19,F1200&lt;=$M$19),$K$19,IF(AND(F1200&gt;=$L$20,F1200&lt;=$M$20),$K$20,IF(AND(F1200&gt;=$L$21,F1200&lt;=$M$21),$K$21,IF(AND(F1200&gt;=$L$22,F1200&lt;=$M$22),$K$22,IF(AND(F1200&gt;=$L$23,F1200&lt;=$M$23),$K$23,IF(AND(F1200&gt;=$L$24,F1200&lt;=$M$24),$K$24,IF(AND(F1200&gt;=$L$25,F1200&lt;=$M$25),$K$25,IF(AND(F1200&gt;=$L$26,F1200&lt;=$M$26),$K$26,IF(AND(F1200&gt;=$L$27,F1200&lt;=$M$27),$K$27,IF(AND(F1200&gt;=$L$28,F1200&lt;=$M$28),$K$28,IF(AND(F1200&gt;=$L$29,F1200&lt;=$M$29),$K$29,IF(AND(F1200&gt;=$L$30,F1200&lt;=$M$30),$K$30,IF(AND(F1200&gt;=$L$31,F1200&lt;=$M$31),$K$31,""))))))))))))))))))))))))))))))))</f>
        <v>7</v>
      </c>
      <c r="D1200" s="18" t="s">
        <v>19</v>
      </c>
      <c r="E1200" s="18" t="s">
        <v>1234</v>
      </c>
      <c r="F1200" s="12">
        <v>83</v>
      </c>
      <c r="H1200" s="12" t="s">
        <v>1780</v>
      </c>
      <c r="I1200" s="18" t="s">
        <v>1319</v>
      </c>
      <c r="J1200" s="18" t="s">
        <v>4262</v>
      </c>
      <c r="XEZ1200" s="28"/>
      <c r="XFA1200" s="28"/>
      <c r="XFB1200" s="28"/>
      <c r="XFC1200" s="28"/>
      <c r="XFD1200" s="28"/>
    </row>
    <row r="1201" spans="1:10 16380:16384" x14ac:dyDescent="0.35">
      <c r="A1201" s="12" t="s">
        <v>1781</v>
      </c>
      <c r="B1201" s="32" t="str">
        <f>HYPERLINK(Table1[[#This Row],[Link]], Table1[[#This Row],[Pattern w/out Hyperlink]])</f>
        <v>Buccaneer</v>
      </c>
      <c r="C1201" s="18">
        <f>IF(F1201&lt;=$L$1,$K$1,IF(AND(F1201&gt;=$L$2,F1201&lt;=$M$2),$K$2,IF(AND(F1201&gt;=$L$3,F1201&lt;=$M$3),$K$3,IF(AND(F1201&gt;=$L$4,F1201&lt;=$M$4),$K$4,IF(AND(F1201&gt;=$L$5,F1201&lt;=$M$5),$K$5,IF(AND(F1201&gt;=$L$6,F1201&lt;=$M$6),$K$6,IF(AND(F1201&gt;=$L$7,F1201&lt;=$M$7),$K$7,IF(AND(F1201&gt;=$L$8,F1201&lt;=$M$8),$K$8,IF(AND(F1201&gt;=$L$9,F1201&lt;=$M$9),$K$9,IF(AND(F1201&gt;$L$10,F1201&lt;=$M$10),$K$10,IF(AND(F1201&gt;=$L$11,F1201&lt;=$M$11),$K$11,IF(AND(F1201&gt;=$L$12,F1201&lt;=$M$12),$K$12,IF(AND(F1201&gt;=$L$13,F1201&lt;=$M$13),$K$13,IF(AND(F1201&gt;=$L$14,F1201&lt;=$M$14),$K$14,IF(AND(F1201&gt;=#REF!,F1201&lt;=#REF!),#REF!,IF(AND(F1201&gt;=$L$15,F1201&lt;=$M$15),$K$15,IF(AND(F1201&gt;=$L$16,F1201&lt;=$M$16),$K$16,IF(AND(F1201&gt;=$L$17,F1201&lt;=$M$17),$K$17,IF(AND(F1201&gt;=$L$18,F1201&lt;=$M$18),$K$18,IF(AND(F1201&gt;=$L$19,F1201&lt;=$M$19),$K$19,IF(AND(F1201&gt;=$L$20,F1201&lt;=$M$20),$K$20,IF(AND(F1201&gt;=$L$21,F1201&lt;=$M$21),$K$21,IF(AND(F1201&gt;=$L$22,F1201&lt;=$M$22),$K$22,IF(AND(F1201&gt;=$L$23,F1201&lt;=$M$23),$K$23,IF(AND(F1201&gt;=$L$24,F1201&lt;=$M$24),$K$24,IF(AND(F1201&gt;=$L$25,F1201&lt;=$M$25),$K$25,IF(AND(F1201&gt;=$L$26,F1201&lt;=$M$26),$K$26,IF(AND(F1201&gt;=$L$27,F1201&lt;=$M$27),$K$27,IF(AND(F1201&gt;=$L$28,F1201&lt;=$M$28),$K$28,IF(AND(F1201&gt;=$L$29,F1201&lt;=$M$29),$K$29,IF(AND(F1201&gt;=$L$30,F1201&lt;=$M$30),$K$30,IF(AND(F1201&gt;=$L$31,F1201&lt;=$M$31),$K$31,""))))))))))))))))))))))))))))))))</f>
        <v>7</v>
      </c>
      <c r="D1201" s="18" t="s">
        <v>19</v>
      </c>
      <c r="E1201" s="18" t="s">
        <v>1234</v>
      </c>
      <c r="F1201" s="12">
        <v>83</v>
      </c>
      <c r="H1201" s="12" t="s">
        <v>1782</v>
      </c>
      <c r="I1201" s="18" t="s">
        <v>1319</v>
      </c>
      <c r="J1201" s="18" t="s">
        <v>4262</v>
      </c>
      <c r="XEZ1201" s="28"/>
      <c r="XFA1201" s="28"/>
      <c r="XFB1201" s="28"/>
      <c r="XFC1201" s="28"/>
      <c r="XFD1201" s="28"/>
    </row>
    <row r="1202" spans="1:10 16380:16384" x14ac:dyDescent="0.35">
      <c r="A1202" s="12" t="s">
        <v>131</v>
      </c>
      <c r="B1202" s="32" t="str">
        <f>HYPERLINK(Table1[[#This Row],[Link]], Table1[[#This Row],[Pattern w/out Hyperlink]])</f>
        <v>Buenos Aires</v>
      </c>
      <c r="C1202" s="18">
        <f>IF(F1202&lt;=$L$1,$K$1,IF(AND(F1202&gt;=$L$2,F1202&lt;=$M$2),$K$2,IF(AND(F1202&gt;=$L$3,F1202&lt;=$M$3),$K$3,IF(AND(F1202&gt;=$L$4,F1202&lt;=$M$4),$K$4,IF(AND(F1202&gt;=$L$5,F1202&lt;=$M$5),$K$5,IF(AND(F1202&gt;=$L$6,F1202&lt;=$M$6),$K$6,IF(AND(F1202&gt;=$L$7,F1202&lt;=$M$7),$K$7,IF(AND(F1202&gt;=$L$8,F1202&lt;=$M$8),$K$8,IF(AND(F1202&gt;=$L$9,F1202&lt;=$M$9),$K$9,IF(AND(F1202&gt;$L$10,F1202&lt;=$M$10),$K$10,IF(AND(F1202&gt;=$L$11,F1202&lt;=$M$11),$K$11,IF(AND(F1202&gt;=$L$12,F1202&lt;=$M$12),$K$12,IF(AND(F1202&gt;=$L$13,F1202&lt;=$M$13),$K$13,IF(AND(F1202&gt;=$L$14,F1202&lt;=$M$14),$K$14,IF(AND(F1202&gt;=#REF!,F1202&lt;=#REF!),#REF!,IF(AND(F1202&gt;=$L$15,F1202&lt;=$M$15),$K$15,IF(AND(F1202&gt;=$L$16,F1202&lt;=$M$16),$K$16,IF(AND(F1202&gt;=$L$17,F1202&lt;=$M$17),$K$17,IF(AND(F1202&gt;=$L$18,F1202&lt;=$M$18),$K$18,IF(AND(F1202&gt;=$L$19,F1202&lt;=$M$19),$K$19,IF(AND(F1202&gt;=$L$20,F1202&lt;=$M$20),$K$20,IF(AND(F1202&gt;=$L$21,F1202&lt;=$M$21),$K$21,IF(AND(F1202&gt;=$L$22,F1202&lt;=$M$22),$K$22,IF(AND(F1202&gt;=$L$23,F1202&lt;=$M$23),$K$23,IF(AND(F1202&gt;=$L$24,F1202&lt;=$M$24),$K$24,IF(AND(F1202&gt;=$L$25,F1202&lt;=$M$25),$K$25,IF(AND(F1202&gt;=$L$26,F1202&lt;=$M$26),$K$26,IF(AND(F1202&gt;=$L$27,F1202&lt;=$M$27),$K$27,IF(AND(F1202&gt;=$L$28,F1202&lt;=$M$28),$K$28,IF(AND(F1202&gt;=$L$29,F1202&lt;=$M$29),$K$29,IF(AND(F1202&gt;=$L$30,F1202&lt;=$M$30),$K$30,IF(AND(F1202&gt;=$L$31,F1202&lt;=$M$31),$K$31,""))))))))))))))))))))))))))))))))</f>
        <v>7</v>
      </c>
      <c r="D1202" s="18" t="s">
        <v>19</v>
      </c>
      <c r="E1202" s="18" t="s">
        <v>1234</v>
      </c>
      <c r="F1202" s="12">
        <v>95</v>
      </c>
      <c r="H1202" s="12" t="s">
        <v>1783</v>
      </c>
      <c r="I1202" s="18" t="s">
        <v>4213</v>
      </c>
      <c r="J1202" s="18" t="s">
        <v>4262</v>
      </c>
      <c r="XEZ1202" s="28"/>
      <c r="XFA1202" s="28"/>
      <c r="XFB1202" s="28"/>
      <c r="XFC1202" s="28"/>
      <c r="XFD1202" s="28"/>
    </row>
    <row r="1203" spans="1:10 16380:16384" x14ac:dyDescent="0.35">
      <c r="A1203" s="12" t="s">
        <v>6334</v>
      </c>
      <c r="B1203" s="32" t="str">
        <f>HYPERLINK(Table1[[#This Row],[Link]], Table1[[#This Row],[Pattern w/out Hyperlink]])</f>
        <v>Calamus</v>
      </c>
      <c r="C1203" s="18">
        <f>IF(F1203&lt;=$L$1,$K$1,IF(AND(F1203&gt;=$L$2,F1203&lt;=$M$2),$K$2,IF(AND(F1203&gt;=$L$3,F1203&lt;=$M$3),$K$3,IF(AND(F1203&gt;=$L$4,F1203&lt;=$M$4),$K$4,IF(AND(F1203&gt;=$L$5,F1203&lt;=$M$5),$K$5,IF(AND(F1203&gt;=$L$6,F1203&lt;=$M$6),$K$6,IF(AND(F1203&gt;=$L$7,F1203&lt;=$M$7),$K$7,IF(AND(F1203&gt;=$L$8,F1203&lt;=$M$8),$K$8,IF(AND(F1203&gt;=$L$9,F1203&lt;=$M$9),$K$9,IF(AND(F1203&gt;$L$10,F1203&lt;=$M$10),$K$10,IF(AND(F1203&gt;=$L$11,F1203&lt;=$M$11),$K$11,IF(AND(F1203&gt;=$L$12,F1203&lt;=$M$12),$K$12,IF(AND(F1203&gt;=$L$13,F1203&lt;=$M$13),$K$13,IF(AND(F1203&gt;=$L$14,F1203&lt;=$M$14),$K$14,IF(AND(F1203&gt;=#REF!,F1203&lt;=#REF!),#REF!,IF(AND(F1203&gt;=$L$15,F1203&lt;=$M$15),$K$15,IF(AND(F1203&gt;=$L$16,F1203&lt;=$M$16),$K$16,IF(AND(F1203&gt;=$L$17,F1203&lt;=$M$17),$K$17,IF(AND(F1203&gt;=$L$18,F1203&lt;=$M$18),$K$18,IF(AND(F1203&gt;=$L$19,F1203&lt;=$M$19),$K$19,IF(AND(F1203&gt;=$L$20,F1203&lt;=$M$20),$K$20,IF(AND(F1203&gt;=$L$21,F1203&lt;=$M$21),$K$21,IF(AND(F1203&gt;=$L$22,F1203&lt;=$M$22),$K$22,IF(AND(F1203&gt;=$L$23,F1203&lt;=$M$23),$K$23,IF(AND(F1203&gt;=$L$24,F1203&lt;=$M$24),$K$24,IF(AND(F1203&gt;=$L$25,F1203&lt;=$M$25),$K$25,IF(AND(F1203&gt;=$L$26,F1203&lt;=$M$26),$K$26,IF(AND(F1203&gt;=$L$27,F1203&lt;=$M$27),$K$27,IF(AND(F1203&gt;=$L$28,F1203&lt;=$M$28),$K$28,IF(AND(F1203&gt;=$L$29,F1203&lt;=$M$29),$K$29,IF(AND(F1203&gt;=$L$30,F1203&lt;=$M$30),$K$30,IF(AND(F1203&gt;=$L$31,F1203&lt;=$M$31),$K$31,""))))))))))))))))))))))))))))))))</f>
        <v>7</v>
      </c>
      <c r="D1203" s="18" t="s">
        <v>19</v>
      </c>
      <c r="E1203" s="18" t="s">
        <v>1234</v>
      </c>
      <c r="F1203" s="12">
        <v>78</v>
      </c>
      <c r="H1203" s="12" t="s">
        <v>6335</v>
      </c>
      <c r="I1203" s="18" t="s">
        <v>0</v>
      </c>
      <c r="J1203" s="18" t="s">
        <v>4321</v>
      </c>
      <c r="XEZ1203" s="28"/>
      <c r="XFA1203" s="28"/>
      <c r="XFB1203" s="28"/>
      <c r="XFC1203" s="28"/>
      <c r="XFD1203" s="28"/>
    </row>
    <row r="1204" spans="1:10 16380:16384" x14ac:dyDescent="0.35">
      <c r="A1204" s="12" t="s">
        <v>3896</v>
      </c>
      <c r="B1204" s="32" t="str">
        <f>HYPERLINK(Table1[[#This Row],[Link]], Table1[[#This Row],[Pattern w/out Hyperlink]])</f>
        <v>Cane</v>
      </c>
      <c r="C1204" s="18">
        <f>IF(F1204&lt;=$L$1,$K$1,IF(AND(F1204&gt;=$L$2,F1204&lt;=$M$2),$K$2,IF(AND(F1204&gt;=$L$3,F1204&lt;=$M$3),$K$3,IF(AND(F1204&gt;=$L$4,F1204&lt;=$M$4),$K$4,IF(AND(F1204&gt;=$L$5,F1204&lt;=$M$5),$K$5,IF(AND(F1204&gt;=$L$6,F1204&lt;=$M$6),$K$6,IF(AND(F1204&gt;=$L$7,F1204&lt;=$M$7),$K$7,IF(AND(F1204&gt;=$L$8,F1204&lt;=$M$8),$K$8,IF(AND(F1204&gt;=$L$9,F1204&lt;=$M$9),$K$9,IF(AND(F1204&gt;$L$10,F1204&lt;=$M$10),$K$10,IF(AND(F1204&gt;=$L$11,F1204&lt;=$M$11),$K$11,IF(AND(F1204&gt;=$L$12,F1204&lt;=$M$12),$K$12,IF(AND(F1204&gt;=$L$13,F1204&lt;=$M$13),$K$13,IF(AND(F1204&gt;=$L$14,F1204&lt;=$M$14),$K$14,IF(AND(F1204&gt;=#REF!,F1204&lt;=#REF!),#REF!,IF(AND(F1204&gt;=$L$15,F1204&lt;=$M$15),$K$15,IF(AND(F1204&gt;=$L$16,F1204&lt;=$M$16),$K$16,IF(AND(F1204&gt;=$L$17,F1204&lt;=$M$17),$K$17,IF(AND(F1204&gt;=$L$18,F1204&lt;=$M$18),$K$18,IF(AND(F1204&gt;=$L$19,F1204&lt;=$M$19),$K$19,IF(AND(F1204&gt;=$L$20,F1204&lt;=$M$20),$K$20,IF(AND(F1204&gt;=$L$21,F1204&lt;=$M$21),$K$21,IF(AND(F1204&gt;=$L$22,F1204&lt;=$M$22),$K$22,IF(AND(F1204&gt;=$L$23,F1204&lt;=$M$23),$K$23,IF(AND(F1204&gt;=$L$24,F1204&lt;=$M$24),$K$24,IF(AND(F1204&gt;=$L$25,F1204&lt;=$M$25),$K$25,IF(AND(F1204&gt;=$L$26,F1204&lt;=$M$26),$K$26,IF(AND(F1204&gt;=$L$27,F1204&lt;=$M$27),$K$27,IF(AND(F1204&gt;=$L$28,F1204&lt;=$M$28),$K$28,IF(AND(F1204&gt;=$L$29,F1204&lt;=$M$29),$K$29,IF(AND(F1204&gt;=$L$30,F1204&lt;=$M$30),$K$30,IF(AND(F1204&gt;=$L$31,F1204&lt;=$M$31),$K$31,""))))))))))))))))))))))))))))))))</f>
        <v>7</v>
      </c>
      <c r="D1204" s="18" t="s">
        <v>19</v>
      </c>
      <c r="E1204" s="18" t="s">
        <v>1234</v>
      </c>
      <c r="F1204" s="12">
        <v>88</v>
      </c>
      <c r="H1204" s="12" t="s">
        <v>3897</v>
      </c>
      <c r="I1204" s="18" t="s">
        <v>0</v>
      </c>
      <c r="J1204" s="18" t="s">
        <v>4342</v>
      </c>
      <c r="XEZ1204" s="28"/>
      <c r="XFA1204" s="28"/>
      <c r="XFB1204" s="28"/>
      <c r="XFC1204" s="28"/>
      <c r="XFD1204" s="28"/>
    </row>
    <row r="1205" spans="1:10 16380:16384" x14ac:dyDescent="0.35">
      <c r="A1205" s="12" t="s">
        <v>3903</v>
      </c>
      <c r="B1205" s="32" t="str">
        <f>HYPERLINK(Table1[[#This Row],[Link]], Table1[[#This Row],[Pattern w/out Hyperlink]])</f>
        <v>Chindi</v>
      </c>
      <c r="C1205" s="18">
        <f>IF(F1205&lt;=$L$1,$K$1,IF(AND(F1205&gt;=$L$2,F1205&lt;=$M$2),$K$2,IF(AND(F1205&gt;=$L$3,F1205&lt;=$M$3),$K$3,IF(AND(F1205&gt;=$L$4,F1205&lt;=$M$4),$K$4,IF(AND(F1205&gt;=$L$5,F1205&lt;=$M$5),$K$5,IF(AND(F1205&gt;=$L$6,F1205&lt;=$M$6),$K$6,IF(AND(F1205&gt;=$L$7,F1205&lt;=$M$7),$K$7,IF(AND(F1205&gt;=$L$8,F1205&lt;=$M$8),$K$8,IF(AND(F1205&gt;=$L$9,F1205&lt;=$M$9),$K$9,IF(AND(F1205&gt;$L$10,F1205&lt;=$M$10),$K$10,IF(AND(F1205&gt;=$L$11,F1205&lt;=$M$11),$K$11,IF(AND(F1205&gt;=$L$12,F1205&lt;=$M$12),$K$12,IF(AND(F1205&gt;=$L$13,F1205&lt;=$M$13),$K$13,IF(AND(F1205&gt;=$L$14,F1205&lt;=$M$14),$K$14,IF(AND(F1205&gt;=#REF!,F1205&lt;=#REF!),#REF!,IF(AND(F1205&gt;=$L$15,F1205&lt;=$M$15),$K$15,IF(AND(F1205&gt;=$L$16,F1205&lt;=$M$16),$K$16,IF(AND(F1205&gt;=$L$17,F1205&lt;=$M$17),$K$17,IF(AND(F1205&gt;=$L$18,F1205&lt;=$M$18),$K$18,IF(AND(F1205&gt;=$L$19,F1205&lt;=$M$19),$K$19,IF(AND(F1205&gt;=$L$20,F1205&lt;=$M$20),$K$20,IF(AND(F1205&gt;=$L$21,F1205&lt;=$M$21),$K$21,IF(AND(F1205&gt;=$L$22,F1205&lt;=$M$22),$K$22,IF(AND(F1205&gt;=$L$23,F1205&lt;=$M$23),$K$23,IF(AND(F1205&gt;=$L$24,F1205&lt;=$M$24),$K$24,IF(AND(F1205&gt;=$L$25,F1205&lt;=$M$25),$K$25,IF(AND(F1205&gt;=$L$26,F1205&lt;=$M$26),$K$26,IF(AND(F1205&gt;=$L$27,F1205&lt;=$M$27),$K$27,IF(AND(F1205&gt;=$L$28,F1205&lt;=$M$28),$K$28,IF(AND(F1205&gt;=$L$29,F1205&lt;=$M$29),$K$29,IF(AND(F1205&gt;=$L$30,F1205&lt;=$M$30),$K$30,IF(AND(F1205&gt;=$L$31,F1205&lt;=$M$31),$K$31,""))))))))))))))))))))))))))))))))</f>
        <v>7</v>
      </c>
      <c r="D1205" s="18" t="s">
        <v>19</v>
      </c>
      <c r="E1205" s="18" t="s">
        <v>1234</v>
      </c>
      <c r="F1205" s="12">
        <v>93</v>
      </c>
      <c r="H1205" s="12" t="s">
        <v>3904</v>
      </c>
      <c r="I1205" s="18" t="s">
        <v>0</v>
      </c>
      <c r="J1205" s="18" t="s">
        <v>4345</v>
      </c>
      <c r="XEZ1205" s="28"/>
      <c r="XFA1205" s="28"/>
      <c r="XFB1205" s="28"/>
      <c r="XFC1205" s="28"/>
      <c r="XFD1205" s="28"/>
    </row>
    <row r="1206" spans="1:10 16380:16384" x14ac:dyDescent="0.35">
      <c r="A1206" s="12" t="s">
        <v>3908</v>
      </c>
      <c r="B1206" s="32" t="str">
        <f>HYPERLINK(Table1[[#This Row],[Link]], Table1[[#This Row],[Pattern w/out Hyperlink]])</f>
        <v>Clipper</v>
      </c>
      <c r="C1206" s="18">
        <f>IF(F1206&lt;=$L$1,$K$1,IF(AND(F1206&gt;=$L$2,F1206&lt;=$M$2),$K$2,IF(AND(F1206&gt;=$L$3,F1206&lt;=$M$3),$K$3,IF(AND(F1206&gt;=$L$4,F1206&lt;=$M$4),$K$4,IF(AND(F1206&gt;=$L$5,F1206&lt;=$M$5),$K$5,IF(AND(F1206&gt;=$L$6,F1206&lt;=$M$6),$K$6,IF(AND(F1206&gt;=$L$7,F1206&lt;=$M$7),$K$7,IF(AND(F1206&gt;=$L$8,F1206&lt;=$M$8),$K$8,IF(AND(F1206&gt;=$L$9,F1206&lt;=$M$9),$K$9,IF(AND(F1206&gt;$L$10,F1206&lt;=$M$10),$K$10,IF(AND(F1206&gt;=$L$11,F1206&lt;=$M$11),$K$11,IF(AND(F1206&gt;=$L$12,F1206&lt;=$M$12),$K$12,IF(AND(F1206&gt;=$L$13,F1206&lt;=$M$13),$K$13,IF(AND(F1206&gt;=$L$14,F1206&lt;=$M$14),$K$14,IF(AND(F1206&gt;=#REF!,F1206&lt;=#REF!),#REF!,IF(AND(F1206&gt;=$L$15,F1206&lt;=$M$15),$K$15,IF(AND(F1206&gt;=$L$16,F1206&lt;=$M$16),$K$16,IF(AND(F1206&gt;=$L$17,F1206&lt;=$M$17),$K$17,IF(AND(F1206&gt;=$L$18,F1206&lt;=$M$18),$K$18,IF(AND(F1206&gt;=$L$19,F1206&lt;=$M$19),$K$19,IF(AND(F1206&gt;=$L$20,F1206&lt;=$M$20),$K$20,IF(AND(F1206&gt;=$L$21,F1206&lt;=$M$21),$K$21,IF(AND(F1206&gt;=$L$22,F1206&lt;=$M$22),$K$22,IF(AND(F1206&gt;=$L$23,F1206&lt;=$M$23),$K$23,IF(AND(F1206&gt;=$L$24,F1206&lt;=$M$24),$K$24,IF(AND(F1206&gt;=$L$25,F1206&lt;=$M$25),$K$25,IF(AND(F1206&gt;=$L$26,F1206&lt;=$M$26),$K$26,IF(AND(F1206&gt;=$L$27,F1206&lt;=$M$27),$K$27,IF(AND(F1206&gt;=$L$28,F1206&lt;=$M$28),$K$28,IF(AND(F1206&gt;=$L$29,F1206&lt;=$M$29),$K$29,IF(AND(F1206&gt;=$L$30,F1206&lt;=$M$30),$K$30,IF(AND(F1206&gt;=$L$31,F1206&lt;=$M$31),$K$31,""))))))))))))))))))))))))))))))))</f>
        <v>7</v>
      </c>
      <c r="D1206" s="18" t="s">
        <v>19</v>
      </c>
      <c r="E1206" s="18" t="s">
        <v>1234</v>
      </c>
      <c r="F1206" s="12">
        <v>83</v>
      </c>
      <c r="H1206" s="12" t="s">
        <v>3909</v>
      </c>
      <c r="I1206" s="18" t="s">
        <v>1319</v>
      </c>
      <c r="J1206" s="18" t="s">
        <v>4262</v>
      </c>
      <c r="XEZ1206" s="28"/>
      <c r="XFA1206" s="28"/>
      <c r="XFB1206" s="28"/>
      <c r="XFC1206" s="28"/>
      <c r="XFD1206" s="28"/>
    </row>
    <row r="1207" spans="1:10 16380:16384" x14ac:dyDescent="0.35">
      <c r="A1207" s="12" t="s">
        <v>3447</v>
      </c>
      <c r="B1207" s="32" t="str">
        <f>HYPERLINK(Table1[[#This Row],[Link]], Table1[[#This Row],[Pattern w/out Hyperlink]])</f>
        <v>Craft</v>
      </c>
      <c r="C1207" s="18">
        <f>IF(F1207&lt;=$L$1,$K$1,IF(AND(F1207&gt;=$L$2,F1207&lt;=$M$2),$K$2,IF(AND(F1207&gt;=$L$3,F1207&lt;=$M$3),$K$3,IF(AND(F1207&gt;=$L$4,F1207&lt;=$M$4),$K$4,IF(AND(F1207&gt;=$L$5,F1207&lt;=$M$5),$K$5,IF(AND(F1207&gt;=$L$6,F1207&lt;=$M$6),$K$6,IF(AND(F1207&gt;=$L$7,F1207&lt;=$M$7),$K$7,IF(AND(F1207&gt;=$L$8,F1207&lt;=$M$8),$K$8,IF(AND(F1207&gt;=$L$9,F1207&lt;=$M$9),$K$9,IF(AND(F1207&gt;$L$10,F1207&lt;=$M$10),$K$10,IF(AND(F1207&gt;=$L$11,F1207&lt;=$M$11),$K$11,IF(AND(F1207&gt;=$L$12,F1207&lt;=$M$12),$K$12,IF(AND(F1207&gt;=$L$13,F1207&lt;=$M$13),$K$13,IF(AND(F1207&gt;=$L$14,F1207&lt;=$M$14),$K$14,IF(AND(F1207&gt;=#REF!,F1207&lt;=#REF!),#REF!,IF(AND(F1207&gt;=$L$15,F1207&lt;=$M$15),$K$15,IF(AND(F1207&gt;=$L$16,F1207&lt;=$M$16),$K$16,IF(AND(F1207&gt;=$L$17,F1207&lt;=$M$17),$K$17,IF(AND(F1207&gt;=$L$18,F1207&lt;=$M$18),$K$18,IF(AND(F1207&gt;=$L$19,F1207&lt;=$M$19),$K$19,IF(AND(F1207&gt;=$L$20,F1207&lt;=$M$20),$K$20,IF(AND(F1207&gt;=$L$21,F1207&lt;=$M$21),$K$21,IF(AND(F1207&gt;=$L$22,F1207&lt;=$M$22),$K$22,IF(AND(F1207&gt;=$L$23,F1207&lt;=$M$23),$K$23,IF(AND(F1207&gt;=$L$24,F1207&lt;=$M$24),$K$24,IF(AND(F1207&gt;=$L$25,F1207&lt;=$M$25),$K$25,IF(AND(F1207&gt;=$L$26,F1207&lt;=$M$26),$K$26,IF(AND(F1207&gt;=$L$27,F1207&lt;=$M$27),$K$27,IF(AND(F1207&gt;=$L$28,F1207&lt;=$M$28),$K$28,IF(AND(F1207&gt;=$L$29,F1207&lt;=$M$29),$K$29,IF(AND(F1207&gt;=$L$30,F1207&lt;=$M$30),$K$30,IF(AND(F1207&gt;=$L$31,F1207&lt;=$M$31),$K$31,""))))))))))))))))))))))))))))))))</f>
        <v>7</v>
      </c>
      <c r="D1207" s="18" t="s">
        <v>19</v>
      </c>
      <c r="E1207" s="18" t="s">
        <v>1234</v>
      </c>
      <c r="F1207" s="12">
        <v>88</v>
      </c>
      <c r="H1207" s="12" t="s">
        <v>3920</v>
      </c>
      <c r="I1207" s="18" t="s">
        <v>0</v>
      </c>
      <c r="J1207" s="18" t="s">
        <v>4350</v>
      </c>
      <c r="XEZ1207" s="28"/>
      <c r="XFA1207" s="28"/>
      <c r="XFB1207" s="28"/>
      <c r="XFC1207" s="28"/>
      <c r="XFD1207" s="28"/>
    </row>
    <row r="1208" spans="1:10 16380:16384" ht="29" x14ac:dyDescent="0.35">
      <c r="A1208" s="12" t="s">
        <v>3931</v>
      </c>
      <c r="B1208" s="32" t="str">
        <f>HYPERLINK(Table1[[#This Row],[Link]], Table1[[#This Row],[Pattern w/out Hyperlink]])</f>
        <v>Debutante</v>
      </c>
      <c r="C1208" s="18">
        <f>IF(F1208&lt;=$L$1,$K$1,IF(AND(F1208&gt;=$L$2,F1208&lt;=$M$2),$K$2,IF(AND(F1208&gt;=$L$3,F1208&lt;=$M$3),$K$3,IF(AND(F1208&gt;=$L$4,F1208&lt;=$M$4),$K$4,IF(AND(F1208&gt;=$L$5,F1208&lt;=$M$5),$K$5,IF(AND(F1208&gt;=$L$6,F1208&lt;=$M$6),$K$6,IF(AND(F1208&gt;=$L$7,F1208&lt;=$M$7),$K$7,IF(AND(F1208&gt;=$L$8,F1208&lt;=$M$8),$K$8,IF(AND(F1208&gt;=$L$9,F1208&lt;=$M$9),$K$9,IF(AND(F1208&gt;$L$10,F1208&lt;=$M$10),$K$10,IF(AND(F1208&gt;=$L$11,F1208&lt;=$M$11),$K$11,IF(AND(F1208&gt;=$L$12,F1208&lt;=$M$12),$K$12,IF(AND(F1208&gt;=$L$13,F1208&lt;=$M$13),$K$13,IF(AND(F1208&gt;=$L$14,F1208&lt;=$M$14),$K$14,IF(AND(F1208&gt;=#REF!,F1208&lt;=#REF!),#REF!,IF(AND(F1208&gt;=$L$15,F1208&lt;=$M$15),$K$15,IF(AND(F1208&gt;=$L$16,F1208&lt;=$M$16),$K$16,IF(AND(F1208&gt;=$L$17,F1208&lt;=$M$17),$K$17,IF(AND(F1208&gt;=$L$18,F1208&lt;=$M$18),$K$18,IF(AND(F1208&gt;=$L$19,F1208&lt;=$M$19),$K$19,IF(AND(F1208&gt;=$L$20,F1208&lt;=$M$20),$K$20,IF(AND(F1208&gt;=$L$21,F1208&lt;=$M$21),$K$21,IF(AND(F1208&gt;=$L$22,F1208&lt;=$M$22),$K$22,IF(AND(F1208&gt;=$L$23,F1208&lt;=$M$23),$K$23,IF(AND(F1208&gt;=$L$24,F1208&lt;=$M$24),$K$24,IF(AND(F1208&gt;=$L$25,F1208&lt;=$M$25),$K$25,IF(AND(F1208&gt;=$L$26,F1208&lt;=$M$26),$K$26,IF(AND(F1208&gt;=$L$27,F1208&lt;=$M$27),$K$27,IF(AND(F1208&gt;=$L$28,F1208&lt;=$M$28),$K$28,IF(AND(F1208&gt;=$L$29,F1208&lt;=$M$29),$K$29,IF(AND(F1208&gt;=$L$30,F1208&lt;=$M$30),$K$30,IF(AND(F1208&gt;=$L$31,F1208&lt;=$M$31),$K$31,""))))))))))))))))))))))))))))))))</f>
        <v>7</v>
      </c>
      <c r="D1208" s="18" t="s">
        <v>19</v>
      </c>
      <c r="E1208" s="18" t="s">
        <v>1234</v>
      </c>
      <c r="F1208" s="12">
        <v>88</v>
      </c>
      <c r="H1208" s="12" t="s">
        <v>3932</v>
      </c>
      <c r="I1208" s="18" t="s">
        <v>0</v>
      </c>
      <c r="J1208" s="18" t="s">
        <v>4353</v>
      </c>
      <c r="XEZ1208" s="28"/>
      <c r="XFA1208" s="28"/>
      <c r="XFB1208" s="28"/>
      <c r="XFC1208" s="28"/>
      <c r="XFD1208" s="28"/>
    </row>
    <row r="1209" spans="1:10 16380:16384" x14ac:dyDescent="0.35">
      <c r="A1209" s="12" t="s">
        <v>221</v>
      </c>
      <c r="B1209" s="32" t="str">
        <f>HYPERLINK(Table1[[#This Row],[Link]], Table1[[#This Row],[Pattern w/out Hyperlink]])</f>
        <v>Draper</v>
      </c>
      <c r="C1209" s="18">
        <f>IF(F1209&lt;=$L$1,$K$1,IF(AND(F1209&gt;=$L$2,F1209&lt;=$M$2),$K$2,IF(AND(F1209&gt;=$L$3,F1209&lt;=$M$3),$K$3,IF(AND(F1209&gt;=$L$4,F1209&lt;=$M$4),$K$4,IF(AND(F1209&gt;=$L$5,F1209&lt;=$M$5),$K$5,IF(AND(F1209&gt;=$L$6,F1209&lt;=$M$6),$K$6,IF(AND(F1209&gt;=$L$7,F1209&lt;=$M$7),$K$7,IF(AND(F1209&gt;=$L$8,F1209&lt;=$M$8),$K$8,IF(AND(F1209&gt;=$L$9,F1209&lt;=$M$9),$K$9,IF(AND(F1209&gt;$L$10,F1209&lt;=$M$10),$K$10,IF(AND(F1209&gt;=$L$11,F1209&lt;=$M$11),$K$11,IF(AND(F1209&gt;=$L$12,F1209&lt;=$M$12),$K$12,IF(AND(F1209&gt;=$L$13,F1209&lt;=$M$13),$K$13,IF(AND(F1209&gt;=$L$14,F1209&lt;=$M$14),$K$14,IF(AND(F1209&gt;=#REF!,F1209&lt;=#REF!),#REF!,IF(AND(F1209&gt;=$L$15,F1209&lt;=$M$15),$K$15,IF(AND(F1209&gt;=$L$16,F1209&lt;=$M$16),$K$16,IF(AND(F1209&gt;=$L$17,F1209&lt;=$M$17),$K$17,IF(AND(F1209&gt;=$L$18,F1209&lt;=$M$18),$K$18,IF(AND(F1209&gt;=$L$19,F1209&lt;=$M$19),$K$19,IF(AND(F1209&gt;=$L$20,F1209&lt;=$M$20),$K$20,IF(AND(F1209&gt;=$L$21,F1209&lt;=$M$21),$K$21,IF(AND(F1209&gt;=$L$22,F1209&lt;=$M$22),$K$22,IF(AND(F1209&gt;=$L$23,F1209&lt;=$M$23),$K$23,IF(AND(F1209&gt;=$L$24,F1209&lt;=$M$24),$K$24,IF(AND(F1209&gt;=$L$25,F1209&lt;=$M$25),$K$25,IF(AND(F1209&gt;=$L$26,F1209&lt;=$M$26),$K$26,IF(AND(F1209&gt;=$L$27,F1209&lt;=$M$27),$K$27,IF(AND(F1209&gt;=$L$28,F1209&lt;=$M$28),$K$28,IF(AND(F1209&gt;=$L$29,F1209&lt;=$M$29),$K$29,IF(AND(F1209&gt;=$L$30,F1209&lt;=$M$30),$K$30,IF(AND(F1209&gt;=$L$31,F1209&lt;=$M$31),$K$31,""))))))))))))))))))))))))))))))))</f>
        <v>7</v>
      </c>
      <c r="D1209" s="18" t="s">
        <v>19</v>
      </c>
      <c r="E1209" s="18" t="s">
        <v>1234</v>
      </c>
      <c r="F1209" s="12">
        <v>77</v>
      </c>
      <c r="H1209" s="12" t="s">
        <v>1049</v>
      </c>
      <c r="I1209" s="18" t="s">
        <v>1319</v>
      </c>
      <c r="J1209" s="18" t="s">
        <v>4356</v>
      </c>
      <c r="XEZ1209" s="28"/>
      <c r="XFA1209" s="28"/>
      <c r="XFB1209" s="28"/>
      <c r="XFC1209" s="28"/>
      <c r="XFD1209" s="28"/>
    </row>
    <row r="1210" spans="1:10 16380:16384" x14ac:dyDescent="0.35">
      <c r="A1210" s="12" t="s">
        <v>7870</v>
      </c>
      <c r="B1210" s="32" t="str">
        <f>HYPERLINK(Table1[[#This Row],[Link]], Table1[[#This Row],[Pattern w/out Hyperlink]])</f>
        <v>Dress Code</v>
      </c>
      <c r="C1210" s="18">
        <f>IF(F1210&lt;=$L$1,$K$1,IF(AND(F1210&gt;=$L$2,F1210&lt;=$M$2),$K$2,IF(AND(F1210&gt;=$L$3,F1210&lt;=$M$3),$K$3,IF(AND(F1210&gt;=$L$4,F1210&lt;=$M$4),$K$4,IF(AND(F1210&gt;=$L$5,F1210&lt;=$M$5),$K$5,IF(AND(F1210&gt;=$L$6,F1210&lt;=$M$6),$K$6,IF(AND(F1210&gt;=$L$7,F1210&lt;=$M$7),$K$7,IF(AND(F1210&gt;=$L$8,F1210&lt;=$M$8),$K$8,IF(AND(F1210&gt;=$L$9,F1210&lt;=$M$9),$K$9,IF(AND(F1210&gt;$L$10,F1210&lt;=$M$10),$K$10,IF(AND(F1210&gt;=$L$11,F1210&lt;=$M$11),$K$11,IF(AND(F1210&gt;=$L$12,F1210&lt;=$M$12),$K$12,IF(AND(F1210&gt;=$L$13,F1210&lt;=$M$13),$K$13,IF(AND(F1210&gt;=$L$14,F1210&lt;=$M$14),$K$14,IF(AND(F1210&gt;=#REF!,F1210&lt;=#REF!),#REF!,IF(AND(F1210&gt;=$L$15,F1210&lt;=$M$15),$K$15,IF(AND(F1210&gt;=$L$16,F1210&lt;=$M$16),$K$16,IF(AND(F1210&gt;=$L$17,F1210&lt;=$M$17),$K$17,IF(AND(F1210&gt;=$L$18,F1210&lt;=$M$18),$K$18,IF(AND(F1210&gt;=$L$19,F1210&lt;=$M$19),$K$19,IF(AND(F1210&gt;=$L$20,F1210&lt;=$M$20),$K$20,IF(AND(F1210&gt;=$L$21,F1210&lt;=$M$21),$K$21,IF(AND(F1210&gt;=$L$22,F1210&lt;=$M$22),$K$22,IF(AND(F1210&gt;=$L$23,F1210&lt;=$M$23),$K$23,IF(AND(F1210&gt;=$L$24,F1210&lt;=$M$24),$K$24,IF(AND(F1210&gt;=$L$25,F1210&lt;=$M$25),$K$25,IF(AND(F1210&gt;=$L$26,F1210&lt;=$M$26),$K$26,IF(AND(F1210&gt;=$L$27,F1210&lt;=$M$27),$K$27,IF(AND(F1210&gt;=$L$28,F1210&lt;=$M$28),$K$28,IF(AND(F1210&gt;=$L$29,F1210&lt;=$M$29),$K$29,IF(AND(F1210&gt;=$L$30,F1210&lt;=$M$30),$K$30,IF(AND(F1210&gt;=$L$31,F1210&lt;=$M$31),$K$31,""))))))))))))))))))))))))))))))))</f>
        <v>7</v>
      </c>
      <c r="D1210" s="18" t="s">
        <v>19</v>
      </c>
      <c r="E1210" s="18" t="s">
        <v>1234</v>
      </c>
      <c r="F1210" s="12">
        <v>90</v>
      </c>
      <c r="H1210" s="12" t="s">
        <v>7869</v>
      </c>
      <c r="I1210" s="18" t="s">
        <v>0</v>
      </c>
      <c r="J1210" s="18" t="s">
        <v>7871</v>
      </c>
      <c r="XEZ1210" s="28"/>
      <c r="XFA1210" s="28"/>
      <c r="XFB1210" s="28"/>
      <c r="XFC1210" s="28"/>
      <c r="XFD1210" s="28"/>
    </row>
    <row r="1211" spans="1:10 16380:16384" x14ac:dyDescent="0.35">
      <c r="A1211" s="12" t="s">
        <v>1802</v>
      </c>
      <c r="B1211" s="32" t="str">
        <f>HYPERLINK(Table1[[#This Row],[Link]], Table1[[#This Row],[Pattern w/out Hyperlink]])</f>
        <v>Duotone</v>
      </c>
      <c r="C1211" s="18">
        <f>IF(F1211&lt;=$L$1,$K$1,IF(AND(F1211&gt;=$L$2,F1211&lt;=$M$2),$K$2,IF(AND(F1211&gt;=$L$3,F1211&lt;=$M$3),$K$3,IF(AND(F1211&gt;=$L$4,F1211&lt;=$M$4),$K$4,IF(AND(F1211&gt;=$L$5,F1211&lt;=$M$5),$K$5,IF(AND(F1211&gt;=$L$6,F1211&lt;=$M$6),$K$6,IF(AND(F1211&gt;=$L$7,F1211&lt;=$M$7),$K$7,IF(AND(F1211&gt;=$L$8,F1211&lt;=$M$8),$K$8,IF(AND(F1211&gt;=$L$9,F1211&lt;=$M$9),$K$9,IF(AND(F1211&gt;$L$10,F1211&lt;=$M$10),$K$10,IF(AND(F1211&gt;=$L$11,F1211&lt;=$M$11),$K$11,IF(AND(F1211&gt;=$L$12,F1211&lt;=$M$12),$K$12,IF(AND(F1211&gt;=$L$13,F1211&lt;=$M$13),$K$13,IF(AND(F1211&gt;=$L$14,F1211&lt;=$M$14),$K$14,IF(AND(F1211&gt;=#REF!,F1211&lt;=#REF!),#REF!,IF(AND(F1211&gt;=$L$15,F1211&lt;=$M$15),$K$15,IF(AND(F1211&gt;=$L$16,F1211&lt;=$M$16),$K$16,IF(AND(F1211&gt;=$L$17,F1211&lt;=$M$17),$K$17,IF(AND(F1211&gt;=$L$18,F1211&lt;=$M$18),$K$18,IF(AND(F1211&gt;=$L$19,F1211&lt;=$M$19),$K$19,IF(AND(F1211&gt;=$L$20,F1211&lt;=$M$20),$K$20,IF(AND(F1211&gt;=$L$21,F1211&lt;=$M$21),$K$21,IF(AND(F1211&gt;=$L$22,F1211&lt;=$M$22),$K$22,IF(AND(F1211&gt;=$L$23,F1211&lt;=$M$23),$K$23,IF(AND(F1211&gt;=$L$24,F1211&lt;=$M$24),$K$24,IF(AND(F1211&gt;=$L$25,F1211&lt;=$M$25),$K$25,IF(AND(F1211&gt;=$L$26,F1211&lt;=$M$26),$K$26,IF(AND(F1211&gt;=$L$27,F1211&lt;=$M$27),$K$27,IF(AND(F1211&gt;=$L$28,F1211&lt;=$M$28),$K$28,IF(AND(F1211&gt;=$L$29,F1211&lt;=$M$29),$K$29,IF(AND(F1211&gt;=$L$30,F1211&lt;=$M$30),$K$30,IF(AND(F1211&gt;=$L$31,F1211&lt;=$M$31),$K$31,""))))))))))))))))))))))))))))))))</f>
        <v>7</v>
      </c>
      <c r="D1211" s="18" t="s">
        <v>19</v>
      </c>
      <c r="E1211" s="18" t="s">
        <v>1234</v>
      </c>
      <c r="F1211" s="12">
        <v>93</v>
      </c>
      <c r="H1211" s="12" t="s">
        <v>1803</v>
      </c>
      <c r="I1211" s="18" t="s">
        <v>0</v>
      </c>
      <c r="J1211" s="18" t="s">
        <v>4268</v>
      </c>
      <c r="XEZ1211" s="28"/>
      <c r="XFA1211" s="28"/>
      <c r="XFB1211" s="28"/>
      <c r="XFC1211" s="28"/>
      <c r="XFD1211" s="28"/>
    </row>
    <row r="1212" spans="1:10 16380:16384" x14ac:dyDescent="0.35">
      <c r="A1212" s="12" t="s">
        <v>3939</v>
      </c>
      <c r="B1212" s="32" t="str">
        <f>HYPERLINK(Table1[[#This Row],[Link]], Table1[[#This Row],[Pattern w/out Hyperlink]])</f>
        <v>Dusk</v>
      </c>
      <c r="C1212" s="18">
        <f>IF(F1212&lt;=$L$1,$K$1,IF(AND(F1212&gt;=$L$2,F1212&lt;=$M$2),$K$2,IF(AND(F1212&gt;=$L$3,F1212&lt;=$M$3),$K$3,IF(AND(F1212&gt;=$L$4,F1212&lt;=$M$4),$K$4,IF(AND(F1212&gt;=$L$5,F1212&lt;=$M$5),$K$5,IF(AND(F1212&gt;=$L$6,F1212&lt;=$M$6),$K$6,IF(AND(F1212&gt;=$L$7,F1212&lt;=$M$7),$K$7,IF(AND(F1212&gt;=$L$8,F1212&lt;=$M$8),$K$8,IF(AND(F1212&gt;=$L$9,F1212&lt;=$M$9),$K$9,IF(AND(F1212&gt;$L$10,F1212&lt;=$M$10),$K$10,IF(AND(F1212&gt;=$L$11,F1212&lt;=$M$11),$K$11,IF(AND(F1212&gt;=$L$12,F1212&lt;=$M$12),$K$12,IF(AND(F1212&gt;=$L$13,F1212&lt;=$M$13),$K$13,IF(AND(F1212&gt;=$L$14,F1212&lt;=$M$14),$K$14,IF(AND(F1212&gt;=#REF!,F1212&lt;=#REF!),#REF!,IF(AND(F1212&gt;=$L$15,F1212&lt;=$M$15),$K$15,IF(AND(F1212&gt;=$L$16,F1212&lt;=$M$16),$K$16,IF(AND(F1212&gt;=$L$17,F1212&lt;=$M$17),$K$17,IF(AND(F1212&gt;=$L$18,F1212&lt;=$M$18),$K$18,IF(AND(F1212&gt;=$L$19,F1212&lt;=$M$19),$K$19,IF(AND(F1212&gt;=$L$20,F1212&lt;=$M$20),$K$20,IF(AND(F1212&gt;=$L$21,F1212&lt;=$M$21),$K$21,IF(AND(F1212&gt;=$L$22,F1212&lt;=$M$22),$K$22,IF(AND(F1212&gt;=$L$23,F1212&lt;=$M$23),$K$23,IF(AND(F1212&gt;=$L$24,F1212&lt;=$M$24),$K$24,IF(AND(F1212&gt;=$L$25,F1212&lt;=$M$25),$K$25,IF(AND(F1212&gt;=$L$26,F1212&lt;=$M$26),$K$26,IF(AND(F1212&gt;=$L$27,F1212&lt;=$M$27),$K$27,IF(AND(F1212&gt;=$L$28,F1212&lt;=$M$28),$K$28,IF(AND(F1212&gt;=$L$29,F1212&lt;=$M$29),$K$29,IF(AND(F1212&gt;=$L$30,F1212&lt;=$M$30),$K$30,IF(AND(F1212&gt;=$L$31,F1212&lt;=$M$31),$K$31,""))))))))))))))))))))))))))))))))</f>
        <v>7</v>
      </c>
      <c r="D1212" s="18" t="s">
        <v>19</v>
      </c>
      <c r="E1212" s="18" t="s">
        <v>1234</v>
      </c>
      <c r="F1212" s="12">
        <v>95</v>
      </c>
      <c r="H1212" s="12" t="s">
        <v>3940</v>
      </c>
      <c r="I1212" s="18" t="s">
        <v>1319</v>
      </c>
      <c r="J1212" s="18" t="s">
        <v>4262</v>
      </c>
      <c r="XEZ1212" s="28"/>
      <c r="XFA1212" s="28"/>
      <c r="XFB1212" s="28"/>
      <c r="XFC1212" s="28"/>
      <c r="XFD1212" s="28"/>
    </row>
    <row r="1213" spans="1:10 16380:16384" x14ac:dyDescent="0.35">
      <c r="A1213" s="12" t="s">
        <v>3943</v>
      </c>
      <c r="B1213" s="32" t="str">
        <f>HYPERLINK(Table1[[#This Row],[Link]], Table1[[#This Row],[Pattern w/out Hyperlink]])</f>
        <v>Echelon</v>
      </c>
      <c r="C1213" s="18">
        <f>IF(F1213&lt;=$L$1,$K$1,IF(AND(F1213&gt;=$L$2,F1213&lt;=$M$2),$K$2,IF(AND(F1213&gt;=$L$3,F1213&lt;=$M$3),$K$3,IF(AND(F1213&gt;=$L$4,F1213&lt;=$M$4),$K$4,IF(AND(F1213&gt;=$L$5,F1213&lt;=$M$5),$K$5,IF(AND(F1213&gt;=$L$6,F1213&lt;=$M$6),$K$6,IF(AND(F1213&gt;=$L$7,F1213&lt;=$M$7),$K$7,IF(AND(F1213&gt;=$L$8,F1213&lt;=$M$8),$K$8,IF(AND(F1213&gt;=$L$9,F1213&lt;=$M$9),$K$9,IF(AND(F1213&gt;$L$10,F1213&lt;=$M$10),$K$10,IF(AND(F1213&gt;=$L$11,F1213&lt;=$M$11),$K$11,IF(AND(F1213&gt;=$L$12,F1213&lt;=$M$12),$K$12,IF(AND(F1213&gt;=$L$13,F1213&lt;=$M$13),$K$13,IF(AND(F1213&gt;=$L$14,F1213&lt;=$M$14),$K$14,IF(AND(F1213&gt;=#REF!,F1213&lt;=#REF!),#REF!,IF(AND(F1213&gt;=$L$15,F1213&lt;=$M$15),$K$15,IF(AND(F1213&gt;=$L$16,F1213&lt;=$M$16),$K$16,IF(AND(F1213&gt;=$L$17,F1213&lt;=$M$17),$K$17,IF(AND(F1213&gt;=$L$18,F1213&lt;=$M$18),$K$18,IF(AND(F1213&gt;=$L$19,F1213&lt;=$M$19),$K$19,IF(AND(F1213&gt;=$L$20,F1213&lt;=$M$20),$K$20,IF(AND(F1213&gt;=$L$21,F1213&lt;=$M$21),$K$21,IF(AND(F1213&gt;=$L$22,F1213&lt;=$M$22),$K$22,IF(AND(F1213&gt;=$L$23,F1213&lt;=$M$23),$K$23,IF(AND(F1213&gt;=$L$24,F1213&lt;=$M$24),$K$24,IF(AND(F1213&gt;=$L$25,F1213&lt;=$M$25),$K$25,IF(AND(F1213&gt;=$L$26,F1213&lt;=$M$26),$K$26,IF(AND(F1213&gt;=$L$27,F1213&lt;=$M$27),$K$27,IF(AND(F1213&gt;=$L$28,F1213&lt;=$M$28),$K$28,IF(AND(F1213&gt;=$L$29,F1213&lt;=$M$29),$K$29,IF(AND(F1213&gt;=$L$30,F1213&lt;=$M$30),$K$30,IF(AND(F1213&gt;=$L$31,F1213&lt;=$M$31),$K$31,""))))))))))))))))))))))))))))))))</f>
        <v>7</v>
      </c>
      <c r="D1213" s="18" t="s">
        <v>19</v>
      </c>
      <c r="E1213" s="18" t="s">
        <v>1234</v>
      </c>
      <c r="F1213" s="12">
        <v>79</v>
      </c>
      <c r="H1213" s="12" t="s">
        <v>3944</v>
      </c>
      <c r="I1213" s="18" t="s">
        <v>4213</v>
      </c>
      <c r="J1213" s="18" t="s">
        <v>4321</v>
      </c>
      <c r="XEZ1213" s="28"/>
      <c r="XFA1213" s="28"/>
      <c r="XFB1213" s="28"/>
      <c r="XFC1213" s="28"/>
      <c r="XFD1213" s="28"/>
    </row>
    <row r="1214" spans="1:10 16380:16384" x14ac:dyDescent="0.35">
      <c r="A1214" s="12" t="s">
        <v>1812</v>
      </c>
      <c r="B1214" s="32" t="str">
        <f>HYPERLINK(Table1[[#This Row],[Link]], Table1[[#This Row],[Pattern w/out Hyperlink]])</f>
        <v>Flannela</v>
      </c>
      <c r="C1214" s="18">
        <f>IF(F1214&lt;=$L$1,$K$1,IF(AND(F1214&gt;=$L$2,F1214&lt;=$M$2),$K$2,IF(AND(F1214&gt;=$L$3,F1214&lt;=$M$3),$K$3,IF(AND(F1214&gt;=$L$4,F1214&lt;=$M$4),$K$4,IF(AND(F1214&gt;=$L$5,F1214&lt;=$M$5),$K$5,IF(AND(F1214&gt;=$L$6,F1214&lt;=$M$6),$K$6,IF(AND(F1214&gt;=$L$7,F1214&lt;=$M$7),$K$7,IF(AND(F1214&gt;=$L$8,F1214&lt;=$M$8),$K$8,IF(AND(F1214&gt;=$L$9,F1214&lt;=$M$9),$K$9,IF(AND(F1214&gt;$L$10,F1214&lt;=$M$10),$K$10,IF(AND(F1214&gt;=$L$11,F1214&lt;=$M$11),$K$11,IF(AND(F1214&gt;=$L$12,F1214&lt;=$M$12),$K$12,IF(AND(F1214&gt;=$L$13,F1214&lt;=$M$13),$K$13,IF(AND(F1214&gt;=$L$14,F1214&lt;=$M$14),$K$14,IF(AND(F1214&gt;=#REF!,F1214&lt;=#REF!),#REF!,IF(AND(F1214&gt;=$L$15,F1214&lt;=$M$15),$K$15,IF(AND(F1214&gt;=$L$16,F1214&lt;=$M$16),$K$16,IF(AND(F1214&gt;=$L$17,F1214&lt;=$M$17),$K$17,IF(AND(F1214&gt;=$L$18,F1214&lt;=$M$18),$K$18,IF(AND(F1214&gt;=$L$19,F1214&lt;=$M$19),$K$19,IF(AND(F1214&gt;=$L$20,F1214&lt;=$M$20),$K$20,IF(AND(F1214&gt;=$L$21,F1214&lt;=$M$21),$K$21,IF(AND(F1214&gt;=$L$22,F1214&lt;=$M$22),$K$22,IF(AND(F1214&gt;=$L$23,F1214&lt;=$M$23),$K$23,IF(AND(F1214&gt;=$L$24,F1214&lt;=$M$24),$K$24,IF(AND(F1214&gt;=$L$25,F1214&lt;=$M$25),$K$25,IF(AND(F1214&gt;=$L$26,F1214&lt;=$M$26),$K$26,IF(AND(F1214&gt;=$L$27,F1214&lt;=$M$27),$K$27,IF(AND(F1214&gt;=$L$28,F1214&lt;=$M$28),$K$28,IF(AND(F1214&gt;=$L$29,F1214&lt;=$M$29),$K$29,IF(AND(F1214&gt;=$L$30,F1214&lt;=$M$30),$K$30,IF(AND(F1214&gt;=$L$31,F1214&lt;=$M$31),$K$31,""))))))))))))))))))))))))))))))))</f>
        <v>7</v>
      </c>
      <c r="D1214" s="18" t="s">
        <v>19</v>
      </c>
      <c r="E1214" s="18" t="s">
        <v>1234</v>
      </c>
      <c r="F1214" s="12">
        <v>95</v>
      </c>
      <c r="H1214" s="12" t="s">
        <v>1813</v>
      </c>
      <c r="I1214" s="18" t="s">
        <v>1319</v>
      </c>
      <c r="J1214" s="18" t="s">
        <v>2862</v>
      </c>
      <c r="XEZ1214" s="28"/>
      <c r="XFA1214" s="28"/>
      <c r="XFB1214" s="28"/>
      <c r="XFC1214" s="28"/>
      <c r="XFD1214" s="28"/>
    </row>
    <row r="1215" spans="1:10 16380:16384" x14ac:dyDescent="0.35">
      <c r="A1215" s="12" t="s">
        <v>7875</v>
      </c>
      <c r="B1215" s="32" t="str">
        <f>HYPERLINK(Table1[[#This Row],[Link]], Table1[[#This Row],[Pattern w/out Hyperlink]])</f>
        <v>Flourish</v>
      </c>
      <c r="C1215" s="18">
        <f>IF(F1215&lt;=$L$1,$K$1,IF(AND(F1215&gt;=$L$2,F1215&lt;=$M$2),$K$2,IF(AND(F1215&gt;=$L$3,F1215&lt;=$M$3),$K$3,IF(AND(F1215&gt;=$L$4,F1215&lt;=$M$4),$K$4,IF(AND(F1215&gt;=$L$5,F1215&lt;=$M$5),$K$5,IF(AND(F1215&gt;=$L$6,F1215&lt;=$M$6),$K$6,IF(AND(F1215&gt;=$L$7,F1215&lt;=$M$7),$K$7,IF(AND(F1215&gt;=$L$8,F1215&lt;=$M$8),$K$8,IF(AND(F1215&gt;=$L$9,F1215&lt;=$M$9),$K$9,IF(AND(F1215&gt;$L$10,F1215&lt;=$M$10),$K$10,IF(AND(F1215&gt;=$L$11,F1215&lt;=$M$11),$K$11,IF(AND(F1215&gt;=$L$12,F1215&lt;=$M$12),$K$12,IF(AND(F1215&gt;=$L$13,F1215&lt;=$M$13),$K$13,IF(AND(F1215&gt;=$L$14,F1215&lt;=$M$14),$K$14,IF(AND(F1215&gt;=#REF!,F1215&lt;=#REF!),#REF!,IF(AND(F1215&gt;=$L$15,F1215&lt;=$M$15),$K$15,IF(AND(F1215&gt;=$L$16,F1215&lt;=$M$16),$K$16,IF(AND(F1215&gt;=$L$17,F1215&lt;=$M$17),$K$17,IF(AND(F1215&gt;=$L$18,F1215&lt;=$M$18),$K$18,IF(AND(F1215&gt;=$L$19,F1215&lt;=$M$19),$K$19,IF(AND(F1215&gt;=$L$20,F1215&lt;=$M$20),$K$20,IF(AND(F1215&gt;=$L$21,F1215&lt;=$M$21),$K$21,IF(AND(F1215&gt;=$L$22,F1215&lt;=$M$22),$K$22,IF(AND(F1215&gt;=$L$23,F1215&lt;=$M$23),$K$23,IF(AND(F1215&gt;=$L$24,F1215&lt;=$M$24),$K$24,IF(AND(F1215&gt;=$L$25,F1215&lt;=$M$25),$K$25,IF(AND(F1215&gt;=$L$26,F1215&lt;=$M$26),$K$26,IF(AND(F1215&gt;=$L$27,F1215&lt;=$M$27),$K$27,IF(AND(F1215&gt;=$L$28,F1215&lt;=$M$28),$K$28,IF(AND(F1215&gt;=$L$29,F1215&lt;=$M$29),$K$29,IF(AND(F1215&gt;=$L$30,F1215&lt;=$M$30),$K$30,IF(AND(F1215&gt;=$L$31,F1215&lt;=$M$31),$K$31,""))))))))))))))))))))))))))))))))</f>
        <v>7</v>
      </c>
      <c r="D1215" s="18" t="s">
        <v>19</v>
      </c>
      <c r="E1215" s="18" t="s">
        <v>1234</v>
      </c>
      <c r="F1215" s="12">
        <v>91</v>
      </c>
      <c r="H1215" s="12" t="s">
        <v>7876</v>
      </c>
      <c r="I1215" s="18" t="s">
        <v>0</v>
      </c>
      <c r="J1215" s="18" t="s">
        <v>7877</v>
      </c>
      <c r="XEZ1215" s="28"/>
      <c r="XFA1215" s="28"/>
      <c r="XFB1215" s="28"/>
      <c r="XFC1215" s="28"/>
      <c r="XFD1215" s="28"/>
    </row>
    <row r="1216" spans="1:10 16380:16384" x14ac:dyDescent="0.35">
      <c r="A1216" s="12" t="s">
        <v>314</v>
      </c>
      <c r="B1216" s="32" t="str">
        <f>HYPERLINK(Table1[[#This Row],[Link]], Table1[[#This Row],[Pattern w/out Hyperlink]])</f>
        <v>Flower Market</v>
      </c>
      <c r="C1216" s="18">
        <f>IF(F1216&lt;=$L$1,$K$1,IF(AND(F1216&gt;=$L$2,F1216&lt;=$M$2),$K$2,IF(AND(F1216&gt;=$L$3,F1216&lt;=$M$3),$K$3,IF(AND(F1216&gt;=$L$4,F1216&lt;=$M$4),$K$4,IF(AND(F1216&gt;=$L$5,F1216&lt;=$M$5),$K$5,IF(AND(F1216&gt;=$L$6,F1216&lt;=$M$6),$K$6,IF(AND(F1216&gt;=$L$7,F1216&lt;=$M$7),$K$7,IF(AND(F1216&gt;=$L$8,F1216&lt;=$M$8),$K$8,IF(AND(F1216&gt;=$L$9,F1216&lt;=$M$9),$K$9,IF(AND(F1216&gt;$L$10,F1216&lt;=$M$10),$K$10,IF(AND(F1216&gt;=$L$11,F1216&lt;=$M$11),$K$11,IF(AND(F1216&gt;=$L$12,F1216&lt;=$M$12),$K$12,IF(AND(F1216&gt;=$L$13,F1216&lt;=$M$13),$K$13,IF(AND(F1216&gt;=$L$14,F1216&lt;=$M$14),$K$14,IF(AND(F1216&gt;=#REF!,F1216&lt;=#REF!),#REF!,IF(AND(F1216&gt;=$L$15,F1216&lt;=$M$15),$K$15,IF(AND(F1216&gt;=$L$16,F1216&lt;=$M$16),$K$16,IF(AND(F1216&gt;=$L$17,F1216&lt;=$M$17),$K$17,IF(AND(F1216&gt;=$L$18,F1216&lt;=$M$18),$K$18,IF(AND(F1216&gt;=$L$19,F1216&lt;=$M$19),$K$19,IF(AND(F1216&gt;=$L$20,F1216&lt;=$M$20),$K$20,IF(AND(F1216&gt;=$L$21,F1216&lt;=$M$21),$K$21,IF(AND(F1216&gt;=$L$22,F1216&lt;=$M$22),$K$22,IF(AND(F1216&gt;=$L$23,F1216&lt;=$M$23),$K$23,IF(AND(F1216&gt;=$L$24,F1216&lt;=$M$24),$K$24,IF(AND(F1216&gt;=$L$25,F1216&lt;=$M$25),$K$25,IF(AND(F1216&gt;=$L$26,F1216&lt;=$M$26),$K$26,IF(AND(F1216&gt;=$L$27,F1216&lt;=$M$27),$K$27,IF(AND(F1216&gt;=$L$28,F1216&lt;=$M$28),$K$28,IF(AND(F1216&gt;=$L$29,F1216&lt;=$M$29),$K$29,IF(AND(F1216&gt;=$L$30,F1216&lt;=$M$30),$K$30,IF(AND(F1216&gt;=$L$31,F1216&lt;=$M$31),$K$31,""))))))))))))))))))))))))))))))))</f>
        <v>7</v>
      </c>
      <c r="D1216" s="18" t="s">
        <v>19</v>
      </c>
      <c r="E1216" s="18" t="s">
        <v>1234</v>
      </c>
      <c r="F1216" s="12">
        <v>79</v>
      </c>
      <c r="H1216" s="12" t="s">
        <v>1052</v>
      </c>
      <c r="I1216" s="18" t="s">
        <v>0</v>
      </c>
      <c r="J1216" s="18" t="s">
        <v>4262</v>
      </c>
      <c r="XEZ1216" s="28"/>
      <c r="XFA1216" s="28"/>
      <c r="XFB1216" s="28"/>
      <c r="XFC1216" s="28"/>
      <c r="XFD1216" s="28"/>
    </row>
    <row r="1217" spans="1:10 16380:16384" x14ac:dyDescent="0.35">
      <c r="A1217" s="12" t="s">
        <v>334</v>
      </c>
      <c r="B1217" s="32" t="str">
        <f>HYPERLINK(Table1[[#This Row],[Link]], Table1[[#This Row],[Pattern w/out Hyperlink]])</f>
        <v>Frolic</v>
      </c>
      <c r="C1217" s="18">
        <f>IF(F1217&lt;=$L$1,$K$1,IF(AND(F1217&gt;=$L$2,F1217&lt;=$M$2),$K$2,IF(AND(F1217&gt;=$L$3,F1217&lt;=$M$3),$K$3,IF(AND(F1217&gt;=$L$4,F1217&lt;=$M$4),$K$4,IF(AND(F1217&gt;=$L$5,F1217&lt;=$M$5),$K$5,IF(AND(F1217&gt;=$L$6,F1217&lt;=$M$6),$K$6,IF(AND(F1217&gt;=$L$7,F1217&lt;=$M$7),$K$7,IF(AND(F1217&gt;=$L$8,F1217&lt;=$M$8),$K$8,IF(AND(F1217&gt;=$L$9,F1217&lt;=$M$9),$K$9,IF(AND(F1217&gt;$L$10,F1217&lt;=$M$10),$K$10,IF(AND(F1217&gt;=$L$11,F1217&lt;=$M$11),$K$11,IF(AND(F1217&gt;=$L$12,F1217&lt;=$M$12),$K$12,IF(AND(F1217&gt;=$L$13,F1217&lt;=$M$13),$K$13,IF(AND(F1217&gt;=$L$14,F1217&lt;=$M$14),$K$14,IF(AND(F1217&gt;=#REF!,F1217&lt;=#REF!),#REF!,IF(AND(F1217&gt;=$L$15,F1217&lt;=$M$15),$K$15,IF(AND(F1217&gt;=$L$16,F1217&lt;=$M$16),$K$16,IF(AND(F1217&gt;=$L$17,F1217&lt;=$M$17),$K$17,IF(AND(F1217&gt;=$L$18,F1217&lt;=$M$18),$K$18,IF(AND(F1217&gt;=$L$19,F1217&lt;=$M$19),$K$19,IF(AND(F1217&gt;=$L$20,F1217&lt;=$M$20),$K$20,IF(AND(F1217&gt;=$L$21,F1217&lt;=$M$21),$K$21,IF(AND(F1217&gt;=$L$22,F1217&lt;=$M$22),$K$22,IF(AND(F1217&gt;=$L$23,F1217&lt;=$M$23),$K$23,IF(AND(F1217&gt;=$L$24,F1217&lt;=$M$24),$K$24,IF(AND(F1217&gt;=$L$25,F1217&lt;=$M$25),$K$25,IF(AND(F1217&gt;=$L$26,F1217&lt;=$M$26),$K$26,IF(AND(F1217&gt;=$L$27,F1217&lt;=$M$27),$K$27,IF(AND(F1217&gt;=$L$28,F1217&lt;=$M$28),$K$28,IF(AND(F1217&gt;=$L$29,F1217&lt;=$M$29),$K$29,IF(AND(F1217&gt;=$L$30,F1217&lt;=$M$30),$K$30,IF(AND(F1217&gt;=$L$31,F1217&lt;=$M$31),$K$31,""))))))))))))))))))))))))))))))))</f>
        <v>7</v>
      </c>
      <c r="D1217" s="18" t="s">
        <v>19</v>
      </c>
      <c r="E1217" s="18" t="s">
        <v>1234</v>
      </c>
      <c r="F1217" s="12">
        <v>81</v>
      </c>
      <c r="H1217" s="12" t="s">
        <v>3957</v>
      </c>
      <c r="I1217" s="18" t="s">
        <v>0</v>
      </c>
      <c r="J1217" s="18" t="s">
        <v>4321</v>
      </c>
      <c r="XEZ1217" s="28"/>
      <c r="XFA1217" s="28"/>
      <c r="XFB1217" s="28"/>
      <c r="XFC1217" s="28"/>
      <c r="XFD1217" s="28"/>
    </row>
    <row r="1218" spans="1:10 16380:16384" x14ac:dyDescent="0.35">
      <c r="A1218" s="12" t="s">
        <v>3577</v>
      </c>
      <c r="B1218" s="32" t="str">
        <f>HYPERLINK(Table1[[#This Row],[Link]], Table1[[#This Row],[Pattern w/out Hyperlink]])</f>
        <v>Gemma</v>
      </c>
      <c r="C1218" s="18">
        <f>IF(F1218&lt;=$L$1,$K$1,IF(AND(F1218&gt;=$L$2,F1218&lt;=$M$2),$K$2,IF(AND(F1218&gt;=$L$3,F1218&lt;=$M$3),$K$3,IF(AND(F1218&gt;=$L$4,F1218&lt;=$M$4),$K$4,IF(AND(F1218&gt;=$L$5,F1218&lt;=$M$5),$K$5,IF(AND(F1218&gt;=$L$6,F1218&lt;=$M$6),$K$6,IF(AND(F1218&gt;=$L$7,F1218&lt;=$M$7),$K$7,IF(AND(F1218&gt;=$L$8,F1218&lt;=$M$8),$K$8,IF(AND(F1218&gt;=$L$9,F1218&lt;=$M$9),$K$9,IF(AND(F1218&gt;$L$10,F1218&lt;=$M$10),$K$10,IF(AND(F1218&gt;=$L$11,F1218&lt;=$M$11),$K$11,IF(AND(F1218&gt;=$L$12,F1218&lt;=$M$12),$K$12,IF(AND(F1218&gt;=$L$13,F1218&lt;=$M$13),$K$13,IF(AND(F1218&gt;=$L$14,F1218&lt;=$M$14),$K$14,IF(AND(F1218&gt;=#REF!,F1218&lt;=#REF!),#REF!,IF(AND(F1218&gt;=$L$15,F1218&lt;=$M$15),$K$15,IF(AND(F1218&gt;=$L$16,F1218&lt;=$M$16),$K$16,IF(AND(F1218&gt;=$L$17,F1218&lt;=$M$17),$K$17,IF(AND(F1218&gt;=$L$18,F1218&lt;=$M$18),$K$18,IF(AND(F1218&gt;=$L$19,F1218&lt;=$M$19),$K$19,IF(AND(F1218&gt;=$L$20,F1218&lt;=$M$20),$K$20,IF(AND(F1218&gt;=$L$21,F1218&lt;=$M$21),$K$21,IF(AND(F1218&gt;=$L$22,F1218&lt;=$M$22),$K$22,IF(AND(F1218&gt;=$L$23,F1218&lt;=$M$23),$K$23,IF(AND(F1218&gt;=$L$24,F1218&lt;=$M$24),$K$24,IF(AND(F1218&gt;=$L$25,F1218&lt;=$M$25),$K$25,IF(AND(F1218&gt;=$L$26,F1218&lt;=$M$26),$K$26,IF(AND(F1218&gt;=$L$27,F1218&lt;=$M$27),$K$27,IF(AND(F1218&gt;=$L$28,F1218&lt;=$M$28),$K$28,IF(AND(F1218&gt;=$L$29,F1218&lt;=$M$29),$K$29,IF(AND(F1218&gt;=$L$30,F1218&lt;=$M$30),$K$30,IF(AND(F1218&gt;=$L$31,F1218&lt;=$M$31),$K$31,""))))))))))))))))))))))))))))))))</f>
        <v>7</v>
      </c>
      <c r="D1218" s="18" t="s">
        <v>19</v>
      </c>
      <c r="E1218" s="18" t="s">
        <v>1234</v>
      </c>
      <c r="F1218" s="12">
        <v>91</v>
      </c>
      <c r="H1218" s="12" t="s">
        <v>3960</v>
      </c>
      <c r="I1218" s="18" t="s">
        <v>0</v>
      </c>
      <c r="J1218" s="18" t="s">
        <v>4366</v>
      </c>
      <c r="XEZ1218" s="28"/>
      <c r="XFA1218" s="28"/>
      <c r="XFB1218" s="28"/>
      <c r="XFC1218" s="28"/>
      <c r="XFD1218" s="28"/>
    </row>
    <row r="1219" spans="1:10 16380:16384" x14ac:dyDescent="0.35">
      <c r="A1219" s="12" t="s">
        <v>363</v>
      </c>
      <c r="B1219" s="32" t="str">
        <f>HYPERLINK(Table1[[#This Row],[Link]], Table1[[#This Row],[Pattern w/out Hyperlink]])</f>
        <v>Griffin</v>
      </c>
      <c r="C1219" s="18">
        <f>IF(F1219&lt;=$L$1,$K$1,IF(AND(F1219&gt;=$L$2,F1219&lt;=$M$2),$K$2,IF(AND(F1219&gt;=$L$3,F1219&lt;=$M$3),$K$3,IF(AND(F1219&gt;=$L$4,F1219&lt;=$M$4),$K$4,IF(AND(F1219&gt;=$L$5,F1219&lt;=$M$5),$K$5,IF(AND(F1219&gt;=$L$6,F1219&lt;=$M$6),$K$6,IF(AND(F1219&gt;=$L$7,F1219&lt;=$M$7),$K$7,IF(AND(F1219&gt;=$L$8,F1219&lt;=$M$8),$K$8,IF(AND(F1219&gt;=$L$9,F1219&lt;=$M$9),$K$9,IF(AND(F1219&gt;$L$10,F1219&lt;=$M$10),$K$10,IF(AND(F1219&gt;=$L$11,F1219&lt;=$M$11),$K$11,IF(AND(F1219&gt;=$L$12,F1219&lt;=$M$12),$K$12,IF(AND(F1219&gt;=$L$13,F1219&lt;=$M$13),$K$13,IF(AND(F1219&gt;=$L$14,F1219&lt;=$M$14),$K$14,IF(AND(F1219&gt;=#REF!,F1219&lt;=#REF!),#REF!,IF(AND(F1219&gt;=$L$15,F1219&lt;=$M$15),$K$15,IF(AND(F1219&gt;=$L$16,F1219&lt;=$M$16),$K$16,IF(AND(F1219&gt;=$L$17,F1219&lt;=$M$17),$K$17,IF(AND(F1219&gt;=$L$18,F1219&lt;=$M$18),$K$18,IF(AND(F1219&gt;=$L$19,F1219&lt;=$M$19),$K$19,IF(AND(F1219&gt;=$L$20,F1219&lt;=$M$20),$K$20,IF(AND(F1219&gt;=$L$21,F1219&lt;=$M$21),$K$21,IF(AND(F1219&gt;=$L$22,F1219&lt;=$M$22),$K$22,IF(AND(F1219&gt;=$L$23,F1219&lt;=$M$23),$K$23,IF(AND(F1219&gt;=$L$24,F1219&lt;=$M$24),$K$24,IF(AND(F1219&gt;=$L$25,F1219&lt;=$M$25),$K$25,IF(AND(F1219&gt;=$L$26,F1219&lt;=$M$26),$K$26,IF(AND(F1219&gt;=$L$27,F1219&lt;=$M$27),$K$27,IF(AND(F1219&gt;=$L$28,F1219&lt;=$M$28),$K$28,IF(AND(F1219&gt;=$L$29,F1219&lt;=$M$29),$K$29,IF(AND(F1219&gt;=$L$30,F1219&lt;=$M$30),$K$30,IF(AND(F1219&gt;=$L$31,F1219&lt;=$M$31),$K$31,""))))))))))))))))))))))))))))))))</f>
        <v>7</v>
      </c>
      <c r="D1219" s="18" t="s">
        <v>19</v>
      </c>
      <c r="E1219" s="18" t="s">
        <v>1234</v>
      </c>
      <c r="F1219" s="12">
        <v>83</v>
      </c>
      <c r="H1219" s="12" t="s">
        <v>1826</v>
      </c>
      <c r="I1219" s="18" t="s">
        <v>1319</v>
      </c>
      <c r="J1219" s="18" t="s">
        <v>4262</v>
      </c>
      <c r="XEZ1219" s="28"/>
      <c r="XFA1219" s="28"/>
      <c r="XFB1219" s="28"/>
      <c r="XFC1219" s="28"/>
      <c r="XFD1219" s="28"/>
    </row>
    <row r="1220" spans="1:10 16380:16384" x14ac:dyDescent="0.35">
      <c r="A1220" s="12" t="s">
        <v>419</v>
      </c>
      <c r="B1220" s="32" t="str">
        <f>HYPERLINK(Table1[[#This Row],[Link]], Table1[[#This Row],[Pattern w/out Hyperlink]])</f>
        <v>Interlock</v>
      </c>
      <c r="C1220" s="18">
        <f>IF(F1220&lt;=$L$1,$K$1,IF(AND(F1220&gt;=$L$2,F1220&lt;=$M$2),$K$2,IF(AND(F1220&gt;=$L$3,F1220&lt;=$M$3),$K$3,IF(AND(F1220&gt;=$L$4,F1220&lt;=$M$4),$K$4,IF(AND(F1220&gt;=$L$5,F1220&lt;=$M$5),$K$5,IF(AND(F1220&gt;=$L$6,F1220&lt;=$M$6),$K$6,IF(AND(F1220&gt;=$L$7,F1220&lt;=$M$7),$K$7,IF(AND(F1220&gt;=$L$8,F1220&lt;=$M$8),$K$8,IF(AND(F1220&gt;=$L$9,F1220&lt;=$M$9),$K$9,IF(AND(F1220&gt;$L$10,F1220&lt;=$M$10),$K$10,IF(AND(F1220&gt;=$L$11,F1220&lt;=$M$11),$K$11,IF(AND(F1220&gt;=$L$12,F1220&lt;=$M$12),$K$12,IF(AND(F1220&gt;=$L$13,F1220&lt;=$M$13),$K$13,IF(AND(F1220&gt;=$L$14,F1220&lt;=$M$14),$K$14,IF(AND(F1220&gt;=#REF!,F1220&lt;=#REF!),#REF!,IF(AND(F1220&gt;=$L$15,F1220&lt;=$M$15),$K$15,IF(AND(F1220&gt;=$L$16,F1220&lt;=$M$16),$K$16,IF(AND(F1220&gt;=$L$17,F1220&lt;=$M$17),$K$17,IF(AND(F1220&gt;=$L$18,F1220&lt;=$M$18),$K$18,IF(AND(F1220&gt;=$L$19,F1220&lt;=$M$19),$K$19,IF(AND(F1220&gt;=$L$20,F1220&lt;=$M$20),$K$20,IF(AND(F1220&gt;=$L$21,F1220&lt;=$M$21),$K$21,IF(AND(F1220&gt;=$L$22,F1220&lt;=$M$22),$K$22,IF(AND(F1220&gt;=$L$23,F1220&lt;=$M$23),$K$23,IF(AND(F1220&gt;=$L$24,F1220&lt;=$M$24),$K$24,IF(AND(F1220&gt;=$L$25,F1220&lt;=$M$25),$K$25,IF(AND(F1220&gt;=$L$26,F1220&lt;=$M$26),$K$26,IF(AND(F1220&gt;=$L$27,F1220&lt;=$M$27),$K$27,IF(AND(F1220&gt;=$L$28,F1220&lt;=$M$28),$K$28,IF(AND(F1220&gt;=$L$29,F1220&lt;=$M$29),$K$29,IF(AND(F1220&gt;=$L$30,F1220&lt;=$M$30),$K$30,IF(AND(F1220&gt;=$L$31,F1220&lt;=$M$31),$K$31,""))))))))))))))))))))))))))))))))</f>
        <v>7</v>
      </c>
      <c r="D1220" s="18" t="s">
        <v>19</v>
      </c>
      <c r="E1220" s="18" t="s">
        <v>1234</v>
      </c>
      <c r="F1220" s="12">
        <v>83</v>
      </c>
      <c r="H1220" s="12" t="s">
        <v>1057</v>
      </c>
      <c r="I1220" s="18" t="s">
        <v>4213</v>
      </c>
      <c r="J1220" s="18" t="s">
        <v>4321</v>
      </c>
      <c r="XEZ1220" s="28"/>
      <c r="XFA1220" s="28"/>
      <c r="XFB1220" s="28"/>
      <c r="XFC1220" s="28"/>
      <c r="XFD1220" s="28"/>
    </row>
    <row r="1221" spans="1:10 16380:16384" x14ac:dyDescent="0.35">
      <c r="A1221" s="12" t="s">
        <v>3997</v>
      </c>
      <c r="B1221" s="32" t="str">
        <f>HYPERLINK(Table1[[#This Row],[Link]], Table1[[#This Row],[Pattern w/out Hyperlink]])</f>
        <v>Isla</v>
      </c>
      <c r="C1221" s="18">
        <f>IF(F1221&lt;=$L$1,$K$1,IF(AND(F1221&gt;=$L$2,F1221&lt;=$M$2),$K$2,IF(AND(F1221&gt;=$L$3,F1221&lt;=$M$3),$K$3,IF(AND(F1221&gt;=$L$4,F1221&lt;=$M$4),$K$4,IF(AND(F1221&gt;=$L$5,F1221&lt;=$M$5),$K$5,IF(AND(F1221&gt;=$L$6,F1221&lt;=$M$6),$K$6,IF(AND(F1221&gt;=$L$7,F1221&lt;=$M$7),$K$7,IF(AND(F1221&gt;=$L$8,F1221&lt;=$M$8),$K$8,IF(AND(F1221&gt;=$L$9,F1221&lt;=$M$9),$K$9,IF(AND(F1221&gt;$L$10,F1221&lt;=$M$10),$K$10,IF(AND(F1221&gt;=$L$11,F1221&lt;=$M$11),$K$11,IF(AND(F1221&gt;=$L$12,F1221&lt;=$M$12),$K$12,IF(AND(F1221&gt;=$L$13,F1221&lt;=$M$13),$K$13,IF(AND(F1221&gt;=$L$14,F1221&lt;=$M$14),$K$14,IF(AND(F1221&gt;=#REF!,F1221&lt;=#REF!),#REF!,IF(AND(F1221&gt;=$L$15,F1221&lt;=$M$15),$K$15,IF(AND(F1221&gt;=$L$16,F1221&lt;=$M$16),$K$16,IF(AND(F1221&gt;=$L$17,F1221&lt;=$M$17),$K$17,IF(AND(F1221&gt;=$L$18,F1221&lt;=$M$18),$K$18,IF(AND(F1221&gt;=$L$19,F1221&lt;=$M$19),$K$19,IF(AND(F1221&gt;=$L$20,F1221&lt;=$M$20),$K$20,IF(AND(F1221&gt;=$L$21,F1221&lt;=$M$21),$K$21,IF(AND(F1221&gt;=$L$22,F1221&lt;=$M$22),$K$22,IF(AND(F1221&gt;=$L$23,F1221&lt;=$M$23),$K$23,IF(AND(F1221&gt;=$L$24,F1221&lt;=$M$24),$K$24,IF(AND(F1221&gt;=$L$25,F1221&lt;=$M$25),$K$25,IF(AND(F1221&gt;=$L$26,F1221&lt;=$M$26),$K$26,IF(AND(F1221&gt;=$L$27,F1221&lt;=$M$27),$K$27,IF(AND(F1221&gt;=$L$28,F1221&lt;=$M$28),$K$28,IF(AND(F1221&gt;=$L$29,F1221&lt;=$M$29),$K$29,IF(AND(F1221&gt;=$L$30,F1221&lt;=$M$30),$K$30,IF(AND(F1221&gt;=$L$31,F1221&lt;=$M$31),$K$31,""))))))))))))))))))))))))))))))))</f>
        <v>7</v>
      </c>
      <c r="D1221" s="18" t="s">
        <v>19</v>
      </c>
      <c r="E1221" s="18" t="s">
        <v>1234</v>
      </c>
      <c r="F1221" s="12">
        <v>83</v>
      </c>
      <c r="H1221" s="12" t="s">
        <v>3998</v>
      </c>
      <c r="I1221" s="18" t="s">
        <v>0</v>
      </c>
      <c r="J1221" s="18" t="s">
        <v>4377</v>
      </c>
      <c r="XEZ1221" s="28"/>
      <c r="XFA1221" s="28"/>
      <c r="XFB1221" s="28"/>
      <c r="XFC1221" s="28"/>
      <c r="XFD1221" s="28"/>
    </row>
    <row r="1222" spans="1:10 16380:16384" x14ac:dyDescent="0.35">
      <c r="A1222" s="12" t="s">
        <v>3388</v>
      </c>
      <c r="B1222" s="32" t="str">
        <f>HYPERLINK(Table1[[#This Row],[Link]], Table1[[#This Row],[Pattern w/out Hyperlink]])</f>
        <v>Kismet</v>
      </c>
      <c r="C1222" s="18">
        <f>IF(F1222&lt;=$L$1,$K$1,IF(AND(F1222&gt;=$L$2,F1222&lt;=$M$2),$K$2,IF(AND(F1222&gt;=$L$3,F1222&lt;=$M$3),$K$3,IF(AND(F1222&gt;=$L$4,F1222&lt;=$M$4),$K$4,IF(AND(F1222&gt;=$L$5,F1222&lt;=$M$5),$K$5,IF(AND(F1222&gt;=$L$6,F1222&lt;=$M$6),$K$6,IF(AND(F1222&gt;=$L$7,F1222&lt;=$M$7),$K$7,IF(AND(F1222&gt;=$L$8,F1222&lt;=$M$8),$K$8,IF(AND(F1222&gt;=$L$9,F1222&lt;=$M$9),$K$9,IF(AND(F1222&gt;$L$10,F1222&lt;=$M$10),$K$10,IF(AND(F1222&gt;=$L$11,F1222&lt;=$M$11),$K$11,IF(AND(F1222&gt;=$L$12,F1222&lt;=$M$12),$K$12,IF(AND(F1222&gt;=$L$13,F1222&lt;=$M$13),$K$13,IF(AND(F1222&gt;=$L$14,F1222&lt;=$M$14),$K$14,IF(AND(F1222&gt;=#REF!,F1222&lt;=#REF!),#REF!,IF(AND(F1222&gt;=$L$15,F1222&lt;=$M$15),$K$15,IF(AND(F1222&gt;=$L$16,F1222&lt;=$M$16),$K$16,IF(AND(F1222&gt;=$L$17,F1222&lt;=$M$17),$K$17,IF(AND(F1222&gt;=$L$18,F1222&lt;=$M$18),$K$18,IF(AND(F1222&gt;=$L$19,F1222&lt;=$M$19),$K$19,IF(AND(F1222&gt;=$L$20,F1222&lt;=$M$20),$K$20,IF(AND(F1222&gt;=$L$21,F1222&lt;=$M$21),$K$21,IF(AND(F1222&gt;=$L$22,F1222&lt;=$M$22),$K$22,IF(AND(F1222&gt;=$L$23,F1222&lt;=$M$23),$K$23,IF(AND(F1222&gt;=$L$24,F1222&lt;=$M$24),$K$24,IF(AND(F1222&gt;=$L$25,F1222&lt;=$M$25),$K$25,IF(AND(F1222&gt;=$L$26,F1222&lt;=$M$26),$K$26,IF(AND(F1222&gt;=$L$27,F1222&lt;=$M$27),$K$27,IF(AND(F1222&gt;=$L$28,F1222&lt;=$M$28),$K$28,IF(AND(F1222&gt;=$L$29,F1222&lt;=$M$29),$K$29,IF(AND(F1222&gt;=$L$30,F1222&lt;=$M$30),$K$30,IF(AND(F1222&gt;=$L$31,F1222&lt;=$M$31),$K$31,""))))))))))))))))))))))))))))))))</f>
        <v>7</v>
      </c>
      <c r="D1222" s="18" t="s">
        <v>19</v>
      </c>
      <c r="E1222" s="18" t="s">
        <v>1234</v>
      </c>
      <c r="F1222" s="12">
        <v>95</v>
      </c>
      <c r="H1222" s="12" t="s">
        <v>4003</v>
      </c>
      <c r="I1222" s="18" t="s">
        <v>0</v>
      </c>
      <c r="J1222" s="18" t="s">
        <v>4379</v>
      </c>
      <c r="XEZ1222" s="28"/>
      <c r="XFA1222" s="28"/>
      <c r="XFB1222" s="28"/>
      <c r="XFC1222" s="28"/>
      <c r="XFD1222" s="28"/>
    </row>
    <row r="1223" spans="1:10 16380:16384" x14ac:dyDescent="0.35">
      <c r="A1223" s="12" t="s">
        <v>1840</v>
      </c>
      <c r="B1223" s="32" t="str">
        <f>HYPERLINK(Table1[[#This Row],[Link]], Table1[[#This Row],[Pattern w/out Hyperlink]])</f>
        <v>Lucy In The Sky</v>
      </c>
      <c r="C1223" s="18">
        <f>IF(F1223&lt;=$L$1,$K$1,IF(AND(F1223&gt;=$L$2,F1223&lt;=$M$2),$K$2,IF(AND(F1223&gt;=$L$3,F1223&lt;=$M$3),$K$3,IF(AND(F1223&gt;=$L$4,F1223&lt;=$M$4),$K$4,IF(AND(F1223&gt;=$L$5,F1223&lt;=$M$5),$K$5,IF(AND(F1223&gt;=$L$6,F1223&lt;=$M$6),$K$6,IF(AND(F1223&gt;=$L$7,F1223&lt;=$M$7),$K$7,IF(AND(F1223&gt;=$L$8,F1223&lt;=$M$8),$K$8,IF(AND(F1223&gt;=$L$9,F1223&lt;=$M$9),$K$9,IF(AND(F1223&gt;$L$10,F1223&lt;=$M$10),$K$10,IF(AND(F1223&gt;=$L$11,F1223&lt;=$M$11),$K$11,IF(AND(F1223&gt;=$L$12,F1223&lt;=$M$12),$K$12,IF(AND(F1223&gt;=$L$13,F1223&lt;=$M$13),$K$13,IF(AND(F1223&gt;=$L$14,F1223&lt;=$M$14),$K$14,IF(AND(F1223&gt;=#REF!,F1223&lt;=#REF!),#REF!,IF(AND(F1223&gt;=$L$15,F1223&lt;=$M$15),$K$15,IF(AND(F1223&gt;=$L$16,F1223&lt;=$M$16),$K$16,IF(AND(F1223&gt;=$L$17,F1223&lt;=$M$17),$K$17,IF(AND(F1223&gt;=$L$18,F1223&lt;=$M$18),$K$18,IF(AND(F1223&gt;=$L$19,F1223&lt;=$M$19),$K$19,IF(AND(F1223&gt;=$L$20,F1223&lt;=$M$20),$K$20,IF(AND(F1223&gt;=$L$21,F1223&lt;=$M$21),$K$21,IF(AND(F1223&gt;=$L$22,F1223&lt;=$M$22),$K$22,IF(AND(F1223&gt;=$L$23,F1223&lt;=$M$23),$K$23,IF(AND(F1223&gt;=$L$24,F1223&lt;=$M$24),$K$24,IF(AND(F1223&gt;=$L$25,F1223&lt;=$M$25),$K$25,IF(AND(F1223&gt;=$L$26,F1223&lt;=$M$26),$K$26,IF(AND(F1223&gt;=$L$27,F1223&lt;=$M$27),$K$27,IF(AND(F1223&gt;=$L$28,F1223&lt;=$M$28),$K$28,IF(AND(F1223&gt;=$L$29,F1223&lt;=$M$29),$K$29,IF(AND(F1223&gt;=$L$30,F1223&lt;=$M$30),$K$30,IF(AND(F1223&gt;=$L$31,F1223&lt;=$M$31),$K$31,""))))))))))))))))))))))))))))))))</f>
        <v>7</v>
      </c>
      <c r="D1223" s="18" t="s">
        <v>19</v>
      </c>
      <c r="E1223" s="18" t="s">
        <v>1234</v>
      </c>
      <c r="F1223" s="12">
        <v>89</v>
      </c>
      <c r="H1223" s="12" t="s">
        <v>1841</v>
      </c>
      <c r="I1223" s="18" t="s">
        <v>0</v>
      </c>
      <c r="J1223" s="18" t="s">
        <v>4384</v>
      </c>
      <c r="XEZ1223" s="28"/>
      <c r="XFA1223" s="28"/>
      <c r="XFB1223" s="28"/>
      <c r="XFC1223" s="28"/>
      <c r="XFD1223" s="28"/>
    </row>
    <row r="1224" spans="1:10 16380:16384" x14ac:dyDescent="0.35">
      <c r="A1224" s="12" t="s">
        <v>481</v>
      </c>
      <c r="B1224" s="32" t="str">
        <f>HYPERLINK(Table1[[#This Row],[Link]], Table1[[#This Row],[Pattern w/out Hyperlink]])</f>
        <v>Lusso</v>
      </c>
      <c r="C1224" s="18">
        <f>IF(F1224&lt;=$L$1,$K$1,IF(AND(F1224&gt;=$L$2,F1224&lt;=$M$2),$K$2,IF(AND(F1224&gt;=$L$3,F1224&lt;=$M$3),$K$3,IF(AND(F1224&gt;=$L$4,F1224&lt;=$M$4),$K$4,IF(AND(F1224&gt;=$L$5,F1224&lt;=$M$5),$K$5,IF(AND(F1224&gt;=$L$6,F1224&lt;=$M$6),$K$6,IF(AND(F1224&gt;=$L$7,F1224&lt;=$M$7),$K$7,IF(AND(F1224&gt;=$L$8,F1224&lt;=$M$8),$K$8,IF(AND(F1224&gt;=$L$9,F1224&lt;=$M$9),$K$9,IF(AND(F1224&gt;$L$10,F1224&lt;=$M$10),$K$10,IF(AND(F1224&gt;=$L$11,F1224&lt;=$M$11),$K$11,IF(AND(F1224&gt;=$L$12,F1224&lt;=$M$12),$K$12,IF(AND(F1224&gt;=$L$13,F1224&lt;=$M$13),$K$13,IF(AND(F1224&gt;=$L$14,F1224&lt;=$M$14),$K$14,IF(AND(F1224&gt;=#REF!,F1224&lt;=#REF!),#REF!,IF(AND(F1224&gt;=$L$15,F1224&lt;=$M$15),$K$15,IF(AND(F1224&gt;=$L$16,F1224&lt;=$M$16),$K$16,IF(AND(F1224&gt;=$L$17,F1224&lt;=$M$17),$K$17,IF(AND(F1224&gt;=$L$18,F1224&lt;=$M$18),$K$18,IF(AND(F1224&gt;=$L$19,F1224&lt;=$M$19),$K$19,IF(AND(F1224&gt;=$L$20,F1224&lt;=$M$20),$K$20,IF(AND(F1224&gt;=$L$21,F1224&lt;=$M$21),$K$21,IF(AND(F1224&gt;=$L$22,F1224&lt;=$M$22),$K$22,IF(AND(F1224&gt;=$L$23,F1224&lt;=$M$23),$K$23,IF(AND(F1224&gt;=$L$24,F1224&lt;=$M$24),$K$24,IF(AND(F1224&gt;=$L$25,F1224&lt;=$M$25),$K$25,IF(AND(F1224&gt;=$L$26,F1224&lt;=$M$26),$K$26,IF(AND(F1224&gt;=$L$27,F1224&lt;=$M$27),$K$27,IF(AND(F1224&gt;=$L$28,F1224&lt;=$M$28),$K$28,IF(AND(F1224&gt;=$L$29,F1224&lt;=$M$29),$K$29,IF(AND(F1224&gt;=$L$30,F1224&lt;=$M$30),$K$30,IF(AND(F1224&gt;=$L$31,F1224&lt;=$M$31),$K$31,""))))))))))))))))))))))))))))))))</f>
        <v>7</v>
      </c>
      <c r="D1224" s="18" t="s">
        <v>19</v>
      </c>
      <c r="E1224" s="18" t="s">
        <v>1234</v>
      </c>
      <c r="F1224" s="12">
        <v>89</v>
      </c>
      <c r="H1224" s="12" t="s">
        <v>1842</v>
      </c>
      <c r="I1224" s="18" t="s">
        <v>1319</v>
      </c>
      <c r="J1224" s="18" t="s">
        <v>4262</v>
      </c>
      <c r="XEZ1224" s="28"/>
      <c r="XFA1224" s="28"/>
      <c r="XFB1224" s="28"/>
      <c r="XFC1224" s="28"/>
      <c r="XFD1224" s="28"/>
    </row>
    <row r="1225" spans="1:10 16380:16384" x14ac:dyDescent="0.35">
      <c r="A1225" s="12" t="s">
        <v>4024</v>
      </c>
      <c r="B1225" s="32" t="str">
        <f>HYPERLINK(Table1[[#This Row],[Link]], Table1[[#This Row],[Pattern w/out Hyperlink]])</f>
        <v>Madore</v>
      </c>
      <c r="C1225" s="18">
        <f>IF(F1225&lt;=$L$1,$K$1,IF(AND(F1225&gt;=$L$2,F1225&lt;=$M$2),$K$2,IF(AND(F1225&gt;=$L$3,F1225&lt;=$M$3),$K$3,IF(AND(F1225&gt;=$L$4,F1225&lt;=$M$4),$K$4,IF(AND(F1225&gt;=$L$5,F1225&lt;=$M$5),$K$5,IF(AND(F1225&gt;=$L$6,F1225&lt;=$M$6),$K$6,IF(AND(F1225&gt;=$L$7,F1225&lt;=$M$7),$K$7,IF(AND(F1225&gt;=$L$8,F1225&lt;=$M$8),$K$8,IF(AND(F1225&gt;=$L$9,F1225&lt;=$M$9),$K$9,IF(AND(F1225&gt;$L$10,F1225&lt;=$M$10),$K$10,IF(AND(F1225&gt;=$L$11,F1225&lt;=$M$11),$K$11,IF(AND(F1225&gt;=$L$12,F1225&lt;=$M$12),$K$12,IF(AND(F1225&gt;=$L$13,F1225&lt;=$M$13),$K$13,IF(AND(F1225&gt;=$L$14,F1225&lt;=$M$14),$K$14,IF(AND(F1225&gt;=#REF!,F1225&lt;=#REF!),#REF!,IF(AND(F1225&gt;=$L$15,F1225&lt;=$M$15),$K$15,IF(AND(F1225&gt;=$L$16,F1225&lt;=$M$16),$K$16,IF(AND(F1225&gt;=$L$17,F1225&lt;=$M$17),$K$17,IF(AND(F1225&gt;=$L$18,F1225&lt;=$M$18),$K$18,IF(AND(F1225&gt;=$L$19,F1225&lt;=$M$19),$K$19,IF(AND(F1225&gt;=$L$20,F1225&lt;=$M$20),$K$20,IF(AND(F1225&gt;=$L$21,F1225&lt;=$M$21),$K$21,IF(AND(F1225&gt;=$L$22,F1225&lt;=$M$22),$K$22,IF(AND(F1225&gt;=$L$23,F1225&lt;=$M$23),$K$23,IF(AND(F1225&gt;=$L$24,F1225&lt;=$M$24),$K$24,IF(AND(F1225&gt;=$L$25,F1225&lt;=$M$25),$K$25,IF(AND(F1225&gt;=$L$26,F1225&lt;=$M$26),$K$26,IF(AND(F1225&gt;=$L$27,F1225&lt;=$M$27),$K$27,IF(AND(F1225&gt;=$L$28,F1225&lt;=$M$28),$K$28,IF(AND(F1225&gt;=$L$29,F1225&lt;=$M$29),$K$29,IF(AND(F1225&gt;=$L$30,F1225&lt;=$M$30),$K$30,IF(AND(F1225&gt;=$L$31,F1225&lt;=$M$31),$K$31,""))))))))))))))))))))))))))))))))</f>
        <v>7</v>
      </c>
      <c r="D1225" s="18" t="s">
        <v>19</v>
      </c>
      <c r="E1225" s="18" t="s">
        <v>1234</v>
      </c>
      <c r="F1225" s="12">
        <v>84</v>
      </c>
      <c r="H1225" s="12" t="s">
        <v>4025</v>
      </c>
      <c r="I1225" s="18" t="s">
        <v>0</v>
      </c>
      <c r="J1225" s="18" t="s">
        <v>4387</v>
      </c>
      <c r="XEZ1225" s="28"/>
      <c r="XFA1225" s="28"/>
      <c r="XFB1225" s="28"/>
      <c r="XFC1225" s="28"/>
      <c r="XFD1225" s="28"/>
    </row>
    <row r="1226" spans="1:10 16380:16384" x14ac:dyDescent="0.35">
      <c r="A1226" s="12" t="s">
        <v>1844</v>
      </c>
      <c r="B1226" s="32" t="str">
        <f>HYPERLINK(Table1[[#This Row],[Link]], Table1[[#This Row],[Pattern w/out Hyperlink]])</f>
        <v>Marais</v>
      </c>
      <c r="C1226" s="18">
        <f>IF(F1226&lt;=$L$1,$K$1,IF(AND(F1226&gt;=$L$2,F1226&lt;=$M$2),$K$2,IF(AND(F1226&gt;=$L$3,F1226&lt;=$M$3),$K$3,IF(AND(F1226&gt;=$L$4,F1226&lt;=$M$4),$K$4,IF(AND(F1226&gt;=$L$5,F1226&lt;=$M$5),$K$5,IF(AND(F1226&gt;=$L$6,F1226&lt;=$M$6),$K$6,IF(AND(F1226&gt;=$L$7,F1226&lt;=$M$7),$K$7,IF(AND(F1226&gt;=$L$8,F1226&lt;=$M$8),$K$8,IF(AND(F1226&gt;=$L$9,F1226&lt;=$M$9),$K$9,IF(AND(F1226&gt;$L$10,F1226&lt;=$M$10),$K$10,IF(AND(F1226&gt;=$L$11,F1226&lt;=$M$11),$K$11,IF(AND(F1226&gt;=$L$12,F1226&lt;=$M$12),$K$12,IF(AND(F1226&gt;=$L$13,F1226&lt;=$M$13),$K$13,IF(AND(F1226&gt;=$L$14,F1226&lt;=$M$14),$K$14,IF(AND(F1226&gt;=#REF!,F1226&lt;=#REF!),#REF!,IF(AND(F1226&gt;=$L$15,F1226&lt;=$M$15),$K$15,IF(AND(F1226&gt;=$L$16,F1226&lt;=$M$16),$K$16,IF(AND(F1226&gt;=$L$17,F1226&lt;=$M$17),$K$17,IF(AND(F1226&gt;=$L$18,F1226&lt;=$M$18),$K$18,IF(AND(F1226&gt;=$L$19,F1226&lt;=$M$19),$K$19,IF(AND(F1226&gt;=$L$20,F1226&lt;=$M$20),$K$20,IF(AND(F1226&gt;=$L$21,F1226&lt;=$M$21),$K$21,IF(AND(F1226&gt;=$L$22,F1226&lt;=$M$22),$K$22,IF(AND(F1226&gt;=$L$23,F1226&lt;=$M$23),$K$23,IF(AND(F1226&gt;=$L$24,F1226&lt;=$M$24),$K$24,IF(AND(F1226&gt;=$L$25,F1226&lt;=$M$25),$K$25,IF(AND(F1226&gt;=$L$26,F1226&lt;=$M$26),$K$26,IF(AND(F1226&gt;=$L$27,F1226&lt;=$M$27),$K$27,IF(AND(F1226&gt;=$L$28,F1226&lt;=$M$28),$K$28,IF(AND(F1226&gt;=$L$29,F1226&lt;=$M$29),$K$29,IF(AND(F1226&gt;=$L$30,F1226&lt;=$M$30),$K$30,IF(AND(F1226&gt;=$L$31,F1226&lt;=$M$31),$K$31,""))))))))))))))))))))))))))))))))</f>
        <v>7</v>
      </c>
      <c r="D1226" s="18" t="s">
        <v>19</v>
      </c>
      <c r="E1226" s="18" t="s">
        <v>1234</v>
      </c>
      <c r="F1226" s="12">
        <v>80</v>
      </c>
      <c r="H1226" s="12" t="s">
        <v>1845</v>
      </c>
      <c r="I1226" s="18" t="s">
        <v>0</v>
      </c>
      <c r="J1226" s="18" t="s">
        <v>4388</v>
      </c>
      <c r="XEZ1226" s="28"/>
      <c r="XFA1226" s="28"/>
      <c r="XFB1226" s="28"/>
      <c r="XFC1226" s="28"/>
      <c r="XFD1226" s="28"/>
    </row>
    <row r="1227" spans="1:10 16380:16384" x14ac:dyDescent="0.35">
      <c r="A1227" s="12" t="s">
        <v>2136</v>
      </c>
      <c r="B1227" s="32" t="str">
        <f>HYPERLINK(Table1[[#This Row],[Link]], Table1[[#This Row],[Pattern w/out Hyperlink]])</f>
        <v>Maxim</v>
      </c>
      <c r="C1227" s="18">
        <f>IF(F1227&lt;=$L$1,$K$1,IF(AND(F1227&gt;=$L$2,F1227&lt;=$M$2),$K$2,IF(AND(F1227&gt;=$L$3,F1227&lt;=$M$3),$K$3,IF(AND(F1227&gt;=$L$4,F1227&lt;=$M$4),$K$4,IF(AND(F1227&gt;=$L$5,F1227&lt;=$M$5),$K$5,IF(AND(F1227&gt;=$L$6,F1227&lt;=$M$6),$K$6,IF(AND(F1227&gt;=$L$7,F1227&lt;=$M$7),$K$7,IF(AND(F1227&gt;=$L$8,F1227&lt;=$M$8),$K$8,IF(AND(F1227&gt;=$L$9,F1227&lt;=$M$9),$K$9,IF(AND(F1227&gt;$L$10,F1227&lt;=$M$10),$K$10,IF(AND(F1227&gt;=$L$11,F1227&lt;=$M$11),$K$11,IF(AND(F1227&gt;=$L$12,F1227&lt;=$M$12),$K$12,IF(AND(F1227&gt;=$L$13,F1227&lt;=$M$13),$K$13,IF(AND(F1227&gt;=$L$14,F1227&lt;=$M$14),$K$14,IF(AND(F1227&gt;=#REF!,F1227&lt;=#REF!),#REF!,IF(AND(F1227&gt;=$L$15,F1227&lt;=$M$15),$K$15,IF(AND(F1227&gt;=$L$16,F1227&lt;=$M$16),$K$16,IF(AND(F1227&gt;=$L$17,F1227&lt;=$M$17),$K$17,IF(AND(F1227&gt;=$L$18,F1227&lt;=$M$18),$K$18,IF(AND(F1227&gt;=$L$19,F1227&lt;=$M$19),$K$19,IF(AND(F1227&gt;=$L$20,F1227&lt;=$M$20),$K$20,IF(AND(F1227&gt;=$L$21,F1227&lt;=$M$21),$K$21,IF(AND(F1227&gt;=$L$22,F1227&lt;=$M$22),$K$22,IF(AND(F1227&gt;=$L$23,F1227&lt;=$M$23),$K$23,IF(AND(F1227&gt;=$L$24,F1227&lt;=$M$24),$K$24,IF(AND(F1227&gt;=$L$25,F1227&lt;=$M$25),$K$25,IF(AND(F1227&gt;=$L$26,F1227&lt;=$M$26),$K$26,IF(AND(F1227&gt;=$L$27,F1227&lt;=$M$27),$K$27,IF(AND(F1227&gt;=$L$28,F1227&lt;=$M$28),$K$28,IF(AND(F1227&gt;=$L$29,F1227&lt;=$M$29),$K$29,IF(AND(F1227&gt;=$L$30,F1227&lt;=$M$30),$K$30,IF(AND(F1227&gt;=$L$31,F1227&lt;=$M$31),$K$31,""))))))))))))))))))))))))))))))))</f>
        <v>7</v>
      </c>
      <c r="D1227" s="18" t="s">
        <v>19</v>
      </c>
      <c r="E1227" s="18" t="s">
        <v>1234</v>
      </c>
      <c r="F1227" s="12">
        <v>81</v>
      </c>
      <c r="H1227" s="12" t="s">
        <v>4040</v>
      </c>
      <c r="I1227" s="18" t="s">
        <v>4213</v>
      </c>
      <c r="J1227" s="18" t="s">
        <v>4321</v>
      </c>
      <c r="XEZ1227" s="28"/>
      <c r="XFA1227" s="28"/>
      <c r="XFB1227" s="28"/>
      <c r="XFC1227" s="28"/>
      <c r="XFD1227" s="28"/>
    </row>
    <row r="1228" spans="1:10 16380:16384" x14ac:dyDescent="0.35">
      <c r="A1228" s="12" t="s">
        <v>514</v>
      </c>
      <c r="B1228" s="32" t="str">
        <f>HYPERLINK(Table1[[#This Row],[Link]], Table1[[#This Row],[Pattern w/out Hyperlink]])</f>
        <v>Meridian</v>
      </c>
      <c r="C1228" s="18">
        <f>IF(F1228&lt;=$L$1,$K$1,IF(AND(F1228&gt;=$L$2,F1228&lt;=$M$2),$K$2,IF(AND(F1228&gt;=$L$3,F1228&lt;=$M$3),$K$3,IF(AND(F1228&gt;=$L$4,F1228&lt;=$M$4),$K$4,IF(AND(F1228&gt;=$L$5,F1228&lt;=$M$5),$K$5,IF(AND(F1228&gt;=$L$6,F1228&lt;=$M$6),$K$6,IF(AND(F1228&gt;=$L$7,F1228&lt;=$M$7),$K$7,IF(AND(F1228&gt;=$L$8,F1228&lt;=$M$8),$K$8,IF(AND(F1228&gt;=$L$9,F1228&lt;=$M$9),$K$9,IF(AND(F1228&gt;$L$10,F1228&lt;=$M$10),$K$10,IF(AND(F1228&gt;=$L$11,F1228&lt;=$M$11),$K$11,IF(AND(F1228&gt;=$L$12,F1228&lt;=$M$12),$K$12,IF(AND(F1228&gt;=$L$13,F1228&lt;=$M$13),$K$13,IF(AND(F1228&gt;=$L$14,F1228&lt;=$M$14),$K$14,IF(AND(F1228&gt;=#REF!,F1228&lt;=#REF!),#REF!,IF(AND(F1228&gt;=$L$15,F1228&lt;=$M$15),$K$15,IF(AND(F1228&gt;=$L$16,F1228&lt;=$M$16),$K$16,IF(AND(F1228&gt;=$L$17,F1228&lt;=$M$17),$K$17,IF(AND(F1228&gt;=$L$18,F1228&lt;=$M$18),$K$18,IF(AND(F1228&gt;=$L$19,F1228&lt;=$M$19),$K$19,IF(AND(F1228&gt;=$L$20,F1228&lt;=$M$20),$K$20,IF(AND(F1228&gt;=$L$21,F1228&lt;=$M$21),$K$21,IF(AND(F1228&gt;=$L$22,F1228&lt;=$M$22),$K$22,IF(AND(F1228&gt;=$L$23,F1228&lt;=$M$23),$K$23,IF(AND(F1228&gt;=$L$24,F1228&lt;=$M$24),$K$24,IF(AND(F1228&gt;=$L$25,F1228&lt;=$M$25),$K$25,IF(AND(F1228&gt;=$L$26,F1228&lt;=$M$26),$K$26,IF(AND(F1228&gt;=$L$27,F1228&lt;=$M$27),$K$27,IF(AND(F1228&gt;=$L$28,F1228&lt;=$M$28),$K$28,IF(AND(F1228&gt;=$L$29,F1228&lt;=$M$29),$K$29,IF(AND(F1228&gt;=$L$30,F1228&lt;=$M$30),$K$30,IF(AND(F1228&gt;=$L$31,F1228&lt;=$M$31),$K$31,""))))))))))))))))))))))))))))))))</f>
        <v>7</v>
      </c>
      <c r="D1228" s="18" t="s">
        <v>19</v>
      </c>
      <c r="E1228" s="18" t="s">
        <v>1234</v>
      </c>
      <c r="F1228" s="12">
        <v>84</v>
      </c>
      <c r="H1228" s="12" t="s">
        <v>4041</v>
      </c>
      <c r="I1228" s="18" t="s">
        <v>4213</v>
      </c>
      <c r="J1228" s="18" t="s">
        <v>4321</v>
      </c>
      <c r="XEZ1228" s="28"/>
      <c r="XFA1228" s="28"/>
      <c r="XFB1228" s="28"/>
      <c r="XFC1228" s="28"/>
      <c r="XFD1228" s="28"/>
    </row>
    <row r="1229" spans="1:10 16380:16384" x14ac:dyDescent="0.35">
      <c r="A1229" s="12" t="s">
        <v>527</v>
      </c>
      <c r="B1229" s="32" t="str">
        <f>HYPERLINK(Table1[[#This Row],[Link]], Table1[[#This Row],[Pattern w/out Hyperlink]])</f>
        <v>Midday</v>
      </c>
      <c r="C1229" s="18">
        <f>IF(F1229&lt;=$L$1,$K$1,IF(AND(F1229&gt;=$L$2,F1229&lt;=$M$2),$K$2,IF(AND(F1229&gt;=$L$3,F1229&lt;=$M$3),$K$3,IF(AND(F1229&gt;=$L$4,F1229&lt;=$M$4),$K$4,IF(AND(F1229&gt;=$L$5,F1229&lt;=$M$5),$K$5,IF(AND(F1229&gt;=$L$6,F1229&lt;=$M$6),$K$6,IF(AND(F1229&gt;=$L$7,F1229&lt;=$M$7),$K$7,IF(AND(F1229&gt;=$L$8,F1229&lt;=$M$8),$K$8,IF(AND(F1229&gt;=$L$9,F1229&lt;=$M$9),$K$9,IF(AND(F1229&gt;$L$10,F1229&lt;=$M$10),$K$10,IF(AND(F1229&gt;=$L$11,F1229&lt;=$M$11),$K$11,IF(AND(F1229&gt;=$L$12,F1229&lt;=$M$12),$K$12,IF(AND(F1229&gt;=$L$13,F1229&lt;=$M$13),$K$13,IF(AND(F1229&gt;=$L$14,F1229&lt;=$M$14),$K$14,IF(AND(F1229&gt;=#REF!,F1229&lt;=#REF!),#REF!,IF(AND(F1229&gt;=$L$15,F1229&lt;=$M$15),$K$15,IF(AND(F1229&gt;=$L$16,F1229&lt;=$M$16),$K$16,IF(AND(F1229&gt;=$L$17,F1229&lt;=$M$17),$K$17,IF(AND(F1229&gt;=$L$18,F1229&lt;=$M$18),$K$18,IF(AND(F1229&gt;=$L$19,F1229&lt;=$M$19),$K$19,IF(AND(F1229&gt;=$L$20,F1229&lt;=$M$20),$K$20,IF(AND(F1229&gt;=$L$21,F1229&lt;=$M$21),$K$21,IF(AND(F1229&gt;=$L$22,F1229&lt;=$M$22),$K$22,IF(AND(F1229&gt;=$L$23,F1229&lt;=$M$23),$K$23,IF(AND(F1229&gt;=$L$24,F1229&lt;=$M$24),$K$24,IF(AND(F1229&gt;=$L$25,F1229&lt;=$M$25),$K$25,IF(AND(F1229&gt;=$L$26,F1229&lt;=$M$26),$K$26,IF(AND(F1229&gt;=$L$27,F1229&lt;=$M$27),$K$27,IF(AND(F1229&gt;=$L$28,F1229&lt;=$M$28),$K$28,IF(AND(F1229&gt;=$L$29,F1229&lt;=$M$29),$K$29,IF(AND(F1229&gt;=$L$30,F1229&lt;=$M$30),$K$30,IF(AND(F1229&gt;=$L$31,F1229&lt;=$M$31),$K$31,""))))))))))))))))))))))))))))))))</f>
        <v>7</v>
      </c>
      <c r="D1229" s="18" t="s">
        <v>19</v>
      </c>
      <c r="E1229" s="18" t="s">
        <v>1234</v>
      </c>
      <c r="F1229" s="12">
        <v>77</v>
      </c>
      <c r="H1229" s="12" t="s">
        <v>1847</v>
      </c>
      <c r="I1229" s="18" t="s">
        <v>0</v>
      </c>
      <c r="J1229" s="18" t="s">
        <v>4363</v>
      </c>
      <c r="XEZ1229" s="28"/>
      <c r="XFA1229" s="28"/>
      <c r="XFB1229" s="28"/>
      <c r="XFC1229" s="28"/>
      <c r="XFD1229" s="28"/>
    </row>
    <row r="1230" spans="1:10 16380:16384" x14ac:dyDescent="0.35">
      <c r="A1230" s="12" t="s">
        <v>530</v>
      </c>
      <c r="B1230" s="32" t="str">
        <f>HYPERLINK(Table1[[#This Row],[Link]], Table1[[#This Row],[Pattern w/out Hyperlink]])</f>
        <v>Mineral</v>
      </c>
      <c r="C1230" s="18">
        <f>IF(F1230&lt;=$L$1,$K$1,IF(AND(F1230&gt;=$L$2,F1230&lt;=$M$2),$K$2,IF(AND(F1230&gt;=$L$3,F1230&lt;=$M$3),$K$3,IF(AND(F1230&gt;=$L$4,F1230&lt;=$M$4),$K$4,IF(AND(F1230&gt;=$L$5,F1230&lt;=$M$5),$K$5,IF(AND(F1230&gt;=$L$6,F1230&lt;=$M$6),$K$6,IF(AND(F1230&gt;=$L$7,F1230&lt;=$M$7),$K$7,IF(AND(F1230&gt;=$L$8,F1230&lt;=$M$8),$K$8,IF(AND(F1230&gt;=$L$9,F1230&lt;=$M$9),$K$9,IF(AND(F1230&gt;$L$10,F1230&lt;=$M$10),$K$10,IF(AND(F1230&gt;=$L$11,F1230&lt;=$M$11),$K$11,IF(AND(F1230&gt;=$L$12,F1230&lt;=$M$12),$K$12,IF(AND(F1230&gt;=$L$13,F1230&lt;=$M$13),$K$13,IF(AND(F1230&gt;=$L$14,F1230&lt;=$M$14),$K$14,IF(AND(F1230&gt;=#REF!,F1230&lt;=#REF!),#REF!,IF(AND(F1230&gt;=$L$15,F1230&lt;=$M$15),$K$15,IF(AND(F1230&gt;=$L$16,F1230&lt;=$M$16),$K$16,IF(AND(F1230&gt;=$L$17,F1230&lt;=$M$17),$K$17,IF(AND(F1230&gt;=$L$18,F1230&lt;=$M$18),$K$18,IF(AND(F1230&gt;=$L$19,F1230&lt;=$M$19),$K$19,IF(AND(F1230&gt;=$L$20,F1230&lt;=$M$20),$K$20,IF(AND(F1230&gt;=$L$21,F1230&lt;=$M$21),$K$21,IF(AND(F1230&gt;=$L$22,F1230&lt;=$M$22),$K$22,IF(AND(F1230&gt;=$L$23,F1230&lt;=$M$23),$K$23,IF(AND(F1230&gt;=$L$24,F1230&lt;=$M$24),$K$24,IF(AND(F1230&gt;=$L$25,F1230&lt;=$M$25),$K$25,IF(AND(F1230&gt;=$L$26,F1230&lt;=$M$26),$K$26,IF(AND(F1230&gt;=$L$27,F1230&lt;=$M$27),$K$27,IF(AND(F1230&gt;=$L$28,F1230&lt;=$M$28),$K$28,IF(AND(F1230&gt;=$L$29,F1230&lt;=$M$29),$K$29,IF(AND(F1230&gt;=$L$30,F1230&lt;=$M$30),$K$30,IF(AND(F1230&gt;=$L$31,F1230&lt;=$M$31),$K$31,""))))))))))))))))))))))))))))))))</f>
        <v>7</v>
      </c>
      <c r="D1230" s="18" t="s">
        <v>19</v>
      </c>
      <c r="E1230" s="18" t="s">
        <v>1234</v>
      </c>
      <c r="F1230" s="12">
        <v>84</v>
      </c>
      <c r="H1230" s="12" t="s">
        <v>1061</v>
      </c>
      <c r="I1230" s="18" t="s">
        <v>0</v>
      </c>
      <c r="J1230" s="18" t="s">
        <v>4390</v>
      </c>
      <c r="XEZ1230" s="28"/>
      <c r="XFA1230" s="28"/>
      <c r="XFB1230" s="28"/>
      <c r="XFC1230" s="28"/>
      <c r="XFD1230" s="28"/>
    </row>
    <row r="1231" spans="1:10 16380:16384" x14ac:dyDescent="0.35">
      <c r="A1231" s="12" t="s">
        <v>552</v>
      </c>
      <c r="B1231" s="32" t="str">
        <f>HYPERLINK(Table1[[#This Row],[Link]], Table1[[#This Row],[Pattern w/out Hyperlink]])</f>
        <v>Moxie</v>
      </c>
      <c r="C1231" s="18">
        <f>IF(F1231&lt;=$L$1,$K$1,IF(AND(F1231&gt;=$L$2,F1231&lt;=$M$2),$K$2,IF(AND(F1231&gt;=$L$3,F1231&lt;=$M$3),$K$3,IF(AND(F1231&gt;=$L$4,F1231&lt;=$M$4),$K$4,IF(AND(F1231&gt;=$L$5,F1231&lt;=$M$5),$K$5,IF(AND(F1231&gt;=$L$6,F1231&lt;=$M$6),$K$6,IF(AND(F1231&gt;=$L$7,F1231&lt;=$M$7),$K$7,IF(AND(F1231&gt;=$L$8,F1231&lt;=$M$8),$K$8,IF(AND(F1231&gt;=$L$9,F1231&lt;=$M$9),$K$9,IF(AND(F1231&gt;$L$10,F1231&lt;=$M$10),$K$10,IF(AND(F1231&gt;=$L$11,F1231&lt;=$M$11),$K$11,IF(AND(F1231&gt;=$L$12,F1231&lt;=$M$12),$K$12,IF(AND(F1231&gt;=$L$13,F1231&lt;=$M$13),$K$13,IF(AND(F1231&gt;=$L$14,F1231&lt;=$M$14),$K$14,IF(AND(F1231&gt;=#REF!,F1231&lt;=#REF!),#REF!,IF(AND(F1231&gt;=$L$15,F1231&lt;=$M$15),$K$15,IF(AND(F1231&gt;=$L$16,F1231&lt;=$M$16),$K$16,IF(AND(F1231&gt;=$L$17,F1231&lt;=$M$17),$K$17,IF(AND(F1231&gt;=$L$18,F1231&lt;=$M$18),$K$18,IF(AND(F1231&gt;=$L$19,F1231&lt;=$M$19),$K$19,IF(AND(F1231&gt;=$L$20,F1231&lt;=$M$20),$K$20,IF(AND(F1231&gt;=$L$21,F1231&lt;=$M$21),$K$21,IF(AND(F1231&gt;=$L$22,F1231&lt;=$M$22),$K$22,IF(AND(F1231&gt;=$L$23,F1231&lt;=$M$23),$K$23,IF(AND(F1231&gt;=$L$24,F1231&lt;=$M$24),$K$24,IF(AND(F1231&gt;=$L$25,F1231&lt;=$M$25),$K$25,IF(AND(F1231&gt;=$L$26,F1231&lt;=$M$26),$K$26,IF(AND(F1231&gt;=$L$27,F1231&lt;=$M$27),$K$27,IF(AND(F1231&gt;=$L$28,F1231&lt;=$M$28),$K$28,IF(AND(F1231&gt;=$L$29,F1231&lt;=$M$29),$K$29,IF(AND(F1231&gt;=$L$30,F1231&lt;=$M$30),$K$30,IF(AND(F1231&gt;=$L$31,F1231&lt;=$M$31),$K$31,""))))))))))))))))))))))))))))))))</f>
        <v>7</v>
      </c>
      <c r="D1231" s="18" t="s">
        <v>19</v>
      </c>
      <c r="E1231" s="18" t="s">
        <v>1234</v>
      </c>
      <c r="F1231" s="12">
        <v>78</v>
      </c>
      <c r="H1231" s="12" t="s">
        <v>1852</v>
      </c>
      <c r="I1231" s="18" t="s">
        <v>1319</v>
      </c>
      <c r="J1231" s="18" t="s">
        <v>4393</v>
      </c>
      <c r="XEZ1231" s="28"/>
      <c r="XFA1231" s="28"/>
      <c r="XFB1231" s="28"/>
      <c r="XFC1231" s="28"/>
      <c r="XFD1231" s="28"/>
    </row>
    <row r="1232" spans="1:10 16380:16384" x14ac:dyDescent="0.35">
      <c r="A1232" s="12" t="s">
        <v>570</v>
      </c>
      <c r="B1232" s="32" t="str">
        <f>HYPERLINK(Table1[[#This Row],[Link]], Table1[[#This Row],[Pattern w/out Hyperlink]])</f>
        <v>No Strings Attached</v>
      </c>
      <c r="C1232" s="18">
        <f>IF(F1232&lt;=$L$1,$K$1,IF(AND(F1232&gt;=$L$2,F1232&lt;=$M$2),$K$2,IF(AND(F1232&gt;=$L$3,F1232&lt;=$M$3),$K$3,IF(AND(F1232&gt;=$L$4,F1232&lt;=$M$4),$K$4,IF(AND(F1232&gt;=$L$5,F1232&lt;=$M$5),$K$5,IF(AND(F1232&gt;=$L$6,F1232&lt;=$M$6),$K$6,IF(AND(F1232&gt;=$L$7,F1232&lt;=$M$7),$K$7,IF(AND(F1232&gt;=$L$8,F1232&lt;=$M$8),$K$8,IF(AND(F1232&gt;=$L$9,F1232&lt;=$M$9),$K$9,IF(AND(F1232&gt;$L$10,F1232&lt;=$M$10),$K$10,IF(AND(F1232&gt;=$L$11,F1232&lt;=$M$11),$K$11,IF(AND(F1232&gt;=$L$12,F1232&lt;=$M$12),$K$12,IF(AND(F1232&gt;=$L$13,F1232&lt;=$M$13),$K$13,IF(AND(F1232&gt;=$L$14,F1232&lt;=$M$14),$K$14,IF(AND(F1232&gt;=#REF!,F1232&lt;=#REF!),#REF!,IF(AND(F1232&gt;=$L$15,F1232&lt;=$M$15),$K$15,IF(AND(F1232&gt;=$L$16,F1232&lt;=$M$16),$K$16,IF(AND(F1232&gt;=$L$17,F1232&lt;=$M$17),$K$17,IF(AND(F1232&gt;=$L$18,F1232&lt;=$M$18),$K$18,IF(AND(F1232&gt;=$L$19,F1232&lt;=$M$19),$K$19,IF(AND(F1232&gt;=$L$20,F1232&lt;=$M$20),$K$20,IF(AND(F1232&gt;=$L$21,F1232&lt;=$M$21),$K$21,IF(AND(F1232&gt;=$L$22,F1232&lt;=$M$22),$K$22,IF(AND(F1232&gt;=$L$23,F1232&lt;=$M$23),$K$23,IF(AND(F1232&gt;=$L$24,F1232&lt;=$M$24),$K$24,IF(AND(F1232&gt;=$L$25,F1232&lt;=$M$25),$K$25,IF(AND(F1232&gt;=$L$26,F1232&lt;=$M$26),$K$26,IF(AND(F1232&gt;=$L$27,F1232&lt;=$M$27),$K$27,IF(AND(F1232&gt;=$L$28,F1232&lt;=$M$28),$K$28,IF(AND(F1232&gt;=$L$29,F1232&lt;=$M$29),$K$29,IF(AND(F1232&gt;=$L$30,F1232&lt;=$M$30),$K$30,IF(AND(F1232&gt;=$L$31,F1232&lt;=$M$31),$K$31,""))))))))))))))))))))))))))))))))</f>
        <v>7</v>
      </c>
      <c r="D1232" s="18" t="s">
        <v>19</v>
      </c>
      <c r="E1232" s="18" t="s">
        <v>1234</v>
      </c>
      <c r="F1232" s="12">
        <v>78</v>
      </c>
      <c r="H1232" s="12" t="s">
        <v>1062</v>
      </c>
      <c r="I1232" s="18" t="s">
        <v>0</v>
      </c>
      <c r="J1232" s="18" t="s">
        <v>4396</v>
      </c>
      <c r="XEZ1232" s="28"/>
      <c r="XFA1232" s="28"/>
      <c r="XFB1232" s="28"/>
      <c r="XFC1232" s="28"/>
      <c r="XFD1232" s="28"/>
    </row>
    <row r="1233" spans="1:10 16380:16384" x14ac:dyDescent="0.35">
      <c r="A1233" s="12" t="s">
        <v>571</v>
      </c>
      <c r="B1233" s="32" t="str">
        <f>HYPERLINK(Table1[[#This Row],[Link]], Table1[[#This Row],[Pattern w/out Hyperlink]])</f>
        <v>Noble</v>
      </c>
      <c r="C1233" s="18">
        <f>IF(F1233&lt;=$L$1,$K$1,IF(AND(F1233&gt;=$L$2,F1233&lt;=$M$2),$K$2,IF(AND(F1233&gt;=$L$3,F1233&lt;=$M$3),$K$3,IF(AND(F1233&gt;=$L$4,F1233&lt;=$M$4),$K$4,IF(AND(F1233&gt;=$L$5,F1233&lt;=$M$5),$K$5,IF(AND(F1233&gt;=$L$6,F1233&lt;=$M$6),$K$6,IF(AND(F1233&gt;=$L$7,F1233&lt;=$M$7),$K$7,IF(AND(F1233&gt;=$L$8,F1233&lt;=$M$8),$K$8,IF(AND(F1233&gt;=$L$9,F1233&lt;=$M$9),$K$9,IF(AND(F1233&gt;$L$10,F1233&lt;=$M$10),$K$10,IF(AND(F1233&gt;=$L$11,F1233&lt;=$M$11),$K$11,IF(AND(F1233&gt;=$L$12,F1233&lt;=$M$12),$K$12,IF(AND(F1233&gt;=$L$13,F1233&lt;=$M$13),$K$13,IF(AND(F1233&gt;=$L$14,F1233&lt;=$M$14),$K$14,IF(AND(F1233&gt;=#REF!,F1233&lt;=#REF!),#REF!,IF(AND(F1233&gt;=$L$15,F1233&lt;=$M$15),$K$15,IF(AND(F1233&gt;=$L$16,F1233&lt;=$M$16),$K$16,IF(AND(F1233&gt;=$L$17,F1233&lt;=$M$17),$K$17,IF(AND(F1233&gt;=$L$18,F1233&lt;=$M$18),$K$18,IF(AND(F1233&gt;=$L$19,F1233&lt;=$M$19),$K$19,IF(AND(F1233&gt;=$L$20,F1233&lt;=$M$20),$K$20,IF(AND(F1233&gt;=$L$21,F1233&lt;=$M$21),$K$21,IF(AND(F1233&gt;=$L$22,F1233&lt;=$M$22),$K$22,IF(AND(F1233&gt;=$L$23,F1233&lt;=$M$23),$K$23,IF(AND(F1233&gt;=$L$24,F1233&lt;=$M$24),$K$24,IF(AND(F1233&gt;=$L$25,F1233&lt;=$M$25),$K$25,IF(AND(F1233&gt;=$L$26,F1233&lt;=$M$26),$K$26,IF(AND(F1233&gt;=$L$27,F1233&lt;=$M$27),$K$27,IF(AND(F1233&gt;=$L$28,F1233&lt;=$M$28),$K$28,IF(AND(F1233&gt;=$L$29,F1233&lt;=$M$29),$K$29,IF(AND(F1233&gt;=$L$30,F1233&lt;=$M$30),$K$30,IF(AND(F1233&gt;=$L$31,F1233&lt;=$M$31),$K$31,""))))))))))))))))))))))))))))))))</f>
        <v>7</v>
      </c>
      <c r="D1233" s="18" t="s">
        <v>19</v>
      </c>
      <c r="E1233" s="18" t="s">
        <v>1234</v>
      </c>
      <c r="F1233" s="12">
        <v>79</v>
      </c>
      <c r="H1233" s="12" t="s">
        <v>4049</v>
      </c>
      <c r="I1233" s="18" t="s">
        <v>1319</v>
      </c>
      <c r="J1233" s="18" t="s">
        <v>4321</v>
      </c>
      <c r="XEZ1233" s="28"/>
      <c r="XFA1233" s="28"/>
      <c r="XFB1233" s="28"/>
      <c r="XFC1233" s="28"/>
      <c r="XFD1233" s="28"/>
    </row>
    <row r="1234" spans="1:10 16380:16384" x14ac:dyDescent="0.35">
      <c r="A1234" s="12" t="s">
        <v>580</v>
      </c>
      <c r="B1234" s="32" t="str">
        <f>HYPERLINK(Table1[[#This Row],[Link]], Table1[[#This Row],[Pattern w/out Hyperlink]])</f>
        <v>Officine</v>
      </c>
      <c r="C1234" s="18">
        <f>IF(F1234&lt;=$L$1,$K$1,IF(AND(F1234&gt;=$L$2,F1234&lt;=$M$2),$K$2,IF(AND(F1234&gt;=$L$3,F1234&lt;=$M$3),$K$3,IF(AND(F1234&gt;=$L$4,F1234&lt;=$M$4),$K$4,IF(AND(F1234&gt;=$L$5,F1234&lt;=$M$5),$K$5,IF(AND(F1234&gt;=$L$6,F1234&lt;=$M$6),$K$6,IF(AND(F1234&gt;=$L$7,F1234&lt;=$M$7),$K$7,IF(AND(F1234&gt;=$L$8,F1234&lt;=$M$8),$K$8,IF(AND(F1234&gt;=$L$9,F1234&lt;=$M$9),$K$9,IF(AND(F1234&gt;$L$10,F1234&lt;=$M$10),$K$10,IF(AND(F1234&gt;=$L$11,F1234&lt;=$M$11),$K$11,IF(AND(F1234&gt;=$L$12,F1234&lt;=$M$12),$K$12,IF(AND(F1234&gt;=$L$13,F1234&lt;=$M$13),$K$13,IF(AND(F1234&gt;=$L$14,F1234&lt;=$M$14),$K$14,IF(AND(F1234&gt;=#REF!,F1234&lt;=#REF!),#REF!,IF(AND(F1234&gt;=$L$15,F1234&lt;=$M$15),$K$15,IF(AND(F1234&gt;=$L$16,F1234&lt;=$M$16),$K$16,IF(AND(F1234&gt;=$L$17,F1234&lt;=$M$17),$K$17,IF(AND(F1234&gt;=$L$18,F1234&lt;=$M$18),$K$18,IF(AND(F1234&gt;=$L$19,F1234&lt;=$M$19),$K$19,IF(AND(F1234&gt;=$L$20,F1234&lt;=$M$20),$K$20,IF(AND(F1234&gt;=$L$21,F1234&lt;=$M$21),$K$21,IF(AND(F1234&gt;=$L$22,F1234&lt;=$M$22),$K$22,IF(AND(F1234&gt;=$L$23,F1234&lt;=$M$23),$K$23,IF(AND(F1234&gt;=$L$24,F1234&lt;=$M$24),$K$24,IF(AND(F1234&gt;=$L$25,F1234&lt;=$M$25),$K$25,IF(AND(F1234&gt;=$L$26,F1234&lt;=$M$26),$K$26,IF(AND(F1234&gt;=$L$27,F1234&lt;=$M$27),$K$27,IF(AND(F1234&gt;=$L$28,F1234&lt;=$M$28),$K$28,IF(AND(F1234&gt;=$L$29,F1234&lt;=$M$29),$K$29,IF(AND(F1234&gt;=$L$30,F1234&lt;=$M$30),$K$30,IF(AND(F1234&gt;=$L$31,F1234&lt;=$M$31),$K$31,""))))))))))))))))))))))))))))))))</f>
        <v>7</v>
      </c>
      <c r="D1234" s="18" t="s">
        <v>19</v>
      </c>
      <c r="E1234" s="18" t="s">
        <v>1234</v>
      </c>
      <c r="F1234" s="12">
        <v>78</v>
      </c>
      <c r="H1234" s="12" t="s">
        <v>1854</v>
      </c>
      <c r="I1234" s="18" t="s">
        <v>4213</v>
      </c>
      <c r="J1234" s="18" t="s">
        <v>4368</v>
      </c>
      <c r="XEZ1234" s="28"/>
      <c r="XFA1234" s="28"/>
      <c r="XFB1234" s="28"/>
      <c r="XFC1234" s="28"/>
      <c r="XFD1234" s="28"/>
    </row>
    <row r="1235" spans="1:10 16380:16384" x14ac:dyDescent="0.35">
      <c r="A1235" s="12" t="s">
        <v>612</v>
      </c>
      <c r="B1235" s="32" t="str">
        <f>HYPERLINK(Table1[[#This Row],[Link]], Table1[[#This Row],[Pattern w/out Hyperlink]])</f>
        <v>Pendlesome</v>
      </c>
      <c r="C1235" s="18">
        <f>IF(F1235&lt;=$L$1,$K$1,IF(AND(F1235&gt;=$L$2,F1235&lt;=$M$2),$K$2,IF(AND(F1235&gt;=$L$3,F1235&lt;=$M$3),$K$3,IF(AND(F1235&gt;=$L$4,F1235&lt;=$M$4),$K$4,IF(AND(F1235&gt;=$L$5,F1235&lt;=$M$5),$K$5,IF(AND(F1235&gt;=$L$6,F1235&lt;=$M$6),$K$6,IF(AND(F1235&gt;=$L$7,F1235&lt;=$M$7),$K$7,IF(AND(F1235&gt;=$L$8,F1235&lt;=$M$8),$K$8,IF(AND(F1235&gt;=$L$9,F1235&lt;=$M$9),$K$9,IF(AND(F1235&gt;$L$10,F1235&lt;=$M$10),$K$10,IF(AND(F1235&gt;=$L$11,F1235&lt;=$M$11),$K$11,IF(AND(F1235&gt;=$L$12,F1235&lt;=$M$12),$K$12,IF(AND(F1235&gt;=$L$13,F1235&lt;=$M$13),$K$13,IF(AND(F1235&gt;=$L$14,F1235&lt;=$M$14),$K$14,IF(AND(F1235&gt;=#REF!,F1235&lt;=#REF!),#REF!,IF(AND(F1235&gt;=$L$15,F1235&lt;=$M$15),$K$15,IF(AND(F1235&gt;=$L$16,F1235&lt;=$M$16),$K$16,IF(AND(F1235&gt;=$L$17,F1235&lt;=$M$17),$K$17,IF(AND(F1235&gt;=$L$18,F1235&lt;=$M$18),$K$18,IF(AND(F1235&gt;=$L$19,F1235&lt;=$M$19),$K$19,IF(AND(F1235&gt;=$L$20,F1235&lt;=$M$20),$K$20,IF(AND(F1235&gt;=$L$21,F1235&lt;=$M$21),$K$21,IF(AND(F1235&gt;=$L$22,F1235&lt;=$M$22),$K$22,IF(AND(F1235&gt;=$L$23,F1235&lt;=$M$23),$K$23,IF(AND(F1235&gt;=$L$24,F1235&lt;=$M$24),$K$24,IF(AND(F1235&gt;=$L$25,F1235&lt;=$M$25),$K$25,IF(AND(F1235&gt;=$L$26,F1235&lt;=$M$26),$K$26,IF(AND(F1235&gt;=$L$27,F1235&lt;=$M$27),$K$27,IF(AND(F1235&gt;=$L$28,F1235&lt;=$M$28),$K$28,IF(AND(F1235&gt;=$L$29,F1235&lt;=$M$29),$K$29,IF(AND(F1235&gt;=$L$30,F1235&lt;=$M$30),$K$30,IF(AND(F1235&gt;=$L$31,F1235&lt;=$M$31),$K$31,""))))))))))))))))))))))))))))))))</f>
        <v>7</v>
      </c>
      <c r="D1235" s="18" t="s">
        <v>19</v>
      </c>
      <c r="E1235" s="18" t="s">
        <v>1234</v>
      </c>
      <c r="F1235" s="12">
        <v>86</v>
      </c>
      <c r="H1235" s="12" t="s">
        <v>1858</v>
      </c>
      <c r="I1235" s="18" t="s">
        <v>0</v>
      </c>
      <c r="J1235" s="18" t="s">
        <v>4399</v>
      </c>
      <c r="XEZ1235" s="28"/>
      <c r="XFA1235" s="28"/>
      <c r="XFB1235" s="28"/>
      <c r="XFC1235" s="28"/>
      <c r="XFD1235" s="28"/>
    </row>
    <row r="1236" spans="1:10 16380:16384" x14ac:dyDescent="0.35">
      <c r="A1236" s="12" t="s">
        <v>1859</v>
      </c>
      <c r="B1236" s="32" t="str">
        <f>HYPERLINK(Table1[[#This Row],[Link]], Table1[[#This Row],[Pattern w/out Hyperlink]])</f>
        <v>Peony</v>
      </c>
      <c r="C1236" s="18">
        <f>IF(F1236&lt;=$L$1,$K$1,IF(AND(F1236&gt;=$L$2,F1236&lt;=$M$2),$K$2,IF(AND(F1236&gt;=$L$3,F1236&lt;=$M$3),$K$3,IF(AND(F1236&gt;=$L$4,F1236&lt;=$M$4),$K$4,IF(AND(F1236&gt;=$L$5,F1236&lt;=$M$5),$K$5,IF(AND(F1236&gt;=$L$6,F1236&lt;=$M$6),$K$6,IF(AND(F1236&gt;=$L$7,F1236&lt;=$M$7),$K$7,IF(AND(F1236&gt;=$L$8,F1236&lt;=$M$8),$K$8,IF(AND(F1236&gt;=$L$9,F1236&lt;=$M$9),$K$9,IF(AND(F1236&gt;$L$10,F1236&lt;=$M$10),$K$10,IF(AND(F1236&gt;=$L$11,F1236&lt;=$M$11),$K$11,IF(AND(F1236&gt;=$L$12,F1236&lt;=$M$12),$K$12,IF(AND(F1236&gt;=$L$13,F1236&lt;=$M$13),$K$13,IF(AND(F1236&gt;=$L$14,F1236&lt;=$M$14),$K$14,IF(AND(F1236&gt;=#REF!,F1236&lt;=#REF!),#REF!,IF(AND(F1236&gt;=$L$15,F1236&lt;=$M$15),$K$15,IF(AND(F1236&gt;=$L$16,F1236&lt;=$M$16),$K$16,IF(AND(F1236&gt;=$L$17,F1236&lt;=$M$17),$K$17,IF(AND(F1236&gt;=$L$18,F1236&lt;=$M$18),$K$18,IF(AND(F1236&gt;=$L$19,F1236&lt;=$M$19),$K$19,IF(AND(F1236&gt;=$L$20,F1236&lt;=$M$20),$K$20,IF(AND(F1236&gt;=$L$21,F1236&lt;=$M$21),$K$21,IF(AND(F1236&gt;=$L$22,F1236&lt;=$M$22),$K$22,IF(AND(F1236&gt;=$L$23,F1236&lt;=$M$23),$K$23,IF(AND(F1236&gt;=$L$24,F1236&lt;=$M$24),$K$24,IF(AND(F1236&gt;=$L$25,F1236&lt;=$M$25),$K$25,IF(AND(F1236&gt;=$L$26,F1236&lt;=$M$26),$K$26,IF(AND(F1236&gt;=$L$27,F1236&lt;=$M$27),$K$27,IF(AND(F1236&gt;=$L$28,F1236&lt;=$M$28),$K$28,IF(AND(F1236&gt;=$L$29,F1236&lt;=$M$29),$K$29,IF(AND(F1236&gt;=$L$30,F1236&lt;=$M$30),$K$30,IF(AND(F1236&gt;=$L$31,F1236&lt;=$M$31),$K$31,""))))))))))))))))))))))))))))))))</f>
        <v>7</v>
      </c>
      <c r="D1236" s="18" t="s">
        <v>19</v>
      </c>
      <c r="E1236" s="18" t="s">
        <v>1234</v>
      </c>
      <c r="F1236" s="12">
        <v>80</v>
      </c>
      <c r="H1236" s="12" t="s">
        <v>1860</v>
      </c>
      <c r="I1236" s="18" t="s">
        <v>0</v>
      </c>
      <c r="J1236" s="18" t="s">
        <v>4400</v>
      </c>
      <c r="XEZ1236" s="28"/>
      <c r="XFA1236" s="28"/>
      <c r="XFB1236" s="28"/>
      <c r="XFC1236" s="28"/>
      <c r="XFD1236" s="28"/>
    </row>
    <row r="1237" spans="1:10 16380:16384" x14ac:dyDescent="0.35">
      <c r="A1237" s="12" t="s">
        <v>626</v>
      </c>
      <c r="B1237" s="32" t="str">
        <f>HYPERLINK(Table1[[#This Row],[Link]], Table1[[#This Row],[Pattern w/out Hyperlink]])</f>
        <v>Pivot</v>
      </c>
      <c r="C1237" s="18">
        <f>IF(F1237&lt;=$L$1,$K$1,IF(AND(F1237&gt;=$L$2,F1237&lt;=$M$2),$K$2,IF(AND(F1237&gt;=$L$3,F1237&lt;=$M$3),$K$3,IF(AND(F1237&gt;=$L$4,F1237&lt;=$M$4),$K$4,IF(AND(F1237&gt;=$L$5,F1237&lt;=$M$5),$K$5,IF(AND(F1237&gt;=$L$6,F1237&lt;=$M$6),$K$6,IF(AND(F1237&gt;=$L$7,F1237&lt;=$M$7),$K$7,IF(AND(F1237&gt;=$L$8,F1237&lt;=$M$8),$K$8,IF(AND(F1237&gt;=$L$9,F1237&lt;=$M$9),$K$9,IF(AND(F1237&gt;$L$10,F1237&lt;=$M$10),$K$10,IF(AND(F1237&gt;=$L$11,F1237&lt;=$M$11),$K$11,IF(AND(F1237&gt;=$L$12,F1237&lt;=$M$12),$K$12,IF(AND(F1237&gt;=$L$13,F1237&lt;=$M$13),$K$13,IF(AND(F1237&gt;=$L$14,F1237&lt;=$M$14),$K$14,IF(AND(F1237&gt;=#REF!,F1237&lt;=#REF!),#REF!,IF(AND(F1237&gt;=$L$15,F1237&lt;=$M$15),$K$15,IF(AND(F1237&gt;=$L$16,F1237&lt;=$M$16),$K$16,IF(AND(F1237&gt;=$L$17,F1237&lt;=$M$17),$K$17,IF(AND(F1237&gt;=$L$18,F1237&lt;=$M$18),$K$18,IF(AND(F1237&gt;=$L$19,F1237&lt;=$M$19),$K$19,IF(AND(F1237&gt;=$L$20,F1237&lt;=$M$20),$K$20,IF(AND(F1237&gt;=$L$21,F1237&lt;=$M$21),$K$21,IF(AND(F1237&gt;=$L$22,F1237&lt;=$M$22),$K$22,IF(AND(F1237&gt;=$L$23,F1237&lt;=$M$23),$K$23,IF(AND(F1237&gt;=$L$24,F1237&lt;=$M$24),$K$24,IF(AND(F1237&gt;=$L$25,F1237&lt;=$M$25),$K$25,IF(AND(F1237&gt;=$L$26,F1237&lt;=$M$26),$K$26,IF(AND(F1237&gt;=$L$27,F1237&lt;=$M$27),$K$27,IF(AND(F1237&gt;=$L$28,F1237&lt;=$M$28),$K$28,IF(AND(F1237&gt;=$L$29,F1237&lt;=$M$29),$K$29,IF(AND(F1237&gt;=$L$30,F1237&lt;=$M$30),$K$30,IF(AND(F1237&gt;=$L$31,F1237&lt;=$M$31),$K$31,""))))))))))))))))))))))))))))))))</f>
        <v>7</v>
      </c>
      <c r="D1237" s="18" t="s">
        <v>19</v>
      </c>
      <c r="E1237" s="18" t="s">
        <v>1234</v>
      </c>
      <c r="F1237" s="12">
        <v>91</v>
      </c>
      <c r="H1237" s="12" t="s">
        <v>1863</v>
      </c>
      <c r="I1237" s="18" t="s">
        <v>0</v>
      </c>
      <c r="J1237" s="18" t="s">
        <v>4403</v>
      </c>
      <c r="XEZ1237" s="28"/>
      <c r="XFA1237" s="28"/>
      <c r="XFB1237" s="28"/>
      <c r="XFC1237" s="28"/>
      <c r="XFD1237" s="28"/>
    </row>
    <row r="1238" spans="1:10 16380:16384" x14ac:dyDescent="0.35">
      <c r="A1238" s="12" t="s">
        <v>627</v>
      </c>
      <c r="B1238" s="32" t="str">
        <f>HYPERLINK(Table1[[#This Row],[Link]], Table1[[#This Row],[Pattern w/out Hyperlink]])</f>
        <v>Plaid All Over</v>
      </c>
      <c r="C1238" s="18">
        <f>IF(F1238&lt;=$L$1,$K$1,IF(AND(F1238&gt;=$L$2,F1238&lt;=$M$2),$K$2,IF(AND(F1238&gt;=$L$3,F1238&lt;=$M$3),$K$3,IF(AND(F1238&gt;=$L$4,F1238&lt;=$M$4),$K$4,IF(AND(F1238&gt;=$L$5,F1238&lt;=$M$5),$K$5,IF(AND(F1238&gt;=$L$6,F1238&lt;=$M$6),$K$6,IF(AND(F1238&gt;=$L$7,F1238&lt;=$M$7),$K$7,IF(AND(F1238&gt;=$L$8,F1238&lt;=$M$8),$K$8,IF(AND(F1238&gt;=$L$9,F1238&lt;=$M$9),$K$9,IF(AND(F1238&gt;$L$10,F1238&lt;=$M$10),$K$10,IF(AND(F1238&gt;=$L$11,F1238&lt;=$M$11),$K$11,IF(AND(F1238&gt;=$L$12,F1238&lt;=$M$12),$K$12,IF(AND(F1238&gt;=$L$13,F1238&lt;=$M$13),$K$13,IF(AND(F1238&gt;=$L$14,F1238&lt;=$M$14),$K$14,IF(AND(F1238&gt;=#REF!,F1238&lt;=#REF!),#REF!,IF(AND(F1238&gt;=$L$15,F1238&lt;=$M$15),$K$15,IF(AND(F1238&gt;=$L$16,F1238&lt;=$M$16),$K$16,IF(AND(F1238&gt;=$L$17,F1238&lt;=$M$17),$K$17,IF(AND(F1238&gt;=$L$18,F1238&lt;=$M$18),$K$18,IF(AND(F1238&gt;=$L$19,F1238&lt;=$M$19),$K$19,IF(AND(F1238&gt;=$L$20,F1238&lt;=$M$20),$K$20,IF(AND(F1238&gt;=$L$21,F1238&lt;=$M$21),$K$21,IF(AND(F1238&gt;=$L$22,F1238&lt;=$M$22),$K$22,IF(AND(F1238&gt;=$L$23,F1238&lt;=$M$23),$K$23,IF(AND(F1238&gt;=$L$24,F1238&lt;=$M$24),$K$24,IF(AND(F1238&gt;=$L$25,F1238&lt;=$M$25),$K$25,IF(AND(F1238&gt;=$L$26,F1238&lt;=$M$26),$K$26,IF(AND(F1238&gt;=$L$27,F1238&lt;=$M$27),$K$27,IF(AND(F1238&gt;=$L$28,F1238&lt;=$M$28),$K$28,IF(AND(F1238&gt;=$L$29,F1238&lt;=$M$29),$K$29,IF(AND(F1238&gt;=$L$30,F1238&lt;=$M$30),$K$30,IF(AND(F1238&gt;=$L$31,F1238&lt;=$M$31),$K$31,""))))))))))))))))))))))))))))))))</f>
        <v>7</v>
      </c>
      <c r="D1238" s="18" t="s">
        <v>19</v>
      </c>
      <c r="E1238" s="18" t="s">
        <v>1234</v>
      </c>
      <c r="F1238" s="12">
        <v>78</v>
      </c>
      <c r="H1238" s="12" t="s">
        <v>1866</v>
      </c>
      <c r="I1238" s="18" t="s">
        <v>0</v>
      </c>
      <c r="J1238" s="18" t="s">
        <v>4262</v>
      </c>
      <c r="XEZ1238" s="28"/>
      <c r="XFA1238" s="28"/>
      <c r="XFB1238" s="28"/>
      <c r="XFC1238" s="28"/>
      <c r="XFD1238" s="28"/>
    </row>
    <row r="1239" spans="1:10 16380:16384" x14ac:dyDescent="0.35">
      <c r="A1239" s="12" t="s">
        <v>1872</v>
      </c>
      <c r="B1239" s="32" t="str">
        <f>HYPERLINK(Table1[[#This Row],[Link]], Table1[[#This Row],[Pattern w/out Hyperlink]])</f>
        <v>Pureapex</v>
      </c>
      <c r="C1239" s="18">
        <f>IF(F1239&lt;=$L$1,$K$1,IF(AND(F1239&gt;=$L$2,F1239&lt;=$M$2),$K$2,IF(AND(F1239&gt;=$L$3,F1239&lt;=$M$3),$K$3,IF(AND(F1239&gt;=$L$4,F1239&lt;=$M$4),$K$4,IF(AND(F1239&gt;=$L$5,F1239&lt;=$M$5),$K$5,IF(AND(F1239&gt;=$L$6,F1239&lt;=$M$6),$K$6,IF(AND(F1239&gt;=$L$7,F1239&lt;=$M$7),$K$7,IF(AND(F1239&gt;=$L$8,F1239&lt;=$M$8),$K$8,IF(AND(F1239&gt;=$L$9,F1239&lt;=$M$9),$K$9,IF(AND(F1239&gt;$L$10,F1239&lt;=$M$10),$K$10,IF(AND(F1239&gt;=$L$11,F1239&lt;=$M$11),$K$11,IF(AND(F1239&gt;=$L$12,F1239&lt;=$M$12),$K$12,IF(AND(F1239&gt;=$L$13,F1239&lt;=$M$13),$K$13,IF(AND(F1239&gt;=$L$14,F1239&lt;=$M$14),$K$14,IF(AND(F1239&gt;=#REF!,F1239&lt;=#REF!),#REF!,IF(AND(F1239&gt;=$L$15,F1239&lt;=$M$15),$K$15,IF(AND(F1239&gt;=$L$16,F1239&lt;=$M$16),$K$16,IF(AND(F1239&gt;=$L$17,F1239&lt;=$M$17),$K$17,IF(AND(F1239&gt;=$L$18,F1239&lt;=$M$18),$K$18,IF(AND(F1239&gt;=$L$19,F1239&lt;=$M$19),$K$19,IF(AND(F1239&gt;=$L$20,F1239&lt;=$M$20),$K$20,IF(AND(F1239&gt;=$L$21,F1239&lt;=$M$21),$K$21,IF(AND(F1239&gt;=$L$22,F1239&lt;=$M$22),$K$22,IF(AND(F1239&gt;=$L$23,F1239&lt;=$M$23),$K$23,IF(AND(F1239&gt;=$L$24,F1239&lt;=$M$24),$K$24,IF(AND(F1239&gt;=$L$25,F1239&lt;=$M$25),$K$25,IF(AND(F1239&gt;=$L$26,F1239&lt;=$M$26),$K$26,IF(AND(F1239&gt;=$L$27,F1239&lt;=$M$27),$K$27,IF(AND(F1239&gt;=$L$28,F1239&lt;=$M$28),$K$28,IF(AND(F1239&gt;=$L$29,F1239&lt;=$M$29),$K$29,IF(AND(F1239&gt;=$L$30,F1239&lt;=$M$30),$K$30,IF(AND(F1239&gt;=$L$31,F1239&lt;=$M$31),$K$31,""))))))))))))))))))))))))))))))))</f>
        <v>7</v>
      </c>
      <c r="D1239" s="18" t="s">
        <v>19</v>
      </c>
      <c r="E1239" s="18" t="s">
        <v>1234</v>
      </c>
      <c r="F1239" s="12">
        <v>77</v>
      </c>
      <c r="H1239" s="12" t="s">
        <v>1873</v>
      </c>
      <c r="I1239" s="18" t="s">
        <v>4213</v>
      </c>
      <c r="J1239" s="18" t="s">
        <v>4262</v>
      </c>
      <c r="XEZ1239" s="28"/>
      <c r="XFA1239" s="28"/>
      <c r="XFB1239" s="28"/>
      <c r="XFC1239" s="28"/>
      <c r="XFD1239" s="28"/>
    </row>
    <row r="1240" spans="1:10 16380:16384" x14ac:dyDescent="0.35">
      <c r="A1240" s="12" t="s">
        <v>1886</v>
      </c>
      <c r="B1240" s="32" t="str">
        <f>HYPERLINK(Table1[[#This Row],[Link]], Table1[[#This Row],[Pattern w/out Hyperlink]])</f>
        <v>Purecorduroy</v>
      </c>
      <c r="C1240" s="18">
        <f>IF(F1240&lt;=$L$1,$K$1,IF(AND(F1240&gt;=$L$2,F1240&lt;=$M$2),$K$2,IF(AND(F1240&gt;=$L$3,F1240&lt;=$M$3),$K$3,IF(AND(F1240&gt;=$L$4,F1240&lt;=$M$4),$K$4,IF(AND(F1240&gt;=$L$5,F1240&lt;=$M$5),$K$5,IF(AND(F1240&gt;=$L$6,F1240&lt;=$M$6),$K$6,IF(AND(F1240&gt;=$L$7,F1240&lt;=$M$7),$K$7,IF(AND(F1240&gt;=$L$8,F1240&lt;=$M$8),$K$8,IF(AND(F1240&gt;=$L$9,F1240&lt;=$M$9),$K$9,IF(AND(F1240&gt;$L$10,F1240&lt;=$M$10),$K$10,IF(AND(F1240&gt;=$L$11,F1240&lt;=$M$11),$K$11,IF(AND(F1240&gt;=$L$12,F1240&lt;=$M$12),$K$12,IF(AND(F1240&gt;=$L$13,F1240&lt;=$M$13),$K$13,IF(AND(F1240&gt;=$L$14,F1240&lt;=$M$14),$K$14,IF(AND(F1240&gt;=#REF!,F1240&lt;=#REF!),#REF!,IF(AND(F1240&gt;=$L$15,F1240&lt;=$M$15),$K$15,IF(AND(F1240&gt;=$L$16,F1240&lt;=$M$16),$K$16,IF(AND(F1240&gt;=$L$17,F1240&lt;=$M$17),$K$17,IF(AND(F1240&gt;=$L$18,F1240&lt;=$M$18),$K$18,IF(AND(F1240&gt;=$L$19,F1240&lt;=$M$19),$K$19,IF(AND(F1240&gt;=$L$20,F1240&lt;=$M$20),$K$20,IF(AND(F1240&gt;=$L$21,F1240&lt;=$M$21),$K$21,IF(AND(F1240&gt;=$L$22,F1240&lt;=$M$22),$K$22,IF(AND(F1240&gt;=$L$23,F1240&lt;=$M$23),$K$23,IF(AND(F1240&gt;=$L$24,F1240&lt;=$M$24),$K$24,IF(AND(F1240&gt;=$L$25,F1240&lt;=$M$25),$K$25,IF(AND(F1240&gt;=$L$26,F1240&lt;=$M$26),$K$26,IF(AND(F1240&gt;=$L$27,F1240&lt;=$M$27),$K$27,IF(AND(F1240&gt;=$L$28,F1240&lt;=$M$28),$K$28,IF(AND(F1240&gt;=$L$29,F1240&lt;=$M$29),$K$29,IF(AND(F1240&gt;=$L$30,F1240&lt;=$M$30),$K$30,IF(AND(F1240&gt;=$L$31,F1240&lt;=$M$31),$K$31,""))))))))))))))))))))))))))))))))</f>
        <v>7</v>
      </c>
      <c r="D1240" s="18" t="s">
        <v>19</v>
      </c>
      <c r="E1240" s="18" t="s">
        <v>1234</v>
      </c>
      <c r="F1240" s="12">
        <v>79</v>
      </c>
      <c r="H1240" s="12" t="s">
        <v>1887</v>
      </c>
      <c r="I1240" s="18" t="s">
        <v>0</v>
      </c>
      <c r="J1240" s="18" t="s">
        <v>4262</v>
      </c>
      <c r="XEZ1240" s="28"/>
      <c r="XFA1240" s="28"/>
      <c r="XFB1240" s="28"/>
      <c r="XFC1240" s="28"/>
      <c r="XFD1240" s="28"/>
    </row>
    <row r="1241" spans="1:10 16380:16384" x14ac:dyDescent="0.35">
      <c r="A1241" s="12" t="s">
        <v>1890</v>
      </c>
      <c r="B1241" s="32" t="str">
        <f>HYPERLINK(Table1[[#This Row],[Link]], Table1[[#This Row],[Pattern w/out Hyperlink]])</f>
        <v>Puredeco</v>
      </c>
      <c r="C1241" s="18">
        <f>IF(F1241&lt;=$L$1,$K$1,IF(AND(F1241&gt;=$L$2,F1241&lt;=$M$2),$K$2,IF(AND(F1241&gt;=$L$3,F1241&lt;=$M$3),$K$3,IF(AND(F1241&gt;=$L$4,F1241&lt;=$M$4),$K$4,IF(AND(F1241&gt;=$L$5,F1241&lt;=$M$5),$K$5,IF(AND(F1241&gt;=$L$6,F1241&lt;=$M$6),$K$6,IF(AND(F1241&gt;=$L$7,F1241&lt;=$M$7),$K$7,IF(AND(F1241&gt;=$L$8,F1241&lt;=$M$8),$K$8,IF(AND(F1241&gt;=$L$9,F1241&lt;=$M$9),$K$9,IF(AND(F1241&gt;$L$10,F1241&lt;=$M$10),$K$10,IF(AND(F1241&gt;=$L$11,F1241&lt;=$M$11),$K$11,IF(AND(F1241&gt;=$L$12,F1241&lt;=$M$12),$K$12,IF(AND(F1241&gt;=$L$13,F1241&lt;=$M$13),$K$13,IF(AND(F1241&gt;=$L$14,F1241&lt;=$M$14),$K$14,IF(AND(F1241&gt;=#REF!,F1241&lt;=#REF!),#REF!,IF(AND(F1241&gt;=$L$15,F1241&lt;=$M$15),$K$15,IF(AND(F1241&gt;=$L$16,F1241&lt;=$M$16),$K$16,IF(AND(F1241&gt;=$L$17,F1241&lt;=$M$17),$K$17,IF(AND(F1241&gt;=$L$18,F1241&lt;=$M$18),$K$18,IF(AND(F1241&gt;=$L$19,F1241&lt;=$M$19),$K$19,IF(AND(F1241&gt;=$L$20,F1241&lt;=$M$20),$K$20,IF(AND(F1241&gt;=$L$21,F1241&lt;=$M$21),$K$21,IF(AND(F1241&gt;=$L$22,F1241&lt;=$M$22),$K$22,IF(AND(F1241&gt;=$L$23,F1241&lt;=$M$23),$K$23,IF(AND(F1241&gt;=$L$24,F1241&lt;=$M$24),$K$24,IF(AND(F1241&gt;=$L$25,F1241&lt;=$M$25),$K$25,IF(AND(F1241&gt;=$L$26,F1241&lt;=$M$26),$K$26,IF(AND(F1241&gt;=$L$27,F1241&lt;=$M$27),$K$27,IF(AND(F1241&gt;=$L$28,F1241&lt;=$M$28),$K$28,IF(AND(F1241&gt;=$L$29,F1241&lt;=$M$29),$K$29,IF(AND(F1241&gt;=$L$30,F1241&lt;=$M$30),$K$30,IF(AND(F1241&gt;=$L$31,F1241&lt;=$M$31),$K$31,""))))))))))))))))))))))))))))))))</f>
        <v>7</v>
      </c>
      <c r="D1241" s="18" t="s">
        <v>19</v>
      </c>
      <c r="E1241" s="18" t="s">
        <v>1234</v>
      </c>
      <c r="F1241" s="12">
        <v>93</v>
      </c>
      <c r="H1241" s="12" t="s">
        <v>1891</v>
      </c>
      <c r="I1241" s="18" t="s">
        <v>4213</v>
      </c>
      <c r="J1241" s="18" t="s">
        <v>4262</v>
      </c>
      <c r="XEZ1241" s="28"/>
      <c r="XFA1241" s="28"/>
      <c r="XFB1241" s="28"/>
      <c r="XFC1241" s="28"/>
      <c r="XFD1241" s="28"/>
    </row>
    <row r="1242" spans="1:10 16380:16384" x14ac:dyDescent="0.35">
      <c r="A1242" s="12" t="s">
        <v>1898</v>
      </c>
      <c r="B1242" s="32" t="str">
        <f>HYPERLINK(Table1[[#This Row],[Link]], Table1[[#This Row],[Pattern w/out Hyperlink]])</f>
        <v>Pureglint</v>
      </c>
      <c r="C1242" s="18">
        <f>IF(F1242&lt;=$L$1,$K$1,IF(AND(F1242&gt;=$L$2,F1242&lt;=$M$2),$K$2,IF(AND(F1242&gt;=$L$3,F1242&lt;=$M$3),$K$3,IF(AND(F1242&gt;=$L$4,F1242&lt;=$M$4),$K$4,IF(AND(F1242&gt;=$L$5,F1242&lt;=$M$5),$K$5,IF(AND(F1242&gt;=$L$6,F1242&lt;=$M$6),$K$6,IF(AND(F1242&gt;=$L$7,F1242&lt;=$M$7),$K$7,IF(AND(F1242&gt;=$L$8,F1242&lt;=$M$8),$K$8,IF(AND(F1242&gt;=$L$9,F1242&lt;=$M$9),$K$9,IF(AND(F1242&gt;$L$10,F1242&lt;=$M$10),$K$10,IF(AND(F1242&gt;=$L$11,F1242&lt;=$M$11),$K$11,IF(AND(F1242&gt;=$L$12,F1242&lt;=$M$12),$K$12,IF(AND(F1242&gt;=$L$13,F1242&lt;=$M$13),$K$13,IF(AND(F1242&gt;=$L$14,F1242&lt;=$M$14),$K$14,IF(AND(F1242&gt;=#REF!,F1242&lt;=#REF!),#REF!,IF(AND(F1242&gt;=$L$15,F1242&lt;=$M$15),$K$15,IF(AND(F1242&gt;=$L$16,F1242&lt;=$M$16),$K$16,IF(AND(F1242&gt;=$L$17,F1242&lt;=$M$17),$K$17,IF(AND(F1242&gt;=$L$18,F1242&lt;=$M$18),$K$18,IF(AND(F1242&gt;=$L$19,F1242&lt;=$M$19),$K$19,IF(AND(F1242&gt;=$L$20,F1242&lt;=$M$20),$K$20,IF(AND(F1242&gt;=$L$21,F1242&lt;=$M$21),$K$21,IF(AND(F1242&gt;=$L$22,F1242&lt;=$M$22),$K$22,IF(AND(F1242&gt;=$L$23,F1242&lt;=$M$23),$K$23,IF(AND(F1242&gt;=$L$24,F1242&lt;=$M$24),$K$24,IF(AND(F1242&gt;=$L$25,F1242&lt;=$M$25),$K$25,IF(AND(F1242&gt;=$L$26,F1242&lt;=$M$26),$K$26,IF(AND(F1242&gt;=$L$27,F1242&lt;=$M$27),$K$27,IF(AND(F1242&gt;=$L$28,F1242&lt;=$M$28),$K$28,IF(AND(F1242&gt;=$L$29,F1242&lt;=$M$29),$K$29,IF(AND(F1242&gt;=$L$30,F1242&lt;=$M$30),$K$30,IF(AND(F1242&gt;=$L$31,F1242&lt;=$M$31),$K$31,""))))))))))))))))))))))))))))))))</f>
        <v>7</v>
      </c>
      <c r="D1242" s="18" t="s">
        <v>19</v>
      </c>
      <c r="E1242" s="18" t="s">
        <v>1234</v>
      </c>
      <c r="F1242" s="12">
        <v>77</v>
      </c>
      <c r="H1242" s="12" t="s">
        <v>1899</v>
      </c>
      <c r="I1242" s="18" t="s">
        <v>4213</v>
      </c>
      <c r="J1242" s="18" t="s">
        <v>4262</v>
      </c>
      <c r="XEZ1242" s="28"/>
      <c r="XFA1242" s="28"/>
      <c r="XFB1242" s="28"/>
      <c r="XFC1242" s="28"/>
      <c r="XFD1242" s="28"/>
    </row>
    <row r="1243" spans="1:10 16380:16384" x14ac:dyDescent="0.35">
      <c r="A1243" s="12" t="s">
        <v>1900</v>
      </c>
      <c r="B1243" s="32" t="str">
        <f>HYPERLINK(Table1[[#This Row],[Link]], Table1[[#This Row],[Pattern w/out Hyperlink]])</f>
        <v>Puregratitude</v>
      </c>
      <c r="C1243" s="18">
        <f>IF(F1243&lt;=$L$1,$K$1,IF(AND(F1243&gt;=$L$2,F1243&lt;=$M$2),$K$2,IF(AND(F1243&gt;=$L$3,F1243&lt;=$M$3),$K$3,IF(AND(F1243&gt;=$L$4,F1243&lt;=$M$4),$K$4,IF(AND(F1243&gt;=$L$5,F1243&lt;=$M$5),$K$5,IF(AND(F1243&gt;=$L$6,F1243&lt;=$M$6),$K$6,IF(AND(F1243&gt;=$L$7,F1243&lt;=$M$7),$K$7,IF(AND(F1243&gt;=$L$8,F1243&lt;=$M$8),$K$8,IF(AND(F1243&gt;=$L$9,F1243&lt;=$M$9),$K$9,IF(AND(F1243&gt;$L$10,F1243&lt;=$M$10),$K$10,IF(AND(F1243&gt;=$L$11,F1243&lt;=$M$11),$K$11,IF(AND(F1243&gt;=$L$12,F1243&lt;=$M$12),$K$12,IF(AND(F1243&gt;=$L$13,F1243&lt;=$M$13),$K$13,IF(AND(F1243&gt;=$L$14,F1243&lt;=$M$14),$K$14,IF(AND(F1243&gt;=#REF!,F1243&lt;=#REF!),#REF!,IF(AND(F1243&gt;=$L$15,F1243&lt;=$M$15),$K$15,IF(AND(F1243&gt;=$L$16,F1243&lt;=$M$16),$K$16,IF(AND(F1243&gt;=$L$17,F1243&lt;=$M$17),$K$17,IF(AND(F1243&gt;=$L$18,F1243&lt;=$M$18),$K$18,IF(AND(F1243&gt;=$L$19,F1243&lt;=$M$19),$K$19,IF(AND(F1243&gt;=$L$20,F1243&lt;=$M$20),$K$20,IF(AND(F1243&gt;=$L$21,F1243&lt;=$M$21),$K$21,IF(AND(F1243&gt;=$L$22,F1243&lt;=$M$22),$K$22,IF(AND(F1243&gt;=$L$23,F1243&lt;=$M$23),$K$23,IF(AND(F1243&gt;=$L$24,F1243&lt;=$M$24),$K$24,IF(AND(F1243&gt;=$L$25,F1243&lt;=$M$25),$K$25,IF(AND(F1243&gt;=$L$26,F1243&lt;=$M$26),$K$26,IF(AND(F1243&gt;=$L$27,F1243&lt;=$M$27),$K$27,IF(AND(F1243&gt;=$L$28,F1243&lt;=$M$28),$K$28,IF(AND(F1243&gt;=$L$29,F1243&lt;=$M$29),$K$29,IF(AND(F1243&gt;=$L$30,F1243&lt;=$M$30),$K$30,IF(AND(F1243&gt;=$L$31,F1243&lt;=$M$31),$K$31,""))))))))))))))))))))))))))))))))</f>
        <v>7</v>
      </c>
      <c r="D1243" s="18" t="s">
        <v>19</v>
      </c>
      <c r="E1243" s="18" t="s">
        <v>1234</v>
      </c>
      <c r="F1243" s="12">
        <v>76</v>
      </c>
      <c r="H1243" s="12" t="s">
        <v>1901</v>
      </c>
      <c r="I1243" s="18" t="s">
        <v>0</v>
      </c>
      <c r="J1243" s="18" t="s">
        <v>4413</v>
      </c>
      <c r="XEZ1243" s="28"/>
      <c r="XFA1243" s="28"/>
      <c r="XFB1243" s="28"/>
      <c r="XFC1243" s="28"/>
      <c r="XFD1243" s="28"/>
    </row>
    <row r="1244" spans="1:10 16380:16384" x14ac:dyDescent="0.35">
      <c r="A1244" s="12" t="s">
        <v>1902</v>
      </c>
      <c r="B1244" s="32" t="str">
        <f>HYPERLINK(Table1[[#This Row],[Link]], Table1[[#This Row],[Pattern w/out Hyperlink]])</f>
        <v>Pureherringbone</v>
      </c>
      <c r="C1244" s="18">
        <f>IF(F1244&lt;=$L$1,$K$1,IF(AND(F1244&gt;=$L$2,F1244&lt;=$M$2),$K$2,IF(AND(F1244&gt;=$L$3,F1244&lt;=$M$3),$K$3,IF(AND(F1244&gt;=$L$4,F1244&lt;=$M$4),$K$4,IF(AND(F1244&gt;=$L$5,F1244&lt;=$M$5),$K$5,IF(AND(F1244&gt;=$L$6,F1244&lt;=$M$6),$K$6,IF(AND(F1244&gt;=$L$7,F1244&lt;=$M$7),$K$7,IF(AND(F1244&gt;=$L$8,F1244&lt;=$M$8),$K$8,IF(AND(F1244&gt;=$L$9,F1244&lt;=$M$9),$K$9,IF(AND(F1244&gt;$L$10,F1244&lt;=$M$10),$K$10,IF(AND(F1244&gt;=$L$11,F1244&lt;=$M$11),$K$11,IF(AND(F1244&gt;=$L$12,F1244&lt;=$M$12),$K$12,IF(AND(F1244&gt;=$L$13,F1244&lt;=$M$13),$K$13,IF(AND(F1244&gt;=$L$14,F1244&lt;=$M$14),$K$14,IF(AND(F1244&gt;=#REF!,F1244&lt;=#REF!),#REF!,IF(AND(F1244&gt;=$L$15,F1244&lt;=$M$15),$K$15,IF(AND(F1244&gt;=$L$16,F1244&lt;=$M$16),$K$16,IF(AND(F1244&gt;=$L$17,F1244&lt;=$M$17),$K$17,IF(AND(F1244&gt;=$L$18,F1244&lt;=$M$18),$K$18,IF(AND(F1244&gt;=$L$19,F1244&lt;=$M$19),$K$19,IF(AND(F1244&gt;=$L$20,F1244&lt;=$M$20),$K$20,IF(AND(F1244&gt;=$L$21,F1244&lt;=$M$21),$K$21,IF(AND(F1244&gt;=$L$22,F1244&lt;=$M$22),$K$22,IF(AND(F1244&gt;=$L$23,F1244&lt;=$M$23),$K$23,IF(AND(F1244&gt;=$L$24,F1244&lt;=$M$24),$K$24,IF(AND(F1244&gt;=$L$25,F1244&lt;=$M$25),$K$25,IF(AND(F1244&gt;=$L$26,F1244&lt;=$M$26),$K$26,IF(AND(F1244&gt;=$L$27,F1244&lt;=$M$27),$K$27,IF(AND(F1244&gt;=$L$28,F1244&lt;=$M$28),$K$28,IF(AND(F1244&gt;=$L$29,F1244&lt;=$M$29),$K$29,IF(AND(F1244&gt;=$L$30,F1244&lt;=$M$30),$K$30,IF(AND(F1244&gt;=$L$31,F1244&lt;=$M$31),$K$31,""))))))))))))))))))))))))))))))))</f>
        <v>7</v>
      </c>
      <c r="D1244" s="18" t="s">
        <v>19</v>
      </c>
      <c r="E1244" s="18" t="s">
        <v>1234</v>
      </c>
      <c r="F1244" s="12">
        <v>77</v>
      </c>
      <c r="H1244" s="12" t="s">
        <v>1903</v>
      </c>
      <c r="I1244" s="18" t="s">
        <v>4213</v>
      </c>
      <c r="J1244" s="18" t="s">
        <v>4262</v>
      </c>
      <c r="XEZ1244" s="28"/>
      <c r="XFA1244" s="28"/>
      <c r="XFB1244" s="28"/>
      <c r="XFC1244" s="28"/>
      <c r="XFD1244" s="28"/>
    </row>
    <row r="1245" spans="1:10 16380:16384" x14ac:dyDescent="0.35">
      <c r="A1245" s="12" t="s">
        <v>1906</v>
      </c>
      <c r="B1245" s="32" t="str">
        <f>HYPERLINK(Table1[[#This Row],[Link]], Table1[[#This Row],[Pattern w/out Hyperlink]])</f>
        <v>Purekimbo</v>
      </c>
      <c r="C1245" s="18">
        <f>IF(F1245&lt;=$L$1,$K$1,IF(AND(F1245&gt;=$L$2,F1245&lt;=$M$2),$K$2,IF(AND(F1245&gt;=$L$3,F1245&lt;=$M$3),$K$3,IF(AND(F1245&gt;=$L$4,F1245&lt;=$M$4),$K$4,IF(AND(F1245&gt;=$L$5,F1245&lt;=$M$5),$K$5,IF(AND(F1245&gt;=$L$6,F1245&lt;=$M$6),$K$6,IF(AND(F1245&gt;=$L$7,F1245&lt;=$M$7),$K$7,IF(AND(F1245&gt;=$L$8,F1245&lt;=$M$8),$K$8,IF(AND(F1245&gt;=$L$9,F1245&lt;=$M$9),$K$9,IF(AND(F1245&gt;$L$10,F1245&lt;=$M$10),$K$10,IF(AND(F1245&gt;=$L$11,F1245&lt;=$M$11),$K$11,IF(AND(F1245&gt;=$L$12,F1245&lt;=$M$12),$K$12,IF(AND(F1245&gt;=$L$13,F1245&lt;=$M$13),$K$13,IF(AND(F1245&gt;=$L$14,F1245&lt;=$M$14),$K$14,IF(AND(F1245&gt;=#REF!,F1245&lt;=#REF!),#REF!,IF(AND(F1245&gt;=$L$15,F1245&lt;=$M$15),$K$15,IF(AND(F1245&gt;=$L$16,F1245&lt;=$M$16),$K$16,IF(AND(F1245&gt;=$L$17,F1245&lt;=$M$17),$K$17,IF(AND(F1245&gt;=$L$18,F1245&lt;=$M$18),$K$18,IF(AND(F1245&gt;=$L$19,F1245&lt;=$M$19),$K$19,IF(AND(F1245&gt;=$L$20,F1245&lt;=$M$20),$K$20,IF(AND(F1245&gt;=$L$21,F1245&lt;=$M$21),$K$21,IF(AND(F1245&gt;=$L$22,F1245&lt;=$M$22),$K$22,IF(AND(F1245&gt;=$L$23,F1245&lt;=$M$23),$K$23,IF(AND(F1245&gt;=$L$24,F1245&lt;=$M$24),$K$24,IF(AND(F1245&gt;=$L$25,F1245&lt;=$M$25),$K$25,IF(AND(F1245&gt;=$L$26,F1245&lt;=$M$26),$K$26,IF(AND(F1245&gt;=$L$27,F1245&lt;=$M$27),$K$27,IF(AND(F1245&gt;=$L$28,F1245&lt;=$M$28),$K$28,IF(AND(F1245&gt;=$L$29,F1245&lt;=$M$29),$K$29,IF(AND(F1245&gt;=$L$30,F1245&lt;=$M$30),$K$30,IF(AND(F1245&gt;=$L$31,F1245&lt;=$M$31),$K$31,""))))))))))))))))))))))))))))))))</f>
        <v>7</v>
      </c>
      <c r="D1245" s="18" t="s">
        <v>19</v>
      </c>
      <c r="E1245" s="18" t="s">
        <v>1234</v>
      </c>
      <c r="F1245" s="12">
        <v>77</v>
      </c>
      <c r="H1245" s="12" t="s">
        <v>1907</v>
      </c>
      <c r="I1245" s="18" t="s">
        <v>0</v>
      </c>
      <c r="J1245" s="18" t="s">
        <v>4262</v>
      </c>
      <c r="XEZ1245" s="28"/>
      <c r="XFA1245" s="28"/>
      <c r="XFB1245" s="28"/>
      <c r="XFC1245" s="28"/>
      <c r="XFD1245" s="28"/>
    </row>
    <row r="1246" spans="1:10 16380:16384" x14ac:dyDescent="0.35">
      <c r="A1246" s="12" t="s">
        <v>1910</v>
      </c>
      <c r="B1246" s="32" t="str">
        <f>HYPERLINK(Table1[[#This Row],[Link]], Table1[[#This Row],[Pattern w/out Hyperlink]])</f>
        <v>Puremeditation</v>
      </c>
      <c r="C1246" s="18">
        <f>IF(F1246&lt;=$L$1,$K$1,IF(AND(F1246&gt;=$L$2,F1246&lt;=$M$2),$K$2,IF(AND(F1246&gt;=$L$3,F1246&lt;=$M$3),$K$3,IF(AND(F1246&gt;=$L$4,F1246&lt;=$M$4),$K$4,IF(AND(F1246&gt;=$L$5,F1246&lt;=$M$5),$K$5,IF(AND(F1246&gt;=$L$6,F1246&lt;=$M$6),$K$6,IF(AND(F1246&gt;=$L$7,F1246&lt;=$M$7),$K$7,IF(AND(F1246&gt;=$L$8,F1246&lt;=$M$8),$K$8,IF(AND(F1246&gt;=$L$9,F1246&lt;=$M$9),$K$9,IF(AND(F1246&gt;$L$10,F1246&lt;=$M$10),$K$10,IF(AND(F1246&gt;=$L$11,F1246&lt;=$M$11),$K$11,IF(AND(F1246&gt;=$L$12,F1246&lt;=$M$12),$K$12,IF(AND(F1246&gt;=$L$13,F1246&lt;=$M$13),$K$13,IF(AND(F1246&gt;=$L$14,F1246&lt;=$M$14),$K$14,IF(AND(F1246&gt;=#REF!,F1246&lt;=#REF!),#REF!,IF(AND(F1246&gt;=$L$15,F1246&lt;=$M$15),$K$15,IF(AND(F1246&gt;=$L$16,F1246&lt;=$M$16),$K$16,IF(AND(F1246&gt;=$L$17,F1246&lt;=$M$17),$K$17,IF(AND(F1246&gt;=$L$18,F1246&lt;=$M$18),$K$18,IF(AND(F1246&gt;=$L$19,F1246&lt;=$M$19),$K$19,IF(AND(F1246&gt;=$L$20,F1246&lt;=$M$20),$K$20,IF(AND(F1246&gt;=$L$21,F1246&lt;=$M$21),$K$21,IF(AND(F1246&gt;=$L$22,F1246&lt;=$M$22),$K$22,IF(AND(F1246&gt;=$L$23,F1246&lt;=$M$23),$K$23,IF(AND(F1246&gt;=$L$24,F1246&lt;=$M$24),$K$24,IF(AND(F1246&gt;=$L$25,F1246&lt;=$M$25),$K$25,IF(AND(F1246&gt;=$L$26,F1246&lt;=$M$26),$K$26,IF(AND(F1246&gt;=$L$27,F1246&lt;=$M$27),$K$27,IF(AND(F1246&gt;=$L$28,F1246&lt;=$M$28),$K$28,IF(AND(F1246&gt;=$L$29,F1246&lt;=$M$29),$K$29,IF(AND(F1246&gt;=$L$30,F1246&lt;=$M$30),$K$30,IF(AND(F1246&gt;=$L$31,F1246&lt;=$M$31),$K$31,""))))))))))))))))))))))))))))))))</f>
        <v>7</v>
      </c>
      <c r="D1246" s="18" t="s">
        <v>19</v>
      </c>
      <c r="E1246" s="18" t="s">
        <v>1234</v>
      </c>
      <c r="F1246" s="12">
        <v>76</v>
      </c>
      <c r="H1246" s="12" t="s">
        <v>1911</v>
      </c>
      <c r="I1246" s="18" t="s">
        <v>4213</v>
      </c>
      <c r="J1246" s="18" t="s">
        <v>4408</v>
      </c>
      <c r="XEZ1246" s="28"/>
      <c r="XFA1246" s="28"/>
      <c r="XFB1246" s="28"/>
      <c r="XFC1246" s="28"/>
      <c r="XFD1246" s="28"/>
    </row>
    <row r="1247" spans="1:10 16380:16384" x14ac:dyDescent="0.35">
      <c r="A1247" s="12" t="s">
        <v>1912</v>
      </c>
      <c r="B1247" s="32" t="str">
        <f>HYPERLINK(Table1[[#This Row],[Link]], Table1[[#This Row],[Pattern w/out Hyperlink]])</f>
        <v>Puremindfulness</v>
      </c>
      <c r="C1247" s="18">
        <f>IF(F1247&lt;=$L$1,$K$1,IF(AND(F1247&gt;=$L$2,F1247&lt;=$M$2),$K$2,IF(AND(F1247&gt;=$L$3,F1247&lt;=$M$3),$K$3,IF(AND(F1247&gt;=$L$4,F1247&lt;=$M$4),$K$4,IF(AND(F1247&gt;=$L$5,F1247&lt;=$M$5),$K$5,IF(AND(F1247&gt;=$L$6,F1247&lt;=$M$6),$K$6,IF(AND(F1247&gt;=$L$7,F1247&lt;=$M$7),$K$7,IF(AND(F1247&gt;=$L$8,F1247&lt;=$M$8),$K$8,IF(AND(F1247&gt;=$L$9,F1247&lt;=$M$9),$K$9,IF(AND(F1247&gt;$L$10,F1247&lt;=$M$10),$K$10,IF(AND(F1247&gt;=$L$11,F1247&lt;=$M$11),$K$11,IF(AND(F1247&gt;=$L$12,F1247&lt;=$M$12),$K$12,IF(AND(F1247&gt;=$L$13,F1247&lt;=$M$13),$K$13,IF(AND(F1247&gt;=$L$14,F1247&lt;=$M$14),$K$14,IF(AND(F1247&gt;=#REF!,F1247&lt;=#REF!),#REF!,IF(AND(F1247&gt;=$L$15,F1247&lt;=$M$15),$K$15,IF(AND(F1247&gt;=$L$16,F1247&lt;=$M$16),$K$16,IF(AND(F1247&gt;=$L$17,F1247&lt;=$M$17),$K$17,IF(AND(F1247&gt;=$L$18,F1247&lt;=$M$18),$K$18,IF(AND(F1247&gt;=$L$19,F1247&lt;=$M$19),$K$19,IF(AND(F1247&gt;=$L$20,F1247&lt;=$M$20),$K$20,IF(AND(F1247&gt;=$L$21,F1247&lt;=$M$21),$K$21,IF(AND(F1247&gt;=$L$22,F1247&lt;=$M$22),$K$22,IF(AND(F1247&gt;=$L$23,F1247&lt;=$M$23),$K$23,IF(AND(F1247&gt;=$L$24,F1247&lt;=$M$24),$K$24,IF(AND(F1247&gt;=$L$25,F1247&lt;=$M$25),$K$25,IF(AND(F1247&gt;=$L$26,F1247&lt;=$M$26),$K$26,IF(AND(F1247&gt;=$L$27,F1247&lt;=$M$27),$K$27,IF(AND(F1247&gt;=$L$28,F1247&lt;=$M$28),$K$28,IF(AND(F1247&gt;=$L$29,F1247&lt;=$M$29),$K$29,IF(AND(F1247&gt;=$L$30,F1247&lt;=$M$30),$K$30,IF(AND(F1247&gt;=$L$31,F1247&lt;=$M$31),$K$31,""))))))))))))))))))))))))))))))))</f>
        <v>7</v>
      </c>
      <c r="D1247" s="18" t="s">
        <v>19</v>
      </c>
      <c r="E1247" s="18" t="s">
        <v>1234</v>
      </c>
      <c r="F1247" s="12">
        <v>76</v>
      </c>
      <c r="H1247" s="12" t="s">
        <v>1913</v>
      </c>
      <c r="I1247" s="18" t="s">
        <v>0</v>
      </c>
      <c r="J1247" s="18" t="s">
        <v>4408</v>
      </c>
      <c r="XEZ1247" s="28"/>
      <c r="XFA1247" s="28"/>
      <c r="XFB1247" s="28"/>
      <c r="XFC1247" s="28"/>
      <c r="XFD1247" s="28"/>
    </row>
    <row r="1248" spans="1:10 16380:16384" x14ac:dyDescent="0.35">
      <c r="A1248" s="12" t="s">
        <v>1914</v>
      </c>
      <c r="B1248" s="32" t="str">
        <f>HYPERLINK(Table1[[#This Row],[Link]], Table1[[#This Row],[Pattern w/out Hyperlink]])</f>
        <v>Puremod</v>
      </c>
      <c r="C1248" s="18">
        <f>IF(F1248&lt;=$L$1,$K$1,IF(AND(F1248&gt;=$L$2,F1248&lt;=$M$2),$K$2,IF(AND(F1248&gt;=$L$3,F1248&lt;=$M$3),$K$3,IF(AND(F1248&gt;=$L$4,F1248&lt;=$M$4),$K$4,IF(AND(F1248&gt;=$L$5,F1248&lt;=$M$5),$K$5,IF(AND(F1248&gt;=$L$6,F1248&lt;=$M$6),$K$6,IF(AND(F1248&gt;=$L$7,F1248&lt;=$M$7),$K$7,IF(AND(F1248&gt;=$L$8,F1248&lt;=$M$8),$K$8,IF(AND(F1248&gt;=$L$9,F1248&lt;=$M$9),$K$9,IF(AND(F1248&gt;$L$10,F1248&lt;=$M$10),$K$10,IF(AND(F1248&gt;=$L$11,F1248&lt;=$M$11),$K$11,IF(AND(F1248&gt;=$L$12,F1248&lt;=$M$12),$K$12,IF(AND(F1248&gt;=$L$13,F1248&lt;=$M$13),$K$13,IF(AND(F1248&gt;=$L$14,F1248&lt;=$M$14),$K$14,IF(AND(F1248&gt;=#REF!,F1248&lt;=#REF!),#REF!,IF(AND(F1248&gt;=$L$15,F1248&lt;=$M$15),$K$15,IF(AND(F1248&gt;=$L$16,F1248&lt;=$M$16),$K$16,IF(AND(F1248&gt;=$L$17,F1248&lt;=$M$17),$K$17,IF(AND(F1248&gt;=$L$18,F1248&lt;=$M$18),$K$18,IF(AND(F1248&gt;=$L$19,F1248&lt;=$M$19),$K$19,IF(AND(F1248&gt;=$L$20,F1248&lt;=$M$20),$K$20,IF(AND(F1248&gt;=$L$21,F1248&lt;=$M$21),$K$21,IF(AND(F1248&gt;=$L$22,F1248&lt;=$M$22),$K$22,IF(AND(F1248&gt;=$L$23,F1248&lt;=$M$23),$K$23,IF(AND(F1248&gt;=$L$24,F1248&lt;=$M$24),$K$24,IF(AND(F1248&gt;=$L$25,F1248&lt;=$M$25),$K$25,IF(AND(F1248&gt;=$L$26,F1248&lt;=$M$26),$K$26,IF(AND(F1248&gt;=$L$27,F1248&lt;=$M$27),$K$27,IF(AND(F1248&gt;=$L$28,F1248&lt;=$M$28),$K$28,IF(AND(F1248&gt;=$L$29,F1248&lt;=$M$29),$K$29,IF(AND(F1248&gt;=$L$30,F1248&lt;=$M$30),$K$30,IF(AND(F1248&gt;=$L$31,F1248&lt;=$M$31),$K$31,""))))))))))))))))))))))))))))))))</f>
        <v>7</v>
      </c>
      <c r="D1248" s="18" t="s">
        <v>19</v>
      </c>
      <c r="E1248" s="18" t="s">
        <v>1234</v>
      </c>
      <c r="F1248" s="12">
        <v>93</v>
      </c>
      <c r="H1248" s="12" t="s">
        <v>1915</v>
      </c>
      <c r="I1248" s="18" t="s">
        <v>0</v>
      </c>
      <c r="J1248" s="18" t="s">
        <v>4262</v>
      </c>
      <c r="XEZ1248" s="28"/>
      <c r="XFA1248" s="28"/>
      <c r="XFB1248" s="28"/>
      <c r="XFC1248" s="28"/>
      <c r="XFD1248" s="28"/>
    </row>
    <row r="1249" spans="1:10 16380:16384" x14ac:dyDescent="0.35">
      <c r="A1249" s="12" t="s">
        <v>1916</v>
      </c>
      <c r="B1249" s="32" t="str">
        <f>HYPERLINK(Table1[[#This Row],[Link]], Table1[[#This Row],[Pattern w/out Hyperlink]])</f>
        <v>Puremontrose</v>
      </c>
      <c r="C1249" s="18">
        <f>IF(F1249&lt;=$L$1,$K$1,IF(AND(F1249&gt;=$L$2,F1249&lt;=$M$2),$K$2,IF(AND(F1249&gt;=$L$3,F1249&lt;=$M$3),$K$3,IF(AND(F1249&gt;=$L$4,F1249&lt;=$M$4),$K$4,IF(AND(F1249&gt;=$L$5,F1249&lt;=$M$5),$K$5,IF(AND(F1249&gt;=$L$6,F1249&lt;=$M$6),$K$6,IF(AND(F1249&gt;=$L$7,F1249&lt;=$M$7),$K$7,IF(AND(F1249&gt;=$L$8,F1249&lt;=$M$8),$K$8,IF(AND(F1249&gt;=$L$9,F1249&lt;=$M$9),$K$9,IF(AND(F1249&gt;$L$10,F1249&lt;=$M$10),$K$10,IF(AND(F1249&gt;=$L$11,F1249&lt;=$M$11),$K$11,IF(AND(F1249&gt;=$L$12,F1249&lt;=$M$12),$K$12,IF(AND(F1249&gt;=$L$13,F1249&lt;=$M$13),$K$13,IF(AND(F1249&gt;=$L$14,F1249&lt;=$M$14),$K$14,IF(AND(F1249&gt;=#REF!,F1249&lt;=#REF!),#REF!,IF(AND(F1249&gt;=$L$15,F1249&lt;=$M$15),$K$15,IF(AND(F1249&gt;=$L$16,F1249&lt;=$M$16),$K$16,IF(AND(F1249&gt;=$L$17,F1249&lt;=$M$17),$K$17,IF(AND(F1249&gt;=$L$18,F1249&lt;=$M$18),$K$18,IF(AND(F1249&gt;=$L$19,F1249&lt;=$M$19),$K$19,IF(AND(F1249&gt;=$L$20,F1249&lt;=$M$20),$K$20,IF(AND(F1249&gt;=$L$21,F1249&lt;=$M$21),$K$21,IF(AND(F1249&gt;=$L$22,F1249&lt;=$M$22),$K$22,IF(AND(F1249&gt;=$L$23,F1249&lt;=$M$23),$K$23,IF(AND(F1249&gt;=$L$24,F1249&lt;=$M$24),$K$24,IF(AND(F1249&gt;=$L$25,F1249&lt;=$M$25),$K$25,IF(AND(F1249&gt;=$L$26,F1249&lt;=$M$26),$K$26,IF(AND(F1249&gt;=$L$27,F1249&lt;=$M$27),$K$27,IF(AND(F1249&gt;=$L$28,F1249&lt;=$M$28),$K$28,IF(AND(F1249&gt;=$L$29,F1249&lt;=$M$29),$K$29,IF(AND(F1249&gt;=$L$30,F1249&lt;=$M$30),$K$30,IF(AND(F1249&gt;=$L$31,F1249&lt;=$M$31),$K$31,""))))))))))))))))))))))))))))))))</f>
        <v>7</v>
      </c>
      <c r="D1249" s="18" t="s">
        <v>19</v>
      </c>
      <c r="E1249" s="18" t="s">
        <v>1234</v>
      </c>
      <c r="F1249" s="12">
        <v>93</v>
      </c>
      <c r="H1249" s="12" t="s">
        <v>1917</v>
      </c>
      <c r="I1249" s="18" t="s">
        <v>0</v>
      </c>
      <c r="J1249" s="18" t="s">
        <v>4262</v>
      </c>
      <c r="XEZ1249" s="28"/>
      <c r="XFA1249" s="28"/>
      <c r="XFB1249" s="28"/>
      <c r="XFC1249" s="28"/>
      <c r="XFD1249" s="28"/>
    </row>
    <row r="1250" spans="1:10 16380:16384" x14ac:dyDescent="0.35">
      <c r="A1250" s="12" t="s">
        <v>1920</v>
      </c>
      <c r="B1250" s="32" t="str">
        <f>HYPERLINK(Table1[[#This Row],[Link]], Table1[[#This Row],[Pattern w/out Hyperlink]])</f>
        <v>Purepanama</v>
      </c>
      <c r="C1250" s="18">
        <f>IF(F1250&lt;=$L$1,$K$1,IF(AND(F1250&gt;=$L$2,F1250&lt;=$M$2),$K$2,IF(AND(F1250&gt;=$L$3,F1250&lt;=$M$3),$K$3,IF(AND(F1250&gt;=$L$4,F1250&lt;=$M$4),$K$4,IF(AND(F1250&gt;=$L$5,F1250&lt;=$M$5),$K$5,IF(AND(F1250&gt;=$L$6,F1250&lt;=$M$6),$K$6,IF(AND(F1250&gt;=$L$7,F1250&lt;=$M$7),$K$7,IF(AND(F1250&gt;=$L$8,F1250&lt;=$M$8),$K$8,IF(AND(F1250&gt;=$L$9,F1250&lt;=$M$9),$K$9,IF(AND(F1250&gt;$L$10,F1250&lt;=$M$10),$K$10,IF(AND(F1250&gt;=$L$11,F1250&lt;=$M$11),$K$11,IF(AND(F1250&gt;=$L$12,F1250&lt;=$M$12),$K$12,IF(AND(F1250&gt;=$L$13,F1250&lt;=$M$13),$K$13,IF(AND(F1250&gt;=$L$14,F1250&lt;=$M$14),$K$14,IF(AND(F1250&gt;=#REF!,F1250&lt;=#REF!),#REF!,IF(AND(F1250&gt;=$L$15,F1250&lt;=$M$15),$K$15,IF(AND(F1250&gt;=$L$16,F1250&lt;=$M$16),$K$16,IF(AND(F1250&gt;=$L$17,F1250&lt;=$M$17),$K$17,IF(AND(F1250&gt;=$L$18,F1250&lt;=$M$18),$K$18,IF(AND(F1250&gt;=$L$19,F1250&lt;=$M$19),$K$19,IF(AND(F1250&gt;=$L$20,F1250&lt;=$M$20),$K$20,IF(AND(F1250&gt;=$L$21,F1250&lt;=$M$21),$K$21,IF(AND(F1250&gt;=$L$22,F1250&lt;=$M$22),$K$22,IF(AND(F1250&gt;=$L$23,F1250&lt;=$M$23),$K$23,IF(AND(F1250&gt;=$L$24,F1250&lt;=$M$24),$K$24,IF(AND(F1250&gt;=$L$25,F1250&lt;=$M$25),$K$25,IF(AND(F1250&gt;=$L$26,F1250&lt;=$M$26),$K$26,IF(AND(F1250&gt;=$L$27,F1250&lt;=$M$27),$K$27,IF(AND(F1250&gt;=$L$28,F1250&lt;=$M$28),$K$28,IF(AND(F1250&gt;=$L$29,F1250&lt;=$M$29),$K$29,IF(AND(F1250&gt;=$L$30,F1250&lt;=$M$30),$K$30,IF(AND(F1250&gt;=$L$31,F1250&lt;=$M$31),$K$31,""))))))))))))))))))))))))))))))))</f>
        <v>7</v>
      </c>
      <c r="D1250" s="18" t="s">
        <v>19</v>
      </c>
      <c r="E1250" s="18" t="s">
        <v>1234</v>
      </c>
      <c r="F1250" s="12">
        <v>77</v>
      </c>
      <c r="H1250" s="12" t="s">
        <v>1921</v>
      </c>
      <c r="I1250" s="18" t="s">
        <v>0</v>
      </c>
      <c r="J1250" s="18" t="s">
        <v>4262</v>
      </c>
      <c r="XEZ1250" s="28"/>
      <c r="XFA1250" s="28"/>
      <c r="XFB1250" s="28"/>
      <c r="XFC1250" s="28"/>
      <c r="XFD1250" s="28"/>
    </row>
    <row r="1251" spans="1:10 16380:16384" x14ac:dyDescent="0.35">
      <c r="A1251" s="12" t="s">
        <v>1922</v>
      </c>
      <c r="B1251" s="32" t="str">
        <f>HYPERLINK(Table1[[#This Row],[Link]], Table1[[#This Row],[Pattern w/out Hyperlink]])</f>
        <v>Purepeace</v>
      </c>
      <c r="C1251" s="18">
        <f>IF(F1251&lt;=$L$1,$K$1,IF(AND(F1251&gt;=$L$2,F1251&lt;=$M$2),$K$2,IF(AND(F1251&gt;=$L$3,F1251&lt;=$M$3),$K$3,IF(AND(F1251&gt;=$L$4,F1251&lt;=$M$4),$K$4,IF(AND(F1251&gt;=$L$5,F1251&lt;=$M$5),$K$5,IF(AND(F1251&gt;=$L$6,F1251&lt;=$M$6),$K$6,IF(AND(F1251&gt;=$L$7,F1251&lt;=$M$7),$K$7,IF(AND(F1251&gt;=$L$8,F1251&lt;=$M$8),$K$8,IF(AND(F1251&gt;=$L$9,F1251&lt;=$M$9),$K$9,IF(AND(F1251&gt;$L$10,F1251&lt;=$M$10),$K$10,IF(AND(F1251&gt;=$L$11,F1251&lt;=$M$11),$K$11,IF(AND(F1251&gt;=$L$12,F1251&lt;=$M$12),$K$12,IF(AND(F1251&gt;=$L$13,F1251&lt;=$M$13),$K$13,IF(AND(F1251&gt;=$L$14,F1251&lt;=$M$14),$K$14,IF(AND(F1251&gt;=#REF!,F1251&lt;=#REF!),#REF!,IF(AND(F1251&gt;=$L$15,F1251&lt;=$M$15),$K$15,IF(AND(F1251&gt;=$L$16,F1251&lt;=$M$16),$K$16,IF(AND(F1251&gt;=$L$17,F1251&lt;=$M$17),$K$17,IF(AND(F1251&gt;=$L$18,F1251&lt;=$M$18),$K$18,IF(AND(F1251&gt;=$L$19,F1251&lt;=$M$19),$K$19,IF(AND(F1251&gt;=$L$20,F1251&lt;=$M$20),$K$20,IF(AND(F1251&gt;=$L$21,F1251&lt;=$M$21),$K$21,IF(AND(F1251&gt;=$L$22,F1251&lt;=$M$22),$K$22,IF(AND(F1251&gt;=$L$23,F1251&lt;=$M$23),$K$23,IF(AND(F1251&gt;=$L$24,F1251&lt;=$M$24),$K$24,IF(AND(F1251&gt;=$L$25,F1251&lt;=$M$25),$K$25,IF(AND(F1251&gt;=$L$26,F1251&lt;=$M$26),$K$26,IF(AND(F1251&gt;=$L$27,F1251&lt;=$M$27),$K$27,IF(AND(F1251&gt;=$L$28,F1251&lt;=$M$28),$K$28,IF(AND(F1251&gt;=$L$29,F1251&lt;=$M$29),$K$29,IF(AND(F1251&gt;=$L$30,F1251&lt;=$M$30),$K$30,IF(AND(F1251&gt;=$L$31,F1251&lt;=$M$31),$K$31,""))))))))))))))))))))))))))))))))</f>
        <v>7</v>
      </c>
      <c r="D1251" s="18" t="s">
        <v>19</v>
      </c>
      <c r="E1251" s="18" t="s">
        <v>1234</v>
      </c>
      <c r="F1251" s="12">
        <v>76</v>
      </c>
      <c r="H1251" s="12" t="s">
        <v>1923</v>
      </c>
      <c r="I1251" s="18" t="s">
        <v>0</v>
      </c>
      <c r="J1251" s="18" t="s">
        <v>4414</v>
      </c>
      <c r="XEZ1251" s="28"/>
      <c r="XFA1251" s="28"/>
      <c r="XFB1251" s="28"/>
      <c r="XFC1251" s="28"/>
      <c r="XFD1251" s="28"/>
    </row>
    <row r="1252" spans="1:10 16380:16384" x14ac:dyDescent="0.35">
      <c r="A1252" s="12" t="s">
        <v>1928</v>
      </c>
      <c r="B1252" s="32" t="str">
        <f>HYPERLINK(Table1[[#This Row],[Link]], Table1[[#This Row],[Pattern w/out Hyperlink]])</f>
        <v>Pureshimmer</v>
      </c>
      <c r="C1252" s="18">
        <f>IF(F1252&lt;=$L$1,$K$1,IF(AND(F1252&gt;=$L$2,F1252&lt;=$M$2),$K$2,IF(AND(F1252&gt;=$L$3,F1252&lt;=$M$3),$K$3,IF(AND(F1252&gt;=$L$4,F1252&lt;=$M$4),$K$4,IF(AND(F1252&gt;=$L$5,F1252&lt;=$M$5),$K$5,IF(AND(F1252&gt;=$L$6,F1252&lt;=$M$6),$K$6,IF(AND(F1252&gt;=$L$7,F1252&lt;=$M$7),$K$7,IF(AND(F1252&gt;=$L$8,F1252&lt;=$M$8),$K$8,IF(AND(F1252&gt;=$L$9,F1252&lt;=$M$9),$K$9,IF(AND(F1252&gt;$L$10,F1252&lt;=$M$10),$K$10,IF(AND(F1252&gt;=$L$11,F1252&lt;=$M$11),$K$11,IF(AND(F1252&gt;=$L$12,F1252&lt;=$M$12),$K$12,IF(AND(F1252&gt;=$L$13,F1252&lt;=$M$13),$K$13,IF(AND(F1252&gt;=$L$14,F1252&lt;=$M$14),$K$14,IF(AND(F1252&gt;=#REF!,F1252&lt;=#REF!),#REF!,IF(AND(F1252&gt;=$L$15,F1252&lt;=$M$15),$K$15,IF(AND(F1252&gt;=$L$16,F1252&lt;=$M$16),$K$16,IF(AND(F1252&gt;=$L$17,F1252&lt;=$M$17),$K$17,IF(AND(F1252&gt;=$L$18,F1252&lt;=$M$18),$K$18,IF(AND(F1252&gt;=$L$19,F1252&lt;=$M$19),$K$19,IF(AND(F1252&gt;=$L$20,F1252&lt;=$M$20),$K$20,IF(AND(F1252&gt;=$L$21,F1252&lt;=$M$21),$K$21,IF(AND(F1252&gt;=$L$22,F1252&lt;=$M$22),$K$22,IF(AND(F1252&gt;=$L$23,F1252&lt;=$M$23),$K$23,IF(AND(F1252&gt;=$L$24,F1252&lt;=$M$24),$K$24,IF(AND(F1252&gt;=$L$25,F1252&lt;=$M$25),$K$25,IF(AND(F1252&gt;=$L$26,F1252&lt;=$M$26),$K$26,IF(AND(F1252&gt;=$L$27,F1252&lt;=$M$27),$K$27,IF(AND(F1252&gt;=$L$28,F1252&lt;=$M$28),$K$28,IF(AND(F1252&gt;=$L$29,F1252&lt;=$M$29),$K$29,IF(AND(F1252&gt;=$L$30,F1252&lt;=$M$30),$K$30,IF(AND(F1252&gt;=$L$31,F1252&lt;=$M$31),$K$31,""))))))))))))))))))))))))))))))))</f>
        <v>7</v>
      </c>
      <c r="D1252" s="18" t="s">
        <v>19</v>
      </c>
      <c r="E1252" s="18" t="s">
        <v>1234</v>
      </c>
      <c r="F1252" s="12">
        <v>77</v>
      </c>
      <c r="H1252" s="12" t="s">
        <v>1929</v>
      </c>
      <c r="I1252" s="18" t="s">
        <v>0</v>
      </c>
      <c r="J1252" s="18" t="s">
        <v>4262</v>
      </c>
      <c r="XEZ1252" s="28"/>
      <c r="XFA1252" s="28"/>
      <c r="XFB1252" s="28"/>
      <c r="XFC1252" s="28"/>
      <c r="XFD1252" s="28"/>
    </row>
    <row r="1253" spans="1:10 16380:16384" x14ac:dyDescent="0.35">
      <c r="A1253" s="12" t="s">
        <v>1930</v>
      </c>
      <c r="B1253" s="32" t="str">
        <f>HYPERLINK(Table1[[#This Row],[Link]], Table1[[#This Row],[Pattern w/out Hyperlink]])</f>
        <v>Puretwill</v>
      </c>
      <c r="C1253" s="18">
        <f>IF(F1253&lt;=$L$1,$K$1,IF(AND(F1253&gt;=$L$2,F1253&lt;=$M$2),$K$2,IF(AND(F1253&gt;=$L$3,F1253&lt;=$M$3),$K$3,IF(AND(F1253&gt;=$L$4,F1253&lt;=$M$4),$K$4,IF(AND(F1253&gt;=$L$5,F1253&lt;=$M$5),$K$5,IF(AND(F1253&gt;=$L$6,F1253&lt;=$M$6),$K$6,IF(AND(F1253&gt;=$L$7,F1253&lt;=$M$7),$K$7,IF(AND(F1253&gt;=$L$8,F1253&lt;=$M$8),$K$8,IF(AND(F1253&gt;=$L$9,F1253&lt;=$M$9),$K$9,IF(AND(F1253&gt;$L$10,F1253&lt;=$M$10),$K$10,IF(AND(F1253&gt;=$L$11,F1253&lt;=$M$11),$K$11,IF(AND(F1253&gt;=$L$12,F1253&lt;=$M$12),$K$12,IF(AND(F1253&gt;=$L$13,F1253&lt;=$M$13),$K$13,IF(AND(F1253&gt;=$L$14,F1253&lt;=$M$14),$K$14,IF(AND(F1253&gt;=#REF!,F1253&lt;=#REF!),#REF!,IF(AND(F1253&gt;=$L$15,F1253&lt;=$M$15),$K$15,IF(AND(F1253&gt;=$L$16,F1253&lt;=$M$16),$K$16,IF(AND(F1253&gt;=$L$17,F1253&lt;=$M$17),$K$17,IF(AND(F1253&gt;=$L$18,F1253&lt;=$M$18),$K$18,IF(AND(F1253&gt;=$L$19,F1253&lt;=$M$19),$K$19,IF(AND(F1253&gt;=$L$20,F1253&lt;=$M$20),$K$20,IF(AND(F1253&gt;=$L$21,F1253&lt;=$M$21),$K$21,IF(AND(F1253&gt;=$L$22,F1253&lt;=$M$22),$K$22,IF(AND(F1253&gt;=$L$23,F1253&lt;=$M$23),$K$23,IF(AND(F1253&gt;=$L$24,F1253&lt;=$M$24),$K$24,IF(AND(F1253&gt;=$L$25,F1253&lt;=$M$25),$K$25,IF(AND(F1253&gt;=$L$26,F1253&lt;=$M$26),$K$26,IF(AND(F1253&gt;=$L$27,F1253&lt;=$M$27),$K$27,IF(AND(F1253&gt;=$L$28,F1253&lt;=$M$28),$K$28,IF(AND(F1253&gt;=$L$29,F1253&lt;=$M$29),$K$29,IF(AND(F1253&gt;=$L$30,F1253&lt;=$M$30),$K$30,IF(AND(F1253&gt;=$L$31,F1253&lt;=$M$31),$K$31,""))))))))))))))))))))))))))))))))</f>
        <v>7</v>
      </c>
      <c r="D1253" s="18" t="s">
        <v>19</v>
      </c>
      <c r="E1253" s="18" t="s">
        <v>1234</v>
      </c>
      <c r="F1253" s="12">
        <v>77</v>
      </c>
      <c r="H1253" s="12" t="s">
        <v>1931</v>
      </c>
      <c r="I1253" s="18" t="s">
        <v>4213</v>
      </c>
      <c r="J1253" s="18" t="s">
        <v>4262</v>
      </c>
      <c r="XEZ1253" s="28"/>
      <c r="XFA1253" s="28"/>
      <c r="XFB1253" s="28"/>
      <c r="XFC1253" s="28"/>
      <c r="XFD1253" s="28"/>
    </row>
    <row r="1254" spans="1:10 16380:16384" x14ac:dyDescent="0.35">
      <c r="A1254" s="12" t="s">
        <v>1936</v>
      </c>
      <c r="B1254" s="32" t="str">
        <f>HYPERLINK(Table1[[#This Row],[Link]], Table1[[#This Row],[Pattern w/out Hyperlink]])</f>
        <v>Purevogue</v>
      </c>
      <c r="C1254" s="18">
        <f>IF(F1254&lt;=$L$1,$K$1,IF(AND(F1254&gt;=$L$2,F1254&lt;=$M$2),$K$2,IF(AND(F1254&gt;=$L$3,F1254&lt;=$M$3),$K$3,IF(AND(F1254&gt;=$L$4,F1254&lt;=$M$4),$K$4,IF(AND(F1254&gt;=$L$5,F1254&lt;=$M$5),$K$5,IF(AND(F1254&gt;=$L$6,F1254&lt;=$M$6),$K$6,IF(AND(F1254&gt;=$L$7,F1254&lt;=$M$7),$K$7,IF(AND(F1254&gt;=$L$8,F1254&lt;=$M$8),$K$8,IF(AND(F1254&gt;=$L$9,F1254&lt;=$M$9),$K$9,IF(AND(F1254&gt;$L$10,F1254&lt;=$M$10),$K$10,IF(AND(F1254&gt;=$L$11,F1254&lt;=$M$11),$K$11,IF(AND(F1254&gt;=$L$12,F1254&lt;=$M$12),$K$12,IF(AND(F1254&gt;=$L$13,F1254&lt;=$M$13),$K$13,IF(AND(F1254&gt;=$L$14,F1254&lt;=$M$14),$K$14,IF(AND(F1254&gt;=#REF!,F1254&lt;=#REF!),#REF!,IF(AND(F1254&gt;=$L$15,F1254&lt;=$M$15),$K$15,IF(AND(F1254&gt;=$L$16,F1254&lt;=$M$16),$K$16,IF(AND(F1254&gt;=$L$17,F1254&lt;=$M$17),$K$17,IF(AND(F1254&gt;=$L$18,F1254&lt;=$M$18),$K$18,IF(AND(F1254&gt;=$L$19,F1254&lt;=$M$19),$K$19,IF(AND(F1254&gt;=$L$20,F1254&lt;=$M$20),$K$20,IF(AND(F1254&gt;=$L$21,F1254&lt;=$M$21),$K$21,IF(AND(F1254&gt;=$L$22,F1254&lt;=$M$22),$K$22,IF(AND(F1254&gt;=$L$23,F1254&lt;=$M$23),$K$23,IF(AND(F1254&gt;=$L$24,F1254&lt;=$M$24),$K$24,IF(AND(F1254&gt;=$L$25,F1254&lt;=$M$25),$K$25,IF(AND(F1254&gt;=$L$26,F1254&lt;=$M$26),$K$26,IF(AND(F1254&gt;=$L$27,F1254&lt;=$M$27),$K$27,IF(AND(F1254&gt;=$L$28,F1254&lt;=$M$28),$K$28,IF(AND(F1254&gt;=$L$29,F1254&lt;=$M$29),$K$29,IF(AND(F1254&gt;=$L$30,F1254&lt;=$M$30),$K$30,IF(AND(F1254&gt;=$L$31,F1254&lt;=$M$31),$K$31,""))))))))))))))))))))))))))))))))</f>
        <v>7</v>
      </c>
      <c r="D1254" s="18" t="s">
        <v>19</v>
      </c>
      <c r="E1254" s="18" t="s">
        <v>1234</v>
      </c>
      <c r="F1254" s="12">
        <v>93</v>
      </c>
      <c r="H1254" s="12" t="s">
        <v>1937</v>
      </c>
      <c r="I1254" s="18" t="s">
        <v>4213</v>
      </c>
      <c r="J1254" s="18" t="s">
        <v>4262</v>
      </c>
      <c r="XEZ1254" s="28"/>
      <c r="XFA1254" s="28"/>
      <c r="XFB1254" s="28"/>
      <c r="XFC1254" s="28"/>
      <c r="XFD1254" s="28"/>
    </row>
    <row r="1255" spans="1:10 16380:16384" x14ac:dyDescent="0.35">
      <c r="A1255" s="12" t="s">
        <v>1938</v>
      </c>
      <c r="B1255" s="32" t="str">
        <f>HYPERLINK(Table1[[#This Row],[Link]], Table1[[#This Row],[Pattern w/out Hyperlink]])</f>
        <v>Pureweave</v>
      </c>
      <c r="C1255" s="18">
        <f>IF(F1255&lt;=$L$1,$K$1,IF(AND(F1255&gt;=$L$2,F1255&lt;=$M$2),$K$2,IF(AND(F1255&gt;=$L$3,F1255&lt;=$M$3),$K$3,IF(AND(F1255&gt;=$L$4,F1255&lt;=$M$4),$K$4,IF(AND(F1255&gt;=$L$5,F1255&lt;=$M$5),$K$5,IF(AND(F1255&gt;=$L$6,F1255&lt;=$M$6),$K$6,IF(AND(F1255&gt;=$L$7,F1255&lt;=$M$7),$K$7,IF(AND(F1255&gt;=$L$8,F1255&lt;=$M$8),$K$8,IF(AND(F1255&gt;=$L$9,F1255&lt;=$M$9),$K$9,IF(AND(F1255&gt;$L$10,F1255&lt;=$M$10),$K$10,IF(AND(F1255&gt;=$L$11,F1255&lt;=$M$11),$K$11,IF(AND(F1255&gt;=$L$12,F1255&lt;=$M$12),$K$12,IF(AND(F1255&gt;=$L$13,F1255&lt;=$M$13),$K$13,IF(AND(F1255&gt;=$L$14,F1255&lt;=$M$14),$K$14,IF(AND(F1255&gt;=#REF!,F1255&lt;=#REF!),#REF!,IF(AND(F1255&gt;=$L$15,F1255&lt;=$M$15),$K$15,IF(AND(F1255&gt;=$L$16,F1255&lt;=$M$16),$K$16,IF(AND(F1255&gt;=$L$17,F1255&lt;=$M$17),$K$17,IF(AND(F1255&gt;=$L$18,F1255&lt;=$M$18),$K$18,IF(AND(F1255&gt;=$L$19,F1255&lt;=$M$19),$K$19,IF(AND(F1255&gt;=$L$20,F1255&lt;=$M$20),$K$20,IF(AND(F1255&gt;=$L$21,F1255&lt;=$M$21),$K$21,IF(AND(F1255&gt;=$L$22,F1255&lt;=$M$22),$K$22,IF(AND(F1255&gt;=$L$23,F1255&lt;=$M$23),$K$23,IF(AND(F1255&gt;=$L$24,F1255&lt;=$M$24),$K$24,IF(AND(F1255&gt;=$L$25,F1255&lt;=$M$25),$K$25,IF(AND(F1255&gt;=$L$26,F1255&lt;=$M$26),$K$26,IF(AND(F1255&gt;=$L$27,F1255&lt;=$M$27),$K$27,IF(AND(F1255&gt;=$L$28,F1255&lt;=$M$28),$K$28,IF(AND(F1255&gt;=$L$29,F1255&lt;=$M$29),$K$29,IF(AND(F1255&gt;=$L$30,F1255&lt;=$M$30),$K$30,IF(AND(F1255&gt;=$L$31,F1255&lt;=$M$31),$K$31,""))))))))))))))))))))))))))))))))</f>
        <v>7</v>
      </c>
      <c r="D1255" s="18" t="s">
        <v>19</v>
      </c>
      <c r="E1255" s="18" t="s">
        <v>1234</v>
      </c>
      <c r="F1255" s="12">
        <v>78</v>
      </c>
      <c r="H1255" s="12" t="s">
        <v>1939</v>
      </c>
      <c r="I1255" s="18" t="s">
        <v>1319</v>
      </c>
      <c r="J1255" s="18" t="s">
        <v>4262</v>
      </c>
      <c r="XEZ1255" s="28"/>
      <c r="XFA1255" s="28"/>
      <c r="XFB1255" s="28"/>
      <c r="XFC1255" s="28"/>
      <c r="XFD1255" s="28"/>
    </row>
    <row r="1256" spans="1:10 16380:16384" x14ac:dyDescent="0.35">
      <c r="A1256" s="12" t="s">
        <v>4093</v>
      </c>
      <c r="B1256" s="32" t="str">
        <f>HYPERLINK(Table1[[#This Row],[Link]], Table1[[#This Row],[Pattern w/out Hyperlink]])</f>
        <v>Rainbow</v>
      </c>
      <c r="C1256" s="18">
        <f>IF(F1256&lt;=$L$1,$K$1,IF(AND(F1256&gt;=$L$2,F1256&lt;=$M$2),$K$2,IF(AND(F1256&gt;=$L$3,F1256&lt;=$M$3),$K$3,IF(AND(F1256&gt;=$L$4,F1256&lt;=$M$4),$K$4,IF(AND(F1256&gt;=$L$5,F1256&lt;=$M$5),$K$5,IF(AND(F1256&gt;=$L$6,F1256&lt;=$M$6),$K$6,IF(AND(F1256&gt;=$L$7,F1256&lt;=$M$7),$K$7,IF(AND(F1256&gt;=$L$8,F1256&lt;=$M$8),$K$8,IF(AND(F1256&gt;=$L$9,F1256&lt;=$M$9),$K$9,IF(AND(F1256&gt;$L$10,F1256&lt;=$M$10),$K$10,IF(AND(F1256&gt;=$L$11,F1256&lt;=$M$11),$K$11,IF(AND(F1256&gt;=$L$12,F1256&lt;=$M$12),$K$12,IF(AND(F1256&gt;=$L$13,F1256&lt;=$M$13),$K$13,IF(AND(F1256&gt;=$L$14,F1256&lt;=$M$14),$K$14,IF(AND(F1256&gt;=#REF!,F1256&lt;=#REF!),#REF!,IF(AND(F1256&gt;=$L$15,F1256&lt;=$M$15),$K$15,IF(AND(F1256&gt;=$L$16,F1256&lt;=$M$16),$K$16,IF(AND(F1256&gt;=$L$17,F1256&lt;=$M$17),$K$17,IF(AND(F1256&gt;=$L$18,F1256&lt;=$M$18),$K$18,IF(AND(F1256&gt;=$L$19,F1256&lt;=$M$19),$K$19,IF(AND(F1256&gt;=$L$20,F1256&lt;=$M$20),$K$20,IF(AND(F1256&gt;=$L$21,F1256&lt;=$M$21),$K$21,IF(AND(F1256&gt;=$L$22,F1256&lt;=$M$22),$K$22,IF(AND(F1256&gt;=$L$23,F1256&lt;=$M$23),$K$23,IF(AND(F1256&gt;=$L$24,F1256&lt;=$M$24),$K$24,IF(AND(F1256&gt;=$L$25,F1256&lt;=$M$25),$K$25,IF(AND(F1256&gt;=$L$26,F1256&lt;=$M$26),$K$26,IF(AND(F1256&gt;=$L$27,F1256&lt;=$M$27),$K$27,IF(AND(F1256&gt;=$L$28,F1256&lt;=$M$28),$K$28,IF(AND(F1256&gt;=$L$29,F1256&lt;=$M$29),$K$29,IF(AND(F1256&gt;=$L$30,F1256&lt;=$M$30),$K$30,IF(AND(F1256&gt;=$L$31,F1256&lt;=$M$31),$K$31,""))))))))))))))))))))))))))))))))</f>
        <v>7</v>
      </c>
      <c r="D1256" s="18" t="s">
        <v>19</v>
      </c>
      <c r="E1256" s="18" t="s">
        <v>1234</v>
      </c>
      <c r="F1256" s="12">
        <v>94</v>
      </c>
      <c r="H1256" s="12" t="s">
        <v>4094</v>
      </c>
      <c r="I1256" s="18" t="s">
        <v>0</v>
      </c>
      <c r="J1256" s="18" t="s">
        <v>4416</v>
      </c>
      <c r="XEZ1256" s="28"/>
      <c r="XFA1256" s="28"/>
      <c r="XFB1256" s="28"/>
      <c r="XFC1256" s="28"/>
      <c r="XFD1256" s="28"/>
    </row>
    <row r="1257" spans="1:10 16380:16384" x14ac:dyDescent="0.35">
      <c r="A1257" s="12" t="s">
        <v>7913</v>
      </c>
      <c r="B1257" s="32" t="str">
        <f>HYPERLINK(Table1[[#This Row],[Link]], Table1[[#This Row],[Pattern w/out Hyperlink]])</f>
        <v>Reel Alpaca</v>
      </c>
      <c r="C1257" s="18">
        <f>IF(F1257&lt;=$L$1,$K$1,IF(AND(F1257&gt;=$L$2,F1257&lt;=$M$2),$K$2,IF(AND(F1257&gt;=$L$3,F1257&lt;=$M$3),$K$3,IF(AND(F1257&gt;=$L$4,F1257&lt;=$M$4),$K$4,IF(AND(F1257&gt;=$L$5,F1257&lt;=$M$5),$K$5,IF(AND(F1257&gt;=$L$6,F1257&lt;=$M$6),$K$6,IF(AND(F1257&gt;=$L$7,F1257&lt;=$M$7),$K$7,IF(AND(F1257&gt;=$L$8,F1257&lt;=$M$8),$K$8,IF(AND(F1257&gt;=$L$9,F1257&lt;=$M$9),$K$9,IF(AND(F1257&gt;$L$10,F1257&lt;=$M$10),$K$10,IF(AND(F1257&gt;=$L$11,F1257&lt;=$M$11),$K$11,IF(AND(F1257&gt;=$L$12,F1257&lt;=$M$12),$K$12,IF(AND(F1257&gt;=$L$13,F1257&lt;=$M$13),$K$13,IF(AND(F1257&gt;=$L$14,F1257&lt;=$M$14),$K$14,IF(AND(F1257&gt;=#REF!,F1257&lt;=#REF!),#REF!,IF(AND(F1257&gt;=$L$15,F1257&lt;=$M$15),$K$15,IF(AND(F1257&gt;=$L$16,F1257&lt;=$M$16),$K$16,IF(AND(F1257&gt;=$L$17,F1257&lt;=$M$17),$K$17,IF(AND(F1257&gt;=$L$18,F1257&lt;=$M$18),$K$18,IF(AND(F1257&gt;=$L$19,F1257&lt;=$M$19),$K$19,IF(AND(F1257&gt;=$L$20,F1257&lt;=$M$20),$K$20,IF(AND(F1257&gt;=$L$21,F1257&lt;=$M$21),$K$21,IF(AND(F1257&gt;=$L$22,F1257&lt;=$M$22),$K$22,IF(AND(F1257&gt;=$L$23,F1257&lt;=$M$23),$K$23,IF(AND(F1257&gt;=$L$24,F1257&lt;=$M$24),$K$24,IF(AND(F1257&gt;=$L$25,F1257&lt;=$M$25),$K$25,IF(AND(F1257&gt;=$L$26,F1257&lt;=$M$26),$K$26,IF(AND(F1257&gt;=$L$27,F1257&lt;=$M$27),$K$27,IF(AND(F1257&gt;=$L$28,F1257&lt;=$M$28),$K$28,IF(AND(F1257&gt;=$L$29,F1257&lt;=$M$29),$K$29,IF(AND(F1257&gt;=$L$30,F1257&lt;=$M$30),$K$30,IF(AND(F1257&gt;=$L$31,F1257&lt;=$M$31),$K$31,""))))))))))))))))))))))))))))))))</f>
        <v>7</v>
      </c>
      <c r="D1257" s="18" t="s">
        <v>19</v>
      </c>
      <c r="E1257" s="18" t="s">
        <v>1234</v>
      </c>
      <c r="F1257" s="12">
        <v>82</v>
      </c>
      <c r="H1257" s="12" t="s">
        <v>7912</v>
      </c>
      <c r="I1257" s="18" t="s">
        <v>1319</v>
      </c>
      <c r="J1257" s="18" t="s">
        <v>4262</v>
      </c>
      <c r="XEZ1257" s="28"/>
      <c r="XFA1257" s="28"/>
      <c r="XFB1257" s="28"/>
      <c r="XFC1257" s="28"/>
      <c r="XFD1257" s="28"/>
    </row>
    <row r="1258" spans="1:10 16380:16384" x14ac:dyDescent="0.35">
      <c r="A1258" s="12" t="s">
        <v>7915</v>
      </c>
      <c r="B1258" s="32" t="str">
        <f>HYPERLINK(Table1[[#This Row],[Link]], Table1[[#This Row],[Pattern w/out Hyperlink]])</f>
        <v>Reel Mohair</v>
      </c>
      <c r="C1258" s="18">
        <f>IF(F1258&lt;=$L$1,$K$1,IF(AND(F1258&gt;=$L$2,F1258&lt;=$M$2),$K$2,IF(AND(F1258&gt;=$L$3,F1258&lt;=$M$3),$K$3,IF(AND(F1258&gt;=$L$4,F1258&lt;=$M$4),$K$4,IF(AND(F1258&gt;=$L$5,F1258&lt;=$M$5),$K$5,IF(AND(F1258&gt;=$L$6,F1258&lt;=$M$6),$K$6,IF(AND(F1258&gt;=$L$7,F1258&lt;=$M$7),$K$7,IF(AND(F1258&gt;=$L$8,F1258&lt;=$M$8),$K$8,IF(AND(F1258&gt;=$L$9,F1258&lt;=$M$9),$K$9,IF(AND(F1258&gt;$L$10,F1258&lt;=$M$10),$K$10,IF(AND(F1258&gt;=$L$11,F1258&lt;=$M$11),$K$11,IF(AND(F1258&gt;=$L$12,F1258&lt;=$M$12),$K$12,IF(AND(F1258&gt;=$L$13,F1258&lt;=$M$13),$K$13,IF(AND(F1258&gt;=$L$14,F1258&lt;=$M$14),$K$14,IF(AND(F1258&gt;=#REF!,F1258&lt;=#REF!),#REF!,IF(AND(F1258&gt;=$L$15,F1258&lt;=$M$15),$K$15,IF(AND(F1258&gt;=$L$16,F1258&lt;=$M$16),$K$16,IF(AND(F1258&gt;=$L$17,F1258&lt;=$M$17),$K$17,IF(AND(F1258&gt;=$L$18,F1258&lt;=$M$18),$K$18,IF(AND(F1258&gt;=$L$19,F1258&lt;=$M$19),$K$19,IF(AND(F1258&gt;=$L$20,F1258&lt;=$M$20),$K$20,IF(AND(F1258&gt;=$L$21,F1258&lt;=$M$21),$K$21,IF(AND(F1258&gt;=$L$22,F1258&lt;=$M$22),$K$22,IF(AND(F1258&gt;=$L$23,F1258&lt;=$M$23),$K$23,IF(AND(F1258&gt;=$L$24,F1258&lt;=$M$24),$K$24,IF(AND(F1258&gt;=$L$25,F1258&lt;=$M$25),$K$25,IF(AND(F1258&gt;=$L$26,F1258&lt;=$M$26),$K$26,IF(AND(F1258&gt;=$L$27,F1258&lt;=$M$27),$K$27,IF(AND(F1258&gt;=$L$28,F1258&lt;=$M$28),$K$28,IF(AND(F1258&gt;=$L$29,F1258&lt;=$M$29),$K$29,IF(AND(F1258&gt;=$L$30,F1258&lt;=$M$30),$K$30,IF(AND(F1258&gt;=$L$31,F1258&lt;=$M$31),$K$31,""))))))))))))))))))))))))))))))))</f>
        <v>7</v>
      </c>
      <c r="D1258" s="18" t="s">
        <v>19</v>
      </c>
      <c r="E1258" s="18" t="s">
        <v>1234</v>
      </c>
      <c r="F1258" s="12">
        <v>88</v>
      </c>
      <c r="H1258" s="12" t="s">
        <v>7914</v>
      </c>
      <c r="I1258" s="18" t="s">
        <v>1319</v>
      </c>
      <c r="J1258" s="18" t="s">
        <v>4262</v>
      </c>
      <c r="XEZ1258" s="28"/>
      <c r="XFA1258" s="28"/>
      <c r="XFB1258" s="28"/>
      <c r="XFC1258" s="28"/>
      <c r="XFD1258" s="28"/>
    </row>
    <row r="1259" spans="1:10 16380:16384" x14ac:dyDescent="0.35">
      <c r="A1259" s="12" t="s">
        <v>7917</v>
      </c>
      <c r="B1259" s="32" t="str">
        <f>HYPERLINK(Table1[[#This Row],[Link]], Table1[[#This Row],[Pattern w/out Hyperlink]])</f>
        <v>Reel Suede</v>
      </c>
      <c r="C1259" s="18">
        <f>IF(F1259&lt;=$L$1,$K$1,IF(AND(F1259&gt;=$L$2,F1259&lt;=$M$2),$K$2,IF(AND(F1259&gt;=$L$3,F1259&lt;=$M$3),$K$3,IF(AND(F1259&gt;=$L$4,F1259&lt;=$M$4),$K$4,IF(AND(F1259&gt;=$L$5,F1259&lt;=$M$5),$K$5,IF(AND(F1259&gt;=$L$6,F1259&lt;=$M$6),$K$6,IF(AND(F1259&gt;=$L$7,F1259&lt;=$M$7),$K$7,IF(AND(F1259&gt;=$L$8,F1259&lt;=$M$8),$K$8,IF(AND(F1259&gt;=$L$9,F1259&lt;=$M$9),$K$9,IF(AND(F1259&gt;$L$10,F1259&lt;=$M$10),$K$10,IF(AND(F1259&gt;=$L$11,F1259&lt;=$M$11),$K$11,IF(AND(F1259&gt;=$L$12,F1259&lt;=$M$12),$K$12,IF(AND(F1259&gt;=$L$13,F1259&lt;=$M$13),$K$13,IF(AND(F1259&gt;=$L$14,F1259&lt;=$M$14),$K$14,IF(AND(F1259&gt;=#REF!,F1259&lt;=#REF!),#REF!,IF(AND(F1259&gt;=$L$15,F1259&lt;=$M$15),$K$15,IF(AND(F1259&gt;=$L$16,F1259&lt;=$M$16),$K$16,IF(AND(F1259&gt;=$L$17,F1259&lt;=$M$17),$K$17,IF(AND(F1259&gt;=$L$18,F1259&lt;=$M$18),$K$18,IF(AND(F1259&gt;=$L$19,F1259&lt;=$M$19),$K$19,IF(AND(F1259&gt;=$L$20,F1259&lt;=$M$20),$K$20,IF(AND(F1259&gt;=$L$21,F1259&lt;=$M$21),$K$21,IF(AND(F1259&gt;=$L$22,F1259&lt;=$M$22),$K$22,IF(AND(F1259&gt;=$L$23,F1259&lt;=$M$23),$K$23,IF(AND(F1259&gt;=$L$24,F1259&lt;=$M$24),$K$24,IF(AND(F1259&gt;=$L$25,F1259&lt;=$M$25),$K$25,IF(AND(F1259&gt;=$L$26,F1259&lt;=$M$26),$K$26,IF(AND(F1259&gt;=$L$27,F1259&lt;=$M$27),$K$27,IF(AND(F1259&gt;=$L$28,F1259&lt;=$M$28),$K$28,IF(AND(F1259&gt;=$L$29,F1259&lt;=$M$29),$K$29,IF(AND(F1259&gt;=$L$30,F1259&lt;=$M$30),$K$30,IF(AND(F1259&gt;=$L$31,F1259&lt;=$M$31),$K$31,""))))))))))))))))))))))))))))))))</f>
        <v>7</v>
      </c>
      <c r="D1259" s="18" t="s">
        <v>19</v>
      </c>
      <c r="E1259" s="18" t="s">
        <v>1234</v>
      </c>
      <c r="F1259" s="12">
        <v>83</v>
      </c>
      <c r="H1259" s="12" t="s">
        <v>7916</v>
      </c>
      <c r="I1259" s="18" t="s">
        <v>1319</v>
      </c>
      <c r="J1259" s="18" t="s">
        <v>4262</v>
      </c>
      <c r="XEZ1259" s="28"/>
      <c r="XFA1259" s="28"/>
      <c r="XFB1259" s="28"/>
      <c r="XFC1259" s="28"/>
      <c r="XFD1259" s="28"/>
    </row>
    <row r="1260" spans="1:10 16380:16384" x14ac:dyDescent="0.35">
      <c r="A1260" s="12" t="s">
        <v>1945</v>
      </c>
      <c r="B1260" s="32" t="str">
        <f>HYPERLINK(Table1[[#This Row],[Link]], Table1[[#This Row],[Pattern w/out Hyperlink]])</f>
        <v>Schooner</v>
      </c>
      <c r="C1260" s="18">
        <f>IF(F1260&lt;=$L$1,$K$1,IF(AND(F1260&gt;=$L$2,F1260&lt;=$M$2),$K$2,IF(AND(F1260&gt;=$L$3,F1260&lt;=$M$3),$K$3,IF(AND(F1260&gt;=$L$4,F1260&lt;=$M$4),$K$4,IF(AND(F1260&gt;=$L$5,F1260&lt;=$M$5),$K$5,IF(AND(F1260&gt;=$L$6,F1260&lt;=$M$6),$K$6,IF(AND(F1260&gt;=$L$7,F1260&lt;=$M$7),$K$7,IF(AND(F1260&gt;=$L$8,F1260&lt;=$M$8),$K$8,IF(AND(F1260&gt;=$L$9,F1260&lt;=$M$9),$K$9,IF(AND(F1260&gt;$L$10,F1260&lt;=$M$10),$K$10,IF(AND(F1260&gt;=$L$11,F1260&lt;=$M$11),$K$11,IF(AND(F1260&gt;=$L$12,F1260&lt;=$M$12),$K$12,IF(AND(F1260&gt;=$L$13,F1260&lt;=$M$13),$K$13,IF(AND(F1260&gt;=$L$14,F1260&lt;=$M$14),$K$14,IF(AND(F1260&gt;=#REF!,F1260&lt;=#REF!),#REF!,IF(AND(F1260&gt;=$L$15,F1260&lt;=$M$15),$K$15,IF(AND(F1260&gt;=$L$16,F1260&lt;=$M$16),$K$16,IF(AND(F1260&gt;=$L$17,F1260&lt;=$M$17),$K$17,IF(AND(F1260&gt;=$L$18,F1260&lt;=$M$18),$K$18,IF(AND(F1260&gt;=$L$19,F1260&lt;=$M$19),$K$19,IF(AND(F1260&gt;=$L$20,F1260&lt;=$M$20),$K$20,IF(AND(F1260&gt;=$L$21,F1260&lt;=$M$21),$K$21,IF(AND(F1260&gt;=$L$22,F1260&lt;=$M$22),$K$22,IF(AND(F1260&gt;=$L$23,F1260&lt;=$M$23),$K$23,IF(AND(F1260&gt;=$L$24,F1260&lt;=$M$24),$K$24,IF(AND(F1260&gt;=$L$25,F1260&lt;=$M$25),$K$25,IF(AND(F1260&gt;=$L$26,F1260&lt;=$M$26),$K$26,IF(AND(F1260&gt;=$L$27,F1260&lt;=$M$27),$K$27,IF(AND(F1260&gt;=$L$28,F1260&lt;=$M$28),$K$28,IF(AND(F1260&gt;=$L$29,F1260&lt;=$M$29),$K$29,IF(AND(F1260&gt;=$L$30,F1260&lt;=$M$30),$K$30,IF(AND(F1260&gt;=$L$31,F1260&lt;=$M$31),$K$31,""))))))))))))))))))))))))))))))))</f>
        <v>7</v>
      </c>
      <c r="D1260" s="18" t="s">
        <v>19</v>
      </c>
      <c r="E1260" s="18" t="s">
        <v>1234</v>
      </c>
      <c r="F1260" s="12">
        <v>86</v>
      </c>
      <c r="H1260" s="12" t="s">
        <v>1946</v>
      </c>
      <c r="I1260" s="18" t="s">
        <v>1319</v>
      </c>
      <c r="J1260" s="18" t="s">
        <v>4262</v>
      </c>
      <c r="XEZ1260" s="28"/>
      <c r="XFA1260" s="28"/>
      <c r="XFB1260" s="28"/>
      <c r="XFC1260" s="28"/>
      <c r="XFD1260" s="28"/>
    </row>
    <row r="1261" spans="1:10 16380:16384" x14ac:dyDescent="0.35">
      <c r="A1261" s="12" t="s">
        <v>722</v>
      </c>
      <c r="B1261" s="32" t="str">
        <f>HYPERLINK(Table1[[#This Row],[Link]], Table1[[#This Row],[Pattern w/out Hyperlink]])</f>
        <v>Shabby and Chic</v>
      </c>
      <c r="C1261" s="18">
        <f>IF(F1261&lt;=$L$1,$K$1,IF(AND(F1261&gt;=$L$2,F1261&lt;=$M$2),$K$2,IF(AND(F1261&gt;=$L$3,F1261&lt;=$M$3),$K$3,IF(AND(F1261&gt;=$L$4,F1261&lt;=$M$4),$K$4,IF(AND(F1261&gt;=$L$5,F1261&lt;=$M$5),$K$5,IF(AND(F1261&gt;=$L$6,F1261&lt;=$M$6),$K$6,IF(AND(F1261&gt;=$L$7,F1261&lt;=$M$7),$K$7,IF(AND(F1261&gt;=$L$8,F1261&lt;=$M$8),$K$8,IF(AND(F1261&gt;=$L$9,F1261&lt;=$M$9),$K$9,IF(AND(F1261&gt;$L$10,F1261&lt;=$M$10),$K$10,IF(AND(F1261&gt;=$L$11,F1261&lt;=$M$11),$K$11,IF(AND(F1261&gt;=$L$12,F1261&lt;=$M$12),$K$12,IF(AND(F1261&gt;=$L$13,F1261&lt;=$M$13),$K$13,IF(AND(F1261&gt;=$L$14,F1261&lt;=$M$14),$K$14,IF(AND(F1261&gt;=#REF!,F1261&lt;=#REF!),#REF!,IF(AND(F1261&gt;=$L$15,F1261&lt;=$M$15),$K$15,IF(AND(F1261&gt;=$L$16,F1261&lt;=$M$16),$K$16,IF(AND(F1261&gt;=$L$17,F1261&lt;=$M$17),$K$17,IF(AND(F1261&gt;=$L$18,F1261&lt;=$M$18),$K$18,IF(AND(F1261&gt;=$L$19,F1261&lt;=$M$19),$K$19,IF(AND(F1261&gt;=$L$20,F1261&lt;=$M$20),$K$20,IF(AND(F1261&gt;=$L$21,F1261&lt;=$M$21),$K$21,IF(AND(F1261&gt;=$L$22,F1261&lt;=$M$22),$K$22,IF(AND(F1261&gt;=$L$23,F1261&lt;=$M$23),$K$23,IF(AND(F1261&gt;=$L$24,F1261&lt;=$M$24),$K$24,IF(AND(F1261&gt;=$L$25,F1261&lt;=$M$25),$K$25,IF(AND(F1261&gt;=$L$26,F1261&lt;=$M$26),$K$26,IF(AND(F1261&gt;=$L$27,F1261&lt;=$M$27),$K$27,IF(AND(F1261&gt;=$L$28,F1261&lt;=$M$28),$K$28,IF(AND(F1261&gt;=$L$29,F1261&lt;=$M$29),$K$29,IF(AND(F1261&gt;=$L$30,F1261&lt;=$M$30),$K$30,IF(AND(F1261&gt;=$L$31,F1261&lt;=$M$31),$K$31,""))))))))))))))))))))))))))))))))</f>
        <v>7</v>
      </c>
      <c r="D1261" s="18" t="s">
        <v>19</v>
      </c>
      <c r="E1261" s="18" t="s">
        <v>1234</v>
      </c>
      <c r="F1261" s="12">
        <v>77</v>
      </c>
      <c r="H1261" s="12" t="s">
        <v>1951</v>
      </c>
      <c r="I1261" s="18" t="s">
        <v>4213</v>
      </c>
      <c r="J1261" s="18" t="s">
        <v>4262</v>
      </c>
      <c r="XEZ1261" s="28"/>
      <c r="XFA1261" s="28"/>
      <c r="XFB1261" s="28"/>
      <c r="XFC1261" s="28"/>
      <c r="XFD1261" s="28"/>
    </row>
    <row r="1262" spans="1:10 16380:16384" x14ac:dyDescent="0.35">
      <c r="A1262" s="12" t="s">
        <v>781</v>
      </c>
      <c r="B1262" s="32" t="str">
        <f>HYPERLINK(Table1[[#This Row],[Link]], Table1[[#This Row],[Pattern w/out Hyperlink]])</f>
        <v>Soft Spot</v>
      </c>
      <c r="C1262" s="18">
        <f>IF(F1262&lt;=$L$1,$K$1,IF(AND(F1262&gt;=$L$2,F1262&lt;=$M$2),$K$2,IF(AND(F1262&gt;=$L$3,F1262&lt;=$M$3),$K$3,IF(AND(F1262&gt;=$L$4,F1262&lt;=$M$4),$K$4,IF(AND(F1262&gt;=$L$5,F1262&lt;=$M$5),$K$5,IF(AND(F1262&gt;=$L$6,F1262&lt;=$M$6),$K$6,IF(AND(F1262&gt;=$L$7,F1262&lt;=$M$7),$K$7,IF(AND(F1262&gt;=$L$8,F1262&lt;=$M$8),$K$8,IF(AND(F1262&gt;=$L$9,F1262&lt;=$M$9),$K$9,IF(AND(F1262&gt;$L$10,F1262&lt;=$M$10),$K$10,IF(AND(F1262&gt;=$L$11,F1262&lt;=$M$11),$K$11,IF(AND(F1262&gt;=$L$12,F1262&lt;=$M$12),$K$12,IF(AND(F1262&gt;=$L$13,F1262&lt;=$M$13),$K$13,IF(AND(F1262&gt;=$L$14,F1262&lt;=$M$14),$K$14,IF(AND(F1262&gt;=#REF!,F1262&lt;=#REF!),#REF!,IF(AND(F1262&gt;=$L$15,F1262&lt;=$M$15),$K$15,IF(AND(F1262&gt;=$L$16,F1262&lt;=$M$16),$K$16,IF(AND(F1262&gt;=$L$17,F1262&lt;=$M$17),$K$17,IF(AND(F1262&gt;=$L$18,F1262&lt;=$M$18),$K$18,IF(AND(F1262&gt;=$L$19,F1262&lt;=$M$19),$K$19,IF(AND(F1262&gt;=$L$20,F1262&lt;=$M$20),$K$20,IF(AND(F1262&gt;=$L$21,F1262&lt;=$M$21),$K$21,IF(AND(F1262&gt;=$L$22,F1262&lt;=$M$22),$K$22,IF(AND(F1262&gt;=$L$23,F1262&lt;=$M$23),$K$23,IF(AND(F1262&gt;=$L$24,F1262&lt;=$M$24),$K$24,IF(AND(F1262&gt;=$L$25,F1262&lt;=$M$25),$K$25,IF(AND(F1262&gt;=$L$26,F1262&lt;=$M$26),$K$26,IF(AND(F1262&gt;=$L$27,F1262&lt;=$M$27),$K$27,IF(AND(F1262&gt;=$L$28,F1262&lt;=$M$28),$K$28,IF(AND(F1262&gt;=$L$29,F1262&lt;=$M$29),$K$29,IF(AND(F1262&gt;=$L$30,F1262&lt;=$M$30),$K$30,IF(AND(F1262&gt;=$L$31,F1262&lt;=$M$31),$K$31,""))))))))))))))))))))))))))))))))</f>
        <v>7</v>
      </c>
      <c r="D1262" s="18" t="s">
        <v>19</v>
      </c>
      <c r="E1262" s="18" t="s">
        <v>1234</v>
      </c>
      <c r="F1262" s="12">
        <v>81</v>
      </c>
      <c r="H1262" s="12" t="s">
        <v>1953</v>
      </c>
      <c r="I1262" s="18" t="s">
        <v>4213</v>
      </c>
      <c r="J1262" s="18" t="s">
        <v>4421</v>
      </c>
      <c r="XEZ1262" s="28"/>
      <c r="XFA1262" s="28"/>
      <c r="XFB1262" s="28"/>
      <c r="XFC1262" s="28"/>
      <c r="XFD1262" s="28"/>
    </row>
    <row r="1263" spans="1:10 16380:16384" x14ac:dyDescent="0.35">
      <c r="A1263" s="12" t="s">
        <v>1954</v>
      </c>
      <c r="B1263" s="32" t="str">
        <f>HYPERLINK(Table1[[#This Row],[Link]], Table1[[#This Row],[Pattern w/out Hyperlink]])</f>
        <v>Space Oddity</v>
      </c>
      <c r="C1263" s="18">
        <f>IF(F1263&lt;=$L$1,$K$1,IF(AND(F1263&gt;=$L$2,F1263&lt;=$M$2),$K$2,IF(AND(F1263&gt;=$L$3,F1263&lt;=$M$3),$K$3,IF(AND(F1263&gt;=$L$4,F1263&lt;=$M$4),$K$4,IF(AND(F1263&gt;=$L$5,F1263&lt;=$M$5),$K$5,IF(AND(F1263&gt;=$L$6,F1263&lt;=$M$6),$K$6,IF(AND(F1263&gt;=$L$7,F1263&lt;=$M$7),$K$7,IF(AND(F1263&gt;=$L$8,F1263&lt;=$M$8),$K$8,IF(AND(F1263&gt;=$L$9,F1263&lt;=$M$9),$K$9,IF(AND(F1263&gt;$L$10,F1263&lt;=$M$10),$K$10,IF(AND(F1263&gt;=$L$11,F1263&lt;=$M$11),$K$11,IF(AND(F1263&gt;=$L$12,F1263&lt;=$M$12),$K$12,IF(AND(F1263&gt;=$L$13,F1263&lt;=$M$13),$K$13,IF(AND(F1263&gt;=$L$14,F1263&lt;=$M$14),$K$14,IF(AND(F1263&gt;=#REF!,F1263&lt;=#REF!),#REF!,IF(AND(F1263&gt;=$L$15,F1263&lt;=$M$15),$K$15,IF(AND(F1263&gt;=$L$16,F1263&lt;=$M$16),$K$16,IF(AND(F1263&gt;=$L$17,F1263&lt;=$M$17),$K$17,IF(AND(F1263&gt;=$L$18,F1263&lt;=$M$18),$K$18,IF(AND(F1263&gt;=$L$19,F1263&lt;=$M$19),$K$19,IF(AND(F1263&gt;=$L$20,F1263&lt;=$M$20),$K$20,IF(AND(F1263&gt;=$L$21,F1263&lt;=$M$21),$K$21,IF(AND(F1263&gt;=$L$22,F1263&lt;=$M$22),$K$22,IF(AND(F1263&gt;=$L$23,F1263&lt;=$M$23),$K$23,IF(AND(F1263&gt;=$L$24,F1263&lt;=$M$24),$K$24,IF(AND(F1263&gt;=$L$25,F1263&lt;=$M$25),$K$25,IF(AND(F1263&gt;=$L$26,F1263&lt;=$M$26),$K$26,IF(AND(F1263&gt;=$L$27,F1263&lt;=$M$27),$K$27,IF(AND(F1263&gt;=$L$28,F1263&lt;=$M$28),$K$28,IF(AND(F1263&gt;=$L$29,F1263&lt;=$M$29),$K$29,IF(AND(F1263&gt;=$L$30,F1263&lt;=$M$30),$K$30,IF(AND(F1263&gt;=$L$31,F1263&lt;=$M$31),$K$31,""))))))))))))))))))))))))))))))))</f>
        <v>7</v>
      </c>
      <c r="D1263" s="18" t="s">
        <v>19</v>
      </c>
      <c r="E1263" s="18" t="s">
        <v>1234</v>
      </c>
      <c r="F1263" s="12">
        <v>89</v>
      </c>
      <c r="H1263" s="12" t="s">
        <v>1955</v>
      </c>
      <c r="I1263" s="18" t="s">
        <v>0</v>
      </c>
      <c r="J1263" s="18" t="s">
        <v>4422</v>
      </c>
      <c r="XEZ1263" s="28"/>
      <c r="XFA1263" s="28"/>
      <c r="XFB1263" s="28"/>
      <c r="XFC1263" s="28"/>
      <c r="XFD1263" s="28"/>
    </row>
    <row r="1264" spans="1:10 16380:16384" x14ac:dyDescent="0.35">
      <c r="A1264" s="12" t="s">
        <v>6431</v>
      </c>
      <c r="B1264" s="32" t="str">
        <f>HYPERLINK(Table1[[#This Row],[Link]], Table1[[#This Row],[Pattern w/out Hyperlink]])</f>
        <v>String Theory</v>
      </c>
      <c r="C1264" s="18">
        <f>IF(F1264&lt;=$L$1,$K$1,IF(AND(F1264&gt;=$L$2,F1264&lt;=$M$2),$K$2,IF(AND(F1264&gt;=$L$3,F1264&lt;=$M$3),$K$3,IF(AND(F1264&gt;=$L$4,F1264&lt;=$M$4),$K$4,IF(AND(F1264&gt;=$L$5,F1264&lt;=$M$5),$K$5,IF(AND(F1264&gt;=$L$6,F1264&lt;=$M$6),$K$6,IF(AND(F1264&gt;=$L$7,F1264&lt;=$M$7),$K$7,IF(AND(F1264&gt;=$L$8,F1264&lt;=$M$8),$K$8,IF(AND(F1264&gt;=$L$9,F1264&lt;=$M$9),$K$9,IF(AND(F1264&gt;$L$10,F1264&lt;=$M$10),$K$10,IF(AND(F1264&gt;=$L$11,F1264&lt;=$M$11),$K$11,IF(AND(F1264&gt;=$L$12,F1264&lt;=$M$12),$K$12,IF(AND(F1264&gt;=$L$13,F1264&lt;=$M$13),$K$13,IF(AND(F1264&gt;=$L$14,F1264&lt;=$M$14),$K$14,IF(AND(F1264&gt;=#REF!,F1264&lt;=#REF!),#REF!,IF(AND(F1264&gt;=$L$15,F1264&lt;=$M$15),$K$15,IF(AND(F1264&gt;=$L$16,F1264&lt;=$M$16),$K$16,IF(AND(F1264&gt;=$L$17,F1264&lt;=$M$17),$K$17,IF(AND(F1264&gt;=$L$18,F1264&lt;=$M$18),$K$18,IF(AND(F1264&gt;=$L$19,F1264&lt;=$M$19),$K$19,IF(AND(F1264&gt;=$L$20,F1264&lt;=$M$20),$K$20,IF(AND(F1264&gt;=$L$21,F1264&lt;=$M$21),$K$21,IF(AND(F1264&gt;=$L$22,F1264&lt;=$M$22),$K$22,IF(AND(F1264&gt;=$L$23,F1264&lt;=$M$23),$K$23,IF(AND(F1264&gt;=$L$24,F1264&lt;=$M$24),$K$24,IF(AND(F1264&gt;=$L$25,F1264&lt;=$M$25),$K$25,IF(AND(F1264&gt;=$L$26,F1264&lt;=$M$26),$K$26,IF(AND(F1264&gt;=$L$27,F1264&lt;=$M$27),$K$27,IF(AND(F1264&gt;=$L$28,F1264&lt;=$M$28),$K$28,IF(AND(F1264&gt;=$L$29,F1264&lt;=$M$29),$K$29,IF(AND(F1264&gt;=$L$30,F1264&lt;=$M$30),$K$30,IF(AND(F1264&gt;=$L$31,F1264&lt;=$M$31),$K$31,""))))))))))))))))))))))))))))))))</f>
        <v>7</v>
      </c>
      <c r="D1264" s="18" t="s">
        <v>19</v>
      </c>
      <c r="E1264" s="18" t="s">
        <v>1234</v>
      </c>
      <c r="F1264" s="12">
        <v>79</v>
      </c>
      <c r="H1264" s="12" t="s">
        <v>6432</v>
      </c>
      <c r="I1264" s="18" t="s">
        <v>0</v>
      </c>
      <c r="J1264" s="18" t="s">
        <v>5228</v>
      </c>
      <c r="XEZ1264" s="28"/>
      <c r="XFA1264" s="28"/>
      <c r="XFB1264" s="28"/>
      <c r="XFC1264" s="28"/>
      <c r="XFD1264" s="28"/>
    </row>
    <row r="1265" spans="1:10 16380:16384" x14ac:dyDescent="0.35">
      <c r="A1265" s="12" t="s">
        <v>6433</v>
      </c>
      <c r="B1265" s="32" t="str">
        <f>HYPERLINK(Table1[[#This Row],[Link]], Table1[[#This Row],[Pattern w/out Hyperlink]])</f>
        <v>Suedely</v>
      </c>
      <c r="C1265" s="18">
        <f>IF(F1265&lt;=$L$1,$K$1,IF(AND(F1265&gt;=$L$2,F1265&lt;=$M$2),$K$2,IF(AND(F1265&gt;=$L$3,F1265&lt;=$M$3),$K$3,IF(AND(F1265&gt;=$L$4,F1265&lt;=$M$4),$K$4,IF(AND(F1265&gt;=$L$5,F1265&lt;=$M$5),$K$5,IF(AND(F1265&gt;=$L$6,F1265&lt;=$M$6),$K$6,IF(AND(F1265&gt;=$L$7,F1265&lt;=$M$7),$K$7,IF(AND(F1265&gt;=$L$8,F1265&lt;=$M$8),$K$8,IF(AND(F1265&gt;=$L$9,F1265&lt;=$M$9),$K$9,IF(AND(F1265&gt;$L$10,F1265&lt;=$M$10),$K$10,IF(AND(F1265&gt;=$L$11,F1265&lt;=$M$11),$K$11,IF(AND(F1265&gt;=$L$12,F1265&lt;=$M$12),$K$12,IF(AND(F1265&gt;=$L$13,F1265&lt;=$M$13),$K$13,IF(AND(F1265&gt;=$L$14,F1265&lt;=$M$14),$K$14,IF(AND(F1265&gt;=#REF!,F1265&lt;=#REF!),#REF!,IF(AND(F1265&gt;=$L$15,F1265&lt;=$M$15),$K$15,IF(AND(F1265&gt;=$L$16,F1265&lt;=$M$16),$K$16,IF(AND(F1265&gt;=$L$17,F1265&lt;=$M$17),$K$17,IF(AND(F1265&gt;=$L$18,F1265&lt;=$M$18),$K$18,IF(AND(F1265&gt;=$L$19,F1265&lt;=$M$19),$K$19,IF(AND(F1265&gt;=$L$20,F1265&lt;=$M$20),$K$20,IF(AND(F1265&gt;=$L$21,F1265&lt;=$M$21),$K$21,IF(AND(F1265&gt;=$L$22,F1265&lt;=$M$22),$K$22,IF(AND(F1265&gt;=$L$23,F1265&lt;=$M$23),$K$23,IF(AND(F1265&gt;=$L$24,F1265&lt;=$M$24),$K$24,IF(AND(F1265&gt;=$L$25,F1265&lt;=$M$25),$K$25,IF(AND(F1265&gt;=$L$26,F1265&lt;=$M$26),$K$26,IF(AND(F1265&gt;=$L$27,F1265&lt;=$M$27),$K$27,IF(AND(F1265&gt;=$L$28,F1265&lt;=$M$28),$K$28,IF(AND(F1265&gt;=$L$29,F1265&lt;=$M$29),$K$29,IF(AND(F1265&gt;=$L$30,F1265&lt;=$M$30),$K$30,IF(AND(F1265&gt;=$L$31,F1265&lt;=$M$31),$K$31,""))))))))))))))))))))))))))))))))</f>
        <v>7</v>
      </c>
      <c r="D1265" s="18" t="s">
        <v>19</v>
      </c>
      <c r="E1265" s="18" t="s">
        <v>1234</v>
      </c>
      <c r="F1265" s="12">
        <v>85</v>
      </c>
      <c r="H1265" s="12" t="s">
        <v>6434</v>
      </c>
      <c r="I1265" s="18" t="s">
        <v>1319</v>
      </c>
      <c r="J1265" s="18" t="s">
        <v>6435</v>
      </c>
      <c r="XEZ1265" s="28"/>
      <c r="XFA1265" s="28"/>
      <c r="XFB1265" s="28"/>
      <c r="XFC1265" s="28"/>
      <c r="XFD1265" s="28"/>
    </row>
    <row r="1266" spans="1:10 16380:16384" x14ac:dyDescent="0.35">
      <c r="A1266" s="12" t="s">
        <v>827</v>
      </c>
      <c r="B1266" s="32" t="str">
        <f>HYPERLINK(Table1[[#This Row],[Link]], Table1[[#This Row],[Pattern w/out Hyperlink]])</f>
        <v>Surface</v>
      </c>
      <c r="C1266" s="18">
        <f>IF(F1266&lt;=$L$1,$K$1,IF(AND(F1266&gt;=$L$2,F1266&lt;=$M$2),$K$2,IF(AND(F1266&gt;=$L$3,F1266&lt;=$M$3),$K$3,IF(AND(F1266&gt;=$L$4,F1266&lt;=$M$4),$K$4,IF(AND(F1266&gt;=$L$5,F1266&lt;=$M$5),$K$5,IF(AND(F1266&gt;=$L$6,F1266&lt;=$M$6),$K$6,IF(AND(F1266&gt;=$L$7,F1266&lt;=$M$7),$K$7,IF(AND(F1266&gt;=$L$8,F1266&lt;=$M$8),$K$8,IF(AND(F1266&gt;=$L$9,F1266&lt;=$M$9),$K$9,IF(AND(F1266&gt;$L$10,F1266&lt;=$M$10),$K$10,IF(AND(F1266&gt;=$L$11,F1266&lt;=$M$11),$K$11,IF(AND(F1266&gt;=$L$12,F1266&lt;=$M$12),$K$12,IF(AND(F1266&gt;=$L$13,F1266&lt;=$M$13),$K$13,IF(AND(F1266&gt;=$L$14,F1266&lt;=$M$14),$K$14,IF(AND(F1266&gt;=#REF!,F1266&lt;=#REF!),#REF!,IF(AND(F1266&gt;=$L$15,F1266&lt;=$M$15),$K$15,IF(AND(F1266&gt;=$L$16,F1266&lt;=$M$16),$K$16,IF(AND(F1266&gt;=$L$17,F1266&lt;=$M$17),$K$17,IF(AND(F1266&gt;=$L$18,F1266&lt;=$M$18),$K$18,IF(AND(F1266&gt;=$L$19,F1266&lt;=$M$19),$K$19,IF(AND(F1266&gt;=$L$20,F1266&lt;=$M$20),$K$20,IF(AND(F1266&gt;=$L$21,F1266&lt;=$M$21),$K$21,IF(AND(F1266&gt;=$L$22,F1266&lt;=$M$22),$K$22,IF(AND(F1266&gt;=$L$23,F1266&lt;=$M$23),$K$23,IF(AND(F1266&gt;=$L$24,F1266&lt;=$M$24),$K$24,IF(AND(F1266&gt;=$L$25,F1266&lt;=$M$25),$K$25,IF(AND(F1266&gt;=$L$26,F1266&lt;=$M$26),$K$26,IF(AND(F1266&gt;=$L$27,F1266&lt;=$M$27),$K$27,IF(AND(F1266&gt;=$L$28,F1266&lt;=$M$28),$K$28,IF(AND(F1266&gt;=$L$29,F1266&lt;=$M$29),$K$29,IF(AND(F1266&gt;=$L$30,F1266&lt;=$M$30),$K$30,IF(AND(F1266&gt;=$L$31,F1266&lt;=$M$31),$K$31,""))))))))))))))))))))))))))))))))</f>
        <v>7</v>
      </c>
      <c r="D1266" s="18" t="s">
        <v>19</v>
      </c>
      <c r="E1266" s="18" t="s">
        <v>1234</v>
      </c>
      <c r="F1266" s="12">
        <v>84</v>
      </c>
      <c r="H1266" s="12" t="s">
        <v>1966</v>
      </c>
      <c r="I1266" s="18" t="s">
        <v>0</v>
      </c>
      <c r="J1266" s="18" t="s">
        <v>4429</v>
      </c>
      <c r="XEZ1266" s="28"/>
      <c r="XFA1266" s="28"/>
      <c r="XFB1266" s="28"/>
      <c r="XFC1266" s="28"/>
      <c r="XFD1266" s="28"/>
    </row>
    <row r="1267" spans="1:10 16380:16384" x14ac:dyDescent="0.35">
      <c r="A1267" s="12" t="s">
        <v>6436</v>
      </c>
      <c r="B1267" s="32" t="str">
        <f>HYPERLINK(Table1[[#This Row],[Link]], Table1[[#This Row],[Pattern w/out Hyperlink]])</f>
        <v>Teamwork</v>
      </c>
      <c r="C1267" s="18">
        <f>IF(F1267&lt;=$L$1,$K$1,IF(AND(F1267&gt;=$L$2,F1267&lt;=$M$2),$K$2,IF(AND(F1267&gt;=$L$3,F1267&lt;=$M$3),$K$3,IF(AND(F1267&gt;=$L$4,F1267&lt;=$M$4),$K$4,IF(AND(F1267&gt;=$L$5,F1267&lt;=$M$5),$K$5,IF(AND(F1267&gt;=$L$6,F1267&lt;=$M$6),$K$6,IF(AND(F1267&gt;=$L$7,F1267&lt;=$M$7),$K$7,IF(AND(F1267&gt;=$L$8,F1267&lt;=$M$8),$K$8,IF(AND(F1267&gt;=$L$9,F1267&lt;=$M$9),$K$9,IF(AND(F1267&gt;$L$10,F1267&lt;=$M$10),$K$10,IF(AND(F1267&gt;=$L$11,F1267&lt;=$M$11),$K$11,IF(AND(F1267&gt;=$L$12,F1267&lt;=$M$12),$K$12,IF(AND(F1267&gt;=$L$13,F1267&lt;=$M$13),$K$13,IF(AND(F1267&gt;=$L$14,F1267&lt;=$M$14),$K$14,IF(AND(F1267&gt;=#REF!,F1267&lt;=#REF!),#REF!,IF(AND(F1267&gt;=$L$15,F1267&lt;=$M$15),$K$15,IF(AND(F1267&gt;=$L$16,F1267&lt;=$M$16),$K$16,IF(AND(F1267&gt;=$L$17,F1267&lt;=$M$17),$K$17,IF(AND(F1267&gt;=$L$18,F1267&lt;=$M$18),$K$18,IF(AND(F1267&gt;=$L$19,F1267&lt;=$M$19),$K$19,IF(AND(F1267&gt;=$L$20,F1267&lt;=$M$20),$K$20,IF(AND(F1267&gt;=$L$21,F1267&lt;=$M$21),$K$21,IF(AND(F1267&gt;=$L$22,F1267&lt;=$M$22),$K$22,IF(AND(F1267&gt;=$L$23,F1267&lt;=$M$23),$K$23,IF(AND(F1267&gt;=$L$24,F1267&lt;=$M$24),$K$24,IF(AND(F1267&gt;=$L$25,F1267&lt;=$M$25),$K$25,IF(AND(F1267&gt;=$L$26,F1267&lt;=$M$26),$K$26,IF(AND(F1267&gt;=$L$27,F1267&lt;=$M$27),$K$27,IF(AND(F1267&gt;=$L$28,F1267&lt;=$M$28),$K$28,IF(AND(F1267&gt;=$L$29,F1267&lt;=$M$29),$K$29,IF(AND(F1267&gt;=$L$30,F1267&lt;=$M$30),$K$30,IF(AND(F1267&gt;=$L$31,F1267&lt;=$M$31),$K$31,""))))))))))))))))))))))))))))))))</f>
        <v>7</v>
      </c>
      <c r="D1267" s="18" t="s">
        <v>19</v>
      </c>
      <c r="E1267" s="18" t="s">
        <v>1234</v>
      </c>
      <c r="F1267" s="12">
        <v>78</v>
      </c>
      <c r="H1267" s="12" t="s">
        <v>6437</v>
      </c>
      <c r="I1267" s="18" t="s">
        <v>0</v>
      </c>
      <c r="J1267" s="18" t="s">
        <v>4321</v>
      </c>
      <c r="XEZ1267" s="28"/>
      <c r="XFA1267" s="28"/>
      <c r="XFB1267" s="28"/>
      <c r="XFC1267" s="28"/>
      <c r="XFD1267" s="28"/>
    </row>
    <row r="1268" spans="1:10 16380:16384" x14ac:dyDescent="0.35">
      <c r="A1268" s="12" t="s">
        <v>1971</v>
      </c>
      <c r="B1268" s="32" t="str">
        <f>HYPERLINK(Table1[[#This Row],[Link]], Table1[[#This Row],[Pattern w/out Hyperlink]])</f>
        <v>Topsy Turvy</v>
      </c>
      <c r="C1268" s="18">
        <f>IF(F1268&lt;=$L$1,$K$1,IF(AND(F1268&gt;=$L$2,F1268&lt;=$M$2),$K$2,IF(AND(F1268&gt;=$L$3,F1268&lt;=$M$3),$K$3,IF(AND(F1268&gt;=$L$4,F1268&lt;=$M$4),$K$4,IF(AND(F1268&gt;=$L$5,F1268&lt;=$M$5),$K$5,IF(AND(F1268&gt;=$L$6,F1268&lt;=$M$6),$K$6,IF(AND(F1268&gt;=$L$7,F1268&lt;=$M$7),$K$7,IF(AND(F1268&gt;=$L$8,F1268&lt;=$M$8),$K$8,IF(AND(F1268&gt;=$L$9,F1268&lt;=$M$9),$K$9,IF(AND(F1268&gt;$L$10,F1268&lt;=$M$10),$K$10,IF(AND(F1268&gt;=$L$11,F1268&lt;=$M$11),$K$11,IF(AND(F1268&gt;=$L$12,F1268&lt;=$M$12),$K$12,IF(AND(F1268&gt;=$L$13,F1268&lt;=$M$13),$K$13,IF(AND(F1268&gt;=$L$14,F1268&lt;=$M$14),$K$14,IF(AND(F1268&gt;=#REF!,F1268&lt;=#REF!),#REF!,IF(AND(F1268&gt;=$L$15,F1268&lt;=$M$15),$K$15,IF(AND(F1268&gt;=$L$16,F1268&lt;=$M$16),$K$16,IF(AND(F1268&gt;=$L$17,F1268&lt;=$M$17),$K$17,IF(AND(F1268&gt;=$L$18,F1268&lt;=$M$18),$K$18,IF(AND(F1268&gt;=$L$19,F1268&lt;=$M$19),$K$19,IF(AND(F1268&gt;=$L$20,F1268&lt;=$M$20),$K$20,IF(AND(F1268&gt;=$L$21,F1268&lt;=$M$21),$K$21,IF(AND(F1268&gt;=$L$22,F1268&lt;=$M$22),$K$22,IF(AND(F1268&gt;=$L$23,F1268&lt;=$M$23),$K$23,IF(AND(F1268&gt;=$L$24,F1268&lt;=$M$24),$K$24,IF(AND(F1268&gt;=$L$25,F1268&lt;=$M$25),$K$25,IF(AND(F1268&gt;=$L$26,F1268&lt;=$M$26),$K$26,IF(AND(F1268&gt;=$L$27,F1268&lt;=$M$27),$K$27,IF(AND(F1268&gt;=$L$28,F1268&lt;=$M$28),$K$28,IF(AND(F1268&gt;=$L$29,F1268&lt;=$M$29),$K$29,IF(AND(F1268&gt;=$L$30,F1268&lt;=$M$30),$K$30,IF(AND(F1268&gt;=$L$31,F1268&lt;=$M$31),$K$31,""))))))))))))))))))))))))))))))))</f>
        <v>7</v>
      </c>
      <c r="D1268" s="18" t="s">
        <v>19</v>
      </c>
      <c r="E1268" s="18" t="s">
        <v>1234</v>
      </c>
      <c r="F1268" s="12">
        <v>88</v>
      </c>
      <c r="H1268" s="12" t="s">
        <v>1972</v>
      </c>
      <c r="I1268" s="18" t="s">
        <v>0</v>
      </c>
      <c r="J1268" s="18" t="s">
        <v>4432</v>
      </c>
      <c r="XEZ1268" s="28"/>
      <c r="XFA1268" s="28"/>
      <c r="XFB1268" s="28"/>
      <c r="XFC1268" s="28"/>
      <c r="XFD1268" s="28"/>
    </row>
    <row r="1269" spans="1:10 16380:16384" x14ac:dyDescent="0.35">
      <c r="A1269" s="12" t="s">
        <v>855</v>
      </c>
      <c r="B1269" s="32" t="str">
        <f>HYPERLINK(Table1[[#This Row],[Link]], Table1[[#This Row],[Pattern w/out Hyperlink]])</f>
        <v>Triumph</v>
      </c>
      <c r="C1269" s="18">
        <f>IF(F1269&lt;=$L$1,$K$1,IF(AND(F1269&gt;=$L$2,F1269&lt;=$M$2),$K$2,IF(AND(F1269&gt;=$L$3,F1269&lt;=$M$3),$K$3,IF(AND(F1269&gt;=$L$4,F1269&lt;=$M$4),$K$4,IF(AND(F1269&gt;=$L$5,F1269&lt;=$M$5),$K$5,IF(AND(F1269&gt;=$L$6,F1269&lt;=$M$6),$K$6,IF(AND(F1269&gt;=$L$7,F1269&lt;=$M$7),$K$7,IF(AND(F1269&gt;=$L$8,F1269&lt;=$M$8),$K$8,IF(AND(F1269&gt;=$L$9,F1269&lt;=$M$9),$K$9,IF(AND(F1269&gt;$L$10,F1269&lt;=$M$10),$K$10,IF(AND(F1269&gt;=$L$11,F1269&lt;=$M$11),$K$11,IF(AND(F1269&gt;=$L$12,F1269&lt;=$M$12),$K$12,IF(AND(F1269&gt;=$L$13,F1269&lt;=$M$13),$K$13,IF(AND(F1269&gt;=$L$14,F1269&lt;=$M$14),$K$14,IF(AND(F1269&gt;=#REF!,F1269&lt;=#REF!),#REF!,IF(AND(F1269&gt;=$L$15,F1269&lt;=$M$15),$K$15,IF(AND(F1269&gt;=$L$16,F1269&lt;=$M$16),$K$16,IF(AND(F1269&gt;=$L$17,F1269&lt;=$M$17),$K$17,IF(AND(F1269&gt;=$L$18,F1269&lt;=$M$18),$K$18,IF(AND(F1269&gt;=$L$19,F1269&lt;=$M$19),$K$19,IF(AND(F1269&gt;=$L$20,F1269&lt;=$M$20),$K$20,IF(AND(F1269&gt;=$L$21,F1269&lt;=$M$21),$K$21,IF(AND(F1269&gt;=$L$22,F1269&lt;=$M$22),$K$22,IF(AND(F1269&gt;=$L$23,F1269&lt;=$M$23),$K$23,IF(AND(F1269&gt;=$L$24,F1269&lt;=$M$24),$K$24,IF(AND(F1269&gt;=$L$25,F1269&lt;=$M$25),$K$25,IF(AND(F1269&gt;=$L$26,F1269&lt;=$M$26),$K$26,IF(AND(F1269&gt;=$L$27,F1269&lt;=$M$27),$K$27,IF(AND(F1269&gt;=$L$28,F1269&lt;=$M$28),$K$28,IF(AND(F1269&gt;=$L$29,F1269&lt;=$M$29),$K$29,IF(AND(F1269&gt;=$L$30,F1269&lt;=$M$30),$K$30,IF(AND(F1269&gt;=$L$31,F1269&lt;=$M$31),$K$31,""))))))))))))))))))))))))))))))))</f>
        <v>7</v>
      </c>
      <c r="D1269" s="18" t="s">
        <v>19</v>
      </c>
      <c r="E1269" s="18" t="s">
        <v>1234</v>
      </c>
      <c r="F1269" s="12">
        <v>83</v>
      </c>
      <c r="H1269" s="12" t="s">
        <v>1975</v>
      </c>
      <c r="I1269" s="18" t="s">
        <v>4213</v>
      </c>
      <c r="J1269" s="18" t="s">
        <v>4321</v>
      </c>
      <c r="XEZ1269" s="28"/>
      <c r="XFA1269" s="28"/>
      <c r="XFB1269" s="28"/>
      <c r="XFC1269" s="28"/>
      <c r="XFD1269" s="28"/>
    </row>
    <row r="1270" spans="1:10 16380:16384" x14ac:dyDescent="0.35">
      <c r="A1270" s="12" t="s">
        <v>870</v>
      </c>
      <c r="B1270" s="32" t="str">
        <f>HYPERLINK(Table1[[#This Row],[Link]], Table1[[#This Row],[Pattern w/out Hyperlink]])</f>
        <v>Ultrachevron</v>
      </c>
      <c r="C1270" s="18">
        <f>IF(F1270&lt;=$L$1,$K$1,IF(AND(F1270&gt;=$L$2,F1270&lt;=$M$2),$K$2,IF(AND(F1270&gt;=$L$3,F1270&lt;=$M$3),$K$3,IF(AND(F1270&gt;=$L$4,F1270&lt;=$M$4),$K$4,IF(AND(F1270&gt;=$L$5,F1270&lt;=$M$5),$K$5,IF(AND(F1270&gt;=$L$6,F1270&lt;=$M$6),$K$6,IF(AND(F1270&gt;=$L$7,F1270&lt;=$M$7),$K$7,IF(AND(F1270&gt;=$L$8,F1270&lt;=$M$8),$K$8,IF(AND(F1270&gt;=$L$9,F1270&lt;=$M$9),$K$9,IF(AND(F1270&gt;$L$10,F1270&lt;=$M$10),$K$10,IF(AND(F1270&gt;=$L$11,F1270&lt;=$M$11),$K$11,IF(AND(F1270&gt;=$L$12,F1270&lt;=$M$12),$K$12,IF(AND(F1270&gt;=$L$13,F1270&lt;=$M$13),$K$13,IF(AND(F1270&gt;=$L$14,F1270&lt;=$M$14),$K$14,IF(AND(F1270&gt;=#REF!,F1270&lt;=#REF!),#REF!,IF(AND(F1270&gt;=$L$15,F1270&lt;=$M$15),$K$15,IF(AND(F1270&gt;=$L$16,F1270&lt;=$M$16),$K$16,IF(AND(F1270&gt;=$L$17,F1270&lt;=$M$17),$K$17,IF(AND(F1270&gt;=$L$18,F1270&lt;=$M$18),$K$18,IF(AND(F1270&gt;=$L$19,F1270&lt;=$M$19),$K$19,IF(AND(F1270&gt;=$L$20,F1270&lt;=$M$20),$K$20,IF(AND(F1270&gt;=$L$21,F1270&lt;=$M$21),$K$21,IF(AND(F1270&gt;=$L$22,F1270&lt;=$M$22),$K$22,IF(AND(F1270&gt;=$L$23,F1270&lt;=$M$23),$K$23,IF(AND(F1270&gt;=$L$24,F1270&lt;=$M$24),$K$24,IF(AND(F1270&gt;=$L$25,F1270&lt;=$M$25),$K$25,IF(AND(F1270&gt;=$L$26,F1270&lt;=$M$26),$K$26,IF(AND(F1270&gt;=$L$27,F1270&lt;=$M$27),$K$27,IF(AND(F1270&gt;=$L$28,F1270&lt;=$M$28),$K$28,IF(AND(F1270&gt;=$L$29,F1270&lt;=$M$29),$K$29,IF(AND(F1270&gt;=$L$30,F1270&lt;=$M$30),$K$30,IF(AND(F1270&gt;=$L$31,F1270&lt;=$M$31),$K$31,""))))))))))))))))))))))))))))))))</f>
        <v>7</v>
      </c>
      <c r="D1270" s="18" t="s">
        <v>19</v>
      </c>
      <c r="E1270" s="18" t="s">
        <v>1234</v>
      </c>
      <c r="F1270" s="12">
        <v>84</v>
      </c>
      <c r="H1270" s="12" t="s">
        <v>1068</v>
      </c>
      <c r="I1270" s="18" t="s">
        <v>4213</v>
      </c>
      <c r="J1270" s="18" t="s">
        <v>4435</v>
      </c>
      <c r="XEZ1270" s="28"/>
      <c r="XFA1270" s="28"/>
      <c r="XFB1270" s="28"/>
      <c r="XFC1270" s="28"/>
      <c r="XFD1270" s="28"/>
    </row>
    <row r="1271" spans="1:10 16380:16384" x14ac:dyDescent="0.35">
      <c r="A1271" s="12" t="s">
        <v>871</v>
      </c>
      <c r="B1271" s="32" t="str">
        <f>HYPERLINK(Table1[[#This Row],[Link]], Table1[[#This Row],[Pattern w/out Hyperlink]])</f>
        <v>Ultracrush</v>
      </c>
      <c r="C1271" s="18">
        <f>IF(F1271&lt;=$L$1,$K$1,IF(AND(F1271&gt;=$L$2,F1271&lt;=$M$2),$K$2,IF(AND(F1271&gt;=$L$3,F1271&lt;=$M$3),$K$3,IF(AND(F1271&gt;=$L$4,F1271&lt;=$M$4),$K$4,IF(AND(F1271&gt;=$L$5,F1271&lt;=$M$5),$K$5,IF(AND(F1271&gt;=$L$6,F1271&lt;=$M$6),$K$6,IF(AND(F1271&gt;=$L$7,F1271&lt;=$M$7),$K$7,IF(AND(F1271&gt;=$L$8,F1271&lt;=$M$8),$K$8,IF(AND(F1271&gt;=$L$9,F1271&lt;=$M$9),$K$9,IF(AND(F1271&gt;$L$10,F1271&lt;=$M$10),$K$10,IF(AND(F1271&gt;=$L$11,F1271&lt;=$M$11),$K$11,IF(AND(F1271&gt;=$L$12,F1271&lt;=$M$12),$K$12,IF(AND(F1271&gt;=$L$13,F1271&lt;=$M$13),$K$13,IF(AND(F1271&gt;=$L$14,F1271&lt;=$M$14),$K$14,IF(AND(F1271&gt;=#REF!,F1271&lt;=#REF!),#REF!,IF(AND(F1271&gt;=$L$15,F1271&lt;=$M$15),$K$15,IF(AND(F1271&gt;=$L$16,F1271&lt;=$M$16),$K$16,IF(AND(F1271&gt;=$L$17,F1271&lt;=$M$17),$K$17,IF(AND(F1271&gt;=$L$18,F1271&lt;=$M$18),$K$18,IF(AND(F1271&gt;=$L$19,F1271&lt;=$M$19),$K$19,IF(AND(F1271&gt;=$L$20,F1271&lt;=$M$20),$K$20,IF(AND(F1271&gt;=$L$21,F1271&lt;=$M$21),$K$21,IF(AND(F1271&gt;=$L$22,F1271&lt;=$M$22),$K$22,IF(AND(F1271&gt;=$L$23,F1271&lt;=$M$23),$K$23,IF(AND(F1271&gt;=$L$24,F1271&lt;=$M$24),$K$24,IF(AND(F1271&gt;=$L$25,F1271&lt;=$M$25),$K$25,IF(AND(F1271&gt;=$L$26,F1271&lt;=$M$26),$K$26,IF(AND(F1271&gt;=$L$27,F1271&lt;=$M$27),$K$27,IF(AND(F1271&gt;=$L$28,F1271&lt;=$M$28),$K$28,IF(AND(F1271&gt;=$L$29,F1271&lt;=$M$29),$K$29,IF(AND(F1271&gt;=$L$30,F1271&lt;=$M$30),$K$30,IF(AND(F1271&gt;=$L$31,F1271&lt;=$M$31),$K$31,""))))))))))))))))))))))))))))))))</f>
        <v>7</v>
      </c>
      <c r="D1271" s="18" t="s">
        <v>19</v>
      </c>
      <c r="E1271" s="18" t="s">
        <v>1234</v>
      </c>
      <c r="F1271" s="12">
        <v>86</v>
      </c>
      <c r="H1271" s="12" t="s">
        <v>1979</v>
      </c>
      <c r="I1271" s="18" t="s">
        <v>1319</v>
      </c>
      <c r="J1271" s="18" t="s">
        <v>4436</v>
      </c>
      <c r="XEZ1271" s="28"/>
      <c r="XFA1271" s="28"/>
      <c r="XFB1271" s="28"/>
      <c r="XFC1271" s="28"/>
      <c r="XFD1271" s="28"/>
    </row>
    <row r="1272" spans="1:10 16380:16384" x14ac:dyDescent="0.35">
      <c r="A1272" s="12" t="s">
        <v>872</v>
      </c>
      <c r="B1272" s="32" t="str">
        <f>HYPERLINK(Table1[[#This Row],[Link]], Table1[[#This Row],[Pattern w/out Hyperlink]])</f>
        <v>Ultraflannel</v>
      </c>
      <c r="C1272" s="18">
        <f>IF(F1272&lt;=$L$1,$K$1,IF(AND(F1272&gt;=$L$2,F1272&lt;=$M$2),$K$2,IF(AND(F1272&gt;=$L$3,F1272&lt;=$M$3),$K$3,IF(AND(F1272&gt;=$L$4,F1272&lt;=$M$4),$K$4,IF(AND(F1272&gt;=$L$5,F1272&lt;=$M$5),$K$5,IF(AND(F1272&gt;=$L$6,F1272&lt;=$M$6),$K$6,IF(AND(F1272&gt;=$L$7,F1272&lt;=$M$7),$K$7,IF(AND(F1272&gt;=$L$8,F1272&lt;=$M$8),$K$8,IF(AND(F1272&gt;=$L$9,F1272&lt;=$M$9),$K$9,IF(AND(F1272&gt;$L$10,F1272&lt;=$M$10),$K$10,IF(AND(F1272&gt;=$L$11,F1272&lt;=$M$11),$K$11,IF(AND(F1272&gt;=$L$12,F1272&lt;=$M$12),$K$12,IF(AND(F1272&gt;=$L$13,F1272&lt;=$M$13),$K$13,IF(AND(F1272&gt;=$L$14,F1272&lt;=$M$14),$K$14,IF(AND(F1272&gt;=#REF!,F1272&lt;=#REF!),#REF!,IF(AND(F1272&gt;=$L$15,F1272&lt;=$M$15),$K$15,IF(AND(F1272&gt;=$L$16,F1272&lt;=$M$16),$K$16,IF(AND(F1272&gt;=$L$17,F1272&lt;=$M$17),$K$17,IF(AND(F1272&gt;=$L$18,F1272&lt;=$M$18),$K$18,IF(AND(F1272&gt;=$L$19,F1272&lt;=$M$19),$K$19,IF(AND(F1272&gt;=$L$20,F1272&lt;=$M$20),$K$20,IF(AND(F1272&gt;=$L$21,F1272&lt;=$M$21),$K$21,IF(AND(F1272&gt;=$L$22,F1272&lt;=$M$22),$K$22,IF(AND(F1272&gt;=$L$23,F1272&lt;=$M$23),$K$23,IF(AND(F1272&gt;=$L$24,F1272&lt;=$M$24),$K$24,IF(AND(F1272&gt;=$L$25,F1272&lt;=$M$25),$K$25,IF(AND(F1272&gt;=$L$26,F1272&lt;=$M$26),$K$26,IF(AND(F1272&gt;=$L$27,F1272&lt;=$M$27),$K$27,IF(AND(F1272&gt;=$L$28,F1272&lt;=$M$28),$K$28,IF(AND(F1272&gt;=$L$29,F1272&lt;=$M$29),$K$29,IF(AND(F1272&gt;=$L$30,F1272&lt;=$M$30),$K$30,IF(AND(F1272&gt;=$L$31,F1272&lt;=$M$31),$K$31,""))))))))))))))))))))))))))))))))</f>
        <v>7</v>
      </c>
      <c r="D1272" s="18" t="s">
        <v>19</v>
      </c>
      <c r="E1272" s="18" t="s">
        <v>1234</v>
      </c>
      <c r="F1272" s="12">
        <v>84</v>
      </c>
      <c r="H1272" s="12" t="s">
        <v>1980</v>
      </c>
      <c r="I1272" s="18" t="s">
        <v>1319</v>
      </c>
      <c r="J1272" s="18" t="s">
        <v>4437</v>
      </c>
      <c r="XEZ1272" s="28"/>
      <c r="XFA1272" s="28"/>
      <c r="XFB1272" s="28"/>
      <c r="XFC1272" s="28"/>
      <c r="XFD1272" s="28"/>
    </row>
    <row r="1273" spans="1:10 16380:16384" x14ac:dyDescent="0.35">
      <c r="A1273" s="12" t="s">
        <v>873</v>
      </c>
      <c r="B1273" s="32" t="str">
        <f>HYPERLINK(Table1[[#This Row],[Link]], Table1[[#This Row],[Pattern w/out Hyperlink]])</f>
        <v>Ultraposh</v>
      </c>
      <c r="C1273" s="18">
        <f>IF(F1273&lt;=$L$1,$K$1,IF(AND(F1273&gt;=$L$2,F1273&lt;=$M$2),$K$2,IF(AND(F1273&gt;=$L$3,F1273&lt;=$M$3),$K$3,IF(AND(F1273&gt;=$L$4,F1273&lt;=$M$4),$K$4,IF(AND(F1273&gt;=$L$5,F1273&lt;=$M$5),$K$5,IF(AND(F1273&gt;=$L$6,F1273&lt;=$M$6),$K$6,IF(AND(F1273&gt;=$L$7,F1273&lt;=$M$7),$K$7,IF(AND(F1273&gt;=$L$8,F1273&lt;=$M$8),$K$8,IF(AND(F1273&gt;=$L$9,F1273&lt;=$M$9),$K$9,IF(AND(F1273&gt;$L$10,F1273&lt;=$M$10),$K$10,IF(AND(F1273&gt;=$L$11,F1273&lt;=$M$11),$K$11,IF(AND(F1273&gt;=$L$12,F1273&lt;=$M$12),$K$12,IF(AND(F1273&gt;=$L$13,F1273&lt;=$M$13),$K$13,IF(AND(F1273&gt;=$L$14,F1273&lt;=$M$14),$K$14,IF(AND(F1273&gt;=#REF!,F1273&lt;=#REF!),#REF!,IF(AND(F1273&gt;=$L$15,F1273&lt;=$M$15),$K$15,IF(AND(F1273&gt;=$L$16,F1273&lt;=$M$16),$K$16,IF(AND(F1273&gt;=$L$17,F1273&lt;=$M$17),$K$17,IF(AND(F1273&gt;=$L$18,F1273&lt;=$M$18),$K$18,IF(AND(F1273&gt;=$L$19,F1273&lt;=$M$19),$K$19,IF(AND(F1273&gt;=$L$20,F1273&lt;=$M$20),$K$20,IF(AND(F1273&gt;=$L$21,F1273&lt;=$M$21),$K$21,IF(AND(F1273&gt;=$L$22,F1273&lt;=$M$22),$K$22,IF(AND(F1273&gt;=$L$23,F1273&lt;=$M$23),$K$23,IF(AND(F1273&gt;=$L$24,F1273&lt;=$M$24),$K$24,IF(AND(F1273&gt;=$L$25,F1273&lt;=$M$25),$K$25,IF(AND(F1273&gt;=$L$26,F1273&lt;=$M$26),$K$26,IF(AND(F1273&gt;=$L$27,F1273&lt;=$M$27),$K$27,IF(AND(F1273&gt;=$L$28,F1273&lt;=$M$28),$K$28,IF(AND(F1273&gt;=$L$29,F1273&lt;=$M$29),$K$29,IF(AND(F1273&gt;=$L$30,F1273&lt;=$M$30),$K$30,IF(AND(F1273&gt;=$L$31,F1273&lt;=$M$31),$K$31,""))))))))))))))))))))))))))))))))</f>
        <v>7</v>
      </c>
      <c r="D1273" s="18" t="s">
        <v>19</v>
      </c>
      <c r="E1273" s="18" t="s">
        <v>1234</v>
      </c>
      <c r="F1273" s="12">
        <v>87</v>
      </c>
      <c r="H1273" s="12" t="s">
        <v>1981</v>
      </c>
      <c r="I1273" s="18" t="s">
        <v>1319</v>
      </c>
      <c r="J1273" s="18" t="s">
        <v>4438</v>
      </c>
      <c r="XEZ1273" s="28"/>
      <c r="XFA1273" s="28"/>
      <c r="XFB1273" s="28"/>
      <c r="XFC1273" s="28"/>
      <c r="XFD1273" s="28"/>
    </row>
    <row r="1274" spans="1:10 16380:16384" x14ac:dyDescent="0.35">
      <c r="A1274" s="12" t="s">
        <v>6443</v>
      </c>
      <c r="B1274" s="32" t="str">
        <f>HYPERLINK(Table1[[#This Row],[Link]], Table1[[#This Row],[Pattern w/out Hyperlink]])</f>
        <v>Ultratweed</v>
      </c>
      <c r="C1274" s="18">
        <f>IF(F1274&lt;=$L$1,$K$1,IF(AND(F1274&gt;=$L$2,F1274&lt;=$M$2),$K$2,IF(AND(F1274&gt;=$L$3,F1274&lt;=$M$3),$K$3,IF(AND(F1274&gt;=$L$4,F1274&lt;=$M$4),$K$4,IF(AND(F1274&gt;=$L$5,F1274&lt;=$M$5),$K$5,IF(AND(F1274&gt;=$L$6,F1274&lt;=$M$6),$K$6,IF(AND(F1274&gt;=$L$7,F1274&lt;=$M$7),$K$7,IF(AND(F1274&gt;=$L$8,F1274&lt;=$M$8),$K$8,IF(AND(F1274&gt;=$L$9,F1274&lt;=$M$9),$K$9,IF(AND(F1274&gt;$L$10,F1274&lt;=$M$10),$K$10,IF(AND(F1274&gt;=$L$11,F1274&lt;=$M$11),$K$11,IF(AND(F1274&gt;=$L$12,F1274&lt;=$M$12),$K$12,IF(AND(F1274&gt;=$L$13,F1274&lt;=$M$13),$K$13,IF(AND(F1274&gt;=$L$14,F1274&lt;=$M$14),$K$14,IF(AND(F1274&gt;=#REF!,F1274&lt;=#REF!),#REF!,IF(AND(F1274&gt;=$L$15,F1274&lt;=$M$15),$K$15,IF(AND(F1274&gt;=$L$16,F1274&lt;=$M$16),$K$16,IF(AND(F1274&gt;=$L$17,F1274&lt;=$M$17),$K$17,IF(AND(F1274&gt;=$L$18,F1274&lt;=$M$18),$K$18,IF(AND(F1274&gt;=$L$19,F1274&lt;=$M$19),$K$19,IF(AND(F1274&gt;=$L$20,F1274&lt;=$M$20),$K$20,IF(AND(F1274&gt;=$L$21,F1274&lt;=$M$21),$K$21,IF(AND(F1274&gt;=$L$22,F1274&lt;=$M$22),$K$22,IF(AND(F1274&gt;=$L$23,F1274&lt;=$M$23),$K$23,IF(AND(F1274&gt;=$L$24,F1274&lt;=$M$24),$K$24,IF(AND(F1274&gt;=$L$25,F1274&lt;=$M$25),$K$25,IF(AND(F1274&gt;=$L$26,F1274&lt;=$M$26),$K$26,IF(AND(F1274&gt;=$L$27,F1274&lt;=$M$27),$K$27,IF(AND(F1274&gt;=$L$28,F1274&lt;=$M$28),$K$28,IF(AND(F1274&gt;=$L$29,F1274&lt;=$M$29),$K$29,IF(AND(F1274&gt;=$L$30,F1274&lt;=$M$30),$K$30,IF(AND(F1274&gt;=$L$31,F1274&lt;=$M$31),$K$31,""))))))))))))))))))))))))))))))))</f>
        <v>7</v>
      </c>
      <c r="D1274" s="18" t="s">
        <v>19</v>
      </c>
      <c r="E1274" s="18" t="s">
        <v>1234</v>
      </c>
      <c r="F1274" s="12">
        <v>86</v>
      </c>
      <c r="H1274" s="12" t="s">
        <v>6444</v>
      </c>
      <c r="I1274" s="18" t="s">
        <v>4213</v>
      </c>
      <c r="J1274" s="18" t="s">
        <v>4437</v>
      </c>
      <c r="XEZ1274" s="28"/>
      <c r="XFA1274" s="28"/>
      <c r="XFB1274" s="28"/>
      <c r="XFC1274" s="28"/>
      <c r="XFD1274" s="28"/>
    </row>
    <row r="1275" spans="1:10 16380:16384" x14ac:dyDescent="0.35">
      <c r="A1275" s="12" t="s">
        <v>6445</v>
      </c>
      <c r="B1275" s="32" t="str">
        <f>HYPERLINK(Table1[[#This Row],[Link]], Table1[[#This Row],[Pattern w/out Hyperlink]])</f>
        <v>Unforgettable</v>
      </c>
      <c r="C1275" s="18">
        <f>IF(F1275&lt;=$L$1,$K$1,IF(AND(F1275&gt;=$L$2,F1275&lt;=$M$2),$K$2,IF(AND(F1275&gt;=$L$3,F1275&lt;=$M$3),$K$3,IF(AND(F1275&gt;=$L$4,F1275&lt;=$M$4),$K$4,IF(AND(F1275&gt;=$L$5,F1275&lt;=$M$5),$K$5,IF(AND(F1275&gt;=$L$6,F1275&lt;=$M$6),$K$6,IF(AND(F1275&gt;=$L$7,F1275&lt;=$M$7),$K$7,IF(AND(F1275&gt;=$L$8,F1275&lt;=$M$8),$K$8,IF(AND(F1275&gt;=$L$9,F1275&lt;=$M$9),$K$9,IF(AND(F1275&gt;$L$10,F1275&lt;=$M$10),$K$10,IF(AND(F1275&gt;=$L$11,F1275&lt;=$M$11),$K$11,IF(AND(F1275&gt;=$L$12,F1275&lt;=$M$12),$K$12,IF(AND(F1275&gt;=$L$13,F1275&lt;=$M$13),$K$13,IF(AND(F1275&gt;=$L$14,F1275&lt;=$M$14),$K$14,IF(AND(F1275&gt;=#REF!,F1275&lt;=#REF!),#REF!,IF(AND(F1275&gt;=$L$15,F1275&lt;=$M$15),$K$15,IF(AND(F1275&gt;=$L$16,F1275&lt;=$M$16),$K$16,IF(AND(F1275&gt;=$L$17,F1275&lt;=$M$17),$K$17,IF(AND(F1275&gt;=$L$18,F1275&lt;=$M$18),$K$18,IF(AND(F1275&gt;=$L$19,F1275&lt;=$M$19),$K$19,IF(AND(F1275&gt;=$L$20,F1275&lt;=$M$20),$K$20,IF(AND(F1275&gt;=$L$21,F1275&lt;=$M$21),$K$21,IF(AND(F1275&gt;=$L$22,F1275&lt;=$M$22),$K$22,IF(AND(F1275&gt;=$L$23,F1275&lt;=$M$23),$K$23,IF(AND(F1275&gt;=$L$24,F1275&lt;=$M$24),$K$24,IF(AND(F1275&gt;=$L$25,F1275&lt;=$M$25),$K$25,IF(AND(F1275&gt;=$L$26,F1275&lt;=$M$26),$K$26,IF(AND(F1275&gt;=$L$27,F1275&lt;=$M$27),$K$27,IF(AND(F1275&gt;=$L$28,F1275&lt;=$M$28),$K$28,IF(AND(F1275&gt;=$L$29,F1275&lt;=$M$29),$K$29,IF(AND(F1275&gt;=$L$30,F1275&lt;=$M$30),$K$30,IF(AND(F1275&gt;=$L$31,F1275&lt;=$M$31),$K$31,""))))))))))))))))))))))))))))))))</f>
        <v>7</v>
      </c>
      <c r="D1275" s="18" t="s">
        <v>19</v>
      </c>
      <c r="E1275" s="18" t="s">
        <v>1234</v>
      </c>
      <c r="F1275" s="12">
        <v>84</v>
      </c>
      <c r="H1275" s="12" t="s">
        <v>6446</v>
      </c>
      <c r="I1275" s="18" t="s">
        <v>1319</v>
      </c>
      <c r="J1275" s="18" t="s">
        <v>4262</v>
      </c>
      <c r="XEZ1275" s="28"/>
      <c r="XFA1275" s="28"/>
      <c r="XFB1275" s="28"/>
      <c r="XFC1275" s="28"/>
      <c r="XFD1275" s="28"/>
    </row>
    <row r="1276" spans="1:10 16380:16384" x14ac:dyDescent="0.35">
      <c r="A1276" s="12" t="s">
        <v>1987</v>
      </c>
      <c r="B1276" s="32" t="str">
        <f>HYPERLINK(Table1[[#This Row],[Link]], Table1[[#This Row],[Pattern w/out Hyperlink]])</f>
        <v>Wisteria</v>
      </c>
      <c r="C1276" s="18">
        <f>IF(F1276&lt;=$L$1,$K$1,IF(AND(F1276&gt;=$L$2,F1276&lt;=$M$2),$K$2,IF(AND(F1276&gt;=$L$3,F1276&lt;=$M$3),$K$3,IF(AND(F1276&gt;=$L$4,F1276&lt;=$M$4),$K$4,IF(AND(F1276&gt;=$L$5,F1276&lt;=$M$5),$K$5,IF(AND(F1276&gt;=$L$6,F1276&lt;=$M$6),$K$6,IF(AND(F1276&gt;=$L$7,F1276&lt;=$M$7),$K$7,IF(AND(F1276&gt;=$L$8,F1276&lt;=$M$8),$K$8,IF(AND(F1276&gt;=$L$9,F1276&lt;=$M$9),$K$9,IF(AND(F1276&gt;$L$10,F1276&lt;=$M$10),$K$10,IF(AND(F1276&gt;=$L$11,F1276&lt;=$M$11),$K$11,IF(AND(F1276&gt;=$L$12,F1276&lt;=$M$12),$K$12,IF(AND(F1276&gt;=$L$13,F1276&lt;=$M$13),$K$13,IF(AND(F1276&gt;=$L$14,F1276&lt;=$M$14),$K$14,IF(AND(F1276&gt;=#REF!,F1276&lt;=#REF!),#REF!,IF(AND(F1276&gt;=$L$15,F1276&lt;=$M$15),$K$15,IF(AND(F1276&gt;=$L$16,F1276&lt;=$M$16),$K$16,IF(AND(F1276&gt;=$L$17,F1276&lt;=$M$17),$K$17,IF(AND(F1276&gt;=$L$18,F1276&lt;=$M$18),$K$18,IF(AND(F1276&gt;=$L$19,F1276&lt;=$M$19),$K$19,IF(AND(F1276&gt;=$L$20,F1276&lt;=$M$20),$K$20,IF(AND(F1276&gt;=$L$21,F1276&lt;=$M$21),$K$21,IF(AND(F1276&gt;=$L$22,F1276&lt;=$M$22),$K$22,IF(AND(F1276&gt;=$L$23,F1276&lt;=$M$23),$K$23,IF(AND(F1276&gt;=$L$24,F1276&lt;=$M$24),$K$24,IF(AND(F1276&gt;=$L$25,F1276&lt;=$M$25),$K$25,IF(AND(F1276&gt;=$L$26,F1276&lt;=$M$26),$K$26,IF(AND(F1276&gt;=$L$27,F1276&lt;=$M$27),$K$27,IF(AND(F1276&gt;=$L$28,F1276&lt;=$M$28),$K$28,IF(AND(F1276&gt;=$L$29,F1276&lt;=$M$29),$K$29,IF(AND(F1276&gt;=$L$30,F1276&lt;=$M$30),$K$30,IF(AND(F1276&gt;=$L$31,F1276&lt;=$M$31),$K$31,""))))))))))))))))))))))))))))))))</f>
        <v>7</v>
      </c>
      <c r="D1276" s="18" t="s">
        <v>19</v>
      </c>
      <c r="E1276" s="18" t="s">
        <v>1234</v>
      </c>
      <c r="F1276" s="12">
        <v>94</v>
      </c>
      <c r="H1276" s="12" t="s">
        <v>1988</v>
      </c>
      <c r="I1276" s="18" t="s">
        <v>0</v>
      </c>
      <c r="J1276" s="18" t="s">
        <v>4441</v>
      </c>
      <c r="XEZ1276" s="28"/>
      <c r="XFA1276" s="28"/>
      <c r="XFB1276" s="28"/>
      <c r="XFC1276" s="28"/>
      <c r="XFD1276" s="28"/>
    </row>
    <row r="1277" spans="1:10 16380:16384" x14ac:dyDescent="0.35">
      <c r="A1277" s="12" t="s">
        <v>7927</v>
      </c>
      <c r="B1277" s="32" t="str">
        <f>HYPERLINK(Table1[[#This Row],[Link]], Table1[[#This Row],[Pattern w/out Hyperlink]])</f>
        <v>Your Bird Can Sing</v>
      </c>
      <c r="C1277" s="18">
        <f>IF(F1277&lt;=$L$1,$K$1,IF(AND(F1277&gt;=$L$2,F1277&lt;=$M$2),$K$2,IF(AND(F1277&gt;=$L$3,F1277&lt;=$M$3),$K$3,IF(AND(F1277&gt;=$L$4,F1277&lt;=$M$4),$K$4,IF(AND(F1277&gt;=$L$5,F1277&lt;=$M$5),$K$5,IF(AND(F1277&gt;=$L$6,F1277&lt;=$M$6),$K$6,IF(AND(F1277&gt;=$L$7,F1277&lt;=$M$7),$K$7,IF(AND(F1277&gt;=$L$8,F1277&lt;=$M$8),$K$8,IF(AND(F1277&gt;=$L$9,F1277&lt;=$M$9),$K$9,IF(AND(F1277&gt;$L$10,F1277&lt;=$M$10),$K$10,IF(AND(F1277&gt;=$L$11,F1277&lt;=$M$11),$K$11,IF(AND(F1277&gt;=$L$12,F1277&lt;=$M$12),$K$12,IF(AND(F1277&gt;=$L$13,F1277&lt;=$M$13),$K$13,IF(AND(F1277&gt;=$L$14,F1277&lt;=$M$14),$K$14,IF(AND(F1277&gt;=#REF!,F1277&lt;=#REF!),#REF!,IF(AND(F1277&gt;=$L$15,F1277&lt;=$M$15),$K$15,IF(AND(F1277&gt;=$L$16,F1277&lt;=$M$16),$K$16,IF(AND(F1277&gt;=$L$17,F1277&lt;=$M$17),$K$17,IF(AND(F1277&gt;=$L$18,F1277&lt;=$M$18),$K$18,IF(AND(F1277&gt;=$L$19,F1277&lt;=$M$19),$K$19,IF(AND(F1277&gt;=$L$20,F1277&lt;=$M$20),$K$20,IF(AND(F1277&gt;=$L$21,F1277&lt;=$M$21),$K$21,IF(AND(F1277&gt;=$L$22,F1277&lt;=$M$22),$K$22,IF(AND(F1277&gt;=$L$23,F1277&lt;=$M$23),$K$23,IF(AND(F1277&gt;=$L$24,F1277&lt;=$M$24),$K$24,IF(AND(F1277&gt;=$L$25,F1277&lt;=$M$25),$K$25,IF(AND(F1277&gt;=$L$26,F1277&lt;=$M$26),$K$26,IF(AND(F1277&gt;=$L$27,F1277&lt;=$M$27),$K$27,IF(AND(F1277&gt;=$L$28,F1277&lt;=$M$28),$K$28,IF(AND(F1277&gt;=$L$29,F1277&lt;=$M$29),$K$29,IF(AND(F1277&gt;=$L$30,F1277&lt;=$M$30),$K$30,IF(AND(F1277&gt;=$L$31,F1277&lt;=$M$31),$K$31,""))))))))))))))))))))))))))))))))</f>
        <v>7</v>
      </c>
      <c r="D1277" s="18" t="s">
        <v>19</v>
      </c>
      <c r="E1277" s="18" t="s">
        <v>1234</v>
      </c>
      <c r="F1277" s="12">
        <v>77</v>
      </c>
      <c r="H1277" s="12" t="s">
        <v>7928</v>
      </c>
      <c r="I1277" s="18" t="s">
        <v>0</v>
      </c>
      <c r="J1277" s="18" t="s">
        <v>4262</v>
      </c>
      <c r="XEZ1277" s="28"/>
      <c r="XFA1277" s="28"/>
      <c r="XFB1277" s="28"/>
      <c r="XFC1277" s="28"/>
      <c r="XFD1277" s="28"/>
    </row>
    <row r="1278" spans="1:10 16380:16384" x14ac:dyDescent="0.35">
      <c r="A1278" s="12" t="s">
        <v>4178</v>
      </c>
      <c r="B1278" s="32" t="str">
        <f>HYPERLINK(Table1[[#This Row],[Link]], Table1[[#This Row],[Pattern w/out Hyperlink]])</f>
        <v>Zenith</v>
      </c>
      <c r="C1278" s="18">
        <f>IF(F1278&lt;=$L$1,$K$1,IF(AND(F1278&gt;=$L$2,F1278&lt;=$M$2),$K$2,IF(AND(F1278&gt;=$L$3,F1278&lt;=$M$3),$K$3,IF(AND(F1278&gt;=$L$4,F1278&lt;=$M$4),$K$4,IF(AND(F1278&gt;=$L$5,F1278&lt;=$M$5),$K$5,IF(AND(F1278&gt;=$L$6,F1278&lt;=$M$6),$K$6,IF(AND(F1278&gt;=$L$7,F1278&lt;=$M$7),$K$7,IF(AND(F1278&gt;=$L$8,F1278&lt;=$M$8),$K$8,IF(AND(F1278&gt;=$L$9,F1278&lt;=$M$9),$K$9,IF(AND(F1278&gt;$L$10,F1278&lt;=$M$10),$K$10,IF(AND(F1278&gt;=$L$11,F1278&lt;=$M$11),$K$11,IF(AND(F1278&gt;=$L$12,F1278&lt;=$M$12),$K$12,IF(AND(F1278&gt;=$L$13,F1278&lt;=$M$13),$K$13,IF(AND(F1278&gt;=$L$14,F1278&lt;=$M$14),$K$14,IF(AND(F1278&gt;=#REF!,F1278&lt;=#REF!),#REF!,IF(AND(F1278&gt;=$L$15,F1278&lt;=$M$15),$K$15,IF(AND(F1278&gt;=$L$16,F1278&lt;=$M$16),$K$16,IF(AND(F1278&gt;=$L$17,F1278&lt;=$M$17),$K$17,IF(AND(F1278&gt;=$L$18,F1278&lt;=$M$18),$K$18,IF(AND(F1278&gt;=$L$19,F1278&lt;=$M$19),$K$19,IF(AND(F1278&gt;=$L$20,F1278&lt;=$M$20),$K$20,IF(AND(F1278&gt;=$L$21,F1278&lt;=$M$21),$K$21,IF(AND(F1278&gt;=$L$22,F1278&lt;=$M$22),$K$22,IF(AND(F1278&gt;=$L$23,F1278&lt;=$M$23),$K$23,IF(AND(F1278&gt;=$L$24,F1278&lt;=$M$24),$K$24,IF(AND(F1278&gt;=$L$25,F1278&lt;=$M$25),$K$25,IF(AND(F1278&gt;=$L$26,F1278&lt;=$M$26),$K$26,IF(AND(F1278&gt;=$L$27,F1278&lt;=$M$27),$K$27,IF(AND(F1278&gt;=$L$28,F1278&lt;=$M$28),$K$28,IF(AND(F1278&gt;=$L$29,F1278&lt;=$M$29),$K$29,IF(AND(F1278&gt;=$L$30,F1278&lt;=$M$30),$K$30,IF(AND(F1278&gt;=$L$31,F1278&lt;=$M$31),$K$31,""))))))))))))))))))))))))))))))))</f>
        <v>7</v>
      </c>
      <c r="D1278" s="18" t="s">
        <v>19</v>
      </c>
      <c r="E1278" s="18" t="s">
        <v>1234</v>
      </c>
      <c r="F1278" s="12">
        <v>79</v>
      </c>
      <c r="H1278" s="12" t="s">
        <v>4179</v>
      </c>
      <c r="I1278" s="18" t="s">
        <v>0</v>
      </c>
      <c r="J1278" s="18" t="s">
        <v>4321</v>
      </c>
      <c r="XEZ1278" s="28"/>
      <c r="XFA1278" s="28"/>
      <c r="XFB1278" s="28"/>
      <c r="XFC1278" s="28"/>
      <c r="XFD1278" s="28"/>
    </row>
    <row r="1279" spans="1:10 16380:16384" x14ac:dyDescent="0.35">
      <c r="A1279" s="12" t="s">
        <v>6178</v>
      </c>
      <c r="B1279" s="32" t="str">
        <f>HYPERLINK(Table1[[#This Row],[Link]], Table1[[#This Row],[Pattern w/out Hyperlink]])</f>
        <v>Botanica</v>
      </c>
      <c r="C1279" s="18">
        <f>IF(F1279&lt;=$L$1,$K$1,IF(AND(F1279&gt;=$L$2,F1279&lt;=$M$2),$K$2,IF(AND(F1279&gt;=$L$3,F1279&lt;=$M$3),$K$3,IF(AND(F1279&gt;=$L$4,F1279&lt;=$M$4),$K$4,IF(AND(F1279&gt;=$L$5,F1279&lt;=$M$5),$K$5,IF(AND(F1279&gt;=$L$6,F1279&lt;=$M$6),$K$6,IF(AND(F1279&gt;=$L$7,F1279&lt;=$M$7),$K$7,IF(AND(F1279&gt;=$L$8,F1279&lt;=$M$8),$K$8,IF(AND(F1279&gt;=$L$9,F1279&lt;=$M$9),$K$9,IF(AND(F1279&gt;$L$10,F1279&lt;=$M$10),$K$10,IF(AND(F1279&gt;=$L$11,F1279&lt;=$M$11),$K$11,IF(AND(F1279&gt;=$L$12,F1279&lt;=$M$12),$K$12,IF(AND(F1279&gt;=$L$13,F1279&lt;=$M$13),$K$13,IF(AND(F1279&gt;=$L$14,F1279&lt;=$M$14),$K$14,IF(AND(F1279&gt;=#REF!,F1279&lt;=#REF!),#REF!,IF(AND(F1279&gt;=$L$15,F1279&lt;=$M$15),$K$15,IF(AND(F1279&gt;=$L$16,F1279&lt;=$M$16),$K$16,IF(AND(F1279&gt;=$L$17,F1279&lt;=$M$17),$K$17,IF(AND(F1279&gt;=$L$18,F1279&lt;=$M$18),$K$18,IF(AND(F1279&gt;=$L$19,F1279&lt;=$M$19),$K$19,IF(AND(F1279&gt;=$L$20,F1279&lt;=$M$20),$K$20,IF(AND(F1279&gt;=$L$21,F1279&lt;=$M$21),$K$21,IF(AND(F1279&gt;=$L$22,F1279&lt;=$M$22),$K$22,IF(AND(F1279&gt;=$L$23,F1279&lt;=$M$23),$K$23,IF(AND(F1279&gt;=$L$24,F1279&lt;=$M$24),$K$24,IF(AND(F1279&gt;=$L$25,F1279&lt;=$M$25),$K$25,IF(AND(F1279&gt;=$L$26,F1279&lt;=$M$26),$K$26,IF(AND(F1279&gt;=$L$27,F1279&lt;=$M$27),$K$27,IF(AND(F1279&gt;=$L$28,F1279&lt;=$M$28),$K$28,IF(AND(F1279&gt;=$L$29,F1279&lt;=$M$29),$K$29,IF(AND(F1279&gt;=$L$30,F1279&lt;=$M$30),$K$30,IF(AND(F1279&gt;=$L$31,F1279&lt;=$M$31),$K$31,""))))))))))))))))))))))))))))))))</f>
        <v>7</v>
      </c>
      <c r="D1279" s="18" t="s">
        <v>18</v>
      </c>
      <c r="E1279" s="18" t="s">
        <v>1234</v>
      </c>
      <c r="F1279" s="12">
        <f>Table1[[#This Row],[USD Pricing]]*Exchange!$A$1</f>
        <v>79.73</v>
      </c>
      <c r="G1279" s="12">
        <v>56.95</v>
      </c>
      <c r="H1279" s="12" t="s">
        <v>3766</v>
      </c>
      <c r="I1279" s="18" t="s">
        <v>0</v>
      </c>
      <c r="J1279" s="18" t="s">
        <v>4262</v>
      </c>
      <c r="XEZ1279" s="28"/>
      <c r="XFA1279" s="28"/>
      <c r="XFB1279" s="28"/>
      <c r="XFC1279" s="28"/>
      <c r="XFD1279" s="28"/>
    </row>
    <row r="1280" spans="1:10 16380:16384" x14ac:dyDescent="0.35">
      <c r="A1280" s="12" t="s">
        <v>7472</v>
      </c>
      <c r="B1280" s="32" t="str">
        <f>HYPERLINK(Table1[[#This Row],[Link]], Table1[[#This Row],[Pattern w/out Hyperlink]])</f>
        <v>Briar</v>
      </c>
      <c r="C1280" s="18">
        <f>IF(F1280&lt;=$L$1,$K$1,IF(AND(F1280&gt;=$L$2,F1280&lt;=$M$2),$K$2,IF(AND(F1280&gt;=$L$3,F1280&lt;=$M$3),$K$3,IF(AND(F1280&gt;=$L$4,F1280&lt;=$M$4),$K$4,IF(AND(F1280&gt;=$L$5,F1280&lt;=$M$5),$K$5,IF(AND(F1280&gt;=$L$6,F1280&lt;=$M$6),$K$6,IF(AND(F1280&gt;=$L$7,F1280&lt;=$M$7),$K$7,IF(AND(F1280&gt;=$L$8,F1280&lt;=$M$8),$K$8,IF(AND(F1280&gt;=$L$9,F1280&lt;=$M$9),$K$9,IF(AND(F1280&gt;$L$10,F1280&lt;=$M$10),$K$10,IF(AND(F1280&gt;=$L$11,F1280&lt;=$M$11),$K$11,IF(AND(F1280&gt;=$L$12,F1280&lt;=$M$12),$K$12,IF(AND(F1280&gt;=$L$13,F1280&lt;=$M$13),$K$13,IF(AND(F1280&gt;=$L$14,F1280&lt;=$M$14),$K$14,IF(AND(F1280&gt;=#REF!,F1280&lt;=#REF!),#REF!,IF(AND(F1280&gt;=$L$15,F1280&lt;=$M$15),$K$15,IF(AND(F1280&gt;=$L$16,F1280&lt;=$M$16),$K$16,IF(AND(F1280&gt;=$L$17,F1280&lt;=$M$17),$K$17,IF(AND(F1280&gt;=$L$18,F1280&lt;=$M$18),$K$18,IF(AND(F1280&gt;=$L$19,F1280&lt;=$M$19),$K$19,IF(AND(F1280&gt;=$L$20,F1280&lt;=$M$20),$K$20,IF(AND(F1280&gt;=$L$21,F1280&lt;=$M$21),$K$21,IF(AND(F1280&gt;=$L$22,F1280&lt;=$M$22),$K$22,IF(AND(F1280&gt;=$L$23,F1280&lt;=$M$23),$K$23,IF(AND(F1280&gt;=$L$24,F1280&lt;=$M$24),$K$24,IF(AND(F1280&gt;=$L$25,F1280&lt;=$M$25),$K$25,IF(AND(F1280&gt;=$L$26,F1280&lt;=$M$26),$K$26,IF(AND(F1280&gt;=$L$27,F1280&lt;=$M$27),$K$27,IF(AND(F1280&gt;=$L$28,F1280&lt;=$M$28),$K$28,IF(AND(F1280&gt;=$L$29,F1280&lt;=$M$29),$K$29,IF(AND(F1280&gt;=$L$30,F1280&lt;=$M$30),$K$30,IF(AND(F1280&gt;=$L$31,F1280&lt;=$M$31),$K$31,""))))))))))))))))))))))))))))))))</f>
        <v>7</v>
      </c>
      <c r="D1280" s="18" t="s">
        <v>18</v>
      </c>
      <c r="E1280" s="18" t="s">
        <v>1234</v>
      </c>
      <c r="F1280" s="12">
        <f>Table1[[#This Row],[USD Pricing]]*Exchange!$A$1</f>
        <v>76.929999999999993</v>
      </c>
      <c r="G1280" s="12">
        <v>54.95</v>
      </c>
      <c r="H1280" s="12" t="s">
        <v>7473</v>
      </c>
      <c r="I1280" s="18" t="s">
        <v>0</v>
      </c>
      <c r="J1280" s="18" t="s">
        <v>7468</v>
      </c>
      <c r="XEZ1280" s="28"/>
      <c r="XFA1280" s="28"/>
      <c r="XFB1280" s="28"/>
      <c r="XFC1280" s="28"/>
      <c r="XFD1280" s="28"/>
    </row>
    <row r="1281" spans="1:10 16380:16384" x14ac:dyDescent="0.35">
      <c r="A1281" s="12" t="s">
        <v>1354</v>
      </c>
      <c r="B1281" s="32" t="str">
        <f>HYPERLINK(Table1[[#This Row],[Link]], Table1[[#This Row],[Pattern w/out Hyperlink]])</f>
        <v>Charisma</v>
      </c>
      <c r="C1281" s="18">
        <f>IF(F1281&lt;=$L$1,$K$1,IF(AND(F1281&gt;=$L$2,F1281&lt;=$M$2),$K$2,IF(AND(F1281&gt;=$L$3,F1281&lt;=$M$3),$K$3,IF(AND(F1281&gt;=$L$4,F1281&lt;=$M$4),$K$4,IF(AND(F1281&gt;=$L$5,F1281&lt;=$M$5),$K$5,IF(AND(F1281&gt;=$L$6,F1281&lt;=$M$6),$K$6,IF(AND(F1281&gt;=$L$7,F1281&lt;=$M$7),$K$7,IF(AND(F1281&gt;=$L$8,F1281&lt;=$M$8),$K$8,IF(AND(F1281&gt;=$L$9,F1281&lt;=$M$9),$K$9,IF(AND(F1281&gt;$L$10,F1281&lt;=$M$10),$K$10,IF(AND(F1281&gt;=$L$11,F1281&lt;=$M$11),$K$11,IF(AND(F1281&gt;=$L$12,F1281&lt;=$M$12),$K$12,IF(AND(F1281&gt;=$L$13,F1281&lt;=$M$13),$K$13,IF(AND(F1281&gt;=$L$14,F1281&lt;=$M$14),$K$14,IF(AND(F1281&gt;=#REF!,F1281&lt;=#REF!),#REF!,IF(AND(F1281&gt;=$L$15,F1281&lt;=$M$15),$K$15,IF(AND(F1281&gt;=$L$16,F1281&lt;=$M$16),$K$16,IF(AND(F1281&gt;=$L$17,F1281&lt;=$M$17),$K$17,IF(AND(F1281&gt;=$L$18,F1281&lt;=$M$18),$K$18,IF(AND(F1281&gt;=$L$19,F1281&lt;=$M$19),$K$19,IF(AND(F1281&gt;=$L$20,F1281&lt;=$M$20),$K$20,IF(AND(F1281&gt;=$L$21,F1281&lt;=$M$21),$K$21,IF(AND(F1281&gt;=$L$22,F1281&lt;=$M$22),$K$22,IF(AND(F1281&gt;=$L$23,F1281&lt;=$M$23),$K$23,IF(AND(F1281&gt;=$L$24,F1281&lt;=$M$24),$K$24,IF(AND(F1281&gt;=$L$25,F1281&lt;=$M$25),$K$25,IF(AND(F1281&gt;=$L$26,F1281&lt;=$M$26),$K$26,IF(AND(F1281&gt;=$L$27,F1281&lt;=$M$27),$K$27,IF(AND(F1281&gt;=$L$28,F1281&lt;=$M$28),$K$28,IF(AND(F1281&gt;=$L$29,F1281&lt;=$M$29),$K$29,IF(AND(F1281&gt;=$L$30,F1281&lt;=$M$30),$K$30,IF(AND(F1281&gt;=$L$31,F1281&lt;=$M$31),$K$31,""))))))))))))))))))))))))))))))))</f>
        <v>7</v>
      </c>
      <c r="D1281" s="18" t="s">
        <v>18</v>
      </c>
      <c r="E1281" s="18" t="s">
        <v>1234</v>
      </c>
      <c r="F1281" s="12">
        <f>Table1[[#This Row],[USD Pricing]]*Exchange!$A$1</f>
        <v>93.73</v>
      </c>
      <c r="G1281" s="12">
        <v>66.95</v>
      </c>
      <c r="H1281" s="12" t="s">
        <v>6183</v>
      </c>
      <c r="I1281" s="18" t="s">
        <v>0</v>
      </c>
      <c r="J1281" s="18" t="s">
        <v>4266</v>
      </c>
      <c r="XEZ1281" s="28"/>
      <c r="XFA1281" s="28"/>
      <c r="XFB1281" s="28"/>
      <c r="XFC1281" s="28"/>
      <c r="XFD1281" s="28"/>
    </row>
    <row r="1282" spans="1:10 16380:16384" x14ac:dyDescent="0.35">
      <c r="A1282" s="12" t="s">
        <v>159</v>
      </c>
      <c r="B1282" s="32" t="str">
        <f>HYPERLINK(Table1[[#This Row],[Link]], Table1[[#This Row],[Pattern w/out Hyperlink]])</f>
        <v>Chateau</v>
      </c>
      <c r="C1282" s="18">
        <f>IF(F1282&lt;=$L$1,$K$1,IF(AND(F1282&gt;=$L$2,F1282&lt;=$M$2),$K$2,IF(AND(F1282&gt;=$L$3,F1282&lt;=$M$3),$K$3,IF(AND(F1282&gt;=$L$4,F1282&lt;=$M$4),$K$4,IF(AND(F1282&gt;=$L$5,F1282&lt;=$M$5),$K$5,IF(AND(F1282&gt;=$L$6,F1282&lt;=$M$6),$K$6,IF(AND(F1282&gt;=$L$7,F1282&lt;=$M$7),$K$7,IF(AND(F1282&gt;=$L$8,F1282&lt;=$M$8),$K$8,IF(AND(F1282&gt;=$L$9,F1282&lt;=$M$9),$K$9,IF(AND(F1282&gt;$L$10,F1282&lt;=$M$10),$K$10,IF(AND(F1282&gt;=$L$11,F1282&lt;=$M$11),$K$11,IF(AND(F1282&gt;=$L$12,F1282&lt;=$M$12),$K$12,IF(AND(F1282&gt;=$L$13,F1282&lt;=$M$13),$K$13,IF(AND(F1282&gt;=$L$14,F1282&lt;=$M$14),$K$14,IF(AND(F1282&gt;=#REF!,F1282&lt;=#REF!),#REF!,IF(AND(F1282&gt;=$L$15,F1282&lt;=$M$15),$K$15,IF(AND(F1282&gt;=$L$16,F1282&lt;=$M$16),$K$16,IF(AND(F1282&gt;=$L$17,F1282&lt;=$M$17),$K$17,IF(AND(F1282&gt;=$L$18,F1282&lt;=$M$18),$K$18,IF(AND(F1282&gt;=$L$19,F1282&lt;=$M$19),$K$19,IF(AND(F1282&gt;=$L$20,F1282&lt;=$M$20),$K$20,IF(AND(F1282&gt;=$L$21,F1282&lt;=$M$21),$K$21,IF(AND(F1282&gt;=$L$22,F1282&lt;=$M$22),$K$22,IF(AND(F1282&gt;=$L$23,F1282&lt;=$M$23),$K$23,IF(AND(F1282&gt;=$L$24,F1282&lt;=$M$24),$K$24,IF(AND(F1282&gt;=$L$25,F1282&lt;=$M$25),$K$25,IF(AND(F1282&gt;=$L$26,F1282&lt;=$M$26),$K$26,IF(AND(F1282&gt;=$L$27,F1282&lt;=$M$27),$K$27,IF(AND(F1282&gt;=$L$28,F1282&lt;=$M$28),$K$28,IF(AND(F1282&gt;=$L$29,F1282&lt;=$M$29),$K$29,IF(AND(F1282&gt;=$L$30,F1282&lt;=$M$30),$K$30,IF(AND(F1282&gt;=$L$31,F1282&lt;=$M$31),$K$31,""))))))))))))))))))))))))))))))))</f>
        <v>7</v>
      </c>
      <c r="D1282" s="18" t="s">
        <v>18</v>
      </c>
      <c r="E1282" s="18" t="s">
        <v>1234</v>
      </c>
      <c r="F1282" s="12">
        <f>Table1[[#This Row],[USD Pricing]]*Exchange!$A$1</f>
        <v>83.929999999999993</v>
      </c>
      <c r="G1282" s="12">
        <v>59.95</v>
      </c>
      <c r="H1282" s="12" t="s">
        <v>6184</v>
      </c>
      <c r="I1282" s="18" t="s">
        <v>0</v>
      </c>
      <c r="J1282" s="18" t="s">
        <v>4262</v>
      </c>
      <c r="XEZ1282" s="28"/>
      <c r="XFA1282" s="28"/>
      <c r="XFB1282" s="28"/>
      <c r="XFC1282" s="28"/>
      <c r="XFD1282" s="28"/>
    </row>
    <row r="1283" spans="1:10 16380:16384" x14ac:dyDescent="0.35">
      <c r="A1283" s="12" t="s">
        <v>236</v>
      </c>
      <c r="B1283" s="32" t="str">
        <f>HYPERLINK(Table1[[#This Row],[Link]], Table1[[#This Row],[Pattern w/out Hyperlink]])</f>
        <v>Elevate</v>
      </c>
      <c r="C1283" s="18">
        <f>IF(F1283&lt;=$L$1,$K$1,IF(AND(F1283&gt;=$L$2,F1283&lt;=$M$2),$K$2,IF(AND(F1283&gt;=$L$3,F1283&lt;=$M$3),$K$3,IF(AND(F1283&gt;=$L$4,F1283&lt;=$M$4),$K$4,IF(AND(F1283&gt;=$L$5,F1283&lt;=$M$5),$K$5,IF(AND(F1283&gt;=$L$6,F1283&lt;=$M$6),$K$6,IF(AND(F1283&gt;=$L$7,F1283&lt;=$M$7),$K$7,IF(AND(F1283&gt;=$L$8,F1283&lt;=$M$8),$K$8,IF(AND(F1283&gt;=$L$9,F1283&lt;=$M$9),$K$9,IF(AND(F1283&gt;$L$10,F1283&lt;=$M$10),$K$10,IF(AND(F1283&gt;=$L$11,F1283&lt;=$M$11),$K$11,IF(AND(F1283&gt;=$L$12,F1283&lt;=$M$12),$K$12,IF(AND(F1283&gt;=$L$13,F1283&lt;=$M$13),$K$13,IF(AND(F1283&gt;=$L$14,F1283&lt;=$M$14),$K$14,IF(AND(F1283&gt;=#REF!,F1283&lt;=#REF!),#REF!,IF(AND(F1283&gt;=$L$15,F1283&lt;=$M$15),$K$15,IF(AND(F1283&gt;=$L$16,F1283&lt;=$M$16),$K$16,IF(AND(F1283&gt;=$L$17,F1283&lt;=$M$17),$K$17,IF(AND(F1283&gt;=$L$18,F1283&lt;=$M$18),$K$18,IF(AND(F1283&gt;=$L$19,F1283&lt;=$M$19),$K$19,IF(AND(F1283&gt;=$L$20,F1283&lt;=$M$20),$K$20,IF(AND(F1283&gt;=$L$21,F1283&lt;=$M$21),$K$21,IF(AND(F1283&gt;=$L$22,F1283&lt;=$M$22),$K$22,IF(AND(F1283&gt;=$L$23,F1283&lt;=$M$23),$K$23,IF(AND(F1283&gt;=$L$24,F1283&lt;=$M$24),$K$24,IF(AND(F1283&gt;=$L$25,F1283&lt;=$M$25),$K$25,IF(AND(F1283&gt;=$L$26,F1283&lt;=$M$26),$K$26,IF(AND(F1283&gt;=$L$27,F1283&lt;=$M$27),$K$27,IF(AND(F1283&gt;=$L$28,F1283&lt;=$M$28),$K$28,IF(AND(F1283&gt;=$L$29,F1283&lt;=$M$29),$K$29,IF(AND(F1283&gt;=$L$30,F1283&lt;=$M$30),$K$30,IF(AND(F1283&gt;=$L$31,F1283&lt;=$M$31),$K$31,""))))))))))))))))))))))))))))))))</f>
        <v>7</v>
      </c>
      <c r="D1283" s="18" t="s">
        <v>18</v>
      </c>
      <c r="E1283" s="18" t="s">
        <v>1234</v>
      </c>
      <c r="F1283" s="12">
        <f>Table1[[#This Row],[USD Pricing]]*Exchange!$A$1</f>
        <v>86.73</v>
      </c>
      <c r="G1283" s="12">
        <v>61.95</v>
      </c>
      <c r="H1283" s="12" t="s">
        <v>6198</v>
      </c>
      <c r="I1283" s="18" t="s">
        <v>0</v>
      </c>
      <c r="J1283" s="18" t="s">
        <v>4269</v>
      </c>
      <c r="XEZ1283" s="28"/>
      <c r="XFA1283" s="28"/>
      <c r="XFB1283" s="28"/>
      <c r="XFC1283" s="28"/>
      <c r="XFD1283" s="28"/>
    </row>
    <row r="1284" spans="1:10 16380:16384" x14ac:dyDescent="0.35">
      <c r="A1284" s="12" t="s">
        <v>1355</v>
      </c>
      <c r="B1284" s="32" t="str">
        <f>HYPERLINK(Table1[[#This Row],[Link]], Table1[[#This Row],[Pattern w/out Hyperlink]])</f>
        <v>Empire</v>
      </c>
      <c r="C1284" s="18">
        <f>IF(F1284&lt;=$L$1,$K$1,IF(AND(F1284&gt;=$L$2,F1284&lt;=$M$2),$K$2,IF(AND(F1284&gt;=$L$3,F1284&lt;=$M$3),$K$3,IF(AND(F1284&gt;=$L$4,F1284&lt;=$M$4),$K$4,IF(AND(F1284&gt;=$L$5,F1284&lt;=$M$5),$K$5,IF(AND(F1284&gt;=$L$6,F1284&lt;=$M$6),$K$6,IF(AND(F1284&gt;=$L$7,F1284&lt;=$M$7),$K$7,IF(AND(F1284&gt;=$L$8,F1284&lt;=$M$8),$K$8,IF(AND(F1284&gt;=$L$9,F1284&lt;=$M$9),$K$9,IF(AND(F1284&gt;$L$10,F1284&lt;=$M$10),$K$10,IF(AND(F1284&gt;=$L$11,F1284&lt;=$M$11),$K$11,IF(AND(F1284&gt;=$L$12,F1284&lt;=$M$12),$K$12,IF(AND(F1284&gt;=$L$13,F1284&lt;=$M$13),$K$13,IF(AND(F1284&gt;=$L$14,F1284&lt;=$M$14),$K$14,IF(AND(F1284&gt;=#REF!,F1284&lt;=#REF!),#REF!,IF(AND(F1284&gt;=$L$15,F1284&lt;=$M$15),$K$15,IF(AND(F1284&gt;=$L$16,F1284&lt;=$M$16),$K$16,IF(AND(F1284&gt;=$L$17,F1284&lt;=$M$17),$K$17,IF(AND(F1284&gt;=$L$18,F1284&lt;=$M$18),$K$18,IF(AND(F1284&gt;=$L$19,F1284&lt;=$M$19),$K$19,IF(AND(F1284&gt;=$L$20,F1284&lt;=$M$20),$K$20,IF(AND(F1284&gt;=$L$21,F1284&lt;=$M$21),$K$21,IF(AND(F1284&gt;=$L$22,F1284&lt;=$M$22),$K$22,IF(AND(F1284&gt;=$L$23,F1284&lt;=$M$23),$K$23,IF(AND(F1284&gt;=$L$24,F1284&lt;=$M$24),$K$24,IF(AND(F1284&gt;=$L$25,F1284&lt;=$M$25),$K$25,IF(AND(F1284&gt;=$L$26,F1284&lt;=$M$26),$K$26,IF(AND(F1284&gt;=$L$27,F1284&lt;=$M$27),$K$27,IF(AND(F1284&gt;=$L$28,F1284&lt;=$M$28),$K$28,IF(AND(F1284&gt;=$L$29,F1284&lt;=$M$29),$K$29,IF(AND(F1284&gt;=$L$30,F1284&lt;=$M$30),$K$30,IF(AND(F1284&gt;=$L$31,F1284&lt;=$M$31),$K$31,""))))))))))))))))))))))))))))))))</f>
        <v>7</v>
      </c>
      <c r="D1284" s="18" t="s">
        <v>18</v>
      </c>
      <c r="E1284" s="18" t="s">
        <v>1234</v>
      </c>
      <c r="F1284" s="12">
        <f>Table1[[#This Row],[USD Pricing]]*Exchange!$A$1</f>
        <v>83.929999999999993</v>
      </c>
      <c r="G1284" s="12">
        <v>59.95</v>
      </c>
      <c r="H1284" s="12" t="s">
        <v>6199</v>
      </c>
      <c r="I1284" s="18" t="s">
        <v>0</v>
      </c>
      <c r="J1284" s="18" t="s">
        <v>4477</v>
      </c>
      <c r="XEZ1284" s="28"/>
      <c r="XFA1284" s="28"/>
      <c r="XFB1284" s="28"/>
      <c r="XFC1284" s="28"/>
      <c r="XFD1284" s="28"/>
    </row>
    <row r="1285" spans="1:10 16380:16384" x14ac:dyDescent="0.35">
      <c r="A1285" s="12" t="s">
        <v>344</v>
      </c>
      <c r="B1285" s="32" t="str">
        <f>HYPERLINK(Table1[[#This Row],[Link]], Table1[[#This Row],[Pattern w/out Hyperlink]])</f>
        <v>Gamma</v>
      </c>
      <c r="C1285" s="18">
        <f>IF(F1285&lt;=$L$1,$K$1,IF(AND(F1285&gt;=$L$2,F1285&lt;=$M$2),$K$2,IF(AND(F1285&gt;=$L$3,F1285&lt;=$M$3),$K$3,IF(AND(F1285&gt;=$L$4,F1285&lt;=$M$4),$K$4,IF(AND(F1285&gt;=$L$5,F1285&lt;=$M$5),$K$5,IF(AND(F1285&gt;=$L$6,F1285&lt;=$M$6),$K$6,IF(AND(F1285&gt;=$L$7,F1285&lt;=$M$7),$K$7,IF(AND(F1285&gt;=$L$8,F1285&lt;=$M$8),$K$8,IF(AND(F1285&gt;=$L$9,F1285&lt;=$M$9),$K$9,IF(AND(F1285&gt;$L$10,F1285&lt;=$M$10),$K$10,IF(AND(F1285&gt;=$L$11,F1285&lt;=$M$11),$K$11,IF(AND(F1285&gt;=$L$12,F1285&lt;=$M$12),$K$12,IF(AND(F1285&gt;=$L$13,F1285&lt;=$M$13),$K$13,IF(AND(F1285&gt;=$L$14,F1285&lt;=$M$14),$K$14,IF(AND(F1285&gt;=#REF!,F1285&lt;=#REF!),#REF!,IF(AND(F1285&gt;=$L$15,F1285&lt;=$M$15),$K$15,IF(AND(F1285&gt;=$L$16,F1285&lt;=$M$16),$K$16,IF(AND(F1285&gt;=$L$17,F1285&lt;=$M$17),$K$17,IF(AND(F1285&gt;=$L$18,F1285&lt;=$M$18),$K$18,IF(AND(F1285&gt;=$L$19,F1285&lt;=$M$19),$K$19,IF(AND(F1285&gt;=$L$20,F1285&lt;=$M$20),$K$20,IF(AND(F1285&gt;=$L$21,F1285&lt;=$M$21),$K$21,IF(AND(F1285&gt;=$L$22,F1285&lt;=$M$22),$K$22,IF(AND(F1285&gt;=$L$23,F1285&lt;=$M$23),$K$23,IF(AND(F1285&gt;=$L$24,F1285&lt;=$M$24),$K$24,IF(AND(F1285&gt;=$L$25,F1285&lt;=$M$25),$K$25,IF(AND(F1285&gt;=$L$26,F1285&lt;=$M$26),$K$26,IF(AND(F1285&gt;=$L$27,F1285&lt;=$M$27),$K$27,IF(AND(F1285&gt;=$L$28,F1285&lt;=$M$28),$K$28,IF(AND(F1285&gt;=$L$29,F1285&lt;=$M$29),$K$29,IF(AND(F1285&gt;=$L$30,F1285&lt;=$M$30),$K$30,IF(AND(F1285&gt;=$L$31,F1285&lt;=$M$31),$K$31,""))))))))))))))))))))))))))))))))</f>
        <v>7</v>
      </c>
      <c r="D1285" s="18" t="s">
        <v>18</v>
      </c>
      <c r="E1285" s="18" t="s">
        <v>1234</v>
      </c>
      <c r="F1285" s="12">
        <f>Table1[[#This Row],[USD Pricing]]*Exchange!$A$1</f>
        <v>79.73</v>
      </c>
      <c r="G1285" s="12">
        <v>56.95</v>
      </c>
      <c r="H1285" s="12" t="s">
        <v>1102</v>
      </c>
      <c r="I1285" s="18" t="s">
        <v>0</v>
      </c>
      <c r="J1285" s="18" t="s">
        <v>4485</v>
      </c>
      <c r="XEZ1285" s="28"/>
      <c r="XFA1285" s="28"/>
      <c r="XFB1285" s="28"/>
      <c r="XFC1285" s="28"/>
      <c r="XFD1285" s="28"/>
    </row>
    <row r="1286" spans="1:10 16380:16384" x14ac:dyDescent="0.35">
      <c r="A1286" s="12" t="s">
        <v>446</v>
      </c>
      <c r="B1286" s="32" t="str">
        <f>HYPERLINK(Table1[[#This Row],[Link]], Table1[[#This Row],[Pattern w/out Hyperlink]])</f>
        <v>Labyrinth</v>
      </c>
      <c r="C1286" s="18">
        <f>IF(F1286&lt;=$L$1,$K$1,IF(AND(F1286&gt;=$L$2,F1286&lt;=$M$2),$K$2,IF(AND(F1286&gt;=$L$3,F1286&lt;=$M$3),$K$3,IF(AND(F1286&gt;=$L$4,F1286&lt;=$M$4),$K$4,IF(AND(F1286&gt;=$L$5,F1286&lt;=$M$5),$K$5,IF(AND(F1286&gt;=$L$6,F1286&lt;=$M$6),$K$6,IF(AND(F1286&gt;=$L$7,F1286&lt;=$M$7),$K$7,IF(AND(F1286&gt;=$L$8,F1286&lt;=$M$8),$K$8,IF(AND(F1286&gt;=$L$9,F1286&lt;=$M$9),$K$9,IF(AND(F1286&gt;$L$10,F1286&lt;=$M$10),$K$10,IF(AND(F1286&gt;=$L$11,F1286&lt;=$M$11),$K$11,IF(AND(F1286&gt;=$L$12,F1286&lt;=$M$12),$K$12,IF(AND(F1286&gt;=$L$13,F1286&lt;=$M$13),$K$13,IF(AND(F1286&gt;=$L$14,F1286&lt;=$M$14),$K$14,IF(AND(F1286&gt;=#REF!,F1286&lt;=#REF!),#REF!,IF(AND(F1286&gt;=$L$15,F1286&lt;=$M$15),$K$15,IF(AND(F1286&gt;=$L$16,F1286&lt;=$M$16),$K$16,IF(AND(F1286&gt;=$L$17,F1286&lt;=$M$17),$K$17,IF(AND(F1286&gt;=$L$18,F1286&lt;=$M$18),$K$18,IF(AND(F1286&gt;=$L$19,F1286&lt;=$M$19),$K$19,IF(AND(F1286&gt;=$L$20,F1286&lt;=$M$20),$K$20,IF(AND(F1286&gt;=$L$21,F1286&lt;=$M$21),$K$21,IF(AND(F1286&gt;=$L$22,F1286&lt;=$M$22),$K$22,IF(AND(F1286&gt;=$L$23,F1286&lt;=$M$23),$K$23,IF(AND(F1286&gt;=$L$24,F1286&lt;=$M$24),$K$24,IF(AND(F1286&gt;=$L$25,F1286&lt;=$M$25),$K$25,IF(AND(F1286&gt;=$L$26,F1286&lt;=$M$26),$K$26,IF(AND(F1286&gt;=$L$27,F1286&lt;=$M$27),$K$27,IF(AND(F1286&gt;=$L$28,F1286&lt;=$M$28),$K$28,IF(AND(F1286&gt;=$L$29,F1286&lt;=$M$29),$K$29,IF(AND(F1286&gt;=$L$30,F1286&lt;=$M$30),$K$30,IF(AND(F1286&gt;=$L$31,F1286&lt;=$M$31),$K$31,""))))))))))))))))))))))))))))))))</f>
        <v>7</v>
      </c>
      <c r="D1286" s="18" t="s">
        <v>18</v>
      </c>
      <c r="E1286" s="18" t="s">
        <v>1234</v>
      </c>
      <c r="F1286" s="12">
        <f>Table1[[#This Row],[USD Pricing]]*Exchange!$A$1</f>
        <v>75.53</v>
      </c>
      <c r="G1286" s="12">
        <v>53.95</v>
      </c>
      <c r="H1286" s="12" t="s">
        <v>6235</v>
      </c>
      <c r="I1286" s="18" t="s">
        <v>4213</v>
      </c>
      <c r="J1286" s="18" t="s">
        <v>4482</v>
      </c>
      <c r="XEZ1286" s="28"/>
      <c r="XFA1286" s="28"/>
      <c r="XFB1286" s="28"/>
      <c r="XFC1286" s="28"/>
      <c r="XFD1286" s="28"/>
    </row>
    <row r="1287" spans="1:10 16380:16384" x14ac:dyDescent="0.35">
      <c r="A1287" s="12" t="s">
        <v>1359</v>
      </c>
      <c r="B1287" s="32" t="str">
        <f>HYPERLINK(Table1[[#This Row],[Link]], Table1[[#This Row],[Pattern w/out Hyperlink]])</f>
        <v>Marquis</v>
      </c>
      <c r="C1287" s="18">
        <f>IF(F1287&lt;=$L$1,$K$1,IF(AND(F1287&gt;=$L$2,F1287&lt;=$M$2),$K$2,IF(AND(F1287&gt;=$L$3,F1287&lt;=$M$3),$K$3,IF(AND(F1287&gt;=$L$4,F1287&lt;=$M$4),$K$4,IF(AND(F1287&gt;=$L$5,F1287&lt;=$M$5),$K$5,IF(AND(F1287&gt;=$L$6,F1287&lt;=$M$6),$K$6,IF(AND(F1287&gt;=$L$7,F1287&lt;=$M$7),$K$7,IF(AND(F1287&gt;=$L$8,F1287&lt;=$M$8),$K$8,IF(AND(F1287&gt;=$L$9,F1287&lt;=$M$9),$K$9,IF(AND(F1287&gt;$L$10,F1287&lt;=$M$10),$K$10,IF(AND(F1287&gt;=$L$11,F1287&lt;=$M$11),$K$11,IF(AND(F1287&gt;=$L$12,F1287&lt;=$M$12),$K$12,IF(AND(F1287&gt;=$L$13,F1287&lt;=$M$13),$K$13,IF(AND(F1287&gt;=$L$14,F1287&lt;=$M$14),$K$14,IF(AND(F1287&gt;=#REF!,F1287&lt;=#REF!),#REF!,IF(AND(F1287&gt;=$L$15,F1287&lt;=$M$15),$K$15,IF(AND(F1287&gt;=$L$16,F1287&lt;=$M$16),$K$16,IF(AND(F1287&gt;=$L$17,F1287&lt;=$M$17),$K$17,IF(AND(F1287&gt;=$L$18,F1287&lt;=$M$18),$K$18,IF(AND(F1287&gt;=$L$19,F1287&lt;=$M$19),$K$19,IF(AND(F1287&gt;=$L$20,F1287&lt;=$M$20),$K$20,IF(AND(F1287&gt;=$L$21,F1287&lt;=$M$21),$K$21,IF(AND(F1287&gt;=$L$22,F1287&lt;=$M$22),$K$22,IF(AND(F1287&gt;=$L$23,F1287&lt;=$M$23),$K$23,IF(AND(F1287&gt;=$L$24,F1287&lt;=$M$24),$K$24,IF(AND(F1287&gt;=$L$25,F1287&lt;=$M$25),$K$25,IF(AND(F1287&gt;=$L$26,F1287&lt;=$M$26),$K$26,IF(AND(F1287&gt;=$L$27,F1287&lt;=$M$27),$K$27,IF(AND(F1287&gt;=$L$28,F1287&lt;=$M$28),$K$28,IF(AND(F1287&gt;=$L$29,F1287&lt;=$M$29),$K$29,IF(AND(F1287&gt;=$L$30,F1287&lt;=$M$30),$K$30,IF(AND(F1287&gt;=$L$31,F1287&lt;=$M$31),$K$31,""))))))))))))))))))))))))))))))))</f>
        <v>7</v>
      </c>
      <c r="D1287" s="18" t="s">
        <v>18</v>
      </c>
      <c r="E1287" s="18" t="s">
        <v>1234</v>
      </c>
      <c r="F1287" s="12">
        <f>Table1[[#This Row],[USD Pricing]]*Exchange!$A$1</f>
        <v>82.53</v>
      </c>
      <c r="G1287" s="12">
        <v>58.95</v>
      </c>
      <c r="H1287" s="12" t="s">
        <v>6244</v>
      </c>
      <c r="I1287" s="18" t="s">
        <v>0</v>
      </c>
      <c r="J1287" s="18" t="s">
        <v>4478</v>
      </c>
      <c r="XEZ1287" s="28"/>
      <c r="XFA1287" s="28"/>
      <c r="XFB1287" s="28"/>
      <c r="XFC1287" s="28"/>
      <c r="XFD1287" s="28"/>
    </row>
    <row r="1288" spans="1:10 16380:16384" x14ac:dyDescent="0.35">
      <c r="A1288" s="12" t="s">
        <v>551</v>
      </c>
      <c r="B1288" s="32" t="str">
        <f>HYPERLINK(Table1[[#This Row],[Link]], Table1[[#This Row],[Pattern w/out Hyperlink]])</f>
        <v>Motley</v>
      </c>
      <c r="C1288" s="18">
        <f>IF(F1288&lt;=$L$1,$K$1,IF(AND(F1288&gt;=$L$2,F1288&lt;=$M$2),$K$2,IF(AND(F1288&gt;=$L$3,F1288&lt;=$M$3),$K$3,IF(AND(F1288&gt;=$L$4,F1288&lt;=$M$4),$K$4,IF(AND(F1288&gt;=$L$5,F1288&lt;=$M$5),$K$5,IF(AND(F1288&gt;=$L$6,F1288&lt;=$M$6),$K$6,IF(AND(F1288&gt;=$L$7,F1288&lt;=$M$7),$K$7,IF(AND(F1288&gt;=$L$8,F1288&lt;=$M$8),$K$8,IF(AND(F1288&gt;=$L$9,F1288&lt;=$M$9),$K$9,IF(AND(F1288&gt;$L$10,F1288&lt;=$M$10),$K$10,IF(AND(F1288&gt;=$L$11,F1288&lt;=$M$11),$K$11,IF(AND(F1288&gt;=$L$12,F1288&lt;=$M$12),$K$12,IF(AND(F1288&gt;=$L$13,F1288&lt;=$M$13),$K$13,IF(AND(F1288&gt;=$L$14,F1288&lt;=$M$14),$K$14,IF(AND(F1288&gt;=#REF!,F1288&lt;=#REF!),#REF!,IF(AND(F1288&gt;=$L$15,F1288&lt;=$M$15),$K$15,IF(AND(F1288&gt;=$L$16,F1288&lt;=$M$16),$K$16,IF(AND(F1288&gt;=$L$17,F1288&lt;=$M$17),$K$17,IF(AND(F1288&gt;=$L$18,F1288&lt;=$M$18),$K$18,IF(AND(F1288&gt;=$L$19,F1288&lt;=$M$19),$K$19,IF(AND(F1288&gt;=$L$20,F1288&lt;=$M$20),$K$20,IF(AND(F1288&gt;=$L$21,F1288&lt;=$M$21),$K$21,IF(AND(F1288&gt;=$L$22,F1288&lt;=$M$22),$K$22,IF(AND(F1288&gt;=$L$23,F1288&lt;=$M$23),$K$23,IF(AND(F1288&gt;=$L$24,F1288&lt;=$M$24),$K$24,IF(AND(F1288&gt;=$L$25,F1288&lt;=$M$25),$K$25,IF(AND(F1288&gt;=$L$26,F1288&lt;=$M$26),$K$26,IF(AND(F1288&gt;=$L$27,F1288&lt;=$M$27),$K$27,IF(AND(F1288&gt;=$L$28,F1288&lt;=$M$28),$K$28,IF(AND(F1288&gt;=$L$29,F1288&lt;=$M$29),$K$29,IF(AND(F1288&gt;=$L$30,F1288&lt;=$M$30),$K$30,IF(AND(F1288&gt;=$L$31,F1288&lt;=$M$31),$K$31,""))))))))))))))))))))))))))))))))</f>
        <v>7</v>
      </c>
      <c r="D1288" s="18" t="s">
        <v>18</v>
      </c>
      <c r="E1288" s="18" t="s">
        <v>1234</v>
      </c>
      <c r="F1288" s="12">
        <f>Table1[[#This Row],[USD Pricing]]*Exchange!$A$1</f>
        <v>89.53</v>
      </c>
      <c r="G1288" s="12">
        <v>63.95</v>
      </c>
      <c r="H1288" s="12" t="s">
        <v>6260</v>
      </c>
      <c r="I1288" s="18" t="s">
        <v>0</v>
      </c>
      <c r="J1288" s="18" t="s">
        <v>4266</v>
      </c>
      <c r="XEZ1288" s="28"/>
      <c r="XFA1288" s="28"/>
      <c r="XFB1288" s="28"/>
      <c r="XFC1288" s="28"/>
      <c r="XFD1288" s="28"/>
    </row>
    <row r="1289" spans="1:10 16380:16384" x14ac:dyDescent="0.35">
      <c r="A1289" s="12" t="s">
        <v>4083</v>
      </c>
      <c r="B1289" s="32" t="str">
        <f>HYPERLINK(Table1[[#This Row],[Link]], Table1[[#This Row],[Pattern w/out Hyperlink]])</f>
        <v>Posy</v>
      </c>
      <c r="C1289" s="18">
        <f>IF(F1289&lt;=$L$1,$K$1,IF(AND(F1289&gt;=$L$2,F1289&lt;=$M$2),$K$2,IF(AND(F1289&gt;=$L$3,F1289&lt;=$M$3),$K$3,IF(AND(F1289&gt;=$L$4,F1289&lt;=$M$4),$K$4,IF(AND(F1289&gt;=$L$5,F1289&lt;=$M$5),$K$5,IF(AND(F1289&gt;=$L$6,F1289&lt;=$M$6),$K$6,IF(AND(F1289&gt;=$L$7,F1289&lt;=$M$7),$K$7,IF(AND(F1289&gt;=$L$8,F1289&lt;=$M$8),$K$8,IF(AND(F1289&gt;=$L$9,F1289&lt;=$M$9),$K$9,IF(AND(F1289&gt;$L$10,F1289&lt;=$M$10),$K$10,IF(AND(F1289&gt;=$L$11,F1289&lt;=$M$11),$K$11,IF(AND(F1289&gt;=$L$12,F1289&lt;=$M$12),$K$12,IF(AND(F1289&gt;=$L$13,F1289&lt;=$M$13),$K$13,IF(AND(F1289&gt;=$L$14,F1289&lt;=$M$14),$K$14,IF(AND(F1289&gt;=#REF!,F1289&lt;=#REF!),#REF!,IF(AND(F1289&gt;=$L$15,F1289&lt;=$M$15),$K$15,IF(AND(F1289&gt;=$L$16,F1289&lt;=$M$16),$K$16,IF(AND(F1289&gt;=$L$17,F1289&lt;=$M$17),$K$17,IF(AND(F1289&gt;=$L$18,F1289&lt;=$M$18),$K$18,IF(AND(F1289&gt;=$L$19,F1289&lt;=$M$19),$K$19,IF(AND(F1289&gt;=$L$20,F1289&lt;=$M$20),$K$20,IF(AND(F1289&gt;=$L$21,F1289&lt;=$M$21),$K$21,IF(AND(F1289&gt;=$L$22,F1289&lt;=$M$22),$K$22,IF(AND(F1289&gt;=$L$23,F1289&lt;=$M$23),$K$23,IF(AND(F1289&gt;=$L$24,F1289&lt;=$M$24),$K$24,IF(AND(F1289&gt;=$L$25,F1289&lt;=$M$25),$K$25,IF(AND(F1289&gt;=$L$26,F1289&lt;=$M$26),$K$26,IF(AND(F1289&gt;=$L$27,F1289&lt;=$M$27),$K$27,IF(AND(F1289&gt;=$L$28,F1289&lt;=$M$28),$K$28,IF(AND(F1289&gt;=$L$29,F1289&lt;=$M$29),$K$29,IF(AND(F1289&gt;=$L$30,F1289&lt;=$M$30),$K$30,IF(AND(F1289&gt;=$L$31,F1289&lt;=$M$31),$K$31,""))))))))))))))))))))))))))))))))</f>
        <v>7</v>
      </c>
      <c r="D1289" s="18" t="s">
        <v>18</v>
      </c>
      <c r="E1289" s="18" t="s">
        <v>1234</v>
      </c>
      <c r="F1289" s="12">
        <f>Table1[[#This Row],[USD Pricing]]*Exchange!$A$1</f>
        <v>76.929999999999993</v>
      </c>
      <c r="G1289" s="12">
        <v>54.95</v>
      </c>
      <c r="H1289" s="12" t="s">
        <v>7497</v>
      </c>
      <c r="I1289" s="18" t="s">
        <v>0</v>
      </c>
      <c r="J1289" s="18" t="s">
        <v>7468</v>
      </c>
      <c r="XEZ1289" s="28"/>
      <c r="XFA1289" s="28"/>
      <c r="XFB1289" s="28"/>
      <c r="XFC1289" s="28"/>
      <c r="XFD1289" s="28"/>
    </row>
    <row r="1290" spans="1:10 16380:16384" x14ac:dyDescent="0.35">
      <c r="A1290" s="12" t="s">
        <v>1363</v>
      </c>
      <c r="B1290" s="32" t="str">
        <f>HYPERLINK(Table1[[#This Row],[Link]], Table1[[#This Row],[Pattern w/out Hyperlink]])</f>
        <v>Shockwave</v>
      </c>
      <c r="C1290" s="18">
        <f>IF(F1290&lt;=$L$1,$K$1,IF(AND(F1290&gt;=$L$2,F1290&lt;=$M$2),$K$2,IF(AND(F1290&gt;=$L$3,F1290&lt;=$M$3),$K$3,IF(AND(F1290&gt;=$L$4,F1290&lt;=$M$4),$K$4,IF(AND(F1290&gt;=$L$5,F1290&lt;=$M$5),$K$5,IF(AND(F1290&gt;=$L$6,F1290&lt;=$M$6),$K$6,IF(AND(F1290&gt;=$L$7,F1290&lt;=$M$7),$K$7,IF(AND(F1290&gt;=$L$8,F1290&lt;=$M$8),$K$8,IF(AND(F1290&gt;=$L$9,F1290&lt;=$M$9),$K$9,IF(AND(F1290&gt;$L$10,F1290&lt;=$M$10),$K$10,IF(AND(F1290&gt;=$L$11,F1290&lt;=$M$11),$K$11,IF(AND(F1290&gt;=$L$12,F1290&lt;=$M$12),$K$12,IF(AND(F1290&gt;=$L$13,F1290&lt;=$M$13),$K$13,IF(AND(F1290&gt;=$L$14,F1290&lt;=$M$14),$K$14,IF(AND(F1290&gt;=#REF!,F1290&lt;=#REF!),#REF!,IF(AND(F1290&gt;=$L$15,F1290&lt;=$M$15),$K$15,IF(AND(F1290&gt;=$L$16,F1290&lt;=$M$16),$K$16,IF(AND(F1290&gt;=$L$17,F1290&lt;=$M$17),$K$17,IF(AND(F1290&gt;=$L$18,F1290&lt;=$M$18),$K$18,IF(AND(F1290&gt;=$L$19,F1290&lt;=$M$19),$K$19,IF(AND(F1290&gt;=$L$20,F1290&lt;=$M$20),$K$20,IF(AND(F1290&gt;=$L$21,F1290&lt;=$M$21),$K$21,IF(AND(F1290&gt;=$L$22,F1290&lt;=$M$22),$K$22,IF(AND(F1290&gt;=$L$23,F1290&lt;=$M$23),$K$23,IF(AND(F1290&gt;=$L$24,F1290&lt;=$M$24),$K$24,IF(AND(F1290&gt;=$L$25,F1290&lt;=$M$25),$K$25,IF(AND(F1290&gt;=$L$26,F1290&lt;=$M$26),$K$26,IF(AND(F1290&gt;=$L$27,F1290&lt;=$M$27),$K$27,IF(AND(F1290&gt;=$L$28,F1290&lt;=$M$28),$K$28,IF(AND(F1290&gt;=$L$29,F1290&lt;=$M$29),$K$29,IF(AND(F1290&gt;=$L$30,F1290&lt;=$M$30),$K$30,IF(AND(F1290&gt;=$L$31,F1290&lt;=$M$31),$K$31,""))))))))))))))))))))))))))))))))</f>
        <v>7</v>
      </c>
      <c r="D1290" s="18" t="s">
        <v>18</v>
      </c>
      <c r="E1290" s="18" t="s">
        <v>1234</v>
      </c>
      <c r="F1290" s="12">
        <f>Table1[[#This Row],[USD Pricing]]*Exchange!$A$1</f>
        <v>88.13</v>
      </c>
      <c r="G1290" s="12">
        <v>62.95</v>
      </c>
      <c r="H1290" s="12" t="s">
        <v>6290</v>
      </c>
      <c r="I1290" s="18" t="s">
        <v>0</v>
      </c>
      <c r="J1290" s="18" t="s">
        <v>4496</v>
      </c>
      <c r="XEZ1290" s="28"/>
      <c r="XFA1290" s="28"/>
      <c r="XFB1290" s="28"/>
      <c r="XFC1290" s="28"/>
      <c r="XFD1290" s="28"/>
    </row>
    <row r="1291" spans="1:10 16380:16384" x14ac:dyDescent="0.35">
      <c r="A1291" s="12" t="s">
        <v>809</v>
      </c>
      <c r="B1291" s="32" t="str">
        <f>HYPERLINK(Table1[[#This Row],[Link]], Table1[[#This Row],[Pattern w/out Hyperlink]])</f>
        <v>Stellar</v>
      </c>
      <c r="C1291" s="18">
        <f>IF(F1291&lt;=$L$1,$K$1,IF(AND(F1291&gt;=$L$2,F1291&lt;=$M$2),$K$2,IF(AND(F1291&gt;=$L$3,F1291&lt;=$M$3),$K$3,IF(AND(F1291&gt;=$L$4,F1291&lt;=$M$4),$K$4,IF(AND(F1291&gt;=$L$5,F1291&lt;=$M$5),$K$5,IF(AND(F1291&gt;=$L$6,F1291&lt;=$M$6),$K$6,IF(AND(F1291&gt;=$L$7,F1291&lt;=$M$7),$K$7,IF(AND(F1291&gt;=$L$8,F1291&lt;=$M$8),$K$8,IF(AND(F1291&gt;=$L$9,F1291&lt;=$M$9),$K$9,IF(AND(F1291&gt;$L$10,F1291&lt;=$M$10),$K$10,IF(AND(F1291&gt;=$L$11,F1291&lt;=$M$11),$K$11,IF(AND(F1291&gt;=$L$12,F1291&lt;=$M$12),$K$12,IF(AND(F1291&gt;=$L$13,F1291&lt;=$M$13),$K$13,IF(AND(F1291&gt;=$L$14,F1291&lt;=$M$14),$K$14,IF(AND(F1291&gt;=#REF!,F1291&lt;=#REF!),#REF!,IF(AND(F1291&gt;=$L$15,F1291&lt;=$M$15),$K$15,IF(AND(F1291&gt;=$L$16,F1291&lt;=$M$16),$K$16,IF(AND(F1291&gt;=$L$17,F1291&lt;=$M$17),$K$17,IF(AND(F1291&gt;=$L$18,F1291&lt;=$M$18),$K$18,IF(AND(F1291&gt;=$L$19,F1291&lt;=$M$19),$K$19,IF(AND(F1291&gt;=$L$20,F1291&lt;=$M$20),$K$20,IF(AND(F1291&gt;=$L$21,F1291&lt;=$M$21),$K$21,IF(AND(F1291&gt;=$L$22,F1291&lt;=$M$22),$K$22,IF(AND(F1291&gt;=$L$23,F1291&lt;=$M$23),$K$23,IF(AND(F1291&gt;=$L$24,F1291&lt;=$M$24),$K$24,IF(AND(F1291&gt;=$L$25,F1291&lt;=$M$25),$K$25,IF(AND(F1291&gt;=$L$26,F1291&lt;=$M$26),$K$26,IF(AND(F1291&gt;=$L$27,F1291&lt;=$M$27),$K$27,IF(AND(F1291&gt;=$L$28,F1291&lt;=$M$28),$K$28,IF(AND(F1291&gt;=$L$29,F1291&lt;=$M$29),$K$29,IF(AND(F1291&gt;=$L$30,F1291&lt;=$M$30),$K$30,IF(AND(F1291&gt;=$L$31,F1291&lt;=$M$31),$K$31,""))))))))))))))))))))))))))))))))</f>
        <v>7</v>
      </c>
      <c r="D1291" s="18" t="s">
        <v>18</v>
      </c>
      <c r="E1291" s="18" t="s">
        <v>1234</v>
      </c>
      <c r="F1291" s="12">
        <f>Table1[[#This Row],[USD Pricing]]*Exchange!$A$1</f>
        <v>79.73</v>
      </c>
      <c r="G1291" s="12">
        <v>56.95</v>
      </c>
      <c r="H1291" s="12" t="s">
        <v>6293</v>
      </c>
      <c r="I1291" s="18" t="s">
        <v>0</v>
      </c>
      <c r="J1291" s="18" t="s">
        <v>5178</v>
      </c>
      <c r="XEZ1291" s="28"/>
      <c r="XFA1291" s="28"/>
      <c r="XFB1291" s="28"/>
      <c r="XFC1291" s="28"/>
      <c r="XFD1291" s="28"/>
    </row>
    <row r="1292" spans="1:10 16380:16384" x14ac:dyDescent="0.35">
      <c r="A1292" s="12" t="s">
        <v>1262</v>
      </c>
      <c r="B1292" s="32" t="str">
        <f>HYPERLINK(Table1[[#This Row],[Link]], Table1[[#This Row],[Pattern w/out Hyperlink]])</f>
        <v>24/7 Flax</v>
      </c>
      <c r="C1292" s="18">
        <f>IF(F1292&lt;=$L$1,$K$1,IF(AND(F1292&gt;=$L$2,F1292&lt;=$M$2),$K$2,IF(AND(F1292&gt;=$L$3,F1292&lt;=$M$3),$K$3,IF(AND(F1292&gt;=$L$4,F1292&lt;=$M$4),$K$4,IF(AND(F1292&gt;=$L$5,F1292&lt;=$M$5),$K$5,IF(AND(F1292&gt;=$L$6,F1292&lt;=$M$6),$K$6,IF(AND(F1292&gt;=$L$7,F1292&lt;=$M$7),$K$7,IF(AND(F1292&gt;=$L$8,F1292&lt;=$M$8),$K$8,IF(AND(F1292&gt;=$L$9,F1292&lt;=$M$9),$K$9,IF(AND(F1292&gt;$L$10,F1292&lt;=$M$10),$K$10,IF(AND(F1292&gt;=$L$11,F1292&lt;=$M$11),$K$11,IF(AND(F1292&gt;=$L$12,F1292&lt;=$M$12),$K$12,IF(AND(F1292&gt;=$L$13,F1292&lt;=$M$13),$K$13,IF(AND(F1292&gt;=$L$14,F1292&lt;=$M$14),$K$14,IF(AND(F1292&gt;=#REF!,F1292&lt;=#REF!),#REF!,IF(AND(F1292&gt;=$L$15,F1292&lt;=$M$15),$K$15,IF(AND(F1292&gt;=$L$16,F1292&lt;=$M$16),$K$16,IF(AND(F1292&gt;=$L$17,F1292&lt;=$M$17),$K$17,IF(AND(F1292&gt;=$L$18,F1292&lt;=$M$18),$K$18,IF(AND(F1292&gt;=$L$19,F1292&lt;=$M$19),$K$19,IF(AND(F1292&gt;=$L$20,F1292&lt;=$M$20),$K$20,IF(AND(F1292&gt;=$L$21,F1292&lt;=$M$21),$K$21,IF(AND(F1292&gt;=$L$22,F1292&lt;=$M$22),$K$22,IF(AND(F1292&gt;=$L$23,F1292&lt;=$M$23),$K$23,IF(AND(F1292&gt;=$L$24,F1292&lt;=$M$24),$K$24,IF(AND(F1292&gt;=$L$25,F1292&lt;=$M$25),$K$25,IF(AND(F1292&gt;=$L$26,F1292&lt;=$M$26),$K$26,IF(AND(F1292&gt;=$L$27,F1292&lt;=$M$27),$K$27,IF(AND(F1292&gt;=$L$28,F1292&lt;=$M$28),$K$28,IF(AND(F1292&gt;=$L$29,F1292&lt;=$M$29),$K$29,IF(AND(F1292&gt;=$L$30,F1292&lt;=$M$30),$K$30,IF(AND(F1292&gt;=$L$31,F1292&lt;=$M$31),$K$31,""))))))))))))))))))))))))))))))))</f>
        <v>7</v>
      </c>
      <c r="D1292" s="18" t="s">
        <v>1317</v>
      </c>
      <c r="E1292" s="18" t="s">
        <v>1234</v>
      </c>
      <c r="F1292" s="12">
        <v>83</v>
      </c>
      <c r="H1292" s="12" t="s">
        <v>4214</v>
      </c>
      <c r="I1292" s="18" t="s">
        <v>4213</v>
      </c>
      <c r="J1292" s="18" t="s">
        <v>4529</v>
      </c>
      <c r="XEZ1292" s="28"/>
      <c r="XFA1292" s="28"/>
      <c r="XFB1292" s="28"/>
      <c r="XFC1292" s="28"/>
      <c r="XFD1292" s="28"/>
    </row>
    <row r="1293" spans="1:10 16380:16384" x14ac:dyDescent="0.35">
      <c r="A1293" s="12" t="s">
        <v>1264</v>
      </c>
      <c r="B1293" s="32" t="str">
        <f>HYPERLINK(Table1[[#This Row],[Link]], Table1[[#This Row],[Pattern w/out Hyperlink]])</f>
        <v>Blazer</v>
      </c>
      <c r="C1293" s="18">
        <f>IF(F1293&lt;=$L$1,$K$1,IF(AND(F1293&gt;=$L$2,F1293&lt;=$M$2),$K$2,IF(AND(F1293&gt;=$L$3,F1293&lt;=$M$3),$K$3,IF(AND(F1293&gt;=$L$4,F1293&lt;=$M$4),$K$4,IF(AND(F1293&gt;=$L$5,F1293&lt;=$M$5),$K$5,IF(AND(F1293&gt;=$L$6,F1293&lt;=$M$6),$K$6,IF(AND(F1293&gt;=$L$7,F1293&lt;=$M$7),$K$7,IF(AND(F1293&gt;=$L$8,F1293&lt;=$M$8),$K$8,IF(AND(F1293&gt;=$L$9,F1293&lt;=$M$9),$K$9,IF(AND(F1293&gt;$L$10,F1293&lt;=$M$10),$K$10,IF(AND(F1293&gt;=$L$11,F1293&lt;=$M$11),$K$11,IF(AND(F1293&gt;=$L$12,F1293&lt;=$M$12),$K$12,IF(AND(F1293&gt;=$L$13,F1293&lt;=$M$13),$K$13,IF(AND(F1293&gt;=$L$14,F1293&lt;=$M$14),$K$14,IF(AND(F1293&gt;=#REF!,F1293&lt;=#REF!),#REF!,IF(AND(F1293&gt;=$L$15,F1293&lt;=$M$15),$K$15,IF(AND(F1293&gt;=$L$16,F1293&lt;=$M$16),$K$16,IF(AND(F1293&gt;=$L$17,F1293&lt;=$M$17),$K$17,IF(AND(F1293&gt;=$L$18,F1293&lt;=$M$18),$K$18,IF(AND(F1293&gt;=$L$19,F1293&lt;=$M$19),$K$19,IF(AND(F1293&gt;=$L$20,F1293&lt;=$M$20),$K$20,IF(AND(F1293&gt;=$L$21,F1293&lt;=$M$21),$K$21,IF(AND(F1293&gt;=$L$22,F1293&lt;=$M$22),$K$22,IF(AND(F1293&gt;=$L$23,F1293&lt;=$M$23),$K$23,IF(AND(F1293&gt;=$L$24,F1293&lt;=$M$24),$K$24,IF(AND(F1293&gt;=$L$25,F1293&lt;=$M$25),$K$25,IF(AND(F1293&gt;=$L$26,F1293&lt;=$M$26),$K$26,IF(AND(F1293&gt;=$L$27,F1293&lt;=$M$27),$K$27,IF(AND(F1293&gt;=$L$28,F1293&lt;=$M$28),$K$28,IF(AND(F1293&gt;=$L$29,F1293&lt;=$M$29),$K$29,IF(AND(F1293&gt;=$L$30,F1293&lt;=$M$30),$K$30,IF(AND(F1293&gt;=$L$31,F1293&lt;=$M$31),$K$31,""))))))))))))))))))))))))))))))))</f>
        <v>7</v>
      </c>
      <c r="D1293" s="18" t="s">
        <v>1317</v>
      </c>
      <c r="E1293" s="18" t="s">
        <v>1234</v>
      </c>
      <c r="F1293" s="12">
        <v>82</v>
      </c>
      <c r="H1293" s="12" t="s">
        <v>4216</v>
      </c>
      <c r="I1293" s="18" t="s">
        <v>1319</v>
      </c>
      <c r="J1293" s="18" t="s">
        <v>4530</v>
      </c>
      <c r="XEZ1293" s="28"/>
      <c r="XFA1293" s="28"/>
      <c r="XFB1293" s="28"/>
      <c r="XFC1293" s="28"/>
      <c r="XFD1293" s="28"/>
    </row>
    <row r="1294" spans="1:10 16380:16384" x14ac:dyDescent="0.35">
      <c r="A1294" s="12" t="s">
        <v>1270</v>
      </c>
      <c r="B1294" s="32" t="str">
        <f>HYPERLINK(Table1[[#This Row],[Link]], Table1[[#This Row],[Pattern w/out Hyperlink]])</f>
        <v>Hemp</v>
      </c>
      <c r="C1294" s="18">
        <f>IF(F1294&lt;=$L$1,$K$1,IF(AND(F1294&gt;=$L$2,F1294&lt;=$M$2),$K$2,IF(AND(F1294&gt;=$L$3,F1294&lt;=$M$3),$K$3,IF(AND(F1294&gt;=$L$4,F1294&lt;=$M$4),$K$4,IF(AND(F1294&gt;=$L$5,F1294&lt;=$M$5),$K$5,IF(AND(F1294&gt;=$L$6,F1294&lt;=$M$6),$K$6,IF(AND(F1294&gt;=$L$7,F1294&lt;=$M$7),$K$7,IF(AND(F1294&gt;=$L$8,F1294&lt;=$M$8),$K$8,IF(AND(F1294&gt;=$L$9,F1294&lt;=$M$9),$K$9,IF(AND(F1294&gt;$L$10,F1294&lt;=$M$10),$K$10,IF(AND(F1294&gt;=$L$11,F1294&lt;=$M$11),$K$11,IF(AND(F1294&gt;=$L$12,F1294&lt;=$M$12),$K$12,IF(AND(F1294&gt;=$L$13,F1294&lt;=$M$13),$K$13,IF(AND(F1294&gt;=$L$14,F1294&lt;=$M$14),$K$14,IF(AND(F1294&gt;=#REF!,F1294&lt;=#REF!),#REF!,IF(AND(F1294&gt;=$L$15,F1294&lt;=$M$15),$K$15,IF(AND(F1294&gt;=$L$16,F1294&lt;=$M$16),$K$16,IF(AND(F1294&gt;=$L$17,F1294&lt;=$M$17),$K$17,IF(AND(F1294&gt;=$L$18,F1294&lt;=$M$18),$K$18,IF(AND(F1294&gt;=$L$19,F1294&lt;=$M$19),$K$19,IF(AND(F1294&gt;=$L$20,F1294&lt;=$M$20),$K$20,IF(AND(F1294&gt;=$L$21,F1294&lt;=$M$21),$K$21,IF(AND(F1294&gt;=$L$22,F1294&lt;=$M$22),$K$22,IF(AND(F1294&gt;=$L$23,F1294&lt;=$M$23),$K$23,IF(AND(F1294&gt;=$L$24,F1294&lt;=$M$24),$K$24,IF(AND(F1294&gt;=$L$25,F1294&lt;=$M$25),$K$25,IF(AND(F1294&gt;=$L$26,F1294&lt;=$M$26),$K$26,IF(AND(F1294&gt;=$L$27,F1294&lt;=$M$27),$K$27,IF(AND(F1294&gt;=$L$28,F1294&lt;=$M$28),$K$28,IF(AND(F1294&gt;=$L$29,F1294&lt;=$M$29),$K$29,IF(AND(F1294&gt;=$L$30,F1294&lt;=$M$30),$K$30,IF(AND(F1294&gt;=$L$31,F1294&lt;=$M$31),$K$31,""))))))))))))))))))))))))))))))))</f>
        <v>7</v>
      </c>
      <c r="D1294" s="18" t="s">
        <v>1317</v>
      </c>
      <c r="E1294" s="18" t="s">
        <v>1234</v>
      </c>
      <c r="F1294" s="12">
        <v>85</v>
      </c>
      <c r="H1294" s="12" t="s">
        <v>4224</v>
      </c>
      <c r="I1294" s="18" t="s">
        <v>1319</v>
      </c>
      <c r="J1294" s="18" t="s">
        <v>4533</v>
      </c>
      <c r="XEZ1294" s="28"/>
      <c r="XFA1294" s="28"/>
      <c r="XFB1294" s="28"/>
      <c r="XFC1294" s="28"/>
      <c r="XFD1294" s="28"/>
    </row>
    <row r="1295" spans="1:10 16380:16384" x14ac:dyDescent="0.35">
      <c r="A1295" s="12" t="s">
        <v>1275</v>
      </c>
      <c r="B1295" s="32" t="str">
        <f>HYPERLINK(Table1[[#This Row],[Link]], Table1[[#This Row],[Pattern w/out Hyperlink]])</f>
        <v>Regent</v>
      </c>
      <c r="C1295" s="18">
        <f>IF(F1295&lt;=$L$1,$K$1,IF(AND(F1295&gt;=$L$2,F1295&lt;=$M$2),$K$2,IF(AND(F1295&gt;=$L$3,F1295&lt;=$M$3),$K$3,IF(AND(F1295&gt;=$L$4,F1295&lt;=$M$4),$K$4,IF(AND(F1295&gt;=$L$5,F1295&lt;=$M$5),$K$5,IF(AND(F1295&gt;=$L$6,F1295&lt;=$M$6),$K$6,IF(AND(F1295&gt;=$L$7,F1295&lt;=$M$7),$K$7,IF(AND(F1295&gt;=$L$8,F1295&lt;=$M$8),$K$8,IF(AND(F1295&gt;=$L$9,F1295&lt;=$M$9),$K$9,IF(AND(F1295&gt;$L$10,F1295&lt;=$M$10),$K$10,IF(AND(F1295&gt;=$L$11,F1295&lt;=$M$11),$K$11,IF(AND(F1295&gt;=$L$12,F1295&lt;=$M$12),$K$12,IF(AND(F1295&gt;=$L$13,F1295&lt;=$M$13),$K$13,IF(AND(F1295&gt;=$L$14,F1295&lt;=$M$14),$K$14,IF(AND(F1295&gt;=#REF!,F1295&lt;=#REF!),#REF!,IF(AND(F1295&gt;=$L$15,F1295&lt;=$M$15),$K$15,IF(AND(F1295&gt;=$L$16,F1295&lt;=$M$16),$K$16,IF(AND(F1295&gt;=$L$17,F1295&lt;=$M$17),$K$17,IF(AND(F1295&gt;=$L$18,F1295&lt;=$M$18),$K$18,IF(AND(F1295&gt;=$L$19,F1295&lt;=$M$19),$K$19,IF(AND(F1295&gt;=$L$20,F1295&lt;=$M$20),$K$20,IF(AND(F1295&gt;=$L$21,F1295&lt;=$M$21),$K$21,IF(AND(F1295&gt;=$L$22,F1295&lt;=$M$22),$K$22,IF(AND(F1295&gt;=$L$23,F1295&lt;=$M$23),$K$23,IF(AND(F1295&gt;=$L$24,F1295&lt;=$M$24),$K$24,IF(AND(F1295&gt;=$L$25,F1295&lt;=$M$25),$K$25,IF(AND(F1295&gt;=$L$26,F1295&lt;=$M$26),$K$26,IF(AND(F1295&gt;=$L$27,F1295&lt;=$M$27),$K$27,IF(AND(F1295&gt;=$L$28,F1295&lt;=$M$28),$K$28,IF(AND(F1295&gt;=$L$29,F1295&lt;=$M$29),$K$29,IF(AND(F1295&gt;=$L$30,F1295&lt;=$M$30),$K$30,IF(AND(F1295&gt;=$L$31,F1295&lt;=$M$31),$K$31,""))))))))))))))))))))))))))))))))</f>
        <v>7</v>
      </c>
      <c r="D1295" s="18" t="s">
        <v>1317</v>
      </c>
      <c r="E1295" s="18" t="s">
        <v>1234</v>
      </c>
      <c r="F1295" s="12">
        <v>83</v>
      </c>
      <c r="H1295" s="12" t="s">
        <v>4230</v>
      </c>
      <c r="I1295" s="18" t="s">
        <v>1319</v>
      </c>
      <c r="J1295" s="18" t="s">
        <v>4262</v>
      </c>
      <c r="XEZ1295" s="28"/>
      <c r="XFA1295" s="28"/>
      <c r="XFB1295" s="28"/>
      <c r="XFC1295" s="28"/>
      <c r="XFD1295" s="28"/>
    </row>
    <row r="1296" spans="1:10 16380:16384" x14ac:dyDescent="0.35">
      <c r="A1296" s="12" t="s">
        <v>7561</v>
      </c>
      <c r="B1296" s="32" t="str">
        <f>HYPERLINK(Table1[[#This Row],[Link]], Table1[[#This Row],[Pattern w/out Hyperlink]])</f>
        <v>ReSKU 2.0</v>
      </c>
      <c r="C1296" s="18">
        <f>IF(F1296&lt;=$L$1,$K$1,IF(AND(F1296&gt;=$L$2,F1296&lt;=$M$2),$K$2,IF(AND(F1296&gt;=$L$3,F1296&lt;=$M$3),$K$3,IF(AND(F1296&gt;=$L$4,F1296&lt;=$M$4),$K$4,IF(AND(F1296&gt;=$L$5,F1296&lt;=$M$5),$K$5,IF(AND(F1296&gt;=$L$6,F1296&lt;=$M$6),$K$6,IF(AND(F1296&gt;=$L$7,F1296&lt;=$M$7),$K$7,IF(AND(F1296&gt;=$L$8,F1296&lt;=$M$8),$K$8,IF(AND(F1296&gt;=$L$9,F1296&lt;=$M$9),$K$9,IF(AND(F1296&gt;$L$10,F1296&lt;=$M$10),$K$10,IF(AND(F1296&gt;=$L$11,F1296&lt;=$M$11),$K$11,IF(AND(F1296&gt;=$L$12,F1296&lt;=$M$12),$K$12,IF(AND(F1296&gt;=$L$13,F1296&lt;=$M$13),$K$13,IF(AND(F1296&gt;=$L$14,F1296&lt;=$M$14),$K$14,IF(AND(F1296&gt;=#REF!,F1296&lt;=#REF!),#REF!,IF(AND(F1296&gt;=$L$15,F1296&lt;=$M$15),$K$15,IF(AND(F1296&gt;=$L$16,F1296&lt;=$M$16),$K$16,IF(AND(F1296&gt;=$L$17,F1296&lt;=$M$17),$K$17,IF(AND(F1296&gt;=$L$18,F1296&lt;=$M$18),$K$18,IF(AND(F1296&gt;=$L$19,F1296&lt;=$M$19),$K$19,IF(AND(F1296&gt;=$L$20,F1296&lt;=$M$20),$K$20,IF(AND(F1296&gt;=$L$21,F1296&lt;=$M$21),$K$21,IF(AND(F1296&gt;=$L$22,F1296&lt;=$M$22),$K$22,IF(AND(F1296&gt;=$L$23,F1296&lt;=$M$23),$K$23,IF(AND(F1296&gt;=$L$24,F1296&lt;=$M$24),$K$24,IF(AND(F1296&gt;=$L$25,F1296&lt;=$M$25),$K$25,IF(AND(F1296&gt;=$L$26,F1296&lt;=$M$26),$K$26,IF(AND(F1296&gt;=$L$27,F1296&lt;=$M$27),$K$27,IF(AND(F1296&gt;=$L$28,F1296&lt;=$M$28),$K$28,IF(AND(F1296&gt;=$L$29,F1296&lt;=$M$29),$K$29,IF(AND(F1296&gt;=$L$30,F1296&lt;=$M$30),$K$30,IF(AND(F1296&gt;=$L$31,F1296&lt;=$M$31),$K$31,""))))))))))))))))))))))))))))))))</f>
        <v>7</v>
      </c>
      <c r="D1296" s="18" t="s">
        <v>1317</v>
      </c>
      <c r="E1296" s="18" t="s">
        <v>1234</v>
      </c>
      <c r="F1296" s="12">
        <v>95</v>
      </c>
      <c r="H1296" s="12" t="s">
        <v>7562</v>
      </c>
      <c r="I1296" s="18" t="s">
        <v>4213</v>
      </c>
      <c r="J1296" s="18" t="s">
        <v>7563</v>
      </c>
      <c r="XEZ1296" s="28"/>
      <c r="XFA1296" s="28"/>
      <c r="XFB1296" s="28"/>
      <c r="XFC1296" s="28"/>
      <c r="XFD1296" s="28"/>
    </row>
    <row r="1297" spans="1:10 16380:16384" x14ac:dyDescent="0.35">
      <c r="A1297" s="12" t="s">
        <v>837</v>
      </c>
      <c r="B1297" s="32" t="str">
        <f>HYPERLINK(Table1[[#This Row],[Link]], Table1[[#This Row],[Pattern w/out Hyperlink]])</f>
        <v>Synergy</v>
      </c>
      <c r="C1297" s="18">
        <f>IF(F1297&lt;=$L$1,$K$1,IF(AND(F1297&gt;=$L$2,F1297&lt;=$M$2),$K$2,IF(AND(F1297&gt;=$L$3,F1297&lt;=$M$3),$K$3,IF(AND(F1297&gt;=$L$4,F1297&lt;=$M$4),$K$4,IF(AND(F1297&gt;=$L$5,F1297&lt;=$M$5),$K$5,IF(AND(F1297&gt;=$L$6,F1297&lt;=$M$6),$K$6,IF(AND(F1297&gt;=$L$7,F1297&lt;=$M$7),$K$7,IF(AND(F1297&gt;=$L$8,F1297&lt;=$M$8),$K$8,IF(AND(F1297&gt;=$L$9,F1297&lt;=$M$9),$K$9,IF(AND(F1297&gt;$L$10,F1297&lt;=$M$10),$K$10,IF(AND(F1297&gt;=$L$11,F1297&lt;=$M$11),$K$11,IF(AND(F1297&gt;=$L$12,F1297&lt;=$M$12),$K$12,IF(AND(F1297&gt;=$L$13,F1297&lt;=$M$13),$K$13,IF(AND(F1297&gt;=$L$14,F1297&lt;=$M$14),$K$14,IF(AND(F1297&gt;=#REF!,F1297&lt;=#REF!),#REF!,IF(AND(F1297&gt;=$L$15,F1297&lt;=$M$15),$K$15,IF(AND(F1297&gt;=$L$16,F1297&lt;=$M$16),$K$16,IF(AND(F1297&gt;=$L$17,F1297&lt;=$M$17),$K$17,IF(AND(F1297&gt;=$L$18,F1297&lt;=$M$18),$K$18,IF(AND(F1297&gt;=$L$19,F1297&lt;=$M$19),$K$19,IF(AND(F1297&gt;=$L$20,F1297&lt;=$M$20),$K$20,IF(AND(F1297&gt;=$L$21,F1297&lt;=$M$21),$K$21,IF(AND(F1297&gt;=$L$22,F1297&lt;=$M$22),$K$22,IF(AND(F1297&gt;=$L$23,F1297&lt;=$M$23),$K$23,IF(AND(F1297&gt;=$L$24,F1297&lt;=$M$24),$K$24,IF(AND(F1297&gt;=$L$25,F1297&lt;=$M$25),$K$25,IF(AND(F1297&gt;=$L$26,F1297&lt;=$M$26),$K$26,IF(AND(F1297&gt;=$L$27,F1297&lt;=$M$27),$K$27,IF(AND(F1297&gt;=$L$28,F1297&lt;=$M$28),$K$28,IF(AND(F1297&gt;=$L$29,F1297&lt;=$M$29),$K$29,IF(AND(F1297&gt;=$L$30,F1297&lt;=$M$30),$K$30,IF(AND(F1297&gt;=$L$31,F1297&lt;=$M$31),$K$31,""))))))))))))))))))))))))))))))))</f>
        <v>7</v>
      </c>
      <c r="D1297" s="18" t="s">
        <v>1317</v>
      </c>
      <c r="E1297" s="18" t="s">
        <v>1234</v>
      </c>
      <c r="F1297" s="12">
        <v>78</v>
      </c>
      <c r="H1297" s="12" t="s">
        <v>4236</v>
      </c>
      <c r="I1297" s="18" t="s">
        <v>1319</v>
      </c>
      <c r="J1297" s="18" t="s">
        <v>4540</v>
      </c>
      <c r="XEZ1297" s="28"/>
      <c r="XFA1297" s="28"/>
      <c r="XFB1297" s="28"/>
      <c r="XFC1297" s="28"/>
      <c r="XFD1297" s="28"/>
    </row>
    <row r="1298" spans="1:10 16380:16384" x14ac:dyDescent="0.35">
      <c r="A1298" s="12" t="s">
        <v>1277</v>
      </c>
      <c r="B1298" s="32" t="str">
        <f>HYPERLINK(Table1[[#This Row],[Link]], Table1[[#This Row],[Pattern w/out Hyperlink]])</f>
        <v>Synergy 66</v>
      </c>
      <c r="C1298" s="18">
        <f>IF(F1298&lt;=$L$1,$K$1,IF(AND(F1298&gt;=$L$2,F1298&lt;=$M$2),$K$2,IF(AND(F1298&gt;=$L$3,F1298&lt;=$M$3),$K$3,IF(AND(F1298&gt;=$L$4,F1298&lt;=$M$4),$K$4,IF(AND(F1298&gt;=$L$5,F1298&lt;=$M$5),$K$5,IF(AND(F1298&gt;=$L$6,F1298&lt;=$M$6),$K$6,IF(AND(F1298&gt;=$L$7,F1298&lt;=$M$7),$K$7,IF(AND(F1298&gt;=$L$8,F1298&lt;=$M$8),$K$8,IF(AND(F1298&gt;=$L$9,F1298&lt;=$M$9),$K$9,IF(AND(F1298&gt;$L$10,F1298&lt;=$M$10),$K$10,IF(AND(F1298&gt;=$L$11,F1298&lt;=$M$11),$K$11,IF(AND(F1298&gt;=$L$12,F1298&lt;=$M$12),$K$12,IF(AND(F1298&gt;=$L$13,F1298&lt;=$M$13),$K$13,IF(AND(F1298&gt;=$L$14,F1298&lt;=$M$14),$K$14,IF(AND(F1298&gt;=#REF!,F1298&lt;=#REF!),#REF!,IF(AND(F1298&gt;=$L$15,F1298&lt;=$M$15),$K$15,IF(AND(F1298&gt;=$L$16,F1298&lt;=$M$16),$K$16,IF(AND(F1298&gt;=$L$17,F1298&lt;=$M$17),$K$17,IF(AND(F1298&gt;=$L$18,F1298&lt;=$M$18),$K$18,IF(AND(F1298&gt;=$L$19,F1298&lt;=$M$19),$K$19,IF(AND(F1298&gt;=$L$20,F1298&lt;=$M$20),$K$20,IF(AND(F1298&gt;=$L$21,F1298&lt;=$M$21),$K$21,IF(AND(F1298&gt;=$L$22,F1298&lt;=$M$22),$K$22,IF(AND(F1298&gt;=$L$23,F1298&lt;=$M$23),$K$23,IF(AND(F1298&gt;=$L$24,F1298&lt;=$M$24),$K$24,IF(AND(F1298&gt;=$L$25,F1298&lt;=$M$25),$K$25,IF(AND(F1298&gt;=$L$26,F1298&lt;=$M$26),$K$26,IF(AND(F1298&gt;=$L$27,F1298&lt;=$M$27),$K$27,IF(AND(F1298&gt;=$L$28,F1298&lt;=$M$28),$K$28,IF(AND(F1298&gt;=$L$29,F1298&lt;=$M$29),$K$29,IF(AND(F1298&gt;=$L$30,F1298&lt;=$M$30),$K$30,IF(AND(F1298&gt;=$L$31,F1298&lt;=$M$31),$K$31,""))))))))))))))))))))))))))))))))</f>
        <v>7</v>
      </c>
      <c r="D1298" s="18" t="s">
        <v>1317</v>
      </c>
      <c r="E1298" s="18" t="s">
        <v>1234</v>
      </c>
      <c r="F1298" s="12">
        <v>83</v>
      </c>
      <c r="H1298" s="12" t="s">
        <v>4237</v>
      </c>
      <c r="I1298" s="18" t="s">
        <v>1319</v>
      </c>
      <c r="J1298" s="18" t="s">
        <v>4540</v>
      </c>
      <c r="XEZ1298" s="28"/>
      <c r="XFA1298" s="28"/>
      <c r="XFB1298" s="28"/>
      <c r="XFC1298" s="28"/>
      <c r="XFD1298" s="28"/>
    </row>
    <row r="1299" spans="1:10 16380:16384" x14ac:dyDescent="0.35">
      <c r="A1299" s="12" t="s">
        <v>1279</v>
      </c>
      <c r="B1299" s="32" t="str">
        <f>HYPERLINK(Table1[[#This Row],[Link]], Table1[[#This Row],[Pattern w/out Hyperlink]])</f>
        <v>Track</v>
      </c>
      <c r="C1299" s="18">
        <f>IF(F1299&lt;=$L$1,$K$1,IF(AND(F1299&gt;=$L$2,F1299&lt;=$M$2),$K$2,IF(AND(F1299&gt;=$L$3,F1299&lt;=$M$3),$K$3,IF(AND(F1299&gt;=$L$4,F1299&lt;=$M$4),$K$4,IF(AND(F1299&gt;=$L$5,F1299&lt;=$M$5),$K$5,IF(AND(F1299&gt;=$L$6,F1299&lt;=$M$6),$K$6,IF(AND(F1299&gt;=$L$7,F1299&lt;=$M$7),$K$7,IF(AND(F1299&gt;=$L$8,F1299&lt;=$M$8),$K$8,IF(AND(F1299&gt;=$L$9,F1299&lt;=$M$9),$K$9,IF(AND(F1299&gt;$L$10,F1299&lt;=$M$10),$K$10,IF(AND(F1299&gt;=$L$11,F1299&lt;=$M$11),$K$11,IF(AND(F1299&gt;=$L$12,F1299&lt;=$M$12),$K$12,IF(AND(F1299&gt;=$L$13,F1299&lt;=$M$13),$K$13,IF(AND(F1299&gt;=$L$14,F1299&lt;=$M$14),$K$14,IF(AND(F1299&gt;=#REF!,F1299&lt;=#REF!),#REF!,IF(AND(F1299&gt;=$L$15,F1299&lt;=$M$15),$K$15,IF(AND(F1299&gt;=$L$16,F1299&lt;=$M$16),$K$16,IF(AND(F1299&gt;=$L$17,F1299&lt;=$M$17),$K$17,IF(AND(F1299&gt;=$L$18,F1299&lt;=$M$18),$K$18,IF(AND(F1299&gt;=$L$19,F1299&lt;=$M$19),$K$19,IF(AND(F1299&gt;=$L$20,F1299&lt;=$M$20),$K$20,IF(AND(F1299&gt;=$L$21,F1299&lt;=$M$21),$K$21,IF(AND(F1299&gt;=$L$22,F1299&lt;=$M$22),$K$22,IF(AND(F1299&gt;=$L$23,F1299&lt;=$M$23),$K$23,IF(AND(F1299&gt;=$L$24,F1299&lt;=$M$24),$K$24,IF(AND(F1299&gt;=$L$25,F1299&lt;=$M$25),$K$25,IF(AND(F1299&gt;=$L$26,F1299&lt;=$M$26),$K$26,IF(AND(F1299&gt;=$L$27,F1299&lt;=$M$27),$K$27,IF(AND(F1299&gt;=$L$28,F1299&lt;=$M$28),$K$28,IF(AND(F1299&gt;=$L$29,F1299&lt;=$M$29),$K$29,IF(AND(F1299&gt;=$L$30,F1299&lt;=$M$30),$K$30,IF(AND(F1299&gt;=$L$31,F1299&lt;=$M$31),$K$31,""))))))))))))))))))))))))))))))))</f>
        <v>7</v>
      </c>
      <c r="D1299" s="18" t="s">
        <v>1317</v>
      </c>
      <c r="E1299" s="18" t="s">
        <v>1234</v>
      </c>
      <c r="F1299" s="12">
        <v>77</v>
      </c>
      <c r="H1299" s="12" t="s">
        <v>4241</v>
      </c>
      <c r="I1299" s="18" t="s">
        <v>0</v>
      </c>
      <c r="J1299" s="18" t="s">
        <v>4374</v>
      </c>
      <c r="XEZ1299" s="28"/>
      <c r="XFA1299" s="28"/>
      <c r="XFB1299" s="28"/>
      <c r="XFC1299" s="28"/>
      <c r="XFD1299" s="28"/>
    </row>
    <row r="1300" spans="1:10 16380:16384" x14ac:dyDescent="0.35">
      <c r="A1300" s="12" t="s">
        <v>1313</v>
      </c>
      <c r="B1300" s="32" t="str">
        <f>HYPERLINK(Table1[[#This Row],[Link]], Table1[[#This Row],[Pattern w/out Hyperlink]])</f>
        <v>Yoredale</v>
      </c>
      <c r="C1300" s="18">
        <f>IF(F1300&lt;=$L$1,$K$1,IF(AND(F1300&gt;=$L$2,F1300&lt;=$M$2),$K$2,IF(AND(F1300&gt;=$L$3,F1300&lt;=$M$3),$K$3,IF(AND(F1300&gt;=$L$4,F1300&lt;=$M$4),$K$4,IF(AND(F1300&gt;=$L$5,F1300&lt;=$M$5),$K$5,IF(AND(F1300&gt;=$L$6,F1300&lt;=$M$6),$K$6,IF(AND(F1300&gt;=$L$7,F1300&lt;=$M$7),$K$7,IF(AND(F1300&gt;=$L$8,F1300&lt;=$M$8),$K$8,IF(AND(F1300&gt;=$L$9,F1300&lt;=$M$9),$K$9,IF(AND(F1300&gt;$L$10,F1300&lt;=$M$10),$K$10,IF(AND(F1300&gt;=$L$11,F1300&lt;=$M$11),$K$11,IF(AND(F1300&gt;=$L$12,F1300&lt;=$M$12),$K$12,IF(AND(F1300&gt;=$L$13,F1300&lt;=$M$13),$K$13,IF(AND(F1300&gt;=$L$14,F1300&lt;=$M$14),$K$14,IF(AND(F1300&gt;=#REF!,F1300&lt;=#REF!),#REF!,IF(AND(F1300&gt;=$L$15,F1300&lt;=$M$15),$K$15,IF(AND(F1300&gt;=$L$16,F1300&lt;=$M$16),$K$16,IF(AND(F1300&gt;=$L$17,F1300&lt;=$M$17),$K$17,IF(AND(F1300&gt;=$L$18,F1300&lt;=$M$18),$K$18,IF(AND(F1300&gt;=$L$19,F1300&lt;=$M$19),$K$19,IF(AND(F1300&gt;=$L$20,F1300&lt;=$M$20),$K$20,IF(AND(F1300&gt;=$L$21,F1300&lt;=$M$21),$K$21,IF(AND(F1300&gt;=$L$22,F1300&lt;=$M$22),$K$22,IF(AND(F1300&gt;=$L$23,F1300&lt;=$M$23),$K$23,IF(AND(F1300&gt;=$L$24,F1300&lt;=$M$24),$K$24,IF(AND(F1300&gt;=$L$25,F1300&lt;=$M$25),$K$25,IF(AND(F1300&gt;=$L$26,F1300&lt;=$M$26),$K$26,IF(AND(F1300&gt;=$L$27,F1300&lt;=$M$27),$K$27,IF(AND(F1300&gt;=$L$28,F1300&lt;=$M$28),$K$28,IF(AND(F1300&gt;=$L$29,F1300&lt;=$M$29),$K$29,IF(AND(F1300&gt;=$L$30,F1300&lt;=$M$30),$K$30,IF(AND(F1300&gt;=$L$31,F1300&lt;=$M$31),$K$31,""))))))))))))))))))))))))))))))))</f>
        <v>7</v>
      </c>
      <c r="D1300" s="18" t="s">
        <v>1317</v>
      </c>
      <c r="E1300" s="18" t="s">
        <v>1234</v>
      </c>
      <c r="F1300" s="12">
        <v>94</v>
      </c>
      <c r="H1300" s="12" t="s">
        <v>4242</v>
      </c>
      <c r="I1300" s="18" t="s">
        <v>4213</v>
      </c>
      <c r="J1300" s="18" t="s">
        <v>4541</v>
      </c>
      <c r="XEZ1300" s="28"/>
      <c r="XFA1300" s="28"/>
      <c r="XFB1300" s="28"/>
      <c r="XFC1300" s="28"/>
      <c r="XFD1300" s="28"/>
    </row>
    <row r="1301" spans="1:10 16380:16384" x14ac:dyDescent="0.35">
      <c r="A1301" s="12" t="s">
        <v>8</v>
      </c>
      <c r="B1301" s="32" t="str">
        <f>HYPERLINK(Table1[[#This Row],[Link]], Table1[[#This Row],[Pattern w/out Hyperlink]])</f>
        <v>Acapella</v>
      </c>
      <c r="C1301" s="18">
        <f>IF(F1301&lt;=$L$1,$K$1,IF(AND(F1301&gt;=$L$2,F1301&lt;=$M$2),$K$2,IF(AND(F1301&gt;=$L$3,F1301&lt;=$M$3),$K$3,IF(AND(F1301&gt;=$L$4,F1301&lt;=$M$4),$K$4,IF(AND(F1301&gt;=$L$5,F1301&lt;=$M$5),$K$5,IF(AND(F1301&gt;=$L$6,F1301&lt;=$M$6),$K$6,IF(AND(F1301&gt;=$L$7,F1301&lt;=$M$7),$K$7,IF(AND(F1301&gt;=$L$8,F1301&lt;=$M$8),$K$8,IF(AND(F1301&gt;=$L$9,F1301&lt;=$M$9),$K$9,IF(AND(F1301&gt;$L$10,F1301&lt;=$M$10),$K$10,IF(AND(F1301&gt;=$L$11,F1301&lt;=$M$11),$K$11,IF(AND(F1301&gt;=$L$12,F1301&lt;=$M$12),$K$12,IF(AND(F1301&gt;=$L$13,F1301&lt;=$M$13),$K$13,IF(AND(F1301&gt;=$L$14,F1301&lt;=$M$14),$K$14,IF(AND(F1301&gt;=#REF!,F1301&lt;=#REF!),#REF!,IF(AND(F1301&gt;=$L$15,F1301&lt;=$M$15),$K$15,IF(AND(F1301&gt;=$L$16,F1301&lt;=$M$16),$K$16,IF(AND(F1301&gt;=$L$17,F1301&lt;=$M$17),$K$17,IF(AND(F1301&gt;=$L$18,F1301&lt;=$M$18),$K$18,IF(AND(F1301&gt;=$L$19,F1301&lt;=$M$19),$K$19,IF(AND(F1301&gt;=$L$20,F1301&lt;=$M$20),$K$20,IF(AND(F1301&gt;=$L$21,F1301&lt;=$M$21),$K$21,IF(AND(F1301&gt;=$L$22,F1301&lt;=$M$22),$K$22,IF(AND(F1301&gt;=$L$23,F1301&lt;=$M$23),$K$23,IF(AND(F1301&gt;=$L$24,F1301&lt;=$M$24),$K$24,IF(AND(F1301&gt;=$L$25,F1301&lt;=$M$25),$K$25,IF(AND(F1301&gt;=$L$26,F1301&lt;=$M$26),$K$26,IF(AND(F1301&gt;=$L$27,F1301&lt;=$M$27),$K$27,IF(AND(F1301&gt;=$L$28,F1301&lt;=$M$28),$K$28,IF(AND(F1301&gt;=$L$29,F1301&lt;=$M$29),$K$29,IF(AND(F1301&gt;=$L$30,F1301&lt;=$M$30),$K$30,IF(AND(F1301&gt;=$L$31,F1301&lt;=$M$31),$K$31,""))))))))))))))))))))))))))))))))</f>
        <v>7</v>
      </c>
      <c r="D1301" s="18" t="s">
        <v>2082</v>
      </c>
      <c r="E1301" s="18" t="s">
        <v>1234</v>
      </c>
      <c r="F1301" s="12">
        <f>Table1[[#This Row],[USD Pricing]]*Exchange!$A$1</f>
        <v>93.73</v>
      </c>
      <c r="G1301" s="12">
        <v>66.95</v>
      </c>
      <c r="H1301" s="12" t="s">
        <v>2083</v>
      </c>
      <c r="I1301" s="18" t="s">
        <v>0</v>
      </c>
      <c r="J1301" s="18" t="s">
        <v>4542</v>
      </c>
      <c r="XEZ1301" s="28"/>
      <c r="XFA1301" s="28"/>
      <c r="XFB1301" s="28"/>
      <c r="XFC1301" s="28"/>
      <c r="XFD1301" s="28"/>
    </row>
    <row r="1302" spans="1:10 16380:16384" x14ac:dyDescent="0.35">
      <c r="A1302" s="12" t="s">
        <v>57</v>
      </c>
      <c r="B1302" s="32" t="s">
        <v>57</v>
      </c>
      <c r="C1302" s="18">
        <f>IF(F1600&lt;=$L$1,$K$1,IF(AND(F1600&gt;=$L$2,F1600&lt;=$M$2),$K$2,IF(AND(F1600&gt;=$L$3,F1600&lt;=$M$3),$K$3,IF(AND(F1600&gt;=$L$4,F1600&lt;=$M$4),$K$4,IF(AND(F1600&gt;=$L$5,F1600&lt;=$M$5),$K$5,IF(AND(F1600&gt;=$L$6,F1600&lt;=$M$6),$K$6,IF(AND(F1600&gt;=$L$7,F1600&lt;=$M$7),$K$7,IF(AND(F1600&gt;=$L$8,F1600&lt;=$M$8),$K$8,IF(AND(F1600&gt;=$L$9,F1600&lt;=$M$9),$K$9,IF(AND(F1600&gt;$L$10,F1600&lt;=$M$10),$K$10,IF(AND(F1600&gt;=$L$11,F1600&lt;=$M$11),$K$11,IF(AND(F1600&gt;=$L$12,F1600&lt;=$M$12),$K$12,IF(AND(F1600&gt;=$L$13,F1600&lt;=$M$13),$K$13,IF(AND(F1600&gt;=$L$14,F1600&lt;=$M$14),$K$14,IF(AND(F1600&gt;=#REF!,F1600&lt;=#REF!),#REF!,IF(AND(F1600&gt;=$L$15,F1600&lt;=$M$15),$K$15,IF(AND(F1600&gt;=$L$16,F1600&lt;=$M$16),$K$16,IF(AND(F1600&gt;=$L$17,F1600&lt;=$M$17),$K$17,IF(AND(F1600&gt;=$L$18,F1600&lt;=$M$18),$K$18,IF(AND(F1600&gt;=$L$19,F1600&lt;=$M$19),$K$19,IF(AND(F1600&gt;=$L$20,F1600&lt;=$M$20),$K$20,IF(AND(F1600&gt;=$L$21,F1600&lt;=$M$21),$K$21,IF(AND(F1600&gt;=$L$22,F1600&lt;=$M$22),$K$22,IF(AND(F1600&gt;=$L$23,F1600&lt;=$M$23),$K$23,IF(AND(F1600&gt;=$L$24,F1600&lt;=$M$24),$K$24,IF(AND(F1600&gt;=$L$25,F1600&lt;=$M$25),$K$25,IF(AND(F1600&gt;=$L$26,F1600&lt;=$M$26),$K$26,IF(AND(F1600&gt;=$L$27,F1600&lt;=$M$27),$K$27,IF(AND(F1600&gt;=$L$28,F1600&lt;=$M$28),$K$28,IF(AND(F1600&gt;=$L$29,F1600&lt;=$M$29),$K$29,IF(AND(F1600&gt;=$L$30,F1600&lt;=$M$30),$K$30,IF(AND(F1600&gt;=$L$31,F1600&lt;=$M$31),$K$31,""))))))))))))))))))))))))))))))))</f>
        <v>7</v>
      </c>
      <c r="D1302" s="18" t="s">
        <v>2082</v>
      </c>
      <c r="E1302" s="18" t="s">
        <v>1234</v>
      </c>
      <c r="F1302" s="12">
        <f>Table1[[#This Row],[USD Pricing]]*Exchange!$A$1</f>
        <v>57.97399999999999</v>
      </c>
      <c r="G1302" s="12">
        <v>41.41</v>
      </c>
      <c r="H1302" s="12" t="s">
        <v>7451</v>
      </c>
      <c r="I1302" s="18" t="s">
        <v>4213</v>
      </c>
      <c r="J1302" s="18" t="s">
        <v>4262</v>
      </c>
      <c r="XEZ1302" s="28"/>
      <c r="XFA1302" s="28"/>
      <c r="XFB1302" s="28"/>
      <c r="XFC1302" s="28"/>
      <c r="XFD1302" s="28"/>
    </row>
    <row r="1303" spans="1:10 16380:16384" x14ac:dyDescent="0.35">
      <c r="A1303" s="12" t="s">
        <v>7452</v>
      </c>
      <c r="B1303" s="32" t="s">
        <v>7452</v>
      </c>
      <c r="C1303" s="18">
        <v>7</v>
      </c>
      <c r="D1303" s="18" t="s">
        <v>2082</v>
      </c>
      <c r="E1303" s="18" t="s">
        <v>1234</v>
      </c>
      <c r="F1303" s="12">
        <f>Table1[[#This Row],[USD Pricing]]*Exchange!$A$1</f>
        <v>82.39</v>
      </c>
      <c r="G1303" s="12">
        <v>58.85</v>
      </c>
      <c r="H1303" s="12" t="s">
        <v>7454</v>
      </c>
      <c r="I1303" s="18" t="s">
        <v>1319</v>
      </c>
      <c r="J1303" s="18" t="s">
        <v>7453</v>
      </c>
      <c r="XEZ1303" s="28"/>
      <c r="XFA1303" s="28"/>
      <c r="XFB1303" s="28"/>
      <c r="XFC1303" s="28"/>
      <c r="XFD1303" s="28"/>
    </row>
    <row r="1304" spans="1:10 16380:16384" x14ac:dyDescent="0.35">
      <c r="A1304" s="12" t="s">
        <v>280</v>
      </c>
      <c r="B1304" s="32" t="str">
        <f>HYPERLINK(Table1[[#This Row],[Link]], Table1[[#This Row],[Pattern w/out Hyperlink]])</f>
        <v>Equinox</v>
      </c>
      <c r="C1304" s="18">
        <f>IF(F1304&lt;=$L$1,$K$1,IF(AND(F1304&gt;=$L$2,F1304&lt;=$M$2),$K$2,IF(AND(F1304&gt;=$L$3,F1304&lt;=$M$3),$K$3,IF(AND(F1304&gt;=$L$4,F1304&lt;=$M$4),$K$4,IF(AND(F1304&gt;=$L$5,F1304&lt;=$M$5),$K$5,IF(AND(F1304&gt;=$L$6,F1304&lt;=$M$6),$K$6,IF(AND(F1304&gt;=$L$7,F1304&lt;=$M$7),$K$7,IF(AND(F1304&gt;=$L$8,F1304&lt;=$M$8),$K$8,IF(AND(F1304&gt;=$L$9,F1304&lt;=$M$9),$K$9,IF(AND(F1304&gt;$L$10,F1304&lt;=$M$10),$K$10,IF(AND(F1304&gt;=$L$11,F1304&lt;=$M$11),$K$11,IF(AND(F1304&gt;=$L$12,F1304&lt;=$M$12),$K$12,IF(AND(F1304&gt;=$L$13,F1304&lt;=$M$13),$K$13,IF(AND(F1304&gt;=$L$14,F1304&lt;=$M$14),$K$14,IF(AND(F1304&gt;=#REF!,F1304&lt;=#REF!),#REF!,IF(AND(F1304&gt;=$L$15,F1304&lt;=$M$15),$K$15,IF(AND(F1304&gt;=$L$16,F1304&lt;=$M$16),$K$16,IF(AND(F1304&gt;=$L$17,F1304&lt;=$M$17),$K$17,IF(AND(F1304&gt;=$L$18,F1304&lt;=$M$18),$K$18,IF(AND(F1304&gt;=$L$19,F1304&lt;=$M$19),$K$19,IF(AND(F1304&gt;=$L$20,F1304&lt;=$M$20),$K$20,IF(AND(F1304&gt;=$L$21,F1304&lt;=$M$21),$K$21,IF(AND(F1304&gt;=$L$22,F1304&lt;=$M$22),$K$22,IF(AND(F1304&gt;=$L$23,F1304&lt;=$M$23),$K$23,IF(AND(F1304&gt;=$L$24,F1304&lt;=$M$24),$K$24,IF(AND(F1304&gt;=$L$25,F1304&lt;=$M$25),$K$25,IF(AND(F1304&gt;=$L$26,F1304&lt;=$M$26),$K$26,IF(AND(F1304&gt;=$L$27,F1304&lt;=$M$27),$K$27,IF(AND(F1304&gt;=$L$28,F1304&lt;=$M$28),$K$28,IF(AND(F1304&gt;=$L$29,F1304&lt;=$M$29),$K$29,IF(AND(F1304&gt;=$L$30,F1304&lt;=$M$30),$K$30,IF(AND(F1304&gt;=$L$31,F1304&lt;=$M$31),$K$31,""))))))))))))))))))))))))))))))))</f>
        <v>7</v>
      </c>
      <c r="D1304" s="18" t="s">
        <v>2082</v>
      </c>
      <c r="E1304" s="18" t="s">
        <v>1234</v>
      </c>
      <c r="F1304" s="12">
        <f>Table1[[#This Row],[USD Pricing]]*Exchange!$A$1</f>
        <v>85.399999999999991</v>
      </c>
      <c r="G1304" s="12">
        <v>61</v>
      </c>
      <c r="H1304" s="12" t="s">
        <v>2112</v>
      </c>
      <c r="I1304" s="18" t="s">
        <v>4213</v>
      </c>
      <c r="J1304" s="18" t="s">
        <v>4349</v>
      </c>
      <c r="XEZ1304" s="28"/>
      <c r="XFA1304" s="28"/>
      <c r="XFB1304" s="28"/>
      <c r="XFC1304" s="28"/>
      <c r="XFD1304" s="28"/>
    </row>
    <row r="1305" spans="1:10 16380:16384" x14ac:dyDescent="0.35">
      <c r="A1305" s="12" t="s">
        <v>2113</v>
      </c>
      <c r="B1305" s="32" t="str">
        <f>HYPERLINK(Table1[[#This Row],[Link]], Table1[[#This Row],[Pattern w/out Hyperlink]])</f>
        <v>Escapade</v>
      </c>
      <c r="C1305" s="18">
        <f>IF(F1305&lt;=$L$1,$K$1,IF(AND(F1305&gt;=$L$2,F1305&lt;=$M$2),$K$2,IF(AND(F1305&gt;=$L$3,F1305&lt;=$M$3),$K$3,IF(AND(F1305&gt;=$L$4,F1305&lt;=$M$4),$K$4,IF(AND(F1305&gt;=$L$5,F1305&lt;=$M$5),$K$5,IF(AND(F1305&gt;=$L$6,F1305&lt;=$M$6),$K$6,IF(AND(F1305&gt;=$L$7,F1305&lt;=$M$7),$K$7,IF(AND(F1305&gt;=$L$8,F1305&lt;=$M$8),$K$8,IF(AND(F1305&gt;=$L$9,F1305&lt;=$M$9),$K$9,IF(AND(F1305&gt;$L$10,F1305&lt;=$M$10),$K$10,IF(AND(F1305&gt;=$L$11,F1305&lt;=$M$11),$K$11,IF(AND(F1305&gt;=$L$12,F1305&lt;=$M$12),$K$12,IF(AND(F1305&gt;=$L$13,F1305&lt;=$M$13),$K$13,IF(AND(F1305&gt;=$L$14,F1305&lt;=$M$14),$K$14,IF(AND(F1305&gt;=#REF!,F1305&lt;=#REF!),#REF!,IF(AND(F1305&gt;=$L$15,F1305&lt;=$M$15),$K$15,IF(AND(F1305&gt;=$L$16,F1305&lt;=$M$16),$K$16,IF(AND(F1305&gt;=$L$17,F1305&lt;=$M$17),$K$17,IF(AND(F1305&gt;=$L$18,F1305&lt;=$M$18),$K$18,IF(AND(F1305&gt;=$L$19,F1305&lt;=$M$19),$K$19,IF(AND(F1305&gt;=$L$20,F1305&lt;=$M$20),$K$20,IF(AND(F1305&gt;=$L$21,F1305&lt;=$M$21),$K$21,IF(AND(F1305&gt;=$L$22,F1305&lt;=$M$22),$K$22,IF(AND(F1305&gt;=$L$23,F1305&lt;=$M$23),$K$23,IF(AND(F1305&gt;=$L$24,F1305&lt;=$M$24),$K$24,IF(AND(F1305&gt;=$L$25,F1305&lt;=$M$25),$K$25,IF(AND(F1305&gt;=$L$26,F1305&lt;=$M$26),$K$26,IF(AND(F1305&gt;=$L$27,F1305&lt;=$M$27),$K$27,IF(AND(F1305&gt;=$L$28,F1305&lt;=$M$28),$K$28,IF(AND(F1305&gt;=$L$29,F1305&lt;=$M$29),$K$29,IF(AND(F1305&gt;=$L$30,F1305&lt;=$M$30),$K$30,IF(AND(F1305&gt;=$L$31,F1305&lt;=$M$31),$K$31,""))))))))))))))))))))))))))))))))</f>
        <v>7</v>
      </c>
      <c r="D1305" s="18" t="s">
        <v>2082</v>
      </c>
      <c r="E1305" s="18" t="s">
        <v>1234</v>
      </c>
      <c r="F1305" s="12">
        <f>Table1[[#This Row],[USD Pricing]]*Exchange!$A$1</f>
        <v>85.399999999999991</v>
      </c>
      <c r="G1305" s="12">
        <v>61</v>
      </c>
      <c r="H1305" s="12" t="s">
        <v>2114</v>
      </c>
      <c r="I1305" s="18" t="s">
        <v>1319</v>
      </c>
      <c r="J1305" s="18" t="s">
        <v>4551</v>
      </c>
      <c r="XEZ1305" s="28"/>
      <c r="XFA1305" s="28"/>
      <c r="XFB1305" s="28"/>
      <c r="XFC1305" s="28"/>
      <c r="XFD1305" s="28"/>
    </row>
    <row r="1306" spans="1:10 16380:16384" x14ac:dyDescent="0.35">
      <c r="A1306" s="12" t="s">
        <v>3381</v>
      </c>
      <c r="B1306" s="32" t="str">
        <f>HYPERLINK(Table1[[#This Row],[Link]], Table1[[#This Row],[Pattern w/out Hyperlink]])</f>
        <v>Gumption</v>
      </c>
      <c r="C1306" s="18">
        <f>IF(F1306&lt;=$L$1,$K$1,IF(AND(F1306&gt;=$L$2,F1306&lt;=$M$2),$K$2,IF(AND(F1306&gt;=$L$3,F1306&lt;=$M$3),$K$3,IF(AND(F1306&gt;=$L$4,F1306&lt;=$M$4),$K$4,IF(AND(F1306&gt;=$L$5,F1306&lt;=$M$5),$K$5,IF(AND(F1306&gt;=$L$6,F1306&lt;=$M$6),$K$6,IF(AND(F1306&gt;=$L$7,F1306&lt;=$M$7),$K$7,IF(AND(F1306&gt;=$L$8,F1306&lt;=$M$8),$K$8,IF(AND(F1306&gt;=$L$9,F1306&lt;=$M$9),$K$9,IF(AND(F1306&gt;$L$10,F1306&lt;=$M$10),$K$10,IF(AND(F1306&gt;=$L$11,F1306&lt;=$M$11),$K$11,IF(AND(F1306&gt;=$L$12,F1306&lt;=$M$12),$K$12,IF(AND(F1306&gt;=$L$13,F1306&lt;=$M$13),$K$13,IF(AND(F1306&gt;=$L$14,F1306&lt;=$M$14),$K$14,IF(AND(F1306&gt;=#REF!,F1306&lt;=#REF!),#REF!,IF(AND(F1306&gt;=$L$15,F1306&lt;=$M$15),$K$15,IF(AND(F1306&gt;=$L$16,F1306&lt;=$M$16),$K$16,IF(AND(F1306&gt;=$L$17,F1306&lt;=$M$17),$K$17,IF(AND(F1306&gt;=$L$18,F1306&lt;=$M$18),$K$18,IF(AND(F1306&gt;=$L$19,F1306&lt;=$M$19),$K$19,IF(AND(F1306&gt;=$L$20,F1306&lt;=$M$20),$K$20,IF(AND(F1306&gt;=$L$21,F1306&lt;=$M$21),$K$21,IF(AND(F1306&gt;=$L$22,F1306&lt;=$M$22),$K$22,IF(AND(F1306&gt;=$L$23,F1306&lt;=$M$23),$K$23,IF(AND(F1306&gt;=$L$24,F1306&lt;=$M$24),$K$24,IF(AND(F1306&gt;=$L$25,F1306&lt;=$M$25),$K$25,IF(AND(F1306&gt;=$L$26,F1306&lt;=$M$26),$K$26,IF(AND(F1306&gt;=$L$27,F1306&lt;=$M$27),$K$27,IF(AND(F1306&gt;=$L$28,F1306&lt;=$M$28),$K$28,IF(AND(F1306&gt;=$L$29,F1306&lt;=$M$29),$K$29,IF(AND(F1306&gt;=$L$30,F1306&lt;=$M$30),$K$30,IF(AND(F1306&gt;=$L$31,F1306&lt;=$M$31),$K$31,""))))))))))))))))))))))))))))))))</f>
        <v>7</v>
      </c>
      <c r="D1306" s="18" t="s">
        <v>2082</v>
      </c>
      <c r="E1306" s="18" t="s">
        <v>1234</v>
      </c>
      <c r="F1306" s="12">
        <f>Table1[[#This Row],[USD Pricing]]*Exchange!$A$1</f>
        <v>80.751999999999995</v>
      </c>
      <c r="G1306" s="12">
        <v>57.68</v>
      </c>
      <c r="H1306" s="12" t="s">
        <v>3382</v>
      </c>
      <c r="I1306" s="18" t="s">
        <v>4213</v>
      </c>
      <c r="J1306" s="18" t="s">
        <v>4397</v>
      </c>
      <c r="XEZ1306" s="28"/>
      <c r="XFA1306" s="28"/>
      <c r="XFB1306" s="28"/>
      <c r="XFC1306" s="28"/>
      <c r="XFD1306" s="28"/>
    </row>
    <row r="1307" spans="1:10 16380:16384" x14ac:dyDescent="0.35">
      <c r="A1307" s="12" t="s">
        <v>601</v>
      </c>
      <c r="B1307" s="32" t="str">
        <f>HYPERLINK(Table1[[#This Row],[Link]], Table1[[#This Row],[Pattern w/out Hyperlink]])</f>
        <v>Paramour</v>
      </c>
      <c r="C1307" s="18">
        <f>IF(F1307&lt;=$L$1,$K$1,IF(AND(F1307&gt;=$L$2,F1307&lt;=$M$2),$K$2,IF(AND(F1307&gt;=$L$3,F1307&lt;=$M$3),$K$3,IF(AND(F1307&gt;=$L$4,F1307&lt;=$M$4),$K$4,IF(AND(F1307&gt;=$L$5,F1307&lt;=$M$5),$K$5,IF(AND(F1307&gt;=$L$6,F1307&lt;=$M$6),$K$6,IF(AND(F1307&gt;=$L$7,F1307&lt;=$M$7),$K$7,IF(AND(F1307&gt;=$L$8,F1307&lt;=$M$8),$K$8,IF(AND(F1307&gt;=$L$9,F1307&lt;=$M$9),$K$9,IF(AND(F1307&gt;$L$10,F1307&lt;=$M$10),$K$10,IF(AND(F1307&gt;=$L$11,F1307&lt;=$M$11),$K$11,IF(AND(F1307&gt;=$L$12,F1307&lt;=$M$12),$K$12,IF(AND(F1307&gt;=$L$13,F1307&lt;=$M$13),$K$13,IF(AND(F1307&gt;=$L$14,F1307&lt;=$M$14),$K$14,IF(AND(F1307&gt;=#REF!,F1307&lt;=#REF!),#REF!,IF(AND(F1307&gt;=$L$15,F1307&lt;=$M$15),$K$15,IF(AND(F1307&gt;=$L$16,F1307&lt;=$M$16),$K$16,IF(AND(F1307&gt;=$L$17,F1307&lt;=$M$17),$K$17,IF(AND(F1307&gt;=$L$18,F1307&lt;=$M$18),$K$18,IF(AND(F1307&gt;=$L$19,F1307&lt;=$M$19),$K$19,IF(AND(F1307&gt;=$L$20,F1307&lt;=$M$20),$K$20,IF(AND(F1307&gt;=$L$21,F1307&lt;=$M$21),$K$21,IF(AND(F1307&gt;=$L$22,F1307&lt;=$M$22),$K$22,IF(AND(F1307&gt;=$L$23,F1307&lt;=$M$23),$K$23,IF(AND(F1307&gt;=$L$24,F1307&lt;=$M$24),$K$24,IF(AND(F1307&gt;=$L$25,F1307&lt;=$M$25),$K$25,IF(AND(F1307&gt;=$L$26,F1307&lt;=$M$26),$K$26,IF(AND(F1307&gt;=$L$27,F1307&lt;=$M$27),$K$27,IF(AND(F1307&gt;=$L$28,F1307&lt;=$M$28),$K$28,IF(AND(F1307&gt;=$L$29,F1307&lt;=$M$29),$K$29,IF(AND(F1307&gt;=$L$30,F1307&lt;=$M$30),$K$30,IF(AND(F1307&gt;=$L$31,F1307&lt;=$M$31),$K$31,""))))))))))))))))))))))))))))))))</f>
        <v>7</v>
      </c>
      <c r="D1307" s="18" t="s">
        <v>2082</v>
      </c>
      <c r="E1307" s="18" t="s">
        <v>1234</v>
      </c>
      <c r="F1307" s="12">
        <f>Table1[[#This Row],[USD Pricing]]*Exchange!$A$1</f>
        <v>82.194000000000003</v>
      </c>
      <c r="G1307" s="12">
        <v>58.71</v>
      </c>
      <c r="H1307" s="12" t="s">
        <v>3400</v>
      </c>
      <c r="I1307" s="18" t="s">
        <v>4213</v>
      </c>
      <c r="J1307" s="18" t="s">
        <v>4268</v>
      </c>
      <c r="XEZ1307" s="28"/>
      <c r="XFA1307" s="28"/>
      <c r="XFB1307" s="28"/>
      <c r="XFC1307" s="28"/>
      <c r="XFD1307" s="28"/>
    </row>
    <row r="1308" spans="1:10 16380:16384" x14ac:dyDescent="0.35">
      <c r="A1308" s="12" t="s">
        <v>3408</v>
      </c>
      <c r="B1308" s="32" t="str">
        <f>HYPERLINK(Table1[[#This Row],[Link]], Table1[[#This Row],[Pattern w/out Hyperlink]])</f>
        <v>Vestige</v>
      </c>
      <c r="C1308" s="18">
        <f>IF(F1308&lt;=$L$1,$K$1,IF(AND(F1308&gt;=$L$2,F1308&lt;=$M$2),$K$2,IF(AND(F1308&gt;=$L$3,F1308&lt;=$M$3),$K$3,IF(AND(F1308&gt;=$L$4,F1308&lt;=$M$4),$K$4,IF(AND(F1308&gt;=$L$5,F1308&lt;=$M$5),$K$5,IF(AND(F1308&gt;=$L$6,F1308&lt;=$M$6),$K$6,IF(AND(F1308&gt;=$L$7,F1308&lt;=$M$7),$K$7,IF(AND(F1308&gt;=$L$8,F1308&lt;=$M$8),$K$8,IF(AND(F1308&gt;=$L$9,F1308&lt;=$M$9),$K$9,IF(AND(F1308&gt;$L$10,F1308&lt;=$M$10),$K$10,IF(AND(F1308&gt;=$L$11,F1308&lt;=$M$11),$K$11,IF(AND(F1308&gt;=$L$12,F1308&lt;=$M$12),$K$12,IF(AND(F1308&gt;=$L$13,F1308&lt;=$M$13),$K$13,IF(AND(F1308&gt;=$L$14,F1308&lt;=$M$14),$K$14,IF(AND(F1308&gt;=#REF!,F1308&lt;=#REF!),#REF!,IF(AND(F1308&gt;=$L$15,F1308&lt;=$M$15),$K$15,IF(AND(F1308&gt;=$L$16,F1308&lt;=$M$16),$K$16,IF(AND(F1308&gt;=$L$17,F1308&lt;=$M$17),$K$17,IF(AND(F1308&gt;=$L$18,F1308&lt;=$M$18),$K$18,IF(AND(F1308&gt;=$L$19,F1308&lt;=$M$19),$K$19,IF(AND(F1308&gt;=$L$20,F1308&lt;=$M$20),$K$20,IF(AND(F1308&gt;=$L$21,F1308&lt;=$M$21),$K$21,IF(AND(F1308&gt;=$L$22,F1308&lt;=$M$22),$K$22,IF(AND(F1308&gt;=$L$23,F1308&lt;=$M$23),$K$23,IF(AND(F1308&gt;=$L$24,F1308&lt;=$M$24),$K$24,IF(AND(F1308&gt;=$L$25,F1308&lt;=$M$25),$K$25,IF(AND(F1308&gt;=$L$26,F1308&lt;=$M$26),$K$26,IF(AND(F1308&gt;=$L$27,F1308&lt;=$M$27),$K$27,IF(AND(F1308&gt;=$L$28,F1308&lt;=$M$28),$K$28,IF(AND(F1308&gt;=$L$29,F1308&lt;=$M$29),$K$29,IF(AND(F1308&gt;=$L$30,F1308&lt;=$M$30),$K$30,IF(AND(F1308&gt;=$L$31,F1308&lt;=$M$31),$K$31,""))))))))))))))))))))))))))))))))</f>
        <v>7</v>
      </c>
      <c r="D1308" s="18" t="s">
        <v>2082</v>
      </c>
      <c r="E1308" s="18" t="s">
        <v>1234</v>
      </c>
      <c r="F1308" s="12">
        <f>Table1[[#This Row],[USD Pricing]]*Exchange!$A$1</f>
        <v>80.751999999999995</v>
      </c>
      <c r="G1308" s="12">
        <v>57.68</v>
      </c>
      <c r="H1308" s="12" t="s">
        <v>3409</v>
      </c>
      <c r="I1308" s="18" t="s">
        <v>4213</v>
      </c>
      <c r="J1308" s="18" t="s">
        <v>4262</v>
      </c>
      <c r="XEZ1308" s="28"/>
      <c r="XFA1308" s="28"/>
      <c r="XFB1308" s="28"/>
      <c r="XFC1308" s="28"/>
      <c r="XFD1308" s="28"/>
    </row>
    <row r="1309" spans="1:10 16380:16384" x14ac:dyDescent="0.35">
      <c r="A1309" s="12" t="s">
        <v>4571</v>
      </c>
      <c r="B1309" s="32" t="str">
        <f>HYPERLINK(Table1[[#This Row],[Link]], Table1[[#This Row],[Pattern w/out Hyperlink]])</f>
        <v>Xorel Ashford</v>
      </c>
      <c r="C1309" s="18">
        <f>IF(F1309&lt;=$L$1,$K$1,IF(AND(F1309&gt;=$L$2,F1309&lt;=$M$2),$K$2,IF(AND(F1309&gt;=$L$3,F1309&lt;=$M$3),$K$3,IF(AND(F1309&gt;=$L$4,F1309&lt;=$M$4),$K$4,IF(AND(F1309&gt;=$L$5,F1309&lt;=$M$5),$K$5,IF(AND(F1309&gt;=$L$6,F1309&lt;=$M$6),$K$6,IF(AND(F1309&gt;=$L$7,F1309&lt;=$M$7),$K$7,IF(AND(F1309&gt;=$L$8,F1309&lt;=$M$8),$K$8,IF(AND(F1309&gt;=$L$9,F1309&lt;=$M$9),$K$9,IF(AND(F1309&gt;$L$10,F1309&lt;=$M$10),$K$10,IF(AND(F1309&gt;=$L$11,F1309&lt;=$M$11),$K$11,IF(AND(F1309&gt;=$L$12,F1309&lt;=$M$12),$K$12,IF(AND(F1309&gt;=$L$13,F1309&lt;=$M$13),$K$13,IF(AND(F1309&gt;=$L$14,F1309&lt;=$M$14),$K$14,IF(AND(F1309&gt;=#REF!,F1309&lt;=#REF!),#REF!,IF(AND(F1309&gt;=$L$15,F1309&lt;=$M$15),$K$15,IF(AND(F1309&gt;=$L$16,F1309&lt;=$M$16),$K$16,IF(AND(F1309&gt;=$L$17,F1309&lt;=$M$17),$K$17,IF(AND(F1309&gt;=$L$18,F1309&lt;=$M$18),$K$18,IF(AND(F1309&gt;=$L$19,F1309&lt;=$M$19),$K$19,IF(AND(F1309&gt;=$L$20,F1309&lt;=$M$20),$K$20,IF(AND(F1309&gt;=$L$21,F1309&lt;=$M$21),$K$21,IF(AND(F1309&gt;=$L$22,F1309&lt;=$M$22),$K$22,IF(AND(F1309&gt;=$L$23,F1309&lt;=$M$23),$K$23,IF(AND(F1309&gt;=$L$24,F1309&lt;=$M$24),$K$24,IF(AND(F1309&gt;=$L$25,F1309&lt;=$M$25),$K$25,IF(AND(F1309&gt;=$L$26,F1309&lt;=$M$26),$K$26,IF(AND(F1309&gt;=$L$27,F1309&lt;=$M$27),$K$27,IF(AND(F1309&gt;=$L$28,F1309&lt;=$M$28),$K$28,IF(AND(F1309&gt;=$L$29,F1309&lt;=$M$29),$K$29,IF(AND(F1309&gt;=$L$30,F1309&lt;=$M$30),$K$30,IF(AND(F1309&gt;=$L$31,F1309&lt;=$M$31),$K$31,""))))))))))))))))))))))))))))))))</f>
        <v>7</v>
      </c>
      <c r="D1309" s="18" t="s">
        <v>2082</v>
      </c>
      <c r="E1309" s="18" t="s">
        <v>1234</v>
      </c>
      <c r="F1309" s="12">
        <f>Table1[[#This Row],[USD Pricing]]*Exchange!$A$1</f>
        <v>86.253999999999991</v>
      </c>
      <c r="G1309" s="12">
        <v>61.61</v>
      </c>
      <c r="H1309" s="12" t="s">
        <v>6099</v>
      </c>
      <c r="I1309" s="18" t="s">
        <v>0</v>
      </c>
      <c r="J1309" s="18" t="s">
        <v>4568</v>
      </c>
      <c r="XEZ1309" s="28"/>
      <c r="XFA1309" s="28"/>
      <c r="XFB1309" s="28"/>
      <c r="XFC1309" s="28"/>
      <c r="XFD1309" s="28"/>
    </row>
    <row r="1310" spans="1:10 16380:16384" x14ac:dyDescent="0.35">
      <c r="A1310" s="12" t="s">
        <v>4578</v>
      </c>
      <c r="B1310" s="32" t="str">
        <f>HYPERLINK(Table1[[#This Row],[Link]], Table1[[#This Row],[Pattern w/out Hyperlink]])</f>
        <v>Xorel Circuit</v>
      </c>
      <c r="C1310" s="18">
        <f>IF(F1310&lt;=$L$1,$K$1,IF(AND(F1310&gt;=$L$2,F1310&lt;=$M$2),$K$2,IF(AND(F1310&gt;=$L$3,F1310&lt;=$M$3),$K$3,IF(AND(F1310&gt;=$L$4,F1310&lt;=$M$4),$K$4,IF(AND(F1310&gt;=$L$5,F1310&lt;=$M$5),$K$5,IF(AND(F1310&gt;=$L$6,F1310&lt;=$M$6),$K$6,IF(AND(F1310&gt;=$L$7,F1310&lt;=$M$7),$K$7,IF(AND(F1310&gt;=$L$8,F1310&lt;=$M$8),$K$8,IF(AND(F1310&gt;=$L$9,F1310&lt;=$M$9),$K$9,IF(AND(F1310&gt;$L$10,F1310&lt;=$M$10),$K$10,IF(AND(F1310&gt;=$L$11,F1310&lt;=$M$11),$K$11,IF(AND(F1310&gt;=$L$12,F1310&lt;=$M$12),$K$12,IF(AND(F1310&gt;=$L$13,F1310&lt;=$M$13),$K$13,IF(AND(F1310&gt;=$L$14,F1310&lt;=$M$14),$K$14,IF(AND(F1310&gt;=#REF!,F1310&lt;=#REF!),#REF!,IF(AND(F1310&gt;=$L$15,F1310&lt;=$M$15),$K$15,IF(AND(F1310&gt;=$L$16,F1310&lt;=$M$16),$K$16,IF(AND(F1310&gt;=$L$17,F1310&lt;=$M$17),$K$17,IF(AND(F1310&gt;=$L$18,F1310&lt;=$M$18),$K$18,IF(AND(F1310&gt;=$L$19,F1310&lt;=$M$19),$K$19,IF(AND(F1310&gt;=$L$20,F1310&lt;=$M$20),$K$20,IF(AND(F1310&gt;=$L$21,F1310&lt;=$M$21),$K$21,IF(AND(F1310&gt;=$L$22,F1310&lt;=$M$22),$K$22,IF(AND(F1310&gt;=$L$23,F1310&lt;=$M$23),$K$23,IF(AND(F1310&gt;=$L$24,F1310&lt;=$M$24),$K$24,IF(AND(F1310&gt;=$L$25,F1310&lt;=$M$25),$K$25,IF(AND(F1310&gt;=$L$26,F1310&lt;=$M$26),$K$26,IF(AND(F1310&gt;=$L$27,F1310&lt;=$M$27),$K$27,IF(AND(F1310&gt;=$L$28,F1310&lt;=$M$28),$K$28,IF(AND(F1310&gt;=$L$29,F1310&lt;=$M$29),$K$29,IF(AND(F1310&gt;=$L$30,F1310&lt;=$M$30),$K$30,IF(AND(F1310&gt;=$L$31,F1310&lt;=$M$31),$K$31,""))))))))))))))))))))))))))))))))</f>
        <v>7</v>
      </c>
      <c r="D1310" s="18" t="s">
        <v>2082</v>
      </c>
      <c r="E1310" s="18" t="s">
        <v>1234</v>
      </c>
      <c r="F1310" s="12">
        <f>Table1[[#This Row],[USD Pricing]]*Exchange!$A$1</f>
        <v>87.695999999999998</v>
      </c>
      <c r="G1310" s="12">
        <v>62.64</v>
      </c>
      <c r="H1310" s="12" t="s">
        <v>6110</v>
      </c>
      <c r="I1310" s="18" t="s">
        <v>0</v>
      </c>
      <c r="J1310" s="18" t="s">
        <v>4568</v>
      </c>
      <c r="XEZ1310" s="28"/>
      <c r="XFA1310" s="28"/>
      <c r="XFB1310" s="28"/>
      <c r="XFC1310" s="28"/>
      <c r="XFD1310" s="28"/>
    </row>
    <row r="1311" spans="1:10 16380:16384" x14ac:dyDescent="0.35">
      <c r="A1311" s="12" t="s">
        <v>6111</v>
      </c>
      <c r="B1311" s="32" t="str">
        <f>HYPERLINK(Table1[[#This Row],[Link]], Table1[[#This Row],[Pattern w/out Hyperlink]])</f>
        <v>Xorel Comet</v>
      </c>
      <c r="C1311" s="18">
        <f>IF(F1311&lt;=$L$1,$K$1,IF(AND(F1311&gt;=$L$2,F1311&lt;=$M$2),$K$2,IF(AND(F1311&gt;=$L$3,F1311&lt;=$M$3),$K$3,IF(AND(F1311&gt;=$L$4,F1311&lt;=$M$4),$K$4,IF(AND(F1311&gt;=$L$5,F1311&lt;=$M$5),$K$5,IF(AND(F1311&gt;=$L$6,F1311&lt;=$M$6),$K$6,IF(AND(F1311&gt;=$L$7,F1311&lt;=$M$7),$K$7,IF(AND(F1311&gt;=$L$8,F1311&lt;=$M$8),$K$8,IF(AND(F1311&gt;=$L$9,F1311&lt;=$M$9),$K$9,IF(AND(F1311&gt;$L$10,F1311&lt;=$M$10),$K$10,IF(AND(F1311&gt;=$L$11,F1311&lt;=$M$11),$K$11,IF(AND(F1311&gt;=$L$12,F1311&lt;=$M$12),$K$12,IF(AND(F1311&gt;=$L$13,F1311&lt;=$M$13),$K$13,IF(AND(F1311&gt;=$L$14,F1311&lt;=$M$14),$K$14,IF(AND(F1311&gt;=#REF!,F1311&lt;=#REF!),#REF!,IF(AND(F1311&gt;=$L$15,F1311&lt;=$M$15),$K$15,IF(AND(F1311&gt;=$L$16,F1311&lt;=$M$16),$K$16,IF(AND(F1311&gt;=$L$17,F1311&lt;=$M$17),$K$17,IF(AND(F1311&gt;=$L$18,F1311&lt;=$M$18),$K$18,IF(AND(F1311&gt;=$L$19,F1311&lt;=$M$19),$K$19,IF(AND(F1311&gt;=$L$20,F1311&lt;=$M$20),$K$20,IF(AND(F1311&gt;=$L$21,F1311&lt;=$M$21),$K$21,IF(AND(F1311&gt;=$L$22,F1311&lt;=$M$22),$K$22,IF(AND(F1311&gt;=$L$23,F1311&lt;=$M$23),$K$23,IF(AND(F1311&gt;=$L$24,F1311&lt;=$M$24),$K$24,IF(AND(F1311&gt;=$L$25,F1311&lt;=$M$25),$K$25,IF(AND(F1311&gt;=$L$26,F1311&lt;=$M$26),$K$26,IF(AND(F1311&gt;=$L$27,F1311&lt;=$M$27),$K$27,IF(AND(F1311&gt;=$L$28,F1311&lt;=$M$28),$K$28,IF(AND(F1311&gt;=$L$29,F1311&lt;=$M$29),$K$29,IF(AND(F1311&gt;=$L$30,F1311&lt;=$M$30),$K$30,IF(AND(F1311&gt;=$L$31,F1311&lt;=$M$31),$K$31,""))))))))))))))))))))))))))))))))</f>
        <v>7</v>
      </c>
      <c r="D1311" s="18" t="s">
        <v>2082</v>
      </c>
      <c r="E1311" s="18" t="s">
        <v>1234</v>
      </c>
      <c r="F1311" s="12">
        <f>Table1[[#This Row],[USD Pricing]]*Exchange!$A$1</f>
        <v>87.695999999999998</v>
      </c>
      <c r="G1311" s="12">
        <v>62.64</v>
      </c>
      <c r="H1311" s="12" t="s">
        <v>6112</v>
      </c>
      <c r="I1311" s="18" t="s">
        <v>0</v>
      </c>
      <c r="J1311" s="18" t="s">
        <v>6098</v>
      </c>
      <c r="XEZ1311" s="28"/>
      <c r="XFA1311" s="28"/>
      <c r="XFB1311" s="28"/>
      <c r="XFC1311" s="28"/>
      <c r="XFD1311" s="28"/>
    </row>
    <row r="1312" spans="1:10 16380:16384" x14ac:dyDescent="0.35">
      <c r="A1312" s="12" t="s">
        <v>4579</v>
      </c>
      <c r="B1312" s="32" t="str">
        <f>HYPERLINK(Table1[[#This Row],[Link]], Table1[[#This Row],[Pattern w/out Hyperlink]])</f>
        <v>Xorel Cover</v>
      </c>
      <c r="C1312" s="18">
        <f>IF(F1312&lt;=$L$1,$K$1,IF(AND(F1312&gt;=$L$2,F1312&lt;=$M$2),$K$2,IF(AND(F1312&gt;=$L$3,F1312&lt;=$M$3),$K$3,IF(AND(F1312&gt;=$L$4,F1312&lt;=$M$4),$K$4,IF(AND(F1312&gt;=$L$5,F1312&lt;=$M$5),$K$5,IF(AND(F1312&gt;=$L$6,F1312&lt;=$M$6),$K$6,IF(AND(F1312&gt;=$L$7,F1312&lt;=$M$7),$K$7,IF(AND(F1312&gt;=$L$8,F1312&lt;=$M$8),$K$8,IF(AND(F1312&gt;=$L$9,F1312&lt;=$M$9),$K$9,IF(AND(F1312&gt;$L$10,F1312&lt;=$M$10),$K$10,IF(AND(F1312&gt;=$L$11,F1312&lt;=$M$11),$K$11,IF(AND(F1312&gt;=$L$12,F1312&lt;=$M$12),$K$12,IF(AND(F1312&gt;=$L$13,F1312&lt;=$M$13),$K$13,IF(AND(F1312&gt;=$L$14,F1312&lt;=$M$14),$K$14,IF(AND(F1312&gt;=#REF!,F1312&lt;=#REF!),#REF!,IF(AND(F1312&gt;=$L$15,F1312&lt;=$M$15),$K$15,IF(AND(F1312&gt;=$L$16,F1312&lt;=$M$16),$K$16,IF(AND(F1312&gt;=$L$17,F1312&lt;=$M$17),$K$17,IF(AND(F1312&gt;=$L$18,F1312&lt;=$M$18),$K$18,IF(AND(F1312&gt;=$L$19,F1312&lt;=$M$19),$K$19,IF(AND(F1312&gt;=$L$20,F1312&lt;=$M$20),$K$20,IF(AND(F1312&gt;=$L$21,F1312&lt;=$M$21),$K$21,IF(AND(F1312&gt;=$L$22,F1312&lt;=$M$22),$K$22,IF(AND(F1312&gt;=$L$23,F1312&lt;=$M$23),$K$23,IF(AND(F1312&gt;=$L$24,F1312&lt;=$M$24),$K$24,IF(AND(F1312&gt;=$L$25,F1312&lt;=$M$25),$K$25,IF(AND(F1312&gt;=$L$26,F1312&lt;=$M$26),$K$26,IF(AND(F1312&gt;=$L$27,F1312&lt;=$M$27),$K$27,IF(AND(F1312&gt;=$L$28,F1312&lt;=$M$28),$K$28,IF(AND(F1312&gt;=$L$29,F1312&lt;=$M$29),$K$29,IF(AND(F1312&gt;=$L$30,F1312&lt;=$M$30),$K$30,IF(AND(F1312&gt;=$L$31,F1312&lt;=$M$31),$K$31,""))))))))))))))))))))))))))))))))</f>
        <v>7</v>
      </c>
      <c r="D1312" s="18" t="s">
        <v>2082</v>
      </c>
      <c r="E1312" s="18" t="s">
        <v>1234</v>
      </c>
      <c r="F1312" s="12">
        <f>Table1[[#This Row],[USD Pricing]]*Exchange!$A$1</f>
        <v>90.719999999999985</v>
      </c>
      <c r="G1312" s="12">
        <v>64.8</v>
      </c>
      <c r="H1312" s="12" t="s">
        <v>6113</v>
      </c>
      <c r="I1312" s="18" t="s">
        <v>0</v>
      </c>
      <c r="J1312" s="18" t="s">
        <v>4568</v>
      </c>
      <c r="XEZ1312" s="28"/>
      <c r="XFA1312" s="28"/>
      <c r="XFB1312" s="28"/>
      <c r="XFC1312" s="28"/>
      <c r="XFD1312" s="28"/>
    </row>
    <row r="1313" spans="1:10 16380:16384" x14ac:dyDescent="0.35">
      <c r="A1313" s="12" t="s">
        <v>4580</v>
      </c>
      <c r="B1313" s="32" t="str">
        <f>HYPERLINK(Table1[[#This Row],[Link]], Table1[[#This Row],[Pattern w/out Hyperlink]])</f>
        <v>Xorel Dash</v>
      </c>
      <c r="C1313" s="18">
        <f>IF(F1313&lt;=$L$1,$K$1,IF(AND(F1313&gt;=$L$2,F1313&lt;=$M$2),$K$2,IF(AND(F1313&gt;=$L$3,F1313&lt;=$M$3),$K$3,IF(AND(F1313&gt;=$L$4,F1313&lt;=$M$4),$K$4,IF(AND(F1313&gt;=$L$5,F1313&lt;=$M$5),$K$5,IF(AND(F1313&gt;=$L$6,F1313&lt;=$M$6),$K$6,IF(AND(F1313&gt;=$L$7,F1313&lt;=$M$7),$K$7,IF(AND(F1313&gt;=$L$8,F1313&lt;=$M$8),$K$8,IF(AND(F1313&gt;=$L$9,F1313&lt;=$M$9),$K$9,IF(AND(F1313&gt;$L$10,F1313&lt;=$M$10),$K$10,IF(AND(F1313&gt;=$L$11,F1313&lt;=$M$11),$K$11,IF(AND(F1313&gt;=$L$12,F1313&lt;=$M$12),$K$12,IF(AND(F1313&gt;=$L$13,F1313&lt;=$M$13),$K$13,IF(AND(F1313&gt;=$L$14,F1313&lt;=$M$14),$K$14,IF(AND(F1313&gt;=#REF!,F1313&lt;=#REF!),#REF!,IF(AND(F1313&gt;=$L$15,F1313&lt;=$M$15),$K$15,IF(AND(F1313&gt;=$L$16,F1313&lt;=$M$16),$K$16,IF(AND(F1313&gt;=$L$17,F1313&lt;=$M$17),$K$17,IF(AND(F1313&gt;=$L$18,F1313&lt;=$M$18),$K$18,IF(AND(F1313&gt;=$L$19,F1313&lt;=$M$19),$K$19,IF(AND(F1313&gt;=$L$20,F1313&lt;=$M$20),$K$20,IF(AND(F1313&gt;=$L$21,F1313&lt;=$M$21),$K$21,IF(AND(F1313&gt;=$L$22,F1313&lt;=$M$22),$K$22,IF(AND(F1313&gt;=$L$23,F1313&lt;=$M$23),$K$23,IF(AND(F1313&gt;=$L$24,F1313&lt;=$M$24),$K$24,IF(AND(F1313&gt;=$L$25,F1313&lt;=$M$25),$K$25,IF(AND(F1313&gt;=$L$26,F1313&lt;=$M$26),$K$26,IF(AND(F1313&gt;=$L$27,F1313&lt;=$M$27),$K$27,IF(AND(F1313&gt;=$L$28,F1313&lt;=$M$28),$K$28,IF(AND(F1313&gt;=$L$29,F1313&lt;=$M$29),$K$29,IF(AND(F1313&gt;=$L$30,F1313&lt;=$M$30),$K$30,IF(AND(F1313&gt;=$L$31,F1313&lt;=$M$31),$K$31,""))))))))))))))))))))))))))))))))</f>
        <v>7</v>
      </c>
      <c r="D1313" s="18" t="s">
        <v>2082</v>
      </c>
      <c r="E1313" s="18" t="s">
        <v>1234</v>
      </c>
      <c r="F1313" s="12">
        <f>Table1[[#This Row],[USD Pricing]]*Exchange!$A$1</f>
        <v>78.623999999999995</v>
      </c>
      <c r="G1313" s="12">
        <v>56.16</v>
      </c>
      <c r="H1313" s="12" t="s">
        <v>6114</v>
      </c>
      <c r="I1313" s="18" t="s">
        <v>1319</v>
      </c>
      <c r="J1313" s="18" t="s">
        <v>4568</v>
      </c>
      <c r="XEZ1313" s="28"/>
      <c r="XFA1313" s="28"/>
      <c r="XFB1313" s="28"/>
      <c r="XFC1313" s="28"/>
      <c r="XFD1313" s="28"/>
    </row>
    <row r="1314" spans="1:10 16380:16384" x14ac:dyDescent="0.35">
      <c r="A1314" s="12" t="s">
        <v>4582</v>
      </c>
      <c r="B1314" s="32" t="str">
        <f>HYPERLINK(Table1[[#This Row],[Link]], Table1[[#This Row],[Pattern w/out Hyperlink]])</f>
        <v>Xorel Dover</v>
      </c>
      <c r="C1314" s="18">
        <f>IF(F1314&lt;=$L$1,$K$1,IF(AND(F1314&gt;=$L$2,F1314&lt;=$M$2),$K$2,IF(AND(F1314&gt;=$L$3,F1314&lt;=$M$3),$K$3,IF(AND(F1314&gt;=$L$4,F1314&lt;=$M$4),$K$4,IF(AND(F1314&gt;=$L$5,F1314&lt;=$M$5),$K$5,IF(AND(F1314&gt;=$L$6,F1314&lt;=$M$6),$K$6,IF(AND(F1314&gt;=$L$7,F1314&lt;=$M$7),$K$7,IF(AND(F1314&gt;=$L$8,F1314&lt;=$M$8),$K$8,IF(AND(F1314&gt;=$L$9,F1314&lt;=$M$9),$K$9,IF(AND(F1314&gt;$L$10,F1314&lt;=$M$10),$K$10,IF(AND(F1314&gt;=$L$11,F1314&lt;=$M$11),$K$11,IF(AND(F1314&gt;=$L$12,F1314&lt;=$M$12),$K$12,IF(AND(F1314&gt;=$L$13,F1314&lt;=$M$13),$K$13,IF(AND(F1314&gt;=$L$14,F1314&lt;=$M$14),$K$14,IF(AND(F1314&gt;=#REF!,F1314&lt;=#REF!),#REF!,IF(AND(F1314&gt;=$L$15,F1314&lt;=$M$15),$K$15,IF(AND(F1314&gt;=$L$16,F1314&lt;=$M$16),$K$16,IF(AND(F1314&gt;=$L$17,F1314&lt;=$M$17),$K$17,IF(AND(F1314&gt;=$L$18,F1314&lt;=$M$18),$K$18,IF(AND(F1314&gt;=$L$19,F1314&lt;=$M$19),$K$19,IF(AND(F1314&gt;=$L$20,F1314&lt;=$M$20),$K$20,IF(AND(F1314&gt;=$L$21,F1314&lt;=$M$21),$K$21,IF(AND(F1314&gt;=$L$22,F1314&lt;=$M$22),$K$22,IF(AND(F1314&gt;=$L$23,F1314&lt;=$M$23),$K$23,IF(AND(F1314&gt;=$L$24,F1314&lt;=$M$24),$K$24,IF(AND(F1314&gt;=$L$25,F1314&lt;=$M$25),$K$25,IF(AND(F1314&gt;=$L$26,F1314&lt;=$M$26),$K$26,IF(AND(F1314&gt;=$L$27,F1314&lt;=$M$27),$K$27,IF(AND(F1314&gt;=$L$28,F1314&lt;=$M$28),$K$28,IF(AND(F1314&gt;=$L$29,F1314&lt;=$M$29),$K$29,IF(AND(F1314&gt;=$L$30,F1314&lt;=$M$30),$K$30,IF(AND(F1314&gt;=$L$31,F1314&lt;=$M$31),$K$31,""))))))))))))))))))))))))))))))))</f>
        <v>7</v>
      </c>
      <c r="D1314" s="18" t="s">
        <v>2082</v>
      </c>
      <c r="E1314" s="18" t="s">
        <v>1234</v>
      </c>
      <c r="F1314" s="12">
        <f>Table1[[#This Row],[USD Pricing]]*Exchange!$A$1</f>
        <v>90.719999999999985</v>
      </c>
      <c r="G1314" s="12">
        <v>64.8</v>
      </c>
      <c r="H1314" s="12" t="s">
        <v>3373</v>
      </c>
      <c r="I1314" s="18" t="s">
        <v>0</v>
      </c>
      <c r="J1314" s="18" t="s">
        <v>4568</v>
      </c>
      <c r="XEZ1314" s="28"/>
      <c r="XFA1314" s="28"/>
      <c r="XFB1314" s="28"/>
      <c r="XFC1314" s="28"/>
      <c r="XFD1314" s="28"/>
    </row>
    <row r="1315" spans="1:10 16380:16384" x14ac:dyDescent="0.35">
      <c r="A1315" s="12" t="s">
        <v>4585</v>
      </c>
      <c r="B1315" s="32" t="str">
        <f>HYPERLINK(Table1[[#This Row],[Link]], Table1[[#This Row],[Pattern w/out Hyperlink]])</f>
        <v>Xorel Flash Back</v>
      </c>
      <c r="C1315" s="18">
        <f>IF(F1315&lt;=$L$1,$K$1,IF(AND(F1315&gt;=$L$2,F1315&lt;=$M$2),$K$2,IF(AND(F1315&gt;=$L$3,F1315&lt;=$M$3),$K$3,IF(AND(F1315&gt;=$L$4,F1315&lt;=$M$4),$K$4,IF(AND(F1315&gt;=$L$5,F1315&lt;=$M$5),$K$5,IF(AND(F1315&gt;=$L$6,F1315&lt;=$M$6),$K$6,IF(AND(F1315&gt;=$L$7,F1315&lt;=$M$7),$K$7,IF(AND(F1315&gt;=$L$8,F1315&lt;=$M$8),$K$8,IF(AND(F1315&gt;=$L$9,F1315&lt;=$M$9),$K$9,IF(AND(F1315&gt;$L$10,F1315&lt;=$M$10),$K$10,IF(AND(F1315&gt;=$L$11,F1315&lt;=$M$11),$K$11,IF(AND(F1315&gt;=$L$12,F1315&lt;=$M$12),$K$12,IF(AND(F1315&gt;=$L$13,F1315&lt;=$M$13),$K$13,IF(AND(F1315&gt;=$L$14,F1315&lt;=$M$14),$K$14,IF(AND(F1315&gt;=#REF!,F1315&lt;=#REF!),#REF!,IF(AND(F1315&gt;=$L$15,F1315&lt;=$M$15),$K$15,IF(AND(F1315&gt;=$L$16,F1315&lt;=$M$16),$K$16,IF(AND(F1315&gt;=$L$17,F1315&lt;=$M$17),$K$17,IF(AND(F1315&gt;=$L$18,F1315&lt;=$M$18),$K$18,IF(AND(F1315&gt;=$L$19,F1315&lt;=$M$19),$K$19,IF(AND(F1315&gt;=$L$20,F1315&lt;=$M$20),$K$20,IF(AND(F1315&gt;=$L$21,F1315&lt;=$M$21),$K$21,IF(AND(F1315&gt;=$L$22,F1315&lt;=$M$22),$K$22,IF(AND(F1315&gt;=$L$23,F1315&lt;=$M$23),$K$23,IF(AND(F1315&gt;=$L$24,F1315&lt;=$M$24),$K$24,IF(AND(F1315&gt;=$L$25,F1315&lt;=$M$25),$K$25,IF(AND(F1315&gt;=$L$26,F1315&lt;=$M$26),$K$26,IF(AND(F1315&gt;=$L$27,F1315&lt;=$M$27),$K$27,IF(AND(F1315&gt;=$L$28,F1315&lt;=$M$28),$K$28,IF(AND(F1315&gt;=$L$29,F1315&lt;=$M$29),$K$29,IF(AND(F1315&gt;=$L$30,F1315&lt;=$M$30),$K$30,IF(AND(F1315&gt;=$L$31,F1315&lt;=$M$31),$K$31,""))))))))))))))))))))))))))))))))</f>
        <v>7</v>
      </c>
      <c r="D1315" s="18" t="s">
        <v>2082</v>
      </c>
      <c r="E1315" s="18" t="s">
        <v>1234</v>
      </c>
      <c r="F1315" s="12">
        <f>Table1[[#This Row],[USD Pricing]]*Exchange!$A$1</f>
        <v>89.278000000000006</v>
      </c>
      <c r="G1315" s="12">
        <v>63.77</v>
      </c>
      <c r="H1315" s="12" t="s">
        <v>2116</v>
      </c>
      <c r="I1315" s="18" t="s">
        <v>0</v>
      </c>
      <c r="J1315" s="18" t="s">
        <v>4568</v>
      </c>
      <c r="XEZ1315" s="28"/>
      <c r="XFA1315" s="28"/>
      <c r="XFB1315" s="28"/>
      <c r="XFC1315" s="28"/>
      <c r="XFD1315" s="28"/>
    </row>
    <row r="1316" spans="1:10 16380:16384" x14ac:dyDescent="0.35">
      <c r="A1316" s="12" t="s">
        <v>6122</v>
      </c>
      <c r="B1316" s="32" t="str">
        <f>HYPERLINK(Table1[[#This Row],[Link]], Table1[[#This Row],[Pattern w/out Hyperlink]])</f>
        <v>Xorel Ion</v>
      </c>
      <c r="C1316" s="18">
        <f>IF(F1316&lt;=$L$1,$K$1,IF(AND(F1316&gt;=$L$2,F1316&lt;=$M$2),$K$2,IF(AND(F1316&gt;=$L$3,F1316&lt;=$M$3),$K$3,IF(AND(F1316&gt;=$L$4,F1316&lt;=$M$4),$K$4,IF(AND(F1316&gt;=$L$5,F1316&lt;=$M$5),$K$5,IF(AND(F1316&gt;=$L$6,F1316&lt;=$M$6),$K$6,IF(AND(F1316&gt;=$L$7,F1316&lt;=$M$7),$K$7,IF(AND(F1316&gt;=$L$8,F1316&lt;=$M$8),$K$8,IF(AND(F1316&gt;=$L$9,F1316&lt;=$M$9),$K$9,IF(AND(F1316&gt;$L$10,F1316&lt;=$M$10),$K$10,IF(AND(F1316&gt;=$L$11,F1316&lt;=$M$11),$K$11,IF(AND(F1316&gt;=$L$12,F1316&lt;=$M$12),$K$12,IF(AND(F1316&gt;=$L$13,F1316&lt;=$M$13),$K$13,IF(AND(F1316&gt;=$L$14,F1316&lt;=$M$14),$K$14,IF(AND(F1316&gt;=#REF!,F1316&lt;=#REF!),#REF!,IF(AND(F1316&gt;=$L$15,F1316&lt;=$M$15),$K$15,IF(AND(F1316&gt;=$L$16,F1316&lt;=$M$16),$K$16,IF(AND(F1316&gt;=$L$17,F1316&lt;=$M$17),$K$17,IF(AND(F1316&gt;=$L$18,F1316&lt;=$M$18),$K$18,IF(AND(F1316&gt;=$L$19,F1316&lt;=$M$19),$K$19,IF(AND(F1316&gt;=$L$20,F1316&lt;=$M$20),$K$20,IF(AND(F1316&gt;=$L$21,F1316&lt;=$M$21),$K$21,IF(AND(F1316&gt;=$L$22,F1316&lt;=$M$22),$K$22,IF(AND(F1316&gt;=$L$23,F1316&lt;=$M$23),$K$23,IF(AND(F1316&gt;=$L$24,F1316&lt;=$M$24),$K$24,IF(AND(F1316&gt;=$L$25,F1316&lt;=$M$25),$K$25,IF(AND(F1316&gt;=$L$26,F1316&lt;=$M$26),$K$26,IF(AND(F1316&gt;=$L$27,F1316&lt;=$M$27),$K$27,IF(AND(F1316&gt;=$L$28,F1316&lt;=$M$28),$K$28,IF(AND(F1316&gt;=$L$29,F1316&lt;=$M$29),$K$29,IF(AND(F1316&gt;=$L$30,F1316&lt;=$M$30),$K$30,IF(AND(F1316&gt;=$L$31,F1316&lt;=$M$31),$K$31,""))))))))))))))))))))))))))))))))</f>
        <v>7</v>
      </c>
      <c r="D1316" s="18" t="s">
        <v>2082</v>
      </c>
      <c r="E1316" s="18" t="s">
        <v>1234</v>
      </c>
      <c r="F1316" s="12">
        <f>Table1[[#This Row],[USD Pricing]]*Exchange!$A$1</f>
        <v>81.647999999999996</v>
      </c>
      <c r="G1316" s="12">
        <v>58.32</v>
      </c>
      <c r="H1316" s="12" t="s">
        <v>6123</v>
      </c>
      <c r="I1316" s="18" t="s">
        <v>1319</v>
      </c>
      <c r="J1316" s="18" t="s">
        <v>4568</v>
      </c>
      <c r="XEZ1316" s="28"/>
      <c r="XFA1316" s="28"/>
      <c r="XFB1316" s="28"/>
      <c r="XFC1316" s="28"/>
      <c r="XFD1316" s="28"/>
    </row>
    <row r="1317" spans="1:10 16380:16384" x14ac:dyDescent="0.35">
      <c r="A1317" s="12" t="s">
        <v>4593</v>
      </c>
      <c r="B1317" s="32" t="str">
        <f>HYPERLINK(Table1[[#This Row],[Link]], Table1[[#This Row],[Pattern w/out Hyperlink]])</f>
        <v>Xorel Linen</v>
      </c>
      <c r="C1317" s="18">
        <f>IF(F1317&lt;=$L$1,$K$1,IF(AND(F1317&gt;=$L$2,F1317&lt;=$M$2),$K$2,IF(AND(F1317&gt;=$L$3,F1317&lt;=$M$3),$K$3,IF(AND(F1317&gt;=$L$4,F1317&lt;=$M$4),$K$4,IF(AND(F1317&gt;=$L$5,F1317&lt;=$M$5),$K$5,IF(AND(F1317&gt;=$L$6,F1317&lt;=$M$6),$K$6,IF(AND(F1317&gt;=$L$7,F1317&lt;=$M$7),$K$7,IF(AND(F1317&gt;=$L$8,F1317&lt;=$M$8),$K$8,IF(AND(F1317&gt;=$L$9,F1317&lt;=$M$9),$K$9,IF(AND(F1317&gt;$L$10,F1317&lt;=$M$10),$K$10,IF(AND(F1317&gt;=$L$11,F1317&lt;=$M$11),$K$11,IF(AND(F1317&gt;=$L$12,F1317&lt;=$M$12),$K$12,IF(AND(F1317&gt;=$L$13,F1317&lt;=$M$13),$K$13,IF(AND(F1317&gt;=$L$14,F1317&lt;=$M$14),$K$14,IF(AND(F1317&gt;=#REF!,F1317&lt;=#REF!),#REF!,IF(AND(F1317&gt;=$L$15,F1317&lt;=$M$15),$K$15,IF(AND(F1317&gt;=$L$16,F1317&lt;=$M$16),$K$16,IF(AND(F1317&gt;=$L$17,F1317&lt;=$M$17),$K$17,IF(AND(F1317&gt;=$L$18,F1317&lt;=$M$18),$K$18,IF(AND(F1317&gt;=$L$19,F1317&lt;=$M$19),$K$19,IF(AND(F1317&gt;=$L$20,F1317&lt;=$M$20),$K$20,IF(AND(F1317&gt;=$L$21,F1317&lt;=$M$21),$K$21,IF(AND(F1317&gt;=$L$22,F1317&lt;=$M$22),$K$22,IF(AND(F1317&gt;=$L$23,F1317&lt;=$M$23),$K$23,IF(AND(F1317&gt;=$L$24,F1317&lt;=$M$24),$K$24,IF(AND(F1317&gt;=$L$25,F1317&lt;=$M$25),$K$25,IF(AND(F1317&gt;=$L$26,F1317&lt;=$M$26),$K$26,IF(AND(F1317&gt;=$L$27,F1317&lt;=$M$27),$K$27,IF(AND(F1317&gt;=$L$28,F1317&lt;=$M$28),$K$28,IF(AND(F1317&gt;=$L$29,F1317&lt;=$M$29),$K$29,IF(AND(F1317&gt;=$L$30,F1317&lt;=$M$30),$K$30,IF(AND(F1317&gt;=$L$31,F1317&lt;=$M$31),$K$31,""))))))))))))))))))))))))))))))))</f>
        <v>7</v>
      </c>
      <c r="D1317" s="18" t="s">
        <v>2082</v>
      </c>
      <c r="E1317" s="18" t="s">
        <v>1234</v>
      </c>
      <c r="F1317" s="12">
        <f>Table1[[#This Row],[USD Pricing]]*Exchange!$A$1</f>
        <v>80.205999999999989</v>
      </c>
      <c r="G1317" s="12">
        <v>57.29</v>
      </c>
      <c r="H1317" s="12" t="s">
        <v>2134</v>
      </c>
      <c r="I1317" s="18" t="s">
        <v>0</v>
      </c>
      <c r="J1317" s="18" t="s">
        <v>4568</v>
      </c>
      <c r="XEZ1317" s="28"/>
      <c r="XFA1317" s="28"/>
      <c r="XFB1317" s="28"/>
      <c r="XFC1317" s="28"/>
      <c r="XFD1317" s="28"/>
    </row>
    <row r="1318" spans="1:10 16380:16384" x14ac:dyDescent="0.35">
      <c r="A1318" s="12" t="s">
        <v>4596</v>
      </c>
      <c r="B1318" s="32" t="str">
        <f>HYPERLINK(Table1[[#This Row],[Link]], Table1[[#This Row],[Pattern w/out Hyperlink]])</f>
        <v>Xorel Mesh</v>
      </c>
      <c r="C1318" s="18">
        <f>IF(F1318&lt;=$L$1,$K$1,IF(AND(F1318&gt;=$L$2,F1318&lt;=$M$2),$K$2,IF(AND(F1318&gt;=$L$3,F1318&lt;=$M$3),$K$3,IF(AND(F1318&gt;=$L$4,F1318&lt;=$M$4),$K$4,IF(AND(F1318&gt;=$L$5,F1318&lt;=$M$5),$K$5,IF(AND(F1318&gt;=$L$6,F1318&lt;=$M$6),$K$6,IF(AND(F1318&gt;=$L$7,F1318&lt;=$M$7),$K$7,IF(AND(F1318&gt;=$L$8,F1318&lt;=$M$8),$K$8,IF(AND(F1318&gt;=$L$9,F1318&lt;=$M$9),$K$9,IF(AND(F1318&gt;$L$10,F1318&lt;=$M$10),$K$10,IF(AND(F1318&gt;=$L$11,F1318&lt;=$M$11),$K$11,IF(AND(F1318&gt;=$L$12,F1318&lt;=$M$12),$K$12,IF(AND(F1318&gt;=$L$13,F1318&lt;=$M$13),$K$13,IF(AND(F1318&gt;=$L$14,F1318&lt;=$M$14),$K$14,IF(AND(F1318&gt;=#REF!,F1318&lt;=#REF!),#REF!,IF(AND(F1318&gt;=$L$15,F1318&lt;=$M$15),$K$15,IF(AND(F1318&gt;=$L$16,F1318&lt;=$M$16),$K$16,IF(AND(F1318&gt;=$L$17,F1318&lt;=$M$17),$K$17,IF(AND(F1318&gt;=$L$18,F1318&lt;=$M$18),$K$18,IF(AND(F1318&gt;=$L$19,F1318&lt;=$M$19),$K$19,IF(AND(F1318&gt;=$L$20,F1318&lt;=$M$20),$K$20,IF(AND(F1318&gt;=$L$21,F1318&lt;=$M$21),$K$21,IF(AND(F1318&gt;=$L$22,F1318&lt;=$M$22),$K$22,IF(AND(F1318&gt;=$L$23,F1318&lt;=$M$23),$K$23,IF(AND(F1318&gt;=$L$24,F1318&lt;=$M$24),$K$24,IF(AND(F1318&gt;=$L$25,F1318&lt;=$M$25),$K$25,IF(AND(F1318&gt;=$L$26,F1318&lt;=$M$26),$K$26,IF(AND(F1318&gt;=$L$27,F1318&lt;=$M$27),$K$27,IF(AND(F1318&gt;=$L$28,F1318&lt;=$M$28),$K$28,IF(AND(F1318&gt;=$L$29,F1318&lt;=$M$29),$K$29,IF(AND(F1318&gt;=$L$30,F1318&lt;=$M$30),$K$30,IF(AND(F1318&gt;=$L$31,F1318&lt;=$M$31),$K$31,""))))))))))))))))))))))))))))))))</f>
        <v>7</v>
      </c>
      <c r="D1318" s="18" t="s">
        <v>2082</v>
      </c>
      <c r="E1318" s="18" t="s">
        <v>1234</v>
      </c>
      <c r="F1318" s="12">
        <f>Table1[[#This Row],[USD Pricing]]*Exchange!$A$1</f>
        <v>89.278000000000006</v>
      </c>
      <c r="G1318" s="12">
        <v>63.77</v>
      </c>
      <c r="H1318" s="12" t="s">
        <v>2147</v>
      </c>
      <c r="I1318" s="18" t="s">
        <v>0</v>
      </c>
      <c r="J1318" s="18" t="s">
        <v>4568</v>
      </c>
      <c r="XEZ1318" s="28"/>
      <c r="XFA1318" s="28"/>
      <c r="XFB1318" s="28"/>
      <c r="XFC1318" s="28"/>
      <c r="XFD1318" s="28"/>
    </row>
    <row r="1319" spans="1:10 16380:16384" x14ac:dyDescent="0.35">
      <c r="A1319" s="12" t="s">
        <v>4601</v>
      </c>
      <c r="B1319" s="32" t="str">
        <f>HYPERLINK(Table1[[#This Row],[Link]], Table1[[#This Row],[Pattern w/out Hyperlink]])</f>
        <v>Xorel Prism</v>
      </c>
      <c r="C1319" s="18">
        <f>IF(F1319&lt;=$L$1,$K$1,IF(AND(F1319&gt;=$L$2,F1319&lt;=$M$2),$K$2,IF(AND(F1319&gt;=$L$3,F1319&lt;=$M$3),$K$3,IF(AND(F1319&gt;=$L$4,F1319&lt;=$M$4),$K$4,IF(AND(F1319&gt;=$L$5,F1319&lt;=$M$5),$K$5,IF(AND(F1319&gt;=$L$6,F1319&lt;=$M$6),$K$6,IF(AND(F1319&gt;=$L$7,F1319&lt;=$M$7),$K$7,IF(AND(F1319&gt;=$L$8,F1319&lt;=$M$8),$K$8,IF(AND(F1319&gt;=$L$9,F1319&lt;=$M$9),$K$9,IF(AND(F1319&gt;$L$10,F1319&lt;=$M$10),$K$10,IF(AND(F1319&gt;=$L$11,F1319&lt;=$M$11),$K$11,IF(AND(F1319&gt;=$L$12,F1319&lt;=$M$12),$K$12,IF(AND(F1319&gt;=$L$13,F1319&lt;=$M$13),$K$13,IF(AND(F1319&gt;=$L$14,F1319&lt;=$M$14),$K$14,IF(AND(F1319&gt;=#REF!,F1319&lt;=#REF!),#REF!,IF(AND(F1319&gt;=$L$15,F1319&lt;=$M$15),$K$15,IF(AND(F1319&gt;=$L$16,F1319&lt;=$M$16),$K$16,IF(AND(F1319&gt;=$L$17,F1319&lt;=$M$17),$K$17,IF(AND(F1319&gt;=$L$18,F1319&lt;=$M$18),$K$18,IF(AND(F1319&gt;=$L$19,F1319&lt;=$M$19),$K$19,IF(AND(F1319&gt;=$L$20,F1319&lt;=$M$20),$K$20,IF(AND(F1319&gt;=$L$21,F1319&lt;=$M$21),$K$21,IF(AND(F1319&gt;=$L$22,F1319&lt;=$M$22),$K$22,IF(AND(F1319&gt;=$L$23,F1319&lt;=$M$23),$K$23,IF(AND(F1319&gt;=$L$24,F1319&lt;=$M$24),$K$24,IF(AND(F1319&gt;=$L$25,F1319&lt;=$M$25),$K$25,IF(AND(F1319&gt;=$L$26,F1319&lt;=$M$26),$K$26,IF(AND(F1319&gt;=$L$27,F1319&lt;=$M$27),$K$27,IF(AND(F1319&gt;=$L$28,F1319&lt;=$M$28),$K$28,IF(AND(F1319&gt;=$L$29,F1319&lt;=$M$29),$K$29,IF(AND(F1319&gt;=$L$30,F1319&lt;=$M$30),$K$30,IF(AND(F1319&gt;=$L$31,F1319&lt;=$M$31),$K$31,""))))))))))))))))))))))))))))))))</f>
        <v>7</v>
      </c>
      <c r="D1319" s="18" t="s">
        <v>2082</v>
      </c>
      <c r="E1319" s="18" t="s">
        <v>1234</v>
      </c>
      <c r="F1319" s="12">
        <f>Table1[[#This Row],[USD Pricing]]*Exchange!$A$1</f>
        <v>87.695999999999998</v>
      </c>
      <c r="G1319" s="12">
        <v>62.64</v>
      </c>
      <c r="H1319" s="12" t="s">
        <v>2164</v>
      </c>
      <c r="I1319" s="18" t="s">
        <v>0</v>
      </c>
      <c r="J1319" s="18" t="s">
        <v>4568</v>
      </c>
      <c r="XEZ1319" s="28"/>
      <c r="XFA1319" s="28"/>
      <c r="XFB1319" s="28"/>
      <c r="XFC1319" s="28"/>
      <c r="XFD1319" s="28"/>
    </row>
    <row r="1320" spans="1:10 16380:16384" x14ac:dyDescent="0.35">
      <c r="A1320" s="12" t="s">
        <v>4602</v>
      </c>
      <c r="B1320" s="32" t="str">
        <f>HYPERLINK(Table1[[#This Row],[Link]], Table1[[#This Row],[Pattern w/out Hyperlink]])</f>
        <v>Xorel Quarry</v>
      </c>
      <c r="C1320" s="18">
        <f>IF(F1320&lt;=$L$1,$K$1,IF(AND(F1320&gt;=$L$2,F1320&lt;=$M$2),$K$2,IF(AND(F1320&gt;=$L$3,F1320&lt;=$M$3),$K$3,IF(AND(F1320&gt;=$L$4,F1320&lt;=$M$4),$K$4,IF(AND(F1320&gt;=$L$5,F1320&lt;=$M$5),$K$5,IF(AND(F1320&gt;=$L$6,F1320&lt;=$M$6),$K$6,IF(AND(F1320&gt;=$L$7,F1320&lt;=$M$7),$K$7,IF(AND(F1320&gt;=$L$8,F1320&lt;=$M$8),$K$8,IF(AND(F1320&gt;=$L$9,F1320&lt;=$M$9),$K$9,IF(AND(F1320&gt;$L$10,F1320&lt;=$M$10),$K$10,IF(AND(F1320&gt;=$L$11,F1320&lt;=$M$11),$K$11,IF(AND(F1320&gt;=$L$12,F1320&lt;=$M$12),$K$12,IF(AND(F1320&gt;=$L$13,F1320&lt;=$M$13),$K$13,IF(AND(F1320&gt;=$L$14,F1320&lt;=$M$14),$K$14,IF(AND(F1320&gt;=#REF!,F1320&lt;=#REF!),#REF!,IF(AND(F1320&gt;=$L$15,F1320&lt;=$M$15),$K$15,IF(AND(F1320&gt;=$L$16,F1320&lt;=$M$16),$K$16,IF(AND(F1320&gt;=$L$17,F1320&lt;=$M$17),$K$17,IF(AND(F1320&gt;=$L$18,F1320&lt;=$M$18),$K$18,IF(AND(F1320&gt;=$L$19,F1320&lt;=$M$19),$K$19,IF(AND(F1320&gt;=$L$20,F1320&lt;=$M$20),$K$20,IF(AND(F1320&gt;=$L$21,F1320&lt;=$M$21),$K$21,IF(AND(F1320&gt;=$L$22,F1320&lt;=$M$22),$K$22,IF(AND(F1320&gt;=$L$23,F1320&lt;=$M$23),$K$23,IF(AND(F1320&gt;=$L$24,F1320&lt;=$M$24),$K$24,IF(AND(F1320&gt;=$L$25,F1320&lt;=$M$25),$K$25,IF(AND(F1320&gt;=$L$26,F1320&lt;=$M$26),$K$26,IF(AND(F1320&gt;=$L$27,F1320&lt;=$M$27),$K$27,IF(AND(F1320&gt;=$L$28,F1320&lt;=$M$28),$K$28,IF(AND(F1320&gt;=$L$29,F1320&lt;=$M$29),$K$29,IF(AND(F1320&gt;=$L$30,F1320&lt;=$M$30),$K$30,IF(AND(F1320&gt;=$L$31,F1320&lt;=$M$31),$K$31,""))))))))))))))))))))))))))))))))</f>
        <v>7</v>
      </c>
      <c r="D1320" s="18" t="s">
        <v>2082</v>
      </c>
      <c r="E1320" s="18" t="s">
        <v>1234</v>
      </c>
      <c r="F1320" s="12">
        <f>Table1[[#This Row],[USD Pricing]]*Exchange!$A$1</f>
        <v>87.695999999999998</v>
      </c>
      <c r="G1320" s="12">
        <v>62.64</v>
      </c>
      <c r="H1320" s="12" t="s">
        <v>2166</v>
      </c>
      <c r="I1320" s="18" t="s">
        <v>1319</v>
      </c>
      <c r="J1320" s="18" t="s">
        <v>4568</v>
      </c>
      <c r="XEZ1320" s="28"/>
      <c r="XFA1320" s="28"/>
      <c r="XFB1320" s="28"/>
      <c r="XFC1320" s="28"/>
      <c r="XFD1320" s="28"/>
    </row>
    <row r="1321" spans="1:10 16380:16384" x14ac:dyDescent="0.35">
      <c r="A1321" s="12" t="s">
        <v>4608</v>
      </c>
      <c r="B1321" s="32" t="str">
        <f>HYPERLINK(Table1[[#This Row],[Link]], Table1[[#This Row],[Pattern w/out Hyperlink]])</f>
        <v>Xorel Spire</v>
      </c>
      <c r="C1321" s="18">
        <f>IF(F1321&lt;=$L$1,$K$1,IF(AND(F1321&gt;=$L$2,F1321&lt;=$M$2),$K$2,IF(AND(F1321&gt;=$L$3,F1321&lt;=$M$3),$K$3,IF(AND(F1321&gt;=$L$4,F1321&lt;=$M$4),$K$4,IF(AND(F1321&gt;=$L$5,F1321&lt;=$M$5),$K$5,IF(AND(F1321&gt;=$L$6,F1321&lt;=$M$6),$K$6,IF(AND(F1321&gt;=$L$7,F1321&lt;=$M$7),$K$7,IF(AND(F1321&gt;=$L$8,F1321&lt;=$M$8),$K$8,IF(AND(F1321&gt;=$L$9,F1321&lt;=$M$9),$K$9,IF(AND(F1321&gt;$L$10,F1321&lt;=$M$10),$K$10,IF(AND(F1321&gt;=$L$11,F1321&lt;=$M$11),$K$11,IF(AND(F1321&gt;=$L$12,F1321&lt;=$M$12),$K$12,IF(AND(F1321&gt;=$L$13,F1321&lt;=$M$13),$K$13,IF(AND(F1321&gt;=$L$14,F1321&lt;=$M$14),$K$14,IF(AND(F1321&gt;=#REF!,F1321&lt;=#REF!),#REF!,IF(AND(F1321&gt;=$L$15,F1321&lt;=$M$15),$K$15,IF(AND(F1321&gt;=$L$16,F1321&lt;=$M$16),$K$16,IF(AND(F1321&gt;=$L$17,F1321&lt;=$M$17),$K$17,IF(AND(F1321&gt;=$L$18,F1321&lt;=$M$18),$K$18,IF(AND(F1321&gt;=$L$19,F1321&lt;=$M$19),$K$19,IF(AND(F1321&gt;=$L$20,F1321&lt;=$M$20),$K$20,IF(AND(F1321&gt;=$L$21,F1321&lt;=$M$21),$K$21,IF(AND(F1321&gt;=$L$22,F1321&lt;=$M$22),$K$22,IF(AND(F1321&gt;=$L$23,F1321&lt;=$M$23),$K$23,IF(AND(F1321&gt;=$L$24,F1321&lt;=$M$24),$K$24,IF(AND(F1321&gt;=$L$25,F1321&lt;=$M$25),$K$25,IF(AND(F1321&gt;=$L$26,F1321&lt;=$M$26),$K$26,IF(AND(F1321&gt;=$L$27,F1321&lt;=$M$27),$K$27,IF(AND(F1321&gt;=$L$28,F1321&lt;=$M$28),$K$28,IF(AND(F1321&gt;=$L$29,F1321&lt;=$M$29),$K$29,IF(AND(F1321&gt;=$L$30,F1321&lt;=$M$30),$K$30,IF(AND(F1321&gt;=$L$31,F1321&lt;=$M$31),$K$31,""))))))))))))))))))))))))))))))))</f>
        <v>7</v>
      </c>
      <c r="D1321" s="18" t="s">
        <v>2082</v>
      </c>
      <c r="E1321" s="18" t="s">
        <v>1234</v>
      </c>
      <c r="F1321" s="12">
        <f>Table1[[#This Row],[USD Pricing]]*Exchange!$A$1</f>
        <v>86.253999999999991</v>
      </c>
      <c r="G1321" s="12">
        <v>61.61</v>
      </c>
      <c r="H1321" s="12" t="s">
        <v>2195</v>
      </c>
      <c r="I1321" s="18" t="s">
        <v>1319</v>
      </c>
      <c r="J1321" s="18" t="s">
        <v>4568</v>
      </c>
      <c r="XEZ1321" s="28"/>
      <c r="XFA1321" s="28"/>
      <c r="XFB1321" s="28"/>
      <c r="XFC1321" s="28"/>
      <c r="XFD1321" s="28"/>
    </row>
    <row r="1322" spans="1:10 16380:16384" x14ac:dyDescent="0.35">
      <c r="A1322" s="12" t="s">
        <v>4609</v>
      </c>
      <c r="B1322" s="32" t="str">
        <f>HYPERLINK(Table1[[#This Row],[Link]], Table1[[#This Row],[Pattern w/out Hyperlink]])</f>
        <v>Xorel Stratton</v>
      </c>
      <c r="C1322" s="18">
        <f>IF(F1322&lt;=$L$1,$K$1,IF(AND(F1322&gt;=$L$2,F1322&lt;=$M$2),$K$2,IF(AND(F1322&gt;=$L$3,F1322&lt;=$M$3),$K$3,IF(AND(F1322&gt;=$L$4,F1322&lt;=$M$4),$K$4,IF(AND(F1322&gt;=$L$5,F1322&lt;=$M$5),$K$5,IF(AND(F1322&gt;=$L$6,F1322&lt;=$M$6),$K$6,IF(AND(F1322&gt;=$L$7,F1322&lt;=$M$7),$K$7,IF(AND(F1322&gt;=$L$8,F1322&lt;=$M$8),$K$8,IF(AND(F1322&gt;=$L$9,F1322&lt;=$M$9),$K$9,IF(AND(F1322&gt;$L$10,F1322&lt;=$M$10),$K$10,IF(AND(F1322&gt;=$L$11,F1322&lt;=$M$11),$K$11,IF(AND(F1322&gt;=$L$12,F1322&lt;=$M$12),$K$12,IF(AND(F1322&gt;=$L$13,F1322&lt;=$M$13),$K$13,IF(AND(F1322&gt;=$L$14,F1322&lt;=$M$14),$K$14,IF(AND(F1322&gt;=#REF!,F1322&lt;=#REF!),#REF!,IF(AND(F1322&gt;=$L$15,F1322&lt;=$M$15),$K$15,IF(AND(F1322&gt;=$L$16,F1322&lt;=$M$16),$K$16,IF(AND(F1322&gt;=$L$17,F1322&lt;=$M$17),$K$17,IF(AND(F1322&gt;=$L$18,F1322&lt;=$M$18),$K$18,IF(AND(F1322&gt;=$L$19,F1322&lt;=$M$19),$K$19,IF(AND(F1322&gt;=$L$20,F1322&lt;=$M$20),$K$20,IF(AND(F1322&gt;=$L$21,F1322&lt;=$M$21),$K$21,IF(AND(F1322&gt;=$L$22,F1322&lt;=$M$22),$K$22,IF(AND(F1322&gt;=$L$23,F1322&lt;=$M$23),$K$23,IF(AND(F1322&gt;=$L$24,F1322&lt;=$M$24),$K$24,IF(AND(F1322&gt;=$L$25,F1322&lt;=$M$25),$K$25,IF(AND(F1322&gt;=$L$26,F1322&lt;=$M$26),$K$26,IF(AND(F1322&gt;=$L$27,F1322&lt;=$M$27),$K$27,IF(AND(F1322&gt;=$L$28,F1322&lt;=$M$28),$K$28,IF(AND(F1322&gt;=$L$29,F1322&lt;=$M$29),$K$29,IF(AND(F1322&gt;=$L$30,F1322&lt;=$M$30),$K$30,IF(AND(F1322&gt;=$L$31,F1322&lt;=$M$31),$K$31,""))))))))))))))))))))))))))))))))</f>
        <v>7</v>
      </c>
      <c r="D1322" s="18" t="s">
        <v>2082</v>
      </c>
      <c r="E1322" s="18" t="s">
        <v>1234</v>
      </c>
      <c r="F1322" s="12">
        <f>Table1[[#This Row],[USD Pricing]]*Exchange!$A$1</f>
        <v>81.647999999999996</v>
      </c>
      <c r="G1322" s="12">
        <v>58.32</v>
      </c>
      <c r="H1322" s="12" t="s">
        <v>2196</v>
      </c>
      <c r="I1322" s="18" t="s">
        <v>1319</v>
      </c>
      <c r="J1322" s="18" t="s">
        <v>4568</v>
      </c>
      <c r="XEZ1322" s="28"/>
      <c r="XFA1322" s="28"/>
      <c r="XFB1322" s="28"/>
      <c r="XFC1322" s="28"/>
      <c r="XFD1322" s="28"/>
    </row>
    <row r="1323" spans="1:10 16380:16384" x14ac:dyDescent="0.35">
      <c r="A1323" s="12" t="s">
        <v>4611</v>
      </c>
      <c r="B1323" s="32" t="str">
        <f>HYPERLINK(Table1[[#This Row],[Link]], Table1[[#This Row],[Pattern w/out Hyperlink]])</f>
        <v>Xorel Switch</v>
      </c>
      <c r="C1323" s="18">
        <f>IF(F1323&lt;=$L$1,$K$1,IF(AND(F1323&gt;=$L$2,F1323&lt;=$M$2),$K$2,IF(AND(F1323&gt;=$L$3,F1323&lt;=$M$3),$K$3,IF(AND(F1323&gt;=$L$4,F1323&lt;=$M$4),$K$4,IF(AND(F1323&gt;=$L$5,F1323&lt;=$M$5),$K$5,IF(AND(F1323&gt;=$L$6,F1323&lt;=$M$6),$K$6,IF(AND(F1323&gt;=$L$7,F1323&lt;=$M$7),$K$7,IF(AND(F1323&gt;=$L$8,F1323&lt;=$M$8),$K$8,IF(AND(F1323&gt;=$L$9,F1323&lt;=$M$9),$K$9,IF(AND(F1323&gt;$L$10,F1323&lt;=$M$10),$K$10,IF(AND(F1323&gt;=$L$11,F1323&lt;=$M$11),$K$11,IF(AND(F1323&gt;=$L$12,F1323&lt;=$M$12),$K$12,IF(AND(F1323&gt;=$L$13,F1323&lt;=$M$13),$K$13,IF(AND(F1323&gt;=$L$14,F1323&lt;=$M$14),$K$14,IF(AND(F1323&gt;=#REF!,F1323&lt;=#REF!),#REF!,IF(AND(F1323&gt;=$L$15,F1323&lt;=$M$15),$K$15,IF(AND(F1323&gt;=$L$16,F1323&lt;=$M$16),$K$16,IF(AND(F1323&gt;=$L$17,F1323&lt;=$M$17),$K$17,IF(AND(F1323&gt;=$L$18,F1323&lt;=$M$18),$K$18,IF(AND(F1323&gt;=$L$19,F1323&lt;=$M$19),$K$19,IF(AND(F1323&gt;=$L$20,F1323&lt;=$M$20),$K$20,IF(AND(F1323&gt;=$L$21,F1323&lt;=$M$21),$K$21,IF(AND(F1323&gt;=$L$22,F1323&lt;=$M$22),$K$22,IF(AND(F1323&gt;=$L$23,F1323&lt;=$M$23),$K$23,IF(AND(F1323&gt;=$L$24,F1323&lt;=$M$24),$K$24,IF(AND(F1323&gt;=$L$25,F1323&lt;=$M$25),$K$25,IF(AND(F1323&gt;=$L$26,F1323&lt;=$M$26),$K$26,IF(AND(F1323&gt;=$L$27,F1323&lt;=$M$27),$K$27,IF(AND(F1323&gt;=$L$28,F1323&lt;=$M$28),$K$28,IF(AND(F1323&gt;=$L$29,F1323&lt;=$M$29),$K$29,IF(AND(F1323&gt;=$L$30,F1323&lt;=$M$30),$K$30,IF(AND(F1323&gt;=$L$31,F1323&lt;=$M$31),$K$31,""))))))))))))))))))))))))))))))))</f>
        <v>7</v>
      </c>
      <c r="D1323" s="18" t="s">
        <v>2082</v>
      </c>
      <c r="E1323" s="18" t="s">
        <v>1234</v>
      </c>
      <c r="F1323" s="12">
        <f>Table1[[#This Row],[USD Pricing]]*Exchange!$A$1</f>
        <v>89.278000000000006</v>
      </c>
      <c r="G1323" s="12">
        <v>63.77</v>
      </c>
      <c r="H1323" s="12" t="s">
        <v>2199</v>
      </c>
      <c r="I1323" s="18" t="s">
        <v>0</v>
      </c>
      <c r="J1323" s="18" t="s">
        <v>4568</v>
      </c>
      <c r="XEZ1323" s="28"/>
      <c r="XFA1323" s="28"/>
      <c r="XFB1323" s="28"/>
      <c r="XFC1323" s="28"/>
      <c r="XFD1323" s="28"/>
    </row>
    <row r="1324" spans="1:10 16380:16384" x14ac:dyDescent="0.35">
      <c r="A1324" s="12" t="s">
        <v>4615</v>
      </c>
      <c r="B1324" s="32" t="str">
        <f>HYPERLINK(Table1[[#This Row],[Link]], Table1[[#This Row],[Pattern w/out Hyperlink]])</f>
        <v>Xorel Wicker Matte</v>
      </c>
      <c r="C1324" s="18">
        <f>IF(F1324&lt;=$L$1,$K$1,IF(AND(F1324&gt;=$L$2,F1324&lt;=$M$2),$K$2,IF(AND(F1324&gt;=$L$3,F1324&lt;=$M$3),$K$3,IF(AND(F1324&gt;=$L$4,F1324&lt;=$M$4),$K$4,IF(AND(F1324&gt;=$L$5,F1324&lt;=$M$5),$K$5,IF(AND(F1324&gt;=$L$6,F1324&lt;=$M$6),$K$6,IF(AND(F1324&gt;=$L$7,F1324&lt;=$M$7),$K$7,IF(AND(F1324&gt;=$L$8,F1324&lt;=$M$8),$K$8,IF(AND(F1324&gt;=$L$9,F1324&lt;=$M$9),$K$9,IF(AND(F1324&gt;$L$10,F1324&lt;=$M$10),$K$10,IF(AND(F1324&gt;=$L$11,F1324&lt;=$M$11),$K$11,IF(AND(F1324&gt;=$L$12,F1324&lt;=$M$12),$K$12,IF(AND(F1324&gt;=$L$13,F1324&lt;=$M$13),$K$13,IF(AND(F1324&gt;=$L$14,F1324&lt;=$M$14),$K$14,IF(AND(F1324&gt;=#REF!,F1324&lt;=#REF!),#REF!,IF(AND(F1324&gt;=$L$15,F1324&lt;=$M$15),$K$15,IF(AND(F1324&gt;=$L$16,F1324&lt;=$M$16),$K$16,IF(AND(F1324&gt;=$L$17,F1324&lt;=$M$17),$K$17,IF(AND(F1324&gt;=$L$18,F1324&lt;=$M$18),$K$18,IF(AND(F1324&gt;=$L$19,F1324&lt;=$M$19),$K$19,IF(AND(F1324&gt;=$L$20,F1324&lt;=$M$20),$K$20,IF(AND(F1324&gt;=$L$21,F1324&lt;=$M$21),$K$21,IF(AND(F1324&gt;=$L$22,F1324&lt;=$M$22),$K$22,IF(AND(F1324&gt;=$L$23,F1324&lt;=$M$23),$K$23,IF(AND(F1324&gt;=$L$24,F1324&lt;=$M$24),$K$24,IF(AND(F1324&gt;=$L$25,F1324&lt;=$M$25),$K$25,IF(AND(F1324&gt;=$L$26,F1324&lt;=$M$26),$K$26,IF(AND(F1324&gt;=$L$27,F1324&lt;=$M$27),$K$27,IF(AND(F1324&gt;=$L$28,F1324&lt;=$M$28),$K$28,IF(AND(F1324&gt;=$L$29,F1324&lt;=$M$29),$K$29,IF(AND(F1324&gt;=$L$30,F1324&lt;=$M$30),$K$30,IF(AND(F1324&gt;=$L$31,F1324&lt;=$M$31),$K$31,""))))))))))))))))))))))))))))))))</f>
        <v>7</v>
      </c>
      <c r="D1324" s="18" t="s">
        <v>2082</v>
      </c>
      <c r="E1324" s="18" t="s">
        <v>1234</v>
      </c>
      <c r="F1324" s="12">
        <f>Table1[[#This Row],[USD Pricing]]*Exchange!$A$1</f>
        <v>81.647999999999996</v>
      </c>
      <c r="G1324" s="12">
        <v>58.32</v>
      </c>
      <c r="H1324" s="12" t="s">
        <v>3410</v>
      </c>
      <c r="I1324" s="18" t="s">
        <v>0</v>
      </c>
      <c r="J1324" s="18" t="s">
        <v>4568</v>
      </c>
      <c r="XEZ1324" s="28"/>
      <c r="XFA1324" s="28"/>
      <c r="XFB1324" s="28"/>
      <c r="XFC1324" s="28"/>
      <c r="XFD1324" s="28"/>
    </row>
    <row r="1325" spans="1:10 16380:16384" x14ac:dyDescent="0.35">
      <c r="A1325" s="12" t="s">
        <v>4616</v>
      </c>
      <c r="B1325" s="32" t="str">
        <f>HYPERLINK(Table1[[#This Row],[Link]], Table1[[#This Row],[Pattern w/out Hyperlink]])</f>
        <v>Xorel Windsor</v>
      </c>
      <c r="C1325" s="18">
        <f>IF(F1325&lt;=$L$1,$K$1,IF(AND(F1325&gt;=$L$2,F1325&lt;=$M$2),$K$2,IF(AND(F1325&gt;=$L$3,F1325&lt;=$M$3),$K$3,IF(AND(F1325&gt;=$L$4,F1325&lt;=$M$4),$K$4,IF(AND(F1325&gt;=$L$5,F1325&lt;=$M$5),$K$5,IF(AND(F1325&gt;=$L$6,F1325&lt;=$M$6),$K$6,IF(AND(F1325&gt;=$L$7,F1325&lt;=$M$7),$K$7,IF(AND(F1325&gt;=$L$8,F1325&lt;=$M$8),$K$8,IF(AND(F1325&gt;=$L$9,F1325&lt;=$M$9),$K$9,IF(AND(F1325&gt;$L$10,F1325&lt;=$M$10),$K$10,IF(AND(F1325&gt;=$L$11,F1325&lt;=$M$11),$K$11,IF(AND(F1325&gt;=$L$12,F1325&lt;=$M$12),$K$12,IF(AND(F1325&gt;=$L$13,F1325&lt;=$M$13),$K$13,IF(AND(F1325&gt;=$L$14,F1325&lt;=$M$14),$K$14,IF(AND(F1325&gt;=#REF!,F1325&lt;=#REF!),#REF!,IF(AND(F1325&gt;=$L$15,F1325&lt;=$M$15),$K$15,IF(AND(F1325&gt;=$L$16,F1325&lt;=$M$16),$K$16,IF(AND(F1325&gt;=$L$17,F1325&lt;=$M$17),$K$17,IF(AND(F1325&gt;=$L$18,F1325&lt;=$M$18),$K$18,IF(AND(F1325&gt;=$L$19,F1325&lt;=$M$19),$K$19,IF(AND(F1325&gt;=$L$20,F1325&lt;=$M$20),$K$20,IF(AND(F1325&gt;=$L$21,F1325&lt;=$M$21),$K$21,IF(AND(F1325&gt;=$L$22,F1325&lt;=$M$22),$K$22,IF(AND(F1325&gt;=$L$23,F1325&lt;=$M$23),$K$23,IF(AND(F1325&gt;=$L$24,F1325&lt;=$M$24),$K$24,IF(AND(F1325&gt;=$L$25,F1325&lt;=$M$25),$K$25,IF(AND(F1325&gt;=$L$26,F1325&lt;=$M$26),$K$26,IF(AND(F1325&gt;=$L$27,F1325&lt;=$M$27),$K$27,IF(AND(F1325&gt;=$L$28,F1325&lt;=$M$28),$K$28,IF(AND(F1325&gt;=$L$29,F1325&lt;=$M$29),$K$29,IF(AND(F1325&gt;=$L$30,F1325&lt;=$M$30),$K$30,IF(AND(F1325&gt;=$L$31,F1325&lt;=$M$31),$K$31,""))))))))))))))))))))))))))))))))</f>
        <v>7</v>
      </c>
      <c r="D1325" s="18" t="s">
        <v>2082</v>
      </c>
      <c r="E1325" s="18" t="s">
        <v>1234</v>
      </c>
      <c r="F1325" s="12">
        <f>Table1[[#This Row],[USD Pricing]]*Exchange!$A$1</f>
        <v>90.719999999999985</v>
      </c>
      <c r="G1325" s="12">
        <v>64.8</v>
      </c>
      <c r="H1325" s="12" t="s">
        <v>3411</v>
      </c>
      <c r="I1325" s="18" t="s">
        <v>0</v>
      </c>
      <c r="J1325" s="18" t="s">
        <v>4568</v>
      </c>
      <c r="XEZ1325" s="28"/>
      <c r="XFA1325" s="28"/>
      <c r="XFB1325" s="28"/>
      <c r="XFC1325" s="28"/>
      <c r="XFD1325" s="28"/>
    </row>
    <row r="1326" spans="1:10 16380:16384" x14ac:dyDescent="0.35">
      <c r="A1326" s="12" t="s">
        <v>16</v>
      </c>
      <c r="B1326" s="32" t="str">
        <f>HYPERLINK(Table1[[#This Row],[Link]], Table1[[#This Row],[Pattern w/out Hyperlink]])</f>
        <v>Alfresco</v>
      </c>
      <c r="C1326" s="18">
        <f>IF(F1326&lt;=$L$1,$K$1,IF(AND(F1326&gt;=$L$2,F1326&lt;=$M$2),$K$2,IF(AND(F1326&gt;=$L$3,F1326&lt;=$M$3),$K$3,IF(AND(F1326&gt;=$L$4,F1326&lt;=$M$4),$K$4,IF(AND(F1326&gt;=$L$5,F1326&lt;=$M$5),$K$5,IF(AND(F1326&gt;=$L$6,F1326&lt;=$M$6),$K$6,IF(AND(F1326&gt;=$L$7,F1326&lt;=$M$7),$K$7,IF(AND(F1326&gt;=$L$8,F1326&lt;=$M$8),$K$8,IF(AND(F1326&gt;=$L$9,F1326&lt;=$M$9),$K$9,IF(AND(F1326&gt;$L$10,F1326&lt;=$M$10),$K$10,IF(AND(F1326&gt;=$L$11,F1326&lt;=$M$11),$K$11,IF(AND(F1326&gt;=$L$12,F1326&lt;=$M$12),$K$12,IF(AND(F1326&gt;=$L$13,F1326&lt;=$M$13),$K$13,IF(AND(F1326&gt;=$L$14,F1326&lt;=$M$14),$K$14,IF(AND(F1326&gt;=#REF!,F1326&lt;=#REF!),#REF!,IF(AND(F1326&gt;=$L$15,F1326&lt;=$M$15),$K$15,IF(AND(F1326&gt;=$L$16,F1326&lt;=$M$16),$K$16,IF(AND(F1326&gt;=$L$17,F1326&lt;=$M$17),$K$17,IF(AND(F1326&gt;=$L$18,F1326&lt;=$M$18),$K$18,IF(AND(F1326&gt;=$L$19,F1326&lt;=$M$19),$K$19,IF(AND(F1326&gt;=$L$20,F1326&lt;=$M$20),$K$20,IF(AND(F1326&gt;=$L$21,F1326&lt;=$M$21),$K$21,IF(AND(F1326&gt;=$L$22,F1326&lt;=$M$22),$K$22,IF(AND(F1326&gt;=$L$23,F1326&lt;=$M$23),$K$23,IF(AND(F1326&gt;=$L$24,F1326&lt;=$M$24),$K$24,IF(AND(F1326&gt;=$L$25,F1326&lt;=$M$25),$K$25,IF(AND(F1326&gt;=$L$26,F1326&lt;=$M$26),$K$26,IF(AND(F1326&gt;=$L$27,F1326&lt;=$M$27),$K$27,IF(AND(F1326&gt;=$L$28,F1326&lt;=$M$28),$K$28,IF(AND(F1326&gt;=$L$29,F1326&lt;=$M$29),$K$29,IF(AND(F1326&gt;=$L$30,F1326&lt;=$M$30),$K$30,IF(AND(F1326&gt;=$L$31,F1326&lt;=$M$31),$K$31,""))))))))))))))))))))))))))))))))</f>
        <v>7</v>
      </c>
      <c r="D1326" s="18" t="s">
        <v>20</v>
      </c>
      <c r="E1326" s="18" t="s">
        <v>1234</v>
      </c>
      <c r="F1326" s="12">
        <f>Table1[[#This Row],[USD Pricing]]*Exchange!$A$1</f>
        <v>81.899999999999991</v>
      </c>
      <c r="G1326" s="12">
        <v>58.5</v>
      </c>
      <c r="H1326" s="12" t="s">
        <v>1373</v>
      </c>
      <c r="I1326" s="18" t="s">
        <v>0</v>
      </c>
      <c r="J1326" s="18" t="s">
        <v>5010</v>
      </c>
      <c r="XEZ1326" s="28"/>
      <c r="XFA1326" s="28"/>
      <c r="XFB1326" s="28"/>
      <c r="XFC1326" s="28"/>
      <c r="XFD1326" s="28"/>
    </row>
    <row r="1327" spans="1:10 16380:16384" x14ac:dyDescent="0.35">
      <c r="A1327" s="12" t="s">
        <v>79</v>
      </c>
      <c r="B1327" s="32" t="str">
        <f>HYPERLINK(Table1[[#This Row],[Link]], Table1[[#This Row],[Pattern w/out Hyperlink]])</f>
        <v>Batik</v>
      </c>
      <c r="C1327" s="18">
        <f>IF(F1327&lt;=$L$1,$K$1,IF(AND(F1327&gt;=$L$2,F1327&lt;=$M$2),$K$2,IF(AND(F1327&gt;=$L$3,F1327&lt;=$M$3),$K$3,IF(AND(F1327&gt;=$L$4,F1327&lt;=$M$4),$K$4,IF(AND(F1327&gt;=$L$5,F1327&lt;=$M$5),$K$5,IF(AND(F1327&gt;=$L$6,F1327&lt;=$M$6),$K$6,IF(AND(F1327&gt;=$L$7,F1327&lt;=$M$7),$K$7,IF(AND(F1327&gt;=$L$8,F1327&lt;=$M$8),$K$8,IF(AND(F1327&gt;=$L$9,F1327&lt;=$M$9),$K$9,IF(AND(F1327&gt;$L$10,F1327&lt;=$M$10),$K$10,IF(AND(F1327&gt;=$L$11,F1327&lt;=$M$11),$K$11,IF(AND(F1327&gt;=$L$12,F1327&lt;=$M$12),$K$12,IF(AND(F1327&gt;=$L$13,F1327&lt;=$M$13),$K$13,IF(AND(F1327&gt;=$L$14,F1327&lt;=$M$14),$K$14,IF(AND(F1327&gt;=#REF!,F1327&lt;=#REF!),#REF!,IF(AND(F1327&gt;=$L$15,F1327&lt;=$M$15),$K$15,IF(AND(F1327&gt;=$L$16,F1327&lt;=$M$16),$K$16,IF(AND(F1327&gt;=$L$17,F1327&lt;=$M$17),$K$17,IF(AND(F1327&gt;=$L$18,F1327&lt;=$M$18),$K$18,IF(AND(F1327&gt;=$L$19,F1327&lt;=$M$19),$K$19,IF(AND(F1327&gt;=$L$20,F1327&lt;=$M$20),$K$20,IF(AND(F1327&gt;=$L$21,F1327&lt;=$M$21),$K$21,IF(AND(F1327&gt;=$L$22,F1327&lt;=$M$22),$K$22,IF(AND(F1327&gt;=$L$23,F1327&lt;=$M$23),$K$23,IF(AND(F1327&gt;=$L$24,F1327&lt;=$M$24),$K$24,IF(AND(F1327&gt;=$L$25,F1327&lt;=$M$25),$K$25,IF(AND(F1327&gt;=$L$26,F1327&lt;=$M$26),$K$26,IF(AND(F1327&gt;=$L$27,F1327&lt;=$M$27),$K$27,IF(AND(F1327&gt;=$L$28,F1327&lt;=$M$28),$K$28,IF(AND(F1327&gt;=$L$29,F1327&lt;=$M$29),$K$29,IF(AND(F1327&gt;=$L$30,F1327&lt;=$M$30),$K$30,IF(AND(F1327&gt;=$L$31,F1327&lt;=$M$31),$K$31,""))))))))))))))))))))))))))))))))</f>
        <v>7</v>
      </c>
      <c r="D1327" s="18" t="s">
        <v>20</v>
      </c>
      <c r="E1327" s="18" t="s">
        <v>1234</v>
      </c>
      <c r="F1327" s="12">
        <f>Table1[[#This Row],[USD Pricing]]*Exchange!$A$1</f>
        <v>93.73</v>
      </c>
      <c r="G1327" s="12">
        <v>66.95</v>
      </c>
      <c r="H1327" s="12" t="s">
        <v>1374</v>
      </c>
      <c r="I1327" s="18" t="s">
        <v>0</v>
      </c>
      <c r="J1327" s="18" t="s">
        <v>5140</v>
      </c>
      <c r="XEZ1327" s="28"/>
      <c r="XFA1327" s="28"/>
      <c r="XFB1327" s="28"/>
      <c r="XFC1327" s="28"/>
      <c r="XFD1327" s="28"/>
    </row>
    <row r="1328" spans="1:10 16380:16384" x14ac:dyDescent="0.35">
      <c r="A1328" s="12" t="s">
        <v>4184</v>
      </c>
      <c r="B1328" s="32" t="str">
        <f>HYPERLINK(Table1[[#This Row],[Link]], Table1[[#This Row],[Pattern w/out Hyperlink]])</f>
        <v>Bijou</v>
      </c>
      <c r="C1328" s="18">
        <f>IF(F1328&lt;=$L$1,$K$1,IF(AND(F1328&gt;=$L$2,F1328&lt;=$M$2),$K$2,IF(AND(F1328&gt;=$L$3,F1328&lt;=$M$3),$K$3,IF(AND(F1328&gt;=$L$4,F1328&lt;=$M$4),$K$4,IF(AND(F1328&gt;=$L$5,F1328&lt;=$M$5),$K$5,IF(AND(F1328&gt;=$L$6,F1328&lt;=$M$6),$K$6,IF(AND(F1328&gt;=$L$7,F1328&lt;=$M$7),$K$7,IF(AND(F1328&gt;=$L$8,F1328&lt;=$M$8),$K$8,IF(AND(F1328&gt;=$L$9,F1328&lt;=$M$9),$K$9,IF(AND(F1328&gt;$L$10,F1328&lt;=$M$10),$K$10,IF(AND(F1328&gt;=$L$11,F1328&lt;=$M$11),$K$11,IF(AND(F1328&gt;=$L$12,F1328&lt;=$M$12),$K$12,IF(AND(F1328&gt;=$L$13,F1328&lt;=$M$13),$K$13,IF(AND(F1328&gt;=$L$14,F1328&lt;=$M$14),$K$14,IF(AND(F1328&gt;=#REF!,F1328&lt;=#REF!),#REF!,IF(AND(F1328&gt;=$L$15,F1328&lt;=$M$15),$K$15,IF(AND(F1328&gt;=$L$16,F1328&lt;=$M$16),$K$16,IF(AND(F1328&gt;=$L$17,F1328&lt;=$M$17),$K$17,IF(AND(F1328&gt;=$L$18,F1328&lt;=$M$18),$K$18,IF(AND(F1328&gt;=$L$19,F1328&lt;=$M$19),$K$19,IF(AND(F1328&gt;=$L$20,F1328&lt;=$M$20),$K$20,IF(AND(F1328&gt;=$L$21,F1328&lt;=$M$21),$K$21,IF(AND(F1328&gt;=$L$22,F1328&lt;=$M$22),$K$22,IF(AND(F1328&gt;=$L$23,F1328&lt;=$M$23),$K$23,IF(AND(F1328&gt;=$L$24,F1328&lt;=$M$24),$K$24,IF(AND(F1328&gt;=$L$25,F1328&lt;=$M$25),$K$25,IF(AND(F1328&gt;=$L$26,F1328&lt;=$M$26),$K$26,IF(AND(F1328&gt;=$L$27,F1328&lt;=$M$27),$K$27,IF(AND(F1328&gt;=$L$28,F1328&lt;=$M$28),$K$28,IF(AND(F1328&gt;=$L$29,F1328&lt;=$M$29),$K$29,IF(AND(F1328&gt;=$L$30,F1328&lt;=$M$30),$K$30,IF(AND(F1328&gt;=$L$31,F1328&lt;=$M$31),$K$31,""))))))))))))))))))))))))))))))))</f>
        <v>7</v>
      </c>
      <c r="D1328" s="18" t="s">
        <v>20</v>
      </c>
      <c r="E1328" s="18" t="s">
        <v>1234</v>
      </c>
      <c r="F1328" s="12">
        <f>Table1[[#This Row],[USD Pricing]]*Exchange!$A$1</f>
        <v>91.699999999999989</v>
      </c>
      <c r="G1328" s="12">
        <v>65.5</v>
      </c>
      <c r="H1328" s="12" t="s">
        <v>4185</v>
      </c>
      <c r="I1328" s="18" t="s">
        <v>0</v>
      </c>
      <c r="J1328" s="18" t="s">
        <v>4913</v>
      </c>
      <c r="XEZ1328" s="28"/>
      <c r="XFA1328" s="28"/>
      <c r="XFB1328" s="28"/>
      <c r="XFC1328" s="28"/>
      <c r="XFD1328" s="28"/>
    </row>
    <row r="1329" spans="1:10 16380:16384" ht="29" x14ac:dyDescent="0.35">
      <c r="A1329" s="12" t="s">
        <v>7645</v>
      </c>
      <c r="B1329" s="32" t="str">
        <f>HYPERLINK(Table1[[#This Row],[Link]], Table1[[#This Row],[Pattern w/out Hyperlink]])</f>
        <v>Block Draw</v>
      </c>
      <c r="C1329" s="18">
        <f>IF(F1329&lt;=$L$1,$K$1,IF(AND(F1329&gt;=$L$2,F1329&lt;=$M$2),$K$2,IF(AND(F1329&gt;=$L$3,F1329&lt;=$M$3),$K$3,IF(AND(F1329&gt;=$L$4,F1329&lt;=$M$4),$K$4,IF(AND(F1329&gt;=$L$5,F1329&lt;=$M$5),$K$5,IF(AND(F1329&gt;=$L$6,F1329&lt;=$M$6),$K$6,IF(AND(F1329&gt;=$L$7,F1329&lt;=$M$7),$K$7,IF(AND(F1329&gt;=$L$8,F1329&lt;=$M$8),$K$8,IF(AND(F1329&gt;=$L$9,F1329&lt;=$M$9),$K$9,IF(AND(F1329&gt;$L$10,F1329&lt;=$M$10),$K$10,IF(AND(F1329&gt;=$L$11,F1329&lt;=$M$11),$K$11,IF(AND(F1329&gt;=$L$12,F1329&lt;=$M$12),$K$12,IF(AND(F1329&gt;=$L$13,F1329&lt;=$M$13),$K$13,IF(AND(F1329&gt;=$L$14,F1329&lt;=$M$14),$K$14,IF(AND(F1329&gt;=#REF!,F1329&lt;=#REF!),#REF!,IF(AND(F1329&gt;=$L$15,F1329&lt;=$M$15),$K$15,IF(AND(F1329&gt;=$L$16,F1329&lt;=$M$16),$K$16,IF(AND(F1329&gt;=$L$17,F1329&lt;=$M$17),$K$17,IF(AND(F1329&gt;=$L$18,F1329&lt;=$M$18),$K$18,IF(AND(F1329&gt;=$L$19,F1329&lt;=$M$19),$K$19,IF(AND(F1329&gt;=$L$20,F1329&lt;=$M$20),$K$20,IF(AND(F1329&gt;=$L$21,F1329&lt;=$M$21),$K$21,IF(AND(F1329&gt;=$L$22,F1329&lt;=$M$22),$K$22,IF(AND(F1329&gt;=$L$23,F1329&lt;=$M$23),$K$23,IF(AND(F1329&gt;=$L$24,F1329&lt;=$M$24),$K$24,IF(AND(F1329&gt;=$L$25,F1329&lt;=$M$25),$K$25,IF(AND(F1329&gt;=$L$26,F1329&lt;=$M$26),$K$26,IF(AND(F1329&gt;=$L$27,F1329&lt;=$M$27),$K$27,IF(AND(F1329&gt;=$L$28,F1329&lt;=$M$28),$K$28,IF(AND(F1329&gt;=$L$29,F1329&lt;=$M$29),$K$29,IF(AND(F1329&gt;=$L$30,F1329&lt;=$M$30),$K$30,IF(AND(F1329&gt;=$L$31,F1329&lt;=$M$31),$K$31,""))))))))))))))))))))))))))))))))</f>
        <v>7</v>
      </c>
      <c r="D1329" s="18" t="s">
        <v>20</v>
      </c>
      <c r="E1329" s="18" t="s">
        <v>1234</v>
      </c>
      <c r="F1329" s="12">
        <f>Table1[[#This Row],[USD Pricing]]*Exchange!$A$1</f>
        <v>83.929999999999993</v>
      </c>
      <c r="G1329" s="12">
        <v>59.95</v>
      </c>
      <c r="H1329" s="12" t="s">
        <v>7647</v>
      </c>
      <c r="I1329" s="18" t="s">
        <v>0</v>
      </c>
      <c r="J1329" s="18" t="s">
        <v>7646</v>
      </c>
      <c r="XEZ1329" s="28"/>
      <c r="XFA1329" s="28"/>
      <c r="XFB1329" s="28"/>
      <c r="XFC1329" s="28"/>
      <c r="XFD1329" s="28"/>
    </row>
    <row r="1330" spans="1:10 16380:16384" x14ac:dyDescent="0.35">
      <c r="A1330" s="12" t="s">
        <v>1238</v>
      </c>
      <c r="B1330" s="32" t="str">
        <f>HYPERLINK(Table1[[#This Row],[Link]], Table1[[#This Row],[Pattern w/out Hyperlink]])</f>
        <v>Blueprint</v>
      </c>
      <c r="C1330" s="18">
        <f>IF(F1330&lt;=$L$1,$K$1,IF(AND(F1330&gt;=$L$2,F1330&lt;=$M$2),$K$2,IF(AND(F1330&gt;=$L$3,F1330&lt;=$M$3),$K$3,IF(AND(F1330&gt;=$L$4,F1330&lt;=$M$4),$K$4,IF(AND(F1330&gt;=$L$5,F1330&lt;=$M$5),$K$5,IF(AND(F1330&gt;=$L$6,F1330&lt;=$M$6),$K$6,IF(AND(F1330&gt;=$L$7,F1330&lt;=$M$7),$K$7,IF(AND(F1330&gt;=$L$8,F1330&lt;=$M$8),$K$8,IF(AND(F1330&gt;=$L$9,F1330&lt;=$M$9),$K$9,IF(AND(F1330&gt;$L$10,F1330&lt;=$M$10),$K$10,IF(AND(F1330&gt;=$L$11,F1330&lt;=$M$11),$K$11,IF(AND(F1330&gt;=$L$12,F1330&lt;=$M$12),$K$12,IF(AND(F1330&gt;=$L$13,F1330&lt;=$M$13),$K$13,IF(AND(F1330&gt;=$L$14,F1330&lt;=$M$14),$K$14,IF(AND(F1330&gt;=#REF!,F1330&lt;=#REF!),#REF!,IF(AND(F1330&gt;=$L$15,F1330&lt;=$M$15),$K$15,IF(AND(F1330&gt;=$L$16,F1330&lt;=$M$16),$K$16,IF(AND(F1330&gt;=$L$17,F1330&lt;=$M$17),$K$17,IF(AND(F1330&gt;=$L$18,F1330&lt;=$M$18),$K$18,IF(AND(F1330&gt;=$L$19,F1330&lt;=$M$19),$K$19,IF(AND(F1330&gt;=$L$20,F1330&lt;=$M$20),$K$20,IF(AND(F1330&gt;=$L$21,F1330&lt;=$M$21),$K$21,IF(AND(F1330&gt;=$L$22,F1330&lt;=$M$22),$K$22,IF(AND(F1330&gt;=$L$23,F1330&lt;=$M$23),$K$23,IF(AND(F1330&gt;=$L$24,F1330&lt;=$M$24),$K$24,IF(AND(F1330&gt;=$L$25,F1330&lt;=$M$25),$K$25,IF(AND(F1330&gt;=$L$26,F1330&lt;=$M$26),$K$26,IF(AND(F1330&gt;=$L$27,F1330&lt;=$M$27),$K$27,IF(AND(F1330&gt;=$L$28,F1330&lt;=$M$28),$K$28,IF(AND(F1330&gt;=$L$29,F1330&lt;=$M$29),$K$29,IF(AND(F1330&gt;=$L$30,F1330&lt;=$M$30),$K$30,IF(AND(F1330&gt;=$L$31,F1330&lt;=$M$31),$K$31,""))))))))))))))))))))))))))))))))</f>
        <v>7</v>
      </c>
      <c r="D1330" s="18" t="s">
        <v>20</v>
      </c>
      <c r="E1330" s="18" t="s">
        <v>1234</v>
      </c>
      <c r="F1330" s="12">
        <f>Table1[[#This Row],[USD Pricing]]*Exchange!$A$1</f>
        <v>81.899999999999991</v>
      </c>
      <c r="G1330" s="12">
        <v>58.5</v>
      </c>
      <c r="H1330" s="12" t="s">
        <v>7648</v>
      </c>
      <c r="I1330" s="18" t="s">
        <v>0</v>
      </c>
      <c r="J1330" s="18" t="s">
        <v>7649</v>
      </c>
      <c r="XEZ1330" s="28"/>
      <c r="XFA1330" s="28"/>
      <c r="XFB1330" s="28"/>
      <c r="XFC1330" s="28"/>
      <c r="XFD1330" s="28"/>
    </row>
    <row r="1331" spans="1:10 16380:16384" x14ac:dyDescent="0.35">
      <c r="A1331" s="12" t="s">
        <v>114</v>
      </c>
      <c r="B1331" s="32" t="str">
        <f>HYPERLINK(Table1[[#This Row],[Link]], Table1[[#This Row],[Pattern w/out Hyperlink]])</f>
        <v>Borderline</v>
      </c>
      <c r="C1331" s="18">
        <f>IF(F1331&lt;=$L$1,$K$1,IF(AND(F1331&gt;=$L$2,F1331&lt;=$M$2),$K$2,IF(AND(F1331&gt;=$L$3,F1331&lt;=$M$3),$K$3,IF(AND(F1331&gt;=$L$4,F1331&lt;=$M$4),$K$4,IF(AND(F1331&gt;=$L$5,F1331&lt;=$M$5),$K$5,IF(AND(F1331&gt;=$L$6,F1331&lt;=$M$6),$K$6,IF(AND(F1331&gt;=$L$7,F1331&lt;=$M$7),$K$7,IF(AND(F1331&gt;=$L$8,F1331&lt;=$M$8),$K$8,IF(AND(F1331&gt;=$L$9,F1331&lt;=$M$9),$K$9,IF(AND(F1331&gt;$L$10,F1331&lt;=$M$10),$K$10,IF(AND(F1331&gt;=$L$11,F1331&lt;=$M$11),$K$11,IF(AND(F1331&gt;=$L$12,F1331&lt;=$M$12),$K$12,IF(AND(F1331&gt;=$L$13,F1331&lt;=$M$13),$K$13,IF(AND(F1331&gt;=$L$14,F1331&lt;=$M$14),$K$14,IF(AND(F1331&gt;=#REF!,F1331&lt;=#REF!),#REF!,IF(AND(F1331&gt;=$L$15,F1331&lt;=$M$15),$K$15,IF(AND(F1331&gt;=$L$16,F1331&lt;=$M$16),$K$16,IF(AND(F1331&gt;=$L$17,F1331&lt;=$M$17),$K$17,IF(AND(F1331&gt;=$L$18,F1331&lt;=$M$18),$K$18,IF(AND(F1331&gt;=$L$19,F1331&lt;=$M$19),$K$19,IF(AND(F1331&gt;=$L$20,F1331&lt;=$M$20),$K$20,IF(AND(F1331&gt;=$L$21,F1331&lt;=$M$21),$K$21,IF(AND(F1331&gt;=$L$22,F1331&lt;=$M$22),$K$22,IF(AND(F1331&gt;=$L$23,F1331&lt;=$M$23),$K$23,IF(AND(F1331&gt;=$L$24,F1331&lt;=$M$24),$K$24,IF(AND(F1331&gt;=$L$25,F1331&lt;=$M$25),$K$25,IF(AND(F1331&gt;=$L$26,F1331&lt;=$M$26),$K$26,IF(AND(F1331&gt;=$L$27,F1331&lt;=$M$27),$K$27,IF(AND(F1331&gt;=$L$28,F1331&lt;=$M$28),$K$28,IF(AND(F1331&gt;=$L$29,F1331&lt;=$M$29),$K$29,IF(AND(F1331&gt;=$L$30,F1331&lt;=$M$30),$K$30,IF(AND(F1331&gt;=$L$31,F1331&lt;=$M$31),$K$31,""))))))))))))))))))))))))))))))))</f>
        <v>7</v>
      </c>
      <c r="D1331" s="18" t="s">
        <v>20</v>
      </c>
      <c r="E1331" s="18" t="s">
        <v>1234</v>
      </c>
      <c r="F1331" s="12">
        <f>Table1[[#This Row],[USD Pricing]]*Exchange!$A$1</f>
        <v>87.5</v>
      </c>
      <c r="G1331" s="12">
        <v>62.5</v>
      </c>
      <c r="H1331" s="12" t="s">
        <v>1107</v>
      </c>
      <c r="I1331" s="18" t="s">
        <v>0</v>
      </c>
      <c r="J1331" s="18" t="s">
        <v>5142</v>
      </c>
      <c r="XEZ1331" s="28"/>
      <c r="XFA1331" s="28"/>
      <c r="XFB1331" s="28"/>
      <c r="XFC1331" s="28"/>
      <c r="XFD1331" s="28"/>
    </row>
    <row r="1332" spans="1:10 16380:16384" x14ac:dyDescent="0.35">
      <c r="A1332" s="12" t="s">
        <v>121</v>
      </c>
      <c r="B1332" s="32" t="str">
        <f>HYPERLINK(Table1[[#This Row],[Link]], Table1[[#This Row],[Pattern w/out Hyperlink]])</f>
        <v>Breton</v>
      </c>
      <c r="C1332" s="18">
        <f>IF(F1332&lt;=$L$1,$K$1,IF(AND(F1332&gt;=$L$2,F1332&lt;=$M$2),$K$2,IF(AND(F1332&gt;=$L$3,F1332&lt;=$M$3),$K$3,IF(AND(F1332&gt;=$L$4,F1332&lt;=$M$4),$K$4,IF(AND(F1332&gt;=$L$5,F1332&lt;=$M$5),$K$5,IF(AND(F1332&gt;=$L$6,F1332&lt;=$M$6),$K$6,IF(AND(F1332&gt;=$L$7,F1332&lt;=$M$7),$K$7,IF(AND(F1332&gt;=$L$8,F1332&lt;=$M$8),$K$8,IF(AND(F1332&gt;=$L$9,F1332&lt;=$M$9),$K$9,IF(AND(F1332&gt;$L$10,F1332&lt;=$M$10),$K$10,IF(AND(F1332&gt;=$L$11,F1332&lt;=$M$11),$K$11,IF(AND(F1332&gt;=$L$12,F1332&lt;=$M$12),$K$12,IF(AND(F1332&gt;=$L$13,F1332&lt;=$M$13),$K$13,IF(AND(F1332&gt;=$L$14,F1332&lt;=$M$14),$K$14,IF(AND(F1332&gt;=#REF!,F1332&lt;=#REF!),#REF!,IF(AND(F1332&gt;=$L$15,F1332&lt;=$M$15),$K$15,IF(AND(F1332&gt;=$L$16,F1332&lt;=$M$16),$K$16,IF(AND(F1332&gt;=$L$17,F1332&lt;=$M$17),$K$17,IF(AND(F1332&gt;=$L$18,F1332&lt;=$M$18),$K$18,IF(AND(F1332&gt;=$L$19,F1332&lt;=$M$19),$K$19,IF(AND(F1332&gt;=$L$20,F1332&lt;=$M$20),$K$20,IF(AND(F1332&gt;=$L$21,F1332&lt;=$M$21),$K$21,IF(AND(F1332&gt;=$L$22,F1332&lt;=$M$22),$K$22,IF(AND(F1332&gt;=$L$23,F1332&lt;=$M$23),$K$23,IF(AND(F1332&gt;=$L$24,F1332&lt;=$M$24),$K$24,IF(AND(F1332&gt;=$L$25,F1332&lt;=$M$25),$K$25,IF(AND(F1332&gt;=$L$26,F1332&lt;=$M$26),$K$26,IF(AND(F1332&gt;=$L$27,F1332&lt;=$M$27),$K$27,IF(AND(F1332&gt;=$L$28,F1332&lt;=$M$28),$K$28,IF(AND(F1332&gt;=$L$29,F1332&lt;=$M$29),$K$29,IF(AND(F1332&gt;=$L$30,F1332&lt;=$M$30),$K$30,IF(AND(F1332&gt;=$L$31,F1332&lt;=$M$31),$K$31,""))))))))))))))))))))))))))))))))</f>
        <v>7</v>
      </c>
      <c r="D1332" s="18" t="s">
        <v>20</v>
      </c>
      <c r="E1332" s="18" t="s">
        <v>1234</v>
      </c>
      <c r="F1332" s="12">
        <f>Table1[[#This Row],[USD Pricing]]*Exchange!$A$1</f>
        <v>85.399999999999991</v>
      </c>
      <c r="G1332" s="12">
        <v>61</v>
      </c>
      <c r="H1332" s="12" t="s">
        <v>1108</v>
      </c>
      <c r="I1332" s="18" t="s">
        <v>0</v>
      </c>
      <c r="J1332" s="18" t="s">
        <v>4501</v>
      </c>
      <c r="XEZ1332" s="28"/>
      <c r="XFA1332" s="28"/>
      <c r="XFB1332" s="28"/>
      <c r="XFC1332" s="28"/>
      <c r="XFD1332" s="28"/>
    </row>
    <row r="1333" spans="1:10 16380:16384" x14ac:dyDescent="0.35">
      <c r="A1333" s="12" t="s">
        <v>145</v>
      </c>
      <c r="B1333" s="32" t="str">
        <f>HYPERLINK(Table1[[#This Row],[Link]], Table1[[#This Row],[Pattern w/out Hyperlink]])</f>
        <v>Catalina</v>
      </c>
      <c r="C1333" s="18">
        <f>IF(F1333&lt;=$L$1,$K$1,IF(AND(F1333&gt;=$L$2,F1333&lt;=$M$2),$K$2,IF(AND(F1333&gt;=$L$3,F1333&lt;=$M$3),$K$3,IF(AND(F1333&gt;=$L$4,F1333&lt;=$M$4),$K$4,IF(AND(F1333&gt;=$L$5,F1333&lt;=$M$5),$K$5,IF(AND(F1333&gt;=$L$6,F1333&lt;=$M$6),$K$6,IF(AND(F1333&gt;=$L$7,F1333&lt;=$M$7),$K$7,IF(AND(F1333&gt;=$L$8,F1333&lt;=$M$8),$K$8,IF(AND(F1333&gt;=$L$9,F1333&lt;=$M$9),$K$9,IF(AND(F1333&gt;$L$10,F1333&lt;=$M$10),$K$10,IF(AND(F1333&gt;=$L$11,F1333&lt;=$M$11),$K$11,IF(AND(F1333&gt;=$L$12,F1333&lt;=$M$12),$K$12,IF(AND(F1333&gt;=$L$13,F1333&lt;=$M$13),$K$13,IF(AND(F1333&gt;=$L$14,F1333&lt;=$M$14),$K$14,IF(AND(F1333&gt;=#REF!,F1333&lt;=#REF!),#REF!,IF(AND(F1333&gt;=$L$15,F1333&lt;=$M$15),$K$15,IF(AND(F1333&gt;=$L$16,F1333&lt;=$M$16),$K$16,IF(AND(F1333&gt;=$L$17,F1333&lt;=$M$17),$K$17,IF(AND(F1333&gt;=$L$18,F1333&lt;=$M$18),$K$18,IF(AND(F1333&gt;=$L$19,F1333&lt;=$M$19),$K$19,IF(AND(F1333&gt;=$L$20,F1333&lt;=$M$20),$K$20,IF(AND(F1333&gt;=$L$21,F1333&lt;=$M$21),$K$21,IF(AND(F1333&gt;=$L$22,F1333&lt;=$M$22),$K$22,IF(AND(F1333&gt;=$L$23,F1333&lt;=$M$23),$K$23,IF(AND(F1333&gt;=$L$24,F1333&lt;=$M$24),$K$24,IF(AND(F1333&gt;=$L$25,F1333&lt;=$M$25),$K$25,IF(AND(F1333&gt;=$L$26,F1333&lt;=$M$26),$K$26,IF(AND(F1333&gt;=$L$27,F1333&lt;=$M$27),$K$27,IF(AND(F1333&gt;=$L$28,F1333&lt;=$M$28),$K$28,IF(AND(F1333&gt;=$L$29,F1333&lt;=$M$29),$K$29,IF(AND(F1333&gt;=$L$30,F1333&lt;=$M$30),$K$30,IF(AND(F1333&gt;=$L$31,F1333&lt;=$M$31),$K$31,""))))))))))))))))))))))))))))))))</f>
        <v>7</v>
      </c>
      <c r="D1333" s="18" t="s">
        <v>20</v>
      </c>
      <c r="E1333" s="18" t="s">
        <v>1234</v>
      </c>
      <c r="F1333" s="12">
        <f>Table1[[#This Row],[USD Pricing]]*Exchange!$A$1</f>
        <v>85.399999999999991</v>
      </c>
      <c r="G1333" s="12">
        <v>61</v>
      </c>
      <c r="H1333" s="12" t="s">
        <v>1380</v>
      </c>
      <c r="I1333" s="18" t="s">
        <v>4213</v>
      </c>
      <c r="J1333" s="18" t="s">
        <v>4921</v>
      </c>
      <c r="XEZ1333" s="28"/>
      <c r="XFA1333" s="28"/>
      <c r="XFB1333" s="28"/>
      <c r="XFC1333" s="28"/>
      <c r="XFD1333" s="28"/>
    </row>
    <row r="1334" spans="1:10 16380:16384" x14ac:dyDescent="0.35">
      <c r="A1334" s="12" t="s">
        <v>166</v>
      </c>
      <c r="B1334" s="32" t="str">
        <f>HYPERLINK(Table1[[#This Row],[Link]], Table1[[#This Row],[Pattern w/out Hyperlink]])</f>
        <v>Cinema</v>
      </c>
      <c r="C1334" s="18">
        <f>IF(F1334&lt;=$L$1,$K$1,IF(AND(F1334&gt;=$L$2,F1334&lt;=$M$2),$K$2,IF(AND(F1334&gt;=$L$3,F1334&lt;=$M$3),$K$3,IF(AND(F1334&gt;=$L$4,F1334&lt;=$M$4),$K$4,IF(AND(F1334&gt;=$L$5,F1334&lt;=$M$5),$K$5,IF(AND(F1334&gt;=$L$6,F1334&lt;=$M$6),$K$6,IF(AND(F1334&gt;=$L$7,F1334&lt;=$M$7),$K$7,IF(AND(F1334&gt;=$L$8,F1334&lt;=$M$8),$K$8,IF(AND(F1334&gt;=$L$9,F1334&lt;=$M$9),$K$9,IF(AND(F1334&gt;$L$10,F1334&lt;=$M$10),$K$10,IF(AND(F1334&gt;=$L$11,F1334&lt;=$M$11),$K$11,IF(AND(F1334&gt;=$L$12,F1334&lt;=$M$12),$K$12,IF(AND(F1334&gt;=$L$13,F1334&lt;=$M$13),$K$13,IF(AND(F1334&gt;=$L$14,F1334&lt;=$M$14),$K$14,IF(AND(F1334&gt;=#REF!,F1334&lt;=#REF!),#REF!,IF(AND(F1334&gt;=$L$15,F1334&lt;=$M$15),$K$15,IF(AND(F1334&gt;=$L$16,F1334&lt;=$M$16),$K$16,IF(AND(F1334&gt;=$L$17,F1334&lt;=$M$17),$K$17,IF(AND(F1334&gt;=$L$18,F1334&lt;=$M$18),$K$18,IF(AND(F1334&gt;=$L$19,F1334&lt;=$M$19),$K$19,IF(AND(F1334&gt;=$L$20,F1334&lt;=$M$20),$K$20,IF(AND(F1334&gt;=$L$21,F1334&lt;=$M$21),$K$21,IF(AND(F1334&gt;=$L$22,F1334&lt;=$M$22),$K$22,IF(AND(F1334&gt;=$L$23,F1334&lt;=$M$23),$K$23,IF(AND(F1334&gt;=$L$24,F1334&lt;=$M$24),$K$24,IF(AND(F1334&gt;=$L$25,F1334&lt;=$M$25),$K$25,IF(AND(F1334&gt;=$L$26,F1334&lt;=$M$26),$K$26,IF(AND(F1334&gt;=$L$27,F1334&lt;=$M$27),$K$27,IF(AND(F1334&gt;=$L$28,F1334&lt;=$M$28),$K$28,IF(AND(F1334&gt;=$L$29,F1334&lt;=$M$29),$K$29,IF(AND(F1334&gt;=$L$30,F1334&lt;=$M$30),$K$30,IF(AND(F1334&gt;=$L$31,F1334&lt;=$M$31),$K$31,""))))))))))))))))))))))))))))))))</f>
        <v>7</v>
      </c>
      <c r="D1334" s="18" t="s">
        <v>20</v>
      </c>
      <c r="E1334" s="18" t="s">
        <v>1234</v>
      </c>
      <c r="F1334" s="12">
        <f>Table1[[#This Row],[USD Pricing]]*Exchange!$A$1</f>
        <v>93.1</v>
      </c>
      <c r="G1334" s="12">
        <v>66.5</v>
      </c>
      <c r="H1334" s="12" t="s">
        <v>1383</v>
      </c>
      <c r="I1334" s="18" t="s">
        <v>0</v>
      </c>
      <c r="J1334" s="18" t="s">
        <v>5117</v>
      </c>
      <c r="XEZ1334" s="28"/>
      <c r="XFA1334" s="28"/>
      <c r="XFB1334" s="28"/>
      <c r="XFC1334" s="28"/>
      <c r="XFD1334" s="28"/>
    </row>
    <row r="1335" spans="1:10 16380:16384" x14ac:dyDescent="0.35">
      <c r="A1335" s="12" t="s">
        <v>168</v>
      </c>
      <c r="B1335" s="32" t="str">
        <f>HYPERLINK(Table1[[#This Row],[Link]], Table1[[#This Row],[Pattern w/out Hyperlink]])</f>
        <v>Cityscape</v>
      </c>
      <c r="C1335" s="18">
        <f>IF(F1335&lt;=$L$1,$K$1,IF(AND(F1335&gt;=$L$2,F1335&lt;=$M$2),$K$2,IF(AND(F1335&gt;=$L$3,F1335&lt;=$M$3),$K$3,IF(AND(F1335&gt;=$L$4,F1335&lt;=$M$4),$K$4,IF(AND(F1335&gt;=$L$5,F1335&lt;=$M$5),$K$5,IF(AND(F1335&gt;=$L$6,F1335&lt;=$M$6),$K$6,IF(AND(F1335&gt;=$L$7,F1335&lt;=$M$7),$K$7,IF(AND(F1335&gt;=$L$8,F1335&lt;=$M$8),$K$8,IF(AND(F1335&gt;=$L$9,F1335&lt;=$M$9),$K$9,IF(AND(F1335&gt;$L$10,F1335&lt;=$M$10),$K$10,IF(AND(F1335&gt;=$L$11,F1335&lt;=$M$11),$K$11,IF(AND(F1335&gt;=$L$12,F1335&lt;=$M$12),$K$12,IF(AND(F1335&gt;=$L$13,F1335&lt;=$M$13),$K$13,IF(AND(F1335&gt;=$L$14,F1335&lt;=$M$14),$K$14,IF(AND(F1335&gt;=#REF!,F1335&lt;=#REF!),#REF!,IF(AND(F1335&gt;=$L$15,F1335&lt;=$M$15),$K$15,IF(AND(F1335&gt;=$L$16,F1335&lt;=$M$16),$K$16,IF(AND(F1335&gt;=$L$17,F1335&lt;=$M$17),$K$17,IF(AND(F1335&gt;=$L$18,F1335&lt;=$M$18),$K$18,IF(AND(F1335&gt;=$L$19,F1335&lt;=$M$19),$K$19,IF(AND(F1335&gt;=$L$20,F1335&lt;=$M$20),$K$20,IF(AND(F1335&gt;=$L$21,F1335&lt;=$M$21),$K$21,IF(AND(F1335&gt;=$L$22,F1335&lt;=$M$22),$K$22,IF(AND(F1335&gt;=$L$23,F1335&lt;=$M$23),$K$23,IF(AND(F1335&gt;=$L$24,F1335&lt;=$M$24),$K$24,IF(AND(F1335&gt;=$L$25,F1335&lt;=$M$25),$K$25,IF(AND(F1335&gt;=$L$26,F1335&lt;=$M$26),$K$26,IF(AND(F1335&gt;=$L$27,F1335&lt;=$M$27),$K$27,IF(AND(F1335&gt;=$L$28,F1335&lt;=$M$28),$K$28,IF(AND(F1335&gt;=$L$29,F1335&lt;=$M$29),$K$29,IF(AND(F1335&gt;=$L$30,F1335&lt;=$M$30),$K$30,IF(AND(F1335&gt;=$L$31,F1335&lt;=$M$31),$K$31,""))))))))))))))))))))))))))))))))</f>
        <v>7</v>
      </c>
      <c r="D1335" s="18" t="s">
        <v>20</v>
      </c>
      <c r="E1335" s="18" t="s">
        <v>1234</v>
      </c>
      <c r="F1335" s="12">
        <f>Table1[[#This Row],[USD Pricing]]*Exchange!$A$1</f>
        <v>77.699999999999989</v>
      </c>
      <c r="G1335" s="12">
        <v>55.5</v>
      </c>
      <c r="H1335" s="12" t="s">
        <v>4186</v>
      </c>
      <c r="I1335" s="18" t="s">
        <v>0</v>
      </c>
      <c r="J1335" s="18" t="s">
        <v>5143</v>
      </c>
      <c r="XEZ1335" s="28"/>
      <c r="XFA1335" s="28"/>
      <c r="XFB1335" s="28"/>
      <c r="XFC1335" s="28"/>
      <c r="XFD1335" s="28"/>
    </row>
    <row r="1336" spans="1:10 16380:16384" x14ac:dyDescent="0.35">
      <c r="A1336" s="12" t="s">
        <v>1801</v>
      </c>
      <c r="B1336" s="32" t="str">
        <f>HYPERLINK(Table1[[#This Row],[Link]], Table1[[#This Row],[Pattern w/out Hyperlink]])</f>
        <v>District</v>
      </c>
      <c r="C1336" s="18">
        <f>IF(F1336&lt;=$L$1,$K$1,IF(AND(F1336&gt;=$L$2,F1336&lt;=$M$2),$K$2,IF(AND(F1336&gt;=$L$3,F1336&lt;=$M$3),$K$3,IF(AND(F1336&gt;=$L$4,F1336&lt;=$M$4),$K$4,IF(AND(F1336&gt;=$L$5,F1336&lt;=$M$5),$K$5,IF(AND(F1336&gt;=$L$6,F1336&lt;=$M$6),$K$6,IF(AND(F1336&gt;=$L$7,F1336&lt;=$M$7),$K$7,IF(AND(F1336&gt;=$L$8,F1336&lt;=$M$8),$K$8,IF(AND(F1336&gt;=$L$9,F1336&lt;=$M$9),$K$9,IF(AND(F1336&gt;$L$10,F1336&lt;=$M$10),$K$10,IF(AND(F1336&gt;=$L$11,F1336&lt;=$M$11),$K$11,IF(AND(F1336&gt;=$L$12,F1336&lt;=$M$12),$K$12,IF(AND(F1336&gt;=$L$13,F1336&lt;=$M$13),$K$13,IF(AND(F1336&gt;=$L$14,F1336&lt;=$M$14),$K$14,IF(AND(F1336&gt;=#REF!,F1336&lt;=#REF!),#REF!,IF(AND(F1336&gt;=$L$15,F1336&lt;=$M$15),$K$15,IF(AND(F1336&gt;=$L$16,F1336&lt;=$M$16),$K$16,IF(AND(F1336&gt;=$L$17,F1336&lt;=$M$17),$K$17,IF(AND(F1336&gt;=$L$18,F1336&lt;=$M$18),$K$18,IF(AND(F1336&gt;=$L$19,F1336&lt;=$M$19),$K$19,IF(AND(F1336&gt;=$L$20,F1336&lt;=$M$20),$K$20,IF(AND(F1336&gt;=$L$21,F1336&lt;=$M$21),$K$21,IF(AND(F1336&gt;=$L$22,F1336&lt;=$M$22),$K$22,IF(AND(F1336&gt;=$L$23,F1336&lt;=$M$23),$K$23,IF(AND(F1336&gt;=$L$24,F1336&lt;=$M$24),$K$24,IF(AND(F1336&gt;=$L$25,F1336&lt;=$M$25),$K$25,IF(AND(F1336&gt;=$L$26,F1336&lt;=$M$26),$K$26,IF(AND(F1336&gt;=$L$27,F1336&lt;=$M$27),$K$27,IF(AND(F1336&gt;=$L$28,F1336&lt;=$M$28),$K$28,IF(AND(F1336&gt;=$L$29,F1336&lt;=$M$29),$K$29,IF(AND(F1336&gt;=$L$30,F1336&lt;=$M$30),$K$30,IF(AND(F1336&gt;=$L$31,F1336&lt;=$M$31),$K$31,""))))))))))))))))))))))))))))))))</f>
        <v>7</v>
      </c>
      <c r="D1336" s="18" t="s">
        <v>20</v>
      </c>
      <c r="E1336" s="18" t="s">
        <v>1234</v>
      </c>
      <c r="F1336" s="12">
        <f>Table1[[#This Row],[USD Pricing]]*Exchange!$A$1</f>
        <v>76.3</v>
      </c>
      <c r="G1336" s="12">
        <v>54.5</v>
      </c>
      <c r="H1336" s="12" t="s">
        <v>2595</v>
      </c>
      <c r="I1336" s="18" t="s">
        <v>4213</v>
      </c>
      <c r="J1336" s="18" t="s">
        <v>4262</v>
      </c>
      <c r="XEZ1336" s="28"/>
      <c r="XFA1336" s="28"/>
      <c r="XFB1336" s="28"/>
      <c r="XFC1336" s="28"/>
      <c r="XFD1336" s="28"/>
    </row>
    <row r="1337" spans="1:10 16380:16384" x14ac:dyDescent="0.35">
      <c r="A1337" s="12" t="s">
        <v>298</v>
      </c>
      <c r="B1337" s="32" t="str">
        <f>HYPERLINK(Table1[[#This Row],[Link]], Table1[[#This Row],[Pattern w/out Hyperlink]])</f>
        <v>Figment</v>
      </c>
      <c r="C1337" s="18">
        <f>IF(F1337&lt;=$L$1,$K$1,IF(AND(F1337&gt;=$L$2,F1337&lt;=$M$2),$K$2,IF(AND(F1337&gt;=$L$3,F1337&lt;=$M$3),$K$3,IF(AND(F1337&gt;=$L$4,F1337&lt;=$M$4),$K$4,IF(AND(F1337&gt;=$L$5,F1337&lt;=$M$5),$K$5,IF(AND(F1337&gt;=$L$6,F1337&lt;=$M$6),$K$6,IF(AND(F1337&gt;=$L$7,F1337&lt;=$M$7),$K$7,IF(AND(F1337&gt;=$L$8,F1337&lt;=$M$8),$K$8,IF(AND(F1337&gt;=$L$9,F1337&lt;=$M$9),$K$9,IF(AND(F1337&gt;$L$10,F1337&lt;=$M$10),$K$10,IF(AND(F1337&gt;=$L$11,F1337&lt;=$M$11),$K$11,IF(AND(F1337&gt;=$L$12,F1337&lt;=$M$12),$K$12,IF(AND(F1337&gt;=$L$13,F1337&lt;=$M$13),$K$13,IF(AND(F1337&gt;=$L$14,F1337&lt;=$M$14),$K$14,IF(AND(F1337&gt;=#REF!,F1337&lt;=#REF!),#REF!,IF(AND(F1337&gt;=$L$15,F1337&lt;=$M$15),$K$15,IF(AND(F1337&gt;=$L$16,F1337&lt;=$M$16),$K$16,IF(AND(F1337&gt;=$L$17,F1337&lt;=$M$17),$K$17,IF(AND(F1337&gt;=$L$18,F1337&lt;=$M$18),$K$18,IF(AND(F1337&gt;=$L$19,F1337&lt;=$M$19),$K$19,IF(AND(F1337&gt;=$L$20,F1337&lt;=$M$20),$K$20,IF(AND(F1337&gt;=$L$21,F1337&lt;=$M$21),$K$21,IF(AND(F1337&gt;=$L$22,F1337&lt;=$M$22),$K$22,IF(AND(F1337&gt;=$L$23,F1337&lt;=$M$23),$K$23,IF(AND(F1337&gt;=$L$24,F1337&lt;=$M$24),$K$24,IF(AND(F1337&gt;=$L$25,F1337&lt;=$M$25),$K$25,IF(AND(F1337&gt;=$L$26,F1337&lt;=$M$26),$K$26,IF(AND(F1337&gt;=$L$27,F1337&lt;=$M$27),$K$27,IF(AND(F1337&gt;=$L$28,F1337&lt;=$M$28),$K$28,IF(AND(F1337&gt;=$L$29,F1337&lt;=$M$29),$K$29,IF(AND(F1337&gt;=$L$30,F1337&lt;=$M$30),$K$30,IF(AND(F1337&gt;=$L$31,F1337&lt;=$M$31),$K$31,""))))))))))))))))))))))))))))))))</f>
        <v>7</v>
      </c>
      <c r="D1337" s="18" t="s">
        <v>20</v>
      </c>
      <c r="E1337" s="18" t="s">
        <v>1234</v>
      </c>
      <c r="F1337" s="12">
        <f>Table1[[#This Row],[USD Pricing]]*Exchange!$A$1</f>
        <v>81.899999999999991</v>
      </c>
      <c r="G1337" s="12">
        <v>58.5</v>
      </c>
      <c r="H1337" s="12" t="s">
        <v>1399</v>
      </c>
      <c r="I1337" s="18" t="s">
        <v>0</v>
      </c>
      <c r="J1337" s="18" t="s">
        <v>4262</v>
      </c>
      <c r="XEZ1337" s="28"/>
      <c r="XFA1337" s="28"/>
      <c r="XFB1337" s="28"/>
      <c r="XFC1337" s="28"/>
      <c r="XFD1337" s="28"/>
    </row>
    <row r="1338" spans="1:10 16380:16384" x14ac:dyDescent="0.35">
      <c r="A1338" s="12" t="s">
        <v>326</v>
      </c>
      <c r="B1338" s="32" t="str">
        <f>HYPERLINK(Table1[[#This Row],[Link]], Table1[[#This Row],[Pattern w/out Hyperlink]])</f>
        <v>Fractal</v>
      </c>
      <c r="C1338" s="18">
        <f>IF(F1338&lt;=$L$1,$K$1,IF(AND(F1338&gt;=$L$2,F1338&lt;=$M$2),$K$2,IF(AND(F1338&gt;=$L$3,F1338&lt;=$M$3),$K$3,IF(AND(F1338&gt;=$L$4,F1338&lt;=$M$4),$K$4,IF(AND(F1338&gt;=$L$5,F1338&lt;=$M$5),$K$5,IF(AND(F1338&gt;=$L$6,F1338&lt;=$M$6),$K$6,IF(AND(F1338&gt;=$L$7,F1338&lt;=$M$7),$K$7,IF(AND(F1338&gt;=$L$8,F1338&lt;=$M$8),$K$8,IF(AND(F1338&gt;=$L$9,F1338&lt;=$M$9),$K$9,IF(AND(F1338&gt;$L$10,F1338&lt;=$M$10),$K$10,IF(AND(F1338&gt;=$L$11,F1338&lt;=$M$11),$K$11,IF(AND(F1338&gt;=$L$12,F1338&lt;=$M$12),$K$12,IF(AND(F1338&gt;=$L$13,F1338&lt;=$M$13),$K$13,IF(AND(F1338&gt;=$L$14,F1338&lt;=$M$14),$K$14,IF(AND(F1338&gt;=#REF!,F1338&lt;=#REF!),#REF!,IF(AND(F1338&gt;=$L$15,F1338&lt;=$M$15),$K$15,IF(AND(F1338&gt;=$L$16,F1338&lt;=$M$16),$K$16,IF(AND(F1338&gt;=$L$17,F1338&lt;=$M$17),$K$17,IF(AND(F1338&gt;=$L$18,F1338&lt;=$M$18),$K$18,IF(AND(F1338&gt;=$L$19,F1338&lt;=$M$19),$K$19,IF(AND(F1338&gt;=$L$20,F1338&lt;=$M$20),$K$20,IF(AND(F1338&gt;=$L$21,F1338&lt;=$M$21),$K$21,IF(AND(F1338&gt;=$L$22,F1338&lt;=$M$22),$K$22,IF(AND(F1338&gt;=$L$23,F1338&lt;=$M$23),$K$23,IF(AND(F1338&gt;=$L$24,F1338&lt;=$M$24),$K$24,IF(AND(F1338&gt;=$L$25,F1338&lt;=$M$25),$K$25,IF(AND(F1338&gt;=$L$26,F1338&lt;=$M$26),$K$26,IF(AND(F1338&gt;=$L$27,F1338&lt;=$M$27),$K$27,IF(AND(F1338&gt;=$L$28,F1338&lt;=$M$28),$K$28,IF(AND(F1338&gt;=$L$29,F1338&lt;=$M$29),$K$29,IF(AND(F1338&gt;=$L$30,F1338&lt;=$M$30),$K$30,IF(AND(F1338&gt;=$L$31,F1338&lt;=$M$31),$K$31,""))))))))))))))))))))))))))))))))</f>
        <v>7</v>
      </c>
      <c r="D1338" s="18" t="s">
        <v>20</v>
      </c>
      <c r="E1338" s="18" t="s">
        <v>1234</v>
      </c>
      <c r="F1338" s="12">
        <f>Table1[[#This Row],[USD Pricing]]*Exchange!$A$1</f>
        <v>91.699999999999989</v>
      </c>
      <c r="G1338" s="12">
        <v>65.5</v>
      </c>
      <c r="H1338" s="12" t="s">
        <v>1402</v>
      </c>
      <c r="I1338" s="18" t="s">
        <v>0</v>
      </c>
      <c r="J1338" s="18" t="s">
        <v>5155</v>
      </c>
      <c r="XEZ1338" s="28"/>
      <c r="XFA1338" s="28"/>
      <c r="XFB1338" s="28"/>
      <c r="XFC1338" s="28"/>
      <c r="XFD1338" s="28"/>
    </row>
    <row r="1339" spans="1:10 16380:16384" x14ac:dyDescent="0.35">
      <c r="A1339" s="12" t="s">
        <v>2599</v>
      </c>
      <c r="B1339" s="32" t="str">
        <f>HYPERLINK(Table1[[#This Row],[Link]], Table1[[#This Row],[Pattern w/out Hyperlink]])</f>
        <v>Glimpse</v>
      </c>
      <c r="C1339" s="18">
        <f>IF(F1339&lt;=$L$1,$K$1,IF(AND(F1339&gt;=$L$2,F1339&lt;=$M$2),$K$2,IF(AND(F1339&gt;=$L$3,F1339&lt;=$M$3),$K$3,IF(AND(F1339&gt;=$L$4,F1339&lt;=$M$4),$K$4,IF(AND(F1339&gt;=$L$5,F1339&lt;=$M$5),$K$5,IF(AND(F1339&gt;=$L$6,F1339&lt;=$M$6),$K$6,IF(AND(F1339&gt;=$L$7,F1339&lt;=$M$7),$K$7,IF(AND(F1339&gt;=$L$8,F1339&lt;=$M$8),$K$8,IF(AND(F1339&gt;=$L$9,F1339&lt;=$M$9),$K$9,IF(AND(F1339&gt;$L$10,F1339&lt;=$M$10),$K$10,IF(AND(F1339&gt;=$L$11,F1339&lt;=$M$11),$K$11,IF(AND(F1339&gt;=$L$12,F1339&lt;=$M$12),$K$12,IF(AND(F1339&gt;=$L$13,F1339&lt;=$M$13),$K$13,IF(AND(F1339&gt;=$L$14,F1339&lt;=$M$14),$K$14,IF(AND(F1339&gt;=#REF!,F1339&lt;=#REF!),#REF!,IF(AND(F1339&gt;=$L$15,F1339&lt;=$M$15),$K$15,IF(AND(F1339&gt;=$L$16,F1339&lt;=$M$16),$K$16,IF(AND(F1339&gt;=$L$17,F1339&lt;=$M$17),$K$17,IF(AND(F1339&gt;=$L$18,F1339&lt;=$M$18),$K$18,IF(AND(F1339&gt;=$L$19,F1339&lt;=$M$19),$K$19,IF(AND(F1339&gt;=$L$20,F1339&lt;=$M$20),$K$20,IF(AND(F1339&gt;=$L$21,F1339&lt;=$M$21),$K$21,IF(AND(F1339&gt;=$L$22,F1339&lt;=$M$22),$K$22,IF(AND(F1339&gt;=$L$23,F1339&lt;=$M$23),$K$23,IF(AND(F1339&gt;=$L$24,F1339&lt;=$M$24),$K$24,IF(AND(F1339&gt;=$L$25,F1339&lt;=$M$25),$K$25,IF(AND(F1339&gt;=$L$26,F1339&lt;=$M$26),$K$26,IF(AND(F1339&gt;=$L$27,F1339&lt;=$M$27),$K$27,IF(AND(F1339&gt;=$L$28,F1339&lt;=$M$28),$K$28,IF(AND(F1339&gt;=$L$29,F1339&lt;=$M$29),$K$29,IF(AND(F1339&gt;=$L$30,F1339&lt;=$M$30),$K$30,IF(AND(F1339&gt;=$L$31,F1339&lt;=$M$31),$K$31,""))))))))))))))))))))))))))))))))</f>
        <v>7</v>
      </c>
      <c r="D1339" s="18" t="s">
        <v>20</v>
      </c>
      <c r="E1339" s="18" t="s">
        <v>1234</v>
      </c>
      <c r="F1339" s="12">
        <f>Table1[[#This Row],[USD Pricing]]*Exchange!$A$1</f>
        <v>75.53</v>
      </c>
      <c r="G1339" s="12">
        <v>53.95</v>
      </c>
      <c r="H1339" s="12" t="s">
        <v>2600</v>
      </c>
      <c r="I1339" s="18" t="s">
        <v>0</v>
      </c>
      <c r="J1339" s="18" t="s">
        <v>5156</v>
      </c>
      <c r="XEZ1339" s="28"/>
      <c r="XFA1339" s="28"/>
      <c r="XFB1339" s="28"/>
      <c r="XFC1339" s="28"/>
      <c r="XFD1339" s="28"/>
    </row>
    <row r="1340" spans="1:10 16380:16384" x14ac:dyDescent="0.35">
      <c r="A1340" s="12" t="s">
        <v>6607</v>
      </c>
      <c r="B1340" s="32" t="str">
        <f>HYPERLINK(Table1[[#This Row],[Link]], Table1[[#This Row],[Pattern w/out Hyperlink]])</f>
        <v>Graffiti</v>
      </c>
      <c r="C1340" s="18">
        <f>IF(F1340&lt;=$L$1,$K$1,IF(AND(F1340&gt;=$L$2,F1340&lt;=$M$2),$K$2,IF(AND(F1340&gt;=$L$3,F1340&lt;=$M$3),$K$3,IF(AND(F1340&gt;=$L$4,F1340&lt;=$M$4),$K$4,IF(AND(F1340&gt;=$L$5,F1340&lt;=$M$5),$K$5,IF(AND(F1340&gt;=$L$6,F1340&lt;=$M$6),$K$6,IF(AND(F1340&gt;=$L$7,F1340&lt;=$M$7),$K$7,IF(AND(F1340&gt;=$L$8,F1340&lt;=$M$8),$K$8,IF(AND(F1340&gt;=$L$9,F1340&lt;=$M$9),$K$9,IF(AND(F1340&gt;$L$10,F1340&lt;=$M$10),$K$10,IF(AND(F1340&gt;=$L$11,F1340&lt;=$M$11),$K$11,IF(AND(F1340&gt;=$L$12,F1340&lt;=$M$12),$K$12,IF(AND(F1340&gt;=$L$13,F1340&lt;=$M$13),$K$13,IF(AND(F1340&gt;=$L$14,F1340&lt;=$M$14),$K$14,IF(AND(F1340&gt;=#REF!,F1340&lt;=#REF!),#REF!,IF(AND(F1340&gt;=$L$15,F1340&lt;=$M$15),$K$15,IF(AND(F1340&gt;=$L$16,F1340&lt;=$M$16),$K$16,IF(AND(F1340&gt;=$L$17,F1340&lt;=$M$17),$K$17,IF(AND(F1340&gt;=$L$18,F1340&lt;=$M$18),$K$18,IF(AND(F1340&gt;=$L$19,F1340&lt;=$M$19),$K$19,IF(AND(F1340&gt;=$L$20,F1340&lt;=$M$20),$K$20,IF(AND(F1340&gt;=$L$21,F1340&lt;=$M$21),$K$21,IF(AND(F1340&gt;=$L$22,F1340&lt;=$M$22),$K$22,IF(AND(F1340&gt;=$L$23,F1340&lt;=$M$23),$K$23,IF(AND(F1340&gt;=$L$24,F1340&lt;=$M$24),$K$24,IF(AND(F1340&gt;=$L$25,F1340&lt;=$M$25),$K$25,IF(AND(F1340&gt;=$L$26,F1340&lt;=$M$26),$K$26,IF(AND(F1340&gt;=$L$27,F1340&lt;=$M$27),$K$27,IF(AND(F1340&gt;=$L$28,F1340&lt;=$M$28),$K$28,IF(AND(F1340&gt;=$L$29,F1340&lt;=$M$29),$K$29,IF(AND(F1340&gt;=$L$30,F1340&lt;=$M$30),$K$30,IF(AND(F1340&gt;=$L$31,F1340&lt;=$M$31),$K$31,""))))))))))))))))))))))))))))))))</f>
        <v>7</v>
      </c>
      <c r="D1340" s="18" t="s">
        <v>20</v>
      </c>
      <c r="E1340" s="18" t="s">
        <v>1234</v>
      </c>
      <c r="F1340" s="12">
        <f>Table1[[#This Row],[USD Pricing]]*Exchange!$A$1</f>
        <v>93.1</v>
      </c>
      <c r="G1340" s="12">
        <v>66.5</v>
      </c>
      <c r="H1340" s="12" t="s">
        <v>6608</v>
      </c>
      <c r="I1340" s="18" t="s">
        <v>0</v>
      </c>
      <c r="J1340" s="18" t="s">
        <v>6609</v>
      </c>
      <c r="XEZ1340" s="28"/>
      <c r="XFA1340" s="28"/>
      <c r="XFB1340" s="28"/>
      <c r="XFC1340" s="28"/>
      <c r="XFD1340" s="28"/>
    </row>
    <row r="1341" spans="1:10 16380:16384" x14ac:dyDescent="0.35">
      <c r="A1341" s="12" t="s">
        <v>377</v>
      </c>
      <c r="B1341" s="32" t="str">
        <f>HYPERLINK(Table1[[#This Row],[Link]], Table1[[#This Row],[Pattern w/out Hyperlink]])</f>
        <v>Handwork</v>
      </c>
      <c r="C1341" s="18">
        <f>IF(F1341&lt;=$L$1,$K$1,IF(AND(F1341&gt;=$L$2,F1341&lt;=$M$2),$K$2,IF(AND(F1341&gt;=$L$3,F1341&lt;=$M$3),$K$3,IF(AND(F1341&gt;=$L$4,F1341&lt;=$M$4),$K$4,IF(AND(F1341&gt;=$L$5,F1341&lt;=$M$5),$K$5,IF(AND(F1341&gt;=$L$6,F1341&lt;=$M$6),$K$6,IF(AND(F1341&gt;=$L$7,F1341&lt;=$M$7),$K$7,IF(AND(F1341&gt;=$L$8,F1341&lt;=$M$8),$K$8,IF(AND(F1341&gt;=$L$9,F1341&lt;=$M$9),$K$9,IF(AND(F1341&gt;$L$10,F1341&lt;=$M$10),$K$10,IF(AND(F1341&gt;=$L$11,F1341&lt;=$M$11),$K$11,IF(AND(F1341&gt;=$L$12,F1341&lt;=$M$12),$K$12,IF(AND(F1341&gt;=$L$13,F1341&lt;=$M$13),$K$13,IF(AND(F1341&gt;=$L$14,F1341&lt;=$M$14),$K$14,IF(AND(F1341&gt;=#REF!,F1341&lt;=#REF!),#REF!,IF(AND(F1341&gt;=$L$15,F1341&lt;=$M$15),$K$15,IF(AND(F1341&gt;=$L$16,F1341&lt;=$M$16),$K$16,IF(AND(F1341&gt;=$L$17,F1341&lt;=$M$17),$K$17,IF(AND(F1341&gt;=$L$18,F1341&lt;=$M$18),$K$18,IF(AND(F1341&gt;=$L$19,F1341&lt;=$M$19),$K$19,IF(AND(F1341&gt;=$L$20,F1341&lt;=$M$20),$K$20,IF(AND(F1341&gt;=$L$21,F1341&lt;=$M$21),$K$21,IF(AND(F1341&gt;=$L$22,F1341&lt;=$M$22),$K$22,IF(AND(F1341&gt;=$L$23,F1341&lt;=$M$23),$K$23,IF(AND(F1341&gt;=$L$24,F1341&lt;=$M$24),$K$24,IF(AND(F1341&gt;=$L$25,F1341&lt;=$M$25),$K$25,IF(AND(F1341&gt;=$L$26,F1341&lt;=$M$26),$K$26,IF(AND(F1341&gt;=$L$27,F1341&lt;=$M$27),$K$27,IF(AND(F1341&gt;=$L$28,F1341&lt;=$M$28),$K$28,IF(AND(F1341&gt;=$L$29,F1341&lt;=$M$29),$K$29,IF(AND(F1341&gt;=$L$30,F1341&lt;=$M$30),$K$30,IF(AND(F1341&gt;=$L$31,F1341&lt;=$M$31),$K$31,""))))))))))))))))))))))))))))))))</f>
        <v>7</v>
      </c>
      <c r="D1341" s="18" t="s">
        <v>20</v>
      </c>
      <c r="E1341" s="18" t="s">
        <v>1234</v>
      </c>
      <c r="F1341" s="12">
        <f>Table1[[#This Row],[USD Pricing]]*Exchange!$A$1</f>
        <v>81.899999999999991</v>
      </c>
      <c r="G1341" s="12">
        <v>58.5</v>
      </c>
      <c r="H1341" s="12" t="s">
        <v>1407</v>
      </c>
      <c r="I1341" s="18" t="s">
        <v>0</v>
      </c>
      <c r="J1341" s="18" t="s">
        <v>4522</v>
      </c>
      <c r="XEZ1341" s="28"/>
      <c r="XFA1341" s="28"/>
      <c r="XFB1341" s="28"/>
      <c r="XFC1341" s="28"/>
      <c r="XFD1341" s="28"/>
    </row>
    <row r="1342" spans="1:10 16380:16384" x14ac:dyDescent="0.35">
      <c r="A1342" s="12" t="s">
        <v>403</v>
      </c>
      <c r="B1342" s="32" t="str">
        <f>HYPERLINK(Table1[[#This Row],[Link]], Table1[[#This Row],[Pattern w/out Hyperlink]])</f>
        <v>Hush</v>
      </c>
      <c r="C1342" s="18">
        <f>IF(F1342&lt;=$L$1,$K$1,IF(AND(F1342&gt;=$L$2,F1342&lt;=$M$2),$K$2,IF(AND(F1342&gt;=$L$3,F1342&lt;=$M$3),$K$3,IF(AND(F1342&gt;=$L$4,F1342&lt;=$M$4),$K$4,IF(AND(F1342&gt;=$L$5,F1342&lt;=$M$5),$K$5,IF(AND(F1342&gt;=$L$6,F1342&lt;=$M$6),$K$6,IF(AND(F1342&gt;=$L$7,F1342&lt;=$M$7),$K$7,IF(AND(F1342&gt;=$L$8,F1342&lt;=$M$8),$K$8,IF(AND(F1342&gt;=$L$9,F1342&lt;=$M$9),$K$9,IF(AND(F1342&gt;$L$10,F1342&lt;=$M$10),$K$10,IF(AND(F1342&gt;=$L$11,F1342&lt;=$M$11),$K$11,IF(AND(F1342&gt;=$L$12,F1342&lt;=$M$12),$K$12,IF(AND(F1342&gt;=$L$13,F1342&lt;=$M$13),$K$13,IF(AND(F1342&gt;=$L$14,F1342&lt;=$M$14),$K$14,IF(AND(F1342&gt;=#REF!,F1342&lt;=#REF!),#REF!,IF(AND(F1342&gt;=$L$15,F1342&lt;=$M$15),$K$15,IF(AND(F1342&gt;=$L$16,F1342&lt;=$M$16),$K$16,IF(AND(F1342&gt;=$L$17,F1342&lt;=$M$17),$K$17,IF(AND(F1342&gt;=$L$18,F1342&lt;=$M$18),$K$18,IF(AND(F1342&gt;=$L$19,F1342&lt;=$M$19),$K$19,IF(AND(F1342&gt;=$L$20,F1342&lt;=$M$20),$K$20,IF(AND(F1342&gt;=$L$21,F1342&lt;=$M$21),$K$21,IF(AND(F1342&gt;=$L$22,F1342&lt;=$M$22),$K$22,IF(AND(F1342&gt;=$L$23,F1342&lt;=$M$23),$K$23,IF(AND(F1342&gt;=$L$24,F1342&lt;=$M$24),$K$24,IF(AND(F1342&gt;=$L$25,F1342&lt;=$M$25),$K$25,IF(AND(F1342&gt;=$L$26,F1342&lt;=$M$26),$K$26,IF(AND(F1342&gt;=$L$27,F1342&lt;=$M$27),$K$27,IF(AND(F1342&gt;=$L$28,F1342&lt;=$M$28),$K$28,IF(AND(F1342&gt;=$L$29,F1342&lt;=$M$29),$K$29,IF(AND(F1342&gt;=$L$30,F1342&lt;=$M$30),$K$30,IF(AND(F1342&gt;=$L$31,F1342&lt;=$M$31),$K$31,""))))))))))))))))))))))))))))))))</f>
        <v>7</v>
      </c>
      <c r="D1342" s="18" t="s">
        <v>20</v>
      </c>
      <c r="E1342" s="18" t="s">
        <v>1234</v>
      </c>
      <c r="F1342" s="12">
        <f>Table1[[#This Row],[USD Pricing]]*Exchange!$A$1</f>
        <v>94.5</v>
      </c>
      <c r="G1342" s="12">
        <v>67.5</v>
      </c>
      <c r="H1342" s="12" t="s">
        <v>1416</v>
      </c>
      <c r="I1342" s="18" t="s">
        <v>0</v>
      </c>
      <c r="J1342" s="18" t="s">
        <v>5162</v>
      </c>
      <c r="XEZ1342" s="28"/>
      <c r="XFA1342" s="28"/>
      <c r="XFB1342" s="28"/>
      <c r="XFC1342" s="28"/>
      <c r="XFD1342" s="28"/>
    </row>
    <row r="1343" spans="1:10 16380:16384" x14ac:dyDescent="0.35">
      <c r="A1343" s="12" t="s">
        <v>2850</v>
      </c>
      <c r="B1343" s="32" t="str">
        <f>HYPERLINK(Table1[[#This Row],[Link]], Table1[[#This Row],[Pattern w/out Hyperlink]])</f>
        <v>Jambi Stripe Too!</v>
      </c>
      <c r="C1343" s="18">
        <f>IF(F1343&lt;=$L$1,$K$1,IF(AND(F1343&gt;=$L$2,F1343&lt;=$M$2),$K$2,IF(AND(F1343&gt;=$L$3,F1343&lt;=$M$3),$K$3,IF(AND(F1343&gt;=$L$4,F1343&lt;=$M$4),$K$4,IF(AND(F1343&gt;=$L$5,F1343&lt;=$M$5),$K$5,IF(AND(F1343&gt;=$L$6,F1343&lt;=$M$6),$K$6,IF(AND(F1343&gt;=$L$7,F1343&lt;=$M$7),$K$7,IF(AND(F1343&gt;=$L$8,F1343&lt;=$M$8),$K$8,IF(AND(F1343&gt;=$L$9,F1343&lt;=$M$9),$K$9,IF(AND(F1343&gt;$L$10,F1343&lt;=$M$10),$K$10,IF(AND(F1343&gt;=$L$11,F1343&lt;=$M$11),$K$11,IF(AND(F1343&gt;=$L$12,F1343&lt;=$M$12),$K$12,IF(AND(F1343&gt;=$L$13,F1343&lt;=$M$13),$K$13,IF(AND(F1343&gt;=$L$14,F1343&lt;=$M$14),$K$14,IF(AND(F1343&gt;=#REF!,F1343&lt;=#REF!),#REF!,IF(AND(F1343&gt;=$L$15,F1343&lt;=$M$15),$K$15,IF(AND(F1343&gt;=$L$16,F1343&lt;=$M$16),$K$16,IF(AND(F1343&gt;=$L$17,F1343&lt;=$M$17),$K$17,IF(AND(F1343&gt;=$L$18,F1343&lt;=$M$18),$K$18,IF(AND(F1343&gt;=$L$19,F1343&lt;=$M$19),$K$19,IF(AND(F1343&gt;=$L$20,F1343&lt;=$M$20),$K$20,IF(AND(F1343&gt;=$L$21,F1343&lt;=$M$21),$K$21,IF(AND(F1343&gt;=$L$22,F1343&lt;=$M$22),$K$22,IF(AND(F1343&gt;=$L$23,F1343&lt;=$M$23),$K$23,IF(AND(F1343&gt;=$L$24,F1343&lt;=$M$24),$K$24,IF(AND(F1343&gt;=$L$25,F1343&lt;=$M$25),$K$25,IF(AND(F1343&gt;=$L$26,F1343&lt;=$M$26),$K$26,IF(AND(F1343&gt;=$L$27,F1343&lt;=$M$27),$K$27,IF(AND(F1343&gt;=$L$28,F1343&lt;=$M$28),$K$28,IF(AND(F1343&gt;=$L$29,F1343&lt;=$M$29),$K$29,IF(AND(F1343&gt;=$L$30,F1343&lt;=$M$30),$K$30,IF(AND(F1343&gt;=$L$31,F1343&lt;=$M$31),$K$31,""))))))))))))))))))))))))))))))))</f>
        <v>7</v>
      </c>
      <c r="D1343" s="18" t="s">
        <v>20</v>
      </c>
      <c r="E1343" s="18" t="s">
        <v>1234</v>
      </c>
      <c r="F1343" s="12">
        <f>Table1[[#This Row],[USD Pricing]]*Exchange!$A$1</f>
        <v>77.699999999999989</v>
      </c>
      <c r="G1343" s="12">
        <v>55.5</v>
      </c>
      <c r="H1343" s="12" t="s">
        <v>1422</v>
      </c>
      <c r="I1343" s="18" t="s">
        <v>0</v>
      </c>
      <c r="J1343" s="18" t="s">
        <v>4262</v>
      </c>
      <c r="XEZ1343" s="28"/>
      <c r="XFA1343" s="28"/>
      <c r="XFB1343" s="28"/>
      <c r="XFC1343" s="28"/>
      <c r="XFD1343" s="28"/>
    </row>
    <row r="1344" spans="1:10 16380:16384" x14ac:dyDescent="0.35">
      <c r="A1344" s="12" t="s">
        <v>433</v>
      </c>
      <c r="B1344" s="32" t="str">
        <f>HYPERLINK(Table1[[#This Row],[Link]], Table1[[#This Row],[Pattern w/out Hyperlink]])</f>
        <v>Kalahari</v>
      </c>
      <c r="C1344" s="18">
        <f>IF(F1344&lt;=$L$1,$K$1,IF(AND(F1344&gt;=$L$2,F1344&lt;=$M$2),$K$2,IF(AND(F1344&gt;=$L$3,F1344&lt;=$M$3),$K$3,IF(AND(F1344&gt;=$L$4,F1344&lt;=$M$4),$K$4,IF(AND(F1344&gt;=$L$5,F1344&lt;=$M$5),$K$5,IF(AND(F1344&gt;=$L$6,F1344&lt;=$M$6),$K$6,IF(AND(F1344&gt;=$L$7,F1344&lt;=$M$7),$K$7,IF(AND(F1344&gt;=$L$8,F1344&lt;=$M$8),$K$8,IF(AND(F1344&gt;=$L$9,F1344&lt;=$M$9),$K$9,IF(AND(F1344&gt;$L$10,F1344&lt;=$M$10),$K$10,IF(AND(F1344&gt;=$L$11,F1344&lt;=$M$11),$K$11,IF(AND(F1344&gt;=$L$12,F1344&lt;=$M$12),$K$12,IF(AND(F1344&gt;=$L$13,F1344&lt;=$M$13),$K$13,IF(AND(F1344&gt;=$L$14,F1344&lt;=$M$14),$K$14,IF(AND(F1344&gt;=#REF!,F1344&lt;=#REF!),#REF!,IF(AND(F1344&gt;=$L$15,F1344&lt;=$M$15),$K$15,IF(AND(F1344&gt;=$L$16,F1344&lt;=$M$16),$K$16,IF(AND(F1344&gt;=$L$17,F1344&lt;=$M$17),$K$17,IF(AND(F1344&gt;=$L$18,F1344&lt;=$M$18),$K$18,IF(AND(F1344&gt;=$L$19,F1344&lt;=$M$19),$K$19,IF(AND(F1344&gt;=$L$20,F1344&lt;=$M$20),$K$20,IF(AND(F1344&gt;=$L$21,F1344&lt;=$M$21),$K$21,IF(AND(F1344&gt;=$L$22,F1344&lt;=$M$22),$K$22,IF(AND(F1344&gt;=$L$23,F1344&lt;=$M$23),$K$23,IF(AND(F1344&gt;=$L$24,F1344&lt;=$M$24),$K$24,IF(AND(F1344&gt;=$L$25,F1344&lt;=$M$25),$K$25,IF(AND(F1344&gt;=$L$26,F1344&lt;=$M$26),$K$26,IF(AND(F1344&gt;=$L$27,F1344&lt;=$M$27),$K$27,IF(AND(F1344&gt;=$L$28,F1344&lt;=$M$28),$K$28,IF(AND(F1344&gt;=$L$29,F1344&lt;=$M$29),$K$29,IF(AND(F1344&gt;=$L$30,F1344&lt;=$M$30),$K$30,IF(AND(F1344&gt;=$L$31,F1344&lt;=$M$31),$K$31,""))))))))))))))))))))))))))))))))</f>
        <v>7</v>
      </c>
      <c r="D1344" s="18" t="s">
        <v>20</v>
      </c>
      <c r="E1344" s="18" t="s">
        <v>1234</v>
      </c>
      <c r="F1344" s="12">
        <f>Table1[[#This Row],[USD Pricing]]*Exchange!$A$1</f>
        <v>91</v>
      </c>
      <c r="G1344" s="12">
        <v>65</v>
      </c>
      <c r="H1344" s="12" t="s">
        <v>1424</v>
      </c>
      <c r="I1344" s="18" t="s">
        <v>0</v>
      </c>
      <c r="J1344" s="18" t="s">
        <v>5057</v>
      </c>
      <c r="XEZ1344" s="28"/>
      <c r="XFA1344" s="28"/>
      <c r="XFB1344" s="28"/>
      <c r="XFC1344" s="28"/>
      <c r="XFD1344" s="28"/>
    </row>
    <row r="1345" spans="1:10 16380:16384" x14ac:dyDescent="0.35">
      <c r="A1345" s="12" t="s">
        <v>441</v>
      </c>
      <c r="B1345" s="32" t="str">
        <f>HYPERLINK(Table1[[#This Row],[Link]], Table1[[#This Row],[Pattern w/out Hyperlink]])</f>
        <v>Kinetic</v>
      </c>
      <c r="C1345" s="18">
        <f>IF(F1345&lt;=$L$1,$K$1,IF(AND(F1345&gt;=$L$2,F1345&lt;=$M$2),$K$2,IF(AND(F1345&gt;=$L$3,F1345&lt;=$M$3),$K$3,IF(AND(F1345&gt;=$L$4,F1345&lt;=$M$4),$K$4,IF(AND(F1345&gt;=$L$5,F1345&lt;=$M$5),$K$5,IF(AND(F1345&gt;=$L$6,F1345&lt;=$M$6),$K$6,IF(AND(F1345&gt;=$L$7,F1345&lt;=$M$7),$K$7,IF(AND(F1345&gt;=$L$8,F1345&lt;=$M$8),$K$8,IF(AND(F1345&gt;=$L$9,F1345&lt;=$M$9),$K$9,IF(AND(F1345&gt;$L$10,F1345&lt;=$M$10),$K$10,IF(AND(F1345&gt;=$L$11,F1345&lt;=$M$11),$K$11,IF(AND(F1345&gt;=$L$12,F1345&lt;=$M$12),$K$12,IF(AND(F1345&gt;=$L$13,F1345&lt;=$M$13),$K$13,IF(AND(F1345&gt;=$L$14,F1345&lt;=$M$14),$K$14,IF(AND(F1345&gt;=#REF!,F1345&lt;=#REF!),#REF!,IF(AND(F1345&gt;=$L$15,F1345&lt;=$M$15),$K$15,IF(AND(F1345&gt;=$L$16,F1345&lt;=$M$16),$K$16,IF(AND(F1345&gt;=$L$17,F1345&lt;=$M$17),$K$17,IF(AND(F1345&gt;=$L$18,F1345&lt;=$M$18),$K$18,IF(AND(F1345&gt;=$L$19,F1345&lt;=$M$19),$K$19,IF(AND(F1345&gt;=$L$20,F1345&lt;=$M$20),$K$20,IF(AND(F1345&gt;=$L$21,F1345&lt;=$M$21),$K$21,IF(AND(F1345&gt;=$L$22,F1345&lt;=$M$22),$K$22,IF(AND(F1345&gt;=$L$23,F1345&lt;=$M$23),$K$23,IF(AND(F1345&gt;=$L$24,F1345&lt;=$M$24),$K$24,IF(AND(F1345&gt;=$L$25,F1345&lt;=$M$25),$K$25,IF(AND(F1345&gt;=$L$26,F1345&lt;=$M$26),$K$26,IF(AND(F1345&gt;=$L$27,F1345&lt;=$M$27),$K$27,IF(AND(F1345&gt;=$L$28,F1345&lt;=$M$28),$K$28,IF(AND(F1345&gt;=$L$29,F1345&lt;=$M$29),$K$29,IF(AND(F1345&gt;=$L$30,F1345&lt;=$M$30),$K$30,IF(AND(F1345&gt;=$L$31,F1345&lt;=$M$31),$K$31,""))))))))))))))))))))))))))))))))</f>
        <v>7</v>
      </c>
      <c r="D1345" s="18" t="s">
        <v>20</v>
      </c>
      <c r="E1345" s="18" t="s">
        <v>1234</v>
      </c>
      <c r="F1345" s="12">
        <f>Table1[[#This Row],[USD Pricing]]*Exchange!$A$1</f>
        <v>76.3</v>
      </c>
      <c r="G1345" s="12">
        <v>54.5</v>
      </c>
      <c r="H1345" s="12" t="s">
        <v>1109</v>
      </c>
      <c r="I1345" s="18" t="s">
        <v>0</v>
      </c>
      <c r="J1345" s="18" t="s">
        <v>4262</v>
      </c>
      <c r="XEZ1345" s="28"/>
      <c r="XFA1345" s="28"/>
      <c r="XFB1345" s="28"/>
      <c r="XFC1345" s="28"/>
      <c r="XFD1345" s="28"/>
    </row>
    <row r="1346" spans="1:10 16380:16384" x14ac:dyDescent="0.35">
      <c r="A1346" s="12" t="s">
        <v>494</v>
      </c>
      <c r="B1346" s="32" t="str">
        <f>HYPERLINK(Table1[[#This Row],[Link]], Table1[[#This Row],[Pattern w/out Hyperlink]])</f>
        <v>Marquetry</v>
      </c>
      <c r="C1346" s="18">
        <f>IF(F1346&lt;=$L$1,$K$1,IF(AND(F1346&gt;=$L$2,F1346&lt;=$M$2),$K$2,IF(AND(F1346&gt;=$L$3,F1346&lt;=$M$3),$K$3,IF(AND(F1346&gt;=$L$4,F1346&lt;=$M$4),$K$4,IF(AND(F1346&gt;=$L$5,F1346&lt;=$M$5),$K$5,IF(AND(F1346&gt;=$L$6,F1346&lt;=$M$6),$K$6,IF(AND(F1346&gt;=$L$7,F1346&lt;=$M$7),$K$7,IF(AND(F1346&gt;=$L$8,F1346&lt;=$M$8),$K$8,IF(AND(F1346&gt;=$L$9,F1346&lt;=$M$9),$K$9,IF(AND(F1346&gt;$L$10,F1346&lt;=$M$10),$K$10,IF(AND(F1346&gt;=$L$11,F1346&lt;=$M$11),$K$11,IF(AND(F1346&gt;=$L$12,F1346&lt;=$M$12),$K$12,IF(AND(F1346&gt;=$L$13,F1346&lt;=$M$13),$K$13,IF(AND(F1346&gt;=$L$14,F1346&lt;=$M$14),$K$14,IF(AND(F1346&gt;=#REF!,F1346&lt;=#REF!),#REF!,IF(AND(F1346&gt;=$L$15,F1346&lt;=$M$15),$K$15,IF(AND(F1346&gt;=$L$16,F1346&lt;=$M$16),$K$16,IF(AND(F1346&gt;=$L$17,F1346&lt;=$M$17),$K$17,IF(AND(F1346&gt;=$L$18,F1346&lt;=$M$18),$K$18,IF(AND(F1346&gt;=$L$19,F1346&lt;=$M$19),$K$19,IF(AND(F1346&gt;=$L$20,F1346&lt;=$M$20),$K$20,IF(AND(F1346&gt;=$L$21,F1346&lt;=$M$21),$K$21,IF(AND(F1346&gt;=$L$22,F1346&lt;=$M$22),$K$22,IF(AND(F1346&gt;=$L$23,F1346&lt;=$M$23),$K$23,IF(AND(F1346&gt;=$L$24,F1346&lt;=$M$24),$K$24,IF(AND(F1346&gt;=$L$25,F1346&lt;=$M$25),$K$25,IF(AND(F1346&gt;=$L$26,F1346&lt;=$M$26),$K$26,IF(AND(F1346&gt;=$L$27,F1346&lt;=$M$27),$K$27,IF(AND(F1346&gt;=$L$28,F1346&lt;=$M$28),$K$28,IF(AND(F1346&gt;=$L$29,F1346&lt;=$M$29),$K$29,IF(AND(F1346&gt;=$L$30,F1346&lt;=$M$30),$K$30,IF(AND(F1346&gt;=$L$31,F1346&lt;=$M$31),$K$31,""))))))))))))))))))))))))))))))))</f>
        <v>7</v>
      </c>
      <c r="D1346" s="18" t="s">
        <v>20</v>
      </c>
      <c r="E1346" s="18" t="s">
        <v>1234</v>
      </c>
      <c r="F1346" s="12">
        <f>Table1[[#This Row],[USD Pricing]]*Exchange!$A$1</f>
        <v>86.73</v>
      </c>
      <c r="G1346" s="12">
        <v>61.95</v>
      </c>
      <c r="H1346" s="12" t="s">
        <v>1433</v>
      </c>
      <c r="I1346" s="18" t="s">
        <v>0</v>
      </c>
      <c r="J1346" s="18" t="s">
        <v>4262</v>
      </c>
      <c r="XEZ1346" s="28"/>
      <c r="XFA1346" s="28"/>
      <c r="XFB1346" s="28"/>
      <c r="XFC1346" s="28"/>
      <c r="XFD1346" s="28"/>
    </row>
    <row r="1347" spans="1:10 16380:16384" x14ac:dyDescent="0.35">
      <c r="A1347" s="12" t="s">
        <v>540</v>
      </c>
      <c r="B1347" s="32" t="str">
        <f>HYPERLINK(Table1[[#This Row],[Link]], Table1[[#This Row],[Pattern w/out Hyperlink]])</f>
        <v>Monhegan</v>
      </c>
      <c r="C1347" s="18">
        <f>IF(F1347&lt;=$L$1,$K$1,IF(AND(F1347&gt;=$L$2,F1347&lt;=$M$2),$K$2,IF(AND(F1347&gt;=$L$3,F1347&lt;=$M$3),$K$3,IF(AND(F1347&gt;=$L$4,F1347&lt;=$M$4),$K$4,IF(AND(F1347&gt;=$L$5,F1347&lt;=$M$5),$K$5,IF(AND(F1347&gt;=$L$6,F1347&lt;=$M$6),$K$6,IF(AND(F1347&gt;=$L$7,F1347&lt;=$M$7),$K$7,IF(AND(F1347&gt;=$L$8,F1347&lt;=$M$8),$K$8,IF(AND(F1347&gt;=$L$9,F1347&lt;=$M$9),$K$9,IF(AND(F1347&gt;$L$10,F1347&lt;=$M$10),$K$10,IF(AND(F1347&gt;=$L$11,F1347&lt;=$M$11),$K$11,IF(AND(F1347&gt;=$L$12,F1347&lt;=$M$12),$K$12,IF(AND(F1347&gt;=$L$13,F1347&lt;=$M$13),$K$13,IF(AND(F1347&gt;=$L$14,F1347&lt;=$M$14),$K$14,IF(AND(F1347&gt;=#REF!,F1347&lt;=#REF!),#REF!,IF(AND(F1347&gt;=$L$15,F1347&lt;=$M$15),$K$15,IF(AND(F1347&gt;=$L$16,F1347&lt;=$M$16),$K$16,IF(AND(F1347&gt;=$L$17,F1347&lt;=$M$17),$K$17,IF(AND(F1347&gt;=$L$18,F1347&lt;=$M$18),$K$18,IF(AND(F1347&gt;=$L$19,F1347&lt;=$M$19),$K$19,IF(AND(F1347&gt;=$L$20,F1347&lt;=$M$20),$K$20,IF(AND(F1347&gt;=$L$21,F1347&lt;=$M$21),$K$21,IF(AND(F1347&gt;=$L$22,F1347&lt;=$M$22),$K$22,IF(AND(F1347&gt;=$L$23,F1347&lt;=$M$23),$K$23,IF(AND(F1347&gt;=$L$24,F1347&lt;=$M$24),$K$24,IF(AND(F1347&gt;=$L$25,F1347&lt;=$M$25),$K$25,IF(AND(F1347&gt;=$L$26,F1347&lt;=$M$26),$K$26,IF(AND(F1347&gt;=$L$27,F1347&lt;=$M$27),$K$27,IF(AND(F1347&gt;=$L$28,F1347&lt;=$M$28),$K$28,IF(AND(F1347&gt;=$L$29,F1347&lt;=$M$29),$K$29,IF(AND(F1347&gt;=$L$30,F1347&lt;=$M$30),$K$30,IF(AND(F1347&gt;=$L$31,F1347&lt;=$M$31),$K$31,""))))))))))))))))))))))))))))))))</f>
        <v>7</v>
      </c>
      <c r="D1347" s="18" t="s">
        <v>20</v>
      </c>
      <c r="E1347" s="18" t="s">
        <v>1234</v>
      </c>
      <c r="F1347" s="12">
        <f>Table1[[#This Row],[USD Pricing]]*Exchange!$A$1</f>
        <v>91.699999999999989</v>
      </c>
      <c r="G1347" s="12">
        <v>65.5</v>
      </c>
      <c r="H1347" s="12" t="s">
        <v>1438</v>
      </c>
      <c r="I1347" s="18" t="s">
        <v>0</v>
      </c>
      <c r="J1347" s="18" t="s">
        <v>4965</v>
      </c>
      <c r="XEZ1347" s="28"/>
      <c r="XFA1347" s="28"/>
      <c r="XFB1347" s="28"/>
      <c r="XFC1347" s="28"/>
      <c r="XFD1347" s="28"/>
    </row>
    <row r="1348" spans="1:10 16380:16384" x14ac:dyDescent="0.35">
      <c r="A1348" s="12" t="s">
        <v>2607</v>
      </c>
      <c r="B1348" s="32" t="str">
        <f>HYPERLINK(Table1[[#This Row],[Link]], Table1[[#This Row],[Pattern w/out Hyperlink]])</f>
        <v>Night Life</v>
      </c>
      <c r="C1348" s="18">
        <f>IF(F1348&lt;=$L$1,$K$1,IF(AND(F1348&gt;=$L$2,F1348&lt;=$M$2),$K$2,IF(AND(F1348&gt;=$L$3,F1348&lt;=$M$3),$K$3,IF(AND(F1348&gt;=$L$4,F1348&lt;=$M$4),$K$4,IF(AND(F1348&gt;=$L$5,F1348&lt;=$M$5),$K$5,IF(AND(F1348&gt;=$L$6,F1348&lt;=$M$6),$K$6,IF(AND(F1348&gt;=$L$7,F1348&lt;=$M$7),$K$7,IF(AND(F1348&gt;=$L$8,F1348&lt;=$M$8),$K$8,IF(AND(F1348&gt;=$L$9,F1348&lt;=$M$9),$K$9,IF(AND(F1348&gt;$L$10,F1348&lt;=$M$10),$K$10,IF(AND(F1348&gt;=$L$11,F1348&lt;=$M$11),$K$11,IF(AND(F1348&gt;=$L$12,F1348&lt;=$M$12),$K$12,IF(AND(F1348&gt;=$L$13,F1348&lt;=$M$13),$K$13,IF(AND(F1348&gt;=$L$14,F1348&lt;=$M$14),$K$14,IF(AND(F1348&gt;=#REF!,F1348&lt;=#REF!),#REF!,IF(AND(F1348&gt;=$L$15,F1348&lt;=$M$15),$K$15,IF(AND(F1348&gt;=$L$16,F1348&lt;=$M$16),$K$16,IF(AND(F1348&gt;=$L$17,F1348&lt;=$M$17),$K$17,IF(AND(F1348&gt;=$L$18,F1348&lt;=$M$18),$K$18,IF(AND(F1348&gt;=$L$19,F1348&lt;=$M$19),$K$19,IF(AND(F1348&gt;=$L$20,F1348&lt;=$M$20),$K$20,IF(AND(F1348&gt;=$L$21,F1348&lt;=$M$21),$K$21,IF(AND(F1348&gt;=$L$22,F1348&lt;=$M$22),$K$22,IF(AND(F1348&gt;=$L$23,F1348&lt;=$M$23),$K$23,IF(AND(F1348&gt;=$L$24,F1348&lt;=$M$24),$K$24,IF(AND(F1348&gt;=$L$25,F1348&lt;=$M$25),$K$25,IF(AND(F1348&gt;=$L$26,F1348&lt;=$M$26),$K$26,IF(AND(F1348&gt;=$L$27,F1348&lt;=$M$27),$K$27,IF(AND(F1348&gt;=$L$28,F1348&lt;=$M$28),$K$28,IF(AND(F1348&gt;=$L$29,F1348&lt;=$M$29),$K$29,IF(AND(F1348&gt;=$L$30,F1348&lt;=$M$30),$K$30,IF(AND(F1348&gt;=$L$31,F1348&lt;=$M$31),$K$31,""))))))))))))))))))))))))))))))))</f>
        <v>7</v>
      </c>
      <c r="D1348" s="18" t="s">
        <v>20</v>
      </c>
      <c r="E1348" s="18" t="s">
        <v>1234</v>
      </c>
      <c r="F1348" s="12">
        <f>Table1[[#This Row],[USD Pricing]]*Exchange!$A$1</f>
        <v>94.5</v>
      </c>
      <c r="G1348" s="12">
        <v>67.5</v>
      </c>
      <c r="H1348" s="12" t="s">
        <v>2608</v>
      </c>
      <c r="I1348" s="18" t="s">
        <v>0</v>
      </c>
      <c r="J1348" s="18" t="s">
        <v>5172</v>
      </c>
      <c r="XEZ1348" s="28"/>
      <c r="XFA1348" s="28"/>
      <c r="XFB1348" s="28"/>
      <c r="XFC1348" s="28"/>
      <c r="XFD1348" s="28"/>
    </row>
    <row r="1349" spans="1:10 16380:16384" ht="29" x14ac:dyDescent="0.35">
      <c r="A1349" s="12" t="s">
        <v>1442</v>
      </c>
      <c r="B1349" s="32" t="str">
        <f>HYPERLINK(Table1[[#This Row],[Link]], Table1[[#This Row],[Pattern w/out Hyperlink]])</f>
        <v>Nubbly</v>
      </c>
      <c r="C1349" s="18">
        <f>IF(F1349&lt;=$L$1,$K$1,IF(AND(F1349&gt;=$L$2,F1349&lt;=$M$2),$K$2,IF(AND(F1349&gt;=$L$3,F1349&lt;=$M$3),$K$3,IF(AND(F1349&gt;=$L$4,F1349&lt;=$M$4),$K$4,IF(AND(F1349&gt;=$L$5,F1349&lt;=$M$5),$K$5,IF(AND(F1349&gt;=$L$6,F1349&lt;=$M$6),$K$6,IF(AND(F1349&gt;=$L$7,F1349&lt;=$M$7),$K$7,IF(AND(F1349&gt;=$L$8,F1349&lt;=$M$8),$K$8,IF(AND(F1349&gt;=$L$9,F1349&lt;=$M$9),$K$9,IF(AND(F1349&gt;$L$10,F1349&lt;=$M$10),$K$10,IF(AND(F1349&gt;=$L$11,F1349&lt;=$M$11),$K$11,IF(AND(F1349&gt;=$L$12,F1349&lt;=$M$12),$K$12,IF(AND(F1349&gt;=$L$13,F1349&lt;=$M$13),$K$13,IF(AND(F1349&gt;=$L$14,F1349&lt;=$M$14),$K$14,IF(AND(F1349&gt;=#REF!,F1349&lt;=#REF!),#REF!,IF(AND(F1349&gt;=$L$15,F1349&lt;=$M$15),$K$15,IF(AND(F1349&gt;=$L$16,F1349&lt;=$M$16),$K$16,IF(AND(F1349&gt;=$L$17,F1349&lt;=$M$17),$K$17,IF(AND(F1349&gt;=$L$18,F1349&lt;=$M$18),$K$18,IF(AND(F1349&gt;=$L$19,F1349&lt;=$M$19),$K$19,IF(AND(F1349&gt;=$L$20,F1349&lt;=$M$20),$K$20,IF(AND(F1349&gt;=$L$21,F1349&lt;=$M$21),$K$21,IF(AND(F1349&gt;=$L$22,F1349&lt;=$M$22),$K$22,IF(AND(F1349&gt;=$L$23,F1349&lt;=$M$23),$K$23,IF(AND(F1349&gt;=$L$24,F1349&lt;=$M$24),$K$24,IF(AND(F1349&gt;=$L$25,F1349&lt;=$M$25),$K$25,IF(AND(F1349&gt;=$L$26,F1349&lt;=$M$26),$K$26,IF(AND(F1349&gt;=$L$27,F1349&lt;=$M$27),$K$27,IF(AND(F1349&gt;=$L$28,F1349&lt;=$M$28),$K$28,IF(AND(F1349&gt;=$L$29,F1349&lt;=$M$29),$K$29,IF(AND(F1349&gt;=$L$30,F1349&lt;=$M$30),$K$30,IF(AND(F1349&gt;=$L$31,F1349&lt;=$M$31),$K$31,""))))))))))))))))))))))))))))))))</f>
        <v>7</v>
      </c>
      <c r="D1349" s="18" t="s">
        <v>20</v>
      </c>
      <c r="E1349" s="18" t="s">
        <v>1234</v>
      </c>
      <c r="F1349" s="12">
        <f>Table1[[#This Row],[USD Pricing]]*Exchange!$A$1</f>
        <v>82.53</v>
      </c>
      <c r="G1349" s="12">
        <v>58.95</v>
      </c>
      <c r="H1349" s="12" t="s">
        <v>1443</v>
      </c>
      <c r="I1349" s="18" t="s">
        <v>4213</v>
      </c>
      <c r="J1349" s="18" t="s">
        <v>5229</v>
      </c>
      <c r="XEZ1349" s="28"/>
      <c r="XFA1349" s="28"/>
      <c r="XFB1349" s="28"/>
      <c r="XFC1349" s="28"/>
      <c r="XFD1349" s="28"/>
    </row>
    <row r="1350" spans="1:10 16380:16384" x14ac:dyDescent="0.35">
      <c r="A1350" s="12" t="s">
        <v>4195</v>
      </c>
      <c r="B1350" s="32" t="str">
        <f>HYPERLINK(Table1[[#This Row],[Link]], Table1[[#This Row],[Pattern w/out Hyperlink]])</f>
        <v>Plaid-itude</v>
      </c>
      <c r="C1350" s="18">
        <f>IF(F1350&lt;=$L$1,$K$1,IF(AND(F1350&gt;=$L$2,F1350&lt;=$M$2),$K$2,IF(AND(F1350&gt;=$L$3,F1350&lt;=$M$3),$K$3,IF(AND(F1350&gt;=$L$4,F1350&lt;=$M$4),$K$4,IF(AND(F1350&gt;=$L$5,F1350&lt;=$M$5),$K$5,IF(AND(F1350&gt;=$L$6,F1350&lt;=$M$6),$K$6,IF(AND(F1350&gt;=$L$7,F1350&lt;=$M$7),$K$7,IF(AND(F1350&gt;=$L$8,F1350&lt;=$M$8),$K$8,IF(AND(F1350&gt;=$L$9,F1350&lt;=$M$9),$K$9,IF(AND(F1350&gt;$L$10,F1350&lt;=$M$10),$K$10,IF(AND(F1350&gt;=$L$11,F1350&lt;=$M$11),$K$11,IF(AND(F1350&gt;=$L$12,F1350&lt;=$M$12),$K$12,IF(AND(F1350&gt;=$L$13,F1350&lt;=$M$13),$K$13,IF(AND(F1350&gt;=$L$14,F1350&lt;=$M$14),$K$14,IF(AND(F1350&gt;=#REF!,F1350&lt;=#REF!),#REF!,IF(AND(F1350&gt;=$L$15,F1350&lt;=$M$15),$K$15,IF(AND(F1350&gt;=$L$16,F1350&lt;=$M$16),$K$16,IF(AND(F1350&gt;=$L$17,F1350&lt;=$M$17),$K$17,IF(AND(F1350&gt;=$L$18,F1350&lt;=$M$18),$K$18,IF(AND(F1350&gt;=$L$19,F1350&lt;=$M$19),$K$19,IF(AND(F1350&gt;=$L$20,F1350&lt;=$M$20),$K$20,IF(AND(F1350&gt;=$L$21,F1350&lt;=$M$21),$K$21,IF(AND(F1350&gt;=$L$22,F1350&lt;=$M$22),$K$22,IF(AND(F1350&gt;=$L$23,F1350&lt;=$M$23),$K$23,IF(AND(F1350&gt;=$L$24,F1350&lt;=$M$24),$K$24,IF(AND(F1350&gt;=$L$25,F1350&lt;=$M$25),$K$25,IF(AND(F1350&gt;=$L$26,F1350&lt;=$M$26),$K$26,IF(AND(F1350&gt;=$L$27,F1350&lt;=$M$27),$K$27,IF(AND(F1350&gt;=$L$28,F1350&lt;=$M$28),$K$28,IF(AND(F1350&gt;=$L$29,F1350&lt;=$M$29),$K$29,IF(AND(F1350&gt;=$L$30,F1350&lt;=$M$30),$K$30,IF(AND(F1350&gt;=$L$31,F1350&lt;=$M$31),$K$31,""))))))))))))))))))))))))))))))))</f>
        <v>7</v>
      </c>
      <c r="D1350" s="18" t="s">
        <v>20</v>
      </c>
      <c r="E1350" s="18" t="s">
        <v>1234</v>
      </c>
      <c r="F1350" s="12">
        <f>Table1[[#This Row],[USD Pricing]]*Exchange!$A$1</f>
        <v>77.699999999999989</v>
      </c>
      <c r="G1350" s="12">
        <v>55.5</v>
      </c>
      <c r="H1350" s="12" t="s">
        <v>4196</v>
      </c>
      <c r="I1350" s="18" t="s">
        <v>0</v>
      </c>
      <c r="J1350" s="18" t="s">
        <v>4298</v>
      </c>
      <c r="XEZ1350" s="28"/>
      <c r="XFA1350" s="28"/>
      <c r="XFB1350" s="28"/>
      <c r="XFC1350" s="28"/>
      <c r="XFD1350" s="28"/>
    </row>
    <row r="1351" spans="1:10 16380:16384" x14ac:dyDescent="0.35">
      <c r="A1351" s="12" t="s">
        <v>642</v>
      </c>
      <c r="B1351" s="32" t="str">
        <f>HYPERLINK(Table1[[#This Row],[Link]], Table1[[#This Row],[Pattern w/out Hyperlink]])</f>
        <v>Power Grid</v>
      </c>
      <c r="C1351" s="18">
        <f>IF(F1351&lt;=$L$1,$K$1,IF(AND(F1351&gt;=$L$2,F1351&lt;=$M$2),$K$2,IF(AND(F1351&gt;=$L$3,F1351&lt;=$M$3),$K$3,IF(AND(F1351&gt;=$L$4,F1351&lt;=$M$4),$K$4,IF(AND(F1351&gt;=$L$5,F1351&lt;=$M$5),$K$5,IF(AND(F1351&gt;=$L$6,F1351&lt;=$M$6),$K$6,IF(AND(F1351&gt;=$L$7,F1351&lt;=$M$7),$K$7,IF(AND(F1351&gt;=$L$8,F1351&lt;=$M$8),$K$8,IF(AND(F1351&gt;=$L$9,F1351&lt;=$M$9),$K$9,IF(AND(F1351&gt;$L$10,F1351&lt;=$M$10),$K$10,IF(AND(F1351&gt;=$L$11,F1351&lt;=$M$11),$K$11,IF(AND(F1351&gt;=$L$12,F1351&lt;=$M$12),$K$12,IF(AND(F1351&gt;=$L$13,F1351&lt;=$M$13),$K$13,IF(AND(F1351&gt;=$L$14,F1351&lt;=$M$14),$K$14,IF(AND(F1351&gt;=#REF!,F1351&lt;=#REF!),#REF!,IF(AND(F1351&gt;=$L$15,F1351&lt;=$M$15),$K$15,IF(AND(F1351&gt;=$L$16,F1351&lt;=$M$16),$K$16,IF(AND(F1351&gt;=$L$17,F1351&lt;=$M$17),$K$17,IF(AND(F1351&gt;=$L$18,F1351&lt;=$M$18),$K$18,IF(AND(F1351&gt;=$L$19,F1351&lt;=$M$19),$K$19,IF(AND(F1351&gt;=$L$20,F1351&lt;=$M$20),$K$20,IF(AND(F1351&gt;=$L$21,F1351&lt;=$M$21),$K$21,IF(AND(F1351&gt;=$L$22,F1351&lt;=$M$22),$K$22,IF(AND(F1351&gt;=$L$23,F1351&lt;=$M$23),$K$23,IF(AND(F1351&gt;=$L$24,F1351&lt;=$M$24),$K$24,IF(AND(F1351&gt;=$L$25,F1351&lt;=$M$25),$K$25,IF(AND(F1351&gt;=$L$26,F1351&lt;=$M$26),$K$26,IF(AND(F1351&gt;=$L$27,F1351&lt;=$M$27),$K$27,IF(AND(F1351&gt;=$L$28,F1351&lt;=$M$28),$K$28,IF(AND(F1351&gt;=$L$29,F1351&lt;=$M$29),$K$29,IF(AND(F1351&gt;=$L$30,F1351&lt;=$M$30),$K$30,IF(AND(F1351&gt;=$L$31,F1351&lt;=$M$31),$K$31,""))))))))))))))))))))))))))))))))</f>
        <v>7</v>
      </c>
      <c r="D1351" s="18" t="s">
        <v>20</v>
      </c>
      <c r="E1351" s="18" t="s">
        <v>1234</v>
      </c>
      <c r="F1351" s="12">
        <f>Table1[[#This Row],[USD Pricing]]*Exchange!$A$1</f>
        <v>88.199999999999989</v>
      </c>
      <c r="G1351" s="12">
        <v>63</v>
      </c>
      <c r="H1351" s="12" t="s">
        <v>1452</v>
      </c>
      <c r="I1351" s="18" t="s">
        <v>0</v>
      </c>
      <c r="J1351" s="18" t="s">
        <v>4283</v>
      </c>
      <c r="XEZ1351" s="28"/>
      <c r="XFA1351" s="28"/>
      <c r="XFB1351" s="28"/>
      <c r="XFC1351" s="28"/>
      <c r="XFD1351" s="28"/>
    </row>
    <row r="1352" spans="1:10 16380:16384" x14ac:dyDescent="0.35">
      <c r="A1352" s="12" t="s">
        <v>4085</v>
      </c>
      <c r="B1352" s="32" t="str">
        <f>HYPERLINK(Table1[[#This Row],[Link]], Table1[[#This Row],[Pattern w/out Hyperlink]])</f>
        <v>Printemps</v>
      </c>
      <c r="C1352" s="18">
        <f>IF(F1352&lt;=$L$1,$K$1,IF(AND(F1352&gt;=$L$2,F1352&lt;=$M$2),$K$2,IF(AND(F1352&gt;=$L$3,F1352&lt;=$M$3),$K$3,IF(AND(F1352&gt;=$L$4,F1352&lt;=$M$4),$K$4,IF(AND(F1352&gt;=$L$5,F1352&lt;=$M$5),$K$5,IF(AND(F1352&gt;=$L$6,F1352&lt;=$M$6),$K$6,IF(AND(F1352&gt;=$L$7,F1352&lt;=$M$7),$K$7,IF(AND(F1352&gt;=$L$8,F1352&lt;=$M$8),$K$8,IF(AND(F1352&gt;=$L$9,F1352&lt;=$M$9),$K$9,IF(AND(F1352&gt;$L$10,F1352&lt;=$M$10),$K$10,IF(AND(F1352&gt;=$L$11,F1352&lt;=$M$11),$K$11,IF(AND(F1352&gt;=$L$12,F1352&lt;=$M$12),$K$12,IF(AND(F1352&gt;=$L$13,F1352&lt;=$M$13),$K$13,IF(AND(F1352&gt;=$L$14,F1352&lt;=$M$14),$K$14,IF(AND(F1352&gt;=#REF!,F1352&lt;=#REF!),#REF!,IF(AND(F1352&gt;=$L$15,F1352&lt;=$M$15),$K$15,IF(AND(F1352&gt;=$L$16,F1352&lt;=$M$16),$K$16,IF(AND(F1352&gt;=$L$17,F1352&lt;=$M$17),$K$17,IF(AND(F1352&gt;=$L$18,F1352&lt;=$M$18),$K$18,IF(AND(F1352&gt;=$L$19,F1352&lt;=$M$19),$K$19,IF(AND(F1352&gt;=$L$20,F1352&lt;=$M$20),$K$20,IF(AND(F1352&gt;=$L$21,F1352&lt;=$M$21),$K$21,IF(AND(F1352&gt;=$L$22,F1352&lt;=$M$22),$K$22,IF(AND(F1352&gt;=$L$23,F1352&lt;=$M$23),$K$23,IF(AND(F1352&gt;=$L$24,F1352&lt;=$M$24),$K$24,IF(AND(F1352&gt;=$L$25,F1352&lt;=$M$25),$K$25,IF(AND(F1352&gt;=$L$26,F1352&lt;=$M$26),$K$26,IF(AND(F1352&gt;=$L$27,F1352&lt;=$M$27),$K$27,IF(AND(F1352&gt;=$L$28,F1352&lt;=$M$28),$K$28,IF(AND(F1352&gt;=$L$29,F1352&lt;=$M$29),$K$29,IF(AND(F1352&gt;=$L$30,F1352&lt;=$M$30),$K$30,IF(AND(F1352&gt;=$L$31,F1352&lt;=$M$31),$K$31,""))))))))))))))))))))))))))))))))</f>
        <v>7</v>
      </c>
      <c r="D1352" s="18" t="s">
        <v>20</v>
      </c>
      <c r="E1352" s="18" t="s">
        <v>1234</v>
      </c>
      <c r="F1352" s="12">
        <f>Table1[[#This Row],[USD Pricing]]*Exchange!$A$1</f>
        <v>91.699999999999989</v>
      </c>
      <c r="G1352" s="12">
        <v>65.5</v>
      </c>
      <c r="H1352" s="12" t="s">
        <v>4198</v>
      </c>
      <c r="I1352" s="18" t="s">
        <v>0</v>
      </c>
      <c r="J1352" s="18" t="s">
        <v>5175</v>
      </c>
      <c r="XEZ1352" s="28"/>
      <c r="XFA1352" s="28"/>
      <c r="XFB1352" s="28"/>
      <c r="XFC1352" s="28"/>
      <c r="XFD1352" s="28"/>
    </row>
    <row r="1353" spans="1:10 16380:16384" x14ac:dyDescent="0.35">
      <c r="A1353" s="12" t="s">
        <v>658</v>
      </c>
      <c r="B1353" s="32" t="str">
        <f>HYPERLINK(Table1[[#This Row],[Link]], Table1[[#This Row],[Pattern w/out Hyperlink]])</f>
        <v>Queue</v>
      </c>
      <c r="C1353" s="18">
        <f>IF(F1353&lt;=$L$1,$K$1,IF(AND(F1353&gt;=$L$2,F1353&lt;=$M$2),$K$2,IF(AND(F1353&gt;=$L$3,F1353&lt;=$M$3),$K$3,IF(AND(F1353&gt;=$L$4,F1353&lt;=$M$4),$K$4,IF(AND(F1353&gt;=$L$5,F1353&lt;=$M$5),$K$5,IF(AND(F1353&gt;=$L$6,F1353&lt;=$M$6),$K$6,IF(AND(F1353&gt;=$L$7,F1353&lt;=$M$7),$K$7,IF(AND(F1353&gt;=$L$8,F1353&lt;=$M$8),$K$8,IF(AND(F1353&gt;=$L$9,F1353&lt;=$M$9),$K$9,IF(AND(F1353&gt;$L$10,F1353&lt;=$M$10),$K$10,IF(AND(F1353&gt;=$L$11,F1353&lt;=$M$11),$K$11,IF(AND(F1353&gt;=$L$12,F1353&lt;=$M$12),$K$12,IF(AND(F1353&gt;=$L$13,F1353&lt;=$M$13),$K$13,IF(AND(F1353&gt;=$L$14,F1353&lt;=$M$14),$K$14,IF(AND(F1353&gt;=#REF!,F1353&lt;=#REF!),#REF!,IF(AND(F1353&gt;=$L$15,F1353&lt;=$M$15),$K$15,IF(AND(F1353&gt;=$L$16,F1353&lt;=$M$16),$K$16,IF(AND(F1353&gt;=$L$17,F1353&lt;=$M$17),$K$17,IF(AND(F1353&gt;=$L$18,F1353&lt;=$M$18),$K$18,IF(AND(F1353&gt;=$L$19,F1353&lt;=$M$19),$K$19,IF(AND(F1353&gt;=$L$20,F1353&lt;=$M$20),$K$20,IF(AND(F1353&gt;=$L$21,F1353&lt;=$M$21),$K$21,IF(AND(F1353&gt;=$L$22,F1353&lt;=$M$22),$K$22,IF(AND(F1353&gt;=$L$23,F1353&lt;=$M$23),$K$23,IF(AND(F1353&gt;=$L$24,F1353&lt;=$M$24),$K$24,IF(AND(F1353&gt;=$L$25,F1353&lt;=$M$25),$K$25,IF(AND(F1353&gt;=$L$26,F1353&lt;=$M$26),$K$26,IF(AND(F1353&gt;=$L$27,F1353&lt;=$M$27),$K$27,IF(AND(F1353&gt;=$L$28,F1353&lt;=$M$28),$K$28,IF(AND(F1353&gt;=$L$29,F1353&lt;=$M$29),$K$29,IF(AND(F1353&gt;=$L$30,F1353&lt;=$M$30),$K$30,IF(AND(F1353&gt;=$L$31,F1353&lt;=$M$31),$K$31,""))))))))))))))))))))))))))))))))</f>
        <v>7</v>
      </c>
      <c r="D1353" s="18" t="s">
        <v>20</v>
      </c>
      <c r="E1353" s="18" t="s">
        <v>1234</v>
      </c>
      <c r="F1353" s="12">
        <f>Table1[[#This Row],[USD Pricing]]*Exchange!$A$1</f>
        <v>81.13</v>
      </c>
      <c r="G1353" s="12">
        <v>57.95</v>
      </c>
      <c r="H1353" s="12" t="s">
        <v>1453</v>
      </c>
      <c r="I1353" s="18" t="s">
        <v>0</v>
      </c>
      <c r="J1353" s="18" t="s">
        <v>4636</v>
      </c>
      <c r="XEZ1353" s="28"/>
      <c r="XFA1353" s="28"/>
      <c r="XFB1353" s="28"/>
      <c r="XFC1353" s="28"/>
      <c r="XFD1353" s="28"/>
    </row>
    <row r="1354" spans="1:10 16380:16384" x14ac:dyDescent="0.35">
      <c r="A1354" s="12" t="s">
        <v>1943</v>
      </c>
      <c r="B1354" s="32" t="str">
        <f>HYPERLINK(Table1[[#This Row],[Link]], Table1[[#This Row],[Pattern w/out Hyperlink]])</f>
        <v>Reef</v>
      </c>
      <c r="C1354" s="18">
        <f>IF(F1354&lt;=$L$1,$K$1,IF(AND(F1354&gt;=$L$2,F1354&lt;=$M$2),$K$2,IF(AND(F1354&gt;=$L$3,F1354&lt;=$M$3),$K$3,IF(AND(F1354&gt;=$L$4,F1354&lt;=$M$4),$K$4,IF(AND(F1354&gt;=$L$5,F1354&lt;=$M$5),$K$5,IF(AND(F1354&gt;=$L$6,F1354&lt;=$M$6),$K$6,IF(AND(F1354&gt;=$L$7,F1354&lt;=$M$7),$K$7,IF(AND(F1354&gt;=$L$8,F1354&lt;=$M$8),$K$8,IF(AND(F1354&gt;=$L$9,F1354&lt;=$M$9),$K$9,IF(AND(F1354&gt;$L$10,F1354&lt;=$M$10),$K$10,IF(AND(F1354&gt;=$L$11,F1354&lt;=$M$11),$K$11,IF(AND(F1354&gt;=$L$12,F1354&lt;=$M$12),$K$12,IF(AND(F1354&gt;=$L$13,F1354&lt;=$M$13),$K$13,IF(AND(F1354&gt;=$L$14,F1354&lt;=$M$14),$K$14,IF(AND(F1354&gt;=#REF!,F1354&lt;=#REF!),#REF!,IF(AND(F1354&gt;=$L$15,F1354&lt;=$M$15),$K$15,IF(AND(F1354&gt;=$L$16,F1354&lt;=$M$16),$K$16,IF(AND(F1354&gt;=$L$17,F1354&lt;=$M$17),$K$17,IF(AND(F1354&gt;=$L$18,F1354&lt;=$M$18),$K$18,IF(AND(F1354&gt;=$L$19,F1354&lt;=$M$19),$K$19,IF(AND(F1354&gt;=$L$20,F1354&lt;=$M$20),$K$20,IF(AND(F1354&gt;=$L$21,F1354&lt;=$M$21),$K$21,IF(AND(F1354&gt;=$L$22,F1354&lt;=$M$22),$K$22,IF(AND(F1354&gt;=$L$23,F1354&lt;=$M$23),$K$23,IF(AND(F1354&gt;=$L$24,F1354&lt;=$M$24),$K$24,IF(AND(F1354&gt;=$L$25,F1354&lt;=$M$25),$K$25,IF(AND(F1354&gt;=$L$26,F1354&lt;=$M$26),$K$26,IF(AND(F1354&gt;=$L$27,F1354&lt;=$M$27),$K$27,IF(AND(F1354&gt;=$L$28,F1354&lt;=$M$28),$K$28,IF(AND(F1354&gt;=$L$29,F1354&lt;=$M$29),$K$29,IF(AND(F1354&gt;=$L$30,F1354&lt;=$M$30),$K$30,IF(AND(F1354&gt;=$L$31,F1354&lt;=$M$31),$K$31,""))))))))))))))))))))))))))))))))</f>
        <v>7</v>
      </c>
      <c r="D1354" s="18" t="s">
        <v>20</v>
      </c>
      <c r="E1354" s="18" t="s">
        <v>1234</v>
      </c>
      <c r="F1354" s="12">
        <f>Table1[[#This Row],[USD Pricing]]*Exchange!$A$1</f>
        <v>75.599999999999994</v>
      </c>
      <c r="G1354" s="12">
        <v>54</v>
      </c>
      <c r="H1354" s="12" t="s">
        <v>7690</v>
      </c>
      <c r="I1354" s="18" t="s">
        <v>0</v>
      </c>
      <c r="J1354" s="18" t="s">
        <v>7691</v>
      </c>
      <c r="XEZ1354" s="28"/>
      <c r="XFA1354" s="28"/>
      <c r="XFB1354" s="28"/>
      <c r="XFC1354" s="28"/>
      <c r="XFD1354" s="28"/>
    </row>
    <row r="1355" spans="1:10 16380:16384" x14ac:dyDescent="0.35">
      <c r="A1355" s="12" t="s">
        <v>693</v>
      </c>
      <c r="B1355" s="32" t="str">
        <f>HYPERLINK(Table1[[#This Row],[Link]], Table1[[#This Row],[Pattern w/out Hyperlink]])</f>
        <v>Rubric</v>
      </c>
      <c r="C1355" s="18">
        <f>IF(F1355&lt;=$L$1,$K$1,IF(AND(F1355&gt;=$L$2,F1355&lt;=$M$2),$K$2,IF(AND(F1355&gt;=$L$3,F1355&lt;=$M$3),$K$3,IF(AND(F1355&gt;=$L$4,F1355&lt;=$M$4),$K$4,IF(AND(F1355&gt;=$L$5,F1355&lt;=$M$5),$K$5,IF(AND(F1355&gt;=$L$6,F1355&lt;=$M$6),$K$6,IF(AND(F1355&gt;=$L$7,F1355&lt;=$M$7),$K$7,IF(AND(F1355&gt;=$L$8,F1355&lt;=$M$8),$K$8,IF(AND(F1355&gt;=$L$9,F1355&lt;=$M$9),$K$9,IF(AND(F1355&gt;$L$10,F1355&lt;=$M$10),$K$10,IF(AND(F1355&gt;=$L$11,F1355&lt;=$M$11),$K$11,IF(AND(F1355&gt;=$L$12,F1355&lt;=$M$12),$K$12,IF(AND(F1355&gt;=$L$13,F1355&lt;=$M$13),$K$13,IF(AND(F1355&gt;=$L$14,F1355&lt;=$M$14),$K$14,IF(AND(F1355&gt;=#REF!,F1355&lt;=#REF!),#REF!,IF(AND(F1355&gt;=$L$15,F1355&lt;=$M$15),$K$15,IF(AND(F1355&gt;=$L$16,F1355&lt;=$M$16),$K$16,IF(AND(F1355&gt;=$L$17,F1355&lt;=$M$17),$K$17,IF(AND(F1355&gt;=$L$18,F1355&lt;=$M$18),$K$18,IF(AND(F1355&gt;=$L$19,F1355&lt;=$M$19),$K$19,IF(AND(F1355&gt;=$L$20,F1355&lt;=$M$20),$K$20,IF(AND(F1355&gt;=$L$21,F1355&lt;=$M$21),$K$21,IF(AND(F1355&gt;=$L$22,F1355&lt;=$M$22),$K$22,IF(AND(F1355&gt;=$L$23,F1355&lt;=$M$23),$K$23,IF(AND(F1355&gt;=$L$24,F1355&lt;=$M$24),$K$24,IF(AND(F1355&gt;=$L$25,F1355&lt;=$M$25),$K$25,IF(AND(F1355&gt;=$L$26,F1355&lt;=$M$26),$K$26,IF(AND(F1355&gt;=$L$27,F1355&lt;=$M$27),$K$27,IF(AND(F1355&gt;=$L$28,F1355&lt;=$M$28),$K$28,IF(AND(F1355&gt;=$L$29,F1355&lt;=$M$29),$K$29,IF(AND(F1355&gt;=$L$30,F1355&lt;=$M$30),$K$30,IF(AND(F1355&gt;=$L$31,F1355&lt;=$M$31),$K$31,""))))))))))))))))))))))))))))))))</f>
        <v>7</v>
      </c>
      <c r="D1355" s="18" t="s">
        <v>20</v>
      </c>
      <c r="E1355" s="18" t="s">
        <v>1234</v>
      </c>
      <c r="F1355" s="12">
        <f>Table1[[#This Row],[USD Pricing]]*Exchange!$A$1</f>
        <v>90.3</v>
      </c>
      <c r="G1355" s="12">
        <v>64.5</v>
      </c>
      <c r="H1355" s="12" t="s">
        <v>7586</v>
      </c>
      <c r="I1355" s="18" t="s">
        <v>0</v>
      </c>
      <c r="J1355" s="18" t="s">
        <v>5179</v>
      </c>
      <c r="XEZ1355" s="28"/>
      <c r="XFA1355" s="28"/>
      <c r="XFB1355" s="28"/>
      <c r="XFC1355" s="28"/>
      <c r="XFD1355" s="28"/>
    </row>
    <row r="1356" spans="1:10 16380:16384" x14ac:dyDescent="0.35">
      <c r="A1356" s="12" t="s">
        <v>831</v>
      </c>
      <c r="B1356" s="32" t="str">
        <f>HYPERLINK(Table1[[#This Row],[Link]], Table1[[#This Row],[Pattern w/out Hyperlink]])</f>
        <v>Swipe</v>
      </c>
      <c r="C1356" s="18">
        <f>IF(F1356&lt;=$L$1,$K$1,IF(AND(F1356&gt;=$L$2,F1356&lt;=$M$2),$K$2,IF(AND(F1356&gt;=$L$3,F1356&lt;=$M$3),$K$3,IF(AND(F1356&gt;=$L$4,F1356&lt;=$M$4),$K$4,IF(AND(F1356&gt;=$L$5,F1356&lt;=$M$5),$K$5,IF(AND(F1356&gt;=$L$6,F1356&lt;=$M$6),$K$6,IF(AND(F1356&gt;=$L$7,F1356&lt;=$M$7),$K$7,IF(AND(F1356&gt;=$L$8,F1356&lt;=$M$8),$K$8,IF(AND(F1356&gt;=$L$9,F1356&lt;=$M$9),$K$9,IF(AND(F1356&gt;$L$10,F1356&lt;=$M$10),$K$10,IF(AND(F1356&gt;=$L$11,F1356&lt;=$M$11),$K$11,IF(AND(F1356&gt;=$L$12,F1356&lt;=$M$12),$K$12,IF(AND(F1356&gt;=$L$13,F1356&lt;=$M$13),$K$13,IF(AND(F1356&gt;=$L$14,F1356&lt;=$M$14),$K$14,IF(AND(F1356&gt;=#REF!,F1356&lt;=#REF!),#REF!,IF(AND(F1356&gt;=$L$15,F1356&lt;=$M$15),$K$15,IF(AND(F1356&gt;=$L$16,F1356&lt;=$M$16),$K$16,IF(AND(F1356&gt;=$L$17,F1356&lt;=$M$17),$K$17,IF(AND(F1356&gt;=$L$18,F1356&lt;=$M$18),$K$18,IF(AND(F1356&gt;=$L$19,F1356&lt;=$M$19),$K$19,IF(AND(F1356&gt;=$L$20,F1356&lt;=$M$20),$K$20,IF(AND(F1356&gt;=$L$21,F1356&lt;=$M$21),$K$21,IF(AND(F1356&gt;=$L$22,F1356&lt;=$M$22),$K$22,IF(AND(F1356&gt;=$L$23,F1356&lt;=$M$23),$K$23,IF(AND(F1356&gt;=$L$24,F1356&lt;=$M$24),$K$24,IF(AND(F1356&gt;=$L$25,F1356&lt;=$M$25),$K$25,IF(AND(F1356&gt;=$L$26,F1356&lt;=$M$26),$K$26,IF(AND(F1356&gt;=$L$27,F1356&lt;=$M$27),$K$27,IF(AND(F1356&gt;=$L$28,F1356&lt;=$M$28),$K$28,IF(AND(F1356&gt;=$L$29,F1356&lt;=$M$29),$K$29,IF(AND(F1356&gt;=$L$30,F1356&lt;=$M$30),$K$30,IF(AND(F1356&gt;=$L$31,F1356&lt;=$M$31),$K$31,""))))))))))))))))))))))))))))))))</f>
        <v>7</v>
      </c>
      <c r="D1356" s="18" t="s">
        <v>20</v>
      </c>
      <c r="E1356" s="18" t="s">
        <v>1234</v>
      </c>
      <c r="F1356" s="12">
        <f>Table1[[#This Row],[USD Pricing]]*Exchange!$A$1</f>
        <v>88.13</v>
      </c>
      <c r="G1356" s="12">
        <v>62.95</v>
      </c>
      <c r="H1356" s="12" t="s">
        <v>1112</v>
      </c>
      <c r="I1356" s="18" t="s">
        <v>0</v>
      </c>
      <c r="J1356" s="18" t="s">
        <v>5185</v>
      </c>
      <c r="XEZ1356" s="28"/>
      <c r="XFA1356" s="28"/>
      <c r="XFB1356" s="28"/>
      <c r="XFC1356" s="28"/>
      <c r="XFD1356" s="28"/>
    </row>
    <row r="1357" spans="1:10 16380:16384" x14ac:dyDescent="0.35">
      <c r="A1357" s="12" t="s">
        <v>1476</v>
      </c>
      <c r="B1357" s="32" t="str">
        <f>HYPERLINK(Table1[[#This Row],[Link]], Table1[[#This Row],[Pattern w/out Hyperlink]])</f>
        <v>Tidbit</v>
      </c>
      <c r="C1357" s="18">
        <f>IF(F1357&lt;=$L$1,$K$1,IF(AND(F1357&gt;=$L$2,F1357&lt;=$M$2),$K$2,IF(AND(F1357&gt;=$L$3,F1357&lt;=$M$3),$K$3,IF(AND(F1357&gt;=$L$4,F1357&lt;=$M$4),$K$4,IF(AND(F1357&gt;=$L$5,F1357&lt;=$M$5),$K$5,IF(AND(F1357&gt;=$L$6,F1357&lt;=$M$6),$K$6,IF(AND(F1357&gt;=$L$7,F1357&lt;=$M$7),$K$7,IF(AND(F1357&gt;=$L$8,F1357&lt;=$M$8),$K$8,IF(AND(F1357&gt;=$L$9,F1357&lt;=$M$9),$K$9,IF(AND(F1357&gt;$L$10,F1357&lt;=$M$10),$K$10,IF(AND(F1357&gt;=$L$11,F1357&lt;=$M$11),$K$11,IF(AND(F1357&gt;=$L$12,F1357&lt;=$M$12),$K$12,IF(AND(F1357&gt;=$L$13,F1357&lt;=$M$13),$K$13,IF(AND(F1357&gt;=$L$14,F1357&lt;=$M$14),$K$14,IF(AND(F1357&gt;=#REF!,F1357&lt;=#REF!),#REF!,IF(AND(F1357&gt;=$L$15,F1357&lt;=$M$15),$K$15,IF(AND(F1357&gt;=$L$16,F1357&lt;=$M$16),$K$16,IF(AND(F1357&gt;=$L$17,F1357&lt;=$M$17),$K$17,IF(AND(F1357&gt;=$L$18,F1357&lt;=$M$18),$K$18,IF(AND(F1357&gt;=$L$19,F1357&lt;=$M$19),$K$19,IF(AND(F1357&gt;=$L$20,F1357&lt;=$M$20),$K$20,IF(AND(F1357&gt;=$L$21,F1357&lt;=$M$21),$K$21,IF(AND(F1357&gt;=$L$22,F1357&lt;=$M$22),$K$22,IF(AND(F1357&gt;=$L$23,F1357&lt;=$M$23),$K$23,IF(AND(F1357&gt;=$L$24,F1357&lt;=$M$24),$K$24,IF(AND(F1357&gt;=$L$25,F1357&lt;=$M$25),$K$25,IF(AND(F1357&gt;=$L$26,F1357&lt;=$M$26),$K$26,IF(AND(F1357&gt;=$L$27,F1357&lt;=$M$27),$K$27,IF(AND(F1357&gt;=$L$28,F1357&lt;=$M$28),$K$28,IF(AND(F1357&gt;=$L$29,F1357&lt;=$M$29),$K$29,IF(AND(F1357&gt;=$L$30,F1357&lt;=$M$30),$K$30,IF(AND(F1357&gt;=$L$31,F1357&lt;=$M$31),$K$31,""))))))))))))))))))))))))))))))))</f>
        <v>7</v>
      </c>
      <c r="D1357" s="18" t="s">
        <v>20</v>
      </c>
      <c r="E1357" s="18" t="s">
        <v>1234</v>
      </c>
      <c r="F1357" s="12">
        <f>Table1[[#This Row],[USD Pricing]]*Exchange!$A$1</f>
        <v>85.399999999999991</v>
      </c>
      <c r="G1357" s="12">
        <v>61</v>
      </c>
      <c r="H1357" s="12" t="s">
        <v>1477</v>
      </c>
      <c r="I1357" s="18" t="s">
        <v>4213</v>
      </c>
      <c r="J1357" s="18" t="s">
        <v>5187</v>
      </c>
      <c r="XEZ1357" s="28"/>
      <c r="XFA1357" s="28"/>
      <c r="XFB1357" s="28"/>
      <c r="XFC1357" s="28"/>
      <c r="XFD1357" s="28"/>
    </row>
    <row r="1358" spans="1:10 16380:16384" x14ac:dyDescent="0.35">
      <c r="A1358" s="12" t="s">
        <v>1478</v>
      </c>
      <c r="B1358" s="32" t="str">
        <f>HYPERLINK(Table1[[#This Row],[Link]], Table1[[#This Row],[Pattern w/out Hyperlink]])</f>
        <v>Torus</v>
      </c>
      <c r="C1358" s="18">
        <f>IF(F1358&lt;=$L$1,$K$1,IF(AND(F1358&gt;=$L$2,F1358&lt;=$M$2),$K$2,IF(AND(F1358&gt;=$L$3,F1358&lt;=$M$3),$K$3,IF(AND(F1358&gt;=$L$4,F1358&lt;=$M$4),$K$4,IF(AND(F1358&gt;=$L$5,F1358&lt;=$M$5),$K$5,IF(AND(F1358&gt;=$L$6,F1358&lt;=$M$6),$K$6,IF(AND(F1358&gt;=$L$7,F1358&lt;=$M$7),$K$7,IF(AND(F1358&gt;=$L$8,F1358&lt;=$M$8),$K$8,IF(AND(F1358&gt;=$L$9,F1358&lt;=$M$9),$K$9,IF(AND(F1358&gt;$L$10,F1358&lt;=$M$10),$K$10,IF(AND(F1358&gt;=$L$11,F1358&lt;=$M$11),$K$11,IF(AND(F1358&gt;=$L$12,F1358&lt;=$M$12),$K$12,IF(AND(F1358&gt;=$L$13,F1358&lt;=$M$13),$K$13,IF(AND(F1358&gt;=$L$14,F1358&lt;=$M$14),$K$14,IF(AND(F1358&gt;=#REF!,F1358&lt;=#REF!),#REF!,IF(AND(F1358&gt;=$L$15,F1358&lt;=$M$15),$K$15,IF(AND(F1358&gt;=$L$16,F1358&lt;=$M$16),$K$16,IF(AND(F1358&gt;=$L$17,F1358&lt;=$M$17),$K$17,IF(AND(F1358&gt;=$L$18,F1358&lt;=$M$18),$K$18,IF(AND(F1358&gt;=$L$19,F1358&lt;=$M$19),$K$19,IF(AND(F1358&gt;=$L$20,F1358&lt;=$M$20),$K$20,IF(AND(F1358&gt;=$L$21,F1358&lt;=$M$21),$K$21,IF(AND(F1358&gt;=$L$22,F1358&lt;=$M$22),$K$22,IF(AND(F1358&gt;=$L$23,F1358&lt;=$M$23),$K$23,IF(AND(F1358&gt;=$L$24,F1358&lt;=$M$24),$K$24,IF(AND(F1358&gt;=$L$25,F1358&lt;=$M$25),$K$25,IF(AND(F1358&gt;=$L$26,F1358&lt;=$M$26),$K$26,IF(AND(F1358&gt;=$L$27,F1358&lt;=$M$27),$K$27,IF(AND(F1358&gt;=$L$28,F1358&lt;=$M$28),$K$28,IF(AND(F1358&gt;=$L$29,F1358&lt;=$M$29),$K$29,IF(AND(F1358&gt;=$L$30,F1358&lt;=$M$30),$K$30,IF(AND(F1358&gt;=$L$31,F1358&lt;=$M$31),$K$31,""))))))))))))))))))))))))))))))))</f>
        <v>7</v>
      </c>
      <c r="D1358" s="18" t="s">
        <v>20</v>
      </c>
      <c r="E1358" s="18" t="s">
        <v>1234</v>
      </c>
      <c r="F1358" s="12">
        <f>Table1[[#This Row],[USD Pricing]]*Exchange!$A$1</f>
        <v>77</v>
      </c>
      <c r="G1358" s="12">
        <v>55</v>
      </c>
      <c r="H1358" s="12" t="s">
        <v>1479</v>
      </c>
      <c r="I1358" s="18" t="s">
        <v>0</v>
      </c>
      <c r="J1358" s="18" t="s">
        <v>5188</v>
      </c>
      <c r="XEZ1358" s="28"/>
      <c r="XFA1358" s="28"/>
      <c r="XFB1358" s="28"/>
      <c r="XFC1358" s="28"/>
      <c r="XFD1358" s="28"/>
    </row>
    <row r="1359" spans="1:10 16380:16384" x14ac:dyDescent="0.35">
      <c r="A1359" s="12" t="s">
        <v>859</v>
      </c>
      <c r="B1359" s="32" t="str">
        <f>HYPERLINK(Table1[[#This Row],[Link]], Table1[[#This Row],[Pattern w/out Hyperlink]])</f>
        <v>Tuft</v>
      </c>
      <c r="C1359" s="18">
        <f>IF(F1359&lt;=$L$1,$K$1,IF(AND(F1359&gt;=$L$2,F1359&lt;=$M$2),$K$2,IF(AND(F1359&gt;=$L$3,F1359&lt;=$M$3),$K$3,IF(AND(F1359&gt;=$L$4,F1359&lt;=$M$4),$K$4,IF(AND(F1359&gt;=$L$5,F1359&lt;=$M$5),$K$5,IF(AND(F1359&gt;=$L$6,F1359&lt;=$M$6),$K$6,IF(AND(F1359&gt;=$L$7,F1359&lt;=$M$7),$K$7,IF(AND(F1359&gt;=$L$8,F1359&lt;=$M$8),$K$8,IF(AND(F1359&gt;=$L$9,F1359&lt;=$M$9),$K$9,IF(AND(F1359&gt;$L$10,F1359&lt;=$M$10),$K$10,IF(AND(F1359&gt;=$L$11,F1359&lt;=$M$11),$K$11,IF(AND(F1359&gt;=$L$12,F1359&lt;=$M$12),$K$12,IF(AND(F1359&gt;=$L$13,F1359&lt;=$M$13),$K$13,IF(AND(F1359&gt;=$L$14,F1359&lt;=$M$14),$K$14,IF(AND(F1359&gt;=#REF!,F1359&lt;=#REF!),#REF!,IF(AND(F1359&gt;=$L$15,F1359&lt;=$M$15),$K$15,IF(AND(F1359&gt;=$L$16,F1359&lt;=$M$16),$K$16,IF(AND(F1359&gt;=$L$17,F1359&lt;=$M$17),$K$17,IF(AND(F1359&gt;=$L$18,F1359&lt;=$M$18),$K$18,IF(AND(F1359&gt;=$L$19,F1359&lt;=$M$19),$K$19,IF(AND(F1359&gt;=$L$20,F1359&lt;=$M$20),$K$20,IF(AND(F1359&gt;=$L$21,F1359&lt;=$M$21),$K$21,IF(AND(F1359&gt;=$L$22,F1359&lt;=$M$22),$K$22,IF(AND(F1359&gt;=$L$23,F1359&lt;=$M$23),$K$23,IF(AND(F1359&gt;=$L$24,F1359&lt;=$M$24),$K$24,IF(AND(F1359&gt;=$L$25,F1359&lt;=$M$25),$K$25,IF(AND(F1359&gt;=$L$26,F1359&lt;=$M$26),$K$26,IF(AND(F1359&gt;=$L$27,F1359&lt;=$M$27),$K$27,IF(AND(F1359&gt;=$L$28,F1359&lt;=$M$28),$K$28,IF(AND(F1359&gt;=$L$29,F1359&lt;=$M$29),$K$29,IF(AND(F1359&gt;=$L$30,F1359&lt;=$M$30),$K$30,IF(AND(F1359&gt;=$L$31,F1359&lt;=$M$31),$K$31,""))))))))))))))))))))))))))))))))</f>
        <v>7</v>
      </c>
      <c r="D1359" s="18" t="s">
        <v>20</v>
      </c>
      <c r="E1359" s="18" t="s">
        <v>1234</v>
      </c>
      <c r="F1359" s="12">
        <f>Table1[[#This Row],[USD Pricing]]*Exchange!$A$1</f>
        <v>88.199999999999989</v>
      </c>
      <c r="G1359" s="12">
        <v>63</v>
      </c>
      <c r="H1359" s="12" t="s">
        <v>1486</v>
      </c>
      <c r="I1359" s="18" t="s">
        <v>4213</v>
      </c>
      <c r="J1359" s="18" t="s">
        <v>5101</v>
      </c>
      <c r="XEZ1359" s="28"/>
      <c r="XFA1359" s="28"/>
      <c r="XFB1359" s="28"/>
      <c r="XFC1359" s="28"/>
      <c r="XFD1359" s="28"/>
    </row>
    <row r="1360" spans="1:10 16380:16384" x14ac:dyDescent="0.35">
      <c r="A1360" s="12" t="s">
        <v>4202</v>
      </c>
      <c r="B1360" s="32" t="str">
        <f>HYPERLINK(Table1[[#This Row],[Link]], Table1[[#This Row],[Pattern w/out Hyperlink]])</f>
        <v>Upgrade</v>
      </c>
      <c r="C1360" s="18">
        <f>IF(F1360&lt;=$L$1,$K$1,IF(AND(F1360&gt;=$L$2,F1360&lt;=$M$2),$K$2,IF(AND(F1360&gt;=$L$3,F1360&lt;=$M$3),$K$3,IF(AND(F1360&gt;=$L$4,F1360&lt;=$M$4),$K$4,IF(AND(F1360&gt;=$L$5,F1360&lt;=$M$5),$K$5,IF(AND(F1360&gt;=$L$6,F1360&lt;=$M$6),$K$6,IF(AND(F1360&gt;=$L$7,F1360&lt;=$M$7),$K$7,IF(AND(F1360&gt;=$L$8,F1360&lt;=$M$8),$K$8,IF(AND(F1360&gt;=$L$9,F1360&lt;=$M$9),$K$9,IF(AND(F1360&gt;$L$10,F1360&lt;=$M$10),$K$10,IF(AND(F1360&gt;=$L$11,F1360&lt;=$M$11),$K$11,IF(AND(F1360&gt;=$L$12,F1360&lt;=$M$12),$K$12,IF(AND(F1360&gt;=$L$13,F1360&lt;=$M$13),$K$13,IF(AND(F1360&gt;=$L$14,F1360&lt;=$M$14),$K$14,IF(AND(F1360&gt;=#REF!,F1360&lt;=#REF!),#REF!,IF(AND(F1360&gt;=$L$15,F1360&lt;=$M$15),$K$15,IF(AND(F1360&gt;=$L$16,F1360&lt;=$M$16),$K$16,IF(AND(F1360&gt;=$L$17,F1360&lt;=$M$17),$K$17,IF(AND(F1360&gt;=$L$18,F1360&lt;=$M$18),$K$18,IF(AND(F1360&gt;=$L$19,F1360&lt;=$M$19),$K$19,IF(AND(F1360&gt;=$L$20,F1360&lt;=$M$20),$K$20,IF(AND(F1360&gt;=$L$21,F1360&lt;=$M$21),$K$21,IF(AND(F1360&gt;=$L$22,F1360&lt;=$M$22),$K$22,IF(AND(F1360&gt;=$L$23,F1360&lt;=$M$23),$K$23,IF(AND(F1360&gt;=$L$24,F1360&lt;=$M$24),$K$24,IF(AND(F1360&gt;=$L$25,F1360&lt;=$M$25),$K$25,IF(AND(F1360&gt;=$L$26,F1360&lt;=$M$26),$K$26,IF(AND(F1360&gt;=$L$27,F1360&lt;=$M$27),$K$27,IF(AND(F1360&gt;=$L$28,F1360&lt;=$M$28),$K$28,IF(AND(F1360&gt;=$L$29,F1360&lt;=$M$29),$K$29,IF(AND(F1360&gt;=$L$30,F1360&lt;=$M$30),$K$30,IF(AND(F1360&gt;=$L$31,F1360&lt;=$M$31),$K$31,""))))))))))))))))))))))))))))))))</f>
        <v>7</v>
      </c>
      <c r="D1360" s="18" t="s">
        <v>20</v>
      </c>
      <c r="E1360" s="18" t="s">
        <v>1234</v>
      </c>
      <c r="F1360" s="12">
        <f>Table1[[#This Row],[USD Pricing]]*Exchange!$A$1</f>
        <v>84.699999999999989</v>
      </c>
      <c r="G1360" s="12">
        <v>60.5</v>
      </c>
      <c r="H1360" s="12" t="s">
        <v>4203</v>
      </c>
      <c r="I1360" s="18" t="s">
        <v>0</v>
      </c>
      <c r="J1360" s="18" t="s">
        <v>5191</v>
      </c>
      <c r="XEZ1360" s="28"/>
      <c r="XFA1360" s="28"/>
      <c r="XFB1360" s="28"/>
      <c r="XFC1360" s="28"/>
      <c r="XFD1360" s="28"/>
    </row>
    <row r="1361" spans="1:10 16380:16384" x14ac:dyDescent="0.35">
      <c r="A1361" s="12" t="s">
        <v>1667</v>
      </c>
      <c r="B1361" s="32" t="str">
        <f>HYPERLINK(Table1[[#This Row],[Link]], Table1[[#This Row],[Pattern w/out Hyperlink]])</f>
        <v>Arcade</v>
      </c>
      <c r="C1361" s="18">
        <f>IF(F1361&lt;=$L$1,$K$1,IF(AND(F1361&gt;=$L$2,F1361&lt;=$M$2),$K$2,IF(AND(F1361&gt;=$L$3,F1361&lt;=$M$3),$K$3,IF(AND(F1361&gt;=$L$4,F1361&lt;=$M$4),$K$4,IF(AND(F1361&gt;=$L$5,F1361&lt;=$M$5),$K$5,IF(AND(F1361&gt;=$L$6,F1361&lt;=$M$6),$K$6,IF(AND(F1361&gt;=$L$7,F1361&lt;=$M$7),$K$7,IF(AND(F1361&gt;=$L$8,F1361&lt;=$M$8),$K$8,IF(AND(F1361&gt;=$L$9,F1361&lt;=$M$9),$K$9,IF(AND(F1361&gt;$L$10,F1361&lt;=$M$10),$K$10,IF(AND(F1361&gt;=$L$11,F1361&lt;=$M$11),$K$11,IF(AND(F1361&gt;=$L$12,F1361&lt;=$M$12),$K$12,IF(AND(F1361&gt;=$L$13,F1361&lt;=$M$13),$K$13,IF(AND(F1361&gt;=$L$14,F1361&lt;=$M$14),$K$14,IF(AND(F1361&gt;=#REF!,F1361&lt;=#REF!),#REF!,IF(AND(F1361&gt;=$L$15,F1361&lt;=$M$15),$K$15,IF(AND(F1361&gt;=$L$16,F1361&lt;=$M$16),$K$16,IF(AND(F1361&gt;=$L$17,F1361&lt;=$M$17),$K$17,IF(AND(F1361&gt;=$L$18,F1361&lt;=$M$18),$K$18,IF(AND(F1361&gt;=$L$19,F1361&lt;=$M$19),$K$19,IF(AND(F1361&gt;=$L$20,F1361&lt;=$M$20),$K$20,IF(AND(F1361&gt;=$L$21,F1361&lt;=$M$21),$K$21,IF(AND(F1361&gt;=$L$22,F1361&lt;=$M$22),$K$22,IF(AND(F1361&gt;=$L$23,F1361&lt;=$M$23),$K$23,IF(AND(F1361&gt;=$L$24,F1361&lt;=$M$24),$K$24,IF(AND(F1361&gt;=$L$25,F1361&lt;=$M$25),$K$25,IF(AND(F1361&gt;=$L$26,F1361&lt;=$M$26),$K$26,IF(AND(F1361&gt;=$L$27,F1361&lt;=$M$27),$K$27,IF(AND(F1361&gt;=$L$28,F1361&lt;=$M$28),$K$28,IF(AND(F1361&gt;=$L$29,F1361&lt;=$M$29),$K$29,IF(AND(F1361&gt;=$L$30,F1361&lt;=$M$30),$K$30,IF(AND(F1361&gt;=$L$31,F1361&lt;=$M$31),$K$31,""))))))))))))))))))))))))))))))))</f>
        <v>7</v>
      </c>
      <c r="D1361" s="18" t="s">
        <v>2981</v>
      </c>
      <c r="E1361" s="18" t="s">
        <v>1234</v>
      </c>
      <c r="F1361" s="12">
        <f>Table1[[#This Row],[USD Pricing]]*Exchange!$A$1</f>
        <v>78.399999999999991</v>
      </c>
      <c r="G1361" s="12">
        <v>56</v>
      </c>
      <c r="H1361" s="12" t="s">
        <v>7762</v>
      </c>
      <c r="I1361" s="18" t="s">
        <v>0</v>
      </c>
      <c r="J1361" s="18" t="s">
        <v>5194</v>
      </c>
      <c r="XEZ1361" s="28"/>
      <c r="XFA1361" s="28"/>
      <c r="XFB1361" s="28"/>
      <c r="XFC1361" s="28"/>
      <c r="XFD1361" s="28"/>
    </row>
    <row r="1362" spans="1:10 16380:16384" x14ac:dyDescent="0.35">
      <c r="A1362" s="12" t="s">
        <v>2989</v>
      </c>
      <c r="B1362" s="32" t="str">
        <f>HYPERLINK(Table1[[#This Row],[Link]], Table1[[#This Row],[Pattern w/out Hyperlink]])</f>
        <v>Arion Stripes</v>
      </c>
      <c r="C1362" s="18">
        <f>IF(F1362&lt;=$L$1,$K$1,IF(AND(F1362&gt;=$L$2,F1362&lt;=$M$2),$K$2,IF(AND(F1362&gt;=$L$3,F1362&lt;=$M$3),$K$3,IF(AND(F1362&gt;=$L$4,F1362&lt;=$M$4),$K$4,IF(AND(F1362&gt;=$L$5,F1362&lt;=$M$5),$K$5,IF(AND(F1362&gt;=$L$6,F1362&lt;=$M$6),$K$6,IF(AND(F1362&gt;=$L$7,F1362&lt;=$M$7),$K$7,IF(AND(F1362&gt;=$L$8,F1362&lt;=$M$8),$K$8,IF(AND(F1362&gt;=$L$9,F1362&lt;=$M$9),$K$9,IF(AND(F1362&gt;$L$10,F1362&lt;=$M$10),$K$10,IF(AND(F1362&gt;=$L$11,F1362&lt;=$M$11),$K$11,IF(AND(F1362&gt;=$L$12,F1362&lt;=$M$12),$K$12,IF(AND(F1362&gt;=$L$13,F1362&lt;=$M$13),$K$13,IF(AND(F1362&gt;=$L$14,F1362&lt;=$M$14),$K$14,IF(AND(F1362&gt;=#REF!,F1362&lt;=#REF!),#REF!,IF(AND(F1362&gt;=$L$15,F1362&lt;=$M$15),$K$15,IF(AND(F1362&gt;=$L$16,F1362&lt;=$M$16),$K$16,IF(AND(F1362&gt;=$L$17,F1362&lt;=$M$17),$K$17,IF(AND(F1362&gt;=$L$18,F1362&lt;=$M$18),$K$18,IF(AND(F1362&gt;=$L$19,F1362&lt;=$M$19),$K$19,IF(AND(F1362&gt;=$L$20,F1362&lt;=$M$20),$K$20,IF(AND(F1362&gt;=$L$21,F1362&lt;=$M$21),$K$21,IF(AND(F1362&gt;=$L$22,F1362&lt;=$M$22),$K$22,IF(AND(F1362&gt;=$L$23,F1362&lt;=$M$23),$K$23,IF(AND(F1362&gt;=$L$24,F1362&lt;=$M$24),$K$24,IF(AND(F1362&gt;=$L$25,F1362&lt;=$M$25),$K$25,IF(AND(F1362&gt;=$L$26,F1362&lt;=$M$26),$K$26,IF(AND(F1362&gt;=$L$27,F1362&lt;=$M$27),$K$27,IF(AND(F1362&gt;=$L$28,F1362&lt;=$M$28),$K$28,IF(AND(F1362&gt;=$L$29,F1362&lt;=$M$29),$K$29,IF(AND(F1362&gt;=$L$30,F1362&lt;=$M$30),$K$30,IF(AND(F1362&gt;=$L$31,F1362&lt;=$M$31),$K$31,""))))))))))))))))))))))))))))))))</f>
        <v>7</v>
      </c>
      <c r="D1362" s="18" t="s">
        <v>2981</v>
      </c>
      <c r="E1362" s="18" t="s">
        <v>1234</v>
      </c>
      <c r="F1362" s="12">
        <f>Table1[[#This Row],[USD Pricing]]*Exchange!$A$1</f>
        <v>88.199999999999989</v>
      </c>
      <c r="G1362" s="12">
        <v>63</v>
      </c>
      <c r="H1362" s="12" t="s">
        <v>2990</v>
      </c>
      <c r="I1362" s="18" t="s">
        <v>0</v>
      </c>
      <c r="J1362" s="18" t="s">
        <v>4996</v>
      </c>
      <c r="XEZ1362" s="28"/>
      <c r="XFA1362" s="28"/>
      <c r="XFB1362" s="28"/>
      <c r="XFC1362" s="28"/>
      <c r="XFD1362" s="28"/>
    </row>
    <row r="1363" spans="1:10 16380:16384" x14ac:dyDescent="0.35">
      <c r="A1363" s="12" t="s">
        <v>2996</v>
      </c>
      <c r="B1363" s="32" t="str">
        <f>HYPERLINK(Table1[[#This Row],[Link]], Table1[[#This Row],[Pattern w/out Hyperlink]])</f>
        <v>Cubist</v>
      </c>
      <c r="C1363" s="18">
        <f>IF(F1363&lt;=$L$1,$K$1,IF(AND(F1363&gt;=$L$2,F1363&lt;=$M$2),$K$2,IF(AND(F1363&gt;=$L$3,F1363&lt;=$M$3),$K$3,IF(AND(F1363&gt;=$L$4,F1363&lt;=$M$4),$K$4,IF(AND(F1363&gt;=$L$5,F1363&lt;=$M$5),$K$5,IF(AND(F1363&gt;=$L$6,F1363&lt;=$M$6),$K$6,IF(AND(F1363&gt;=$L$7,F1363&lt;=$M$7),$K$7,IF(AND(F1363&gt;=$L$8,F1363&lt;=$M$8),$K$8,IF(AND(F1363&gt;=$L$9,F1363&lt;=$M$9),$K$9,IF(AND(F1363&gt;$L$10,F1363&lt;=$M$10),$K$10,IF(AND(F1363&gt;=$L$11,F1363&lt;=$M$11),$K$11,IF(AND(F1363&gt;=$L$12,F1363&lt;=$M$12),$K$12,IF(AND(F1363&gt;=$L$13,F1363&lt;=$M$13),$K$13,IF(AND(F1363&gt;=$L$14,F1363&lt;=$M$14),$K$14,IF(AND(F1363&gt;=#REF!,F1363&lt;=#REF!),#REF!,IF(AND(F1363&gt;=$L$15,F1363&lt;=$M$15),$K$15,IF(AND(F1363&gt;=$L$16,F1363&lt;=$M$16),$K$16,IF(AND(F1363&gt;=$L$17,F1363&lt;=$M$17),$K$17,IF(AND(F1363&gt;=$L$18,F1363&lt;=$M$18),$K$18,IF(AND(F1363&gt;=$L$19,F1363&lt;=$M$19),$K$19,IF(AND(F1363&gt;=$L$20,F1363&lt;=$M$20),$K$20,IF(AND(F1363&gt;=$L$21,F1363&lt;=$M$21),$K$21,IF(AND(F1363&gt;=$L$22,F1363&lt;=$M$22),$K$22,IF(AND(F1363&gt;=$L$23,F1363&lt;=$M$23),$K$23,IF(AND(F1363&gt;=$L$24,F1363&lt;=$M$24),$K$24,IF(AND(F1363&gt;=$L$25,F1363&lt;=$M$25),$K$25,IF(AND(F1363&gt;=$L$26,F1363&lt;=$M$26),$K$26,IF(AND(F1363&gt;=$L$27,F1363&lt;=$M$27),$K$27,IF(AND(F1363&gt;=$L$28,F1363&lt;=$M$28),$K$28,IF(AND(F1363&gt;=$L$29,F1363&lt;=$M$29),$K$29,IF(AND(F1363&gt;=$L$30,F1363&lt;=$M$30),$K$30,IF(AND(F1363&gt;=$L$31,F1363&lt;=$M$31),$K$31,""))))))))))))))))))))))))))))))))</f>
        <v>7</v>
      </c>
      <c r="D1363" s="18" t="s">
        <v>2981</v>
      </c>
      <c r="E1363" s="18" t="s">
        <v>1234</v>
      </c>
      <c r="F1363" s="12">
        <f>Table1[[#This Row],[USD Pricing]]*Exchange!$A$1</f>
        <v>91</v>
      </c>
      <c r="G1363" s="12">
        <v>65</v>
      </c>
      <c r="H1363" s="12" t="s">
        <v>2997</v>
      </c>
      <c r="I1363" s="18" t="s">
        <v>0</v>
      </c>
      <c r="J1363" s="18" t="s">
        <v>4262</v>
      </c>
      <c r="XEZ1363" s="28"/>
      <c r="XFA1363" s="28"/>
      <c r="XFB1363" s="28"/>
      <c r="XFC1363" s="28"/>
      <c r="XFD1363" s="28"/>
    </row>
    <row r="1364" spans="1:10 16380:16384" x14ac:dyDescent="0.35">
      <c r="A1364" s="12" t="s">
        <v>3416</v>
      </c>
      <c r="B1364" s="32" t="str">
        <f>HYPERLINK(Table1[[#This Row],[Link]], Table1[[#This Row],[Pattern w/out Hyperlink]])</f>
        <v>Doodle</v>
      </c>
      <c r="C1364" s="18">
        <f>IF(F1364&lt;=$L$1,$K$1,IF(AND(F1364&gt;=$L$2,F1364&lt;=$M$2),$K$2,IF(AND(F1364&gt;=$L$3,F1364&lt;=$M$3),$K$3,IF(AND(F1364&gt;=$L$4,F1364&lt;=$M$4),$K$4,IF(AND(F1364&gt;=$L$5,F1364&lt;=$M$5),$K$5,IF(AND(F1364&gt;=$L$6,F1364&lt;=$M$6),$K$6,IF(AND(F1364&gt;=$L$7,F1364&lt;=$M$7),$K$7,IF(AND(F1364&gt;=$L$8,F1364&lt;=$M$8),$K$8,IF(AND(F1364&gt;=$L$9,F1364&lt;=$M$9),$K$9,IF(AND(F1364&gt;$L$10,F1364&lt;=$M$10),$K$10,IF(AND(F1364&gt;=$L$11,F1364&lt;=$M$11),$K$11,IF(AND(F1364&gt;=$L$12,F1364&lt;=$M$12),$K$12,IF(AND(F1364&gt;=$L$13,F1364&lt;=$M$13),$K$13,IF(AND(F1364&gt;=$L$14,F1364&lt;=$M$14),$K$14,IF(AND(F1364&gt;=#REF!,F1364&lt;=#REF!),#REF!,IF(AND(F1364&gt;=$L$15,F1364&lt;=$M$15),$K$15,IF(AND(F1364&gt;=$L$16,F1364&lt;=$M$16),$K$16,IF(AND(F1364&gt;=$L$17,F1364&lt;=$M$17),$K$17,IF(AND(F1364&gt;=$L$18,F1364&lt;=$M$18),$K$18,IF(AND(F1364&gt;=$L$19,F1364&lt;=$M$19),$K$19,IF(AND(F1364&gt;=$L$20,F1364&lt;=$M$20),$K$20,IF(AND(F1364&gt;=$L$21,F1364&lt;=$M$21),$K$21,IF(AND(F1364&gt;=$L$22,F1364&lt;=$M$22),$K$22,IF(AND(F1364&gt;=$L$23,F1364&lt;=$M$23),$K$23,IF(AND(F1364&gt;=$L$24,F1364&lt;=$M$24),$K$24,IF(AND(F1364&gt;=$L$25,F1364&lt;=$M$25),$K$25,IF(AND(F1364&gt;=$L$26,F1364&lt;=$M$26),$K$26,IF(AND(F1364&gt;=$L$27,F1364&lt;=$M$27),$K$27,IF(AND(F1364&gt;=$L$28,F1364&lt;=$M$28),$K$28,IF(AND(F1364&gt;=$L$29,F1364&lt;=$M$29),$K$29,IF(AND(F1364&gt;=$L$30,F1364&lt;=$M$30),$K$30,IF(AND(F1364&gt;=$L$31,F1364&lt;=$M$31),$K$31,""))))))))))))))))))))))))))))))))</f>
        <v>7</v>
      </c>
      <c r="D1364" s="18" t="s">
        <v>2981</v>
      </c>
      <c r="E1364" s="18" t="s">
        <v>1234</v>
      </c>
      <c r="F1364" s="12">
        <f>Table1[[#This Row],[USD Pricing]]*Exchange!$A$1</f>
        <v>88.199999999999989</v>
      </c>
      <c r="G1364" s="12">
        <v>63</v>
      </c>
      <c r="H1364" s="12" t="s">
        <v>3417</v>
      </c>
      <c r="I1364" s="18" t="s">
        <v>0</v>
      </c>
      <c r="J1364" s="18" t="s">
        <v>4262</v>
      </c>
      <c r="XEZ1364" s="28"/>
      <c r="XFA1364" s="28"/>
      <c r="XFB1364" s="28"/>
      <c r="XFC1364" s="28"/>
      <c r="XFD1364" s="28"/>
    </row>
    <row r="1365" spans="1:10 16380:16384" x14ac:dyDescent="0.35">
      <c r="A1365" s="12" t="s">
        <v>316</v>
      </c>
      <c r="B1365" s="32" t="str">
        <f>HYPERLINK(Table1[[#This Row],[Link]], Table1[[#This Row],[Pattern w/out Hyperlink]])</f>
        <v>Flux</v>
      </c>
      <c r="C1365" s="18">
        <f>IF(F1365&lt;=$L$1,$K$1,IF(AND(F1365&gt;=$L$2,F1365&lt;=$M$2),$K$2,IF(AND(F1365&gt;=$L$3,F1365&lt;=$M$3),$K$3,IF(AND(F1365&gt;=$L$4,F1365&lt;=$M$4),$K$4,IF(AND(F1365&gt;=$L$5,F1365&lt;=$M$5),$K$5,IF(AND(F1365&gt;=$L$6,F1365&lt;=$M$6),$K$6,IF(AND(F1365&gt;=$L$7,F1365&lt;=$M$7),$K$7,IF(AND(F1365&gt;=$L$8,F1365&lt;=$M$8),$K$8,IF(AND(F1365&gt;=$L$9,F1365&lt;=$M$9),$K$9,IF(AND(F1365&gt;$L$10,F1365&lt;=$M$10),$K$10,IF(AND(F1365&gt;=$L$11,F1365&lt;=$M$11),$K$11,IF(AND(F1365&gt;=$L$12,F1365&lt;=$M$12),$K$12,IF(AND(F1365&gt;=$L$13,F1365&lt;=$M$13),$K$13,IF(AND(F1365&gt;=$L$14,F1365&lt;=$M$14),$K$14,IF(AND(F1365&gt;=#REF!,F1365&lt;=#REF!),#REF!,IF(AND(F1365&gt;=$L$15,F1365&lt;=$M$15),$K$15,IF(AND(F1365&gt;=$L$16,F1365&lt;=$M$16),$K$16,IF(AND(F1365&gt;=$L$17,F1365&lt;=$M$17),$K$17,IF(AND(F1365&gt;=$L$18,F1365&lt;=$M$18),$K$18,IF(AND(F1365&gt;=$L$19,F1365&lt;=$M$19),$K$19,IF(AND(F1365&gt;=$L$20,F1365&lt;=$M$20),$K$20,IF(AND(F1365&gt;=$L$21,F1365&lt;=$M$21),$K$21,IF(AND(F1365&gt;=$L$22,F1365&lt;=$M$22),$K$22,IF(AND(F1365&gt;=$L$23,F1365&lt;=$M$23),$K$23,IF(AND(F1365&gt;=$L$24,F1365&lt;=$M$24),$K$24,IF(AND(F1365&gt;=$L$25,F1365&lt;=$M$25),$K$25,IF(AND(F1365&gt;=$L$26,F1365&lt;=$M$26),$K$26,IF(AND(F1365&gt;=$L$27,F1365&lt;=$M$27),$K$27,IF(AND(F1365&gt;=$L$28,F1365&lt;=$M$28),$K$28,IF(AND(F1365&gt;=$L$29,F1365&lt;=$M$29),$K$29,IF(AND(F1365&gt;=$L$30,F1365&lt;=$M$30),$K$30,IF(AND(F1365&gt;=$L$31,F1365&lt;=$M$31),$K$31,""))))))))))))))))))))))))))))))))</f>
        <v>7</v>
      </c>
      <c r="D1365" s="18" t="s">
        <v>2981</v>
      </c>
      <c r="E1365" s="18" t="s">
        <v>1234</v>
      </c>
      <c r="F1365" s="12">
        <f>Table1[[#This Row],[USD Pricing]]*Exchange!$A$1</f>
        <v>78.399999999999991</v>
      </c>
      <c r="G1365" s="12">
        <v>56</v>
      </c>
      <c r="H1365" s="12" t="s">
        <v>2982</v>
      </c>
      <c r="I1365" s="18" t="s">
        <v>4213</v>
      </c>
      <c r="J1365" s="18" t="s">
        <v>5193</v>
      </c>
      <c r="XEZ1365" s="28"/>
      <c r="XFA1365" s="28"/>
      <c r="XFB1365" s="28"/>
      <c r="XFC1365" s="28"/>
      <c r="XFD1365" s="28"/>
    </row>
    <row r="1366" spans="1:10 16380:16384" x14ac:dyDescent="0.35">
      <c r="A1366" s="12" t="s">
        <v>6628</v>
      </c>
      <c r="B1366" s="32" t="str">
        <f>HYPERLINK(Table1[[#This Row],[Link]], Table1[[#This Row],[Pattern w/out Hyperlink]])</f>
        <v>Gaia</v>
      </c>
      <c r="C1366" s="18">
        <f>IF(F1366&lt;=$L$1,$K$1,IF(AND(F1366&gt;=$L$2,F1366&lt;=$M$2),$K$2,IF(AND(F1366&gt;=$L$3,F1366&lt;=$M$3),$K$3,IF(AND(F1366&gt;=$L$4,F1366&lt;=$M$4),$K$4,IF(AND(F1366&gt;=$L$5,F1366&lt;=$M$5),$K$5,IF(AND(F1366&gt;=$L$6,F1366&lt;=$M$6),$K$6,IF(AND(F1366&gt;=$L$7,F1366&lt;=$M$7),$K$7,IF(AND(F1366&gt;=$L$8,F1366&lt;=$M$8),$K$8,IF(AND(F1366&gt;=$L$9,F1366&lt;=$M$9),$K$9,IF(AND(F1366&gt;$L$10,F1366&lt;=$M$10),$K$10,IF(AND(F1366&gt;=$L$11,F1366&lt;=$M$11),$K$11,IF(AND(F1366&gt;=$L$12,F1366&lt;=$M$12),$K$12,IF(AND(F1366&gt;=$L$13,F1366&lt;=$M$13),$K$13,IF(AND(F1366&gt;=$L$14,F1366&lt;=$M$14),$K$14,IF(AND(F1366&gt;=#REF!,F1366&lt;=#REF!),#REF!,IF(AND(F1366&gt;=$L$15,F1366&lt;=$M$15),$K$15,IF(AND(F1366&gt;=$L$16,F1366&lt;=$M$16),$K$16,IF(AND(F1366&gt;=$L$17,F1366&lt;=$M$17),$K$17,IF(AND(F1366&gt;=$L$18,F1366&lt;=$M$18),$K$18,IF(AND(F1366&gt;=$L$19,F1366&lt;=$M$19),$K$19,IF(AND(F1366&gt;=$L$20,F1366&lt;=$M$20),$K$20,IF(AND(F1366&gt;=$L$21,F1366&lt;=$M$21),$K$21,IF(AND(F1366&gt;=$L$22,F1366&lt;=$M$22),$K$22,IF(AND(F1366&gt;=$L$23,F1366&lt;=$M$23),$K$23,IF(AND(F1366&gt;=$L$24,F1366&lt;=$M$24),$K$24,IF(AND(F1366&gt;=$L$25,F1366&lt;=$M$25),$K$25,IF(AND(F1366&gt;=$L$26,F1366&lt;=$M$26),$K$26,IF(AND(F1366&gt;=$L$27,F1366&lt;=$M$27),$K$27,IF(AND(F1366&gt;=$L$28,F1366&lt;=$M$28),$K$28,IF(AND(F1366&gt;=$L$29,F1366&lt;=$M$29),$K$29,IF(AND(F1366&gt;=$L$30,F1366&lt;=$M$30),$K$30,IF(AND(F1366&gt;=$L$31,F1366&lt;=$M$31),$K$31,""))))))))))))))))))))))))))))))))</f>
        <v>7</v>
      </c>
      <c r="D1366" s="18" t="s">
        <v>2981</v>
      </c>
      <c r="E1366" s="18" t="s">
        <v>1234</v>
      </c>
      <c r="F1366" s="12">
        <f>Table1[[#This Row],[USD Pricing]]*Exchange!$A$1</f>
        <v>86.8</v>
      </c>
      <c r="G1366" s="12">
        <v>62</v>
      </c>
      <c r="H1366" s="12" t="s">
        <v>6627</v>
      </c>
      <c r="I1366" s="18" t="s">
        <v>0</v>
      </c>
      <c r="J1366" s="18" t="s">
        <v>4321</v>
      </c>
      <c r="XEZ1366" s="28"/>
      <c r="XFA1366" s="28"/>
      <c r="XFB1366" s="28"/>
      <c r="XFC1366" s="28"/>
      <c r="XFD1366" s="28"/>
    </row>
    <row r="1367" spans="1:10 16380:16384" x14ac:dyDescent="0.35">
      <c r="A1367" s="12" t="s">
        <v>3000</v>
      </c>
      <c r="B1367" s="32" t="str">
        <f>HYPERLINK(Table1[[#This Row],[Link]], Table1[[#This Row],[Pattern w/out Hyperlink]])</f>
        <v>Granite</v>
      </c>
      <c r="C1367" s="18">
        <f>IF(F1367&lt;=$L$1,$K$1,IF(AND(F1367&gt;=$L$2,F1367&lt;=$M$2),$K$2,IF(AND(F1367&gt;=$L$3,F1367&lt;=$M$3),$K$3,IF(AND(F1367&gt;=$L$4,F1367&lt;=$M$4),$K$4,IF(AND(F1367&gt;=$L$5,F1367&lt;=$M$5),$K$5,IF(AND(F1367&gt;=$L$6,F1367&lt;=$M$6),$K$6,IF(AND(F1367&gt;=$L$7,F1367&lt;=$M$7),$K$7,IF(AND(F1367&gt;=$L$8,F1367&lt;=$M$8),$K$8,IF(AND(F1367&gt;=$L$9,F1367&lt;=$M$9),$K$9,IF(AND(F1367&gt;$L$10,F1367&lt;=$M$10),$K$10,IF(AND(F1367&gt;=$L$11,F1367&lt;=$M$11),$K$11,IF(AND(F1367&gt;=$L$12,F1367&lt;=$M$12),$K$12,IF(AND(F1367&gt;=$L$13,F1367&lt;=$M$13),$K$13,IF(AND(F1367&gt;=$L$14,F1367&lt;=$M$14),$K$14,IF(AND(F1367&gt;=#REF!,F1367&lt;=#REF!),#REF!,IF(AND(F1367&gt;=$L$15,F1367&lt;=$M$15),$K$15,IF(AND(F1367&gt;=$L$16,F1367&lt;=$M$16),$K$16,IF(AND(F1367&gt;=$L$17,F1367&lt;=$M$17),$K$17,IF(AND(F1367&gt;=$L$18,F1367&lt;=$M$18),$K$18,IF(AND(F1367&gt;=$L$19,F1367&lt;=$M$19),$K$19,IF(AND(F1367&gt;=$L$20,F1367&lt;=$M$20),$K$20,IF(AND(F1367&gt;=$L$21,F1367&lt;=$M$21),$K$21,IF(AND(F1367&gt;=$L$22,F1367&lt;=$M$22),$K$22,IF(AND(F1367&gt;=$L$23,F1367&lt;=$M$23),$K$23,IF(AND(F1367&gt;=$L$24,F1367&lt;=$M$24),$K$24,IF(AND(F1367&gt;=$L$25,F1367&lt;=$M$25),$K$25,IF(AND(F1367&gt;=$L$26,F1367&lt;=$M$26),$K$26,IF(AND(F1367&gt;=$L$27,F1367&lt;=$M$27),$K$27,IF(AND(F1367&gt;=$L$28,F1367&lt;=$M$28),$K$28,IF(AND(F1367&gt;=$L$29,F1367&lt;=$M$29),$K$29,IF(AND(F1367&gt;=$L$30,F1367&lt;=$M$30),$K$30,IF(AND(F1367&gt;=$L$31,F1367&lt;=$M$31),$K$31,""))))))))))))))))))))))))))))))))</f>
        <v>7</v>
      </c>
      <c r="D1367" s="18" t="s">
        <v>2981</v>
      </c>
      <c r="E1367" s="18" t="s">
        <v>1234</v>
      </c>
      <c r="F1367" s="12">
        <f>Table1[[#This Row],[USD Pricing]]*Exchange!$A$1</f>
        <v>88.199999999999989</v>
      </c>
      <c r="G1367" s="12">
        <v>63</v>
      </c>
      <c r="H1367" s="12" t="s">
        <v>3001</v>
      </c>
      <c r="I1367" s="18" t="s">
        <v>4213</v>
      </c>
      <c r="J1367" s="18" t="s">
        <v>4305</v>
      </c>
      <c r="XEZ1367" s="28"/>
      <c r="XFA1367" s="28"/>
      <c r="XFB1367" s="28"/>
      <c r="XFC1367" s="28"/>
      <c r="XFD1367" s="28"/>
    </row>
    <row r="1368" spans="1:10 16380:16384" x14ac:dyDescent="0.35">
      <c r="A1368" s="12" t="s">
        <v>6633</v>
      </c>
      <c r="B1368" s="32" t="str">
        <f>HYPERLINK(Table1[[#This Row],[Link]], Table1[[#This Row],[Pattern w/out Hyperlink]])</f>
        <v>Hex</v>
      </c>
      <c r="C1368" s="18">
        <f>IF(F1368&lt;=$L$1,$K$1,IF(AND(F1368&gt;=$L$2,F1368&lt;=$M$2),$K$2,IF(AND(F1368&gt;=$L$3,F1368&lt;=$M$3),$K$3,IF(AND(F1368&gt;=$L$4,F1368&lt;=$M$4),$K$4,IF(AND(F1368&gt;=$L$5,F1368&lt;=$M$5),$K$5,IF(AND(F1368&gt;=$L$6,F1368&lt;=$M$6),$K$6,IF(AND(F1368&gt;=$L$7,F1368&lt;=$M$7),$K$7,IF(AND(F1368&gt;=$L$8,F1368&lt;=$M$8),$K$8,IF(AND(F1368&gt;=$L$9,F1368&lt;=$M$9),$K$9,IF(AND(F1368&gt;$L$10,F1368&lt;=$M$10),$K$10,IF(AND(F1368&gt;=$L$11,F1368&lt;=$M$11),$K$11,IF(AND(F1368&gt;=$L$12,F1368&lt;=$M$12),$K$12,IF(AND(F1368&gt;=$L$13,F1368&lt;=$M$13),$K$13,IF(AND(F1368&gt;=$L$14,F1368&lt;=$M$14),$K$14,IF(AND(F1368&gt;=#REF!,F1368&lt;=#REF!),#REF!,IF(AND(F1368&gt;=$L$15,F1368&lt;=$M$15),$K$15,IF(AND(F1368&gt;=$L$16,F1368&lt;=$M$16),$K$16,IF(AND(F1368&gt;=$L$17,F1368&lt;=$M$17),$K$17,IF(AND(F1368&gt;=$L$18,F1368&lt;=$M$18),$K$18,IF(AND(F1368&gt;=$L$19,F1368&lt;=$M$19),$K$19,IF(AND(F1368&gt;=$L$20,F1368&lt;=$M$20),$K$20,IF(AND(F1368&gt;=$L$21,F1368&lt;=$M$21),$K$21,IF(AND(F1368&gt;=$L$22,F1368&lt;=$M$22),$K$22,IF(AND(F1368&gt;=$L$23,F1368&lt;=$M$23),$K$23,IF(AND(F1368&gt;=$L$24,F1368&lt;=$M$24),$K$24,IF(AND(F1368&gt;=$L$25,F1368&lt;=$M$25),$K$25,IF(AND(F1368&gt;=$L$26,F1368&lt;=$M$26),$K$26,IF(AND(F1368&gt;=$L$27,F1368&lt;=$M$27),$K$27,IF(AND(F1368&gt;=$L$28,F1368&lt;=$M$28),$K$28,IF(AND(F1368&gt;=$L$29,F1368&lt;=$M$29),$K$29,IF(AND(F1368&gt;=$L$30,F1368&lt;=$M$30),$K$30,IF(AND(F1368&gt;=$L$31,F1368&lt;=$M$31),$K$31,""))))))))))))))))))))))))))))))))</f>
        <v>7</v>
      </c>
      <c r="D1368" s="18" t="s">
        <v>2981</v>
      </c>
      <c r="E1368" s="18" t="s">
        <v>1234</v>
      </c>
      <c r="F1368" s="12">
        <f>Table1[[#This Row],[USD Pricing]]*Exchange!$A$1</f>
        <v>86.8</v>
      </c>
      <c r="G1368" s="12">
        <v>62</v>
      </c>
      <c r="H1368" s="12" t="s">
        <v>6634</v>
      </c>
      <c r="I1368" s="18" t="s">
        <v>4213</v>
      </c>
      <c r="J1368" s="18" t="s">
        <v>4321</v>
      </c>
      <c r="XEZ1368" s="28"/>
      <c r="XFA1368" s="28"/>
      <c r="XFB1368" s="28"/>
      <c r="XFC1368" s="28"/>
      <c r="XFD1368" s="28"/>
    </row>
    <row r="1369" spans="1:10 16380:16384" x14ac:dyDescent="0.35">
      <c r="A1369" s="12" t="s">
        <v>3418</v>
      </c>
      <c r="B1369" s="32" t="str">
        <f>HYPERLINK(Table1[[#This Row],[Link]], Table1[[#This Row],[Pattern w/out Hyperlink]])</f>
        <v>Hopscotch</v>
      </c>
      <c r="C1369" s="18">
        <f>IF(F1369&lt;=$L$1,$K$1,IF(AND(F1369&gt;=$L$2,F1369&lt;=$M$2),$K$2,IF(AND(F1369&gt;=$L$3,F1369&lt;=$M$3),$K$3,IF(AND(F1369&gt;=$L$4,F1369&lt;=$M$4),$K$4,IF(AND(F1369&gt;=$L$5,F1369&lt;=$M$5),$K$5,IF(AND(F1369&gt;=$L$6,F1369&lt;=$M$6),$K$6,IF(AND(F1369&gt;=$L$7,F1369&lt;=$M$7),$K$7,IF(AND(F1369&gt;=$L$8,F1369&lt;=$M$8),$K$8,IF(AND(F1369&gt;=$L$9,F1369&lt;=$M$9),$K$9,IF(AND(F1369&gt;$L$10,F1369&lt;=$M$10),$K$10,IF(AND(F1369&gt;=$L$11,F1369&lt;=$M$11),$K$11,IF(AND(F1369&gt;=$L$12,F1369&lt;=$M$12),$K$12,IF(AND(F1369&gt;=$L$13,F1369&lt;=$M$13),$K$13,IF(AND(F1369&gt;=$L$14,F1369&lt;=$M$14),$K$14,IF(AND(F1369&gt;=#REF!,F1369&lt;=#REF!),#REF!,IF(AND(F1369&gt;=$L$15,F1369&lt;=$M$15),$K$15,IF(AND(F1369&gt;=$L$16,F1369&lt;=$M$16),$K$16,IF(AND(F1369&gt;=$L$17,F1369&lt;=$M$17),$K$17,IF(AND(F1369&gt;=$L$18,F1369&lt;=$M$18),$K$18,IF(AND(F1369&gt;=$L$19,F1369&lt;=$M$19),$K$19,IF(AND(F1369&gt;=$L$20,F1369&lt;=$M$20),$K$20,IF(AND(F1369&gt;=$L$21,F1369&lt;=$M$21),$K$21,IF(AND(F1369&gt;=$L$22,F1369&lt;=$M$22),$K$22,IF(AND(F1369&gt;=$L$23,F1369&lt;=$M$23),$K$23,IF(AND(F1369&gt;=$L$24,F1369&lt;=$M$24),$K$24,IF(AND(F1369&gt;=$L$25,F1369&lt;=$M$25),$K$25,IF(AND(F1369&gt;=$L$26,F1369&lt;=$M$26),$K$26,IF(AND(F1369&gt;=$L$27,F1369&lt;=$M$27),$K$27,IF(AND(F1369&gt;=$L$28,F1369&lt;=$M$28),$K$28,IF(AND(F1369&gt;=$L$29,F1369&lt;=$M$29),$K$29,IF(AND(F1369&gt;=$L$30,F1369&lt;=$M$30),$K$30,IF(AND(F1369&gt;=$L$31,F1369&lt;=$M$31),$K$31,""))))))))))))))))))))))))))))))))</f>
        <v>7</v>
      </c>
      <c r="D1369" s="18" t="s">
        <v>2981</v>
      </c>
      <c r="E1369" s="18" t="s">
        <v>1234</v>
      </c>
      <c r="F1369" s="12">
        <f>Table1[[#This Row],[USD Pricing]]*Exchange!$A$1</f>
        <v>88.199999999999989</v>
      </c>
      <c r="G1369" s="12">
        <v>63</v>
      </c>
      <c r="H1369" s="12" t="s">
        <v>3419</v>
      </c>
      <c r="I1369" s="18" t="s">
        <v>0</v>
      </c>
      <c r="J1369" s="18" t="s">
        <v>5193</v>
      </c>
      <c r="XEZ1369" s="28"/>
      <c r="XFA1369" s="28"/>
      <c r="XFB1369" s="28"/>
      <c r="XFC1369" s="28"/>
      <c r="XFD1369" s="28"/>
    </row>
    <row r="1370" spans="1:10 16380:16384" x14ac:dyDescent="0.35">
      <c r="A1370" s="12" t="s">
        <v>503</v>
      </c>
      <c r="B1370" s="32" t="str">
        <f>HYPERLINK(Table1[[#This Row],[Link]], Table1[[#This Row],[Pattern w/out Hyperlink]])</f>
        <v>Maze</v>
      </c>
      <c r="C1370" s="18">
        <f>IF(F1370&lt;=$L$1,$K$1,IF(AND(F1370&gt;=$L$2,F1370&lt;=$M$2),$K$2,IF(AND(F1370&gt;=$L$3,F1370&lt;=$M$3),$K$3,IF(AND(F1370&gt;=$L$4,F1370&lt;=$M$4),$K$4,IF(AND(F1370&gt;=$L$5,F1370&lt;=$M$5),$K$5,IF(AND(F1370&gt;=$L$6,F1370&lt;=$M$6),$K$6,IF(AND(F1370&gt;=$L$7,F1370&lt;=$M$7),$K$7,IF(AND(F1370&gt;=$L$8,F1370&lt;=$M$8),$K$8,IF(AND(F1370&gt;=$L$9,F1370&lt;=$M$9),$K$9,IF(AND(F1370&gt;$L$10,F1370&lt;=$M$10),$K$10,IF(AND(F1370&gt;=$L$11,F1370&lt;=$M$11),$K$11,IF(AND(F1370&gt;=$L$12,F1370&lt;=$M$12),$K$12,IF(AND(F1370&gt;=$L$13,F1370&lt;=$M$13),$K$13,IF(AND(F1370&gt;=$L$14,F1370&lt;=$M$14),$K$14,IF(AND(F1370&gt;=#REF!,F1370&lt;=#REF!),#REF!,IF(AND(F1370&gt;=$L$15,F1370&lt;=$M$15),$K$15,IF(AND(F1370&gt;=$L$16,F1370&lt;=$M$16),$K$16,IF(AND(F1370&gt;=$L$17,F1370&lt;=$M$17),$K$17,IF(AND(F1370&gt;=$L$18,F1370&lt;=$M$18),$K$18,IF(AND(F1370&gt;=$L$19,F1370&lt;=$M$19),$K$19,IF(AND(F1370&gt;=$L$20,F1370&lt;=$M$20),$K$20,IF(AND(F1370&gt;=$L$21,F1370&lt;=$M$21),$K$21,IF(AND(F1370&gt;=$L$22,F1370&lt;=$M$22),$K$22,IF(AND(F1370&gt;=$L$23,F1370&lt;=$M$23),$K$23,IF(AND(F1370&gt;=$L$24,F1370&lt;=$M$24),$K$24,IF(AND(F1370&gt;=$L$25,F1370&lt;=$M$25),$K$25,IF(AND(F1370&gt;=$L$26,F1370&lt;=$M$26),$K$26,IF(AND(F1370&gt;=$L$27,F1370&lt;=$M$27),$K$27,IF(AND(F1370&gt;=$L$28,F1370&lt;=$M$28),$K$28,IF(AND(F1370&gt;=$L$29,F1370&lt;=$M$29),$K$29,IF(AND(F1370&gt;=$L$30,F1370&lt;=$M$30),$K$30,IF(AND(F1370&gt;=$L$31,F1370&lt;=$M$31),$K$31,""))))))))))))))))))))))))))))))))</f>
        <v>7</v>
      </c>
      <c r="D1370" s="18" t="s">
        <v>2981</v>
      </c>
      <c r="E1370" s="18" t="s">
        <v>1234</v>
      </c>
      <c r="F1370" s="12">
        <f>Table1[[#This Row],[USD Pricing]]*Exchange!$A$1</f>
        <v>86.8</v>
      </c>
      <c r="G1370" s="12">
        <v>62</v>
      </c>
      <c r="H1370" s="12" t="s">
        <v>3420</v>
      </c>
      <c r="I1370" s="18" t="s">
        <v>0</v>
      </c>
      <c r="J1370" s="18" t="s">
        <v>5193</v>
      </c>
      <c r="XEZ1370" s="28"/>
      <c r="XFA1370" s="28"/>
      <c r="XFB1370" s="28"/>
      <c r="XFC1370" s="28"/>
      <c r="XFD1370" s="28"/>
    </row>
    <row r="1371" spans="1:10 16380:16384" x14ac:dyDescent="0.35">
      <c r="A1371" s="12" t="s">
        <v>2983</v>
      </c>
      <c r="B1371" s="32" t="str">
        <f>HYPERLINK(Table1[[#This Row],[Link]], Table1[[#This Row],[Pattern w/out Hyperlink]])</f>
        <v>Onward</v>
      </c>
      <c r="C1371" s="18">
        <f>IF(F1371&lt;=$L$1,$K$1,IF(AND(F1371&gt;=$L$2,F1371&lt;=$M$2),$K$2,IF(AND(F1371&gt;=$L$3,F1371&lt;=$M$3),$K$3,IF(AND(F1371&gt;=$L$4,F1371&lt;=$M$4),$K$4,IF(AND(F1371&gt;=$L$5,F1371&lt;=$M$5),$K$5,IF(AND(F1371&gt;=$L$6,F1371&lt;=$M$6),$K$6,IF(AND(F1371&gt;=$L$7,F1371&lt;=$M$7),$K$7,IF(AND(F1371&gt;=$L$8,F1371&lt;=$M$8),$K$8,IF(AND(F1371&gt;=$L$9,F1371&lt;=$M$9),$K$9,IF(AND(F1371&gt;$L$10,F1371&lt;=$M$10),$K$10,IF(AND(F1371&gt;=$L$11,F1371&lt;=$M$11),$K$11,IF(AND(F1371&gt;=$L$12,F1371&lt;=$M$12),$K$12,IF(AND(F1371&gt;=$L$13,F1371&lt;=$M$13),$K$13,IF(AND(F1371&gt;=$L$14,F1371&lt;=$M$14),$K$14,IF(AND(F1371&gt;=#REF!,F1371&lt;=#REF!),#REF!,IF(AND(F1371&gt;=$L$15,F1371&lt;=$M$15),$K$15,IF(AND(F1371&gt;=$L$16,F1371&lt;=$M$16),$K$16,IF(AND(F1371&gt;=$L$17,F1371&lt;=$M$17),$K$17,IF(AND(F1371&gt;=$L$18,F1371&lt;=$M$18),$K$18,IF(AND(F1371&gt;=$L$19,F1371&lt;=$M$19),$K$19,IF(AND(F1371&gt;=$L$20,F1371&lt;=$M$20),$K$20,IF(AND(F1371&gt;=$L$21,F1371&lt;=$M$21),$K$21,IF(AND(F1371&gt;=$L$22,F1371&lt;=$M$22),$K$22,IF(AND(F1371&gt;=$L$23,F1371&lt;=$M$23),$K$23,IF(AND(F1371&gt;=$L$24,F1371&lt;=$M$24),$K$24,IF(AND(F1371&gt;=$L$25,F1371&lt;=$M$25),$K$25,IF(AND(F1371&gt;=$L$26,F1371&lt;=$M$26),$K$26,IF(AND(F1371&gt;=$L$27,F1371&lt;=$M$27),$K$27,IF(AND(F1371&gt;=$L$28,F1371&lt;=$M$28),$K$28,IF(AND(F1371&gt;=$L$29,F1371&lt;=$M$29),$K$29,IF(AND(F1371&gt;=$L$30,F1371&lt;=$M$30),$K$30,IF(AND(F1371&gt;=$L$31,F1371&lt;=$M$31),$K$31,""))))))))))))))))))))))))))))))))</f>
        <v>7</v>
      </c>
      <c r="D1371" s="18" t="s">
        <v>2981</v>
      </c>
      <c r="E1371" s="18" t="s">
        <v>1234</v>
      </c>
      <c r="F1371" s="12">
        <f>Table1[[#This Row],[USD Pricing]]*Exchange!$A$1</f>
        <v>86.8</v>
      </c>
      <c r="G1371" s="12">
        <v>62</v>
      </c>
      <c r="H1371" s="12" t="s">
        <v>2984</v>
      </c>
      <c r="I1371" s="18" t="s">
        <v>4213</v>
      </c>
      <c r="J1371" s="18" t="s">
        <v>5193</v>
      </c>
      <c r="XEZ1371" s="28"/>
      <c r="XFA1371" s="28"/>
      <c r="XFB1371" s="28"/>
      <c r="XFC1371" s="28"/>
      <c r="XFD1371" s="28"/>
    </row>
    <row r="1372" spans="1:10 16380:16384" x14ac:dyDescent="0.35">
      <c r="A1372" s="12" t="s">
        <v>3010</v>
      </c>
      <c r="B1372" s="32" t="str">
        <f>HYPERLINK(Table1[[#This Row],[Link]], Table1[[#This Row],[Pattern w/out Hyperlink]])</f>
        <v>Piazza</v>
      </c>
      <c r="C1372" s="18">
        <f>IF(F1372&lt;=$L$1,$K$1,IF(AND(F1372&gt;=$L$2,F1372&lt;=$M$2),$K$2,IF(AND(F1372&gt;=$L$3,F1372&lt;=$M$3),$K$3,IF(AND(F1372&gt;=$L$4,F1372&lt;=$M$4),$K$4,IF(AND(F1372&gt;=$L$5,F1372&lt;=$M$5),$K$5,IF(AND(F1372&gt;=$L$6,F1372&lt;=$M$6),$K$6,IF(AND(F1372&gt;=$L$7,F1372&lt;=$M$7),$K$7,IF(AND(F1372&gt;=$L$8,F1372&lt;=$M$8),$K$8,IF(AND(F1372&gt;=$L$9,F1372&lt;=$M$9),$K$9,IF(AND(F1372&gt;$L$10,F1372&lt;=$M$10),$K$10,IF(AND(F1372&gt;=$L$11,F1372&lt;=$M$11),$K$11,IF(AND(F1372&gt;=$L$12,F1372&lt;=$M$12),$K$12,IF(AND(F1372&gt;=$L$13,F1372&lt;=$M$13),$K$13,IF(AND(F1372&gt;=$L$14,F1372&lt;=$M$14),$K$14,IF(AND(F1372&gt;=#REF!,F1372&lt;=#REF!),#REF!,IF(AND(F1372&gt;=$L$15,F1372&lt;=$M$15),$K$15,IF(AND(F1372&gt;=$L$16,F1372&lt;=$M$16),$K$16,IF(AND(F1372&gt;=$L$17,F1372&lt;=$M$17),$K$17,IF(AND(F1372&gt;=$L$18,F1372&lt;=$M$18),$K$18,IF(AND(F1372&gt;=$L$19,F1372&lt;=$M$19),$K$19,IF(AND(F1372&gt;=$L$20,F1372&lt;=$M$20),$K$20,IF(AND(F1372&gt;=$L$21,F1372&lt;=$M$21),$K$21,IF(AND(F1372&gt;=$L$22,F1372&lt;=$M$22),$K$22,IF(AND(F1372&gt;=$L$23,F1372&lt;=$M$23),$K$23,IF(AND(F1372&gt;=$L$24,F1372&lt;=$M$24),$K$24,IF(AND(F1372&gt;=$L$25,F1372&lt;=$M$25),$K$25,IF(AND(F1372&gt;=$L$26,F1372&lt;=$M$26),$K$26,IF(AND(F1372&gt;=$L$27,F1372&lt;=$M$27),$K$27,IF(AND(F1372&gt;=$L$28,F1372&lt;=$M$28),$K$28,IF(AND(F1372&gt;=$L$29,F1372&lt;=$M$29),$K$29,IF(AND(F1372&gt;=$L$30,F1372&lt;=$M$30),$K$30,IF(AND(F1372&gt;=$L$31,F1372&lt;=$M$31),$K$31,""))))))))))))))))))))))))))))))))</f>
        <v>7</v>
      </c>
      <c r="D1372" s="18" t="s">
        <v>2981</v>
      </c>
      <c r="E1372" s="18" t="s">
        <v>1234</v>
      </c>
      <c r="F1372" s="12">
        <f>Table1[[#This Row],[USD Pricing]]*Exchange!$A$1</f>
        <v>88.199999999999989</v>
      </c>
      <c r="G1372" s="12">
        <v>63</v>
      </c>
      <c r="H1372" s="12" t="s">
        <v>3011</v>
      </c>
      <c r="I1372" s="18" t="s">
        <v>0</v>
      </c>
      <c r="J1372" s="18" t="s">
        <v>4262</v>
      </c>
      <c r="XEZ1372" s="28"/>
      <c r="XFA1372" s="28"/>
      <c r="XFB1372" s="28"/>
      <c r="XFC1372" s="28"/>
      <c r="XFD1372" s="28"/>
    </row>
    <row r="1373" spans="1:10 16380:16384" x14ac:dyDescent="0.35">
      <c r="A1373" s="12" t="s">
        <v>2985</v>
      </c>
      <c r="B1373" s="32" t="str">
        <f>HYPERLINK(Table1[[#This Row],[Link]], Table1[[#This Row],[Pattern w/out Hyperlink]])</f>
        <v>Revive</v>
      </c>
      <c r="C1373" s="18">
        <f>IF(F1373&lt;=$L$1,$K$1,IF(AND(F1373&gt;=$L$2,F1373&lt;=$M$2),$K$2,IF(AND(F1373&gt;=$L$3,F1373&lt;=$M$3),$K$3,IF(AND(F1373&gt;=$L$4,F1373&lt;=$M$4),$K$4,IF(AND(F1373&gt;=$L$5,F1373&lt;=$M$5),$K$5,IF(AND(F1373&gt;=$L$6,F1373&lt;=$M$6),$K$6,IF(AND(F1373&gt;=$L$7,F1373&lt;=$M$7),$K$7,IF(AND(F1373&gt;=$L$8,F1373&lt;=$M$8),$K$8,IF(AND(F1373&gt;=$L$9,F1373&lt;=$M$9),$K$9,IF(AND(F1373&gt;$L$10,F1373&lt;=$M$10),$K$10,IF(AND(F1373&gt;=$L$11,F1373&lt;=$M$11),$K$11,IF(AND(F1373&gt;=$L$12,F1373&lt;=$M$12),$K$12,IF(AND(F1373&gt;=$L$13,F1373&lt;=$M$13),$K$13,IF(AND(F1373&gt;=$L$14,F1373&lt;=$M$14),$K$14,IF(AND(F1373&gt;=#REF!,F1373&lt;=#REF!),#REF!,IF(AND(F1373&gt;=$L$15,F1373&lt;=$M$15),$K$15,IF(AND(F1373&gt;=$L$16,F1373&lt;=$M$16),$K$16,IF(AND(F1373&gt;=$L$17,F1373&lt;=$M$17),$K$17,IF(AND(F1373&gt;=$L$18,F1373&lt;=$M$18),$K$18,IF(AND(F1373&gt;=$L$19,F1373&lt;=$M$19),$K$19,IF(AND(F1373&gt;=$L$20,F1373&lt;=$M$20),$K$20,IF(AND(F1373&gt;=$L$21,F1373&lt;=$M$21),$K$21,IF(AND(F1373&gt;=$L$22,F1373&lt;=$M$22),$K$22,IF(AND(F1373&gt;=$L$23,F1373&lt;=$M$23),$K$23,IF(AND(F1373&gt;=$L$24,F1373&lt;=$M$24),$K$24,IF(AND(F1373&gt;=$L$25,F1373&lt;=$M$25),$K$25,IF(AND(F1373&gt;=$L$26,F1373&lt;=$M$26),$K$26,IF(AND(F1373&gt;=$L$27,F1373&lt;=$M$27),$K$27,IF(AND(F1373&gt;=$L$28,F1373&lt;=$M$28),$K$28,IF(AND(F1373&gt;=$L$29,F1373&lt;=$M$29),$K$29,IF(AND(F1373&gt;=$L$30,F1373&lt;=$M$30),$K$30,IF(AND(F1373&gt;=$L$31,F1373&lt;=$M$31),$K$31,""))))))))))))))))))))))))))))))))</f>
        <v>7</v>
      </c>
      <c r="D1373" s="18" t="s">
        <v>2981</v>
      </c>
      <c r="E1373" s="18" t="s">
        <v>1234</v>
      </c>
      <c r="F1373" s="12">
        <f>Table1[[#This Row],[USD Pricing]]*Exchange!$A$1</f>
        <v>86.8</v>
      </c>
      <c r="G1373" s="12">
        <v>62</v>
      </c>
      <c r="H1373" s="12" t="s">
        <v>2986</v>
      </c>
      <c r="I1373" s="18" t="s">
        <v>4213</v>
      </c>
      <c r="J1373" s="18" t="s">
        <v>5193</v>
      </c>
      <c r="XEZ1373" s="28"/>
      <c r="XFA1373" s="28"/>
      <c r="XFB1373" s="28"/>
      <c r="XFC1373" s="28"/>
      <c r="XFD1373" s="28"/>
    </row>
    <row r="1374" spans="1:10 16380:16384" x14ac:dyDescent="0.35">
      <c r="A1374" s="12" t="s">
        <v>855</v>
      </c>
      <c r="B1374" s="32" t="str">
        <f>HYPERLINK(Table1[[#This Row],[Link]], Table1[[#This Row],[Pattern w/out Hyperlink]])</f>
        <v>Triumph</v>
      </c>
      <c r="C1374" s="18">
        <f>IF(F1374&lt;=$L$1,$K$1,IF(AND(F1374&gt;=$L$2,F1374&lt;=$M$2),$K$2,IF(AND(F1374&gt;=$L$3,F1374&lt;=$M$3),$K$3,IF(AND(F1374&gt;=$L$4,F1374&lt;=$M$4),$K$4,IF(AND(F1374&gt;=$L$5,F1374&lt;=$M$5),$K$5,IF(AND(F1374&gt;=$L$6,F1374&lt;=$M$6),$K$6,IF(AND(F1374&gt;=$L$7,F1374&lt;=$M$7),$K$7,IF(AND(F1374&gt;=$L$8,F1374&lt;=$M$8),$K$8,IF(AND(F1374&gt;=$L$9,F1374&lt;=$M$9),$K$9,IF(AND(F1374&gt;$L$10,F1374&lt;=$M$10),$K$10,IF(AND(F1374&gt;=$L$11,F1374&lt;=$M$11),$K$11,IF(AND(F1374&gt;=$L$12,F1374&lt;=$M$12),$K$12,IF(AND(F1374&gt;=$L$13,F1374&lt;=$M$13),$K$13,IF(AND(F1374&gt;=$L$14,F1374&lt;=$M$14),$K$14,IF(AND(F1374&gt;=#REF!,F1374&lt;=#REF!),#REF!,IF(AND(F1374&gt;=$L$15,F1374&lt;=$M$15),$K$15,IF(AND(F1374&gt;=$L$16,F1374&lt;=$M$16),$K$16,IF(AND(F1374&gt;=$L$17,F1374&lt;=$M$17),$K$17,IF(AND(F1374&gt;=$L$18,F1374&lt;=$M$18),$K$18,IF(AND(F1374&gt;=$L$19,F1374&lt;=$M$19),$K$19,IF(AND(F1374&gt;=$L$20,F1374&lt;=$M$20),$K$20,IF(AND(F1374&gt;=$L$21,F1374&lt;=$M$21),$K$21,IF(AND(F1374&gt;=$L$22,F1374&lt;=$M$22),$K$22,IF(AND(F1374&gt;=$L$23,F1374&lt;=$M$23),$K$23,IF(AND(F1374&gt;=$L$24,F1374&lt;=$M$24),$K$24,IF(AND(F1374&gt;=$L$25,F1374&lt;=$M$25),$K$25,IF(AND(F1374&gt;=$L$26,F1374&lt;=$M$26),$K$26,IF(AND(F1374&gt;=$L$27,F1374&lt;=$M$27),$K$27,IF(AND(F1374&gt;=$L$28,F1374&lt;=$M$28),$K$28,IF(AND(F1374&gt;=$L$29,F1374&lt;=$M$29),$K$29,IF(AND(F1374&gt;=$L$30,F1374&lt;=$M$30),$K$30,IF(AND(F1374&gt;=$L$31,F1374&lt;=$M$31),$K$31,""))))))))))))))))))))))))))))))))</f>
        <v>7</v>
      </c>
      <c r="D1374" s="18" t="s">
        <v>2981</v>
      </c>
      <c r="E1374" s="18" t="s">
        <v>1234</v>
      </c>
      <c r="F1374" s="12">
        <f>Table1[[#This Row],[USD Pricing]]*Exchange!$A$1</f>
        <v>75.599999999999994</v>
      </c>
      <c r="G1374" s="12">
        <v>54</v>
      </c>
      <c r="H1374" s="12" t="s">
        <v>3022</v>
      </c>
      <c r="I1374" s="18" t="s">
        <v>4213</v>
      </c>
      <c r="J1374" s="18" t="s">
        <v>4262</v>
      </c>
      <c r="XEZ1374" s="28"/>
      <c r="XFA1374" s="28"/>
      <c r="XFB1374" s="28"/>
      <c r="XFC1374" s="28"/>
      <c r="XFD1374" s="28"/>
    </row>
    <row r="1375" spans="1:10 16380:16384" x14ac:dyDescent="0.35">
      <c r="A1375" s="12" t="s">
        <v>868</v>
      </c>
      <c r="B1375" s="32" t="str">
        <f>HYPERLINK(Table1[[#This Row],[Link]], Table1[[#This Row],[Pattern w/out Hyperlink]])</f>
        <v>Twist</v>
      </c>
      <c r="C1375" s="18">
        <f>IF(F1375&lt;=$L$1,$K$1,IF(AND(F1375&gt;=$L$2,F1375&lt;=$M$2),$K$2,IF(AND(F1375&gt;=$L$3,F1375&lt;=$M$3),$K$3,IF(AND(F1375&gt;=$L$4,F1375&lt;=$M$4),$K$4,IF(AND(F1375&gt;=$L$5,F1375&lt;=$M$5),$K$5,IF(AND(F1375&gt;=$L$6,F1375&lt;=$M$6),$K$6,IF(AND(F1375&gt;=$L$7,F1375&lt;=$M$7),$K$7,IF(AND(F1375&gt;=$L$8,F1375&lt;=$M$8),$K$8,IF(AND(F1375&gt;=$L$9,F1375&lt;=$M$9),$K$9,IF(AND(F1375&gt;$L$10,F1375&lt;=$M$10),$K$10,IF(AND(F1375&gt;=$L$11,F1375&lt;=$M$11),$K$11,IF(AND(F1375&gt;=$L$12,F1375&lt;=$M$12),$K$12,IF(AND(F1375&gt;=$L$13,F1375&lt;=$M$13),$K$13,IF(AND(F1375&gt;=$L$14,F1375&lt;=$M$14),$K$14,IF(AND(F1375&gt;=#REF!,F1375&lt;=#REF!),#REF!,IF(AND(F1375&gt;=$L$15,F1375&lt;=$M$15),$K$15,IF(AND(F1375&gt;=$L$16,F1375&lt;=$M$16),$K$16,IF(AND(F1375&gt;=$L$17,F1375&lt;=$M$17),$K$17,IF(AND(F1375&gt;=$L$18,F1375&lt;=$M$18),$K$18,IF(AND(F1375&gt;=$L$19,F1375&lt;=$M$19),$K$19,IF(AND(F1375&gt;=$L$20,F1375&lt;=$M$20),$K$20,IF(AND(F1375&gt;=$L$21,F1375&lt;=$M$21),$K$21,IF(AND(F1375&gt;=$L$22,F1375&lt;=$M$22),$K$22,IF(AND(F1375&gt;=$L$23,F1375&lt;=$M$23),$K$23,IF(AND(F1375&gt;=$L$24,F1375&lt;=$M$24),$K$24,IF(AND(F1375&gt;=$L$25,F1375&lt;=$M$25),$K$25,IF(AND(F1375&gt;=$L$26,F1375&lt;=$M$26),$K$26,IF(AND(F1375&gt;=$L$27,F1375&lt;=$M$27),$K$27,IF(AND(F1375&gt;=$L$28,F1375&lt;=$M$28),$K$28,IF(AND(F1375&gt;=$L$29,F1375&lt;=$M$29),$K$29,IF(AND(F1375&gt;=$L$30,F1375&lt;=$M$30),$K$30,IF(AND(F1375&gt;=$L$31,F1375&lt;=$M$31),$K$31,""))))))))))))))))))))))))))))))))</f>
        <v>7</v>
      </c>
      <c r="D1375" s="18" t="s">
        <v>2981</v>
      </c>
      <c r="E1375" s="18" t="s">
        <v>1234</v>
      </c>
      <c r="F1375" s="12">
        <f>Table1[[#This Row],[USD Pricing]]*Exchange!$A$1</f>
        <v>86.8</v>
      </c>
      <c r="G1375" s="12">
        <v>62</v>
      </c>
      <c r="H1375" s="12" t="s">
        <v>2987</v>
      </c>
      <c r="I1375" s="18" t="s">
        <v>0</v>
      </c>
      <c r="J1375" s="18" t="s">
        <v>5193</v>
      </c>
      <c r="XEZ1375" s="28"/>
      <c r="XFA1375" s="28"/>
      <c r="XFB1375" s="28"/>
      <c r="XFC1375" s="28"/>
      <c r="XFD1375" s="28"/>
    </row>
    <row r="1376" spans="1:10 16380:16384" x14ac:dyDescent="0.35">
      <c r="A1376" s="12" t="s">
        <v>903</v>
      </c>
      <c r="B1376" s="32" t="str">
        <f>HYPERLINK(Table1[[#This Row],[Link]], Table1[[#This Row],[Pattern w/out Hyperlink]])</f>
        <v>Wander</v>
      </c>
      <c r="C1376" s="18">
        <f>IF(F1376&lt;=$L$1,$K$1,IF(AND(F1376&gt;=$L$2,F1376&lt;=$M$2),$K$2,IF(AND(F1376&gt;=$L$3,F1376&lt;=$M$3),$K$3,IF(AND(F1376&gt;=$L$4,F1376&lt;=$M$4),$K$4,IF(AND(F1376&gt;=$L$5,F1376&lt;=$M$5),$K$5,IF(AND(F1376&gt;=$L$6,F1376&lt;=$M$6),$K$6,IF(AND(F1376&gt;=$L$7,F1376&lt;=$M$7),$K$7,IF(AND(F1376&gt;=$L$8,F1376&lt;=$M$8),$K$8,IF(AND(F1376&gt;=$L$9,F1376&lt;=$M$9),$K$9,IF(AND(F1376&gt;$L$10,F1376&lt;=$M$10),$K$10,IF(AND(F1376&gt;=$L$11,F1376&lt;=$M$11),$K$11,IF(AND(F1376&gt;=$L$12,F1376&lt;=$M$12),$K$12,IF(AND(F1376&gt;=$L$13,F1376&lt;=$M$13),$K$13,IF(AND(F1376&gt;=$L$14,F1376&lt;=$M$14),$K$14,IF(AND(F1376&gt;=#REF!,F1376&lt;=#REF!),#REF!,IF(AND(F1376&gt;=$L$15,F1376&lt;=$M$15),$K$15,IF(AND(F1376&gt;=$L$16,F1376&lt;=$M$16),$K$16,IF(AND(F1376&gt;=$L$17,F1376&lt;=$M$17),$K$17,IF(AND(F1376&gt;=$L$18,F1376&lt;=$M$18),$K$18,IF(AND(F1376&gt;=$L$19,F1376&lt;=$M$19),$K$19,IF(AND(F1376&gt;=$L$20,F1376&lt;=$M$20),$K$20,IF(AND(F1376&gt;=$L$21,F1376&lt;=$M$21),$K$21,IF(AND(F1376&gt;=$L$22,F1376&lt;=$M$22),$K$22,IF(AND(F1376&gt;=$L$23,F1376&lt;=$M$23),$K$23,IF(AND(F1376&gt;=$L$24,F1376&lt;=$M$24),$K$24,IF(AND(F1376&gt;=$L$25,F1376&lt;=$M$25),$K$25,IF(AND(F1376&gt;=$L$26,F1376&lt;=$M$26),$K$26,IF(AND(F1376&gt;=$L$27,F1376&lt;=$M$27),$K$27,IF(AND(F1376&gt;=$L$28,F1376&lt;=$M$28),$K$28,IF(AND(F1376&gt;=$L$29,F1376&lt;=$M$29),$K$29,IF(AND(F1376&gt;=$L$30,F1376&lt;=$M$30),$K$30,IF(AND(F1376&gt;=$L$31,F1376&lt;=$M$31),$K$31,""))))))))))))))))))))))))))))))))</f>
        <v>7</v>
      </c>
      <c r="D1376" s="18" t="s">
        <v>2981</v>
      </c>
      <c r="E1376" s="18" t="s">
        <v>1234</v>
      </c>
      <c r="F1376" s="12">
        <f>Table1[[#This Row],[USD Pricing]]*Exchange!$A$1</f>
        <v>86.8</v>
      </c>
      <c r="G1376" s="12">
        <v>62</v>
      </c>
      <c r="H1376" s="12" t="s">
        <v>2988</v>
      </c>
      <c r="I1376" s="18" t="s">
        <v>0</v>
      </c>
      <c r="J1376" s="18" t="s">
        <v>5193</v>
      </c>
      <c r="XEZ1376" s="28"/>
      <c r="XFA1376" s="28"/>
      <c r="XFB1376" s="28"/>
      <c r="XFC1376" s="28"/>
      <c r="XFD1376" s="28"/>
    </row>
    <row r="1377" spans="1:10 16380:16384" x14ac:dyDescent="0.35">
      <c r="A1377" s="12" t="s">
        <v>8217</v>
      </c>
      <c r="B1377" s="32" t="str">
        <f>HYPERLINK(Table1[[#This Row],[Link]], Table1[[#This Row],[Pattern w/out Hyperlink]])</f>
        <v>Acre</v>
      </c>
      <c r="C1377" s="18">
        <f>IF(F1377&lt;=$L$1,$K$1,IF(AND(F1377&gt;=$L$2,F1377&lt;=$M$2),$K$2,IF(AND(F1377&gt;=$L$3,F1377&lt;=$M$3),$K$3,IF(AND(F1377&gt;=$L$4,F1377&lt;=$M$4),$K$4,IF(AND(F1377&gt;=$L$5,F1377&lt;=$M$5),$K$5,IF(AND(F1377&gt;=$L$6,F1377&lt;=$M$6),$K$6,IF(AND(F1377&gt;=$L$7,F1377&lt;=$M$7),$K$7,IF(AND(F1377&gt;=$L$8,F1377&lt;=$M$8),$K$8,IF(AND(F1377&gt;=$L$9,F1377&lt;=$M$9),$K$9,IF(AND(F1377&gt;$L$10,F1377&lt;=$M$10),$K$10,IF(AND(F1377&gt;=$L$11,F1377&lt;=$M$11),$K$11,IF(AND(F1377&gt;=$L$12,F1377&lt;=$M$12),$K$12,IF(AND(F1377&gt;=$L$13,F1377&lt;=$M$13),$K$13,IF(AND(F1377&gt;=$L$14,F1377&lt;=$M$14),$K$14,IF(AND(F1377&gt;=#REF!,F1377&lt;=#REF!),#REF!,IF(AND(F1377&gt;=$L$15,F1377&lt;=$M$15),$K$15,IF(AND(F1377&gt;=$L$16,F1377&lt;=$M$16),$K$16,IF(AND(F1377&gt;=$L$17,F1377&lt;=$M$17),$K$17,IF(AND(F1377&gt;=$L$18,F1377&lt;=$M$18),$K$18,IF(AND(F1377&gt;=$L$19,F1377&lt;=$M$19),$K$19,IF(AND(F1377&gt;=$L$20,F1377&lt;=$M$20),$K$20,IF(AND(F1377&gt;=$L$21,F1377&lt;=$M$21),$K$21,IF(AND(F1377&gt;=$L$22,F1377&lt;=$M$22),$K$22,IF(AND(F1377&gt;=$L$23,F1377&lt;=$M$23),$K$23,IF(AND(F1377&gt;=$L$24,F1377&lt;=$M$24),$K$24,IF(AND(F1377&gt;=$L$25,F1377&lt;=$M$25),$K$25,IF(AND(F1377&gt;=$L$26,F1377&lt;=$M$26),$K$26,IF(AND(F1377&gt;=$L$27,F1377&lt;=$M$27),$K$27,IF(AND(F1377&gt;=$L$28,F1377&lt;=$M$28),$K$28,IF(AND(F1377&gt;=$L$29,F1377&lt;=$M$29),$K$29,IF(AND(F1377&gt;=$L$30,F1377&lt;=$M$30),$K$30,IF(AND(F1377&gt;=$L$31,F1377&lt;=$M$31),$K$31,""))))))))))))))))))))))))))))))))</f>
        <v>7</v>
      </c>
      <c r="D1377" s="18" t="s">
        <v>25</v>
      </c>
      <c r="E1377" s="18" t="s">
        <v>1234</v>
      </c>
      <c r="F1377" s="12">
        <v>85.25</v>
      </c>
      <c r="H1377" s="12" t="s">
        <v>8218</v>
      </c>
      <c r="I1377" s="18" t="s">
        <v>0</v>
      </c>
      <c r="J1377" s="18" t="s">
        <v>8219</v>
      </c>
      <c r="XEZ1377" s="28"/>
      <c r="XFA1377" s="28"/>
      <c r="XFB1377" s="28"/>
      <c r="XFC1377" s="28"/>
      <c r="XFD1377" s="28"/>
    </row>
    <row r="1378" spans="1:10 16380:16384" x14ac:dyDescent="0.35">
      <c r="A1378" s="12" t="s">
        <v>6473</v>
      </c>
      <c r="B1378" s="32" t="str">
        <f>HYPERLINK(Table1[[#This Row],[Link]], Table1[[#This Row],[Pattern w/out Hyperlink]])</f>
        <v>Airy</v>
      </c>
      <c r="C1378" s="18">
        <f>IF(F1378&lt;=$L$1,$K$1,IF(AND(F1378&gt;=$L$2,F1378&lt;=$M$2),$K$2,IF(AND(F1378&gt;=$L$3,F1378&lt;=$M$3),$K$3,IF(AND(F1378&gt;=$L$4,F1378&lt;=$M$4),$K$4,IF(AND(F1378&gt;=$L$5,F1378&lt;=$M$5),$K$5,IF(AND(F1378&gt;=$L$6,F1378&lt;=$M$6),$K$6,IF(AND(F1378&gt;=$L$7,F1378&lt;=$M$7),$K$7,IF(AND(F1378&gt;=$L$8,F1378&lt;=$M$8),$K$8,IF(AND(F1378&gt;=$L$9,F1378&lt;=$M$9),$K$9,IF(AND(F1378&gt;$L$10,F1378&lt;=$M$10),$K$10,IF(AND(F1378&gt;=$L$11,F1378&lt;=$M$11),$K$11,IF(AND(F1378&gt;=$L$12,F1378&lt;=$M$12),$K$12,IF(AND(F1378&gt;=$L$13,F1378&lt;=$M$13),$K$13,IF(AND(F1378&gt;=$L$14,F1378&lt;=$M$14),$K$14,IF(AND(F1378&gt;=#REF!,F1378&lt;=#REF!),#REF!,IF(AND(F1378&gt;=$L$15,F1378&lt;=$M$15),$K$15,IF(AND(F1378&gt;=$L$16,F1378&lt;=$M$16),$K$16,IF(AND(F1378&gt;=$L$17,F1378&lt;=$M$17),$K$17,IF(AND(F1378&gt;=$L$18,F1378&lt;=$M$18),$K$18,IF(AND(F1378&gt;=$L$19,F1378&lt;=$M$19),$K$19,IF(AND(F1378&gt;=$L$20,F1378&lt;=$M$20),$K$20,IF(AND(F1378&gt;=$L$21,F1378&lt;=$M$21),$K$21,IF(AND(F1378&gt;=$L$22,F1378&lt;=$M$22),$K$22,IF(AND(F1378&gt;=$L$23,F1378&lt;=$M$23),$K$23,IF(AND(F1378&gt;=$L$24,F1378&lt;=$M$24),$K$24,IF(AND(F1378&gt;=$L$25,F1378&lt;=$M$25),$K$25,IF(AND(F1378&gt;=$L$26,F1378&lt;=$M$26),$K$26,IF(AND(F1378&gt;=$L$27,F1378&lt;=$M$27),$K$27,IF(AND(F1378&gt;=$L$28,F1378&lt;=$M$28),$K$28,IF(AND(F1378&gt;=$L$29,F1378&lt;=$M$29),$K$29,IF(AND(F1378&gt;=$L$30,F1378&lt;=$M$30),$K$30,IF(AND(F1378&gt;=$L$31,F1378&lt;=$M$31),$K$31,""))))))))))))))))))))))))))))))))</f>
        <v>7</v>
      </c>
      <c r="D1378" s="18" t="s">
        <v>25</v>
      </c>
      <c r="E1378" s="18" t="s">
        <v>1234</v>
      </c>
      <c r="F1378" s="12">
        <v>87.75</v>
      </c>
      <c r="H1378" s="12" t="s">
        <v>6474</v>
      </c>
      <c r="I1378" s="18" t="s">
        <v>0</v>
      </c>
      <c r="J1378" s="18" t="s">
        <v>4262</v>
      </c>
      <c r="XEZ1378" s="28"/>
      <c r="XFA1378" s="28"/>
      <c r="XFB1378" s="28"/>
      <c r="XFC1378" s="28"/>
      <c r="XFD1378" s="28"/>
    </row>
    <row r="1379" spans="1:10 16380:16384" x14ac:dyDescent="0.35">
      <c r="A1379" s="12" t="s">
        <v>2696</v>
      </c>
      <c r="B1379" s="32" t="str">
        <f>HYPERLINK(Table1[[#This Row],[Link]], Table1[[#This Row],[Pattern w/out Hyperlink]])</f>
        <v>Amble</v>
      </c>
      <c r="C1379" s="18">
        <f>IF(F1379&lt;=$L$1,$K$1,IF(AND(F1379&gt;=$L$2,F1379&lt;=$M$2),$K$2,IF(AND(F1379&gt;=$L$3,F1379&lt;=$M$3),$K$3,IF(AND(F1379&gt;=$L$4,F1379&lt;=$M$4),$K$4,IF(AND(F1379&gt;=$L$5,F1379&lt;=$M$5),$K$5,IF(AND(F1379&gt;=$L$6,F1379&lt;=$M$6),$K$6,IF(AND(F1379&gt;=$L$7,F1379&lt;=$M$7),$K$7,IF(AND(F1379&gt;=$L$8,F1379&lt;=$M$8),$K$8,IF(AND(F1379&gt;=$L$9,F1379&lt;=$M$9),$K$9,IF(AND(F1379&gt;$L$10,F1379&lt;=$M$10),$K$10,IF(AND(F1379&gt;=$L$11,F1379&lt;=$M$11),$K$11,IF(AND(F1379&gt;=$L$12,F1379&lt;=$M$12),$K$12,IF(AND(F1379&gt;=$L$13,F1379&lt;=$M$13),$K$13,IF(AND(F1379&gt;=$L$14,F1379&lt;=$M$14),$K$14,IF(AND(F1379&gt;=#REF!,F1379&lt;=#REF!),#REF!,IF(AND(F1379&gt;=$L$15,F1379&lt;=$M$15),$K$15,IF(AND(F1379&gt;=$L$16,F1379&lt;=$M$16),$K$16,IF(AND(F1379&gt;=$L$17,F1379&lt;=$M$17),$K$17,IF(AND(F1379&gt;=$L$18,F1379&lt;=$M$18),$K$18,IF(AND(F1379&gt;=$L$19,F1379&lt;=$M$19),$K$19,IF(AND(F1379&gt;=$L$20,F1379&lt;=$M$20),$K$20,IF(AND(F1379&gt;=$L$21,F1379&lt;=$M$21),$K$21,IF(AND(F1379&gt;=$L$22,F1379&lt;=$M$22),$K$22,IF(AND(F1379&gt;=$L$23,F1379&lt;=$M$23),$K$23,IF(AND(F1379&gt;=$L$24,F1379&lt;=$M$24),$K$24,IF(AND(F1379&gt;=$L$25,F1379&lt;=$M$25),$K$25,IF(AND(F1379&gt;=$L$26,F1379&lt;=$M$26),$K$26,IF(AND(F1379&gt;=$L$27,F1379&lt;=$M$27),$K$27,IF(AND(F1379&gt;=$L$28,F1379&lt;=$M$28),$K$28,IF(AND(F1379&gt;=$L$29,F1379&lt;=$M$29),$K$29,IF(AND(F1379&gt;=$L$30,F1379&lt;=$M$30),$K$30,IF(AND(F1379&gt;=$L$31,F1379&lt;=$M$31),$K$31,""))))))))))))))))))))))))))))))))</f>
        <v>7</v>
      </c>
      <c r="D1379" s="18" t="s">
        <v>25</v>
      </c>
      <c r="E1379" s="18" t="s">
        <v>1234</v>
      </c>
      <c r="F1379" s="12">
        <v>90.25</v>
      </c>
      <c r="H1379" s="12" t="s">
        <v>8220</v>
      </c>
      <c r="I1379" s="18" t="s">
        <v>0</v>
      </c>
      <c r="J1379" s="18" t="s">
        <v>8221</v>
      </c>
      <c r="XEZ1379" s="28"/>
      <c r="XFA1379" s="28"/>
      <c r="XFB1379" s="28"/>
      <c r="XFC1379" s="28"/>
      <c r="XFD1379" s="28"/>
    </row>
    <row r="1380" spans="1:10 16380:16384" x14ac:dyDescent="0.35">
      <c r="A1380" s="12" t="s">
        <v>2413</v>
      </c>
      <c r="B1380" s="32" t="str">
        <f>HYPERLINK(Table1[[#This Row],[Link]], Table1[[#This Row],[Pattern w/out Hyperlink]])</f>
        <v>Appleseed</v>
      </c>
      <c r="C1380" s="18">
        <f>IF(F1380&lt;=$L$1,$K$1,IF(AND(F1380&gt;=$L$2,F1380&lt;=$M$2),$K$2,IF(AND(F1380&gt;=$L$3,F1380&lt;=$M$3),$K$3,IF(AND(F1380&gt;=$L$4,F1380&lt;=$M$4),$K$4,IF(AND(F1380&gt;=$L$5,F1380&lt;=$M$5),$K$5,IF(AND(F1380&gt;=$L$6,F1380&lt;=$M$6),$K$6,IF(AND(F1380&gt;=$L$7,F1380&lt;=$M$7),$K$7,IF(AND(F1380&gt;=$L$8,F1380&lt;=$M$8),$K$8,IF(AND(F1380&gt;=$L$9,F1380&lt;=$M$9),$K$9,IF(AND(F1380&gt;$L$10,F1380&lt;=$M$10),$K$10,IF(AND(F1380&gt;=$L$11,F1380&lt;=$M$11),$K$11,IF(AND(F1380&gt;=$L$12,F1380&lt;=$M$12),$K$12,IF(AND(F1380&gt;=$L$13,F1380&lt;=$M$13),$K$13,IF(AND(F1380&gt;=$L$14,F1380&lt;=$M$14),$K$14,IF(AND(F1380&gt;=#REF!,F1380&lt;=#REF!),#REF!,IF(AND(F1380&gt;=$L$15,F1380&lt;=$M$15),$K$15,IF(AND(F1380&gt;=$L$16,F1380&lt;=$M$16),$K$16,IF(AND(F1380&gt;=$L$17,F1380&lt;=$M$17),$K$17,IF(AND(F1380&gt;=$L$18,F1380&lt;=$M$18),$K$18,IF(AND(F1380&gt;=$L$19,F1380&lt;=$M$19),$K$19,IF(AND(F1380&gt;=$L$20,F1380&lt;=$M$20),$K$20,IF(AND(F1380&gt;=$L$21,F1380&lt;=$M$21),$K$21,IF(AND(F1380&gt;=$L$22,F1380&lt;=$M$22),$K$22,IF(AND(F1380&gt;=$L$23,F1380&lt;=$M$23),$K$23,IF(AND(F1380&gt;=$L$24,F1380&lt;=$M$24),$K$24,IF(AND(F1380&gt;=$L$25,F1380&lt;=$M$25),$K$25,IF(AND(F1380&gt;=$L$26,F1380&lt;=$M$26),$K$26,IF(AND(F1380&gt;=$L$27,F1380&lt;=$M$27),$K$27,IF(AND(F1380&gt;=$L$28,F1380&lt;=$M$28),$K$28,IF(AND(F1380&gt;=$L$29,F1380&lt;=$M$29),$K$29,IF(AND(F1380&gt;=$L$30,F1380&lt;=$M$30),$K$30,IF(AND(F1380&gt;=$L$31,F1380&lt;=$M$31),$K$31,""))))))))))))))))))))))))))))))))</f>
        <v>7</v>
      </c>
      <c r="D1380" s="18" t="s">
        <v>25</v>
      </c>
      <c r="E1380" s="18" t="s">
        <v>1234</v>
      </c>
      <c r="F1380" s="12">
        <v>90.25</v>
      </c>
      <c r="H1380" s="12" t="s">
        <v>2414</v>
      </c>
      <c r="I1380" s="18" t="s">
        <v>4213</v>
      </c>
      <c r="J1380" s="18" t="s">
        <v>5198</v>
      </c>
      <c r="XEZ1380" s="28"/>
      <c r="XFA1380" s="28"/>
      <c r="XFB1380" s="28"/>
      <c r="XFC1380" s="28"/>
      <c r="XFD1380" s="28"/>
    </row>
    <row r="1381" spans="1:10 16380:16384" x14ac:dyDescent="0.35">
      <c r="A1381" s="12" t="s">
        <v>77</v>
      </c>
      <c r="B1381" s="32" t="str">
        <f>HYPERLINK(Table1[[#This Row],[Link]], Table1[[#This Row],[Pattern w/out Hyperlink]])</f>
        <v>Bark Cloth</v>
      </c>
      <c r="C1381" s="18">
        <f>IF(F1381&lt;=$L$1,$K$1,IF(AND(F1381&gt;=$L$2,F1381&lt;=$M$2),$K$2,IF(AND(F1381&gt;=$L$3,F1381&lt;=$M$3),$K$3,IF(AND(F1381&gt;=$L$4,F1381&lt;=$M$4),$K$4,IF(AND(F1381&gt;=$L$5,F1381&lt;=$M$5),$K$5,IF(AND(F1381&gt;=$L$6,F1381&lt;=$M$6),$K$6,IF(AND(F1381&gt;=$L$7,F1381&lt;=$M$7),$K$7,IF(AND(F1381&gt;=$L$8,F1381&lt;=$M$8),$K$8,IF(AND(F1381&gt;=$L$9,F1381&lt;=$M$9),$K$9,IF(AND(F1381&gt;$L$10,F1381&lt;=$M$10),$K$10,IF(AND(F1381&gt;=$L$11,F1381&lt;=$M$11),$K$11,IF(AND(F1381&gt;=$L$12,F1381&lt;=$M$12),$K$12,IF(AND(F1381&gt;=$L$13,F1381&lt;=$M$13),$K$13,IF(AND(F1381&gt;=$L$14,F1381&lt;=$M$14),$K$14,IF(AND(F1381&gt;=#REF!,F1381&lt;=#REF!),#REF!,IF(AND(F1381&gt;=$L$15,F1381&lt;=$M$15),$K$15,IF(AND(F1381&gt;=$L$16,F1381&lt;=$M$16),$K$16,IF(AND(F1381&gt;=$L$17,F1381&lt;=$M$17),$K$17,IF(AND(F1381&gt;=$L$18,F1381&lt;=$M$18),$K$18,IF(AND(F1381&gt;=$L$19,F1381&lt;=$M$19),$K$19,IF(AND(F1381&gt;=$L$20,F1381&lt;=$M$20),$K$20,IF(AND(F1381&gt;=$L$21,F1381&lt;=$M$21),$K$21,IF(AND(F1381&gt;=$L$22,F1381&lt;=$M$22),$K$22,IF(AND(F1381&gt;=$L$23,F1381&lt;=$M$23),$K$23,IF(AND(F1381&gt;=$L$24,F1381&lt;=$M$24),$K$24,IF(AND(F1381&gt;=$L$25,F1381&lt;=$M$25),$K$25,IF(AND(F1381&gt;=$L$26,F1381&lt;=$M$26),$K$26,IF(AND(F1381&gt;=$L$27,F1381&lt;=$M$27),$K$27,IF(AND(F1381&gt;=$L$28,F1381&lt;=$M$28),$K$28,IF(AND(F1381&gt;=$L$29,F1381&lt;=$M$29),$K$29,IF(AND(F1381&gt;=$L$30,F1381&lt;=$M$30),$K$30,IF(AND(F1381&gt;=$L$31,F1381&lt;=$M$31),$K$31,""))))))))))))))))))))))))))))))))</f>
        <v>7</v>
      </c>
      <c r="D1381" s="18" t="s">
        <v>25</v>
      </c>
      <c r="E1381" s="18" t="s">
        <v>1234</v>
      </c>
      <c r="F1381" s="12">
        <v>92.75</v>
      </c>
      <c r="H1381" s="12" t="s">
        <v>1132</v>
      </c>
      <c r="I1381" s="18" t="s">
        <v>4213</v>
      </c>
      <c r="J1381" s="18" t="s">
        <v>5200</v>
      </c>
      <c r="XEZ1381" s="28"/>
      <c r="XFA1381" s="28"/>
      <c r="XFB1381" s="28"/>
      <c r="XFC1381" s="28"/>
      <c r="XFD1381" s="28"/>
    </row>
    <row r="1382" spans="1:10 16380:16384" x14ac:dyDescent="0.35">
      <c r="A1382" s="12" t="s">
        <v>2088</v>
      </c>
      <c r="B1382" s="32" t="str">
        <f>HYPERLINK(Table1[[#This Row],[Link]], Table1[[#This Row],[Pattern w/out Hyperlink]])</f>
        <v>Basket</v>
      </c>
      <c r="C1382" s="18">
        <f>IF(F1382&lt;=$L$1,$K$1,IF(AND(F1382&gt;=$L$2,F1382&lt;=$M$2),$K$2,IF(AND(F1382&gt;=$L$3,F1382&lt;=$M$3),$K$3,IF(AND(F1382&gt;=$L$4,F1382&lt;=$M$4),$K$4,IF(AND(F1382&gt;=$L$5,F1382&lt;=$M$5),$K$5,IF(AND(F1382&gt;=$L$6,F1382&lt;=$M$6),$K$6,IF(AND(F1382&gt;=$L$7,F1382&lt;=$M$7),$K$7,IF(AND(F1382&gt;=$L$8,F1382&lt;=$M$8),$K$8,IF(AND(F1382&gt;=$L$9,F1382&lt;=$M$9),$K$9,IF(AND(F1382&gt;$L$10,F1382&lt;=$M$10),$K$10,IF(AND(F1382&gt;=$L$11,F1382&lt;=$M$11),$K$11,IF(AND(F1382&gt;=$L$12,F1382&lt;=$M$12),$K$12,IF(AND(F1382&gt;=$L$13,F1382&lt;=$M$13),$K$13,IF(AND(F1382&gt;=$L$14,F1382&lt;=$M$14),$K$14,IF(AND(F1382&gt;=#REF!,F1382&lt;=#REF!),#REF!,IF(AND(F1382&gt;=$L$15,F1382&lt;=$M$15),$K$15,IF(AND(F1382&gt;=$L$16,F1382&lt;=$M$16),$K$16,IF(AND(F1382&gt;=$L$17,F1382&lt;=$M$17),$K$17,IF(AND(F1382&gt;=$L$18,F1382&lt;=$M$18),$K$18,IF(AND(F1382&gt;=$L$19,F1382&lt;=$M$19),$K$19,IF(AND(F1382&gt;=$L$20,F1382&lt;=$M$20),$K$20,IF(AND(F1382&gt;=$L$21,F1382&lt;=$M$21),$K$21,IF(AND(F1382&gt;=$L$22,F1382&lt;=$M$22),$K$22,IF(AND(F1382&gt;=$L$23,F1382&lt;=$M$23),$K$23,IF(AND(F1382&gt;=$L$24,F1382&lt;=$M$24),$K$24,IF(AND(F1382&gt;=$L$25,F1382&lt;=$M$25),$K$25,IF(AND(F1382&gt;=$L$26,F1382&lt;=$M$26),$K$26,IF(AND(F1382&gt;=$L$27,F1382&lt;=$M$27),$K$27,IF(AND(F1382&gt;=$L$28,F1382&lt;=$M$28),$K$28,IF(AND(F1382&gt;=$L$29,F1382&lt;=$M$29),$K$29,IF(AND(F1382&gt;=$L$30,F1382&lt;=$M$30),$K$30,IF(AND(F1382&gt;=$L$31,F1382&lt;=$M$31),$K$31,""))))))))))))))))))))))))))))))))</f>
        <v>7</v>
      </c>
      <c r="D1382" s="18" t="s">
        <v>25</v>
      </c>
      <c r="E1382" s="18" t="s">
        <v>1234</v>
      </c>
      <c r="F1382" s="12">
        <v>92.75</v>
      </c>
      <c r="H1382" s="12" t="s">
        <v>6475</v>
      </c>
      <c r="I1382" s="18" t="s">
        <v>1319</v>
      </c>
      <c r="J1382" s="18" t="s">
        <v>6476</v>
      </c>
      <c r="XEZ1382" s="28"/>
      <c r="XFA1382" s="28"/>
      <c r="XFB1382" s="28"/>
      <c r="XFC1382" s="28"/>
      <c r="XFD1382" s="28"/>
    </row>
    <row r="1383" spans="1:10 16380:16384" x14ac:dyDescent="0.35">
      <c r="A1383" s="12" t="s">
        <v>2429</v>
      </c>
      <c r="B1383" s="32" t="str">
        <f>HYPERLINK(Table1[[#This Row],[Link]], Table1[[#This Row],[Pattern w/out Hyperlink]])</f>
        <v>Boucle Houndstooth</v>
      </c>
      <c r="C1383" s="18">
        <f>IF(F1383&lt;=$L$1,$K$1,IF(AND(F1383&gt;=$L$2,F1383&lt;=$M$2),$K$2,IF(AND(F1383&gt;=$L$3,F1383&lt;=$M$3),$K$3,IF(AND(F1383&gt;=$L$4,F1383&lt;=$M$4),$K$4,IF(AND(F1383&gt;=$L$5,F1383&lt;=$M$5),$K$5,IF(AND(F1383&gt;=$L$6,F1383&lt;=$M$6),$K$6,IF(AND(F1383&gt;=$L$7,F1383&lt;=$M$7),$K$7,IF(AND(F1383&gt;=$L$8,F1383&lt;=$M$8),$K$8,IF(AND(F1383&gt;=$L$9,F1383&lt;=$M$9),$K$9,IF(AND(F1383&gt;$L$10,F1383&lt;=$M$10),$K$10,IF(AND(F1383&gt;=$L$11,F1383&lt;=$M$11),$K$11,IF(AND(F1383&gt;=$L$12,F1383&lt;=$M$12),$K$12,IF(AND(F1383&gt;=$L$13,F1383&lt;=$M$13),$K$13,IF(AND(F1383&gt;=$L$14,F1383&lt;=$M$14),$K$14,IF(AND(F1383&gt;=#REF!,F1383&lt;=#REF!),#REF!,IF(AND(F1383&gt;=$L$15,F1383&lt;=$M$15),$K$15,IF(AND(F1383&gt;=$L$16,F1383&lt;=$M$16),$K$16,IF(AND(F1383&gt;=$L$17,F1383&lt;=$M$17),$K$17,IF(AND(F1383&gt;=$L$18,F1383&lt;=$M$18),$K$18,IF(AND(F1383&gt;=$L$19,F1383&lt;=$M$19),$K$19,IF(AND(F1383&gt;=$L$20,F1383&lt;=$M$20),$K$20,IF(AND(F1383&gt;=$L$21,F1383&lt;=$M$21),$K$21,IF(AND(F1383&gt;=$L$22,F1383&lt;=$M$22),$K$22,IF(AND(F1383&gt;=$L$23,F1383&lt;=$M$23),$K$23,IF(AND(F1383&gt;=$L$24,F1383&lt;=$M$24),$K$24,IF(AND(F1383&gt;=$L$25,F1383&lt;=$M$25),$K$25,IF(AND(F1383&gt;=$L$26,F1383&lt;=$M$26),$K$26,IF(AND(F1383&gt;=$L$27,F1383&lt;=$M$27),$K$27,IF(AND(F1383&gt;=$L$28,F1383&lt;=$M$28),$K$28,IF(AND(F1383&gt;=$L$29,F1383&lt;=$M$29),$K$29,IF(AND(F1383&gt;=$L$30,F1383&lt;=$M$30),$K$30,IF(AND(F1383&gt;=$L$31,F1383&lt;=$M$31),$K$31,""))))))))))))))))))))))))))))))))</f>
        <v>7</v>
      </c>
      <c r="D1383" s="18" t="s">
        <v>25</v>
      </c>
      <c r="E1383" s="18" t="s">
        <v>1234</v>
      </c>
      <c r="F1383" s="12">
        <v>90.25</v>
      </c>
      <c r="H1383" s="12" t="s">
        <v>2433</v>
      </c>
      <c r="I1383" s="18" t="s">
        <v>0</v>
      </c>
      <c r="J1383" s="18" t="s">
        <v>4262</v>
      </c>
      <c r="XEZ1383" s="28"/>
      <c r="XFA1383" s="28"/>
      <c r="XFB1383" s="28"/>
      <c r="XFC1383" s="28"/>
      <c r="XFD1383" s="28"/>
    </row>
    <row r="1384" spans="1:10 16380:16384" x14ac:dyDescent="0.35">
      <c r="A1384" s="12" t="s">
        <v>6647</v>
      </c>
      <c r="B1384" s="32" t="str">
        <f>HYPERLINK(Table1[[#This Row],[Link]], Table1[[#This Row],[Pattern w/out Hyperlink]])</f>
        <v>Checker</v>
      </c>
      <c r="C1384" s="18">
        <f>IF(F1384&lt;=$L$1,$K$1,IF(AND(F1384&gt;=$L$2,F1384&lt;=$M$2),$K$2,IF(AND(F1384&gt;=$L$3,F1384&lt;=$M$3),$K$3,IF(AND(F1384&gt;=$L$4,F1384&lt;=$M$4),$K$4,IF(AND(F1384&gt;=$L$5,F1384&lt;=$M$5),$K$5,IF(AND(F1384&gt;=$L$6,F1384&lt;=$M$6),$K$6,IF(AND(F1384&gt;=$L$7,F1384&lt;=$M$7),$K$7,IF(AND(F1384&gt;=$L$8,F1384&lt;=$M$8),$K$8,IF(AND(F1384&gt;=$L$9,F1384&lt;=$M$9),$K$9,IF(AND(F1384&gt;$L$10,F1384&lt;=$M$10),$K$10,IF(AND(F1384&gt;=$L$11,F1384&lt;=$M$11),$K$11,IF(AND(F1384&gt;=$L$12,F1384&lt;=$M$12),$K$12,IF(AND(F1384&gt;=$L$13,F1384&lt;=$M$13),$K$13,IF(AND(F1384&gt;=$L$14,F1384&lt;=$M$14),$K$14,IF(AND(F1384&gt;=#REF!,F1384&lt;=#REF!),#REF!,IF(AND(F1384&gt;=$L$15,F1384&lt;=$M$15),$K$15,IF(AND(F1384&gt;=$L$16,F1384&lt;=$M$16),$K$16,IF(AND(F1384&gt;=$L$17,F1384&lt;=$M$17),$K$17,IF(AND(F1384&gt;=$L$18,F1384&lt;=$M$18),$K$18,IF(AND(F1384&gt;=$L$19,F1384&lt;=$M$19),$K$19,IF(AND(F1384&gt;=$L$20,F1384&lt;=$M$20),$K$20,IF(AND(F1384&gt;=$L$21,F1384&lt;=$M$21),$K$21,IF(AND(F1384&gt;=$L$22,F1384&lt;=$M$22),$K$22,IF(AND(F1384&gt;=$L$23,F1384&lt;=$M$23),$K$23,IF(AND(F1384&gt;=$L$24,F1384&lt;=$M$24),$K$24,IF(AND(F1384&gt;=$L$25,F1384&lt;=$M$25),$K$25,IF(AND(F1384&gt;=$L$26,F1384&lt;=$M$26),$K$26,IF(AND(F1384&gt;=$L$27,F1384&lt;=$M$27),$K$27,IF(AND(F1384&gt;=$L$28,F1384&lt;=$M$28),$K$28,IF(AND(F1384&gt;=$L$29,F1384&lt;=$M$29),$K$29,IF(AND(F1384&gt;=$L$30,F1384&lt;=$M$30),$K$30,IF(AND(F1384&gt;=$L$31,F1384&lt;=$M$31),$K$31,""))))))))))))))))))))))))))))))))</f>
        <v>7</v>
      </c>
      <c r="D1384" s="18" t="s">
        <v>25</v>
      </c>
      <c r="E1384" s="18" t="s">
        <v>1234</v>
      </c>
      <c r="F1384" s="12">
        <v>92.75</v>
      </c>
      <c r="H1384" s="12" t="s">
        <v>6648</v>
      </c>
      <c r="I1384" s="18" t="s">
        <v>4213</v>
      </c>
      <c r="J1384" s="18" t="s">
        <v>6476</v>
      </c>
      <c r="XEZ1384" s="28"/>
      <c r="XFA1384" s="28"/>
      <c r="XFB1384" s="28"/>
      <c r="XFC1384" s="28"/>
      <c r="XFD1384" s="28"/>
    </row>
    <row r="1385" spans="1:10 16380:16384" x14ac:dyDescent="0.35">
      <c r="A1385" s="12" t="s">
        <v>8227</v>
      </c>
      <c r="B1385" s="32" t="str">
        <f>HYPERLINK(Table1[[#This Row],[Link]], Table1[[#This Row],[Pattern w/out Hyperlink]])</f>
        <v>Fenn Crypton</v>
      </c>
      <c r="C1385" s="18">
        <f>IF(F1385&lt;=$L$1,$K$1,IF(AND(F1385&gt;=$L$2,F1385&lt;=$M$2),$K$2,IF(AND(F1385&gt;=$L$3,F1385&lt;=$M$3),$K$3,IF(AND(F1385&gt;=$L$4,F1385&lt;=$M$4),$K$4,IF(AND(F1385&gt;=$L$5,F1385&lt;=$M$5),$K$5,IF(AND(F1385&gt;=$L$6,F1385&lt;=$M$6),$K$6,IF(AND(F1385&gt;=$L$7,F1385&lt;=$M$7),$K$7,IF(AND(F1385&gt;=$L$8,F1385&lt;=$M$8),$K$8,IF(AND(F1385&gt;=$L$9,F1385&lt;=$M$9),$K$9,IF(AND(F1385&gt;$L$10,F1385&lt;=$M$10),$K$10,IF(AND(F1385&gt;=$L$11,F1385&lt;=$M$11),$K$11,IF(AND(F1385&gt;=$L$12,F1385&lt;=$M$12),$K$12,IF(AND(F1385&gt;=$L$13,F1385&lt;=$M$13),$K$13,IF(AND(F1385&gt;=$L$14,F1385&lt;=$M$14),$K$14,IF(AND(F1385&gt;=#REF!,F1385&lt;=#REF!),#REF!,IF(AND(F1385&gt;=$L$15,F1385&lt;=$M$15),$K$15,IF(AND(F1385&gt;=$L$16,F1385&lt;=$M$16),$K$16,IF(AND(F1385&gt;=$L$17,F1385&lt;=$M$17),$K$17,IF(AND(F1385&gt;=$L$18,F1385&lt;=$M$18),$K$18,IF(AND(F1385&gt;=$L$19,F1385&lt;=$M$19),$K$19,IF(AND(F1385&gt;=$L$20,F1385&lt;=$M$20),$K$20,IF(AND(F1385&gt;=$L$21,F1385&lt;=$M$21),$K$21,IF(AND(F1385&gt;=$L$22,F1385&lt;=$M$22),$K$22,IF(AND(F1385&gt;=$L$23,F1385&lt;=$M$23),$K$23,IF(AND(F1385&gt;=$L$24,F1385&lt;=$M$24),$K$24,IF(AND(F1385&gt;=$L$25,F1385&lt;=$M$25),$K$25,IF(AND(F1385&gt;=$L$26,F1385&lt;=$M$26),$K$26,IF(AND(F1385&gt;=$L$27,F1385&lt;=$M$27),$K$27,IF(AND(F1385&gt;=$L$28,F1385&lt;=$M$28),$K$28,IF(AND(F1385&gt;=$L$29,F1385&lt;=$M$29),$K$29,IF(AND(F1385&gt;=$L$30,F1385&lt;=$M$30),$K$30,IF(AND(F1385&gt;=$L$31,F1385&lt;=$M$31),$K$31,""))))))))))))))))))))))))))))))))</f>
        <v>7</v>
      </c>
      <c r="D1385" s="18" t="s">
        <v>25</v>
      </c>
      <c r="E1385" s="18" t="s">
        <v>1234</v>
      </c>
      <c r="F1385" s="12">
        <v>94</v>
      </c>
      <c r="H1385" s="12" t="s">
        <v>8228</v>
      </c>
      <c r="I1385" s="18" t="s">
        <v>0</v>
      </c>
      <c r="J1385" s="18" t="s">
        <v>4262</v>
      </c>
      <c r="XEZ1385" s="28"/>
      <c r="XFA1385" s="28"/>
      <c r="XFB1385" s="28"/>
      <c r="XFC1385" s="28"/>
      <c r="XFD1385" s="28"/>
    </row>
    <row r="1386" spans="1:10 16380:16384" x14ac:dyDescent="0.35">
      <c r="A1386" s="12" t="s">
        <v>320</v>
      </c>
      <c r="B1386" s="32" t="str">
        <f>HYPERLINK(Table1[[#This Row],[Link]], Table1[[#This Row],[Pattern w/out Hyperlink]])</f>
        <v>FOMO</v>
      </c>
      <c r="C1386" s="18">
        <f>IF(F1386&lt;=$L$1,$K$1,IF(AND(F1386&gt;=$L$2,F1386&lt;=$M$2),$K$2,IF(AND(F1386&gt;=$L$3,F1386&lt;=$M$3),$K$3,IF(AND(F1386&gt;=$L$4,F1386&lt;=$M$4),$K$4,IF(AND(F1386&gt;=$L$5,F1386&lt;=$M$5),$K$5,IF(AND(F1386&gt;=$L$6,F1386&lt;=$M$6),$K$6,IF(AND(F1386&gt;=$L$7,F1386&lt;=$M$7),$K$7,IF(AND(F1386&gt;=$L$8,F1386&lt;=$M$8),$K$8,IF(AND(F1386&gt;=$L$9,F1386&lt;=$M$9),$K$9,IF(AND(F1386&gt;$L$10,F1386&lt;=$M$10),$K$10,IF(AND(F1386&gt;=$L$11,F1386&lt;=$M$11),$K$11,IF(AND(F1386&gt;=$L$12,F1386&lt;=$M$12),$K$12,IF(AND(F1386&gt;=$L$13,F1386&lt;=$M$13),$K$13,IF(AND(F1386&gt;=$L$14,F1386&lt;=$M$14),$K$14,IF(AND(F1386&gt;=#REF!,F1386&lt;=#REF!),#REF!,IF(AND(F1386&gt;=$L$15,F1386&lt;=$M$15),$K$15,IF(AND(F1386&gt;=$L$16,F1386&lt;=$M$16),$K$16,IF(AND(F1386&gt;=$L$17,F1386&lt;=$M$17),$K$17,IF(AND(F1386&gt;=$L$18,F1386&lt;=$M$18),$K$18,IF(AND(F1386&gt;=$L$19,F1386&lt;=$M$19),$K$19,IF(AND(F1386&gt;=$L$20,F1386&lt;=$M$20),$K$20,IF(AND(F1386&gt;=$L$21,F1386&lt;=$M$21),$K$21,IF(AND(F1386&gt;=$L$22,F1386&lt;=$M$22),$K$22,IF(AND(F1386&gt;=$L$23,F1386&lt;=$M$23),$K$23,IF(AND(F1386&gt;=$L$24,F1386&lt;=$M$24),$K$24,IF(AND(F1386&gt;=$L$25,F1386&lt;=$M$25),$K$25,IF(AND(F1386&gt;=$L$26,F1386&lt;=$M$26),$K$26,IF(AND(F1386&gt;=$L$27,F1386&lt;=$M$27),$K$27,IF(AND(F1386&gt;=$L$28,F1386&lt;=$M$28),$K$28,IF(AND(F1386&gt;=$L$29,F1386&lt;=$M$29),$K$29,IF(AND(F1386&gt;=$L$30,F1386&lt;=$M$30),$K$30,IF(AND(F1386&gt;=$L$31,F1386&lt;=$M$31),$K$31,""))))))))))))))))))))))))))))))))</f>
        <v>7</v>
      </c>
      <c r="D1386" s="18" t="s">
        <v>25</v>
      </c>
      <c r="E1386" s="18" t="s">
        <v>1234</v>
      </c>
      <c r="F1386" s="12">
        <v>84</v>
      </c>
      <c r="H1386" s="12" t="s">
        <v>1129</v>
      </c>
      <c r="I1386" s="18" t="s">
        <v>4213</v>
      </c>
      <c r="J1386" s="18" t="s">
        <v>5205</v>
      </c>
      <c r="XEZ1386" s="28"/>
      <c r="XFA1386" s="28"/>
      <c r="XFB1386" s="28"/>
      <c r="XFC1386" s="28"/>
      <c r="XFD1386" s="28"/>
    </row>
    <row r="1387" spans="1:10 16380:16384" x14ac:dyDescent="0.35">
      <c r="A1387" s="12" t="s">
        <v>2482</v>
      </c>
      <c r="B1387" s="32" t="str">
        <f>HYPERLINK(Table1[[#This Row],[Link]], Table1[[#This Row],[Pattern w/out Hyperlink]])</f>
        <v>Hem Stitch</v>
      </c>
      <c r="C1387" s="18">
        <f>IF(F1387&lt;=$L$1,$K$1,IF(AND(F1387&gt;=$L$2,F1387&lt;=$M$2),$K$2,IF(AND(F1387&gt;=$L$3,F1387&lt;=$M$3),$K$3,IF(AND(F1387&gt;=$L$4,F1387&lt;=$M$4),$K$4,IF(AND(F1387&gt;=$L$5,F1387&lt;=$M$5),$K$5,IF(AND(F1387&gt;=$L$6,F1387&lt;=$M$6),$K$6,IF(AND(F1387&gt;=$L$7,F1387&lt;=$M$7),$K$7,IF(AND(F1387&gt;=$L$8,F1387&lt;=$M$8),$K$8,IF(AND(F1387&gt;=$L$9,F1387&lt;=$M$9),$K$9,IF(AND(F1387&gt;$L$10,F1387&lt;=$M$10),$K$10,IF(AND(F1387&gt;=$L$11,F1387&lt;=$M$11),$K$11,IF(AND(F1387&gt;=$L$12,F1387&lt;=$M$12),$K$12,IF(AND(F1387&gt;=$L$13,F1387&lt;=$M$13),$K$13,IF(AND(F1387&gt;=$L$14,F1387&lt;=$M$14),$K$14,IF(AND(F1387&gt;=#REF!,F1387&lt;=#REF!),#REF!,IF(AND(F1387&gt;=$L$15,F1387&lt;=$M$15),$K$15,IF(AND(F1387&gt;=$L$16,F1387&lt;=$M$16),$K$16,IF(AND(F1387&gt;=$L$17,F1387&lt;=$M$17),$K$17,IF(AND(F1387&gt;=$L$18,F1387&lt;=$M$18),$K$18,IF(AND(F1387&gt;=$L$19,F1387&lt;=$M$19),$K$19,IF(AND(F1387&gt;=$L$20,F1387&lt;=$M$20),$K$20,IF(AND(F1387&gt;=$L$21,F1387&lt;=$M$21),$K$21,IF(AND(F1387&gt;=$L$22,F1387&lt;=$M$22),$K$22,IF(AND(F1387&gt;=$L$23,F1387&lt;=$M$23),$K$23,IF(AND(F1387&gt;=$L$24,F1387&lt;=$M$24),$K$24,IF(AND(F1387&gt;=$L$25,F1387&lt;=$M$25),$K$25,IF(AND(F1387&gt;=$L$26,F1387&lt;=$M$26),$K$26,IF(AND(F1387&gt;=$L$27,F1387&lt;=$M$27),$K$27,IF(AND(F1387&gt;=$L$28,F1387&lt;=$M$28),$K$28,IF(AND(F1387&gt;=$L$29,F1387&lt;=$M$29),$K$29,IF(AND(F1387&gt;=$L$30,F1387&lt;=$M$30),$K$30,IF(AND(F1387&gt;=$L$31,F1387&lt;=$M$31),$K$31,""))))))))))))))))))))))))))))))))</f>
        <v>7</v>
      </c>
      <c r="D1387" s="18" t="s">
        <v>25</v>
      </c>
      <c r="E1387" s="18" t="s">
        <v>1234</v>
      </c>
      <c r="F1387" s="12">
        <v>77.75</v>
      </c>
      <c r="H1387" s="12" t="s">
        <v>2483</v>
      </c>
      <c r="I1387" s="18" t="s">
        <v>0</v>
      </c>
      <c r="J1387" s="18" t="s">
        <v>5208</v>
      </c>
      <c r="XEZ1387" s="28"/>
      <c r="XFA1387" s="28"/>
      <c r="XFB1387" s="28"/>
      <c r="XFC1387" s="28"/>
      <c r="XFD1387" s="28"/>
    </row>
    <row r="1388" spans="1:10 16380:16384" x14ac:dyDescent="0.35">
      <c r="A1388" s="12" t="s">
        <v>392</v>
      </c>
      <c r="B1388" s="32" t="str">
        <f>HYPERLINK(Table1[[#This Row],[Link]], Table1[[#This Row],[Pattern w/out Hyperlink]])</f>
        <v>Hint</v>
      </c>
      <c r="C1388" s="18">
        <f>IF(F1388&lt;=$L$1,$K$1,IF(AND(F1388&gt;=$L$2,F1388&lt;=$M$2),$K$2,IF(AND(F1388&gt;=$L$3,F1388&lt;=$M$3),$K$3,IF(AND(F1388&gt;=$L$4,F1388&lt;=$M$4),$K$4,IF(AND(F1388&gt;=$L$5,F1388&lt;=$M$5),$K$5,IF(AND(F1388&gt;=$L$6,F1388&lt;=$M$6),$K$6,IF(AND(F1388&gt;=$L$7,F1388&lt;=$M$7),$K$7,IF(AND(F1388&gt;=$L$8,F1388&lt;=$M$8),$K$8,IF(AND(F1388&gt;=$L$9,F1388&lt;=$M$9),$K$9,IF(AND(F1388&gt;$L$10,F1388&lt;=$M$10),$K$10,IF(AND(F1388&gt;=$L$11,F1388&lt;=$M$11),$K$11,IF(AND(F1388&gt;=$L$12,F1388&lt;=$M$12),$K$12,IF(AND(F1388&gt;=$L$13,F1388&lt;=$M$13),$K$13,IF(AND(F1388&gt;=$L$14,F1388&lt;=$M$14),$K$14,IF(AND(F1388&gt;=#REF!,F1388&lt;=#REF!),#REF!,IF(AND(F1388&gt;=$L$15,F1388&lt;=$M$15),$K$15,IF(AND(F1388&gt;=$L$16,F1388&lt;=$M$16),$K$16,IF(AND(F1388&gt;=$L$17,F1388&lt;=$M$17),$K$17,IF(AND(F1388&gt;=$L$18,F1388&lt;=$M$18),$K$18,IF(AND(F1388&gt;=$L$19,F1388&lt;=$M$19),$K$19,IF(AND(F1388&gt;=$L$20,F1388&lt;=$M$20),$K$20,IF(AND(F1388&gt;=$L$21,F1388&lt;=$M$21),$K$21,IF(AND(F1388&gt;=$L$22,F1388&lt;=$M$22),$K$22,IF(AND(F1388&gt;=$L$23,F1388&lt;=$M$23),$K$23,IF(AND(F1388&gt;=$L$24,F1388&lt;=$M$24),$K$24,IF(AND(F1388&gt;=$L$25,F1388&lt;=$M$25),$K$25,IF(AND(F1388&gt;=$L$26,F1388&lt;=$M$26),$K$26,IF(AND(F1388&gt;=$L$27,F1388&lt;=$M$27),$K$27,IF(AND(F1388&gt;=$L$28,F1388&lt;=$M$28),$K$28,IF(AND(F1388&gt;=$L$29,F1388&lt;=$M$29),$K$29,IF(AND(F1388&gt;=$L$30,F1388&lt;=$M$30),$K$30,IF(AND(F1388&gt;=$L$31,F1388&lt;=$M$31),$K$31,""))))))))))))))))))))))))))))))))</f>
        <v>7</v>
      </c>
      <c r="D1388" s="18" t="s">
        <v>25</v>
      </c>
      <c r="E1388" s="18" t="s">
        <v>1234</v>
      </c>
      <c r="F1388" s="12">
        <v>85.25</v>
      </c>
      <c r="H1388" s="12" t="s">
        <v>1142</v>
      </c>
      <c r="I1388" s="18" t="s">
        <v>4213</v>
      </c>
      <c r="J1388" s="18" t="s">
        <v>4417</v>
      </c>
      <c r="XEZ1388" s="28"/>
      <c r="XFA1388" s="28"/>
      <c r="XFB1388" s="28"/>
      <c r="XFC1388" s="28"/>
      <c r="XFD1388" s="28"/>
    </row>
    <row r="1389" spans="1:10 16380:16384" x14ac:dyDescent="0.35">
      <c r="A1389" s="12" t="s">
        <v>5245</v>
      </c>
      <c r="B1389" s="32" t="str">
        <f>HYPERLINK(Table1[[#This Row],[Link]], Table1[[#This Row],[Pattern w/out Hyperlink]])</f>
        <v>Line Up</v>
      </c>
      <c r="C1389" s="18">
        <f>IF(F1389&lt;=$L$1,$K$1,IF(AND(F1389&gt;=$L$2,F1389&lt;=$M$2),$K$2,IF(AND(F1389&gt;=$L$3,F1389&lt;=$M$3),$K$3,IF(AND(F1389&gt;=$L$4,F1389&lt;=$M$4),$K$4,IF(AND(F1389&gt;=$L$5,F1389&lt;=$M$5),$K$5,IF(AND(F1389&gt;=$L$6,F1389&lt;=$M$6),$K$6,IF(AND(F1389&gt;=$L$7,F1389&lt;=$M$7),$K$7,IF(AND(F1389&gt;=$L$8,F1389&lt;=$M$8),$K$8,IF(AND(F1389&gt;=$L$9,F1389&lt;=$M$9),$K$9,IF(AND(F1389&gt;$L$10,F1389&lt;=$M$10),$K$10,IF(AND(F1389&gt;=$L$11,F1389&lt;=$M$11),$K$11,IF(AND(F1389&gt;=$L$12,F1389&lt;=$M$12),$K$12,IF(AND(F1389&gt;=$L$13,F1389&lt;=$M$13),$K$13,IF(AND(F1389&gt;=$L$14,F1389&lt;=$M$14),$K$14,IF(AND(F1389&gt;=#REF!,F1389&lt;=#REF!),#REF!,IF(AND(F1389&gt;=$L$15,F1389&lt;=$M$15),$K$15,IF(AND(F1389&gt;=$L$16,F1389&lt;=$M$16),$K$16,IF(AND(F1389&gt;=$L$17,F1389&lt;=$M$17),$K$17,IF(AND(F1389&gt;=$L$18,F1389&lt;=$M$18),$K$18,IF(AND(F1389&gt;=$L$19,F1389&lt;=$M$19),$K$19,IF(AND(F1389&gt;=$L$20,F1389&lt;=$M$20),$K$20,IF(AND(F1389&gt;=$L$21,F1389&lt;=$M$21),$K$21,IF(AND(F1389&gt;=$L$22,F1389&lt;=$M$22),$K$22,IF(AND(F1389&gt;=$L$23,F1389&lt;=$M$23),$K$23,IF(AND(F1389&gt;=$L$24,F1389&lt;=$M$24),$K$24,IF(AND(F1389&gt;=$L$25,F1389&lt;=$M$25),$K$25,IF(AND(F1389&gt;=$L$26,F1389&lt;=$M$26),$K$26,IF(AND(F1389&gt;=$L$27,F1389&lt;=$M$27),$K$27,IF(AND(F1389&gt;=$L$28,F1389&lt;=$M$28),$K$28,IF(AND(F1389&gt;=$L$29,F1389&lt;=$M$29),$K$29,IF(AND(F1389&gt;=$L$30,F1389&lt;=$M$30),$K$30,IF(AND(F1389&gt;=$L$31,F1389&lt;=$M$31),$K$31,""))))))))))))))))))))))))))))))))</f>
        <v>7</v>
      </c>
      <c r="D1389" s="18" t="s">
        <v>25</v>
      </c>
      <c r="E1389" s="18" t="s">
        <v>1234</v>
      </c>
      <c r="F1389" s="12">
        <v>77.75</v>
      </c>
      <c r="H1389" s="12" t="s">
        <v>5246</v>
      </c>
      <c r="I1389" s="18" t="s">
        <v>0</v>
      </c>
      <c r="J1389" s="18" t="s">
        <v>2860</v>
      </c>
      <c r="XEZ1389" s="28"/>
      <c r="XFA1389" s="28"/>
      <c r="XFB1389" s="28"/>
      <c r="XFC1389" s="28"/>
      <c r="XFD1389" s="28"/>
    </row>
    <row r="1390" spans="1:10 16380:16384" x14ac:dyDescent="0.35">
      <c r="A1390" s="12" t="s">
        <v>8237</v>
      </c>
      <c r="B1390" s="32" t="str">
        <f>HYPERLINK(Table1[[#This Row],[Link]], Table1[[#This Row],[Pattern w/out Hyperlink]])</f>
        <v>Marra</v>
      </c>
      <c r="C1390" s="18">
        <f>IF(F1390&lt;=$L$1,$K$1,IF(AND(F1390&gt;=$L$2,F1390&lt;=$M$2),$K$2,IF(AND(F1390&gt;=$L$3,F1390&lt;=$M$3),$K$3,IF(AND(F1390&gt;=$L$4,F1390&lt;=$M$4),$K$4,IF(AND(F1390&gt;=$L$5,F1390&lt;=$M$5),$K$5,IF(AND(F1390&gt;=$L$6,F1390&lt;=$M$6),$K$6,IF(AND(F1390&gt;=$L$7,F1390&lt;=$M$7),$K$7,IF(AND(F1390&gt;=$L$8,F1390&lt;=$M$8),$K$8,IF(AND(F1390&gt;=$L$9,F1390&lt;=$M$9),$K$9,IF(AND(F1390&gt;$L$10,F1390&lt;=$M$10),$K$10,IF(AND(F1390&gt;=$L$11,F1390&lt;=$M$11),$K$11,IF(AND(F1390&gt;=$L$12,F1390&lt;=$M$12),$K$12,IF(AND(F1390&gt;=$L$13,F1390&lt;=$M$13),$K$13,IF(AND(F1390&gt;=$L$14,F1390&lt;=$M$14),$K$14,IF(AND(F1390&gt;=#REF!,F1390&lt;=#REF!),#REF!,IF(AND(F1390&gt;=$L$15,F1390&lt;=$M$15),$K$15,IF(AND(F1390&gt;=$L$16,F1390&lt;=$M$16),$K$16,IF(AND(F1390&gt;=$L$17,F1390&lt;=$M$17),$K$17,IF(AND(F1390&gt;=$L$18,F1390&lt;=$M$18),$K$18,IF(AND(F1390&gt;=$L$19,F1390&lt;=$M$19),$K$19,IF(AND(F1390&gt;=$L$20,F1390&lt;=$M$20),$K$20,IF(AND(F1390&gt;=$L$21,F1390&lt;=$M$21),$K$21,IF(AND(F1390&gt;=$L$22,F1390&lt;=$M$22),$K$22,IF(AND(F1390&gt;=$L$23,F1390&lt;=$M$23),$K$23,IF(AND(F1390&gt;=$L$24,F1390&lt;=$M$24),$K$24,IF(AND(F1390&gt;=$L$25,F1390&lt;=$M$25),$K$25,IF(AND(F1390&gt;=$L$26,F1390&lt;=$M$26),$K$26,IF(AND(F1390&gt;=$L$27,F1390&lt;=$M$27),$K$27,IF(AND(F1390&gt;=$L$28,F1390&lt;=$M$28),$K$28,IF(AND(F1390&gt;=$L$29,F1390&lt;=$M$29),$K$29,IF(AND(F1390&gt;=$L$30,F1390&lt;=$M$30),$K$30,IF(AND(F1390&gt;=$L$31,F1390&lt;=$M$31),$K$31,""))))))))))))))))))))))))))))))))</f>
        <v>7</v>
      </c>
      <c r="D1390" s="18" t="s">
        <v>25</v>
      </c>
      <c r="E1390" s="18" t="s">
        <v>1234</v>
      </c>
      <c r="F1390" s="12">
        <v>87.75</v>
      </c>
      <c r="H1390" s="12" t="s">
        <v>8238</v>
      </c>
      <c r="I1390" s="18" t="s">
        <v>0</v>
      </c>
      <c r="J1390" s="18" t="s">
        <v>4262</v>
      </c>
      <c r="XEZ1390" s="28"/>
      <c r="XFA1390" s="28"/>
      <c r="XFB1390" s="28"/>
      <c r="XFC1390" s="28"/>
      <c r="XFD1390" s="28"/>
    </row>
    <row r="1391" spans="1:10 16380:16384" x14ac:dyDescent="0.35">
      <c r="A1391" s="12" t="s">
        <v>6678</v>
      </c>
      <c r="B1391" s="32" t="str">
        <f>HYPERLINK(Table1[[#This Row],[Link]], Table1[[#This Row],[Pattern w/out Hyperlink]])</f>
        <v>Marvel</v>
      </c>
      <c r="C1391" s="18">
        <f>IF(F1391&lt;=$L$1,$K$1,IF(AND(F1391&gt;=$L$2,F1391&lt;=$M$2),$K$2,IF(AND(F1391&gt;=$L$3,F1391&lt;=$M$3),$K$3,IF(AND(F1391&gt;=$L$4,F1391&lt;=$M$4),$K$4,IF(AND(F1391&gt;=$L$5,F1391&lt;=$M$5),$K$5,IF(AND(F1391&gt;=$L$6,F1391&lt;=$M$6),$K$6,IF(AND(F1391&gt;=$L$7,F1391&lt;=$M$7),$K$7,IF(AND(F1391&gt;=$L$8,F1391&lt;=$M$8),$K$8,IF(AND(F1391&gt;=$L$9,F1391&lt;=$M$9),$K$9,IF(AND(F1391&gt;$L$10,F1391&lt;=$M$10),$K$10,IF(AND(F1391&gt;=$L$11,F1391&lt;=$M$11),$K$11,IF(AND(F1391&gt;=$L$12,F1391&lt;=$M$12),$K$12,IF(AND(F1391&gt;=$L$13,F1391&lt;=$M$13),$K$13,IF(AND(F1391&gt;=$L$14,F1391&lt;=$M$14),$K$14,IF(AND(F1391&gt;=#REF!,F1391&lt;=#REF!),#REF!,IF(AND(F1391&gt;=$L$15,F1391&lt;=$M$15),$K$15,IF(AND(F1391&gt;=$L$16,F1391&lt;=$M$16),$K$16,IF(AND(F1391&gt;=$L$17,F1391&lt;=$M$17),$K$17,IF(AND(F1391&gt;=$L$18,F1391&lt;=$M$18),$K$18,IF(AND(F1391&gt;=$L$19,F1391&lt;=$M$19),$K$19,IF(AND(F1391&gt;=$L$20,F1391&lt;=$M$20),$K$20,IF(AND(F1391&gt;=$L$21,F1391&lt;=$M$21),$K$21,IF(AND(F1391&gt;=$L$22,F1391&lt;=$M$22),$K$22,IF(AND(F1391&gt;=$L$23,F1391&lt;=$M$23),$K$23,IF(AND(F1391&gt;=$L$24,F1391&lt;=$M$24),$K$24,IF(AND(F1391&gt;=$L$25,F1391&lt;=$M$25),$K$25,IF(AND(F1391&gt;=$L$26,F1391&lt;=$M$26),$K$26,IF(AND(F1391&gt;=$L$27,F1391&lt;=$M$27),$K$27,IF(AND(F1391&gt;=$L$28,F1391&lt;=$M$28),$K$28,IF(AND(F1391&gt;=$L$29,F1391&lt;=$M$29),$K$29,IF(AND(F1391&gt;=$L$30,F1391&lt;=$M$30),$K$30,IF(AND(F1391&gt;=$L$31,F1391&lt;=$M$31),$K$31,""))))))))))))))))))))))))))))))))</f>
        <v>7</v>
      </c>
      <c r="D1391" s="18" t="s">
        <v>25</v>
      </c>
      <c r="E1391" s="18" t="s">
        <v>1234</v>
      </c>
      <c r="F1391" s="12">
        <v>76.5</v>
      </c>
      <c r="H1391" s="12" t="s">
        <v>8239</v>
      </c>
      <c r="I1391" s="18" t="s">
        <v>4213</v>
      </c>
      <c r="J1391" s="18" t="s">
        <v>8240</v>
      </c>
      <c r="XEZ1391" s="28"/>
      <c r="XFA1391" s="28"/>
      <c r="XFB1391" s="28"/>
      <c r="XFC1391" s="28"/>
      <c r="XFD1391" s="28"/>
    </row>
    <row r="1392" spans="1:10 16380:16384" x14ac:dyDescent="0.35">
      <c r="A1392" s="12" t="s">
        <v>497</v>
      </c>
      <c r="B1392" s="32" t="str">
        <f>HYPERLINK(Table1[[#This Row],[Link]], Table1[[#This Row],[Pattern w/out Hyperlink]])</f>
        <v>Mateo</v>
      </c>
      <c r="C1392" s="18">
        <f>IF(F1392&lt;=$L$1,$K$1,IF(AND(F1392&gt;=$L$2,F1392&lt;=$M$2),$K$2,IF(AND(F1392&gt;=$L$3,F1392&lt;=$M$3),$K$3,IF(AND(F1392&gt;=$L$4,F1392&lt;=$M$4),$K$4,IF(AND(F1392&gt;=$L$5,F1392&lt;=$M$5),$K$5,IF(AND(F1392&gt;=$L$6,F1392&lt;=$M$6),$K$6,IF(AND(F1392&gt;=$L$7,F1392&lt;=$M$7),$K$7,IF(AND(F1392&gt;=$L$8,F1392&lt;=$M$8),$K$8,IF(AND(F1392&gt;=$L$9,F1392&lt;=$M$9),$K$9,IF(AND(F1392&gt;$L$10,F1392&lt;=$M$10),$K$10,IF(AND(F1392&gt;=$L$11,F1392&lt;=$M$11),$K$11,IF(AND(F1392&gt;=$L$12,F1392&lt;=$M$12),$K$12,IF(AND(F1392&gt;=$L$13,F1392&lt;=$M$13),$K$13,IF(AND(F1392&gt;=$L$14,F1392&lt;=$M$14),$K$14,IF(AND(F1392&gt;=#REF!,F1392&lt;=#REF!),#REF!,IF(AND(F1392&gt;=$L$15,F1392&lt;=$M$15),$K$15,IF(AND(F1392&gt;=$L$16,F1392&lt;=$M$16),$K$16,IF(AND(F1392&gt;=$L$17,F1392&lt;=$M$17),$K$17,IF(AND(F1392&gt;=$L$18,F1392&lt;=$M$18),$K$18,IF(AND(F1392&gt;=$L$19,F1392&lt;=$M$19),$K$19,IF(AND(F1392&gt;=$L$20,F1392&lt;=$M$20),$K$20,IF(AND(F1392&gt;=$L$21,F1392&lt;=$M$21),$K$21,IF(AND(F1392&gt;=$L$22,F1392&lt;=$M$22),$K$22,IF(AND(F1392&gt;=$L$23,F1392&lt;=$M$23),$K$23,IF(AND(F1392&gt;=$L$24,F1392&lt;=$M$24),$K$24,IF(AND(F1392&gt;=$L$25,F1392&lt;=$M$25),$K$25,IF(AND(F1392&gt;=$L$26,F1392&lt;=$M$26),$K$26,IF(AND(F1392&gt;=$L$27,F1392&lt;=$M$27),$K$27,IF(AND(F1392&gt;=$L$28,F1392&lt;=$M$28),$K$28,IF(AND(F1392&gt;=$L$29,F1392&lt;=$M$29),$K$29,IF(AND(F1392&gt;=$L$30,F1392&lt;=$M$30),$K$30,IF(AND(F1392&gt;=$L$31,F1392&lt;=$M$31),$K$31,""))))))))))))))))))))))))))))))))</f>
        <v>7</v>
      </c>
      <c r="D1392" s="18" t="s">
        <v>25</v>
      </c>
      <c r="E1392" s="18" t="s">
        <v>1234</v>
      </c>
      <c r="F1392" s="12">
        <v>86.5</v>
      </c>
      <c r="H1392" s="12" t="s">
        <v>1148</v>
      </c>
      <c r="I1392" s="18" t="s">
        <v>0</v>
      </c>
      <c r="J1392" s="18" t="s">
        <v>4268</v>
      </c>
      <c r="XEZ1392" s="28"/>
      <c r="XFA1392" s="28"/>
      <c r="XFB1392" s="28"/>
      <c r="XFC1392" s="28"/>
      <c r="XFD1392" s="28"/>
    </row>
    <row r="1393" spans="1:10 16380:16384" x14ac:dyDescent="0.35">
      <c r="A1393" s="12" t="s">
        <v>6495</v>
      </c>
      <c r="B1393" s="32" t="str">
        <f>HYPERLINK(Table1[[#This Row],[Link]], Table1[[#This Row],[Pattern w/out Hyperlink]])</f>
        <v>Micro Tweed</v>
      </c>
      <c r="C1393" s="18">
        <f>IF(F1393&lt;=$L$1,$K$1,IF(AND(F1393&gt;=$L$2,F1393&lt;=$M$2),$K$2,IF(AND(F1393&gt;=$L$3,F1393&lt;=$M$3),$K$3,IF(AND(F1393&gt;=$L$4,F1393&lt;=$M$4),$K$4,IF(AND(F1393&gt;=$L$5,F1393&lt;=$M$5),$K$5,IF(AND(F1393&gt;=$L$6,F1393&lt;=$M$6),$K$6,IF(AND(F1393&gt;=$L$7,F1393&lt;=$M$7),$K$7,IF(AND(F1393&gt;=$L$8,F1393&lt;=$M$8),$K$8,IF(AND(F1393&gt;=$L$9,F1393&lt;=$M$9),$K$9,IF(AND(F1393&gt;$L$10,F1393&lt;=$M$10),$K$10,IF(AND(F1393&gt;=$L$11,F1393&lt;=$M$11),$K$11,IF(AND(F1393&gt;=$L$12,F1393&lt;=$M$12),$K$12,IF(AND(F1393&gt;=$L$13,F1393&lt;=$M$13),$K$13,IF(AND(F1393&gt;=$L$14,F1393&lt;=$M$14),$K$14,IF(AND(F1393&gt;=#REF!,F1393&lt;=#REF!),#REF!,IF(AND(F1393&gt;=$L$15,F1393&lt;=$M$15),$K$15,IF(AND(F1393&gt;=$L$16,F1393&lt;=$M$16),$K$16,IF(AND(F1393&gt;=$L$17,F1393&lt;=$M$17),$K$17,IF(AND(F1393&gt;=$L$18,F1393&lt;=$M$18),$K$18,IF(AND(F1393&gt;=$L$19,F1393&lt;=$M$19),$K$19,IF(AND(F1393&gt;=$L$20,F1393&lt;=$M$20),$K$20,IF(AND(F1393&gt;=$L$21,F1393&lt;=$M$21),$K$21,IF(AND(F1393&gt;=$L$22,F1393&lt;=$M$22),$K$22,IF(AND(F1393&gt;=$L$23,F1393&lt;=$M$23),$K$23,IF(AND(F1393&gt;=$L$24,F1393&lt;=$M$24),$K$24,IF(AND(F1393&gt;=$L$25,F1393&lt;=$M$25),$K$25,IF(AND(F1393&gt;=$L$26,F1393&lt;=$M$26),$K$26,IF(AND(F1393&gt;=$L$27,F1393&lt;=$M$27),$K$27,IF(AND(F1393&gt;=$L$28,F1393&lt;=$M$28),$K$28,IF(AND(F1393&gt;=$L$29,F1393&lt;=$M$29),$K$29,IF(AND(F1393&gt;=$L$30,F1393&lt;=$M$30),$K$30,IF(AND(F1393&gt;=$L$31,F1393&lt;=$M$31),$K$31,""))))))))))))))))))))))))))))))))</f>
        <v>7</v>
      </c>
      <c r="D1393" s="18" t="s">
        <v>25</v>
      </c>
      <c r="E1393" s="18" t="s">
        <v>1234</v>
      </c>
      <c r="F1393" s="12">
        <v>82.75</v>
      </c>
      <c r="H1393" s="12" t="s">
        <v>6496</v>
      </c>
      <c r="I1393" s="18" t="s">
        <v>1319</v>
      </c>
      <c r="J1393" s="18" t="s">
        <v>6497</v>
      </c>
      <c r="XEZ1393" s="28"/>
      <c r="XFA1393" s="28"/>
      <c r="XFB1393" s="28"/>
      <c r="XFC1393" s="28"/>
      <c r="XFD1393" s="28"/>
    </row>
    <row r="1394" spans="1:10 16380:16384" x14ac:dyDescent="0.35">
      <c r="A1394" s="12" t="s">
        <v>2545</v>
      </c>
      <c r="B1394" s="32" t="str">
        <f>HYPERLINK(Table1[[#This Row],[Link]], Table1[[#This Row],[Pattern w/out Hyperlink]])</f>
        <v>Plush Grid</v>
      </c>
      <c r="C1394" s="18">
        <f>IF(F1394&lt;=$L$1,$K$1,IF(AND(F1394&gt;=$L$2,F1394&lt;=$M$2),$K$2,IF(AND(F1394&gt;=$L$3,F1394&lt;=$M$3),$K$3,IF(AND(F1394&gt;=$L$4,F1394&lt;=$M$4),$K$4,IF(AND(F1394&gt;=$L$5,F1394&lt;=$M$5),$K$5,IF(AND(F1394&gt;=$L$6,F1394&lt;=$M$6),$K$6,IF(AND(F1394&gt;=$L$7,F1394&lt;=$M$7),$K$7,IF(AND(F1394&gt;=$L$8,F1394&lt;=$M$8),$K$8,IF(AND(F1394&gt;=$L$9,F1394&lt;=$M$9),$K$9,IF(AND(F1394&gt;$L$10,F1394&lt;=$M$10),$K$10,IF(AND(F1394&gt;=$L$11,F1394&lt;=$M$11),$K$11,IF(AND(F1394&gt;=$L$12,F1394&lt;=$M$12),$K$12,IF(AND(F1394&gt;=$L$13,F1394&lt;=$M$13),$K$13,IF(AND(F1394&gt;=$L$14,F1394&lt;=$M$14),$K$14,IF(AND(F1394&gt;=#REF!,F1394&lt;=#REF!),#REF!,IF(AND(F1394&gt;=$L$15,F1394&lt;=$M$15),$K$15,IF(AND(F1394&gt;=$L$16,F1394&lt;=$M$16),$K$16,IF(AND(F1394&gt;=$L$17,F1394&lt;=$M$17),$K$17,IF(AND(F1394&gt;=$L$18,F1394&lt;=$M$18),$K$18,IF(AND(F1394&gt;=$L$19,F1394&lt;=$M$19),$K$19,IF(AND(F1394&gt;=$L$20,F1394&lt;=$M$20),$K$20,IF(AND(F1394&gt;=$L$21,F1394&lt;=$M$21),$K$21,IF(AND(F1394&gt;=$L$22,F1394&lt;=$M$22),$K$22,IF(AND(F1394&gt;=$L$23,F1394&lt;=$M$23),$K$23,IF(AND(F1394&gt;=$L$24,F1394&lt;=$M$24),$K$24,IF(AND(F1394&gt;=$L$25,F1394&lt;=$M$25),$K$25,IF(AND(F1394&gt;=$L$26,F1394&lt;=$M$26),$K$26,IF(AND(F1394&gt;=$L$27,F1394&lt;=$M$27),$K$27,IF(AND(F1394&gt;=$L$28,F1394&lt;=$M$28),$K$28,IF(AND(F1394&gt;=$L$29,F1394&lt;=$M$29),$K$29,IF(AND(F1394&gt;=$L$30,F1394&lt;=$M$30),$K$30,IF(AND(F1394&gt;=$L$31,F1394&lt;=$M$31),$K$31,""))))))))))))))))))))))))))))))))</f>
        <v>7</v>
      </c>
      <c r="D1394" s="18" t="s">
        <v>25</v>
      </c>
      <c r="E1394" s="18" t="s">
        <v>1234</v>
      </c>
      <c r="F1394" s="12">
        <v>92.75</v>
      </c>
      <c r="H1394" s="12" t="s">
        <v>2546</v>
      </c>
      <c r="I1394" s="18" t="s">
        <v>4213</v>
      </c>
      <c r="J1394" s="18" t="s">
        <v>5220</v>
      </c>
      <c r="XEZ1394" s="28"/>
      <c r="XFA1394" s="28"/>
      <c r="XFB1394" s="28"/>
      <c r="XFC1394" s="28"/>
      <c r="XFD1394" s="28"/>
    </row>
    <row r="1395" spans="1:10 16380:16384" x14ac:dyDescent="0.35">
      <c r="A1395" s="12" t="s">
        <v>8246</v>
      </c>
      <c r="B1395" s="32" t="str">
        <f>HYPERLINK(Table1[[#This Row],[Link]], Table1[[#This Row],[Pattern w/out Hyperlink]])</f>
        <v>Polychrome</v>
      </c>
      <c r="C1395" s="18">
        <f>IF(F1395&lt;=$L$1,$K$1,IF(AND(F1395&gt;=$L$2,F1395&lt;=$M$2),$K$2,IF(AND(F1395&gt;=$L$3,F1395&lt;=$M$3),$K$3,IF(AND(F1395&gt;=$L$4,F1395&lt;=$M$4),$K$4,IF(AND(F1395&gt;=$L$5,F1395&lt;=$M$5),$K$5,IF(AND(F1395&gt;=$L$6,F1395&lt;=$M$6),$K$6,IF(AND(F1395&gt;=$L$7,F1395&lt;=$M$7),$K$7,IF(AND(F1395&gt;=$L$8,F1395&lt;=$M$8),$K$8,IF(AND(F1395&gt;=$L$9,F1395&lt;=$M$9),$K$9,IF(AND(F1395&gt;$L$10,F1395&lt;=$M$10),$K$10,IF(AND(F1395&gt;=$L$11,F1395&lt;=$M$11),$K$11,IF(AND(F1395&gt;=$L$12,F1395&lt;=$M$12),$K$12,IF(AND(F1395&gt;=$L$13,F1395&lt;=$M$13),$K$13,IF(AND(F1395&gt;=$L$14,F1395&lt;=$M$14),$K$14,IF(AND(F1395&gt;=#REF!,F1395&lt;=#REF!),#REF!,IF(AND(F1395&gt;=$L$15,F1395&lt;=$M$15),$K$15,IF(AND(F1395&gt;=$L$16,F1395&lt;=$M$16),$K$16,IF(AND(F1395&gt;=$L$17,F1395&lt;=$M$17),$K$17,IF(AND(F1395&gt;=$L$18,F1395&lt;=$M$18),$K$18,IF(AND(F1395&gt;=$L$19,F1395&lt;=$M$19),$K$19,IF(AND(F1395&gt;=$L$20,F1395&lt;=$M$20),$K$20,IF(AND(F1395&gt;=$L$21,F1395&lt;=$M$21),$K$21,IF(AND(F1395&gt;=$L$22,F1395&lt;=$M$22),$K$22,IF(AND(F1395&gt;=$L$23,F1395&lt;=$M$23),$K$23,IF(AND(F1395&gt;=$L$24,F1395&lt;=$M$24),$K$24,IF(AND(F1395&gt;=$L$25,F1395&lt;=$M$25),$K$25,IF(AND(F1395&gt;=$L$26,F1395&lt;=$M$26),$K$26,IF(AND(F1395&gt;=$L$27,F1395&lt;=$M$27),$K$27,IF(AND(F1395&gt;=$L$28,F1395&lt;=$M$28),$K$28,IF(AND(F1395&gt;=$L$29,F1395&lt;=$M$29),$K$29,IF(AND(F1395&gt;=$L$30,F1395&lt;=$M$30),$K$30,IF(AND(F1395&gt;=$L$31,F1395&lt;=$M$31),$K$31,""))))))))))))))))))))))))))))))))</f>
        <v>7</v>
      </c>
      <c r="D1395" s="18" t="s">
        <v>25</v>
      </c>
      <c r="E1395" s="18" t="s">
        <v>1234</v>
      </c>
      <c r="F1395" s="12">
        <v>92.75</v>
      </c>
      <c r="H1395" s="12" t="s">
        <v>8247</v>
      </c>
      <c r="I1395" s="18" t="s">
        <v>0</v>
      </c>
      <c r="J1395" s="18" t="s">
        <v>4262</v>
      </c>
      <c r="XEZ1395" s="28"/>
      <c r="XFA1395" s="28"/>
      <c r="XFB1395" s="28"/>
      <c r="XFC1395" s="28"/>
      <c r="XFD1395" s="28"/>
    </row>
    <row r="1396" spans="1:10 16380:16384" x14ac:dyDescent="0.35">
      <c r="A1396" s="12" t="s">
        <v>8248</v>
      </c>
      <c r="B1396" s="32" t="str">
        <f>HYPERLINK(Table1[[#This Row],[Link]], Table1[[#This Row],[Pattern w/out Hyperlink]])</f>
        <v>Ridge Crypton</v>
      </c>
      <c r="C1396" s="18">
        <f>IF(F1396&lt;=$L$1,$K$1,IF(AND(F1396&gt;=$L$2,F1396&lt;=$M$2),$K$2,IF(AND(F1396&gt;=$L$3,F1396&lt;=$M$3),$K$3,IF(AND(F1396&gt;=$L$4,F1396&lt;=$M$4),$K$4,IF(AND(F1396&gt;=$L$5,F1396&lt;=$M$5),$K$5,IF(AND(F1396&gt;=$L$6,F1396&lt;=$M$6),$K$6,IF(AND(F1396&gt;=$L$7,F1396&lt;=$M$7),$K$7,IF(AND(F1396&gt;=$L$8,F1396&lt;=$M$8),$K$8,IF(AND(F1396&gt;=$L$9,F1396&lt;=$M$9),$K$9,IF(AND(F1396&gt;$L$10,F1396&lt;=$M$10),$K$10,IF(AND(F1396&gt;=$L$11,F1396&lt;=$M$11),$K$11,IF(AND(F1396&gt;=$L$12,F1396&lt;=$M$12),$K$12,IF(AND(F1396&gt;=$L$13,F1396&lt;=$M$13),$K$13,IF(AND(F1396&gt;=$L$14,F1396&lt;=$M$14),$K$14,IF(AND(F1396&gt;=#REF!,F1396&lt;=#REF!),#REF!,IF(AND(F1396&gt;=$L$15,F1396&lt;=$M$15),$K$15,IF(AND(F1396&gt;=$L$16,F1396&lt;=$M$16),$K$16,IF(AND(F1396&gt;=$L$17,F1396&lt;=$M$17),$K$17,IF(AND(F1396&gt;=$L$18,F1396&lt;=$M$18),$K$18,IF(AND(F1396&gt;=$L$19,F1396&lt;=$M$19),$K$19,IF(AND(F1396&gt;=$L$20,F1396&lt;=$M$20),$K$20,IF(AND(F1396&gt;=$L$21,F1396&lt;=$M$21),$K$21,IF(AND(F1396&gt;=$L$22,F1396&lt;=$M$22),$K$22,IF(AND(F1396&gt;=$L$23,F1396&lt;=$M$23),$K$23,IF(AND(F1396&gt;=$L$24,F1396&lt;=$M$24),$K$24,IF(AND(F1396&gt;=$L$25,F1396&lt;=$M$25),$K$25,IF(AND(F1396&gt;=$L$26,F1396&lt;=$M$26),$K$26,IF(AND(F1396&gt;=$L$27,F1396&lt;=$M$27),$K$27,IF(AND(F1396&gt;=$L$28,F1396&lt;=$M$28),$K$28,IF(AND(F1396&gt;=$L$29,F1396&lt;=$M$29),$K$29,IF(AND(F1396&gt;=$L$30,F1396&lt;=$M$30),$K$30,IF(AND(F1396&gt;=$L$31,F1396&lt;=$M$31),$K$31,""))))))))))))))))))))))))))))))))</f>
        <v>7</v>
      </c>
      <c r="D1396" s="18" t="s">
        <v>25</v>
      </c>
      <c r="E1396" s="18" t="s">
        <v>1234</v>
      </c>
      <c r="F1396" s="12">
        <v>81.5</v>
      </c>
      <c r="H1396" s="12" t="s">
        <v>8249</v>
      </c>
      <c r="I1396" s="18" t="s">
        <v>4213</v>
      </c>
      <c r="J1396" s="18" t="s">
        <v>8250</v>
      </c>
      <c r="XEZ1396" s="28"/>
      <c r="XFA1396" s="28"/>
      <c r="XFB1396" s="28"/>
      <c r="XFC1396" s="28"/>
      <c r="XFD1396" s="28"/>
    </row>
    <row r="1397" spans="1:10 16380:16384" x14ac:dyDescent="0.35">
      <c r="A1397" s="12" t="s">
        <v>6507</v>
      </c>
      <c r="B1397" s="32" t="str">
        <f>HYPERLINK(Table1[[#This Row],[Link]], Table1[[#This Row],[Pattern w/out Hyperlink]])</f>
        <v>Road Trip</v>
      </c>
      <c r="C1397" s="18">
        <f>IF(F1397&lt;=$L$1,$K$1,IF(AND(F1397&gt;=$L$2,F1397&lt;=$M$2),$K$2,IF(AND(F1397&gt;=$L$3,F1397&lt;=$M$3),$K$3,IF(AND(F1397&gt;=$L$4,F1397&lt;=$M$4),$K$4,IF(AND(F1397&gt;=$L$5,F1397&lt;=$M$5),$K$5,IF(AND(F1397&gt;=$L$6,F1397&lt;=$M$6),$K$6,IF(AND(F1397&gt;=$L$7,F1397&lt;=$M$7),$K$7,IF(AND(F1397&gt;=$L$8,F1397&lt;=$M$8),$K$8,IF(AND(F1397&gt;=$L$9,F1397&lt;=$M$9),$K$9,IF(AND(F1397&gt;$L$10,F1397&lt;=$M$10),$K$10,IF(AND(F1397&gt;=$L$11,F1397&lt;=$M$11),$K$11,IF(AND(F1397&gt;=$L$12,F1397&lt;=$M$12),$K$12,IF(AND(F1397&gt;=$L$13,F1397&lt;=$M$13),$K$13,IF(AND(F1397&gt;=$L$14,F1397&lt;=$M$14),$K$14,IF(AND(F1397&gt;=#REF!,F1397&lt;=#REF!),#REF!,IF(AND(F1397&gt;=$L$15,F1397&lt;=$M$15),$K$15,IF(AND(F1397&gt;=$L$16,F1397&lt;=$M$16),$K$16,IF(AND(F1397&gt;=$L$17,F1397&lt;=$M$17),$K$17,IF(AND(F1397&gt;=$L$18,F1397&lt;=$M$18),$K$18,IF(AND(F1397&gt;=$L$19,F1397&lt;=$M$19),$K$19,IF(AND(F1397&gt;=$L$20,F1397&lt;=$M$20),$K$20,IF(AND(F1397&gt;=$L$21,F1397&lt;=$M$21),$K$21,IF(AND(F1397&gt;=$L$22,F1397&lt;=$M$22),$K$22,IF(AND(F1397&gt;=$L$23,F1397&lt;=$M$23),$K$23,IF(AND(F1397&gt;=$L$24,F1397&lt;=$M$24),$K$24,IF(AND(F1397&gt;=$L$25,F1397&lt;=$M$25),$K$25,IF(AND(F1397&gt;=$L$26,F1397&lt;=$M$26),$K$26,IF(AND(F1397&gt;=$L$27,F1397&lt;=$M$27),$K$27,IF(AND(F1397&gt;=$L$28,F1397&lt;=$M$28),$K$28,IF(AND(F1397&gt;=$L$29,F1397&lt;=$M$29),$K$29,IF(AND(F1397&gt;=$L$30,F1397&lt;=$M$30),$K$30,IF(AND(F1397&gt;=$L$31,F1397&lt;=$M$31),$K$31,""))))))))))))))))))))))))))))))))</f>
        <v>7</v>
      </c>
      <c r="D1397" s="18" t="s">
        <v>25</v>
      </c>
      <c r="E1397" s="18" t="s">
        <v>1234</v>
      </c>
      <c r="F1397" s="12">
        <v>94</v>
      </c>
      <c r="H1397" s="12" t="s">
        <v>6508</v>
      </c>
      <c r="I1397" s="18" t="s">
        <v>0</v>
      </c>
      <c r="J1397" s="18" t="s">
        <v>4297</v>
      </c>
      <c r="XEZ1397" s="28"/>
      <c r="XFA1397" s="28"/>
      <c r="XFB1397" s="28"/>
      <c r="XFC1397" s="28"/>
      <c r="XFD1397" s="28"/>
    </row>
    <row r="1398" spans="1:10 16380:16384" x14ac:dyDescent="0.35">
      <c r="A1398" s="12" t="s">
        <v>6509</v>
      </c>
      <c r="B1398" s="32" t="str">
        <f>HYPERLINK(Table1[[#This Row],[Link]], Table1[[#This Row],[Pattern w/out Hyperlink]])</f>
        <v>Salsa</v>
      </c>
      <c r="C1398" s="18">
        <f>IF(F1398&lt;=$L$1,$K$1,IF(AND(F1398&gt;=$L$2,F1398&lt;=$M$2),$K$2,IF(AND(F1398&gt;=$L$3,F1398&lt;=$M$3),$K$3,IF(AND(F1398&gt;=$L$4,F1398&lt;=$M$4),$K$4,IF(AND(F1398&gt;=$L$5,F1398&lt;=$M$5),$K$5,IF(AND(F1398&gt;=$L$6,F1398&lt;=$M$6),$K$6,IF(AND(F1398&gt;=$L$7,F1398&lt;=$M$7),$K$7,IF(AND(F1398&gt;=$L$8,F1398&lt;=$M$8),$K$8,IF(AND(F1398&gt;=$L$9,F1398&lt;=$M$9),$K$9,IF(AND(F1398&gt;$L$10,F1398&lt;=$M$10),$K$10,IF(AND(F1398&gt;=$L$11,F1398&lt;=$M$11),$K$11,IF(AND(F1398&gt;=$L$12,F1398&lt;=$M$12),$K$12,IF(AND(F1398&gt;=$L$13,F1398&lt;=$M$13),$K$13,IF(AND(F1398&gt;=$L$14,F1398&lt;=$M$14),$K$14,IF(AND(F1398&gt;=#REF!,F1398&lt;=#REF!),#REF!,IF(AND(F1398&gt;=$L$15,F1398&lt;=$M$15),$K$15,IF(AND(F1398&gt;=$L$16,F1398&lt;=$M$16),$K$16,IF(AND(F1398&gt;=$L$17,F1398&lt;=$M$17),$K$17,IF(AND(F1398&gt;=$L$18,F1398&lt;=$M$18),$K$18,IF(AND(F1398&gt;=$L$19,F1398&lt;=$M$19),$K$19,IF(AND(F1398&gt;=$L$20,F1398&lt;=$M$20),$K$20,IF(AND(F1398&gt;=$L$21,F1398&lt;=$M$21),$K$21,IF(AND(F1398&gt;=$L$22,F1398&lt;=$M$22),$K$22,IF(AND(F1398&gt;=$L$23,F1398&lt;=$M$23),$K$23,IF(AND(F1398&gt;=$L$24,F1398&lt;=$M$24),$K$24,IF(AND(F1398&gt;=$L$25,F1398&lt;=$M$25),$K$25,IF(AND(F1398&gt;=$L$26,F1398&lt;=$M$26),$K$26,IF(AND(F1398&gt;=$L$27,F1398&lt;=$M$27),$K$27,IF(AND(F1398&gt;=$L$28,F1398&lt;=$M$28),$K$28,IF(AND(F1398&gt;=$L$29,F1398&lt;=$M$29),$K$29,IF(AND(F1398&gt;=$L$30,F1398&lt;=$M$30),$K$30,IF(AND(F1398&gt;=$L$31,F1398&lt;=$M$31),$K$31,""))))))))))))))))))))))))))))))))</f>
        <v>7</v>
      </c>
      <c r="D1398" s="18" t="s">
        <v>25</v>
      </c>
      <c r="E1398" s="18" t="s">
        <v>1234</v>
      </c>
      <c r="F1398" s="12">
        <v>82.75</v>
      </c>
      <c r="H1398" s="12" t="s">
        <v>6510</v>
      </c>
      <c r="I1398" s="18" t="s">
        <v>1319</v>
      </c>
      <c r="J1398" s="18" t="s">
        <v>5081</v>
      </c>
      <c r="XEZ1398" s="28"/>
      <c r="XFA1398" s="28"/>
      <c r="XFB1398" s="28"/>
      <c r="XFC1398" s="28"/>
      <c r="XFD1398" s="28"/>
    </row>
    <row r="1399" spans="1:10 16380:16384" x14ac:dyDescent="0.35">
      <c r="A1399" s="12" t="s">
        <v>1570</v>
      </c>
      <c r="B1399" s="32" t="str">
        <f>HYPERLINK(Table1[[#This Row],[Link]], Table1[[#This Row],[Pattern w/out Hyperlink]])</f>
        <v>Tiny Boucle</v>
      </c>
      <c r="C1399" s="18">
        <f>IF(F1399&lt;=$L$1,$K$1,IF(AND(F1399&gt;=$L$2,F1399&lt;=$M$2),$K$2,IF(AND(F1399&gt;=$L$3,F1399&lt;=$M$3),$K$3,IF(AND(F1399&gt;=$L$4,F1399&lt;=$M$4),$K$4,IF(AND(F1399&gt;=$L$5,F1399&lt;=$M$5),$K$5,IF(AND(F1399&gt;=$L$6,F1399&lt;=$M$6),$K$6,IF(AND(F1399&gt;=$L$7,F1399&lt;=$M$7),$K$7,IF(AND(F1399&gt;=$L$8,F1399&lt;=$M$8),$K$8,IF(AND(F1399&gt;=$L$9,F1399&lt;=$M$9),$K$9,IF(AND(F1399&gt;$L$10,F1399&lt;=$M$10),$K$10,IF(AND(F1399&gt;=$L$11,F1399&lt;=$M$11),$K$11,IF(AND(F1399&gt;=$L$12,F1399&lt;=$M$12),$K$12,IF(AND(F1399&gt;=$L$13,F1399&lt;=$M$13),$K$13,IF(AND(F1399&gt;=$L$14,F1399&lt;=$M$14),$K$14,IF(AND(F1399&gt;=#REF!,F1399&lt;=#REF!),#REF!,IF(AND(F1399&gt;=$L$15,F1399&lt;=$M$15),$K$15,IF(AND(F1399&gt;=$L$16,F1399&lt;=$M$16),$K$16,IF(AND(F1399&gt;=$L$17,F1399&lt;=$M$17),$K$17,IF(AND(F1399&gt;=$L$18,F1399&lt;=$M$18),$K$18,IF(AND(F1399&gt;=$L$19,F1399&lt;=$M$19),$K$19,IF(AND(F1399&gt;=$L$20,F1399&lt;=$M$20),$K$20,IF(AND(F1399&gt;=$L$21,F1399&lt;=$M$21),$K$21,IF(AND(F1399&gt;=$L$22,F1399&lt;=$M$22),$K$22,IF(AND(F1399&gt;=$L$23,F1399&lt;=$M$23),$K$23,IF(AND(F1399&gt;=$L$24,F1399&lt;=$M$24),$K$24,IF(AND(F1399&gt;=$L$25,F1399&lt;=$M$25),$K$25,IF(AND(F1399&gt;=$L$26,F1399&lt;=$M$26),$K$26,IF(AND(F1399&gt;=$L$27,F1399&lt;=$M$27),$K$27,IF(AND(F1399&gt;=$L$28,F1399&lt;=$M$28),$K$28,IF(AND(F1399&gt;=$L$29,F1399&lt;=$M$29),$K$29,IF(AND(F1399&gt;=$L$30,F1399&lt;=$M$30),$K$30,IF(AND(F1399&gt;=$L$31,F1399&lt;=$M$31),$K$31,""))))))))))))))))))))))))))))))))</f>
        <v>7</v>
      </c>
      <c r="D1399" s="18" t="s">
        <v>25</v>
      </c>
      <c r="E1399" s="18" t="s">
        <v>1234</v>
      </c>
      <c r="F1399" s="12">
        <v>89</v>
      </c>
      <c r="H1399" s="12" t="s">
        <v>1571</v>
      </c>
      <c r="I1399" s="18" t="s">
        <v>4213</v>
      </c>
      <c r="J1399" s="18" t="s">
        <v>4323</v>
      </c>
      <c r="XEZ1399" s="28"/>
      <c r="XFA1399" s="28"/>
      <c r="XFB1399" s="28"/>
      <c r="XFC1399" s="28"/>
      <c r="XFD1399" s="28"/>
    </row>
    <row r="1400" spans="1:10 16380:16384" x14ac:dyDescent="0.35">
      <c r="A1400" s="12" t="s">
        <v>2583</v>
      </c>
      <c r="B1400" s="32" t="str">
        <f>HYPERLINK(Table1[[#This Row],[Link]], Table1[[#This Row],[Pattern w/out Hyperlink]])</f>
        <v>W</v>
      </c>
      <c r="C1400" s="18">
        <f>IF(F1400&lt;=$L$1,$K$1,IF(AND(F1400&gt;=$L$2,F1400&lt;=$M$2),$K$2,IF(AND(F1400&gt;=$L$3,F1400&lt;=$M$3),$K$3,IF(AND(F1400&gt;=$L$4,F1400&lt;=$M$4),$K$4,IF(AND(F1400&gt;=$L$5,F1400&lt;=$M$5),$K$5,IF(AND(F1400&gt;=$L$6,F1400&lt;=$M$6),$K$6,IF(AND(F1400&gt;=$L$7,F1400&lt;=$M$7),$K$7,IF(AND(F1400&gt;=$L$8,F1400&lt;=$M$8),$K$8,IF(AND(F1400&gt;=$L$9,F1400&lt;=$M$9),$K$9,IF(AND(F1400&gt;$L$10,F1400&lt;=$M$10),$K$10,IF(AND(F1400&gt;=$L$11,F1400&lt;=$M$11),$K$11,IF(AND(F1400&gt;=$L$12,F1400&lt;=$M$12),$K$12,IF(AND(F1400&gt;=$L$13,F1400&lt;=$M$13),$K$13,IF(AND(F1400&gt;=$L$14,F1400&lt;=$M$14),$K$14,IF(AND(F1400&gt;=#REF!,F1400&lt;=#REF!),#REF!,IF(AND(F1400&gt;=$L$15,F1400&lt;=$M$15),$K$15,IF(AND(F1400&gt;=$L$16,F1400&lt;=$M$16),$K$16,IF(AND(F1400&gt;=$L$17,F1400&lt;=$M$17),$K$17,IF(AND(F1400&gt;=$L$18,F1400&lt;=$M$18),$K$18,IF(AND(F1400&gt;=$L$19,F1400&lt;=$M$19),$K$19,IF(AND(F1400&gt;=$L$20,F1400&lt;=$M$20),$K$20,IF(AND(F1400&gt;=$L$21,F1400&lt;=$M$21),$K$21,IF(AND(F1400&gt;=$L$22,F1400&lt;=$M$22),$K$22,IF(AND(F1400&gt;=$L$23,F1400&lt;=$M$23),$K$23,IF(AND(F1400&gt;=$L$24,F1400&lt;=$M$24),$K$24,IF(AND(F1400&gt;=$L$25,F1400&lt;=$M$25),$K$25,IF(AND(F1400&gt;=$L$26,F1400&lt;=$M$26),$K$26,IF(AND(F1400&gt;=$L$27,F1400&lt;=$M$27),$K$27,IF(AND(F1400&gt;=$L$28,F1400&lt;=$M$28),$K$28,IF(AND(F1400&gt;=$L$29,F1400&lt;=$M$29),$K$29,IF(AND(F1400&gt;=$L$30,F1400&lt;=$M$30),$K$30,IF(AND(F1400&gt;=$L$31,F1400&lt;=$M$31),$K$31,""))))))))))))))))))))))))))))))))</f>
        <v>7</v>
      </c>
      <c r="D1400" s="18" t="s">
        <v>25</v>
      </c>
      <c r="E1400" s="18" t="s">
        <v>1234</v>
      </c>
      <c r="F1400" s="12">
        <v>76.5</v>
      </c>
      <c r="H1400" s="12" t="s">
        <v>2584</v>
      </c>
      <c r="I1400" s="18" t="s">
        <v>1319</v>
      </c>
      <c r="J1400" s="18" t="s">
        <v>4414</v>
      </c>
      <c r="XEZ1400" s="28"/>
      <c r="XFA1400" s="28"/>
      <c r="XFB1400" s="28"/>
      <c r="XFC1400" s="28"/>
      <c r="XFD1400" s="28"/>
    </row>
    <row r="1401" spans="1:10 16380:16384" x14ac:dyDescent="0.35">
      <c r="A1401" s="12" t="s">
        <v>147</v>
      </c>
      <c r="B1401" s="32" t="str">
        <f>HYPERLINK(Table1[[#This Row],[Link]], Table1[[#This Row],[Pattern w/out Hyperlink]])</f>
        <v>Catwalk</v>
      </c>
      <c r="C1401" s="18">
        <f>IF(F1401&lt;=$L$1,$K$1,IF(AND(F1401&gt;=$L$2,F1401&lt;=$M$2),$K$2,IF(AND(F1401&gt;=$L$3,F1401&lt;=$M$3),$K$3,IF(AND(F1401&gt;=$L$4,F1401&lt;=$M$4),$K$4,IF(AND(F1401&gt;=$L$5,F1401&lt;=$M$5),$K$5,IF(AND(F1401&gt;=$L$6,F1401&lt;=$M$6),$K$6,IF(AND(F1401&gt;=$L$7,F1401&lt;=$M$7),$K$7,IF(AND(F1401&gt;=$L$8,F1401&lt;=$M$8),$K$8,IF(AND(F1401&gt;=$L$9,F1401&lt;=$M$9),$K$9,IF(AND(F1401&gt;$L$10,F1401&lt;=$M$10),$K$10,IF(AND(F1401&gt;=$L$11,F1401&lt;=$M$11),$K$11,IF(AND(F1401&gt;=$L$12,F1401&lt;=$M$12),$K$12,IF(AND(F1401&gt;=$L$13,F1401&lt;=$M$13),$K$13,IF(AND(F1401&gt;=$L$14,F1401&lt;=$M$14),$K$14,IF(AND(F1401&gt;=#REF!,F1401&lt;=#REF!),#REF!,IF(AND(F1401&gt;=$L$15,F1401&lt;=$M$15),$K$15,IF(AND(F1401&gt;=$L$16,F1401&lt;=$M$16),$K$16,IF(AND(F1401&gt;=$L$17,F1401&lt;=$M$17),$K$17,IF(AND(F1401&gt;=$L$18,F1401&lt;=$M$18),$K$18,IF(AND(F1401&gt;=$L$19,F1401&lt;=$M$19),$K$19,IF(AND(F1401&gt;=$L$20,F1401&lt;=$M$20),$K$20,IF(AND(F1401&gt;=$L$21,F1401&lt;=$M$21),$K$21,IF(AND(F1401&gt;=$L$22,F1401&lt;=$M$22),$K$22,IF(AND(F1401&gt;=$L$23,F1401&lt;=$M$23),$K$23,IF(AND(F1401&gt;=$L$24,F1401&lt;=$M$24),$K$24,IF(AND(F1401&gt;=$L$25,F1401&lt;=$M$25),$K$25,IF(AND(F1401&gt;=$L$26,F1401&lt;=$M$26),$K$26,IF(AND(F1401&gt;=$L$27,F1401&lt;=$M$27),$K$27,IF(AND(F1401&gt;=$L$28,F1401&lt;=$M$28),$K$28,IF(AND(F1401&gt;=$L$29,F1401&lt;=$M$29),$K$29,IF(AND(F1401&gt;=$L$30,F1401&lt;=$M$30),$K$30,IF(AND(F1401&gt;=$L$31,F1401&lt;=$M$31),$K$31,""))))))))))))))))))))))))))))))))</f>
        <v>7</v>
      </c>
      <c r="D1401" s="18" t="s">
        <v>2220</v>
      </c>
      <c r="E1401" s="18" t="s">
        <v>1234</v>
      </c>
      <c r="F1401" s="12">
        <v>80.5</v>
      </c>
      <c r="H1401" s="12" t="s">
        <v>6913</v>
      </c>
      <c r="I1401" s="18" t="s">
        <v>0</v>
      </c>
      <c r="J1401" s="18" t="s">
        <v>6914</v>
      </c>
      <c r="XEZ1401" s="28"/>
      <c r="XFA1401" s="28"/>
      <c r="XFB1401" s="28"/>
      <c r="XFC1401" s="28"/>
      <c r="XFD1401" s="28"/>
    </row>
    <row r="1402" spans="1:10 16380:16384" x14ac:dyDescent="0.35">
      <c r="A1402" s="12" t="s">
        <v>6931</v>
      </c>
      <c r="B1402" s="32" t="str">
        <f>HYPERLINK(Table1[[#This Row],[Link]], Table1[[#This Row],[Pattern w/out Hyperlink]])</f>
        <v>Code</v>
      </c>
      <c r="C1402" s="18">
        <f>IF(F1402&lt;=$L$1,$K$1,IF(AND(F1402&gt;=$L$2,F1402&lt;=$M$2),$K$2,IF(AND(F1402&gt;=$L$3,F1402&lt;=$M$3),$K$3,IF(AND(F1402&gt;=$L$4,F1402&lt;=$M$4),$K$4,IF(AND(F1402&gt;=$L$5,F1402&lt;=$M$5),$K$5,IF(AND(F1402&gt;=$L$6,F1402&lt;=$M$6),$K$6,IF(AND(F1402&gt;=$L$7,F1402&lt;=$M$7),$K$7,IF(AND(F1402&gt;=$L$8,F1402&lt;=$M$8),$K$8,IF(AND(F1402&gt;=$L$9,F1402&lt;=$M$9),$K$9,IF(AND(F1402&gt;$L$10,F1402&lt;=$M$10),$K$10,IF(AND(F1402&gt;=$L$11,F1402&lt;=$M$11),$K$11,IF(AND(F1402&gt;=$L$12,F1402&lt;=$M$12),$K$12,IF(AND(F1402&gt;=$L$13,F1402&lt;=$M$13),$K$13,IF(AND(F1402&gt;=$L$14,F1402&lt;=$M$14),$K$14,IF(AND(F1402&gt;=#REF!,F1402&lt;=#REF!),#REF!,IF(AND(F1402&gt;=$L$15,F1402&lt;=$M$15),$K$15,IF(AND(F1402&gt;=$L$16,F1402&lt;=$M$16),$K$16,IF(AND(F1402&gt;=$L$17,F1402&lt;=$M$17),$K$17,IF(AND(F1402&gt;=$L$18,F1402&lt;=$M$18),$K$18,IF(AND(F1402&gt;=$L$19,F1402&lt;=$M$19),$K$19,IF(AND(F1402&gt;=$L$20,F1402&lt;=$M$20),$K$20,IF(AND(F1402&gt;=$L$21,F1402&lt;=$M$21),$K$21,IF(AND(F1402&gt;=$L$22,F1402&lt;=$M$22),$K$22,IF(AND(F1402&gt;=$L$23,F1402&lt;=$M$23),$K$23,IF(AND(F1402&gt;=$L$24,F1402&lt;=$M$24),$K$24,IF(AND(F1402&gt;=$L$25,F1402&lt;=$M$25),$K$25,IF(AND(F1402&gt;=$L$26,F1402&lt;=$M$26),$K$26,IF(AND(F1402&gt;=$L$27,F1402&lt;=$M$27),$K$27,IF(AND(F1402&gt;=$L$28,F1402&lt;=$M$28),$K$28,IF(AND(F1402&gt;=$L$29,F1402&lt;=$M$29),$K$29,IF(AND(F1402&gt;=$L$30,F1402&lt;=$M$30),$K$30,IF(AND(F1402&gt;=$L$31,F1402&lt;=$M$31),$K$31,""))))))))))))))))))))))))))))))))</f>
        <v>7</v>
      </c>
      <c r="D1402" s="18" t="s">
        <v>2220</v>
      </c>
      <c r="E1402" s="18" t="s">
        <v>1234</v>
      </c>
      <c r="F1402" s="12">
        <v>93.75</v>
      </c>
      <c r="H1402" s="12" t="s">
        <v>6932</v>
      </c>
      <c r="I1402" s="18" t="s">
        <v>0</v>
      </c>
      <c r="J1402" s="18" t="s">
        <v>6933</v>
      </c>
      <c r="XEZ1402" s="28"/>
      <c r="XFA1402" s="28"/>
      <c r="XFB1402" s="28"/>
      <c r="XFC1402" s="28"/>
      <c r="XFD1402" s="28"/>
    </row>
    <row r="1403" spans="1:10 16380:16384" x14ac:dyDescent="0.35">
      <c r="A1403" s="12" t="s">
        <v>7032</v>
      </c>
      <c r="B1403" s="32" t="str">
        <f>HYPERLINK(Table1[[#This Row],[Link]], Table1[[#This Row],[Pattern w/out Hyperlink]])</f>
        <v>Knoll Felt</v>
      </c>
      <c r="C1403" s="18">
        <f>IF(F1403&lt;=$L$1,$K$1,IF(AND(F1403&gt;=$L$2,F1403&lt;=$M$2),$K$2,IF(AND(F1403&gt;=$L$3,F1403&lt;=$M$3),$K$3,IF(AND(F1403&gt;=$L$4,F1403&lt;=$M$4),$K$4,IF(AND(F1403&gt;=$L$5,F1403&lt;=$M$5),$K$5,IF(AND(F1403&gt;=$L$6,F1403&lt;=$M$6),$K$6,IF(AND(F1403&gt;=$L$7,F1403&lt;=$M$7),$K$7,IF(AND(F1403&gt;=$L$8,F1403&lt;=$M$8),$K$8,IF(AND(F1403&gt;=$L$9,F1403&lt;=$M$9),$K$9,IF(AND(F1403&gt;$L$10,F1403&lt;=$M$10),$K$10,IF(AND(F1403&gt;=$L$11,F1403&lt;=$M$11),$K$11,IF(AND(F1403&gt;=$L$12,F1403&lt;=$M$12),$K$12,IF(AND(F1403&gt;=$L$13,F1403&lt;=$M$13),$K$13,IF(AND(F1403&gt;=$L$14,F1403&lt;=$M$14),$K$14,IF(AND(F1403&gt;=#REF!,F1403&lt;=#REF!),#REF!,IF(AND(F1403&gt;=$L$15,F1403&lt;=$M$15),$K$15,IF(AND(F1403&gt;=$L$16,F1403&lt;=$M$16),$K$16,IF(AND(F1403&gt;=$L$17,F1403&lt;=$M$17),$K$17,IF(AND(F1403&gt;=$L$18,F1403&lt;=$M$18),$K$18,IF(AND(F1403&gt;=$L$19,F1403&lt;=$M$19),$K$19,IF(AND(F1403&gt;=$L$20,F1403&lt;=$M$20),$K$20,IF(AND(F1403&gt;=$L$21,F1403&lt;=$M$21),$K$21,IF(AND(F1403&gt;=$L$22,F1403&lt;=$M$22),$K$22,IF(AND(F1403&gt;=$L$23,F1403&lt;=$M$23),$K$23,IF(AND(F1403&gt;=$L$24,F1403&lt;=$M$24),$K$24,IF(AND(F1403&gt;=$L$25,F1403&lt;=$M$25),$K$25,IF(AND(F1403&gt;=$L$26,F1403&lt;=$M$26),$K$26,IF(AND(F1403&gt;=$L$27,F1403&lt;=$M$27),$K$27,IF(AND(F1403&gt;=$L$28,F1403&lt;=$M$28),$K$28,IF(AND(F1403&gt;=$L$29,F1403&lt;=$M$29),$K$29,IF(AND(F1403&gt;=$L$30,F1403&lt;=$M$30),$K$30,IF(AND(F1403&gt;=$L$31,F1403&lt;=$M$31),$K$31,""))))))))))))))))))))))))))))))))</f>
        <v>7</v>
      </c>
      <c r="D1403" s="18" t="s">
        <v>2220</v>
      </c>
      <c r="E1403" s="18" t="s">
        <v>1234</v>
      </c>
      <c r="F1403" s="12">
        <v>93.75</v>
      </c>
      <c r="H1403" s="12" t="s">
        <v>7033</v>
      </c>
      <c r="I1403" s="18" t="s">
        <v>1319</v>
      </c>
      <c r="J1403" s="18" t="s">
        <v>4318</v>
      </c>
      <c r="XEZ1403" s="28"/>
      <c r="XFA1403" s="28"/>
      <c r="XFB1403" s="28"/>
      <c r="XFC1403" s="28"/>
      <c r="XFD1403" s="28"/>
    </row>
    <row r="1404" spans="1:10 16380:16384" x14ac:dyDescent="0.35">
      <c r="A1404" s="12" t="s">
        <v>606</v>
      </c>
      <c r="B1404" s="32" t="str">
        <f>HYPERLINK(Table1[[#This Row],[Link]], Table1[[#This Row],[Pattern w/out Hyperlink]])</f>
        <v>Pathway</v>
      </c>
      <c r="C1404" s="18">
        <f>IF(F1404&lt;=$L$1,$K$1,IF(AND(F1404&gt;=$L$2,F1404&lt;=$M$2),$K$2,IF(AND(F1404&gt;=$L$3,F1404&lt;=$M$3),$K$3,IF(AND(F1404&gt;=$L$4,F1404&lt;=$M$4),$K$4,IF(AND(F1404&gt;=$L$5,F1404&lt;=$M$5),$K$5,IF(AND(F1404&gt;=$L$6,F1404&lt;=$M$6),$K$6,IF(AND(F1404&gt;=$L$7,F1404&lt;=$M$7),$K$7,IF(AND(F1404&gt;=$L$8,F1404&lt;=$M$8),$K$8,IF(AND(F1404&gt;=$L$9,F1404&lt;=$M$9),$K$9,IF(AND(F1404&gt;$L$10,F1404&lt;=$M$10),$K$10,IF(AND(F1404&gt;=$L$11,F1404&lt;=$M$11),$K$11,IF(AND(F1404&gt;=$L$12,F1404&lt;=$M$12),$K$12,IF(AND(F1404&gt;=$L$13,F1404&lt;=$M$13),$K$13,IF(AND(F1404&gt;=$L$14,F1404&lt;=$M$14),$K$14,IF(AND(F1404&gt;=#REF!,F1404&lt;=#REF!),#REF!,IF(AND(F1404&gt;=$L$15,F1404&lt;=$M$15),$K$15,IF(AND(F1404&gt;=$L$16,F1404&lt;=$M$16),$K$16,IF(AND(F1404&gt;=$L$17,F1404&lt;=$M$17),$K$17,IF(AND(F1404&gt;=$L$18,F1404&lt;=$M$18),$K$18,IF(AND(F1404&gt;=$L$19,F1404&lt;=$M$19),$K$19,IF(AND(F1404&gt;=$L$20,F1404&lt;=$M$20),$K$20,IF(AND(F1404&gt;=$L$21,F1404&lt;=$M$21),$K$21,IF(AND(F1404&gt;=$L$22,F1404&lt;=$M$22),$K$22,IF(AND(F1404&gt;=$L$23,F1404&lt;=$M$23),$K$23,IF(AND(F1404&gt;=$L$24,F1404&lt;=$M$24),$K$24,IF(AND(F1404&gt;=$L$25,F1404&lt;=$M$25),$K$25,IF(AND(F1404&gt;=$L$26,F1404&lt;=$M$26),$K$26,IF(AND(F1404&gt;=$L$27,F1404&lt;=$M$27),$K$27,IF(AND(F1404&gt;=$L$28,F1404&lt;=$M$28),$K$28,IF(AND(F1404&gt;=$L$29,F1404&lt;=$M$29),$K$29,IF(AND(F1404&gt;=$L$30,F1404&lt;=$M$30),$K$30,IF(AND(F1404&gt;=$L$31,F1404&lt;=$M$31),$K$31,""))))))))))))))))))))))))))))))))</f>
        <v>7</v>
      </c>
      <c r="D1404" s="18" t="s">
        <v>2220</v>
      </c>
      <c r="E1404" s="18" t="s">
        <v>1234</v>
      </c>
      <c r="F1404" s="12">
        <v>86.5</v>
      </c>
      <c r="H1404" s="12" t="s">
        <v>7065</v>
      </c>
      <c r="I1404" s="18" t="s">
        <v>0</v>
      </c>
      <c r="J1404" s="18" t="s">
        <v>4686</v>
      </c>
      <c r="XEZ1404" s="28"/>
      <c r="XFA1404" s="28"/>
      <c r="XFB1404" s="28"/>
      <c r="XFC1404" s="28"/>
      <c r="XFD1404" s="28"/>
    </row>
    <row r="1405" spans="1:10 16380:16384" ht="29" x14ac:dyDescent="0.35">
      <c r="A1405" s="12" t="s">
        <v>7073</v>
      </c>
      <c r="B1405" s="32" t="str">
        <f>HYPERLINK(Table1[[#This Row],[Link]], Table1[[#This Row],[Pattern w/out Hyperlink]])</f>
        <v>Prestini by Toni Prestini, 1947</v>
      </c>
      <c r="C1405" s="18">
        <f>IF(F1405&lt;=$L$1,$K$1,IF(AND(F1405&gt;=$L$2,F1405&lt;=$M$2),$K$2,IF(AND(F1405&gt;=$L$3,F1405&lt;=$M$3),$K$3,IF(AND(F1405&gt;=$L$4,F1405&lt;=$M$4),$K$4,IF(AND(F1405&gt;=$L$5,F1405&lt;=$M$5),$K$5,IF(AND(F1405&gt;=$L$6,F1405&lt;=$M$6),$K$6,IF(AND(F1405&gt;=$L$7,F1405&lt;=$M$7),$K$7,IF(AND(F1405&gt;=$L$8,F1405&lt;=$M$8),$K$8,IF(AND(F1405&gt;=$L$9,F1405&lt;=$M$9),$K$9,IF(AND(F1405&gt;$L$10,F1405&lt;=$M$10),$K$10,IF(AND(F1405&gt;=$L$11,F1405&lt;=$M$11),$K$11,IF(AND(F1405&gt;=$L$12,F1405&lt;=$M$12),$K$12,IF(AND(F1405&gt;=$L$13,F1405&lt;=$M$13),$K$13,IF(AND(F1405&gt;=$L$14,F1405&lt;=$M$14),$K$14,IF(AND(F1405&gt;=#REF!,F1405&lt;=#REF!),#REF!,IF(AND(F1405&gt;=$L$15,F1405&lt;=$M$15),$K$15,IF(AND(F1405&gt;=$L$16,F1405&lt;=$M$16),$K$16,IF(AND(F1405&gt;=$L$17,F1405&lt;=$M$17),$K$17,IF(AND(F1405&gt;=$L$18,F1405&lt;=$M$18),$K$18,IF(AND(F1405&gt;=$L$19,F1405&lt;=$M$19),$K$19,IF(AND(F1405&gt;=$L$20,F1405&lt;=$M$20),$K$20,IF(AND(F1405&gt;=$L$21,F1405&lt;=$M$21),$K$21,IF(AND(F1405&gt;=$L$22,F1405&lt;=$M$22),$K$22,IF(AND(F1405&gt;=$L$23,F1405&lt;=$M$23),$K$23,IF(AND(F1405&gt;=$L$24,F1405&lt;=$M$24),$K$24,IF(AND(F1405&gt;=$L$25,F1405&lt;=$M$25),$K$25,IF(AND(F1405&gt;=$L$26,F1405&lt;=$M$26),$K$26,IF(AND(F1405&gt;=$L$27,F1405&lt;=$M$27),$K$27,IF(AND(F1405&gt;=$L$28,F1405&lt;=$M$28),$K$28,IF(AND(F1405&gt;=$L$29,F1405&lt;=$M$29),$K$29,IF(AND(F1405&gt;=$L$30,F1405&lt;=$M$30),$K$30,IF(AND(F1405&gt;=$L$31,F1405&lt;=$M$31),$K$31,""))))))))))))))))))))))))))))))))</f>
        <v>7</v>
      </c>
      <c r="D1405" s="18" t="s">
        <v>2220</v>
      </c>
      <c r="E1405" s="18" t="s">
        <v>1234</v>
      </c>
      <c r="F1405" s="12">
        <v>76.5</v>
      </c>
      <c r="H1405" s="12" t="s">
        <v>7074</v>
      </c>
      <c r="I1405" s="18" t="s">
        <v>1319</v>
      </c>
      <c r="J1405" s="18" t="s">
        <v>4480</v>
      </c>
      <c r="XEZ1405" s="28"/>
      <c r="XFA1405" s="28"/>
      <c r="XFB1405" s="28"/>
      <c r="XFC1405" s="28"/>
      <c r="XFD1405" s="28"/>
    </row>
    <row r="1406" spans="1:10 16380:16384" x14ac:dyDescent="0.35">
      <c r="A1406" s="12" t="s">
        <v>7080</v>
      </c>
      <c r="B1406" s="32" t="str">
        <f>HYPERLINK(Table1[[#This Row],[Link]], Table1[[#This Row],[Pattern w/out Hyperlink]])</f>
        <v>Pullman</v>
      </c>
      <c r="C1406" s="18">
        <f>IF(F1406&lt;=$L$1,$K$1,IF(AND(F1406&gt;=$L$2,F1406&lt;=$M$2),$K$2,IF(AND(F1406&gt;=$L$3,F1406&lt;=$M$3),$K$3,IF(AND(F1406&gt;=$L$4,F1406&lt;=$M$4),$K$4,IF(AND(F1406&gt;=$L$5,F1406&lt;=$M$5),$K$5,IF(AND(F1406&gt;=$L$6,F1406&lt;=$M$6),$K$6,IF(AND(F1406&gt;=$L$7,F1406&lt;=$M$7),$K$7,IF(AND(F1406&gt;=$L$8,F1406&lt;=$M$8),$K$8,IF(AND(F1406&gt;=$L$9,F1406&lt;=$M$9),$K$9,IF(AND(F1406&gt;$L$10,F1406&lt;=$M$10),$K$10,IF(AND(F1406&gt;=$L$11,F1406&lt;=$M$11),$K$11,IF(AND(F1406&gt;=$L$12,F1406&lt;=$M$12),$K$12,IF(AND(F1406&gt;=$L$13,F1406&lt;=$M$13),$K$13,IF(AND(F1406&gt;=$L$14,F1406&lt;=$M$14),$K$14,IF(AND(F1406&gt;=#REF!,F1406&lt;=#REF!),#REF!,IF(AND(F1406&gt;=$L$15,F1406&lt;=$M$15),$K$15,IF(AND(F1406&gt;=$L$16,F1406&lt;=$M$16),$K$16,IF(AND(F1406&gt;=$L$17,F1406&lt;=$M$17),$K$17,IF(AND(F1406&gt;=$L$18,F1406&lt;=$M$18),$K$18,IF(AND(F1406&gt;=$L$19,F1406&lt;=$M$19),$K$19,IF(AND(F1406&gt;=$L$20,F1406&lt;=$M$20),$K$20,IF(AND(F1406&gt;=$L$21,F1406&lt;=$M$21),$K$21,IF(AND(F1406&gt;=$L$22,F1406&lt;=$M$22),$K$22,IF(AND(F1406&gt;=$L$23,F1406&lt;=$M$23),$K$23,IF(AND(F1406&gt;=$L$24,F1406&lt;=$M$24),$K$24,IF(AND(F1406&gt;=$L$25,F1406&lt;=$M$25),$K$25,IF(AND(F1406&gt;=$L$26,F1406&lt;=$M$26),$K$26,IF(AND(F1406&gt;=$L$27,F1406&lt;=$M$27),$K$27,IF(AND(F1406&gt;=$L$28,F1406&lt;=$M$28),$K$28,IF(AND(F1406&gt;=$L$29,F1406&lt;=$M$29),$K$29,IF(AND(F1406&gt;=$L$30,F1406&lt;=$M$30),$K$30,IF(AND(F1406&gt;=$L$31,F1406&lt;=$M$31),$K$31,""))))))))))))))))))))))))))))))))</f>
        <v>7</v>
      </c>
      <c r="D1406" s="18" t="s">
        <v>2220</v>
      </c>
      <c r="E1406" s="18" t="s">
        <v>1234</v>
      </c>
      <c r="F1406" s="12">
        <v>83</v>
      </c>
      <c r="H1406" s="12" t="s">
        <v>7081</v>
      </c>
      <c r="I1406" s="18" t="s">
        <v>4213</v>
      </c>
      <c r="J1406" s="18" t="s">
        <v>7082</v>
      </c>
      <c r="XEZ1406" s="28"/>
      <c r="XFA1406" s="28"/>
      <c r="XFB1406" s="28"/>
      <c r="XFC1406" s="28"/>
      <c r="XFD1406" s="28"/>
    </row>
    <row r="1407" spans="1:10 16380:16384" x14ac:dyDescent="0.35">
      <c r="A1407" s="12" t="s">
        <v>7162</v>
      </c>
      <c r="B1407" s="32" t="str">
        <f>HYPERLINK(Table1[[#This Row],[Link]], Table1[[#This Row],[Pattern w/out Hyperlink]])</f>
        <v>Wow Factor</v>
      </c>
      <c r="C1407" s="18">
        <f>IF(F1407&lt;=$L$1,$K$1,IF(AND(F1407&gt;=$L$2,F1407&lt;=$M$2),$K$2,IF(AND(F1407&gt;=$L$3,F1407&lt;=$M$3),$K$3,IF(AND(F1407&gt;=$L$4,F1407&lt;=$M$4),$K$4,IF(AND(F1407&gt;=$L$5,F1407&lt;=$M$5),$K$5,IF(AND(F1407&gt;=$L$6,F1407&lt;=$M$6),$K$6,IF(AND(F1407&gt;=$L$7,F1407&lt;=$M$7),$K$7,IF(AND(F1407&gt;=$L$8,F1407&lt;=$M$8),$K$8,IF(AND(F1407&gt;=$L$9,F1407&lt;=$M$9),$K$9,IF(AND(F1407&gt;$L$10,F1407&lt;=$M$10),$K$10,IF(AND(F1407&gt;=$L$11,F1407&lt;=$M$11),$K$11,IF(AND(F1407&gt;=$L$12,F1407&lt;=$M$12),$K$12,IF(AND(F1407&gt;=$L$13,F1407&lt;=$M$13),$K$13,IF(AND(F1407&gt;=$L$14,F1407&lt;=$M$14),$K$14,IF(AND(F1407&gt;=#REF!,F1407&lt;=#REF!),#REF!,IF(AND(F1407&gt;=$L$15,F1407&lt;=$M$15),$K$15,IF(AND(F1407&gt;=$L$16,F1407&lt;=$M$16),$K$16,IF(AND(F1407&gt;=$L$17,F1407&lt;=$M$17),$K$17,IF(AND(F1407&gt;=$L$18,F1407&lt;=$M$18),$K$18,IF(AND(F1407&gt;=$L$19,F1407&lt;=$M$19),$K$19,IF(AND(F1407&gt;=$L$20,F1407&lt;=$M$20),$K$20,IF(AND(F1407&gt;=$L$21,F1407&lt;=$M$21),$K$21,IF(AND(F1407&gt;=$L$22,F1407&lt;=$M$22),$K$22,IF(AND(F1407&gt;=$L$23,F1407&lt;=$M$23),$K$23,IF(AND(F1407&gt;=$L$24,F1407&lt;=$M$24),$K$24,IF(AND(F1407&gt;=$L$25,F1407&lt;=$M$25),$K$25,IF(AND(F1407&gt;=$L$26,F1407&lt;=$M$26),$K$26,IF(AND(F1407&gt;=$L$27,F1407&lt;=$M$27),$K$27,IF(AND(F1407&gt;=$L$28,F1407&lt;=$M$28),$K$28,IF(AND(F1407&gt;=$L$29,F1407&lt;=$M$29),$K$29,IF(AND(F1407&gt;=$L$30,F1407&lt;=$M$30),$K$30,IF(AND(F1407&gt;=$L$31,F1407&lt;=$M$31),$K$31,""))))))))))))))))))))))))))))))))</f>
        <v>7</v>
      </c>
      <c r="D1407" s="18" t="s">
        <v>2220</v>
      </c>
      <c r="E1407" s="18" t="s">
        <v>1234</v>
      </c>
      <c r="F1407" s="12">
        <v>91.5</v>
      </c>
      <c r="H1407" s="12" t="s">
        <v>7163</v>
      </c>
      <c r="I1407" s="18" t="s">
        <v>4213</v>
      </c>
      <c r="J1407" s="18" t="s">
        <v>7164</v>
      </c>
      <c r="XEZ1407" s="28"/>
      <c r="XFA1407" s="28"/>
      <c r="XFB1407" s="28"/>
      <c r="XFC1407" s="28"/>
      <c r="XFD1407" s="28"/>
    </row>
    <row r="1408" spans="1:10 16380:16384" x14ac:dyDescent="0.35">
      <c r="A1408" s="12" t="s">
        <v>6463</v>
      </c>
      <c r="B1408" s="32" t="str">
        <f>HYPERLINK(Table1[[#This Row],[Link]], Table1[[#This Row],[Pattern w/out Hyperlink]])</f>
        <v>Ame</v>
      </c>
      <c r="C1408" s="18">
        <f>IF(F1408&lt;=$L$1,$K$1,IF(AND(F1408&gt;=$L$2,F1408&lt;=$M$2),$K$2,IF(AND(F1408&gt;=$L$3,F1408&lt;=$M$3),$K$3,IF(AND(F1408&gt;=$L$4,F1408&lt;=$M$4),$K$4,IF(AND(F1408&gt;=$L$5,F1408&lt;=$M$5),$K$5,IF(AND(F1408&gt;=$L$6,F1408&lt;=$M$6),$K$6,IF(AND(F1408&gt;=$L$7,F1408&lt;=$M$7),$K$7,IF(AND(F1408&gt;=$L$8,F1408&lt;=$M$8),$K$8,IF(AND(F1408&gt;=$L$9,F1408&lt;=$M$9),$K$9,IF(AND(F1408&gt;$L$10,F1408&lt;=$M$10),$K$10,IF(AND(F1408&gt;=$L$11,F1408&lt;=$M$11),$K$11,IF(AND(F1408&gt;=$L$12,F1408&lt;=$M$12),$K$12,IF(AND(F1408&gt;=$L$13,F1408&lt;=$M$13),$K$13,IF(AND(F1408&gt;=$L$14,F1408&lt;=$M$14),$K$14,IF(AND(F1408&gt;=#REF!,F1408&lt;=#REF!),#REF!,IF(AND(F1408&gt;=$L$15,F1408&lt;=$M$15),$K$15,IF(AND(F1408&gt;=$L$16,F1408&lt;=$M$16),$K$16,IF(AND(F1408&gt;=$L$17,F1408&lt;=$M$17),$K$17,IF(AND(F1408&gt;=$L$18,F1408&lt;=$M$18),$K$18,IF(AND(F1408&gt;=$L$19,F1408&lt;=$M$19),$K$19,IF(AND(F1408&gt;=$L$20,F1408&lt;=$M$20),$K$20,IF(AND(F1408&gt;=$L$21,F1408&lt;=$M$21),$K$21,IF(AND(F1408&gt;=$L$22,F1408&lt;=$M$22),$K$22,IF(AND(F1408&gt;=$L$23,F1408&lt;=$M$23),$K$23,IF(AND(F1408&gt;=$L$24,F1408&lt;=$M$24),$K$24,IF(AND(F1408&gt;=$L$25,F1408&lt;=$M$25),$K$25,IF(AND(F1408&gt;=$L$26,F1408&lt;=$M$26),$K$26,IF(AND(F1408&gt;=$L$27,F1408&lt;=$M$27),$K$27,IF(AND(F1408&gt;=$L$28,F1408&lt;=$M$28),$K$28,IF(AND(F1408&gt;=$L$29,F1408&lt;=$M$29),$K$29,IF(AND(F1408&gt;=$L$30,F1408&lt;=$M$30),$K$30,IF(AND(F1408&gt;=$L$31,F1408&lt;=$M$31),$K$31,""))))))))))))))))))))))))))))))))</f>
        <v>7</v>
      </c>
      <c r="D1408" s="18" t="s">
        <v>2886</v>
      </c>
      <c r="E1408" s="18" t="s">
        <v>1234</v>
      </c>
      <c r="F1408" s="16">
        <f>Table1[[#This Row],[USD Pricing]]*Exchange!$A$1</f>
        <v>79.561999999999998</v>
      </c>
      <c r="G1408" s="16">
        <v>56.83</v>
      </c>
      <c r="H1408" s="12" t="s">
        <v>6464</v>
      </c>
      <c r="I1408" s="18" t="s">
        <v>1319</v>
      </c>
      <c r="J1408" s="18" t="s">
        <v>4268</v>
      </c>
      <c r="XEZ1408" s="28"/>
      <c r="XFA1408" s="28"/>
      <c r="XFB1408" s="28"/>
      <c r="XFC1408" s="28"/>
      <c r="XFD1408" s="28"/>
    </row>
    <row r="1409" spans="1:10 16380:16384" x14ac:dyDescent="0.35">
      <c r="A1409" s="12" t="s">
        <v>2883</v>
      </c>
      <c r="B1409" s="32" t="str">
        <f>HYPERLINK(Table1[[#This Row],[Link]], Table1[[#This Row],[Pattern w/out Hyperlink]])</f>
        <v>Canvas 2</v>
      </c>
      <c r="C1409" s="18">
        <f>IF(F1409&lt;=$L$1,$K$1,IF(AND(F1409&gt;=$L$2,F1409&lt;=$M$2),$K$2,IF(AND(F1409&gt;=$L$3,F1409&lt;=$M$3),$K$3,IF(AND(F1409&gt;=$L$4,F1409&lt;=$M$4),$K$4,IF(AND(F1409&gt;=$L$5,F1409&lt;=$M$5),$K$5,IF(AND(F1409&gt;=$L$6,F1409&lt;=$M$6),$K$6,IF(AND(F1409&gt;=$L$7,F1409&lt;=$M$7),$K$7,IF(AND(F1409&gt;=$L$8,F1409&lt;=$M$8),$K$8,IF(AND(F1409&gt;=$L$9,F1409&lt;=$M$9),$K$9,IF(AND(F1409&gt;$L$10,F1409&lt;=$M$10),$K$10,IF(AND(F1409&gt;=$L$11,F1409&lt;=$M$11),$K$11,IF(AND(F1409&gt;=$L$12,F1409&lt;=$M$12),$K$12,IF(AND(F1409&gt;=$L$13,F1409&lt;=$M$13),$K$13,IF(AND(F1409&gt;=$L$14,F1409&lt;=$M$14),$K$14,IF(AND(F1409&gt;=#REF!,F1409&lt;=#REF!),#REF!,IF(AND(F1409&gt;=$L$15,F1409&lt;=$M$15),$K$15,IF(AND(F1409&gt;=$L$16,F1409&lt;=$M$16),$K$16,IF(AND(F1409&gt;=$L$17,F1409&lt;=$M$17),$K$17,IF(AND(F1409&gt;=$L$18,F1409&lt;=$M$18),$K$18,IF(AND(F1409&gt;=$L$19,F1409&lt;=$M$19),$K$19,IF(AND(F1409&gt;=$L$20,F1409&lt;=$M$20),$K$20,IF(AND(F1409&gt;=$L$21,F1409&lt;=$M$21),$K$21,IF(AND(F1409&gt;=$L$22,F1409&lt;=$M$22),$K$22,IF(AND(F1409&gt;=$L$23,F1409&lt;=$M$23),$K$23,IF(AND(F1409&gt;=$L$24,F1409&lt;=$M$24),$K$24,IF(AND(F1409&gt;=$L$25,F1409&lt;=$M$25),$K$25,IF(AND(F1409&gt;=$L$26,F1409&lt;=$M$26),$K$26,IF(AND(F1409&gt;=$L$27,F1409&lt;=$M$27),$K$27,IF(AND(F1409&gt;=$L$28,F1409&lt;=$M$28),$K$28,IF(AND(F1409&gt;=$L$29,F1409&lt;=$M$29),$K$29,IF(AND(F1409&gt;=$L$30,F1409&lt;=$M$30),$K$30,IF(AND(F1409&gt;=$L$31,F1409&lt;=$M$31),$K$31,""))))))))))))))))))))))))))))))))</f>
        <v>7</v>
      </c>
      <c r="D1409" s="18" t="s">
        <v>2886</v>
      </c>
      <c r="E1409" s="18" t="s">
        <v>1234</v>
      </c>
      <c r="F1409" s="16">
        <f>Table1[[#This Row],[USD Pricing]]*Exchange!$A$1</f>
        <v>81.871999999999986</v>
      </c>
      <c r="G1409" s="16">
        <v>58.48</v>
      </c>
      <c r="H1409" s="12" t="s">
        <v>2930</v>
      </c>
      <c r="I1409" s="18" t="s">
        <v>1319</v>
      </c>
      <c r="J1409" s="18" t="s">
        <v>4539</v>
      </c>
      <c r="XEZ1409" s="28"/>
      <c r="XFA1409" s="28"/>
      <c r="XFB1409" s="28"/>
      <c r="XFC1409" s="28"/>
      <c r="XFD1409" s="28"/>
    </row>
    <row r="1410" spans="1:10 16380:16384" x14ac:dyDescent="0.35">
      <c r="A1410" s="12" t="s">
        <v>2884</v>
      </c>
      <c r="B1410" s="32" t="str">
        <f>HYPERLINK(Table1[[#This Row],[Link]], Table1[[#This Row],[Pattern w/out Hyperlink]])</f>
        <v>Clara 2</v>
      </c>
      <c r="C1410" s="18">
        <f>IF(F1410&lt;=$L$1,$K$1,IF(AND(F1410&gt;=$L$2,F1410&lt;=$M$2),$K$2,IF(AND(F1410&gt;=$L$3,F1410&lt;=$M$3),$K$3,IF(AND(F1410&gt;=$L$4,F1410&lt;=$M$4),$K$4,IF(AND(F1410&gt;=$L$5,F1410&lt;=$M$5),$K$5,IF(AND(F1410&gt;=$L$6,F1410&lt;=$M$6),$K$6,IF(AND(F1410&gt;=$L$7,F1410&lt;=$M$7),$K$7,IF(AND(F1410&gt;=$L$8,F1410&lt;=$M$8),$K$8,IF(AND(F1410&gt;=$L$9,F1410&lt;=$M$9),$K$9,IF(AND(F1410&gt;$L$10,F1410&lt;=$M$10),$K$10,IF(AND(F1410&gt;=$L$11,F1410&lt;=$M$11),$K$11,IF(AND(F1410&gt;=$L$12,F1410&lt;=$M$12),$K$12,IF(AND(F1410&gt;=$L$13,F1410&lt;=$M$13),$K$13,IF(AND(F1410&gt;=$L$14,F1410&lt;=$M$14),$K$14,IF(AND(F1410&gt;=#REF!,F1410&lt;=#REF!),#REF!,IF(AND(F1410&gt;=$L$15,F1410&lt;=$M$15),$K$15,IF(AND(F1410&gt;=$L$16,F1410&lt;=$M$16),$K$16,IF(AND(F1410&gt;=$L$17,F1410&lt;=$M$17),$K$17,IF(AND(F1410&gt;=$L$18,F1410&lt;=$M$18),$K$18,IF(AND(F1410&gt;=$L$19,F1410&lt;=$M$19),$K$19,IF(AND(F1410&gt;=$L$20,F1410&lt;=$M$20),$K$20,IF(AND(F1410&gt;=$L$21,F1410&lt;=$M$21),$K$21,IF(AND(F1410&gt;=$L$22,F1410&lt;=$M$22),$K$22,IF(AND(F1410&gt;=$L$23,F1410&lt;=$M$23),$K$23,IF(AND(F1410&gt;=$L$24,F1410&lt;=$M$24),$K$24,IF(AND(F1410&gt;=$L$25,F1410&lt;=$M$25),$K$25,IF(AND(F1410&gt;=$L$26,F1410&lt;=$M$26),$K$26,IF(AND(F1410&gt;=$L$27,F1410&lt;=$M$27),$K$27,IF(AND(F1410&gt;=$L$28,F1410&lt;=$M$28),$K$28,IF(AND(F1410&gt;=$L$29,F1410&lt;=$M$29),$K$29,IF(AND(F1410&gt;=$L$30,F1410&lt;=$M$30),$K$30,IF(AND(F1410&gt;=$L$31,F1410&lt;=$M$31),$K$31,""))))))))))))))))))))))))))))))))</f>
        <v>7</v>
      </c>
      <c r="D1410" s="18" t="s">
        <v>2886</v>
      </c>
      <c r="E1410" s="18" t="s">
        <v>1234</v>
      </c>
      <c r="F1410" s="16">
        <f>Table1[[#This Row],[USD Pricing]]*Exchange!$A$1</f>
        <v>83.803999999999988</v>
      </c>
      <c r="G1410" s="16">
        <v>59.86</v>
      </c>
      <c r="H1410" s="12" t="s">
        <v>2931</v>
      </c>
      <c r="I1410" s="18" t="s">
        <v>1319</v>
      </c>
      <c r="J1410" s="18" t="s">
        <v>4651</v>
      </c>
      <c r="XEZ1410" s="28"/>
      <c r="XFA1410" s="28"/>
      <c r="XFB1410" s="28"/>
      <c r="XFC1410" s="28"/>
      <c r="XFD1410" s="28"/>
    </row>
    <row r="1411" spans="1:10 16380:16384" x14ac:dyDescent="0.35">
      <c r="A1411" s="12" t="s">
        <v>4249</v>
      </c>
      <c r="B1411" s="32" t="str">
        <f>HYPERLINK(Table1[[#This Row],[Link]], Table1[[#This Row],[Pattern w/out Hyperlink]])</f>
        <v>Hero Heather</v>
      </c>
      <c r="C1411" s="18">
        <f>IF(F1411&lt;=$L$1,$K$1,IF(AND(F1411&gt;=$L$2,F1411&lt;=$M$2),$K$2,IF(AND(F1411&gt;=$L$3,F1411&lt;=$M$3),$K$3,IF(AND(F1411&gt;=$L$4,F1411&lt;=$M$4),$K$4,IF(AND(F1411&gt;=$L$5,F1411&lt;=$M$5),$K$5,IF(AND(F1411&gt;=$L$6,F1411&lt;=$M$6),$K$6,IF(AND(F1411&gt;=$L$7,F1411&lt;=$M$7),$K$7,IF(AND(F1411&gt;=$L$8,F1411&lt;=$M$8),$K$8,IF(AND(F1411&gt;=$L$9,F1411&lt;=$M$9),$K$9,IF(AND(F1411&gt;$L$10,F1411&lt;=$M$10),$K$10,IF(AND(F1411&gt;=$L$11,F1411&lt;=$M$11),$K$11,IF(AND(F1411&gt;=$L$12,F1411&lt;=$M$12),$K$12,IF(AND(F1411&gt;=$L$13,F1411&lt;=$M$13),$K$13,IF(AND(F1411&gt;=$L$14,F1411&lt;=$M$14),$K$14,IF(AND(F1411&gt;=#REF!,F1411&lt;=#REF!),#REF!,IF(AND(F1411&gt;=$L$15,F1411&lt;=$M$15),$K$15,IF(AND(F1411&gt;=$L$16,F1411&lt;=$M$16),$K$16,IF(AND(F1411&gt;=$L$17,F1411&lt;=$M$17),$K$17,IF(AND(F1411&gt;=$L$18,F1411&lt;=$M$18),$K$18,IF(AND(F1411&gt;=$L$19,F1411&lt;=$M$19),$K$19,IF(AND(F1411&gt;=$L$20,F1411&lt;=$M$20),$K$20,IF(AND(F1411&gt;=$L$21,F1411&lt;=$M$21),$K$21,IF(AND(F1411&gt;=$L$22,F1411&lt;=$M$22),$K$22,IF(AND(F1411&gt;=$L$23,F1411&lt;=$M$23),$K$23,IF(AND(F1411&gt;=$L$24,F1411&lt;=$M$24),$K$24,IF(AND(F1411&gt;=$L$25,F1411&lt;=$M$25),$K$25,IF(AND(F1411&gt;=$L$26,F1411&lt;=$M$26),$K$26,IF(AND(F1411&gt;=$L$27,F1411&lt;=$M$27),$K$27,IF(AND(F1411&gt;=$L$28,F1411&lt;=$M$28),$K$28,IF(AND(F1411&gt;=$L$29,F1411&lt;=$M$29),$K$29,IF(AND(F1411&gt;=$L$30,F1411&lt;=$M$30),$K$30,IF(AND(F1411&gt;=$L$31,F1411&lt;=$M$31),$K$31,""))))))))))))))))))))))))))))))))</f>
        <v>7</v>
      </c>
      <c r="D1411" s="18" t="s">
        <v>2886</v>
      </c>
      <c r="E1411" s="18" t="s">
        <v>1234</v>
      </c>
      <c r="F1411" s="16">
        <f>Table1[[#This Row],[USD Pricing]]*Exchange!$A$1</f>
        <v>78.245999999999995</v>
      </c>
      <c r="G1411" s="16">
        <v>55.89</v>
      </c>
      <c r="H1411" s="12" t="s">
        <v>4250</v>
      </c>
      <c r="I1411" s="18" t="s">
        <v>1319</v>
      </c>
      <c r="J1411" s="18" t="s">
        <v>4664</v>
      </c>
      <c r="XEZ1411" s="28"/>
      <c r="XFA1411" s="28"/>
      <c r="XFB1411" s="28"/>
      <c r="XFC1411" s="28"/>
      <c r="XFD1411" s="28"/>
    </row>
    <row r="1412" spans="1:10 16380:16384" x14ac:dyDescent="0.35">
      <c r="A1412" s="12" t="s">
        <v>7553</v>
      </c>
      <c r="B1412" s="32" t="str">
        <f>HYPERLINK(Table1[[#This Row],[Link]], Table1[[#This Row],[Pattern w/out Hyperlink]])</f>
        <v>Mylla</v>
      </c>
      <c r="C1412" s="18">
        <f>IF(F1412&lt;=$L$1,$K$1,IF(AND(F1412&gt;=$L$2,F1412&lt;=$M$2),$K$2,IF(AND(F1412&gt;=$L$3,F1412&lt;=$M$3),$K$3,IF(AND(F1412&gt;=$L$4,F1412&lt;=$M$4),$K$4,IF(AND(F1412&gt;=$L$5,F1412&lt;=$M$5),$K$5,IF(AND(F1412&gt;=$L$6,F1412&lt;=$M$6),$K$6,IF(AND(F1412&gt;=$L$7,F1412&lt;=$M$7),$K$7,IF(AND(F1412&gt;=$L$8,F1412&lt;=$M$8),$K$8,IF(AND(F1412&gt;=$L$9,F1412&lt;=$M$9),$K$9,IF(AND(F1412&gt;$L$10,F1412&lt;=$M$10),$K$10,IF(AND(F1412&gt;=$L$11,F1412&lt;=$M$11),$K$11,IF(AND(F1412&gt;=$L$12,F1412&lt;=$M$12),$K$12,IF(AND(F1412&gt;=$L$13,F1412&lt;=$M$13),$K$13,IF(AND(F1412&gt;=$L$14,F1412&lt;=$M$14),$K$14,IF(AND(F1412&gt;=#REF!,F1412&lt;=#REF!),#REF!,IF(AND(F1412&gt;=$L$15,F1412&lt;=$M$15),$K$15,IF(AND(F1412&gt;=$L$16,F1412&lt;=$M$16),$K$16,IF(AND(F1412&gt;=$L$17,F1412&lt;=$M$17),$K$17,IF(AND(F1412&gt;=$L$18,F1412&lt;=$M$18),$K$18,IF(AND(F1412&gt;=$L$19,F1412&lt;=$M$19),$K$19,IF(AND(F1412&gt;=$L$20,F1412&lt;=$M$20),$K$20,IF(AND(F1412&gt;=$L$21,F1412&lt;=$M$21),$K$21,IF(AND(F1412&gt;=$L$22,F1412&lt;=$M$22),$K$22,IF(AND(F1412&gt;=$L$23,F1412&lt;=$M$23),$K$23,IF(AND(F1412&gt;=$L$24,F1412&lt;=$M$24),$K$24,IF(AND(F1412&gt;=$L$25,F1412&lt;=$M$25),$K$25,IF(AND(F1412&gt;=$L$26,F1412&lt;=$M$26),$K$26,IF(AND(F1412&gt;=$L$27,F1412&lt;=$M$27),$K$27,IF(AND(F1412&gt;=$L$28,F1412&lt;=$M$28),$K$28,IF(AND(F1412&gt;=$L$29,F1412&lt;=$M$29),$K$29,IF(AND(F1412&gt;=$L$30,F1412&lt;=$M$30),$K$30,IF(AND(F1412&gt;=$L$31,F1412&lt;=$M$31),$K$31,""))))))))))))))))))))))))))))))))</f>
        <v>7</v>
      </c>
      <c r="D1412" s="18" t="s">
        <v>2886</v>
      </c>
      <c r="E1412" s="18" t="s">
        <v>1234</v>
      </c>
      <c r="F1412" s="16">
        <f>Table1[[#This Row],[USD Pricing]]*Exchange!$A$1</f>
        <v>84.853999999999999</v>
      </c>
      <c r="G1412" s="16">
        <v>60.61</v>
      </c>
      <c r="H1412" s="12" t="s">
        <v>7554</v>
      </c>
      <c r="I1412" s="18" t="s">
        <v>1319</v>
      </c>
      <c r="J1412" s="18" t="s">
        <v>4268</v>
      </c>
      <c r="XEZ1412" s="28"/>
      <c r="XFA1412" s="28"/>
      <c r="XFB1412" s="28"/>
      <c r="XFC1412" s="28"/>
      <c r="XFD1412" s="28"/>
    </row>
    <row r="1413" spans="1:10 16380:16384" x14ac:dyDescent="0.35">
      <c r="A1413" s="12" t="s">
        <v>7555</v>
      </c>
      <c r="B1413" s="32" t="str">
        <f>HYPERLINK(Table1[[#This Row],[Link]], Table1[[#This Row],[Pattern w/out Hyperlink]])</f>
        <v>Myr</v>
      </c>
      <c r="C1413" s="18">
        <f>IF(F1413&lt;=$L$1,$K$1,IF(AND(F1413&gt;=$L$2,F1413&lt;=$M$2),$K$2,IF(AND(F1413&gt;=$L$3,F1413&lt;=$M$3),$K$3,IF(AND(F1413&gt;=$L$4,F1413&lt;=$M$4),$K$4,IF(AND(F1413&gt;=$L$5,F1413&lt;=$M$5),$K$5,IF(AND(F1413&gt;=$L$6,F1413&lt;=$M$6),$K$6,IF(AND(F1413&gt;=$L$7,F1413&lt;=$M$7),$K$7,IF(AND(F1413&gt;=$L$8,F1413&lt;=$M$8),$K$8,IF(AND(F1413&gt;=$L$9,F1413&lt;=$M$9),$K$9,IF(AND(F1413&gt;$L$10,F1413&lt;=$M$10),$K$10,IF(AND(F1413&gt;=$L$11,F1413&lt;=$M$11),$K$11,IF(AND(F1413&gt;=$L$12,F1413&lt;=$M$12),$K$12,IF(AND(F1413&gt;=$L$13,F1413&lt;=$M$13),$K$13,IF(AND(F1413&gt;=$L$14,F1413&lt;=$M$14),$K$14,IF(AND(F1413&gt;=#REF!,F1413&lt;=#REF!),#REF!,IF(AND(F1413&gt;=$L$15,F1413&lt;=$M$15),$K$15,IF(AND(F1413&gt;=$L$16,F1413&lt;=$M$16),$K$16,IF(AND(F1413&gt;=$L$17,F1413&lt;=$M$17),$K$17,IF(AND(F1413&gt;=$L$18,F1413&lt;=$M$18),$K$18,IF(AND(F1413&gt;=$L$19,F1413&lt;=$M$19),$K$19,IF(AND(F1413&gt;=$L$20,F1413&lt;=$M$20),$K$20,IF(AND(F1413&gt;=$L$21,F1413&lt;=$M$21),$K$21,IF(AND(F1413&gt;=$L$22,F1413&lt;=$M$22),$K$22,IF(AND(F1413&gt;=$L$23,F1413&lt;=$M$23),$K$23,IF(AND(F1413&gt;=$L$24,F1413&lt;=$M$24),$K$24,IF(AND(F1413&gt;=$L$25,F1413&lt;=$M$25),$K$25,IF(AND(F1413&gt;=$L$26,F1413&lt;=$M$26),$K$26,IF(AND(F1413&gt;=$L$27,F1413&lt;=$M$27),$K$27,IF(AND(F1413&gt;=$L$28,F1413&lt;=$M$28),$K$28,IF(AND(F1413&gt;=$L$29,F1413&lt;=$M$29),$K$29,IF(AND(F1413&gt;=$L$30,F1413&lt;=$M$30),$K$30,IF(AND(F1413&gt;=$L$31,F1413&lt;=$M$31),$K$31,""))))))))))))))))))))))))))))))))</f>
        <v>7</v>
      </c>
      <c r="D1413" s="18" t="s">
        <v>2886</v>
      </c>
      <c r="E1413" s="18" t="s">
        <v>1234</v>
      </c>
      <c r="F1413" s="16">
        <f>Table1[[#This Row],[USD Pricing]]*Exchange!$A$1</f>
        <v>91.111999999999995</v>
      </c>
      <c r="G1413" s="16">
        <v>65.08</v>
      </c>
      <c r="H1413" s="12" t="s">
        <v>7556</v>
      </c>
      <c r="I1413" s="18" t="s">
        <v>4213</v>
      </c>
      <c r="J1413" s="18" t="s">
        <v>4268</v>
      </c>
      <c r="XEZ1413" s="28"/>
      <c r="XFA1413" s="28"/>
      <c r="XFB1413" s="28"/>
      <c r="XFC1413" s="28"/>
      <c r="XFD1413" s="28"/>
    </row>
    <row r="1414" spans="1:10 16380:16384" x14ac:dyDescent="0.35">
      <c r="A1414" s="12" t="s">
        <v>2898</v>
      </c>
      <c r="B1414" s="32" t="str">
        <f>HYPERLINK(Table1[[#This Row],[Link]], Table1[[#This Row],[Pattern w/out Hyperlink]])</f>
        <v>Recheck</v>
      </c>
      <c r="C1414" s="18">
        <f>IF(F1414&lt;=$L$1,$K$1,IF(AND(F1414&gt;=$L$2,F1414&lt;=$M$2),$K$2,IF(AND(F1414&gt;=$L$3,F1414&lt;=$M$3),$K$3,IF(AND(F1414&gt;=$L$4,F1414&lt;=$M$4),$K$4,IF(AND(F1414&gt;=$L$5,F1414&lt;=$M$5),$K$5,IF(AND(F1414&gt;=$L$6,F1414&lt;=$M$6),$K$6,IF(AND(F1414&gt;=$L$7,F1414&lt;=$M$7),$K$7,IF(AND(F1414&gt;=$L$8,F1414&lt;=$M$8),$K$8,IF(AND(F1414&gt;=$L$9,F1414&lt;=$M$9),$K$9,IF(AND(F1414&gt;$L$10,F1414&lt;=$M$10),$K$10,IF(AND(F1414&gt;=$L$11,F1414&lt;=$M$11),$K$11,IF(AND(F1414&gt;=$L$12,F1414&lt;=$M$12),$K$12,IF(AND(F1414&gt;=$L$13,F1414&lt;=$M$13),$K$13,IF(AND(F1414&gt;=$L$14,F1414&lt;=$M$14),$K$14,IF(AND(F1414&gt;=#REF!,F1414&lt;=#REF!),#REF!,IF(AND(F1414&gt;=$L$15,F1414&lt;=$M$15),$K$15,IF(AND(F1414&gt;=$L$16,F1414&lt;=$M$16),$K$16,IF(AND(F1414&gt;=$L$17,F1414&lt;=$M$17),$K$17,IF(AND(F1414&gt;=$L$18,F1414&lt;=$M$18),$K$18,IF(AND(F1414&gt;=$L$19,F1414&lt;=$M$19),$K$19,IF(AND(F1414&gt;=$L$20,F1414&lt;=$M$20),$K$20,IF(AND(F1414&gt;=$L$21,F1414&lt;=$M$21),$K$21,IF(AND(F1414&gt;=$L$22,F1414&lt;=$M$22),$K$22,IF(AND(F1414&gt;=$L$23,F1414&lt;=$M$23),$K$23,IF(AND(F1414&gt;=$L$24,F1414&lt;=$M$24),$K$24,IF(AND(F1414&gt;=$L$25,F1414&lt;=$M$25),$K$25,IF(AND(F1414&gt;=$L$26,F1414&lt;=$M$26),$K$26,IF(AND(F1414&gt;=$L$27,F1414&lt;=$M$27),$K$27,IF(AND(F1414&gt;=$L$28,F1414&lt;=$M$28),$K$28,IF(AND(F1414&gt;=$L$29,F1414&lt;=$M$29),$K$29,IF(AND(F1414&gt;=$L$30,F1414&lt;=$M$30),$K$30,IF(AND(F1414&gt;=$L$31,F1414&lt;=$M$31),$K$31,""))))))))))))))))))))))))))))))))</f>
        <v>7</v>
      </c>
      <c r="D1414" s="18" t="s">
        <v>2886</v>
      </c>
      <c r="E1414" s="18" t="s">
        <v>1234</v>
      </c>
      <c r="F1414" s="16">
        <f>Table1[[#This Row],[USD Pricing]]*Exchange!$A$1</f>
        <v>93.757999999999996</v>
      </c>
      <c r="G1414" s="16">
        <v>66.97</v>
      </c>
      <c r="H1414" s="12" t="s">
        <v>2944</v>
      </c>
      <c r="I1414" s="18" t="s">
        <v>0</v>
      </c>
      <c r="J1414" s="18" t="s">
        <v>4539</v>
      </c>
      <c r="XEZ1414" s="28"/>
      <c r="XFA1414" s="28"/>
      <c r="XFB1414" s="28"/>
      <c r="XFC1414" s="28"/>
      <c r="XFD1414" s="28"/>
    </row>
    <row r="1415" spans="1:10 16380:16384" x14ac:dyDescent="0.35">
      <c r="A1415" s="12" t="s">
        <v>2900</v>
      </c>
      <c r="B1415" s="32" t="str">
        <f>HYPERLINK(Table1[[#This Row],[Link]], Table1[[#This Row],[Pattern w/out Hyperlink]])</f>
        <v>Remix 3</v>
      </c>
      <c r="C1415" s="18">
        <f>IF(F1415&lt;=$L$1,$K$1,IF(AND(F1415&gt;=$L$2,F1415&lt;=$M$2),$K$2,IF(AND(F1415&gt;=$L$3,F1415&lt;=$M$3),$K$3,IF(AND(F1415&gt;=$L$4,F1415&lt;=$M$4),$K$4,IF(AND(F1415&gt;=$L$5,F1415&lt;=$M$5),$K$5,IF(AND(F1415&gt;=$L$6,F1415&lt;=$M$6),$K$6,IF(AND(F1415&gt;=$L$7,F1415&lt;=$M$7),$K$7,IF(AND(F1415&gt;=$L$8,F1415&lt;=$M$8),$K$8,IF(AND(F1415&gt;=$L$9,F1415&lt;=$M$9),$K$9,IF(AND(F1415&gt;$L$10,F1415&lt;=$M$10),$K$10,IF(AND(F1415&gt;=$L$11,F1415&lt;=$M$11),$K$11,IF(AND(F1415&gt;=$L$12,F1415&lt;=$M$12),$K$12,IF(AND(F1415&gt;=$L$13,F1415&lt;=$M$13),$K$13,IF(AND(F1415&gt;=$L$14,F1415&lt;=$M$14),$K$14,IF(AND(F1415&gt;=#REF!,F1415&lt;=#REF!),#REF!,IF(AND(F1415&gt;=$L$15,F1415&lt;=$M$15),$K$15,IF(AND(F1415&gt;=$L$16,F1415&lt;=$M$16),$K$16,IF(AND(F1415&gt;=$L$17,F1415&lt;=$M$17),$K$17,IF(AND(F1415&gt;=$L$18,F1415&lt;=$M$18),$K$18,IF(AND(F1415&gt;=$L$19,F1415&lt;=$M$19),$K$19,IF(AND(F1415&gt;=$L$20,F1415&lt;=$M$20),$K$20,IF(AND(F1415&gt;=$L$21,F1415&lt;=$M$21),$K$21,IF(AND(F1415&gt;=$L$22,F1415&lt;=$M$22),$K$22,IF(AND(F1415&gt;=$L$23,F1415&lt;=$M$23),$K$23,IF(AND(F1415&gt;=$L$24,F1415&lt;=$M$24),$K$24,IF(AND(F1415&gt;=$L$25,F1415&lt;=$M$25),$K$25,IF(AND(F1415&gt;=$L$26,F1415&lt;=$M$26),$K$26,IF(AND(F1415&gt;=$L$27,F1415&lt;=$M$27),$K$27,IF(AND(F1415&gt;=$L$28,F1415&lt;=$M$28),$K$28,IF(AND(F1415&gt;=$L$29,F1415&lt;=$M$29),$K$29,IF(AND(F1415&gt;=$L$30,F1415&lt;=$M$30),$K$30,IF(AND(F1415&gt;=$L$31,F1415&lt;=$M$31),$K$31,""))))))))))))))))))))))))))))))))</f>
        <v>7</v>
      </c>
      <c r="D1415" s="18" t="s">
        <v>2886</v>
      </c>
      <c r="E1415" s="18" t="s">
        <v>1234</v>
      </c>
      <c r="F1415" s="16">
        <f>Table1[[#This Row],[USD Pricing]]*Exchange!$A$1</f>
        <v>81.871999999999986</v>
      </c>
      <c r="G1415" s="16">
        <v>58.48</v>
      </c>
      <c r="H1415" s="12" t="s">
        <v>2947</v>
      </c>
      <c r="I1415" s="18" t="s">
        <v>1319</v>
      </c>
      <c r="J1415" s="18" t="s">
        <v>4539</v>
      </c>
      <c r="XEZ1415" s="28"/>
      <c r="XFA1415" s="28"/>
      <c r="XFB1415" s="28"/>
      <c r="XFC1415" s="28"/>
      <c r="XFD1415" s="28"/>
    </row>
    <row r="1416" spans="1:10 16380:16384" x14ac:dyDescent="0.35">
      <c r="A1416" s="12" t="s">
        <v>4253</v>
      </c>
      <c r="B1416" s="32" t="str">
        <f>HYPERLINK(Table1[[#This Row],[Link]], Table1[[#This Row],[Pattern w/out Hyperlink]])</f>
        <v>Re-Wool 2</v>
      </c>
      <c r="C1416" s="18">
        <f>IF(F1416&lt;=$L$1,$K$1,IF(AND(F1416&gt;=$L$2,F1416&lt;=$M$2),$K$2,IF(AND(F1416&gt;=$L$3,F1416&lt;=$M$3),$K$3,IF(AND(F1416&gt;=$L$4,F1416&lt;=$M$4),$K$4,IF(AND(F1416&gt;=$L$5,F1416&lt;=$M$5),$K$5,IF(AND(F1416&gt;=$L$6,F1416&lt;=$M$6),$K$6,IF(AND(F1416&gt;=$L$7,F1416&lt;=$M$7),$K$7,IF(AND(F1416&gt;=$L$8,F1416&lt;=$M$8),$K$8,IF(AND(F1416&gt;=$L$9,F1416&lt;=$M$9),$K$9,IF(AND(F1416&gt;$L$10,F1416&lt;=$M$10),$K$10,IF(AND(F1416&gt;=$L$11,F1416&lt;=$M$11),$K$11,IF(AND(F1416&gt;=$L$12,F1416&lt;=$M$12),$K$12,IF(AND(F1416&gt;=$L$13,F1416&lt;=$M$13),$K$13,IF(AND(F1416&gt;=$L$14,F1416&lt;=$M$14),$K$14,IF(AND(F1416&gt;=#REF!,F1416&lt;=#REF!),#REF!,IF(AND(F1416&gt;=$L$15,F1416&lt;=$M$15),$K$15,IF(AND(F1416&gt;=$L$16,F1416&lt;=$M$16),$K$16,IF(AND(F1416&gt;=$L$17,F1416&lt;=$M$17),$K$17,IF(AND(F1416&gt;=$L$18,F1416&lt;=$M$18),$K$18,IF(AND(F1416&gt;=$L$19,F1416&lt;=$M$19),$K$19,IF(AND(F1416&gt;=$L$20,F1416&lt;=$M$20),$K$20,IF(AND(F1416&gt;=$L$21,F1416&lt;=$M$21),$K$21,IF(AND(F1416&gt;=$L$22,F1416&lt;=$M$22),$K$22,IF(AND(F1416&gt;=$L$23,F1416&lt;=$M$23),$K$23,IF(AND(F1416&gt;=$L$24,F1416&lt;=$M$24),$K$24,IF(AND(F1416&gt;=$L$25,F1416&lt;=$M$25),$K$25,IF(AND(F1416&gt;=$L$26,F1416&lt;=$M$26),$K$26,IF(AND(F1416&gt;=$L$27,F1416&lt;=$M$27),$K$27,IF(AND(F1416&gt;=$L$28,F1416&lt;=$M$28),$K$28,IF(AND(F1416&gt;=$L$29,F1416&lt;=$M$29),$K$29,IF(AND(F1416&gt;=$L$30,F1416&lt;=$M$30),$K$30,IF(AND(F1416&gt;=$L$31,F1416&lt;=$M$31),$K$31,""))))))))))))))))))))))))))))))))</f>
        <v>7</v>
      </c>
      <c r="D1416" s="18" t="s">
        <v>2886</v>
      </c>
      <c r="E1416" s="18" t="s">
        <v>1234</v>
      </c>
      <c r="F1416" s="16">
        <f>Table1[[#This Row],[USD Pricing]]*Exchange!$A$1</f>
        <v>86.49199999999999</v>
      </c>
      <c r="G1416" s="16">
        <v>61.78</v>
      </c>
      <c r="H1416" s="12" t="s">
        <v>2948</v>
      </c>
      <c r="I1416" s="18" t="s">
        <v>1319</v>
      </c>
      <c r="J1416" s="18" t="s">
        <v>4672</v>
      </c>
      <c r="XEZ1416" s="28"/>
      <c r="XFA1416" s="28"/>
      <c r="XFB1416" s="28"/>
      <c r="XFC1416" s="28"/>
      <c r="XFD1416" s="28"/>
    </row>
    <row r="1417" spans="1:10 16380:16384" x14ac:dyDescent="0.35">
      <c r="A1417" s="12" t="s">
        <v>794</v>
      </c>
      <c r="B1417" s="32" t="str">
        <f>HYPERLINK(Table1[[#This Row],[Link]], Table1[[#This Row],[Pattern w/out Hyperlink]])</f>
        <v>Sport</v>
      </c>
      <c r="C1417" s="18">
        <f>IF(F1417&lt;=$L$1,$K$1,IF(AND(F1417&gt;=$L$2,F1417&lt;=$M$2),$K$2,IF(AND(F1417&gt;=$L$3,F1417&lt;=$M$3),$K$3,IF(AND(F1417&gt;=$L$4,F1417&lt;=$M$4),$K$4,IF(AND(F1417&gt;=$L$5,F1417&lt;=$M$5),$K$5,IF(AND(F1417&gt;=$L$6,F1417&lt;=$M$6),$K$6,IF(AND(F1417&gt;=$L$7,F1417&lt;=$M$7),$K$7,IF(AND(F1417&gt;=$L$8,F1417&lt;=$M$8),$K$8,IF(AND(F1417&gt;=$L$9,F1417&lt;=$M$9),$K$9,IF(AND(F1417&gt;$L$10,F1417&lt;=$M$10),$K$10,IF(AND(F1417&gt;=$L$11,F1417&lt;=$M$11),$K$11,IF(AND(F1417&gt;=$L$12,F1417&lt;=$M$12),$K$12,IF(AND(F1417&gt;=$L$13,F1417&lt;=$M$13),$K$13,IF(AND(F1417&gt;=$L$14,F1417&lt;=$M$14),$K$14,IF(AND(F1417&gt;=#REF!,F1417&lt;=#REF!),#REF!,IF(AND(F1417&gt;=$L$15,F1417&lt;=$M$15),$K$15,IF(AND(F1417&gt;=$L$16,F1417&lt;=$M$16),$K$16,IF(AND(F1417&gt;=$L$17,F1417&lt;=$M$17),$K$17,IF(AND(F1417&gt;=$L$18,F1417&lt;=$M$18),$K$18,IF(AND(F1417&gt;=$L$19,F1417&lt;=$M$19),$K$19,IF(AND(F1417&gt;=$L$20,F1417&lt;=$M$20),$K$20,IF(AND(F1417&gt;=$L$21,F1417&lt;=$M$21),$K$21,IF(AND(F1417&gt;=$L$22,F1417&lt;=$M$22),$K$22,IF(AND(F1417&gt;=$L$23,F1417&lt;=$M$23),$K$23,IF(AND(F1417&gt;=$L$24,F1417&lt;=$M$24),$K$24,IF(AND(F1417&gt;=$L$25,F1417&lt;=$M$25),$K$25,IF(AND(F1417&gt;=$L$26,F1417&lt;=$M$26),$K$26,IF(AND(F1417&gt;=$L$27,F1417&lt;=$M$27),$K$27,IF(AND(F1417&gt;=$L$28,F1417&lt;=$M$28),$K$28,IF(AND(F1417&gt;=$L$29,F1417&lt;=$M$29),$K$29,IF(AND(F1417&gt;=$L$30,F1417&lt;=$M$30),$K$30,IF(AND(F1417&gt;=$L$31,F1417&lt;=$M$31),$K$31,""))))))))))))))))))))))))))))))))</f>
        <v>7</v>
      </c>
      <c r="D1417" s="18" t="s">
        <v>2886</v>
      </c>
      <c r="E1417" s="18" t="s">
        <v>1234</v>
      </c>
      <c r="F1417" s="16">
        <f>Table1[[#This Row],[USD Pricing]]*Exchange!$A$1</f>
        <v>79.561999999999998</v>
      </c>
      <c r="G1417" s="16">
        <v>56.83</v>
      </c>
      <c r="H1417" s="12" t="s">
        <v>6471</v>
      </c>
      <c r="I1417" s="18" t="s">
        <v>4213</v>
      </c>
      <c r="J1417" s="18" t="s">
        <v>6472</v>
      </c>
      <c r="XEZ1417" s="28"/>
      <c r="XFA1417" s="28"/>
      <c r="XFB1417" s="28"/>
      <c r="XFC1417" s="28"/>
      <c r="XFD1417" s="28"/>
    </row>
    <row r="1418" spans="1:10 16380:16384" x14ac:dyDescent="0.35">
      <c r="A1418" s="12" t="s">
        <v>2904</v>
      </c>
      <c r="B1418" s="32" t="str">
        <f>HYPERLINK(Table1[[#This Row],[Link]], Table1[[#This Row],[Pattern w/out Hyperlink]])</f>
        <v>Steelcut Beat</v>
      </c>
      <c r="C1418" s="18">
        <f>IF(F1418&lt;=$L$1,$K$1,IF(AND(F1418&gt;=$L$2,F1418&lt;=$M$2),$K$2,IF(AND(F1418&gt;=$L$3,F1418&lt;=$M$3),$K$3,IF(AND(F1418&gt;=$L$4,F1418&lt;=$M$4),$K$4,IF(AND(F1418&gt;=$L$5,F1418&lt;=$M$5),$K$5,IF(AND(F1418&gt;=$L$6,F1418&lt;=$M$6),$K$6,IF(AND(F1418&gt;=$L$7,F1418&lt;=$M$7),$K$7,IF(AND(F1418&gt;=$L$8,F1418&lt;=$M$8),$K$8,IF(AND(F1418&gt;=$L$9,F1418&lt;=$M$9),$K$9,IF(AND(F1418&gt;$L$10,F1418&lt;=$M$10),$K$10,IF(AND(F1418&gt;=$L$11,F1418&lt;=$M$11),$K$11,IF(AND(F1418&gt;=$L$12,F1418&lt;=$M$12),$K$12,IF(AND(F1418&gt;=$L$13,F1418&lt;=$M$13),$K$13,IF(AND(F1418&gt;=$L$14,F1418&lt;=$M$14),$K$14,IF(AND(F1418&gt;=#REF!,F1418&lt;=#REF!),#REF!,IF(AND(F1418&gt;=$L$15,F1418&lt;=$M$15),$K$15,IF(AND(F1418&gt;=$L$16,F1418&lt;=$M$16),$K$16,IF(AND(F1418&gt;=$L$17,F1418&lt;=$M$17),$K$17,IF(AND(F1418&gt;=$L$18,F1418&lt;=$M$18),$K$18,IF(AND(F1418&gt;=$L$19,F1418&lt;=$M$19),$K$19,IF(AND(F1418&gt;=$L$20,F1418&lt;=$M$20),$K$20,IF(AND(F1418&gt;=$L$21,F1418&lt;=$M$21),$K$21,IF(AND(F1418&gt;=$L$22,F1418&lt;=$M$22),$K$22,IF(AND(F1418&gt;=$L$23,F1418&lt;=$M$23),$K$23,IF(AND(F1418&gt;=$L$24,F1418&lt;=$M$24),$K$24,IF(AND(F1418&gt;=$L$25,F1418&lt;=$M$25),$K$25,IF(AND(F1418&gt;=$L$26,F1418&lt;=$M$26),$K$26,IF(AND(F1418&gt;=$L$27,F1418&lt;=$M$27),$K$27,IF(AND(F1418&gt;=$L$28,F1418&lt;=$M$28),$K$28,IF(AND(F1418&gt;=$L$29,F1418&lt;=$M$29),$K$29,IF(AND(F1418&gt;=$L$30,F1418&lt;=$M$30),$K$30,IF(AND(F1418&gt;=$L$31,F1418&lt;=$M$31),$K$31,""))))))))))))))))))))))))))))))))</f>
        <v>7</v>
      </c>
      <c r="D1418" s="18" t="s">
        <v>2886</v>
      </c>
      <c r="E1418" s="18" t="s">
        <v>1234</v>
      </c>
      <c r="F1418" s="16">
        <f>Table1[[#This Row],[USD Pricing]]*Exchange!$A$1</f>
        <v>83.523999999999987</v>
      </c>
      <c r="G1418" s="16">
        <v>59.66</v>
      </c>
      <c r="H1418" s="12" t="s">
        <v>2951</v>
      </c>
      <c r="I1418" s="18" t="s">
        <v>1319</v>
      </c>
      <c r="J1418" s="18" t="s">
        <v>4268</v>
      </c>
      <c r="XEZ1418" s="28"/>
      <c r="XFA1418" s="28"/>
      <c r="XFB1418" s="28"/>
      <c r="XFC1418" s="28"/>
      <c r="XFD1418" s="28"/>
    </row>
    <row r="1419" spans="1:10 16380:16384" x14ac:dyDescent="0.35">
      <c r="A1419" s="12" t="s">
        <v>4256</v>
      </c>
      <c r="B1419" s="32" t="str">
        <f>HYPERLINK(Table1[[#This Row],[Link]], Table1[[#This Row],[Pattern w/out Hyperlink]])</f>
        <v>Suunta</v>
      </c>
      <c r="C1419" s="18">
        <f>IF(F1419&lt;=$L$1,$K$1,IF(AND(F1419&gt;=$L$2,F1419&lt;=$M$2),$K$2,IF(AND(F1419&gt;=$L$3,F1419&lt;=$M$3),$K$3,IF(AND(F1419&gt;=$L$4,F1419&lt;=$M$4),$K$4,IF(AND(F1419&gt;=$L$5,F1419&lt;=$M$5),$K$5,IF(AND(F1419&gt;=$L$6,F1419&lt;=$M$6),$K$6,IF(AND(F1419&gt;=$L$7,F1419&lt;=$M$7),$K$7,IF(AND(F1419&gt;=$L$8,F1419&lt;=$M$8),$K$8,IF(AND(F1419&gt;=$L$9,F1419&lt;=$M$9),$K$9,IF(AND(F1419&gt;$L$10,F1419&lt;=$M$10),$K$10,IF(AND(F1419&gt;=$L$11,F1419&lt;=$M$11),$K$11,IF(AND(F1419&gt;=$L$12,F1419&lt;=$M$12),$K$12,IF(AND(F1419&gt;=$L$13,F1419&lt;=$M$13),$K$13,IF(AND(F1419&gt;=$L$14,F1419&lt;=$M$14),$K$14,IF(AND(F1419&gt;=#REF!,F1419&lt;=#REF!),#REF!,IF(AND(F1419&gt;=$L$15,F1419&lt;=$M$15),$K$15,IF(AND(F1419&gt;=$L$16,F1419&lt;=$M$16),$K$16,IF(AND(F1419&gt;=$L$17,F1419&lt;=$M$17),$K$17,IF(AND(F1419&gt;=$L$18,F1419&lt;=$M$18),$K$18,IF(AND(F1419&gt;=$L$19,F1419&lt;=$M$19),$K$19,IF(AND(F1419&gt;=$L$20,F1419&lt;=$M$20),$K$20,IF(AND(F1419&gt;=$L$21,F1419&lt;=$M$21),$K$21,IF(AND(F1419&gt;=$L$22,F1419&lt;=$M$22),$K$22,IF(AND(F1419&gt;=$L$23,F1419&lt;=$M$23),$K$23,IF(AND(F1419&gt;=$L$24,F1419&lt;=$M$24),$K$24,IF(AND(F1419&gt;=$L$25,F1419&lt;=$M$25),$K$25,IF(AND(F1419&gt;=$L$26,F1419&lt;=$M$26),$K$26,IF(AND(F1419&gt;=$L$27,F1419&lt;=$M$27),$K$27,IF(AND(F1419&gt;=$L$28,F1419&lt;=$M$28),$K$28,IF(AND(F1419&gt;=$L$29,F1419&lt;=$M$29),$K$29,IF(AND(F1419&gt;=$L$30,F1419&lt;=$M$30),$K$30,IF(AND(F1419&gt;=$L$31,F1419&lt;=$M$31),$K$31,""))))))))))))))))))))))))))))))))</f>
        <v>7</v>
      </c>
      <c r="D1419" s="18" t="s">
        <v>2886</v>
      </c>
      <c r="E1419" s="18" t="s">
        <v>1234</v>
      </c>
      <c r="F1419" s="16">
        <f>Table1[[#This Row],[USD Pricing]]*Exchange!$A$1</f>
        <v>87.486000000000004</v>
      </c>
      <c r="G1419" s="16">
        <v>62.49</v>
      </c>
      <c r="H1419" s="12" t="s">
        <v>4257</v>
      </c>
      <c r="I1419" s="18" t="s">
        <v>4213</v>
      </c>
      <c r="J1419" s="18" t="s">
        <v>4678</v>
      </c>
      <c r="XEZ1419" s="28"/>
      <c r="XFA1419" s="28"/>
      <c r="XFB1419" s="28"/>
      <c r="XFC1419" s="28"/>
      <c r="XFD1419" s="28"/>
    </row>
    <row r="1420" spans="1:10 16380:16384" x14ac:dyDescent="0.35">
      <c r="A1420" s="12" t="s">
        <v>7548</v>
      </c>
      <c r="B1420" s="32" t="str">
        <f>HYPERLINK(Table1[[#This Row],[Link]], Table1[[#This Row],[Pattern w/out Hyperlink]])</f>
        <v>Technicolor</v>
      </c>
      <c r="C1420" s="18">
        <f>IF(F1420&lt;=$L$1,$K$1,IF(AND(F1420&gt;=$L$2,F1420&lt;=$M$2),$K$2,IF(AND(F1420&gt;=$L$3,F1420&lt;=$M$3),$K$3,IF(AND(F1420&gt;=$L$4,F1420&lt;=$M$4),$K$4,IF(AND(F1420&gt;=$L$5,F1420&lt;=$M$5),$K$5,IF(AND(F1420&gt;=$L$6,F1420&lt;=$M$6),$K$6,IF(AND(F1420&gt;=$L$7,F1420&lt;=$M$7),$K$7,IF(AND(F1420&gt;=$L$8,F1420&lt;=$M$8),$K$8,IF(AND(F1420&gt;=$L$9,F1420&lt;=$M$9),$K$9,IF(AND(F1420&gt;$L$10,F1420&lt;=$M$10),$K$10,IF(AND(F1420&gt;=$L$11,F1420&lt;=$M$11),$K$11,IF(AND(F1420&gt;=$L$12,F1420&lt;=$M$12),$K$12,IF(AND(F1420&gt;=$L$13,F1420&lt;=$M$13),$K$13,IF(AND(F1420&gt;=$L$14,F1420&lt;=$M$14),$K$14,IF(AND(F1420&gt;=#REF!,F1420&lt;=#REF!),#REF!,IF(AND(F1420&gt;=$L$15,F1420&lt;=$M$15),$K$15,IF(AND(F1420&gt;=$L$16,F1420&lt;=$M$16),$K$16,IF(AND(F1420&gt;=$L$17,F1420&lt;=$M$17),$K$17,IF(AND(F1420&gt;=$L$18,F1420&lt;=$M$18),$K$18,IF(AND(F1420&gt;=$L$19,F1420&lt;=$M$19),$K$19,IF(AND(F1420&gt;=$L$20,F1420&lt;=$M$20),$K$20,IF(AND(F1420&gt;=$L$21,F1420&lt;=$M$21),$K$21,IF(AND(F1420&gt;=$L$22,F1420&lt;=$M$22),$K$22,IF(AND(F1420&gt;=$L$23,F1420&lt;=$M$23),$K$23,IF(AND(F1420&gt;=$L$24,F1420&lt;=$M$24),$K$24,IF(AND(F1420&gt;=$L$25,F1420&lt;=$M$25),$K$25,IF(AND(F1420&gt;=$L$26,F1420&lt;=$M$26),$K$26,IF(AND(F1420&gt;=$L$27,F1420&lt;=$M$27),$K$27,IF(AND(F1420&gt;=$L$28,F1420&lt;=$M$28),$K$28,IF(AND(F1420&gt;=$L$29,F1420&lt;=$M$29),$K$29,IF(AND(F1420&gt;=$L$30,F1420&lt;=$M$30),$K$30,IF(AND(F1420&gt;=$L$31,F1420&lt;=$M$31),$K$31,""))))))))))))))))))))))))))))))))</f>
        <v>7</v>
      </c>
      <c r="D1420" s="18" t="s">
        <v>2886</v>
      </c>
      <c r="E1420" s="18" t="s">
        <v>1234</v>
      </c>
      <c r="F1420" s="16">
        <f>Table1[[#This Row],[USD Pricing]]*Exchange!$A$1</f>
        <v>79.561999999999998</v>
      </c>
      <c r="G1420" s="16">
        <v>56.83</v>
      </c>
      <c r="H1420" s="12" t="s">
        <v>7549</v>
      </c>
      <c r="I1420" s="18" t="s">
        <v>1319</v>
      </c>
      <c r="J1420" s="18" t="s">
        <v>7550</v>
      </c>
      <c r="XEZ1420" s="28"/>
      <c r="XFA1420" s="28"/>
      <c r="XFB1420" s="28"/>
      <c r="XFC1420" s="28"/>
      <c r="XFD1420" s="28"/>
    </row>
    <row r="1421" spans="1:10 16380:16384" x14ac:dyDescent="0.35">
      <c r="A1421" s="12" t="s">
        <v>2908</v>
      </c>
      <c r="B1421" s="32" t="str">
        <f>HYPERLINK(Table1[[#This Row],[Link]], Table1[[#This Row],[Pattern w/out Hyperlink]])</f>
        <v>Tonica 2</v>
      </c>
      <c r="C1421" s="18">
        <f>IF(F1421&lt;=$L$1,$K$1,IF(AND(F1421&gt;=$L$2,F1421&lt;=$M$2),$K$2,IF(AND(F1421&gt;=$L$3,F1421&lt;=$M$3),$K$3,IF(AND(F1421&gt;=$L$4,F1421&lt;=$M$4),$K$4,IF(AND(F1421&gt;=$L$5,F1421&lt;=$M$5),$K$5,IF(AND(F1421&gt;=$L$6,F1421&lt;=$M$6),$K$6,IF(AND(F1421&gt;=$L$7,F1421&lt;=$M$7),$K$7,IF(AND(F1421&gt;=$L$8,F1421&lt;=$M$8),$K$8,IF(AND(F1421&gt;=$L$9,F1421&lt;=$M$9),$K$9,IF(AND(F1421&gt;$L$10,F1421&lt;=$M$10),$K$10,IF(AND(F1421&gt;=$L$11,F1421&lt;=$M$11),$K$11,IF(AND(F1421&gt;=$L$12,F1421&lt;=$M$12),$K$12,IF(AND(F1421&gt;=$L$13,F1421&lt;=$M$13),$K$13,IF(AND(F1421&gt;=$L$14,F1421&lt;=$M$14),$K$14,IF(AND(F1421&gt;=#REF!,F1421&lt;=#REF!),#REF!,IF(AND(F1421&gt;=$L$15,F1421&lt;=$M$15),$K$15,IF(AND(F1421&gt;=$L$16,F1421&lt;=$M$16),$K$16,IF(AND(F1421&gt;=$L$17,F1421&lt;=$M$17),$K$17,IF(AND(F1421&gt;=$L$18,F1421&lt;=$M$18),$K$18,IF(AND(F1421&gt;=$L$19,F1421&lt;=$M$19),$K$19,IF(AND(F1421&gt;=$L$20,F1421&lt;=$M$20),$K$20,IF(AND(F1421&gt;=$L$21,F1421&lt;=$M$21),$K$21,IF(AND(F1421&gt;=$L$22,F1421&lt;=$M$22),$K$22,IF(AND(F1421&gt;=$L$23,F1421&lt;=$M$23),$K$23,IF(AND(F1421&gt;=$L$24,F1421&lt;=$M$24),$K$24,IF(AND(F1421&gt;=$L$25,F1421&lt;=$M$25),$K$25,IF(AND(F1421&gt;=$L$26,F1421&lt;=$M$26),$K$26,IF(AND(F1421&gt;=$L$27,F1421&lt;=$M$27),$K$27,IF(AND(F1421&gt;=$L$28,F1421&lt;=$M$28),$K$28,IF(AND(F1421&gt;=$L$29,F1421&lt;=$M$29),$K$29,IF(AND(F1421&gt;=$L$30,F1421&lt;=$M$30),$K$30,IF(AND(F1421&gt;=$L$31,F1421&lt;=$M$31),$K$31,""))))))))))))))))))))))))))))))))</f>
        <v>7</v>
      </c>
      <c r="D1421" s="18" t="s">
        <v>2886</v>
      </c>
      <c r="E1421" s="18" t="s">
        <v>1234</v>
      </c>
      <c r="F1421" s="16">
        <f>Table1[[#This Row],[USD Pricing]]*Exchange!$A$1</f>
        <v>90.131999999999991</v>
      </c>
      <c r="G1421" s="16">
        <v>64.38</v>
      </c>
      <c r="H1421" s="12" t="s">
        <v>2955</v>
      </c>
      <c r="I1421" s="18" t="s">
        <v>1319</v>
      </c>
      <c r="J1421" s="18" t="s">
        <v>4318</v>
      </c>
      <c r="XEZ1421" s="28"/>
      <c r="XFA1421" s="28"/>
      <c r="XFB1421" s="28"/>
      <c r="XFC1421" s="28"/>
      <c r="XFD1421" s="28"/>
    </row>
    <row r="1422" spans="1:10 16380:16384" x14ac:dyDescent="0.35">
      <c r="A1422" s="12" t="s">
        <v>904</v>
      </c>
      <c r="B1422" s="32" t="str">
        <f>HYPERLINK(Table1[[#This Row],[Link]], Table1[[#This Row],[Pattern w/out Hyperlink]])</f>
        <v>Watercolor</v>
      </c>
      <c r="C1422" s="18">
        <f>IF(F1422&lt;=$L$1,$K$1,IF(AND(F1422&gt;=$L$2,F1422&lt;=$M$2),$K$2,IF(AND(F1422&gt;=$L$3,F1422&lt;=$M$3),$K$3,IF(AND(F1422&gt;=$L$4,F1422&lt;=$M$4),$K$4,IF(AND(F1422&gt;=$L$5,F1422&lt;=$M$5),$K$5,IF(AND(F1422&gt;=$L$6,F1422&lt;=$M$6),$K$6,IF(AND(F1422&gt;=$L$7,F1422&lt;=$M$7),$K$7,IF(AND(F1422&gt;=$L$8,F1422&lt;=$M$8),$K$8,IF(AND(F1422&gt;=$L$9,F1422&lt;=$M$9),$K$9,IF(AND(F1422&gt;$L$10,F1422&lt;=$M$10),$K$10,IF(AND(F1422&gt;=$L$11,F1422&lt;=$M$11),$K$11,IF(AND(F1422&gt;=$L$12,F1422&lt;=$M$12),$K$12,IF(AND(F1422&gt;=$L$13,F1422&lt;=$M$13),$K$13,IF(AND(F1422&gt;=$L$14,F1422&lt;=$M$14),$K$14,IF(AND(F1422&gt;=#REF!,F1422&lt;=#REF!),#REF!,IF(AND(F1422&gt;=$L$15,F1422&lt;=$M$15),$K$15,IF(AND(F1422&gt;=$L$16,F1422&lt;=$M$16),$K$16,IF(AND(F1422&gt;=$L$17,F1422&lt;=$M$17),$K$17,IF(AND(F1422&gt;=$L$18,F1422&lt;=$M$18),$K$18,IF(AND(F1422&gt;=$L$19,F1422&lt;=$M$19),$K$19,IF(AND(F1422&gt;=$L$20,F1422&lt;=$M$20),$K$20,IF(AND(F1422&gt;=$L$21,F1422&lt;=$M$21),$K$21,IF(AND(F1422&gt;=$L$22,F1422&lt;=$M$22),$K$22,IF(AND(F1422&gt;=$L$23,F1422&lt;=$M$23),$K$23,IF(AND(F1422&gt;=$L$24,F1422&lt;=$M$24),$K$24,IF(AND(F1422&gt;=$L$25,F1422&lt;=$M$25),$K$25,IF(AND(F1422&gt;=$L$26,F1422&lt;=$M$26),$K$26,IF(AND(F1422&gt;=$L$27,F1422&lt;=$M$27),$K$27,IF(AND(F1422&gt;=$L$28,F1422&lt;=$M$28),$K$28,IF(AND(F1422&gt;=$L$29,F1422&lt;=$M$29),$K$29,IF(AND(F1422&gt;=$L$30,F1422&lt;=$M$30),$K$30,IF(AND(F1422&gt;=$L$31,F1422&lt;=$M$31),$K$31,""))))))))))))))))))))))))))))))))</f>
        <v>7</v>
      </c>
      <c r="D1422" s="18" t="s">
        <v>18</v>
      </c>
      <c r="E1422" s="18" t="s">
        <v>1234</v>
      </c>
      <c r="F1422" s="12">
        <f>Table1[[#This Row],[USD Pricing]]*Exchange!$A$1</f>
        <v>81.13</v>
      </c>
      <c r="G1422" s="12">
        <v>57.95</v>
      </c>
      <c r="H1422" s="12" t="s">
        <v>6312</v>
      </c>
      <c r="I1422" s="18" t="s">
        <v>0</v>
      </c>
      <c r="J1422" s="18" t="s">
        <v>4262</v>
      </c>
      <c r="XEZ1422" s="28"/>
      <c r="XFA1422" s="28"/>
      <c r="XFB1422" s="28"/>
      <c r="XFC1422" s="28"/>
      <c r="XFD1422" s="28"/>
    </row>
    <row r="1423" spans="1:10 16380:16384" x14ac:dyDescent="0.35">
      <c r="A1423" s="12" t="s">
        <v>6460</v>
      </c>
      <c r="B1423" s="32" t="str">
        <f>HYPERLINK(Table1[[#This Row],[Link]], Table1[[#This Row],[Pattern w/out Hyperlink]])</f>
        <v>Toile</v>
      </c>
      <c r="C1423" s="18">
        <f>IF(F1423&lt;=$L$1,$K$1,IF(AND(F1423&gt;=$L$2,F1423&lt;=$M$2),$K$2,IF(AND(F1423&gt;=$L$3,F1423&lt;=$M$3),$K$3,IF(AND(F1423&gt;=$L$4,F1423&lt;=$M$4),$K$4,IF(AND(F1423&gt;=$L$5,F1423&lt;=$M$5),$K$5,IF(AND(F1423&gt;=$L$6,F1423&lt;=$M$6),$K$6,IF(AND(F1423&gt;=$L$7,F1423&lt;=$M$7),$K$7,IF(AND(F1423&gt;=$L$8,F1423&lt;=$M$8),$K$8,IF(AND(F1423&gt;=$L$9,F1423&lt;=$M$9),$K$9,IF(AND(F1423&gt;$L$10,F1423&lt;=$M$10),$K$10,IF(AND(F1423&gt;=$L$11,F1423&lt;=$M$11),$K$11,IF(AND(F1423&gt;=$L$12,F1423&lt;=$M$12),$K$12,IF(AND(F1423&gt;=$L$13,F1423&lt;=$M$13),$K$13,IF(AND(F1423&gt;=$L$14,F1423&lt;=$M$14),$K$14,IF(AND(F1423&gt;=#REF!,F1423&lt;=#REF!),#REF!,IF(AND(F1423&gt;=$L$15,F1423&lt;=$M$15),$K$15,IF(AND(F1423&gt;=$L$16,F1423&lt;=$M$16),$K$16,IF(AND(F1423&gt;=$L$17,F1423&lt;=$M$17),$K$17,IF(AND(F1423&gt;=$L$18,F1423&lt;=$M$18),$K$18,IF(AND(F1423&gt;=$L$19,F1423&lt;=$M$19),$K$19,IF(AND(F1423&gt;=$L$20,F1423&lt;=$M$20),$K$20,IF(AND(F1423&gt;=$L$21,F1423&lt;=$M$21),$K$21,IF(AND(F1423&gt;=$L$22,F1423&lt;=$M$22),$K$22,IF(AND(F1423&gt;=$L$23,F1423&lt;=$M$23),$K$23,IF(AND(F1423&gt;=$L$24,F1423&lt;=$M$24),$K$24,IF(AND(F1423&gt;=$L$25,F1423&lt;=$M$25),$K$25,IF(AND(F1423&gt;=$L$26,F1423&lt;=$M$26),$K$26,IF(AND(F1423&gt;=$L$27,F1423&lt;=$M$27),$K$27,IF(AND(F1423&gt;=$L$28,F1423&lt;=$M$28),$K$28,IF(AND(F1423&gt;=$L$29,F1423&lt;=$M$29),$K$29,IF(AND(F1423&gt;=$L$30,F1423&lt;=$M$30),$K$30,IF(AND(F1423&gt;=$L$31,F1423&lt;=$M$31),$K$31,""))))))))))))))))))))))))))))))))</f>
        <v>7</v>
      </c>
      <c r="D1423" s="18" t="s">
        <v>88</v>
      </c>
      <c r="E1423" s="18" t="s">
        <v>1234</v>
      </c>
      <c r="F1423" s="12">
        <f>Table1[[#This Row],[USD Pricing]]*Exchange!$A$1</f>
        <v>79.8</v>
      </c>
      <c r="G1423" s="12">
        <v>57</v>
      </c>
      <c r="H1423" s="12" t="s">
        <v>6461</v>
      </c>
      <c r="I1423" s="18" t="s">
        <v>1319</v>
      </c>
      <c r="J1423" s="18" t="s">
        <v>4472</v>
      </c>
      <c r="XEZ1423" s="28"/>
      <c r="XFA1423" s="28"/>
      <c r="XFB1423" s="28"/>
      <c r="XFC1423" s="28"/>
      <c r="XFD1423" s="28"/>
    </row>
    <row r="1424" spans="1:10 16380:16384" x14ac:dyDescent="0.35">
      <c r="A1424" s="12" t="s">
        <v>862</v>
      </c>
      <c r="B1424" s="32" t="str">
        <f>HYPERLINK(Table1[[#This Row],[Link]], Table1[[#This Row],[Pattern w/out Hyperlink]])</f>
        <v>Tweed</v>
      </c>
      <c r="C1424" s="18">
        <f>IF(F1424&lt;=$L$1,$K$1,IF(AND(F1424&gt;=$L$2,F1424&lt;=$M$2),$K$2,IF(AND(F1424&gt;=$L$3,F1424&lt;=$M$3),$K$3,IF(AND(F1424&gt;=$L$4,F1424&lt;=$M$4),$K$4,IF(AND(F1424&gt;=$L$5,F1424&lt;=$M$5),$K$5,IF(AND(F1424&gt;=$L$6,F1424&lt;=$M$6),$K$6,IF(AND(F1424&gt;=$L$7,F1424&lt;=$M$7),$K$7,IF(AND(F1424&gt;=$L$8,F1424&lt;=$M$8),$K$8,IF(AND(F1424&gt;=$L$9,F1424&lt;=$M$9),$K$9,IF(AND(F1424&gt;$L$10,F1424&lt;=$M$10),$K$10,IF(AND(F1424&gt;=$L$11,F1424&lt;=$M$11),$K$11,IF(AND(F1424&gt;=$L$12,F1424&lt;=$M$12),$K$12,IF(AND(F1424&gt;=$L$13,F1424&lt;=$M$13),$K$13,IF(AND(F1424&gt;=$L$14,F1424&lt;=$M$14),$K$14,IF(AND(F1424&gt;=#REF!,F1424&lt;=#REF!),#REF!,IF(AND(F1424&gt;=$L$15,F1424&lt;=$M$15),$K$15,IF(AND(F1424&gt;=$L$16,F1424&lt;=$M$16),$K$16,IF(AND(F1424&gt;=$L$17,F1424&lt;=$M$17),$K$17,IF(AND(F1424&gt;=$L$18,F1424&lt;=$M$18),$K$18,IF(AND(F1424&gt;=$L$19,F1424&lt;=$M$19),$K$19,IF(AND(F1424&gt;=$L$20,F1424&lt;=$M$20),$K$20,IF(AND(F1424&gt;=$L$21,F1424&lt;=$M$21),$K$21,IF(AND(F1424&gt;=$L$22,F1424&lt;=$M$22),$K$22,IF(AND(F1424&gt;=$L$23,F1424&lt;=$M$23),$K$23,IF(AND(F1424&gt;=$L$24,F1424&lt;=$M$24),$K$24,IF(AND(F1424&gt;=$L$25,F1424&lt;=$M$25),$K$25,IF(AND(F1424&gt;=$L$26,F1424&lt;=$M$26),$K$26,IF(AND(F1424&gt;=$L$27,F1424&lt;=$M$27),$K$27,IF(AND(F1424&gt;=$L$28,F1424&lt;=$M$28),$K$28,IF(AND(F1424&gt;=$L$29,F1424&lt;=$M$29),$K$29,IF(AND(F1424&gt;=$L$30,F1424&lt;=$M$30),$K$30,IF(AND(F1424&gt;=$L$31,F1424&lt;=$M$31),$K$31,""))))))))))))))))))))))))))))))))</f>
        <v>7</v>
      </c>
      <c r="D1424" s="18" t="s">
        <v>88</v>
      </c>
      <c r="E1424" s="18" t="s">
        <v>1234</v>
      </c>
      <c r="F1424" s="12">
        <f>Table1[[#This Row],[USD Pricing]]*Exchange!$A$1</f>
        <v>79.8</v>
      </c>
      <c r="G1424" s="12">
        <v>57</v>
      </c>
      <c r="H1424" s="12" t="s">
        <v>6462</v>
      </c>
      <c r="I1424" s="18" t="s">
        <v>1319</v>
      </c>
      <c r="J1424" s="18" t="s">
        <v>4465</v>
      </c>
      <c r="XEZ1424" s="28"/>
      <c r="XFA1424" s="28"/>
      <c r="XFB1424" s="28"/>
      <c r="XFC1424" s="28"/>
      <c r="XFD1424" s="28"/>
    </row>
    <row r="1425" spans="1:10 16380:16384" x14ac:dyDescent="0.35">
      <c r="A1425" s="12" t="s">
        <v>311</v>
      </c>
      <c r="B1425" s="32" t="str">
        <f>HYPERLINK(Table1[[#This Row],[Link]], Table1[[#This Row],[Pattern w/out Hyperlink]])</f>
        <v>Flora</v>
      </c>
      <c r="C1425" s="18">
        <f>IF(F1425&lt;=$L$1,$K$1,IF(AND(F1425&gt;=$L$2,F1425&lt;=$M$2),$K$2,IF(AND(F1425&gt;=$L$3,F1425&lt;=$M$3),$K$3,IF(AND(F1425&gt;=$L$4,F1425&lt;=$M$4),$K$4,IF(AND(F1425&gt;=$L$5,F1425&lt;=$M$5),$K$5,IF(AND(F1425&gt;=$L$6,F1425&lt;=$M$6),$K$6,IF(AND(F1425&gt;=$L$7,F1425&lt;=$M$7),$K$7,IF(AND(F1425&gt;=$L$8,F1425&lt;=$M$8),$K$8,IF(AND(F1425&gt;=$L$9,F1425&lt;=$M$9),$K$9,IF(AND(F1425&gt;$L$10,F1425&lt;=$M$10),$K$10,IF(AND(F1425&gt;=$L$11,F1425&lt;=$M$11),$K$11,IF(AND(F1425&gt;=$L$12,F1425&lt;=$M$12),$K$12,IF(AND(F1425&gt;=$L$13,F1425&lt;=$M$13),$K$13,IF(AND(F1425&gt;=$L$14,F1425&lt;=$M$14),$K$14,IF(AND(F1425&gt;=#REF!,F1425&lt;=#REF!),#REF!,IF(AND(F1425&gt;=$L$15,F1425&lt;=$M$15),$K$15,IF(AND(F1425&gt;=$L$16,F1425&lt;=$M$16),$K$16,IF(AND(F1425&gt;=$L$17,F1425&lt;=$M$17),$K$17,IF(AND(F1425&gt;=$L$18,F1425&lt;=$M$18),$K$18,IF(AND(F1425&gt;=$L$19,F1425&lt;=$M$19),$K$19,IF(AND(F1425&gt;=$L$20,F1425&lt;=$M$20),$K$20,IF(AND(F1425&gt;=$L$21,F1425&lt;=$M$21),$K$21,IF(AND(F1425&gt;=$L$22,F1425&lt;=$M$22),$K$22,IF(AND(F1425&gt;=$L$23,F1425&lt;=$M$23),$K$23,IF(AND(F1425&gt;=$L$24,F1425&lt;=$M$24),$K$24,IF(AND(F1425&gt;=$L$25,F1425&lt;=$M$25),$K$25,IF(AND(F1425&gt;=$L$26,F1425&lt;=$M$26),$K$26,IF(AND(F1425&gt;=$L$27,F1425&lt;=$M$27),$K$27,IF(AND(F1425&gt;=$L$28,F1425&lt;=$M$28),$K$28,IF(AND(F1425&gt;=$L$29,F1425&lt;=$M$29),$K$29,IF(AND(F1425&gt;=$L$30,F1425&lt;=$M$30),$K$30,IF(AND(F1425&gt;=$L$31,F1425&lt;=$M$31),$K$31,""))))))))))))))))))))))))))))))))</f>
        <v>7</v>
      </c>
      <c r="D1425" s="18" t="s">
        <v>1236</v>
      </c>
      <c r="E1425" s="18" t="s">
        <v>1234</v>
      </c>
      <c r="F1425" s="12">
        <v>84</v>
      </c>
      <c r="H1425" s="12" t="s">
        <v>6572</v>
      </c>
      <c r="I1425" s="18" t="s">
        <v>4213</v>
      </c>
      <c r="J1425" s="18" t="s">
        <v>4326</v>
      </c>
      <c r="XEZ1425" s="28"/>
      <c r="XFA1425" s="28"/>
      <c r="XFB1425" s="28"/>
      <c r="XFC1425" s="28"/>
      <c r="XFD1425" s="28"/>
    </row>
    <row r="1426" spans="1:10 16380:16384" x14ac:dyDescent="0.35">
      <c r="A1426" s="12" t="s">
        <v>1242</v>
      </c>
      <c r="B1426" s="32" t="str">
        <f>HYPERLINK(Table1[[#This Row],[Link]], Table1[[#This Row],[Pattern w/out Hyperlink]])</f>
        <v>Llinen</v>
      </c>
      <c r="C1426" s="18">
        <f>IF(F1426&lt;=$L$1,$K$1,IF(AND(F1426&gt;=$L$2,F1426&lt;=$M$2),$K$2,IF(AND(F1426&gt;=$L$3,F1426&lt;=$M$3),$K$3,IF(AND(F1426&gt;=$L$4,F1426&lt;=$M$4),$K$4,IF(AND(F1426&gt;=$L$5,F1426&lt;=$M$5),$K$5,IF(AND(F1426&gt;=$L$6,F1426&lt;=$M$6),$K$6,IF(AND(F1426&gt;=$L$7,F1426&lt;=$M$7),$K$7,IF(AND(F1426&gt;=$L$8,F1426&lt;=$M$8),$K$8,IF(AND(F1426&gt;=$L$9,F1426&lt;=$M$9),$K$9,IF(AND(F1426&gt;$L$10,F1426&lt;=$M$10),$K$10,IF(AND(F1426&gt;=$L$11,F1426&lt;=$M$11),$K$11,IF(AND(F1426&gt;=$L$12,F1426&lt;=$M$12),$K$12,IF(AND(F1426&gt;=$L$13,F1426&lt;=$M$13),$K$13,IF(AND(F1426&gt;=$L$14,F1426&lt;=$M$14),$K$14,IF(AND(F1426&gt;=#REF!,F1426&lt;=#REF!),#REF!,IF(AND(F1426&gt;=$L$15,F1426&lt;=$M$15),$K$15,IF(AND(F1426&gt;=$L$16,F1426&lt;=$M$16),$K$16,IF(AND(F1426&gt;=$L$17,F1426&lt;=$M$17),$K$17,IF(AND(F1426&gt;=$L$18,F1426&lt;=$M$18),$K$18,IF(AND(F1426&gt;=$L$19,F1426&lt;=$M$19),$K$19,IF(AND(F1426&gt;=$L$20,F1426&lt;=$M$20),$K$20,IF(AND(F1426&gt;=$L$21,F1426&lt;=$M$21),$K$21,IF(AND(F1426&gt;=$L$22,F1426&lt;=$M$22),$K$22,IF(AND(F1426&gt;=$L$23,F1426&lt;=$M$23),$K$23,IF(AND(F1426&gt;=$L$24,F1426&lt;=$M$24),$K$24,IF(AND(F1426&gt;=$L$25,F1426&lt;=$M$25),$K$25,IF(AND(F1426&gt;=$L$26,F1426&lt;=$M$26),$K$26,IF(AND(F1426&gt;=$L$27,F1426&lt;=$M$27),$K$27,IF(AND(F1426&gt;=$L$28,F1426&lt;=$M$28),$K$28,IF(AND(F1426&gt;=$L$29,F1426&lt;=$M$29),$K$29,IF(AND(F1426&gt;=$L$30,F1426&lt;=$M$30),$K$30,IF(AND(F1426&gt;=$L$31,F1426&lt;=$M$31),$K$31,""))))))))))))))))))))))))))))))))</f>
        <v>7</v>
      </c>
      <c r="D1426" s="18" t="s">
        <v>1236</v>
      </c>
      <c r="E1426" s="18" t="s">
        <v>1234</v>
      </c>
      <c r="F1426" s="12">
        <v>77</v>
      </c>
      <c r="H1426" s="12" t="s">
        <v>1255</v>
      </c>
      <c r="I1426" s="18" t="s">
        <v>1319</v>
      </c>
      <c r="J1426" s="18" t="s">
        <v>4694</v>
      </c>
      <c r="XEZ1426" s="28"/>
      <c r="XFA1426" s="28"/>
      <c r="XFB1426" s="28"/>
      <c r="XFC1426" s="28"/>
      <c r="XFD1426" s="28"/>
    </row>
    <row r="1427" spans="1:10 16380:16384" x14ac:dyDescent="0.35">
      <c r="A1427" s="12" t="s">
        <v>2841</v>
      </c>
      <c r="B1427" s="32" t="str">
        <f>HYPERLINK(Table1[[#This Row],[Link]], Table1[[#This Row],[Pattern w/out Hyperlink]])</f>
        <v>Memphis</v>
      </c>
      <c r="C1427" s="18">
        <f>IF(F1427&lt;=$L$1,$K$1,IF(AND(F1427&gt;=$L$2,F1427&lt;=$M$2),$K$2,IF(AND(F1427&gt;=$L$3,F1427&lt;=$M$3),$K$3,IF(AND(F1427&gt;=$L$4,F1427&lt;=$M$4),$K$4,IF(AND(F1427&gt;=$L$5,F1427&lt;=$M$5),$K$5,IF(AND(F1427&gt;=$L$6,F1427&lt;=$M$6),$K$6,IF(AND(F1427&gt;=$L$7,F1427&lt;=$M$7),$K$7,IF(AND(F1427&gt;=$L$8,F1427&lt;=$M$8),$K$8,IF(AND(F1427&gt;=$L$9,F1427&lt;=$M$9),$K$9,IF(AND(F1427&gt;$L$10,F1427&lt;=$M$10),$K$10,IF(AND(F1427&gt;=$L$11,F1427&lt;=$M$11),$K$11,IF(AND(F1427&gt;=$L$12,F1427&lt;=$M$12),$K$12,IF(AND(F1427&gt;=$L$13,F1427&lt;=$M$13),$K$13,IF(AND(F1427&gt;=$L$14,F1427&lt;=$M$14),$K$14,IF(AND(F1427&gt;=#REF!,F1427&lt;=#REF!),#REF!,IF(AND(F1427&gt;=$L$15,F1427&lt;=$M$15),$K$15,IF(AND(F1427&gt;=$L$16,F1427&lt;=$M$16),$K$16,IF(AND(F1427&gt;=$L$17,F1427&lt;=$M$17),$K$17,IF(AND(F1427&gt;=$L$18,F1427&lt;=$M$18),$K$18,IF(AND(F1427&gt;=$L$19,F1427&lt;=$M$19),$K$19,IF(AND(F1427&gt;=$L$20,F1427&lt;=$M$20),$K$20,IF(AND(F1427&gt;=$L$21,F1427&lt;=$M$21),$K$21,IF(AND(F1427&gt;=$L$22,F1427&lt;=$M$22),$K$22,IF(AND(F1427&gt;=$L$23,F1427&lt;=$M$23),$K$23,IF(AND(F1427&gt;=$L$24,F1427&lt;=$M$24),$K$24,IF(AND(F1427&gt;=$L$25,F1427&lt;=$M$25),$K$25,IF(AND(F1427&gt;=$L$26,F1427&lt;=$M$26),$K$26,IF(AND(F1427&gt;=$L$27,F1427&lt;=$M$27),$K$27,IF(AND(F1427&gt;=$L$28,F1427&lt;=$M$28),$K$28,IF(AND(F1427&gt;=$L$29,F1427&lt;=$M$29),$K$29,IF(AND(F1427&gt;=$L$30,F1427&lt;=$M$30),$K$30,IF(AND(F1427&gt;=$L$31,F1427&lt;=$M$31),$K$31,""))))))))))))))))))))))))))))))))</f>
        <v>7</v>
      </c>
      <c r="D1427" s="18" t="s">
        <v>1236</v>
      </c>
      <c r="E1427" s="18" t="s">
        <v>1234</v>
      </c>
      <c r="F1427" s="12">
        <v>77</v>
      </c>
      <c r="H1427" s="12" t="s">
        <v>2842</v>
      </c>
      <c r="I1427" s="18" t="s">
        <v>4213</v>
      </c>
      <c r="J1427" s="18" t="s">
        <v>4335</v>
      </c>
      <c r="XEZ1427" s="28"/>
      <c r="XFA1427" s="28"/>
      <c r="XFB1427" s="28"/>
      <c r="XFC1427" s="28"/>
      <c r="XFD1427" s="28"/>
    </row>
    <row r="1428" spans="1:10 16380:16384" x14ac:dyDescent="0.35">
      <c r="A1428" s="12" t="s">
        <v>6573</v>
      </c>
      <c r="B1428" s="32" t="str">
        <f>HYPERLINK(Table1[[#This Row],[Link]], Table1[[#This Row],[Pattern w/out Hyperlink]])</f>
        <v>Optik</v>
      </c>
      <c r="C1428" s="18">
        <f>IF(F1428&lt;=$L$1,$K$1,IF(AND(F1428&gt;=$L$2,F1428&lt;=$M$2),$K$2,IF(AND(F1428&gt;=$L$3,F1428&lt;=$M$3),$K$3,IF(AND(F1428&gt;=$L$4,F1428&lt;=$M$4),$K$4,IF(AND(F1428&gt;=$L$5,F1428&lt;=$M$5),$K$5,IF(AND(F1428&gt;=$L$6,F1428&lt;=$M$6),$K$6,IF(AND(F1428&gt;=$L$7,F1428&lt;=$M$7),$K$7,IF(AND(F1428&gt;=$L$8,F1428&lt;=$M$8),$K$8,IF(AND(F1428&gt;=$L$9,F1428&lt;=$M$9),$K$9,IF(AND(F1428&gt;$L$10,F1428&lt;=$M$10),$K$10,IF(AND(F1428&gt;=$L$11,F1428&lt;=$M$11),$K$11,IF(AND(F1428&gt;=$L$12,F1428&lt;=$M$12),$K$12,IF(AND(F1428&gt;=$L$13,F1428&lt;=$M$13),$K$13,IF(AND(F1428&gt;=$L$14,F1428&lt;=$M$14),$K$14,IF(AND(F1428&gt;=#REF!,F1428&lt;=#REF!),#REF!,IF(AND(F1428&gt;=$L$15,F1428&lt;=$M$15),$K$15,IF(AND(F1428&gt;=$L$16,F1428&lt;=$M$16),$K$16,IF(AND(F1428&gt;=$L$17,F1428&lt;=$M$17),$K$17,IF(AND(F1428&gt;=$L$18,F1428&lt;=$M$18),$K$18,IF(AND(F1428&gt;=$L$19,F1428&lt;=$M$19),$K$19,IF(AND(F1428&gt;=$L$20,F1428&lt;=$M$20),$K$20,IF(AND(F1428&gt;=$L$21,F1428&lt;=$M$21),$K$21,IF(AND(F1428&gt;=$L$22,F1428&lt;=$M$22),$K$22,IF(AND(F1428&gt;=$L$23,F1428&lt;=$M$23),$K$23,IF(AND(F1428&gt;=$L$24,F1428&lt;=$M$24),$K$24,IF(AND(F1428&gt;=$L$25,F1428&lt;=$M$25),$K$25,IF(AND(F1428&gt;=$L$26,F1428&lt;=$M$26),$K$26,IF(AND(F1428&gt;=$L$27,F1428&lt;=$M$27),$K$27,IF(AND(F1428&gt;=$L$28,F1428&lt;=$M$28),$K$28,IF(AND(F1428&gt;=$L$29,F1428&lt;=$M$29),$K$29,IF(AND(F1428&gt;=$L$30,F1428&lt;=$M$30),$K$30,IF(AND(F1428&gt;=$L$31,F1428&lt;=$M$31),$K$31,""))))))))))))))))))))))))))))))))</f>
        <v>7</v>
      </c>
      <c r="D1428" s="18" t="s">
        <v>1236</v>
      </c>
      <c r="E1428" s="18" t="s">
        <v>1234</v>
      </c>
      <c r="F1428" s="12">
        <v>79</v>
      </c>
      <c r="H1428" s="12" t="s">
        <v>6574</v>
      </c>
      <c r="I1428" s="18" t="s">
        <v>0</v>
      </c>
      <c r="J1428" s="18" t="s">
        <v>4349</v>
      </c>
      <c r="XEZ1428" s="28"/>
      <c r="XFA1428" s="28"/>
      <c r="XFB1428" s="28"/>
      <c r="XFC1428" s="28"/>
      <c r="XFD1428" s="28"/>
    </row>
    <row r="1429" spans="1:10 16380:16384" x14ac:dyDescent="0.35">
      <c r="A1429" s="12" t="s">
        <v>7180</v>
      </c>
      <c r="B1429" s="32" t="str">
        <f>HYPERLINK(Table1[[#This Row],[Link]], Table1[[#This Row],[Pattern w/out Hyperlink]])</f>
        <v>Adage</v>
      </c>
      <c r="C1429" s="18">
        <f>IF(F1429&lt;=$L$1,$K$1,IF(AND(F1429&gt;=$L$2,F1429&lt;=$M$2),$K$2,IF(AND(F1429&gt;=$L$3,F1429&lt;=$M$3),$K$3,IF(AND(F1429&gt;=$L$4,F1429&lt;=$M$4),$K$4,IF(AND(F1429&gt;=$L$5,F1429&lt;=$M$5),$K$5,IF(AND(F1429&gt;=$L$6,F1429&lt;=$M$6),$K$6,IF(AND(F1429&gt;=$L$7,F1429&lt;=$M$7),$K$7,IF(AND(F1429&gt;=$L$8,F1429&lt;=$M$8),$K$8,IF(AND(F1429&gt;=$L$9,F1429&lt;=$M$9),$K$9,IF(AND(F1429&gt;$L$10,F1429&lt;=$M$10),$K$10,IF(AND(F1429&gt;=$L$11,F1429&lt;=$M$11),$K$11,IF(AND(F1429&gt;=$L$12,F1429&lt;=$M$12),$K$12,IF(AND(F1429&gt;=$L$13,F1429&lt;=$M$13),$K$13,IF(AND(F1429&gt;=$L$14,F1429&lt;=$M$14),$K$14,IF(AND(F1429&gt;=#REF!,F1429&lt;=#REF!),#REF!,IF(AND(F1429&gt;=$L$15,F1429&lt;=$M$15),$K$15,IF(AND(F1429&gt;=$L$16,F1429&lt;=$M$16),$K$16,IF(AND(F1429&gt;=$L$17,F1429&lt;=$M$17),$K$17,IF(AND(F1429&gt;=$L$18,F1429&lt;=$M$18),$K$18,IF(AND(F1429&gt;=$L$19,F1429&lt;=$M$19),$K$19,IF(AND(F1429&gt;=$L$20,F1429&lt;=$M$20),$K$20,IF(AND(F1429&gt;=$L$21,F1429&lt;=$M$21),$K$21,IF(AND(F1429&gt;=$L$22,F1429&lt;=$M$22),$K$22,IF(AND(F1429&gt;=$L$23,F1429&lt;=$M$23),$K$23,IF(AND(F1429&gt;=$L$24,F1429&lt;=$M$24),$K$24,IF(AND(F1429&gt;=$L$25,F1429&lt;=$M$25),$K$25,IF(AND(F1429&gt;=$L$26,F1429&lt;=$M$26),$K$26,IF(AND(F1429&gt;=$L$27,F1429&lt;=$M$27),$K$27,IF(AND(F1429&gt;=$L$28,F1429&lt;=$M$28),$K$28,IF(AND(F1429&gt;=$L$29,F1429&lt;=$M$29),$K$29,IF(AND(F1429&gt;=$L$30,F1429&lt;=$M$30),$K$30,IF(AND(F1429&gt;=$L$31,F1429&lt;=$M$31),$K$31,""))))))))))))))))))))))))))))))))</f>
        <v>7</v>
      </c>
      <c r="D1429" s="18" t="s">
        <v>7178</v>
      </c>
      <c r="E1429" s="18" t="s">
        <v>1234</v>
      </c>
      <c r="F1429" s="12">
        <v>95</v>
      </c>
      <c r="H1429" s="12" t="s">
        <v>7181</v>
      </c>
      <c r="I1429" s="18" t="s">
        <v>4213</v>
      </c>
      <c r="J1429" s="18" t="s">
        <v>7182</v>
      </c>
      <c r="XEZ1429" s="28"/>
      <c r="XFA1429" s="28"/>
      <c r="XFB1429" s="28"/>
      <c r="XFC1429" s="28"/>
      <c r="XFD1429" s="28"/>
    </row>
    <row r="1430" spans="1:10 16380:16384" x14ac:dyDescent="0.35">
      <c r="A1430" s="12" t="s">
        <v>7216</v>
      </c>
      <c r="B1430" s="32" t="str">
        <f>HYPERLINK(Table1[[#This Row],[Link]], Table1[[#This Row],[Pattern w/out Hyperlink]])</f>
        <v>Cult Classic</v>
      </c>
      <c r="C1430" s="18">
        <f>IF(F1430&lt;=$L$1,$K$1,IF(AND(F1430&gt;=$L$2,F1430&lt;=$M$2),$K$2,IF(AND(F1430&gt;=$L$3,F1430&lt;=$M$3),$K$3,IF(AND(F1430&gt;=$L$4,F1430&lt;=$M$4),$K$4,IF(AND(F1430&gt;=$L$5,F1430&lt;=$M$5),$K$5,IF(AND(F1430&gt;=$L$6,F1430&lt;=$M$6),$K$6,IF(AND(F1430&gt;=$L$7,F1430&lt;=$M$7),$K$7,IF(AND(F1430&gt;=$L$8,F1430&lt;=$M$8),$K$8,IF(AND(F1430&gt;=$L$9,F1430&lt;=$M$9),$K$9,IF(AND(F1430&gt;$L$10,F1430&lt;=$M$10),$K$10,IF(AND(F1430&gt;=$L$11,F1430&lt;=$M$11),$K$11,IF(AND(F1430&gt;=$L$12,F1430&lt;=$M$12),$K$12,IF(AND(F1430&gt;=$L$13,F1430&lt;=$M$13),$K$13,IF(AND(F1430&gt;=$L$14,F1430&lt;=$M$14),$K$14,IF(AND(F1430&gt;=#REF!,F1430&lt;=#REF!),#REF!,IF(AND(F1430&gt;=$L$15,F1430&lt;=$M$15),$K$15,IF(AND(F1430&gt;=$L$16,F1430&lt;=$M$16),$K$16,IF(AND(F1430&gt;=$L$17,F1430&lt;=$M$17),$K$17,IF(AND(F1430&gt;=$L$18,F1430&lt;=$M$18),$K$18,IF(AND(F1430&gt;=$L$19,F1430&lt;=$M$19),$K$19,IF(AND(F1430&gt;=$L$20,F1430&lt;=$M$20),$K$20,IF(AND(F1430&gt;=$L$21,F1430&lt;=$M$21),$K$21,IF(AND(F1430&gt;=$L$22,F1430&lt;=$M$22),$K$22,IF(AND(F1430&gt;=$L$23,F1430&lt;=$M$23),$K$23,IF(AND(F1430&gt;=$L$24,F1430&lt;=$M$24),$K$24,IF(AND(F1430&gt;=$L$25,F1430&lt;=$M$25),$K$25,IF(AND(F1430&gt;=$L$26,F1430&lt;=$M$26),$K$26,IF(AND(F1430&gt;=$L$27,F1430&lt;=$M$27),$K$27,IF(AND(F1430&gt;=$L$28,F1430&lt;=$M$28),$K$28,IF(AND(F1430&gt;=$L$29,F1430&lt;=$M$29),$K$29,IF(AND(F1430&gt;=$L$30,F1430&lt;=$M$30),$K$30,IF(AND(F1430&gt;=$L$31,F1430&lt;=$M$31),$K$31,""))))))))))))))))))))))))))))))))</f>
        <v>7</v>
      </c>
      <c r="D1430" s="18" t="s">
        <v>7178</v>
      </c>
      <c r="E1430" s="18" t="s">
        <v>1234</v>
      </c>
      <c r="F1430" s="12">
        <v>86</v>
      </c>
      <c r="H1430" s="12" t="s">
        <v>7217</v>
      </c>
      <c r="I1430" s="18" t="s">
        <v>1319</v>
      </c>
      <c r="J1430" s="18" t="s">
        <v>4262</v>
      </c>
      <c r="XEZ1430" s="28"/>
      <c r="XFA1430" s="28"/>
      <c r="XFB1430" s="28"/>
      <c r="XFC1430" s="28"/>
      <c r="XFD1430" s="28"/>
    </row>
    <row r="1431" spans="1:10 16380:16384" x14ac:dyDescent="0.35">
      <c r="A1431" s="12" t="s">
        <v>7222</v>
      </c>
      <c r="B1431" s="32" t="str">
        <f>HYPERLINK(Table1[[#This Row],[Link]], Table1[[#This Row],[Pattern w/out Hyperlink]])</f>
        <v>Demi Boucle</v>
      </c>
      <c r="C1431" s="18">
        <f>IF(F1431&lt;=$L$1,$K$1,IF(AND(F1431&gt;=$L$2,F1431&lt;=$M$2),$K$2,IF(AND(F1431&gt;=$L$3,F1431&lt;=$M$3),$K$3,IF(AND(F1431&gt;=$L$4,F1431&lt;=$M$4),$K$4,IF(AND(F1431&gt;=$L$5,F1431&lt;=$M$5),$K$5,IF(AND(F1431&gt;=$L$6,F1431&lt;=$M$6),$K$6,IF(AND(F1431&gt;=$L$7,F1431&lt;=$M$7),$K$7,IF(AND(F1431&gt;=$L$8,F1431&lt;=$M$8),$K$8,IF(AND(F1431&gt;=$L$9,F1431&lt;=$M$9),$K$9,IF(AND(F1431&gt;$L$10,F1431&lt;=$M$10),$K$10,IF(AND(F1431&gt;=$L$11,F1431&lt;=$M$11),$K$11,IF(AND(F1431&gt;=$L$12,F1431&lt;=$M$12),$K$12,IF(AND(F1431&gt;=$L$13,F1431&lt;=$M$13),$K$13,IF(AND(F1431&gt;=$L$14,F1431&lt;=$M$14),$K$14,IF(AND(F1431&gt;=#REF!,F1431&lt;=#REF!),#REF!,IF(AND(F1431&gt;=$L$15,F1431&lt;=$M$15),$K$15,IF(AND(F1431&gt;=$L$16,F1431&lt;=$M$16),$K$16,IF(AND(F1431&gt;=$L$17,F1431&lt;=$M$17),$K$17,IF(AND(F1431&gt;=$L$18,F1431&lt;=$M$18),$K$18,IF(AND(F1431&gt;=$L$19,F1431&lt;=$M$19),$K$19,IF(AND(F1431&gt;=$L$20,F1431&lt;=$M$20),$K$20,IF(AND(F1431&gt;=$L$21,F1431&lt;=$M$21),$K$21,IF(AND(F1431&gt;=$L$22,F1431&lt;=$M$22),$K$22,IF(AND(F1431&gt;=$L$23,F1431&lt;=$M$23),$K$23,IF(AND(F1431&gt;=$L$24,F1431&lt;=$M$24),$K$24,IF(AND(F1431&gt;=$L$25,F1431&lt;=$M$25),$K$25,IF(AND(F1431&gt;=$L$26,F1431&lt;=$M$26),$K$26,IF(AND(F1431&gt;=$L$27,F1431&lt;=$M$27),$K$27,IF(AND(F1431&gt;=$L$28,F1431&lt;=$M$28),$K$28,IF(AND(F1431&gt;=$L$29,F1431&lt;=$M$29),$K$29,IF(AND(F1431&gt;=$L$30,F1431&lt;=$M$30),$K$30,IF(AND(F1431&gt;=$L$31,F1431&lt;=$M$31),$K$31,""))))))))))))))))))))))))))))))))</f>
        <v>7</v>
      </c>
      <c r="D1431" s="18" t="s">
        <v>7178</v>
      </c>
      <c r="E1431" s="18" t="s">
        <v>1234</v>
      </c>
      <c r="F1431" s="12">
        <v>86</v>
      </c>
      <c r="H1431" s="12" t="s">
        <v>7223</v>
      </c>
      <c r="I1431" s="18" t="s">
        <v>4213</v>
      </c>
      <c r="J1431" s="18" t="s">
        <v>4268</v>
      </c>
      <c r="XEZ1431" s="28"/>
      <c r="XFA1431" s="28"/>
      <c r="XFB1431" s="28"/>
      <c r="XFC1431" s="28"/>
      <c r="XFD1431" s="28"/>
    </row>
    <row r="1432" spans="1:10 16380:16384" x14ac:dyDescent="0.35">
      <c r="A1432" s="12" t="s">
        <v>7226</v>
      </c>
      <c r="B1432" s="32" t="str">
        <f>HYPERLINK(Table1[[#This Row],[Link]], Table1[[#This Row],[Pattern w/out Hyperlink]])</f>
        <v>Doyenne</v>
      </c>
      <c r="C1432" s="18">
        <f>IF(F1432&lt;=$L$1,$K$1,IF(AND(F1432&gt;=$L$2,F1432&lt;=$M$2),$K$2,IF(AND(F1432&gt;=$L$3,F1432&lt;=$M$3),$K$3,IF(AND(F1432&gt;=$L$4,F1432&lt;=$M$4),$K$4,IF(AND(F1432&gt;=$L$5,F1432&lt;=$M$5),$K$5,IF(AND(F1432&gt;=$L$6,F1432&lt;=$M$6),$K$6,IF(AND(F1432&gt;=$L$7,F1432&lt;=$M$7),$K$7,IF(AND(F1432&gt;=$L$8,F1432&lt;=$M$8),$K$8,IF(AND(F1432&gt;=$L$9,F1432&lt;=$M$9),$K$9,IF(AND(F1432&gt;$L$10,F1432&lt;=$M$10),$K$10,IF(AND(F1432&gt;=$L$11,F1432&lt;=$M$11),$K$11,IF(AND(F1432&gt;=$L$12,F1432&lt;=$M$12),$K$12,IF(AND(F1432&gt;=$L$13,F1432&lt;=$M$13),$K$13,IF(AND(F1432&gt;=$L$14,F1432&lt;=$M$14),$K$14,IF(AND(F1432&gt;=#REF!,F1432&lt;=#REF!),#REF!,IF(AND(F1432&gt;=$L$15,F1432&lt;=$M$15),$K$15,IF(AND(F1432&gt;=$L$16,F1432&lt;=$M$16),$K$16,IF(AND(F1432&gt;=$L$17,F1432&lt;=$M$17),$K$17,IF(AND(F1432&gt;=$L$18,F1432&lt;=$M$18),$K$18,IF(AND(F1432&gt;=$L$19,F1432&lt;=$M$19),$K$19,IF(AND(F1432&gt;=$L$20,F1432&lt;=$M$20),$K$20,IF(AND(F1432&gt;=$L$21,F1432&lt;=$M$21),$K$21,IF(AND(F1432&gt;=$L$22,F1432&lt;=$M$22),$K$22,IF(AND(F1432&gt;=$L$23,F1432&lt;=$M$23),$K$23,IF(AND(F1432&gt;=$L$24,F1432&lt;=$M$24),$K$24,IF(AND(F1432&gt;=$L$25,F1432&lt;=$M$25),$K$25,IF(AND(F1432&gt;=$L$26,F1432&lt;=$M$26),$K$26,IF(AND(F1432&gt;=$L$27,F1432&lt;=$M$27),$K$27,IF(AND(F1432&gt;=$L$28,F1432&lt;=$M$28),$K$28,IF(AND(F1432&gt;=$L$29,F1432&lt;=$M$29),$K$29,IF(AND(F1432&gt;=$L$30,F1432&lt;=$M$30),$K$30,IF(AND(F1432&gt;=$L$31,F1432&lt;=$M$31),$K$31,""))))))))))))))))))))))))))))))))</f>
        <v>7</v>
      </c>
      <c r="D1432" s="18" t="s">
        <v>7178</v>
      </c>
      <c r="E1432" s="18" t="s">
        <v>1234</v>
      </c>
      <c r="F1432" s="12">
        <v>81</v>
      </c>
      <c r="H1432" s="12" t="s">
        <v>7227</v>
      </c>
      <c r="I1432" s="18" t="s">
        <v>1319</v>
      </c>
      <c r="J1432" s="18" t="s">
        <v>7228</v>
      </c>
      <c r="XEZ1432" s="28"/>
      <c r="XFA1432" s="28"/>
      <c r="XFB1432" s="28"/>
      <c r="XFC1432" s="28"/>
      <c r="XFD1432" s="28"/>
    </row>
    <row r="1433" spans="1:10 16380:16384" ht="29" x14ac:dyDescent="0.35">
      <c r="A1433" s="12" t="s">
        <v>7240</v>
      </c>
      <c r="B1433" s="32" t="str">
        <f>HYPERLINK(Table1[[#This Row],[Link]], Table1[[#This Row],[Pattern w/out Hyperlink]])</f>
        <v>Everyday Boucle</v>
      </c>
      <c r="C1433" s="18">
        <f>IF(F1433&lt;=$L$1,$K$1,IF(AND(F1433&gt;=$L$2,F1433&lt;=$M$2),$K$2,IF(AND(F1433&gt;=$L$3,F1433&lt;=$M$3),$K$3,IF(AND(F1433&gt;=$L$4,F1433&lt;=$M$4),$K$4,IF(AND(F1433&gt;=$L$5,F1433&lt;=$M$5),$K$5,IF(AND(F1433&gt;=$L$6,F1433&lt;=$M$6),$K$6,IF(AND(F1433&gt;=$L$7,F1433&lt;=$M$7),$K$7,IF(AND(F1433&gt;=$L$8,F1433&lt;=$M$8),$K$8,IF(AND(F1433&gt;=$L$9,F1433&lt;=$M$9),$K$9,IF(AND(F1433&gt;$L$10,F1433&lt;=$M$10),$K$10,IF(AND(F1433&gt;=$L$11,F1433&lt;=$M$11),$K$11,IF(AND(F1433&gt;=$L$12,F1433&lt;=$M$12),$K$12,IF(AND(F1433&gt;=$L$13,F1433&lt;=$M$13),$K$13,IF(AND(F1433&gt;=$L$14,F1433&lt;=$M$14),$K$14,IF(AND(F1433&gt;=#REF!,F1433&lt;=#REF!),#REF!,IF(AND(F1433&gt;=$L$15,F1433&lt;=$M$15),$K$15,IF(AND(F1433&gt;=$L$16,F1433&lt;=$M$16),$K$16,IF(AND(F1433&gt;=$L$17,F1433&lt;=$M$17),$K$17,IF(AND(F1433&gt;=$L$18,F1433&lt;=$M$18),$K$18,IF(AND(F1433&gt;=$L$19,F1433&lt;=$M$19),$K$19,IF(AND(F1433&gt;=$L$20,F1433&lt;=$M$20),$K$20,IF(AND(F1433&gt;=$L$21,F1433&lt;=$M$21),$K$21,IF(AND(F1433&gt;=$L$22,F1433&lt;=$M$22),$K$22,IF(AND(F1433&gt;=$L$23,F1433&lt;=$M$23),$K$23,IF(AND(F1433&gt;=$L$24,F1433&lt;=$M$24),$K$24,IF(AND(F1433&gt;=$L$25,F1433&lt;=$M$25),$K$25,IF(AND(F1433&gt;=$L$26,F1433&lt;=$M$26),$K$26,IF(AND(F1433&gt;=$L$27,F1433&lt;=$M$27),$K$27,IF(AND(F1433&gt;=$L$28,F1433&lt;=$M$28),$K$28,IF(AND(F1433&gt;=$L$29,F1433&lt;=$M$29),$K$29,IF(AND(F1433&gt;=$L$30,F1433&lt;=$M$30),$K$30,IF(AND(F1433&gt;=$L$31,F1433&lt;=$M$31),$K$31,""))))))))))))))))))))))))))))))))</f>
        <v>7</v>
      </c>
      <c r="D1433" s="18" t="s">
        <v>7178</v>
      </c>
      <c r="E1433" s="18" t="s">
        <v>1234</v>
      </c>
      <c r="F1433" s="12">
        <v>95</v>
      </c>
      <c r="H1433" s="12" t="s">
        <v>7241</v>
      </c>
      <c r="I1433" s="18" t="s">
        <v>4213</v>
      </c>
      <c r="J1433" s="18" t="s">
        <v>7242</v>
      </c>
      <c r="XEZ1433" s="28"/>
      <c r="XFA1433" s="28"/>
      <c r="XFB1433" s="28"/>
      <c r="XFC1433" s="28"/>
      <c r="XFD1433" s="28"/>
    </row>
    <row r="1434" spans="1:10 16380:16384" x14ac:dyDescent="0.35">
      <c r="A1434" s="12" t="s">
        <v>7248</v>
      </c>
      <c r="B1434" s="32" t="str">
        <f>HYPERLINK(Table1[[#This Row],[Link]], Table1[[#This Row],[Pattern w/out Hyperlink]])</f>
        <v>Formwork</v>
      </c>
      <c r="C1434" s="18">
        <f>IF(F1434&lt;=$L$1,$K$1,IF(AND(F1434&gt;=$L$2,F1434&lt;=$M$2),$K$2,IF(AND(F1434&gt;=$L$3,F1434&lt;=$M$3),$K$3,IF(AND(F1434&gt;=$L$4,F1434&lt;=$M$4),$K$4,IF(AND(F1434&gt;=$L$5,F1434&lt;=$M$5),$K$5,IF(AND(F1434&gt;=$L$6,F1434&lt;=$M$6),$K$6,IF(AND(F1434&gt;=$L$7,F1434&lt;=$M$7),$K$7,IF(AND(F1434&gt;=$L$8,F1434&lt;=$M$8),$K$8,IF(AND(F1434&gt;=$L$9,F1434&lt;=$M$9),$K$9,IF(AND(F1434&gt;$L$10,F1434&lt;=$M$10),$K$10,IF(AND(F1434&gt;=$L$11,F1434&lt;=$M$11),$K$11,IF(AND(F1434&gt;=$L$12,F1434&lt;=$M$12),$K$12,IF(AND(F1434&gt;=$L$13,F1434&lt;=$M$13),$K$13,IF(AND(F1434&gt;=$L$14,F1434&lt;=$M$14),$K$14,IF(AND(F1434&gt;=#REF!,F1434&lt;=#REF!),#REF!,IF(AND(F1434&gt;=$L$15,F1434&lt;=$M$15),$K$15,IF(AND(F1434&gt;=$L$16,F1434&lt;=$M$16),$K$16,IF(AND(F1434&gt;=$L$17,F1434&lt;=$M$17),$K$17,IF(AND(F1434&gt;=$L$18,F1434&lt;=$M$18),$K$18,IF(AND(F1434&gt;=$L$19,F1434&lt;=$M$19),$K$19,IF(AND(F1434&gt;=$L$20,F1434&lt;=$M$20),$K$20,IF(AND(F1434&gt;=$L$21,F1434&lt;=$M$21),$K$21,IF(AND(F1434&gt;=$L$22,F1434&lt;=$M$22),$K$22,IF(AND(F1434&gt;=$L$23,F1434&lt;=$M$23),$K$23,IF(AND(F1434&gt;=$L$24,F1434&lt;=$M$24),$K$24,IF(AND(F1434&gt;=$L$25,F1434&lt;=$M$25),$K$25,IF(AND(F1434&gt;=$L$26,F1434&lt;=$M$26),$K$26,IF(AND(F1434&gt;=$L$27,F1434&lt;=$M$27),$K$27,IF(AND(F1434&gt;=$L$28,F1434&lt;=$M$28),$K$28,IF(AND(F1434&gt;=$L$29,F1434&lt;=$M$29),$K$29,IF(AND(F1434&gt;=$L$30,F1434&lt;=$M$30),$K$30,IF(AND(F1434&gt;=$L$31,F1434&lt;=$M$31),$K$31,""))))))))))))))))))))))))))))))))</f>
        <v>7</v>
      </c>
      <c r="D1434" s="18" t="s">
        <v>7178</v>
      </c>
      <c r="E1434" s="18" t="s">
        <v>1234</v>
      </c>
      <c r="F1434" s="12">
        <v>89</v>
      </c>
      <c r="H1434" s="12" t="s">
        <v>7249</v>
      </c>
      <c r="I1434" s="18" t="s">
        <v>4213</v>
      </c>
      <c r="J1434" s="18" t="s">
        <v>4480</v>
      </c>
      <c r="XEZ1434" s="28"/>
      <c r="XFA1434" s="28"/>
      <c r="XFB1434" s="28"/>
      <c r="XFC1434" s="28"/>
      <c r="XFD1434" s="28"/>
    </row>
    <row r="1435" spans="1:10 16380:16384" x14ac:dyDescent="0.35">
      <c r="A1435" s="12" t="s">
        <v>7280</v>
      </c>
      <c r="B1435" s="32" t="str">
        <f>HYPERLINK(Table1[[#This Row],[Link]], Table1[[#This Row],[Pattern w/out Hyperlink]])</f>
        <v>Interstice</v>
      </c>
      <c r="C1435" s="18">
        <f>IF(F1435&lt;=$L$1,$K$1,IF(AND(F1435&gt;=$L$2,F1435&lt;=$M$2),$K$2,IF(AND(F1435&gt;=$L$3,F1435&lt;=$M$3),$K$3,IF(AND(F1435&gt;=$L$4,F1435&lt;=$M$4),$K$4,IF(AND(F1435&gt;=$L$5,F1435&lt;=$M$5),$K$5,IF(AND(F1435&gt;=$L$6,F1435&lt;=$M$6),$K$6,IF(AND(F1435&gt;=$L$7,F1435&lt;=$M$7),$K$7,IF(AND(F1435&gt;=$L$8,F1435&lt;=$M$8),$K$8,IF(AND(F1435&gt;=$L$9,F1435&lt;=$M$9),$K$9,IF(AND(F1435&gt;$L$10,F1435&lt;=$M$10),$K$10,IF(AND(F1435&gt;=$L$11,F1435&lt;=$M$11),$K$11,IF(AND(F1435&gt;=$L$12,F1435&lt;=$M$12),$K$12,IF(AND(F1435&gt;=$L$13,F1435&lt;=$M$13),$K$13,IF(AND(F1435&gt;=$L$14,F1435&lt;=$M$14),$K$14,IF(AND(F1435&gt;=#REF!,F1435&lt;=#REF!),#REF!,IF(AND(F1435&gt;=$L$15,F1435&lt;=$M$15),$K$15,IF(AND(F1435&gt;=$L$16,F1435&lt;=$M$16),$K$16,IF(AND(F1435&gt;=$L$17,F1435&lt;=$M$17),$K$17,IF(AND(F1435&gt;=$L$18,F1435&lt;=$M$18),$K$18,IF(AND(F1435&gt;=$L$19,F1435&lt;=$M$19),$K$19,IF(AND(F1435&gt;=$L$20,F1435&lt;=$M$20),$K$20,IF(AND(F1435&gt;=$L$21,F1435&lt;=$M$21),$K$21,IF(AND(F1435&gt;=$L$22,F1435&lt;=$M$22),$K$22,IF(AND(F1435&gt;=$L$23,F1435&lt;=$M$23),$K$23,IF(AND(F1435&gt;=$L$24,F1435&lt;=$M$24),$K$24,IF(AND(F1435&gt;=$L$25,F1435&lt;=$M$25),$K$25,IF(AND(F1435&gt;=$L$26,F1435&lt;=$M$26),$K$26,IF(AND(F1435&gt;=$L$27,F1435&lt;=$M$27),$K$27,IF(AND(F1435&gt;=$L$28,F1435&lt;=$M$28),$K$28,IF(AND(F1435&gt;=$L$29,F1435&lt;=$M$29),$K$29,IF(AND(F1435&gt;=$L$30,F1435&lt;=$M$30),$K$30,IF(AND(F1435&gt;=$L$31,F1435&lt;=$M$31),$K$31,""))))))))))))))))))))))))))))))))</f>
        <v>7</v>
      </c>
      <c r="D1435" s="18" t="s">
        <v>7178</v>
      </c>
      <c r="E1435" s="18" t="s">
        <v>1234</v>
      </c>
      <c r="F1435" s="12">
        <v>94</v>
      </c>
      <c r="H1435" s="12" t="s">
        <v>7281</v>
      </c>
      <c r="I1435" s="18" t="s">
        <v>0</v>
      </c>
      <c r="J1435" s="18" t="s">
        <v>7282</v>
      </c>
      <c r="XEZ1435" s="28"/>
      <c r="XFA1435" s="28"/>
      <c r="XFB1435" s="28"/>
      <c r="XFC1435" s="28"/>
      <c r="XFD1435" s="28"/>
    </row>
    <row r="1436" spans="1:10 16380:16384" x14ac:dyDescent="0.35">
      <c r="A1436" s="12" t="s">
        <v>7310</v>
      </c>
      <c r="B1436" s="32" t="str">
        <f>HYPERLINK(Table1[[#This Row],[Link]], Table1[[#This Row],[Pattern w/out Hyperlink]])</f>
        <v>Modulus</v>
      </c>
      <c r="C1436" s="18">
        <f>IF(F1436&lt;=$L$1,$K$1,IF(AND(F1436&gt;=$L$2,F1436&lt;=$M$2),$K$2,IF(AND(F1436&gt;=$L$3,F1436&lt;=$M$3),$K$3,IF(AND(F1436&gt;=$L$4,F1436&lt;=$M$4),$K$4,IF(AND(F1436&gt;=$L$5,F1436&lt;=$M$5),$K$5,IF(AND(F1436&gt;=$L$6,F1436&lt;=$M$6),$K$6,IF(AND(F1436&gt;=$L$7,F1436&lt;=$M$7),$K$7,IF(AND(F1436&gt;=$L$8,F1436&lt;=$M$8),$K$8,IF(AND(F1436&gt;=$L$9,F1436&lt;=$M$9),$K$9,IF(AND(F1436&gt;$L$10,F1436&lt;=$M$10),$K$10,IF(AND(F1436&gt;=$L$11,F1436&lt;=$M$11),$K$11,IF(AND(F1436&gt;=$L$12,F1436&lt;=$M$12),$K$12,IF(AND(F1436&gt;=$L$13,F1436&lt;=$M$13),$K$13,IF(AND(F1436&gt;=$L$14,F1436&lt;=$M$14),$K$14,IF(AND(F1436&gt;=#REF!,F1436&lt;=#REF!),#REF!,IF(AND(F1436&gt;=$L$15,F1436&lt;=$M$15),$K$15,IF(AND(F1436&gt;=$L$16,F1436&lt;=$M$16),$K$16,IF(AND(F1436&gt;=$L$17,F1436&lt;=$M$17),$K$17,IF(AND(F1436&gt;=$L$18,F1436&lt;=$M$18),$K$18,IF(AND(F1436&gt;=$L$19,F1436&lt;=$M$19),$K$19,IF(AND(F1436&gt;=$L$20,F1436&lt;=$M$20),$K$20,IF(AND(F1436&gt;=$L$21,F1436&lt;=$M$21),$K$21,IF(AND(F1436&gt;=$L$22,F1436&lt;=$M$22),$K$22,IF(AND(F1436&gt;=$L$23,F1436&lt;=$M$23),$K$23,IF(AND(F1436&gt;=$L$24,F1436&lt;=$M$24),$K$24,IF(AND(F1436&gt;=$L$25,F1436&lt;=$M$25),$K$25,IF(AND(F1436&gt;=$L$26,F1436&lt;=$M$26),$K$26,IF(AND(F1436&gt;=$L$27,F1436&lt;=$M$27),$K$27,IF(AND(F1436&gt;=$L$28,F1436&lt;=$M$28),$K$28,IF(AND(F1436&gt;=$L$29,F1436&lt;=$M$29),$K$29,IF(AND(F1436&gt;=$L$30,F1436&lt;=$M$30),$K$30,IF(AND(F1436&gt;=$L$31,F1436&lt;=$M$31),$K$31,""))))))))))))))))))))))))))))))))</f>
        <v>7</v>
      </c>
      <c r="D1436" s="18" t="s">
        <v>7178</v>
      </c>
      <c r="E1436" s="18" t="s">
        <v>1234</v>
      </c>
      <c r="F1436" s="12">
        <v>84</v>
      </c>
      <c r="H1436" s="12" t="s">
        <v>7311</v>
      </c>
      <c r="I1436" s="18" t="s">
        <v>0</v>
      </c>
      <c r="J1436" s="18" t="s">
        <v>4928</v>
      </c>
      <c r="XEZ1436" s="28"/>
      <c r="XFA1436" s="28"/>
      <c r="XFB1436" s="28"/>
      <c r="XFC1436" s="28"/>
      <c r="XFD1436" s="28"/>
    </row>
    <row r="1437" spans="1:10 16380:16384" x14ac:dyDescent="0.35">
      <c r="A1437" s="12" t="s">
        <v>7331</v>
      </c>
      <c r="B1437" s="32" t="str">
        <f>HYPERLINK(Table1[[#This Row],[Link]], Table1[[#This Row],[Pattern w/out Hyperlink]])</f>
        <v>Refraction</v>
      </c>
      <c r="C1437" s="18">
        <f>IF(F1437&lt;=$L$1,$K$1,IF(AND(F1437&gt;=$L$2,F1437&lt;=$M$2),$K$2,IF(AND(F1437&gt;=$L$3,F1437&lt;=$M$3),$K$3,IF(AND(F1437&gt;=$L$4,F1437&lt;=$M$4),$K$4,IF(AND(F1437&gt;=$L$5,F1437&lt;=$M$5),$K$5,IF(AND(F1437&gt;=$L$6,F1437&lt;=$M$6),$K$6,IF(AND(F1437&gt;=$L$7,F1437&lt;=$M$7),$K$7,IF(AND(F1437&gt;=$L$8,F1437&lt;=$M$8),$K$8,IF(AND(F1437&gt;=$L$9,F1437&lt;=$M$9),$K$9,IF(AND(F1437&gt;$L$10,F1437&lt;=$M$10),$K$10,IF(AND(F1437&gt;=$L$11,F1437&lt;=$M$11),$K$11,IF(AND(F1437&gt;=$L$12,F1437&lt;=$M$12),$K$12,IF(AND(F1437&gt;=$L$13,F1437&lt;=$M$13),$K$13,IF(AND(F1437&gt;=$L$14,F1437&lt;=$M$14),$K$14,IF(AND(F1437&gt;=#REF!,F1437&lt;=#REF!),#REF!,IF(AND(F1437&gt;=$L$15,F1437&lt;=$M$15),$K$15,IF(AND(F1437&gt;=$L$16,F1437&lt;=$M$16),$K$16,IF(AND(F1437&gt;=$L$17,F1437&lt;=$M$17),$K$17,IF(AND(F1437&gt;=$L$18,F1437&lt;=$M$18),$K$18,IF(AND(F1437&gt;=$L$19,F1437&lt;=$M$19),$K$19,IF(AND(F1437&gt;=$L$20,F1437&lt;=$M$20),$K$20,IF(AND(F1437&gt;=$L$21,F1437&lt;=$M$21),$K$21,IF(AND(F1437&gt;=$L$22,F1437&lt;=$M$22),$K$22,IF(AND(F1437&gt;=$L$23,F1437&lt;=$M$23),$K$23,IF(AND(F1437&gt;=$L$24,F1437&lt;=$M$24),$K$24,IF(AND(F1437&gt;=$L$25,F1437&lt;=$M$25),$K$25,IF(AND(F1437&gt;=$L$26,F1437&lt;=$M$26),$K$26,IF(AND(F1437&gt;=$L$27,F1437&lt;=$M$27),$K$27,IF(AND(F1437&gt;=$L$28,F1437&lt;=$M$28),$K$28,IF(AND(F1437&gt;=$L$29,F1437&lt;=$M$29),$K$29,IF(AND(F1437&gt;=$L$30,F1437&lt;=$M$30),$K$30,IF(AND(F1437&gt;=$L$31,F1437&lt;=$M$31),$K$31,""))))))))))))))))))))))))))))))))</f>
        <v>7</v>
      </c>
      <c r="D1437" s="18" t="s">
        <v>7178</v>
      </c>
      <c r="E1437" s="18" t="s">
        <v>1234</v>
      </c>
      <c r="F1437" s="12">
        <v>84</v>
      </c>
      <c r="H1437" s="12" t="s">
        <v>7332</v>
      </c>
      <c r="I1437" s="18" t="s">
        <v>0</v>
      </c>
      <c r="J1437" s="18" t="s">
        <v>4262</v>
      </c>
      <c r="XEZ1437" s="28"/>
      <c r="XFA1437" s="28"/>
      <c r="XFB1437" s="28"/>
      <c r="XFC1437" s="28"/>
      <c r="XFD1437" s="28"/>
    </row>
    <row r="1438" spans="1:10 16380:16384" ht="29" x14ac:dyDescent="0.35">
      <c r="A1438" s="12" t="s">
        <v>7337</v>
      </c>
      <c r="B1438" s="32" t="str">
        <f>HYPERLINK(Table1[[#This Row],[Link]], Table1[[#This Row],[Pattern w/out Hyperlink]])</f>
        <v>Scattergraph</v>
      </c>
      <c r="C1438" s="18">
        <f>IF(F1438&lt;=$L$1,$K$1,IF(AND(F1438&gt;=$L$2,F1438&lt;=$M$2),$K$2,IF(AND(F1438&gt;=$L$3,F1438&lt;=$M$3),$K$3,IF(AND(F1438&gt;=$L$4,F1438&lt;=$M$4),$K$4,IF(AND(F1438&gt;=$L$5,F1438&lt;=$M$5),$K$5,IF(AND(F1438&gt;=$L$6,F1438&lt;=$M$6),$K$6,IF(AND(F1438&gt;=$L$7,F1438&lt;=$M$7),$K$7,IF(AND(F1438&gt;=$L$8,F1438&lt;=$M$8),$K$8,IF(AND(F1438&gt;=$L$9,F1438&lt;=$M$9),$K$9,IF(AND(F1438&gt;$L$10,F1438&lt;=$M$10),$K$10,IF(AND(F1438&gt;=$L$11,F1438&lt;=$M$11),$K$11,IF(AND(F1438&gt;=$L$12,F1438&lt;=$M$12),$K$12,IF(AND(F1438&gt;=$L$13,F1438&lt;=$M$13),$K$13,IF(AND(F1438&gt;=$L$14,F1438&lt;=$M$14),$K$14,IF(AND(F1438&gt;=#REF!,F1438&lt;=#REF!),#REF!,IF(AND(F1438&gt;=$L$15,F1438&lt;=$M$15),$K$15,IF(AND(F1438&gt;=$L$16,F1438&lt;=$M$16),$K$16,IF(AND(F1438&gt;=$L$17,F1438&lt;=$M$17),$K$17,IF(AND(F1438&gt;=$L$18,F1438&lt;=$M$18),$K$18,IF(AND(F1438&gt;=$L$19,F1438&lt;=$M$19),$K$19,IF(AND(F1438&gt;=$L$20,F1438&lt;=$M$20),$K$20,IF(AND(F1438&gt;=$L$21,F1438&lt;=$M$21),$K$21,IF(AND(F1438&gt;=$L$22,F1438&lt;=$M$22),$K$22,IF(AND(F1438&gt;=$L$23,F1438&lt;=$M$23),$K$23,IF(AND(F1438&gt;=$L$24,F1438&lt;=$M$24),$K$24,IF(AND(F1438&gt;=$L$25,F1438&lt;=$M$25),$K$25,IF(AND(F1438&gt;=$L$26,F1438&lt;=$M$26),$K$26,IF(AND(F1438&gt;=$L$27,F1438&lt;=$M$27),$K$27,IF(AND(F1438&gt;=$L$28,F1438&lt;=$M$28),$K$28,IF(AND(F1438&gt;=$L$29,F1438&lt;=$M$29),$K$29,IF(AND(F1438&gt;=$L$30,F1438&lt;=$M$30),$K$30,IF(AND(F1438&gt;=$L$31,F1438&lt;=$M$31),$K$31,""))))))))))))))))))))))))))))))))</f>
        <v>7</v>
      </c>
      <c r="D1438" s="18" t="s">
        <v>7178</v>
      </c>
      <c r="E1438" s="18" t="s">
        <v>1234</v>
      </c>
      <c r="F1438" s="12">
        <v>95</v>
      </c>
      <c r="H1438" s="12" t="s">
        <v>7338</v>
      </c>
      <c r="I1438" s="18" t="s">
        <v>0</v>
      </c>
      <c r="J1438" s="18" t="s">
        <v>7339</v>
      </c>
      <c r="XEZ1438" s="28"/>
      <c r="XFA1438" s="28"/>
      <c r="XFB1438" s="28"/>
      <c r="XFC1438" s="28"/>
      <c r="XFD1438" s="28"/>
    </row>
    <row r="1439" spans="1:10 16380:16384" ht="29" x14ac:dyDescent="0.35">
      <c r="A1439" s="12" t="s">
        <v>7748</v>
      </c>
      <c r="B1439" s="32" t="str">
        <f>HYPERLINK(Table1[[#This Row],[Link]], Table1[[#This Row],[Pattern w/out Hyperlink]])</f>
        <v>Subtle Stria</v>
      </c>
      <c r="C1439" s="18">
        <f>IF(F1439&lt;=$L$1,$K$1,IF(AND(F1439&gt;=$L$2,F1439&lt;=$M$2),$K$2,IF(AND(F1439&gt;=$L$3,F1439&lt;=$M$3),$K$3,IF(AND(F1439&gt;=$L$4,F1439&lt;=$M$4),$K$4,IF(AND(F1439&gt;=$L$5,F1439&lt;=$M$5),$K$5,IF(AND(F1439&gt;=$L$6,F1439&lt;=$M$6),$K$6,IF(AND(F1439&gt;=$L$7,F1439&lt;=$M$7),$K$7,IF(AND(F1439&gt;=$L$8,F1439&lt;=$M$8),$K$8,IF(AND(F1439&gt;=$L$9,F1439&lt;=$M$9),$K$9,IF(AND(F1439&gt;$L$10,F1439&lt;=$M$10),$K$10,IF(AND(F1439&gt;=$L$11,F1439&lt;=$M$11),$K$11,IF(AND(F1439&gt;=$L$12,F1439&lt;=$M$12),$K$12,IF(AND(F1439&gt;=$L$13,F1439&lt;=$M$13),$K$13,IF(AND(F1439&gt;=$L$14,F1439&lt;=$M$14),$K$14,IF(AND(F1439&gt;=#REF!,F1439&lt;=#REF!),#REF!,IF(AND(F1439&gt;=$L$15,F1439&lt;=$M$15),$K$15,IF(AND(F1439&gt;=$L$16,F1439&lt;=$M$16),$K$16,IF(AND(F1439&gt;=$L$17,F1439&lt;=$M$17),$K$17,IF(AND(F1439&gt;=$L$18,F1439&lt;=$M$18),$K$18,IF(AND(F1439&gt;=$L$19,F1439&lt;=$M$19),$K$19,IF(AND(F1439&gt;=$L$20,F1439&lt;=$M$20),$K$20,IF(AND(F1439&gt;=$L$21,F1439&lt;=$M$21),$K$21,IF(AND(F1439&gt;=$L$22,F1439&lt;=$M$22),$K$22,IF(AND(F1439&gt;=$L$23,F1439&lt;=$M$23),$K$23,IF(AND(F1439&gt;=$L$24,F1439&lt;=$M$24),$K$24,IF(AND(F1439&gt;=$L$25,F1439&lt;=$M$25),$K$25,IF(AND(F1439&gt;=$L$26,F1439&lt;=$M$26),$K$26,IF(AND(F1439&gt;=$L$27,F1439&lt;=$M$27),$K$27,IF(AND(F1439&gt;=$L$28,F1439&lt;=$M$28),$K$28,IF(AND(F1439&gt;=$L$29,F1439&lt;=$M$29),$K$29,IF(AND(F1439&gt;=$L$30,F1439&lt;=$M$30),$K$30,IF(AND(F1439&gt;=$L$31,F1439&lt;=$M$31),$K$31,""))))))))))))))))))))))))))))))))</f>
        <v>7</v>
      </c>
      <c r="D1439" s="18" t="s">
        <v>7178</v>
      </c>
      <c r="E1439" s="18" t="s">
        <v>1234</v>
      </c>
      <c r="F1439" s="12">
        <v>91</v>
      </c>
      <c r="H1439" s="12" t="s">
        <v>7749</v>
      </c>
      <c r="I1439" s="18" t="s">
        <v>0</v>
      </c>
      <c r="J1439" s="18" t="s">
        <v>7750</v>
      </c>
      <c r="XEZ1439" s="28"/>
      <c r="XFA1439" s="28"/>
      <c r="XFB1439" s="28"/>
      <c r="XFC1439" s="28"/>
      <c r="XFD1439" s="28"/>
    </row>
    <row r="1440" spans="1:10 16380:16384" x14ac:dyDescent="0.35">
      <c r="A1440" s="12" t="s">
        <v>7361</v>
      </c>
      <c r="B1440" s="32" t="str">
        <f>HYPERLINK(Table1[[#This Row],[Link]], Table1[[#This Row],[Pattern w/out Hyperlink]])</f>
        <v>Superspun</v>
      </c>
      <c r="C1440" s="18">
        <f>IF(F1440&lt;=$L$1,$K$1,IF(AND(F1440&gt;=$L$2,F1440&lt;=$M$2),$K$2,IF(AND(F1440&gt;=$L$3,F1440&lt;=$M$3),$K$3,IF(AND(F1440&gt;=$L$4,F1440&lt;=$M$4),$K$4,IF(AND(F1440&gt;=$L$5,F1440&lt;=$M$5),$K$5,IF(AND(F1440&gt;=$L$6,F1440&lt;=$M$6),$K$6,IF(AND(F1440&gt;=$L$7,F1440&lt;=$M$7),$K$7,IF(AND(F1440&gt;=$L$8,F1440&lt;=$M$8),$K$8,IF(AND(F1440&gt;=$L$9,F1440&lt;=$M$9),$K$9,IF(AND(F1440&gt;$L$10,F1440&lt;=$M$10),$K$10,IF(AND(F1440&gt;=$L$11,F1440&lt;=$M$11),$K$11,IF(AND(F1440&gt;=$L$12,F1440&lt;=$M$12),$K$12,IF(AND(F1440&gt;=$L$13,F1440&lt;=$M$13),$K$13,IF(AND(F1440&gt;=$L$14,F1440&lt;=$M$14),$K$14,IF(AND(F1440&gt;=#REF!,F1440&lt;=#REF!),#REF!,IF(AND(F1440&gt;=$L$15,F1440&lt;=$M$15),$K$15,IF(AND(F1440&gt;=$L$16,F1440&lt;=$M$16),$K$16,IF(AND(F1440&gt;=$L$17,F1440&lt;=$M$17),$K$17,IF(AND(F1440&gt;=$L$18,F1440&lt;=$M$18),$K$18,IF(AND(F1440&gt;=$L$19,F1440&lt;=$M$19),$K$19,IF(AND(F1440&gt;=$L$20,F1440&lt;=$M$20),$K$20,IF(AND(F1440&gt;=$L$21,F1440&lt;=$M$21),$K$21,IF(AND(F1440&gt;=$L$22,F1440&lt;=$M$22),$K$22,IF(AND(F1440&gt;=$L$23,F1440&lt;=$M$23),$K$23,IF(AND(F1440&gt;=$L$24,F1440&lt;=$M$24),$K$24,IF(AND(F1440&gt;=$L$25,F1440&lt;=$M$25),$K$25,IF(AND(F1440&gt;=$L$26,F1440&lt;=$M$26),$K$26,IF(AND(F1440&gt;=$L$27,F1440&lt;=$M$27),$K$27,IF(AND(F1440&gt;=$L$28,F1440&lt;=$M$28),$K$28,IF(AND(F1440&gt;=$L$29,F1440&lt;=$M$29),$K$29,IF(AND(F1440&gt;=$L$30,F1440&lt;=$M$30),$K$30,IF(AND(F1440&gt;=$L$31,F1440&lt;=$M$31),$K$31,""))))))))))))))))))))))))))))))))</f>
        <v>7</v>
      </c>
      <c r="D1440" s="18" t="s">
        <v>7178</v>
      </c>
      <c r="E1440" s="18" t="s">
        <v>1234</v>
      </c>
      <c r="F1440" s="12">
        <v>79</v>
      </c>
      <c r="H1440" s="12" t="s">
        <v>7362</v>
      </c>
      <c r="I1440" s="18" t="s">
        <v>4213</v>
      </c>
      <c r="J1440" s="18" t="s">
        <v>4514</v>
      </c>
      <c r="XEZ1440" s="28"/>
      <c r="XFA1440" s="28"/>
      <c r="XFB1440" s="28"/>
      <c r="XFC1440" s="28"/>
      <c r="XFD1440" s="28"/>
    </row>
    <row r="1441" spans="1:10 16380:16384" x14ac:dyDescent="0.35">
      <c r="A1441" s="12" t="s">
        <v>7373</v>
      </c>
      <c r="B1441" s="32" t="str">
        <f>HYPERLINK(Table1[[#This Row],[Link]], Table1[[#This Row],[Pattern w/out Hyperlink]])</f>
        <v>Trichroma</v>
      </c>
      <c r="C1441" s="18">
        <f>IF(F1441&lt;=$L$1,$K$1,IF(AND(F1441&gt;=$L$2,F1441&lt;=$M$2),$K$2,IF(AND(F1441&gt;=$L$3,F1441&lt;=$M$3),$K$3,IF(AND(F1441&gt;=$L$4,F1441&lt;=$M$4),$K$4,IF(AND(F1441&gt;=$L$5,F1441&lt;=$M$5),$K$5,IF(AND(F1441&gt;=$L$6,F1441&lt;=$M$6),$K$6,IF(AND(F1441&gt;=$L$7,F1441&lt;=$M$7),$K$7,IF(AND(F1441&gt;=$L$8,F1441&lt;=$M$8),$K$8,IF(AND(F1441&gt;=$L$9,F1441&lt;=$M$9),$K$9,IF(AND(F1441&gt;$L$10,F1441&lt;=$M$10),$K$10,IF(AND(F1441&gt;=$L$11,F1441&lt;=$M$11),$K$11,IF(AND(F1441&gt;=$L$12,F1441&lt;=$M$12),$K$12,IF(AND(F1441&gt;=$L$13,F1441&lt;=$M$13),$K$13,IF(AND(F1441&gt;=$L$14,F1441&lt;=$M$14),$K$14,IF(AND(F1441&gt;=#REF!,F1441&lt;=#REF!),#REF!,IF(AND(F1441&gt;=$L$15,F1441&lt;=$M$15),$K$15,IF(AND(F1441&gt;=$L$16,F1441&lt;=$M$16),$K$16,IF(AND(F1441&gt;=$L$17,F1441&lt;=$M$17),$K$17,IF(AND(F1441&gt;=$L$18,F1441&lt;=$M$18),$K$18,IF(AND(F1441&gt;=$L$19,F1441&lt;=$M$19),$K$19,IF(AND(F1441&gt;=$L$20,F1441&lt;=$M$20),$K$20,IF(AND(F1441&gt;=$L$21,F1441&lt;=$M$21),$K$21,IF(AND(F1441&gt;=$L$22,F1441&lt;=$M$22),$K$22,IF(AND(F1441&gt;=$L$23,F1441&lt;=$M$23),$K$23,IF(AND(F1441&gt;=$L$24,F1441&lt;=$M$24),$K$24,IF(AND(F1441&gt;=$L$25,F1441&lt;=$M$25),$K$25,IF(AND(F1441&gt;=$L$26,F1441&lt;=$M$26),$K$26,IF(AND(F1441&gt;=$L$27,F1441&lt;=$M$27),$K$27,IF(AND(F1441&gt;=$L$28,F1441&lt;=$M$28),$K$28,IF(AND(F1441&gt;=$L$29,F1441&lt;=$M$29),$K$29,IF(AND(F1441&gt;=$L$30,F1441&lt;=$M$30),$K$30,IF(AND(F1441&gt;=$L$31,F1441&lt;=$M$31),$K$31,""))))))))))))))))))))))))))))))))</f>
        <v>7</v>
      </c>
      <c r="D1441" s="18" t="s">
        <v>7178</v>
      </c>
      <c r="E1441" s="18" t="s">
        <v>1234</v>
      </c>
      <c r="F1441" s="12">
        <v>86</v>
      </c>
      <c r="H1441" s="12" t="s">
        <v>7374</v>
      </c>
      <c r="I1441" s="18" t="s">
        <v>4213</v>
      </c>
      <c r="J1441" s="18" t="s">
        <v>4480</v>
      </c>
      <c r="XEZ1441" s="28"/>
      <c r="XFA1441" s="28"/>
      <c r="XFB1441" s="28"/>
      <c r="XFC1441" s="28"/>
      <c r="XFD1441" s="28"/>
    </row>
    <row r="1442" spans="1:10 16380:16384" x14ac:dyDescent="0.35">
      <c r="A1442" s="12" t="s">
        <v>7375</v>
      </c>
      <c r="B1442" s="32" t="str">
        <f>HYPERLINK(Table1[[#This Row],[Link]], Table1[[#This Row],[Pattern w/out Hyperlink]])</f>
        <v>Twisted Tweed</v>
      </c>
      <c r="C1442" s="18">
        <f>IF(F1442&lt;=$L$1,$K$1,IF(AND(F1442&gt;=$L$2,F1442&lt;=$M$2),$K$2,IF(AND(F1442&gt;=$L$3,F1442&lt;=$M$3),$K$3,IF(AND(F1442&gt;=$L$4,F1442&lt;=$M$4),$K$4,IF(AND(F1442&gt;=$L$5,F1442&lt;=$M$5),$K$5,IF(AND(F1442&gt;=$L$6,F1442&lt;=$M$6),$K$6,IF(AND(F1442&gt;=$L$7,F1442&lt;=$M$7),$K$7,IF(AND(F1442&gt;=$L$8,F1442&lt;=$M$8),$K$8,IF(AND(F1442&gt;=$L$9,F1442&lt;=$M$9),$K$9,IF(AND(F1442&gt;$L$10,F1442&lt;=$M$10),$K$10,IF(AND(F1442&gt;=$L$11,F1442&lt;=$M$11),$K$11,IF(AND(F1442&gt;=$L$12,F1442&lt;=$M$12),$K$12,IF(AND(F1442&gt;=$L$13,F1442&lt;=$M$13),$K$13,IF(AND(F1442&gt;=$L$14,F1442&lt;=$M$14),$K$14,IF(AND(F1442&gt;=#REF!,F1442&lt;=#REF!),#REF!,IF(AND(F1442&gt;=$L$15,F1442&lt;=$M$15),$K$15,IF(AND(F1442&gt;=$L$16,F1442&lt;=$M$16),$K$16,IF(AND(F1442&gt;=$L$17,F1442&lt;=$M$17),$K$17,IF(AND(F1442&gt;=$L$18,F1442&lt;=$M$18),$K$18,IF(AND(F1442&gt;=$L$19,F1442&lt;=$M$19),$K$19,IF(AND(F1442&gt;=$L$20,F1442&lt;=$M$20),$K$20,IF(AND(F1442&gt;=$L$21,F1442&lt;=$M$21),$K$21,IF(AND(F1442&gt;=$L$22,F1442&lt;=$M$22),$K$22,IF(AND(F1442&gt;=$L$23,F1442&lt;=$M$23),$K$23,IF(AND(F1442&gt;=$L$24,F1442&lt;=$M$24),$K$24,IF(AND(F1442&gt;=$L$25,F1442&lt;=$M$25),$K$25,IF(AND(F1442&gt;=$L$26,F1442&lt;=$M$26),$K$26,IF(AND(F1442&gt;=$L$27,F1442&lt;=$M$27),$K$27,IF(AND(F1442&gt;=$L$28,F1442&lt;=$M$28),$K$28,IF(AND(F1442&gt;=$L$29,F1442&lt;=$M$29),$K$29,IF(AND(F1442&gt;=$L$30,F1442&lt;=$M$30),$K$30,IF(AND(F1442&gt;=$L$31,F1442&lt;=$M$31),$K$31,""))))))))))))))))))))))))))))))))</f>
        <v>7</v>
      </c>
      <c r="D1442" s="18" t="s">
        <v>7178</v>
      </c>
      <c r="E1442" s="18" t="s">
        <v>1234</v>
      </c>
      <c r="F1442" s="12">
        <v>78</v>
      </c>
      <c r="H1442" s="12" t="s">
        <v>7376</v>
      </c>
      <c r="I1442" s="18" t="s">
        <v>4213</v>
      </c>
      <c r="J1442" s="18" t="s">
        <v>4268</v>
      </c>
      <c r="XEZ1442" s="28"/>
      <c r="XFA1442" s="28"/>
      <c r="XFB1442" s="28"/>
      <c r="XFC1442" s="28"/>
      <c r="XFD1442" s="28"/>
    </row>
    <row r="1443" spans="1:10 16380:16384" x14ac:dyDescent="0.35">
      <c r="A1443" s="12" t="s">
        <v>881</v>
      </c>
      <c r="B1443" s="32" t="str">
        <f>HYPERLINK(Table1[[#This Row],[Link]], Table1[[#This Row],[Pattern w/out Hyperlink]])</f>
        <v>Vector</v>
      </c>
      <c r="C1443" s="18">
        <f>IF(F1443&lt;=$L$1,$K$1,IF(AND(F1443&gt;=$L$2,F1443&lt;=$M$2),$K$2,IF(AND(F1443&gt;=$L$3,F1443&lt;=$M$3),$K$3,IF(AND(F1443&gt;=$L$4,F1443&lt;=$M$4),$K$4,IF(AND(F1443&gt;=$L$5,F1443&lt;=$M$5),$K$5,IF(AND(F1443&gt;=$L$6,F1443&lt;=$M$6),$K$6,IF(AND(F1443&gt;=$L$7,F1443&lt;=$M$7),$K$7,IF(AND(F1443&gt;=$L$8,F1443&lt;=$M$8),$K$8,IF(AND(F1443&gt;=$L$9,F1443&lt;=$M$9),$K$9,IF(AND(F1443&gt;$L$10,F1443&lt;=$M$10),$K$10,IF(AND(F1443&gt;=$L$11,F1443&lt;=$M$11),$K$11,IF(AND(F1443&gt;=$L$12,F1443&lt;=$M$12),$K$12,IF(AND(F1443&gt;=$L$13,F1443&lt;=$M$13),$K$13,IF(AND(F1443&gt;=$L$14,F1443&lt;=$M$14),$K$14,IF(AND(F1443&gt;=#REF!,F1443&lt;=#REF!),#REF!,IF(AND(F1443&gt;=$L$15,F1443&lt;=$M$15),$K$15,IF(AND(F1443&gt;=$L$16,F1443&lt;=$M$16),$K$16,IF(AND(F1443&gt;=$L$17,F1443&lt;=$M$17),$K$17,IF(AND(F1443&gt;=$L$18,F1443&lt;=$M$18),$K$18,IF(AND(F1443&gt;=$L$19,F1443&lt;=$M$19),$K$19,IF(AND(F1443&gt;=$L$20,F1443&lt;=$M$20),$K$20,IF(AND(F1443&gt;=$L$21,F1443&lt;=$M$21),$K$21,IF(AND(F1443&gt;=$L$22,F1443&lt;=$M$22),$K$22,IF(AND(F1443&gt;=$L$23,F1443&lt;=$M$23),$K$23,IF(AND(F1443&gt;=$L$24,F1443&lt;=$M$24),$K$24,IF(AND(F1443&gt;=$L$25,F1443&lt;=$M$25),$K$25,IF(AND(F1443&gt;=$L$26,F1443&lt;=$M$26),$K$26,IF(AND(F1443&gt;=$L$27,F1443&lt;=$M$27),$K$27,IF(AND(F1443&gt;=$L$28,F1443&lt;=$M$28),$K$28,IF(AND(F1443&gt;=$L$29,F1443&lt;=$M$29),$K$29,IF(AND(F1443&gt;=$L$30,F1443&lt;=$M$30),$K$30,IF(AND(F1443&gt;=$L$31,F1443&lt;=$M$31),$K$31,""))))))))))))))))))))))))))))))))</f>
        <v>7</v>
      </c>
      <c r="D1443" s="18" t="s">
        <v>7178</v>
      </c>
      <c r="E1443" s="18" t="s">
        <v>1234</v>
      </c>
      <c r="F1443" s="12">
        <v>89</v>
      </c>
      <c r="H1443" s="12" t="s">
        <v>7382</v>
      </c>
      <c r="I1443" s="18" t="s">
        <v>4213</v>
      </c>
      <c r="J1443" s="18" t="s">
        <v>4280</v>
      </c>
      <c r="XEZ1443" s="28"/>
      <c r="XFA1443" s="28"/>
      <c r="XFB1443" s="28"/>
      <c r="XFC1443" s="28"/>
      <c r="XFD1443" s="28"/>
    </row>
    <row r="1444" spans="1:10 16380:16384" x14ac:dyDescent="0.35">
      <c r="A1444" s="12" t="s">
        <v>7383</v>
      </c>
      <c r="B1444" s="32" t="str">
        <f>HYPERLINK(Table1[[#This Row],[Link]], Table1[[#This Row],[Pattern w/out Hyperlink]])</f>
        <v>Velvet Underground</v>
      </c>
      <c r="C1444" s="18">
        <f>IF(F1444&lt;=$L$1,$K$1,IF(AND(F1444&gt;=$L$2,F1444&lt;=$M$2),$K$2,IF(AND(F1444&gt;=$L$3,F1444&lt;=$M$3),$K$3,IF(AND(F1444&gt;=$L$4,F1444&lt;=$M$4),$K$4,IF(AND(F1444&gt;=$L$5,F1444&lt;=$M$5),$K$5,IF(AND(F1444&gt;=$L$6,F1444&lt;=$M$6),$K$6,IF(AND(F1444&gt;=$L$7,F1444&lt;=$M$7),$K$7,IF(AND(F1444&gt;=$L$8,F1444&lt;=$M$8),$K$8,IF(AND(F1444&gt;=$L$9,F1444&lt;=$M$9),$K$9,IF(AND(F1444&gt;$L$10,F1444&lt;=$M$10),$K$10,IF(AND(F1444&gt;=$L$11,F1444&lt;=$M$11),$K$11,IF(AND(F1444&gt;=$L$12,F1444&lt;=$M$12),$K$12,IF(AND(F1444&gt;=$L$13,F1444&lt;=$M$13),$K$13,IF(AND(F1444&gt;=$L$14,F1444&lt;=$M$14),$K$14,IF(AND(F1444&gt;=#REF!,F1444&lt;=#REF!),#REF!,IF(AND(F1444&gt;=$L$15,F1444&lt;=$M$15),$K$15,IF(AND(F1444&gt;=$L$16,F1444&lt;=$M$16),$K$16,IF(AND(F1444&gt;=$L$17,F1444&lt;=$M$17),$K$17,IF(AND(F1444&gt;=$L$18,F1444&lt;=$M$18),$K$18,IF(AND(F1444&gt;=$L$19,F1444&lt;=$M$19),$K$19,IF(AND(F1444&gt;=$L$20,F1444&lt;=$M$20),$K$20,IF(AND(F1444&gt;=$L$21,F1444&lt;=$M$21),$K$21,IF(AND(F1444&gt;=$L$22,F1444&lt;=$M$22),$K$22,IF(AND(F1444&gt;=$L$23,F1444&lt;=$M$23),$K$23,IF(AND(F1444&gt;=$L$24,F1444&lt;=$M$24),$K$24,IF(AND(F1444&gt;=$L$25,F1444&lt;=$M$25),$K$25,IF(AND(F1444&gt;=$L$26,F1444&lt;=$M$26),$K$26,IF(AND(F1444&gt;=$L$27,F1444&lt;=$M$27),$K$27,IF(AND(F1444&gt;=$L$28,F1444&lt;=$M$28),$K$28,IF(AND(F1444&gt;=$L$29,F1444&lt;=$M$29),$K$29,IF(AND(F1444&gt;=$L$30,F1444&lt;=$M$30),$K$30,IF(AND(F1444&gt;=$L$31,F1444&lt;=$M$31),$K$31,""))))))))))))))))))))))))))))))))</f>
        <v>7</v>
      </c>
      <c r="D1444" s="18" t="s">
        <v>7178</v>
      </c>
      <c r="E1444" s="18" t="s">
        <v>1234</v>
      </c>
      <c r="F1444" s="12">
        <v>84</v>
      </c>
      <c r="H1444" s="12" t="s">
        <v>7384</v>
      </c>
      <c r="I1444" s="18" t="s">
        <v>1319</v>
      </c>
      <c r="J1444" s="18" t="s">
        <v>4262</v>
      </c>
      <c r="XEZ1444" s="28"/>
      <c r="XFA1444" s="28"/>
      <c r="XFB1444" s="28"/>
      <c r="XFC1444" s="28"/>
      <c r="XFD1444" s="28"/>
    </row>
    <row r="1445" spans="1:10 16380:16384" x14ac:dyDescent="0.35">
      <c r="A1445" s="12" t="s">
        <v>1265</v>
      </c>
      <c r="B1445" s="32" t="str">
        <f>HYPERLINK(Table1[[#This Row],[Link]], Table1[[#This Row],[Pattern w/out Hyperlink]])</f>
        <v>Canopy</v>
      </c>
      <c r="C1445" s="18">
        <f>IF(F1445&lt;=$L$1,$K$1,IF(AND(F1445&gt;=$L$2,F1445&lt;=$M$2),$K$2,IF(AND(F1445&gt;=$L$3,F1445&lt;=$M$3),$K$3,IF(AND(F1445&gt;=$L$4,F1445&lt;=$M$4),$K$4,IF(AND(F1445&gt;=$L$5,F1445&lt;=$M$5),$K$5,IF(AND(F1445&gt;=$L$6,F1445&lt;=$M$6),$K$6,IF(AND(F1445&gt;=$L$7,F1445&lt;=$M$7),$K$7,IF(AND(F1445&gt;=$L$8,F1445&lt;=$M$8),$K$8,IF(AND(F1445&gt;=$L$9,F1445&lt;=$M$9),$K$9,IF(AND(F1445&gt;$L$10,F1445&lt;=$M$10),$K$10,IF(AND(F1445&gt;=$L$11,F1445&lt;=$M$11),$K$11,IF(AND(F1445&gt;=$L$12,F1445&lt;=$M$12),$K$12,IF(AND(F1445&gt;=$L$13,F1445&lt;=$M$13),$K$13,IF(AND(F1445&gt;=$L$14,F1445&lt;=$M$14),$K$14,IF(AND(F1445&gt;=#REF!,F1445&lt;=#REF!),#REF!,IF(AND(F1445&gt;=$L$15,F1445&lt;=$M$15),$K$15,IF(AND(F1445&gt;=$L$16,F1445&lt;=$M$16),$K$16,IF(AND(F1445&gt;=$L$17,F1445&lt;=$M$17),$K$17,IF(AND(F1445&gt;=$L$18,F1445&lt;=$M$18),$K$18,IF(AND(F1445&gt;=$L$19,F1445&lt;=$M$19),$K$19,IF(AND(F1445&gt;=$L$20,F1445&lt;=$M$20),$K$20,IF(AND(F1445&gt;=$L$21,F1445&lt;=$M$21),$K$21,IF(AND(F1445&gt;=$L$22,F1445&lt;=$M$22),$K$22,IF(AND(F1445&gt;=$L$23,F1445&lt;=$M$23),$K$23,IF(AND(F1445&gt;=$L$24,F1445&lt;=$M$24),$K$24,IF(AND(F1445&gt;=$L$25,F1445&lt;=$M$25),$K$25,IF(AND(F1445&gt;=$L$26,F1445&lt;=$M$26),$K$26,IF(AND(F1445&gt;=$L$27,F1445&lt;=$M$27),$K$27,IF(AND(F1445&gt;=$L$28,F1445&lt;=$M$28),$K$28,IF(AND(F1445&gt;=$L$29,F1445&lt;=$M$29),$K$29,IF(AND(F1445&gt;=$L$30,F1445&lt;=$M$30),$K$30,IF(AND(F1445&gt;=$L$31,F1445&lt;=$M$31),$K$31,""))))))))))))))))))))))))))))))))</f>
        <v>7</v>
      </c>
      <c r="D1445" s="18" t="s">
        <v>21</v>
      </c>
      <c r="E1445" s="18" t="s">
        <v>1234</v>
      </c>
      <c r="F1445" s="12">
        <v>85.75</v>
      </c>
      <c r="H1445" s="12" t="s">
        <v>3521</v>
      </c>
      <c r="I1445" s="18" t="s">
        <v>0</v>
      </c>
      <c r="J1445" s="18" t="s">
        <v>4268</v>
      </c>
      <c r="XEZ1445" s="28"/>
      <c r="XFA1445" s="28"/>
      <c r="XFB1445" s="28"/>
      <c r="XFC1445" s="28"/>
      <c r="XFD1445" s="28"/>
    </row>
    <row r="1446" spans="1:10 16380:16384" x14ac:dyDescent="0.35">
      <c r="A1446" s="12" t="s">
        <v>140</v>
      </c>
      <c r="B1446" s="32" t="str">
        <f>HYPERLINK(Table1[[#This Row],[Link]], Table1[[#This Row],[Pattern w/out Hyperlink]])</f>
        <v>Caper</v>
      </c>
      <c r="C1446" s="18">
        <f>IF(F1446&lt;=$L$1,$K$1,IF(AND(F1446&gt;=$L$2,F1446&lt;=$M$2),$K$2,IF(AND(F1446&gt;=$L$3,F1446&lt;=$M$3),$K$3,IF(AND(F1446&gt;=$L$4,F1446&lt;=$M$4),$K$4,IF(AND(F1446&gt;=$L$5,F1446&lt;=$M$5),$K$5,IF(AND(F1446&gt;=$L$6,F1446&lt;=$M$6),$K$6,IF(AND(F1446&gt;=$L$7,F1446&lt;=$M$7),$K$7,IF(AND(F1446&gt;=$L$8,F1446&lt;=$M$8),$K$8,IF(AND(F1446&gt;=$L$9,F1446&lt;=$M$9),$K$9,IF(AND(F1446&gt;$L$10,F1446&lt;=$M$10),$K$10,IF(AND(F1446&gt;=$L$11,F1446&lt;=$M$11),$K$11,IF(AND(F1446&gt;=$L$12,F1446&lt;=$M$12),$K$12,IF(AND(F1446&gt;=$L$13,F1446&lt;=$M$13),$K$13,IF(AND(F1446&gt;=$L$14,F1446&lt;=$M$14),$K$14,IF(AND(F1446&gt;=#REF!,F1446&lt;=#REF!),#REF!,IF(AND(F1446&gt;=$L$15,F1446&lt;=$M$15),$K$15,IF(AND(F1446&gt;=$L$16,F1446&lt;=$M$16),$K$16,IF(AND(F1446&gt;=$L$17,F1446&lt;=$M$17),$K$17,IF(AND(F1446&gt;=$L$18,F1446&lt;=$M$18),$K$18,IF(AND(F1446&gt;=$L$19,F1446&lt;=$M$19),$K$19,IF(AND(F1446&gt;=$L$20,F1446&lt;=$M$20),$K$20,IF(AND(F1446&gt;=$L$21,F1446&lt;=$M$21),$K$21,IF(AND(F1446&gt;=$L$22,F1446&lt;=$M$22),$K$22,IF(AND(F1446&gt;=$L$23,F1446&lt;=$M$23),$K$23,IF(AND(F1446&gt;=$L$24,F1446&lt;=$M$24),$K$24,IF(AND(F1446&gt;=$L$25,F1446&lt;=$M$25),$K$25,IF(AND(F1446&gt;=$L$26,F1446&lt;=$M$26),$K$26,IF(AND(F1446&gt;=$L$27,F1446&lt;=$M$27),$K$27,IF(AND(F1446&gt;=$L$28,F1446&lt;=$M$28),$K$28,IF(AND(F1446&gt;=$L$29,F1446&lt;=$M$29),$K$29,IF(AND(F1446&gt;=$L$30,F1446&lt;=$M$30),$K$30,IF(AND(F1446&gt;=$L$31,F1446&lt;=$M$31),$K$31,""))))))))))))))))))))))))))))))))</f>
        <v>7</v>
      </c>
      <c r="D1446" s="18" t="s">
        <v>21</v>
      </c>
      <c r="E1446" s="18" t="s">
        <v>1234</v>
      </c>
      <c r="F1446" s="12">
        <v>80</v>
      </c>
      <c r="H1446" s="12" t="s">
        <v>1168</v>
      </c>
      <c r="I1446" s="18" t="s">
        <v>0</v>
      </c>
      <c r="J1446" s="18" t="s">
        <v>4268</v>
      </c>
      <c r="XEZ1446" s="28"/>
      <c r="XFA1446" s="28"/>
      <c r="XFB1446" s="28"/>
      <c r="XFC1446" s="28"/>
      <c r="XFD1446" s="28"/>
    </row>
    <row r="1447" spans="1:10 16380:16384" x14ac:dyDescent="0.35">
      <c r="A1447" s="12" t="s">
        <v>8009</v>
      </c>
      <c r="B1447" s="32" t="str">
        <f>HYPERLINK(Table1[[#This Row],[Link]], Table1[[#This Row],[Pattern w/out Hyperlink]])</f>
        <v>Catalog</v>
      </c>
      <c r="C1447" s="18">
        <f>IF(F1447&lt;=$L$1,$K$1,IF(AND(F1447&gt;=$L$2,F1447&lt;=$M$2),$K$2,IF(AND(F1447&gt;=$L$3,F1447&lt;=$M$3),$K$3,IF(AND(F1447&gt;=$L$4,F1447&lt;=$M$4),$K$4,IF(AND(F1447&gt;=$L$5,F1447&lt;=$M$5),$K$5,IF(AND(F1447&gt;=$L$6,F1447&lt;=$M$6),$K$6,IF(AND(F1447&gt;=$L$7,F1447&lt;=$M$7),$K$7,IF(AND(F1447&gt;=$L$8,F1447&lt;=$M$8),$K$8,IF(AND(F1447&gt;=$L$9,F1447&lt;=$M$9),$K$9,IF(AND(F1447&gt;$L$10,F1447&lt;=$M$10),$K$10,IF(AND(F1447&gt;=$L$11,F1447&lt;=$M$11),$K$11,IF(AND(F1447&gt;=$L$12,F1447&lt;=$M$12),$K$12,IF(AND(F1447&gt;=$L$13,F1447&lt;=$M$13),$K$13,IF(AND(F1447&gt;=$L$14,F1447&lt;=$M$14),$K$14,IF(AND(F1447&gt;=#REF!,F1447&lt;=#REF!),#REF!,IF(AND(F1447&gt;=$L$15,F1447&lt;=$M$15),$K$15,IF(AND(F1447&gt;=$L$16,F1447&lt;=$M$16),$K$16,IF(AND(F1447&gt;=$L$17,F1447&lt;=$M$17),$K$17,IF(AND(F1447&gt;=$L$18,F1447&lt;=$M$18),$K$18,IF(AND(F1447&gt;=$L$19,F1447&lt;=$M$19),$K$19,IF(AND(F1447&gt;=$L$20,F1447&lt;=$M$20),$K$20,IF(AND(F1447&gt;=$L$21,F1447&lt;=$M$21),$K$21,IF(AND(F1447&gt;=$L$22,F1447&lt;=$M$22),$K$22,IF(AND(F1447&gt;=$L$23,F1447&lt;=$M$23),$K$23,IF(AND(F1447&gt;=$L$24,F1447&lt;=$M$24),$K$24,IF(AND(F1447&gt;=$L$25,F1447&lt;=$M$25),$K$25,IF(AND(F1447&gt;=$L$26,F1447&lt;=$M$26),$K$26,IF(AND(F1447&gt;=$L$27,F1447&lt;=$M$27),$K$27,IF(AND(F1447&gt;=$L$28,F1447&lt;=$M$28),$K$28,IF(AND(F1447&gt;=$L$29,F1447&lt;=$M$29),$K$29,IF(AND(F1447&gt;=$L$30,F1447&lt;=$M$30),$K$30,IF(AND(F1447&gt;=$L$31,F1447&lt;=$M$31),$K$31,""))))))))))))))))))))))))))))))))</f>
        <v>7</v>
      </c>
      <c r="D1447" s="18" t="s">
        <v>21</v>
      </c>
      <c r="E1447" s="18" t="s">
        <v>1234</v>
      </c>
      <c r="F1447" s="12">
        <v>76.5</v>
      </c>
      <c r="H1447" s="12" t="s">
        <v>8010</v>
      </c>
      <c r="I1447" s="18" t="s">
        <v>4213</v>
      </c>
      <c r="J1447" s="18" t="s">
        <v>7531</v>
      </c>
      <c r="XEZ1447" s="28"/>
      <c r="XFA1447" s="28"/>
      <c r="XFB1447" s="28"/>
      <c r="XFC1447" s="28"/>
      <c r="XFD1447" s="28"/>
    </row>
    <row r="1448" spans="1:10 16380:16384" x14ac:dyDescent="0.35">
      <c r="A1448" s="12" t="s">
        <v>170</v>
      </c>
      <c r="B1448" s="32" t="str">
        <f>HYPERLINK(Table1[[#This Row],[Link]], Table1[[#This Row],[Pattern w/out Hyperlink]])</f>
        <v>Clamber</v>
      </c>
      <c r="C1448" s="18">
        <f>IF(F1448&lt;=$L$1,$K$1,IF(AND(F1448&gt;=$L$2,F1448&lt;=$M$2),$K$2,IF(AND(F1448&gt;=$L$3,F1448&lt;=$M$3),$K$3,IF(AND(F1448&gt;=$L$4,F1448&lt;=$M$4),$K$4,IF(AND(F1448&gt;=$L$5,F1448&lt;=$M$5),$K$5,IF(AND(F1448&gt;=$L$6,F1448&lt;=$M$6),$K$6,IF(AND(F1448&gt;=$L$7,F1448&lt;=$M$7),$K$7,IF(AND(F1448&gt;=$L$8,F1448&lt;=$M$8),$K$8,IF(AND(F1448&gt;=$L$9,F1448&lt;=$M$9),$K$9,IF(AND(F1448&gt;$L$10,F1448&lt;=$M$10),$K$10,IF(AND(F1448&gt;=$L$11,F1448&lt;=$M$11),$K$11,IF(AND(F1448&gt;=$L$12,F1448&lt;=$M$12),$K$12,IF(AND(F1448&gt;=$L$13,F1448&lt;=$M$13),$K$13,IF(AND(F1448&gt;=$L$14,F1448&lt;=$M$14),$K$14,IF(AND(F1448&gt;=#REF!,F1448&lt;=#REF!),#REF!,IF(AND(F1448&gt;=$L$15,F1448&lt;=$M$15),$K$15,IF(AND(F1448&gt;=$L$16,F1448&lt;=$M$16),$K$16,IF(AND(F1448&gt;=$L$17,F1448&lt;=$M$17),$K$17,IF(AND(F1448&gt;=$L$18,F1448&lt;=$M$18),$K$18,IF(AND(F1448&gt;=$L$19,F1448&lt;=$M$19),$K$19,IF(AND(F1448&gt;=$L$20,F1448&lt;=$M$20),$K$20,IF(AND(F1448&gt;=$L$21,F1448&lt;=$M$21),$K$21,IF(AND(F1448&gt;=$L$22,F1448&lt;=$M$22),$K$22,IF(AND(F1448&gt;=$L$23,F1448&lt;=$M$23),$K$23,IF(AND(F1448&gt;=$L$24,F1448&lt;=$M$24),$K$24,IF(AND(F1448&gt;=$L$25,F1448&lt;=$M$25),$K$25,IF(AND(F1448&gt;=$L$26,F1448&lt;=$M$26),$K$26,IF(AND(F1448&gt;=$L$27,F1448&lt;=$M$27),$K$27,IF(AND(F1448&gt;=$L$28,F1448&lt;=$M$28),$K$28,IF(AND(F1448&gt;=$L$29,F1448&lt;=$M$29),$K$29,IF(AND(F1448&gt;=$L$30,F1448&lt;=$M$30),$K$30,IF(AND(F1448&gt;=$L$31,F1448&lt;=$M$31),$K$31,""))))))))))))))))))))))))))))))))</f>
        <v>7</v>
      </c>
      <c r="D1448" s="18" t="s">
        <v>21</v>
      </c>
      <c r="E1448" s="18" t="s">
        <v>1234</v>
      </c>
      <c r="F1448" s="12">
        <v>84.5</v>
      </c>
      <c r="H1448" s="12" t="s">
        <v>1198</v>
      </c>
      <c r="I1448" s="18" t="s">
        <v>0</v>
      </c>
      <c r="J1448" s="18" t="s">
        <v>4268</v>
      </c>
      <c r="XEZ1448" s="28"/>
      <c r="XFA1448" s="28"/>
      <c r="XFB1448" s="28"/>
      <c r="XFC1448" s="28"/>
      <c r="XFD1448" s="28"/>
    </row>
    <row r="1449" spans="1:10 16380:16384" x14ac:dyDescent="0.35">
      <c r="A1449" s="12" t="s">
        <v>176</v>
      </c>
      <c r="B1449" s="32" t="str">
        <f>HYPERLINK(Table1[[#This Row],[Link]], Table1[[#This Row],[Pattern w/out Hyperlink]])</f>
        <v>Coin</v>
      </c>
      <c r="C1449" s="18">
        <f>IF(F1449&lt;=$L$1,$K$1,IF(AND(F1449&gt;=$L$2,F1449&lt;=$M$2),$K$2,IF(AND(F1449&gt;=$L$3,F1449&lt;=$M$3),$K$3,IF(AND(F1449&gt;=$L$4,F1449&lt;=$M$4),$K$4,IF(AND(F1449&gt;=$L$5,F1449&lt;=$M$5),$K$5,IF(AND(F1449&gt;=$L$6,F1449&lt;=$M$6),$K$6,IF(AND(F1449&gt;=$L$7,F1449&lt;=$M$7),$K$7,IF(AND(F1449&gt;=$L$8,F1449&lt;=$M$8),$K$8,IF(AND(F1449&gt;=$L$9,F1449&lt;=$M$9),$K$9,IF(AND(F1449&gt;$L$10,F1449&lt;=$M$10),$K$10,IF(AND(F1449&gt;=$L$11,F1449&lt;=$M$11),$K$11,IF(AND(F1449&gt;=$L$12,F1449&lt;=$M$12),$K$12,IF(AND(F1449&gt;=$L$13,F1449&lt;=$M$13),$K$13,IF(AND(F1449&gt;=$L$14,F1449&lt;=$M$14),$K$14,IF(AND(F1449&gt;=#REF!,F1449&lt;=#REF!),#REF!,IF(AND(F1449&gt;=$L$15,F1449&lt;=$M$15),$K$15,IF(AND(F1449&gt;=$L$16,F1449&lt;=$M$16),$K$16,IF(AND(F1449&gt;=$L$17,F1449&lt;=$M$17),$K$17,IF(AND(F1449&gt;=$L$18,F1449&lt;=$M$18),$K$18,IF(AND(F1449&gt;=$L$19,F1449&lt;=$M$19),$K$19,IF(AND(F1449&gt;=$L$20,F1449&lt;=$M$20),$K$20,IF(AND(F1449&gt;=$L$21,F1449&lt;=$M$21),$K$21,IF(AND(F1449&gt;=$L$22,F1449&lt;=$M$22),$K$22,IF(AND(F1449&gt;=$L$23,F1449&lt;=$M$23),$K$23,IF(AND(F1449&gt;=$L$24,F1449&lt;=$M$24),$K$24,IF(AND(F1449&gt;=$L$25,F1449&lt;=$M$25),$K$25,IF(AND(F1449&gt;=$L$26,F1449&lt;=$M$26),$K$26,IF(AND(F1449&gt;=$L$27,F1449&lt;=$M$27),$K$27,IF(AND(F1449&gt;=$L$28,F1449&lt;=$M$28),$K$28,IF(AND(F1449&gt;=$L$29,F1449&lt;=$M$29),$K$29,IF(AND(F1449&gt;=$L$30,F1449&lt;=$M$30),$K$30,IF(AND(F1449&gt;=$L$31,F1449&lt;=$M$31),$K$31,""))))))))))))))))))))))))))))))))</f>
        <v>7</v>
      </c>
      <c r="D1449" s="18" t="s">
        <v>21</v>
      </c>
      <c r="E1449" s="18" t="s">
        <v>1234</v>
      </c>
      <c r="F1449" s="12">
        <v>87.25</v>
      </c>
      <c r="H1449" s="12" t="s">
        <v>1177</v>
      </c>
      <c r="I1449" s="18" t="s">
        <v>0</v>
      </c>
      <c r="J1449" s="18" t="s">
        <v>4736</v>
      </c>
      <c r="XEZ1449" s="28"/>
      <c r="XFA1449" s="28"/>
      <c r="XFB1449" s="28"/>
      <c r="XFC1449" s="28"/>
      <c r="XFD1449" s="28"/>
    </row>
    <row r="1450" spans="1:10 16380:16384" x14ac:dyDescent="0.35">
      <c r="A1450" s="12" t="s">
        <v>6593</v>
      </c>
      <c r="B1450" s="32" t="str">
        <f>HYPERLINK(Table1[[#This Row],[Link]], Table1[[#This Row],[Pattern w/out Hyperlink]])</f>
        <v>Distill</v>
      </c>
      <c r="C1450" s="18">
        <f>IF(F1450&lt;=$L$1,$K$1,IF(AND(F1450&gt;=$L$2,F1450&lt;=$M$2),$K$2,IF(AND(F1450&gt;=$L$3,F1450&lt;=$M$3),$K$3,IF(AND(F1450&gt;=$L$4,F1450&lt;=$M$4),$K$4,IF(AND(F1450&gt;=$L$5,F1450&lt;=$M$5),$K$5,IF(AND(F1450&gt;=$L$6,F1450&lt;=$M$6),$K$6,IF(AND(F1450&gt;=$L$7,F1450&lt;=$M$7),$K$7,IF(AND(F1450&gt;=$L$8,F1450&lt;=$M$8),$K$8,IF(AND(F1450&gt;=$L$9,F1450&lt;=$M$9),$K$9,IF(AND(F1450&gt;$L$10,F1450&lt;=$M$10),$K$10,IF(AND(F1450&gt;=$L$11,F1450&lt;=$M$11),$K$11,IF(AND(F1450&gt;=$L$12,F1450&lt;=$M$12),$K$12,IF(AND(F1450&gt;=$L$13,F1450&lt;=$M$13),$K$13,IF(AND(F1450&gt;=$L$14,F1450&lt;=$M$14),$K$14,IF(AND(F1450&gt;=#REF!,F1450&lt;=#REF!),#REF!,IF(AND(F1450&gt;=$L$15,F1450&lt;=$M$15),$K$15,IF(AND(F1450&gt;=$L$16,F1450&lt;=$M$16),$K$16,IF(AND(F1450&gt;=$L$17,F1450&lt;=$M$17),$K$17,IF(AND(F1450&gt;=$L$18,F1450&lt;=$M$18),$K$18,IF(AND(F1450&gt;=$L$19,F1450&lt;=$M$19),$K$19,IF(AND(F1450&gt;=$L$20,F1450&lt;=$M$20),$K$20,IF(AND(F1450&gt;=$L$21,F1450&lt;=$M$21),$K$21,IF(AND(F1450&gt;=$L$22,F1450&lt;=$M$22),$K$22,IF(AND(F1450&gt;=$L$23,F1450&lt;=$M$23),$K$23,IF(AND(F1450&gt;=$L$24,F1450&lt;=$M$24),$K$24,IF(AND(F1450&gt;=$L$25,F1450&lt;=$M$25),$K$25,IF(AND(F1450&gt;=$L$26,F1450&lt;=$M$26),$K$26,IF(AND(F1450&gt;=$L$27,F1450&lt;=$M$27),$K$27,IF(AND(F1450&gt;=$L$28,F1450&lt;=$M$28),$K$28,IF(AND(F1450&gt;=$L$29,F1450&lt;=$M$29),$K$29,IF(AND(F1450&gt;=$L$30,F1450&lt;=$M$30),$K$30,IF(AND(F1450&gt;=$L$31,F1450&lt;=$M$31),$K$31,""))))))))))))))))))))))))))))))))</f>
        <v>7</v>
      </c>
      <c r="D1450" s="18" t="s">
        <v>21</v>
      </c>
      <c r="E1450" s="18" t="s">
        <v>1234</v>
      </c>
      <c r="F1450" s="12">
        <v>91.5</v>
      </c>
      <c r="H1450" s="12" t="s">
        <v>6594</v>
      </c>
      <c r="I1450" s="18" t="s">
        <v>0</v>
      </c>
      <c r="J1450" s="18" t="s">
        <v>4262</v>
      </c>
      <c r="XEZ1450" s="28"/>
      <c r="XFA1450" s="28"/>
      <c r="XFB1450" s="28"/>
      <c r="XFC1450" s="28"/>
      <c r="XFD1450" s="28"/>
    </row>
    <row r="1451" spans="1:10 16380:16384" x14ac:dyDescent="0.35">
      <c r="A1451" s="12" t="s">
        <v>3551</v>
      </c>
      <c r="B1451" s="32" t="str">
        <f>HYPERLINK(Table1[[#This Row],[Link]], Table1[[#This Row],[Pattern w/out Hyperlink]])</f>
        <v>Eave</v>
      </c>
      <c r="C1451" s="18">
        <f>IF(F1451&lt;=$L$1,$K$1,IF(AND(F1451&gt;=$L$2,F1451&lt;=$M$2),$K$2,IF(AND(F1451&gt;=$L$3,F1451&lt;=$M$3),$K$3,IF(AND(F1451&gt;=$L$4,F1451&lt;=$M$4),$K$4,IF(AND(F1451&gt;=$L$5,F1451&lt;=$M$5),$K$5,IF(AND(F1451&gt;=$L$6,F1451&lt;=$M$6),$K$6,IF(AND(F1451&gt;=$L$7,F1451&lt;=$M$7),$K$7,IF(AND(F1451&gt;=$L$8,F1451&lt;=$M$8),$K$8,IF(AND(F1451&gt;=$L$9,F1451&lt;=$M$9),$K$9,IF(AND(F1451&gt;$L$10,F1451&lt;=$M$10),$K$10,IF(AND(F1451&gt;=$L$11,F1451&lt;=$M$11),$K$11,IF(AND(F1451&gt;=$L$12,F1451&lt;=$M$12),$K$12,IF(AND(F1451&gt;=$L$13,F1451&lt;=$M$13),$K$13,IF(AND(F1451&gt;=$L$14,F1451&lt;=$M$14),$K$14,IF(AND(F1451&gt;=#REF!,F1451&lt;=#REF!),#REF!,IF(AND(F1451&gt;=$L$15,F1451&lt;=$M$15),$K$15,IF(AND(F1451&gt;=$L$16,F1451&lt;=$M$16),$K$16,IF(AND(F1451&gt;=$L$17,F1451&lt;=$M$17),$K$17,IF(AND(F1451&gt;=$L$18,F1451&lt;=$M$18),$K$18,IF(AND(F1451&gt;=$L$19,F1451&lt;=$M$19),$K$19,IF(AND(F1451&gt;=$L$20,F1451&lt;=$M$20),$K$20,IF(AND(F1451&gt;=$L$21,F1451&lt;=$M$21),$K$21,IF(AND(F1451&gt;=$L$22,F1451&lt;=$M$22),$K$22,IF(AND(F1451&gt;=$L$23,F1451&lt;=$M$23),$K$23,IF(AND(F1451&gt;=$L$24,F1451&lt;=$M$24),$K$24,IF(AND(F1451&gt;=$L$25,F1451&lt;=$M$25),$K$25,IF(AND(F1451&gt;=$L$26,F1451&lt;=$M$26),$K$26,IF(AND(F1451&gt;=$L$27,F1451&lt;=$M$27),$K$27,IF(AND(F1451&gt;=$L$28,F1451&lt;=$M$28),$K$28,IF(AND(F1451&gt;=$L$29,F1451&lt;=$M$29),$K$29,IF(AND(F1451&gt;=$L$30,F1451&lt;=$M$30),$K$30,IF(AND(F1451&gt;=$L$31,F1451&lt;=$M$31),$K$31,""))))))))))))))))))))))))))))))))</f>
        <v>7</v>
      </c>
      <c r="D1451" s="18" t="s">
        <v>21</v>
      </c>
      <c r="E1451" s="18" t="s">
        <v>1234</v>
      </c>
      <c r="F1451" s="12">
        <v>93.75</v>
      </c>
      <c r="H1451" s="12" t="s">
        <v>3552</v>
      </c>
      <c r="I1451" s="18" t="s">
        <v>1319</v>
      </c>
      <c r="J1451" s="18" t="s">
        <v>4686</v>
      </c>
      <c r="XEZ1451" s="28"/>
      <c r="XFA1451" s="28"/>
      <c r="XFB1451" s="28"/>
      <c r="XFC1451" s="28"/>
      <c r="XFD1451" s="28"/>
    </row>
    <row r="1452" spans="1:10 16380:16384" x14ac:dyDescent="0.35">
      <c r="A1452" s="12" t="s">
        <v>240</v>
      </c>
      <c r="B1452" s="32" t="str">
        <f>HYPERLINK(Table1[[#This Row],[Link]], Table1[[#This Row],[Pattern w/out Hyperlink]])</f>
        <v>Emit</v>
      </c>
      <c r="C1452" s="18">
        <f>IF(F1452&lt;=$L$1,$K$1,IF(AND(F1452&gt;=$L$2,F1452&lt;=$M$2),$K$2,IF(AND(F1452&gt;=$L$3,F1452&lt;=$M$3),$K$3,IF(AND(F1452&gt;=$L$4,F1452&lt;=$M$4),$K$4,IF(AND(F1452&gt;=$L$5,F1452&lt;=$M$5),$K$5,IF(AND(F1452&gt;=$L$6,F1452&lt;=$M$6),$K$6,IF(AND(F1452&gt;=$L$7,F1452&lt;=$M$7),$K$7,IF(AND(F1452&gt;=$L$8,F1452&lt;=$M$8),$K$8,IF(AND(F1452&gt;=$L$9,F1452&lt;=$M$9),$K$9,IF(AND(F1452&gt;$L$10,F1452&lt;=$M$10),$K$10,IF(AND(F1452&gt;=$L$11,F1452&lt;=$M$11),$K$11,IF(AND(F1452&gt;=$L$12,F1452&lt;=$M$12),$K$12,IF(AND(F1452&gt;=$L$13,F1452&lt;=$M$13),$K$13,IF(AND(F1452&gt;=$L$14,F1452&lt;=$M$14),$K$14,IF(AND(F1452&gt;=#REF!,F1452&lt;=#REF!),#REF!,IF(AND(F1452&gt;=$L$15,F1452&lt;=$M$15),$K$15,IF(AND(F1452&gt;=$L$16,F1452&lt;=$M$16),$K$16,IF(AND(F1452&gt;=$L$17,F1452&lt;=$M$17),$K$17,IF(AND(F1452&gt;=$L$18,F1452&lt;=$M$18),$K$18,IF(AND(F1452&gt;=$L$19,F1452&lt;=$M$19),$K$19,IF(AND(F1452&gt;=$L$20,F1452&lt;=$M$20),$K$20,IF(AND(F1452&gt;=$L$21,F1452&lt;=$M$21),$K$21,IF(AND(F1452&gt;=$L$22,F1452&lt;=$M$22),$K$22,IF(AND(F1452&gt;=$L$23,F1452&lt;=$M$23),$K$23,IF(AND(F1452&gt;=$L$24,F1452&lt;=$M$24),$K$24,IF(AND(F1452&gt;=$L$25,F1452&lt;=$M$25),$K$25,IF(AND(F1452&gt;=$L$26,F1452&lt;=$M$26),$K$26,IF(AND(F1452&gt;=$L$27,F1452&lt;=$M$27),$K$27,IF(AND(F1452&gt;=$L$28,F1452&lt;=$M$28),$K$28,IF(AND(F1452&gt;=$L$29,F1452&lt;=$M$29),$K$29,IF(AND(F1452&gt;=$L$30,F1452&lt;=$M$30),$K$30,IF(AND(F1452&gt;=$L$31,F1452&lt;=$M$31),$K$31,""))))))))))))))))))))))))))))))))</f>
        <v>7</v>
      </c>
      <c r="D1452" s="18" t="s">
        <v>21</v>
      </c>
      <c r="E1452" s="18" t="s">
        <v>1234</v>
      </c>
      <c r="F1452" s="12">
        <v>79.5</v>
      </c>
      <c r="H1452" s="12" t="s">
        <v>1169</v>
      </c>
      <c r="I1452" s="18" t="s">
        <v>1319</v>
      </c>
      <c r="J1452" s="18" t="s">
        <v>4268</v>
      </c>
      <c r="XEZ1452" s="28"/>
      <c r="XFA1452" s="28"/>
      <c r="XFB1452" s="28"/>
      <c r="XFC1452" s="28"/>
      <c r="XFD1452" s="28"/>
    </row>
    <row r="1453" spans="1:10 16380:16384" x14ac:dyDescent="0.35">
      <c r="A1453" s="12" t="s">
        <v>369</v>
      </c>
      <c r="B1453" s="32" t="str">
        <f>HYPERLINK(Table1[[#This Row],[Link]], Table1[[#This Row],[Pattern w/out Hyperlink]])</f>
        <v>Gust</v>
      </c>
      <c r="C1453" s="18">
        <f>IF(F1453&lt;=$L$1,$K$1,IF(AND(F1453&gt;=$L$2,F1453&lt;=$M$2),$K$2,IF(AND(F1453&gt;=$L$3,F1453&lt;=$M$3),$K$3,IF(AND(F1453&gt;=$L$4,F1453&lt;=$M$4),$K$4,IF(AND(F1453&gt;=$L$5,F1453&lt;=$M$5),$K$5,IF(AND(F1453&gt;=$L$6,F1453&lt;=$M$6),$K$6,IF(AND(F1453&gt;=$L$7,F1453&lt;=$M$7),$K$7,IF(AND(F1453&gt;=$L$8,F1453&lt;=$M$8),$K$8,IF(AND(F1453&gt;=$L$9,F1453&lt;=$M$9),$K$9,IF(AND(F1453&gt;$L$10,F1453&lt;=$M$10),$K$10,IF(AND(F1453&gt;=$L$11,F1453&lt;=$M$11),$K$11,IF(AND(F1453&gt;=$L$12,F1453&lt;=$M$12),$K$12,IF(AND(F1453&gt;=$L$13,F1453&lt;=$M$13),$K$13,IF(AND(F1453&gt;=$L$14,F1453&lt;=$M$14),$K$14,IF(AND(F1453&gt;=#REF!,F1453&lt;=#REF!),#REF!,IF(AND(F1453&gt;=$L$15,F1453&lt;=$M$15),$K$15,IF(AND(F1453&gt;=$L$16,F1453&lt;=$M$16),$K$16,IF(AND(F1453&gt;=$L$17,F1453&lt;=$M$17),$K$17,IF(AND(F1453&gt;=$L$18,F1453&lt;=$M$18),$K$18,IF(AND(F1453&gt;=$L$19,F1453&lt;=$M$19),$K$19,IF(AND(F1453&gt;=$L$20,F1453&lt;=$M$20),$K$20,IF(AND(F1453&gt;=$L$21,F1453&lt;=$M$21),$K$21,IF(AND(F1453&gt;=$L$22,F1453&lt;=$M$22),$K$22,IF(AND(F1453&gt;=$L$23,F1453&lt;=$M$23),$K$23,IF(AND(F1453&gt;=$L$24,F1453&lt;=$M$24),$K$24,IF(AND(F1453&gt;=$L$25,F1453&lt;=$M$25),$K$25,IF(AND(F1453&gt;=$L$26,F1453&lt;=$M$26),$K$26,IF(AND(F1453&gt;=$L$27,F1453&lt;=$M$27),$K$27,IF(AND(F1453&gt;=$L$28,F1453&lt;=$M$28),$K$28,IF(AND(F1453&gt;=$L$29,F1453&lt;=$M$29),$K$29,IF(AND(F1453&gt;=$L$30,F1453&lt;=$M$30),$K$30,IF(AND(F1453&gt;=$L$31,F1453&lt;=$M$31),$K$31,""))))))))))))))))))))))))))))))))</f>
        <v>7</v>
      </c>
      <c r="D1453" s="18" t="s">
        <v>21</v>
      </c>
      <c r="E1453" s="18" t="s">
        <v>1234</v>
      </c>
      <c r="F1453" s="12">
        <v>92.25</v>
      </c>
      <c r="H1453" s="12" t="s">
        <v>1180</v>
      </c>
      <c r="I1453" s="18" t="s">
        <v>0</v>
      </c>
      <c r="J1453" s="18" t="s">
        <v>4268</v>
      </c>
      <c r="XEZ1453" s="28"/>
      <c r="XFA1453" s="28"/>
      <c r="XFB1453" s="28"/>
      <c r="XFC1453" s="28"/>
      <c r="XFD1453" s="28"/>
    </row>
    <row r="1454" spans="1:10 16380:16384" x14ac:dyDescent="0.35">
      <c r="A1454" s="12" t="s">
        <v>395</v>
      </c>
      <c r="B1454" s="32" t="str">
        <f>HYPERLINK(Table1[[#This Row],[Link]], Table1[[#This Row],[Pattern w/out Hyperlink]])</f>
        <v>Hive</v>
      </c>
      <c r="C1454" s="18">
        <f>IF(F1454&lt;=$L$1,$K$1,IF(AND(F1454&gt;=$L$2,F1454&lt;=$M$2),$K$2,IF(AND(F1454&gt;=$L$3,F1454&lt;=$M$3),$K$3,IF(AND(F1454&gt;=$L$4,F1454&lt;=$M$4),$K$4,IF(AND(F1454&gt;=$L$5,F1454&lt;=$M$5),$K$5,IF(AND(F1454&gt;=$L$6,F1454&lt;=$M$6),$K$6,IF(AND(F1454&gt;=$L$7,F1454&lt;=$M$7),$K$7,IF(AND(F1454&gt;=$L$8,F1454&lt;=$M$8),$K$8,IF(AND(F1454&gt;=$L$9,F1454&lt;=$M$9),$K$9,IF(AND(F1454&gt;$L$10,F1454&lt;=$M$10),$K$10,IF(AND(F1454&gt;=$L$11,F1454&lt;=$M$11),$K$11,IF(AND(F1454&gt;=$L$12,F1454&lt;=$M$12),$K$12,IF(AND(F1454&gt;=$L$13,F1454&lt;=$M$13),$K$13,IF(AND(F1454&gt;=$L$14,F1454&lt;=$M$14),$K$14,IF(AND(F1454&gt;=#REF!,F1454&lt;=#REF!),#REF!,IF(AND(F1454&gt;=$L$15,F1454&lt;=$M$15),$K$15,IF(AND(F1454&gt;=$L$16,F1454&lt;=$M$16),$K$16,IF(AND(F1454&gt;=$L$17,F1454&lt;=$M$17),$K$17,IF(AND(F1454&gt;=$L$18,F1454&lt;=$M$18),$K$18,IF(AND(F1454&gt;=$L$19,F1454&lt;=$M$19),$K$19,IF(AND(F1454&gt;=$L$20,F1454&lt;=$M$20),$K$20,IF(AND(F1454&gt;=$L$21,F1454&lt;=$M$21),$K$21,IF(AND(F1454&gt;=$L$22,F1454&lt;=$M$22),$K$22,IF(AND(F1454&gt;=$L$23,F1454&lt;=$M$23),$K$23,IF(AND(F1454&gt;=$L$24,F1454&lt;=$M$24),$K$24,IF(AND(F1454&gt;=$L$25,F1454&lt;=$M$25),$K$25,IF(AND(F1454&gt;=$L$26,F1454&lt;=$M$26),$K$26,IF(AND(F1454&gt;=$L$27,F1454&lt;=$M$27),$K$27,IF(AND(F1454&gt;=$L$28,F1454&lt;=$M$28),$K$28,IF(AND(F1454&gt;=$L$29,F1454&lt;=$M$29),$K$29,IF(AND(F1454&gt;=$L$30,F1454&lt;=$M$30),$K$30,IF(AND(F1454&gt;=$L$31,F1454&lt;=$M$31),$K$31,""))))))))))))))))))))))))))))))))</f>
        <v>7</v>
      </c>
      <c r="D1454" s="18" t="s">
        <v>21</v>
      </c>
      <c r="E1454" s="18" t="s">
        <v>1234</v>
      </c>
      <c r="F1454" s="12">
        <v>88</v>
      </c>
      <c r="H1454" s="12" t="s">
        <v>3584</v>
      </c>
      <c r="I1454" s="18" t="s">
        <v>0</v>
      </c>
      <c r="J1454" s="18" t="s">
        <v>4268</v>
      </c>
      <c r="XEZ1454" s="28"/>
      <c r="XFA1454" s="28"/>
      <c r="XFB1454" s="28"/>
      <c r="XFC1454" s="28"/>
      <c r="XFD1454" s="28"/>
    </row>
    <row r="1455" spans="1:10 16380:16384" x14ac:dyDescent="0.35">
      <c r="A1455" s="12" t="s">
        <v>435</v>
      </c>
      <c r="B1455" s="32" t="str">
        <f>HYPERLINK(Table1[[#This Row],[Link]], Table1[[#This Row],[Pattern w/out Hyperlink]])</f>
        <v>Keen</v>
      </c>
      <c r="C1455" s="18">
        <f>IF(F1455&lt;=$L$1,$K$1,IF(AND(F1455&gt;=$L$2,F1455&lt;=$M$2),$K$2,IF(AND(F1455&gt;=$L$3,F1455&lt;=$M$3),$K$3,IF(AND(F1455&gt;=$L$4,F1455&lt;=$M$4),$K$4,IF(AND(F1455&gt;=$L$5,F1455&lt;=$M$5),$K$5,IF(AND(F1455&gt;=$L$6,F1455&lt;=$M$6),$K$6,IF(AND(F1455&gt;=$L$7,F1455&lt;=$M$7),$K$7,IF(AND(F1455&gt;=$L$8,F1455&lt;=$M$8),$K$8,IF(AND(F1455&gt;=$L$9,F1455&lt;=$M$9),$K$9,IF(AND(F1455&gt;$L$10,F1455&lt;=$M$10),$K$10,IF(AND(F1455&gt;=$L$11,F1455&lt;=$M$11),$K$11,IF(AND(F1455&gt;=$L$12,F1455&lt;=$M$12),$K$12,IF(AND(F1455&gt;=$L$13,F1455&lt;=$M$13),$K$13,IF(AND(F1455&gt;=$L$14,F1455&lt;=$M$14),$K$14,IF(AND(F1455&gt;=#REF!,F1455&lt;=#REF!),#REF!,IF(AND(F1455&gt;=$L$15,F1455&lt;=$M$15),$K$15,IF(AND(F1455&gt;=$L$16,F1455&lt;=$M$16),$K$16,IF(AND(F1455&gt;=$L$17,F1455&lt;=$M$17),$K$17,IF(AND(F1455&gt;=$L$18,F1455&lt;=$M$18),$K$18,IF(AND(F1455&gt;=$L$19,F1455&lt;=$M$19),$K$19,IF(AND(F1455&gt;=$L$20,F1455&lt;=$M$20),$K$20,IF(AND(F1455&gt;=$L$21,F1455&lt;=$M$21),$K$21,IF(AND(F1455&gt;=$L$22,F1455&lt;=$M$22),$K$22,IF(AND(F1455&gt;=$L$23,F1455&lt;=$M$23),$K$23,IF(AND(F1455&gt;=$L$24,F1455&lt;=$M$24),$K$24,IF(AND(F1455&gt;=$L$25,F1455&lt;=$M$25),$K$25,IF(AND(F1455&gt;=$L$26,F1455&lt;=$M$26),$K$26,IF(AND(F1455&gt;=$L$27,F1455&lt;=$M$27),$K$27,IF(AND(F1455&gt;=$L$28,F1455&lt;=$M$28),$K$28,IF(AND(F1455&gt;=$L$29,F1455&lt;=$M$29),$K$29,IF(AND(F1455&gt;=$L$30,F1455&lt;=$M$30),$K$30,IF(AND(F1455&gt;=$L$31,F1455&lt;=$M$31),$K$31,""))))))))))))))))))))))))))))))))</f>
        <v>7</v>
      </c>
      <c r="D1455" s="18" t="s">
        <v>21</v>
      </c>
      <c r="E1455" s="18" t="s">
        <v>1234</v>
      </c>
      <c r="F1455" s="12">
        <v>87.25</v>
      </c>
      <c r="H1455" s="12" t="s">
        <v>6598</v>
      </c>
      <c r="I1455" s="18" t="s">
        <v>4213</v>
      </c>
      <c r="J1455" s="18" t="s">
        <v>6599</v>
      </c>
      <c r="XEZ1455" s="28"/>
      <c r="XFA1455" s="28"/>
      <c r="XFB1455" s="28"/>
      <c r="XFC1455" s="28"/>
      <c r="XFD1455" s="28"/>
    </row>
    <row r="1456" spans="1:10 16380:16384" x14ac:dyDescent="0.35">
      <c r="A1456" s="12" t="s">
        <v>465</v>
      </c>
      <c r="B1456" s="32" t="str">
        <f>HYPERLINK(Table1[[#This Row],[Link]], Table1[[#This Row],[Pattern w/out Hyperlink]])</f>
        <v>Levity</v>
      </c>
      <c r="C1456" s="18">
        <f>IF(F1456&lt;=$L$1,$K$1,IF(AND(F1456&gt;=$L$2,F1456&lt;=$M$2),$K$2,IF(AND(F1456&gt;=$L$3,F1456&lt;=$M$3),$K$3,IF(AND(F1456&gt;=$L$4,F1456&lt;=$M$4),$K$4,IF(AND(F1456&gt;=$L$5,F1456&lt;=$M$5),$K$5,IF(AND(F1456&gt;=$L$6,F1456&lt;=$M$6),$K$6,IF(AND(F1456&gt;=$L$7,F1456&lt;=$M$7),$K$7,IF(AND(F1456&gt;=$L$8,F1456&lt;=$M$8),$K$8,IF(AND(F1456&gt;=$L$9,F1456&lt;=$M$9),$K$9,IF(AND(F1456&gt;$L$10,F1456&lt;=$M$10),$K$10,IF(AND(F1456&gt;=$L$11,F1456&lt;=$M$11),$K$11,IF(AND(F1456&gt;=$L$12,F1456&lt;=$M$12),$K$12,IF(AND(F1456&gt;=$L$13,F1456&lt;=$M$13),$K$13,IF(AND(F1456&gt;=$L$14,F1456&lt;=$M$14),$K$14,IF(AND(F1456&gt;=#REF!,F1456&lt;=#REF!),#REF!,IF(AND(F1456&gt;=$L$15,F1456&lt;=$M$15),$K$15,IF(AND(F1456&gt;=$L$16,F1456&lt;=$M$16),$K$16,IF(AND(F1456&gt;=$L$17,F1456&lt;=$M$17),$K$17,IF(AND(F1456&gt;=$L$18,F1456&lt;=$M$18),$K$18,IF(AND(F1456&gt;=$L$19,F1456&lt;=$M$19),$K$19,IF(AND(F1456&gt;=$L$20,F1456&lt;=$M$20),$K$20,IF(AND(F1456&gt;=$L$21,F1456&lt;=$M$21),$K$21,IF(AND(F1456&gt;=$L$22,F1456&lt;=$M$22),$K$22,IF(AND(F1456&gt;=$L$23,F1456&lt;=$M$23),$K$23,IF(AND(F1456&gt;=$L$24,F1456&lt;=$M$24),$K$24,IF(AND(F1456&gt;=$L$25,F1456&lt;=$M$25),$K$25,IF(AND(F1456&gt;=$L$26,F1456&lt;=$M$26),$K$26,IF(AND(F1456&gt;=$L$27,F1456&lt;=$M$27),$K$27,IF(AND(F1456&gt;=$L$28,F1456&lt;=$M$28),$K$28,IF(AND(F1456&gt;=$L$29,F1456&lt;=$M$29),$K$29,IF(AND(F1456&gt;=$L$30,F1456&lt;=$M$30),$K$30,IF(AND(F1456&gt;=$L$31,F1456&lt;=$M$31),$K$31,""))))))))))))))))))))))))))))))))</f>
        <v>7</v>
      </c>
      <c r="D1456" s="18" t="s">
        <v>21</v>
      </c>
      <c r="E1456" s="18" t="s">
        <v>1234</v>
      </c>
      <c r="F1456" s="12">
        <v>95</v>
      </c>
      <c r="H1456" s="12" t="s">
        <v>1210</v>
      </c>
      <c r="I1456" s="18" t="s">
        <v>1319</v>
      </c>
      <c r="J1456" s="18" t="s">
        <v>4807</v>
      </c>
      <c r="XEZ1456" s="28"/>
      <c r="XFA1456" s="28"/>
      <c r="XFB1456" s="28"/>
      <c r="XFC1456" s="28"/>
      <c r="XFD1456" s="28"/>
    </row>
    <row r="1457" spans="1:10 16380:16384" x14ac:dyDescent="0.35">
      <c r="A1457" s="12" t="s">
        <v>479</v>
      </c>
      <c r="B1457" s="32" t="str">
        <f>HYPERLINK(Table1[[#This Row],[Link]], Table1[[#This Row],[Pattern w/out Hyperlink]])</f>
        <v>Loop</v>
      </c>
      <c r="C1457" s="18">
        <f>IF(F1457&lt;=$L$1,$K$1,IF(AND(F1457&gt;=$L$2,F1457&lt;=$M$2),$K$2,IF(AND(F1457&gt;=$L$3,F1457&lt;=$M$3),$K$3,IF(AND(F1457&gt;=$L$4,F1457&lt;=$M$4),$K$4,IF(AND(F1457&gt;=$L$5,F1457&lt;=$M$5),$K$5,IF(AND(F1457&gt;=$L$6,F1457&lt;=$M$6),$K$6,IF(AND(F1457&gt;=$L$7,F1457&lt;=$M$7),$K$7,IF(AND(F1457&gt;=$L$8,F1457&lt;=$M$8),$K$8,IF(AND(F1457&gt;=$L$9,F1457&lt;=$M$9),$K$9,IF(AND(F1457&gt;$L$10,F1457&lt;=$M$10),$K$10,IF(AND(F1457&gt;=$L$11,F1457&lt;=$M$11),$K$11,IF(AND(F1457&gt;=$L$12,F1457&lt;=$M$12),$K$12,IF(AND(F1457&gt;=$L$13,F1457&lt;=$M$13),$K$13,IF(AND(F1457&gt;=$L$14,F1457&lt;=$M$14),$K$14,IF(AND(F1457&gt;=#REF!,F1457&lt;=#REF!),#REF!,IF(AND(F1457&gt;=$L$15,F1457&lt;=$M$15),$K$15,IF(AND(F1457&gt;=$L$16,F1457&lt;=$M$16),$K$16,IF(AND(F1457&gt;=$L$17,F1457&lt;=$M$17),$K$17,IF(AND(F1457&gt;=$L$18,F1457&lt;=$M$18),$K$18,IF(AND(F1457&gt;=$L$19,F1457&lt;=$M$19),$K$19,IF(AND(F1457&gt;=$L$20,F1457&lt;=$M$20),$K$20,IF(AND(F1457&gt;=$L$21,F1457&lt;=$M$21),$K$21,IF(AND(F1457&gt;=$L$22,F1457&lt;=$M$22),$K$22,IF(AND(F1457&gt;=$L$23,F1457&lt;=$M$23),$K$23,IF(AND(F1457&gt;=$L$24,F1457&lt;=$M$24),$K$24,IF(AND(F1457&gt;=$L$25,F1457&lt;=$M$25),$K$25,IF(AND(F1457&gt;=$L$26,F1457&lt;=$M$26),$K$26,IF(AND(F1457&gt;=$L$27,F1457&lt;=$M$27),$K$27,IF(AND(F1457&gt;=$L$28,F1457&lt;=$M$28),$K$28,IF(AND(F1457&gt;=$L$29,F1457&lt;=$M$29),$K$29,IF(AND(F1457&gt;=$L$30,F1457&lt;=$M$30),$K$30,IF(AND(F1457&gt;=$L$31,F1457&lt;=$M$31),$K$31,""))))))))))))))))))))))))))))))))</f>
        <v>7</v>
      </c>
      <c r="D1457" s="18" t="s">
        <v>21</v>
      </c>
      <c r="E1457" s="18" t="s">
        <v>1234</v>
      </c>
      <c r="F1457" s="12">
        <v>88</v>
      </c>
      <c r="H1457" s="12" t="s">
        <v>1183</v>
      </c>
      <c r="I1457" s="18" t="s">
        <v>0</v>
      </c>
      <c r="J1457" s="18" t="s">
        <v>4812</v>
      </c>
      <c r="XEZ1457" s="28"/>
      <c r="XFA1457" s="28"/>
      <c r="XFB1457" s="28"/>
      <c r="XFC1457" s="28"/>
      <c r="XFD1457" s="28"/>
    </row>
    <row r="1458" spans="1:10 16380:16384" x14ac:dyDescent="0.35">
      <c r="A1458" s="12" t="s">
        <v>553</v>
      </c>
      <c r="B1458" s="32" t="str">
        <f>HYPERLINK(Table1[[#This Row],[Link]], Table1[[#This Row],[Pattern w/out Hyperlink]])</f>
        <v>Multiply</v>
      </c>
      <c r="C1458" s="18">
        <f>IF(F1458&lt;=$L$1,$K$1,IF(AND(F1458&gt;=$L$2,F1458&lt;=$M$2),$K$2,IF(AND(F1458&gt;=$L$3,F1458&lt;=$M$3),$K$3,IF(AND(F1458&gt;=$L$4,F1458&lt;=$M$4),$K$4,IF(AND(F1458&gt;=$L$5,F1458&lt;=$M$5),$K$5,IF(AND(F1458&gt;=$L$6,F1458&lt;=$M$6),$K$6,IF(AND(F1458&gt;=$L$7,F1458&lt;=$M$7),$K$7,IF(AND(F1458&gt;=$L$8,F1458&lt;=$M$8),$K$8,IF(AND(F1458&gt;=$L$9,F1458&lt;=$M$9),$K$9,IF(AND(F1458&gt;$L$10,F1458&lt;=$M$10),$K$10,IF(AND(F1458&gt;=$L$11,F1458&lt;=$M$11),$K$11,IF(AND(F1458&gt;=$L$12,F1458&lt;=$M$12),$K$12,IF(AND(F1458&gt;=$L$13,F1458&lt;=$M$13),$K$13,IF(AND(F1458&gt;=$L$14,F1458&lt;=$M$14),$K$14,IF(AND(F1458&gt;=#REF!,F1458&lt;=#REF!),#REF!,IF(AND(F1458&gt;=$L$15,F1458&lt;=$M$15),$K$15,IF(AND(F1458&gt;=$L$16,F1458&lt;=$M$16),$K$16,IF(AND(F1458&gt;=$L$17,F1458&lt;=$M$17),$K$17,IF(AND(F1458&gt;=$L$18,F1458&lt;=$M$18),$K$18,IF(AND(F1458&gt;=$L$19,F1458&lt;=$M$19),$K$19,IF(AND(F1458&gt;=$L$20,F1458&lt;=$M$20),$K$20,IF(AND(F1458&gt;=$L$21,F1458&lt;=$M$21),$K$21,IF(AND(F1458&gt;=$L$22,F1458&lt;=$M$22),$K$22,IF(AND(F1458&gt;=$L$23,F1458&lt;=$M$23),$K$23,IF(AND(F1458&gt;=$L$24,F1458&lt;=$M$24),$K$24,IF(AND(F1458&gt;=$L$25,F1458&lt;=$M$25),$K$25,IF(AND(F1458&gt;=$L$26,F1458&lt;=$M$26),$K$26,IF(AND(F1458&gt;=$L$27,F1458&lt;=$M$27),$K$27,IF(AND(F1458&gt;=$L$28,F1458&lt;=$M$28),$K$28,IF(AND(F1458&gt;=$L$29,F1458&lt;=$M$29),$K$29,IF(AND(F1458&gt;=$L$30,F1458&lt;=$M$30),$K$30,IF(AND(F1458&gt;=$L$31,F1458&lt;=$M$31),$K$31,""))))))))))))))))))))))))))))))))</f>
        <v>7</v>
      </c>
      <c r="D1458" s="18" t="s">
        <v>21</v>
      </c>
      <c r="E1458" s="18" t="s">
        <v>1234</v>
      </c>
      <c r="F1458" s="12">
        <v>78.75</v>
      </c>
      <c r="H1458" s="12" t="s">
        <v>1173</v>
      </c>
      <c r="I1458" s="18" t="s">
        <v>0</v>
      </c>
      <c r="J1458" s="18" t="s">
        <v>4268</v>
      </c>
      <c r="XEZ1458" s="28"/>
      <c r="XFA1458" s="28"/>
      <c r="XFB1458" s="28"/>
      <c r="XFC1458" s="28"/>
      <c r="XFD1458" s="28"/>
    </row>
    <row r="1459" spans="1:10 16380:16384" x14ac:dyDescent="0.35">
      <c r="A1459" s="12" t="s">
        <v>613</v>
      </c>
      <c r="B1459" s="32" t="str">
        <f>HYPERLINK(Table1[[#This Row],[Link]], Table1[[#This Row],[Pattern w/out Hyperlink]])</f>
        <v>Pepper</v>
      </c>
      <c r="C1459" s="18">
        <f>IF(F1459&lt;=$L$1,$K$1,IF(AND(F1459&gt;=$L$2,F1459&lt;=$M$2),$K$2,IF(AND(F1459&gt;=$L$3,F1459&lt;=$M$3),$K$3,IF(AND(F1459&gt;=$L$4,F1459&lt;=$M$4),$K$4,IF(AND(F1459&gt;=$L$5,F1459&lt;=$M$5),$K$5,IF(AND(F1459&gt;=$L$6,F1459&lt;=$M$6),$K$6,IF(AND(F1459&gt;=$L$7,F1459&lt;=$M$7),$K$7,IF(AND(F1459&gt;=$L$8,F1459&lt;=$M$8),$K$8,IF(AND(F1459&gt;=$L$9,F1459&lt;=$M$9),$K$9,IF(AND(F1459&gt;$L$10,F1459&lt;=$M$10),$K$10,IF(AND(F1459&gt;=$L$11,F1459&lt;=$M$11),$K$11,IF(AND(F1459&gt;=$L$12,F1459&lt;=$M$12),$K$12,IF(AND(F1459&gt;=$L$13,F1459&lt;=$M$13),$K$13,IF(AND(F1459&gt;=$L$14,F1459&lt;=$M$14),$K$14,IF(AND(F1459&gt;=#REF!,F1459&lt;=#REF!),#REF!,IF(AND(F1459&gt;=$L$15,F1459&lt;=$M$15),$K$15,IF(AND(F1459&gt;=$L$16,F1459&lt;=$M$16),$K$16,IF(AND(F1459&gt;=$L$17,F1459&lt;=$M$17),$K$17,IF(AND(F1459&gt;=$L$18,F1459&lt;=$M$18),$K$18,IF(AND(F1459&gt;=$L$19,F1459&lt;=$M$19),$K$19,IF(AND(F1459&gt;=$L$20,F1459&lt;=$M$20),$K$20,IF(AND(F1459&gt;=$L$21,F1459&lt;=$M$21),$K$21,IF(AND(F1459&gt;=$L$22,F1459&lt;=$M$22),$K$22,IF(AND(F1459&gt;=$L$23,F1459&lt;=$M$23),$K$23,IF(AND(F1459&gt;=$L$24,F1459&lt;=$M$24),$K$24,IF(AND(F1459&gt;=$L$25,F1459&lt;=$M$25),$K$25,IF(AND(F1459&gt;=$L$26,F1459&lt;=$M$26),$K$26,IF(AND(F1459&gt;=$L$27,F1459&lt;=$M$27),$K$27,IF(AND(F1459&gt;=$L$28,F1459&lt;=$M$28),$K$28,IF(AND(F1459&gt;=$L$29,F1459&lt;=$M$29),$K$29,IF(AND(F1459&gt;=$L$30,F1459&lt;=$M$30),$K$30,IF(AND(F1459&gt;=$L$31,F1459&lt;=$M$31),$K$31,""))))))))))))))))))))))))))))))))</f>
        <v>7</v>
      </c>
      <c r="D1459" s="18" t="s">
        <v>21</v>
      </c>
      <c r="E1459" s="18" t="s">
        <v>1234</v>
      </c>
      <c r="F1459" s="12">
        <v>88</v>
      </c>
      <c r="H1459" s="12" t="s">
        <v>1185</v>
      </c>
      <c r="I1459" s="18" t="s">
        <v>0</v>
      </c>
      <c r="J1459" s="18" t="s">
        <v>4480</v>
      </c>
      <c r="XEZ1459" s="28"/>
      <c r="XFA1459" s="28"/>
      <c r="XFB1459" s="28"/>
      <c r="XFC1459" s="28"/>
      <c r="XFD1459" s="28"/>
    </row>
    <row r="1460" spans="1:10 16380:16384" x14ac:dyDescent="0.35">
      <c r="A1460" s="12" t="s">
        <v>3676</v>
      </c>
      <c r="B1460" s="32" t="str">
        <f>HYPERLINK(Table1[[#This Row],[Link]], Table1[[#This Row],[Pattern w/out Hyperlink]])</f>
        <v>Quay</v>
      </c>
      <c r="C1460" s="18">
        <f>IF(F1460&lt;=$L$1,$K$1,IF(AND(F1460&gt;=$L$2,F1460&lt;=$M$2),$K$2,IF(AND(F1460&gt;=$L$3,F1460&lt;=$M$3),$K$3,IF(AND(F1460&gt;=$L$4,F1460&lt;=$M$4),$K$4,IF(AND(F1460&gt;=$L$5,F1460&lt;=$M$5),$K$5,IF(AND(F1460&gt;=$L$6,F1460&lt;=$M$6),$K$6,IF(AND(F1460&gt;=$L$7,F1460&lt;=$M$7),$K$7,IF(AND(F1460&gt;=$L$8,F1460&lt;=$M$8),$K$8,IF(AND(F1460&gt;=$L$9,F1460&lt;=$M$9),$K$9,IF(AND(F1460&gt;$L$10,F1460&lt;=$M$10),$K$10,IF(AND(F1460&gt;=$L$11,F1460&lt;=$M$11),$K$11,IF(AND(F1460&gt;=$L$12,F1460&lt;=$M$12),$K$12,IF(AND(F1460&gt;=$L$13,F1460&lt;=$M$13),$K$13,IF(AND(F1460&gt;=$L$14,F1460&lt;=$M$14),$K$14,IF(AND(F1460&gt;=#REF!,F1460&lt;=#REF!),#REF!,IF(AND(F1460&gt;=$L$15,F1460&lt;=$M$15),$K$15,IF(AND(F1460&gt;=$L$16,F1460&lt;=$M$16),$K$16,IF(AND(F1460&gt;=$L$17,F1460&lt;=$M$17),$K$17,IF(AND(F1460&gt;=$L$18,F1460&lt;=$M$18),$K$18,IF(AND(F1460&gt;=$L$19,F1460&lt;=$M$19),$K$19,IF(AND(F1460&gt;=$L$20,F1460&lt;=$M$20),$K$20,IF(AND(F1460&gt;=$L$21,F1460&lt;=$M$21),$K$21,IF(AND(F1460&gt;=$L$22,F1460&lt;=$M$22),$K$22,IF(AND(F1460&gt;=$L$23,F1460&lt;=$M$23),$K$23,IF(AND(F1460&gt;=$L$24,F1460&lt;=$M$24),$K$24,IF(AND(F1460&gt;=$L$25,F1460&lt;=$M$25),$K$25,IF(AND(F1460&gt;=$L$26,F1460&lt;=$M$26),$K$26,IF(AND(F1460&gt;=$L$27,F1460&lt;=$M$27),$K$27,IF(AND(F1460&gt;=$L$28,F1460&lt;=$M$28),$K$28,IF(AND(F1460&gt;=$L$29,F1460&lt;=$M$29),$K$29,IF(AND(F1460&gt;=$L$30,F1460&lt;=$M$30),$K$30,IF(AND(F1460&gt;=$L$31,F1460&lt;=$M$31),$K$31,""))))))))))))))))))))))))))))))))</f>
        <v>7</v>
      </c>
      <c r="D1460" s="18" t="s">
        <v>21</v>
      </c>
      <c r="E1460" s="18" t="s">
        <v>1234</v>
      </c>
      <c r="F1460" s="12">
        <v>82.25</v>
      </c>
      <c r="H1460" s="12" t="s">
        <v>3677</v>
      </c>
      <c r="I1460" s="18" t="s">
        <v>4213</v>
      </c>
      <c r="J1460" s="18" t="s">
        <v>4858</v>
      </c>
      <c r="XEZ1460" s="28"/>
      <c r="XFA1460" s="28"/>
      <c r="XFB1460" s="28"/>
      <c r="XFC1460" s="28"/>
      <c r="XFD1460" s="28"/>
    </row>
    <row r="1461" spans="1:10 16380:16384" x14ac:dyDescent="0.35">
      <c r="A1461" s="12" t="s">
        <v>6861</v>
      </c>
      <c r="B1461" s="32" t="str">
        <f>HYPERLINK(Table1[[#This Row],[Link]], Table1[[#This Row],[Pattern w/out Hyperlink]])</f>
        <v>Rowan</v>
      </c>
      <c r="C1461" s="18">
        <f>IF(F1461&lt;=$L$1,$K$1,IF(AND(F1461&gt;=$L$2,F1461&lt;=$M$2),$K$2,IF(AND(F1461&gt;=$L$3,F1461&lt;=$M$3),$K$3,IF(AND(F1461&gt;=$L$4,F1461&lt;=$M$4),$K$4,IF(AND(F1461&gt;=$L$5,F1461&lt;=$M$5),$K$5,IF(AND(F1461&gt;=$L$6,F1461&lt;=$M$6),$K$6,IF(AND(F1461&gt;=$L$7,F1461&lt;=$M$7),$K$7,IF(AND(F1461&gt;=$L$8,F1461&lt;=$M$8),$K$8,IF(AND(F1461&gt;=$L$9,F1461&lt;=$M$9),$K$9,IF(AND(F1461&gt;$L$10,F1461&lt;=$M$10),$K$10,IF(AND(F1461&gt;=$L$11,F1461&lt;=$M$11),$K$11,IF(AND(F1461&gt;=$L$12,F1461&lt;=$M$12),$K$12,IF(AND(F1461&gt;=$L$13,F1461&lt;=$M$13),$K$13,IF(AND(F1461&gt;=$L$14,F1461&lt;=$M$14),$K$14,IF(AND(F1461&gt;=#REF!,F1461&lt;=#REF!),#REF!,IF(AND(F1461&gt;=$L$15,F1461&lt;=$M$15),$K$15,IF(AND(F1461&gt;=$L$16,F1461&lt;=$M$16),$K$16,IF(AND(F1461&gt;=$L$17,F1461&lt;=$M$17),$K$17,IF(AND(F1461&gt;=$L$18,F1461&lt;=$M$18),$K$18,IF(AND(F1461&gt;=$L$19,F1461&lt;=$M$19),$K$19,IF(AND(F1461&gt;=$L$20,F1461&lt;=$M$20),$K$20,IF(AND(F1461&gt;=$L$21,F1461&lt;=$M$21),$K$21,IF(AND(F1461&gt;=$L$22,F1461&lt;=$M$22),$K$22,IF(AND(F1461&gt;=$L$23,F1461&lt;=$M$23),$K$23,IF(AND(F1461&gt;=$L$24,F1461&lt;=$M$24),$K$24,IF(AND(F1461&gt;=$L$25,F1461&lt;=$M$25),$K$25,IF(AND(F1461&gt;=$L$26,F1461&lt;=$M$26),$K$26,IF(AND(F1461&gt;=$L$27,F1461&lt;=$M$27),$K$27,IF(AND(F1461&gt;=$L$28,F1461&lt;=$M$28),$K$28,IF(AND(F1461&gt;=$L$29,F1461&lt;=$M$29),$K$29,IF(AND(F1461&gt;=$L$30,F1461&lt;=$M$30),$K$30,IF(AND(F1461&gt;=$L$31,F1461&lt;=$M$31),$K$31,""))))))))))))))))))))))))))))))))</f>
        <v>7</v>
      </c>
      <c r="D1461" s="18" t="s">
        <v>21</v>
      </c>
      <c r="E1461" s="18" t="s">
        <v>1234</v>
      </c>
      <c r="F1461" s="12">
        <v>84.5</v>
      </c>
      <c r="H1461" s="12" t="s">
        <v>6862</v>
      </c>
      <c r="I1461" s="18" t="s">
        <v>4213</v>
      </c>
      <c r="J1461" s="18" t="s">
        <v>6863</v>
      </c>
      <c r="XEZ1461" s="28"/>
      <c r="XFA1461" s="28"/>
      <c r="XFB1461" s="28"/>
      <c r="XFC1461" s="28"/>
      <c r="XFD1461" s="28"/>
    </row>
    <row r="1462" spans="1:10 16380:16384" x14ac:dyDescent="0.35">
      <c r="A1462" s="12" t="s">
        <v>4117</v>
      </c>
      <c r="B1462" s="32" t="str">
        <f>HYPERLINK(Table1[[#This Row],[Link]], Table1[[#This Row],[Pattern w/out Hyperlink]])</f>
        <v>Sojourn</v>
      </c>
      <c r="C1462" s="18">
        <f>IF(F1462&lt;=$L$1,$K$1,IF(AND(F1462&gt;=$L$2,F1462&lt;=$M$2),$K$2,IF(AND(F1462&gt;=$L$3,F1462&lt;=$M$3),$K$3,IF(AND(F1462&gt;=$L$4,F1462&lt;=$M$4),$K$4,IF(AND(F1462&gt;=$L$5,F1462&lt;=$M$5),$K$5,IF(AND(F1462&gt;=$L$6,F1462&lt;=$M$6),$K$6,IF(AND(F1462&gt;=$L$7,F1462&lt;=$M$7),$K$7,IF(AND(F1462&gt;=$L$8,F1462&lt;=$M$8),$K$8,IF(AND(F1462&gt;=$L$9,F1462&lt;=$M$9),$K$9,IF(AND(F1462&gt;$L$10,F1462&lt;=$M$10),$K$10,IF(AND(F1462&gt;=$L$11,F1462&lt;=$M$11),$K$11,IF(AND(F1462&gt;=$L$12,F1462&lt;=$M$12),$K$12,IF(AND(F1462&gt;=$L$13,F1462&lt;=$M$13),$K$13,IF(AND(F1462&gt;=$L$14,F1462&lt;=$M$14),$K$14,IF(AND(F1462&gt;=#REF!,F1462&lt;=#REF!),#REF!,IF(AND(F1462&gt;=$L$15,F1462&lt;=$M$15),$K$15,IF(AND(F1462&gt;=$L$16,F1462&lt;=$M$16),$K$16,IF(AND(F1462&gt;=$L$17,F1462&lt;=$M$17),$K$17,IF(AND(F1462&gt;=$L$18,F1462&lt;=$M$18),$K$18,IF(AND(F1462&gt;=$L$19,F1462&lt;=$M$19),$K$19,IF(AND(F1462&gt;=$L$20,F1462&lt;=$M$20),$K$20,IF(AND(F1462&gt;=$L$21,F1462&lt;=$M$21),$K$21,IF(AND(F1462&gt;=$L$22,F1462&lt;=$M$22),$K$22,IF(AND(F1462&gt;=$L$23,F1462&lt;=$M$23),$K$23,IF(AND(F1462&gt;=$L$24,F1462&lt;=$M$24),$K$24,IF(AND(F1462&gt;=$L$25,F1462&lt;=$M$25),$K$25,IF(AND(F1462&gt;=$L$26,F1462&lt;=$M$26),$K$26,IF(AND(F1462&gt;=$L$27,F1462&lt;=$M$27),$K$27,IF(AND(F1462&gt;=$L$28,F1462&lt;=$M$28),$K$28,IF(AND(F1462&gt;=$L$29,F1462&lt;=$M$29),$K$29,IF(AND(F1462&gt;=$L$30,F1462&lt;=$M$30),$K$30,IF(AND(F1462&gt;=$L$31,F1462&lt;=$M$31),$K$31,""))))))))))))))))))))))))))))))))</f>
        <v>7</v>
      </c>
      <c r="D1462" s="18" t="s">
        <v>21</v>
      </c>
      <c r="E1462" s="18" t="s">
        <v>1234</v>
      </c>
      <c r="F1462" s="12">
        <v>84.5</v>
      </c>
      <c r="H1462" s="12" t="s">
        <v>6866</v>
      </c>
      <c r="I1462" s="18" t="s">
        <v>0</v>
      </c>
      <c r="J1462" s="18" t="s">
        <v>4501</v>
      </c>
      <c r="XEZ1462" s="28"/>
      <c r="XFA1462" s="28"/>
      <c r="XFB1462" s="28"/>
      <c r="XFC1462" s="28"/>
      <c r="XFD1462" s="28"/>
    </row>
    <row r="1463" spans="1:10 16380:16384" x14ac:dyDescent="0.35">
      <c r="A1463" s="12" t="s">
        <v>851</v>
      </c>
      <c r="B1463" s="32" t="str">
        <f>HYPERLINK(Table1[[#This Row],[Link]], Table1[[#This Row],[Pattern w/out Hyperlink]])</f>
        <v>Tempo</v>
      </c>
      <c r="C1463" s="18">
        <f>IF(F1463&lt;=$L$1,$K$1,IF(AND(F1463&gt;=$L$2,F1463&lt;=$M$2),$K$2,IF(AND(F1463&gt;=$L$3,F1463&lt;=$M$3),$K$3,IF(AND(F1463&gt;=$L$4,F1463&lt;=$M$4),$K$4,IF(AND(F1463&gt;=$L$5,F1463&lt;=$M$5),$K$5,IF(AND(F1463&gt;=$L$6,F1463&lt;=$M$6),$K$6,IF(AND(F1463&gt;=$L$7,F1463&lt;=$M$7),$K$7,IF(AND(F1463&gt;=$L$8,F1463&lt;=$M$8),$K$8,IF(AND(F1463&gt;=$L$9,F1463&lt;=$M$9),$K$9,IF(AND(F1463&gt;$L$10,F1463&lt;=$M$10),$K$10,IF(AND(F1463&gt;=$L$11,F1463&lt;=$M$11),$K$11,IF(AND(F1463&gt;=$L$12,F1463&lt;=$M$12),$K$12,IF(AND(F1463&gt;=$L$13,F1463&lt;=$M$13),$K$13,IF(AND(F1463&gt;=$L$14,F1463&lt;=$M$14),$K$14,IF(AND(F1463&gt;=#REF!,F1463&lt;=#REF!),#REF!,IF(AND(F1463&gt;=$L$15,F1463&lt;=$M$15),$K$15,IF(AND(F1463&gt;=$L$16,F1463&lt;=$M$16),$K$16,IF(AND(F1463&gt;=$L$17,F1463&lt;=$M$17),$K$17,IF(AND(F1463&gt;=$L$18,F1463&lt;=$M$18),$K$18,IF(AND(F1463&gt;=$L$19,F1463&lt;=$M$19),$K$19,IF(AND(F1463&gt;=$L$20,F1463&lt;=$M$20),$K$20,IF(AND(F1463&gt;=$L$21,F1463&lt;=$M$21),$K$21,IF(AND(F1463&gt;=$L$22,F1463&lt;=$M$22),$K$22,IF(AND(F1463&gt;=$L$23,F1463&lt;=$M$23),$K$23,IF(AND(F1463&gt;=$L$24,F1463&lt;=$M$24),$K$24,IF(AND(F1463&gt;=$L$25,F1463&lt;=$M$25),$K$25,IF(AND(F1463&gt;=$L$26,F1463&lt;=$M$26),$K$26,IF(AND(F1463&gt;=$L$27,F1463&lt;=$M$27),$K$27,IF(AND(F1463&gt;=$L$28,F1463&lt;=$M$28),$K$28,IF(AND(F1463&gt;=$L$29,F1463&lt;=$M$29),$K$29,IF(AND(F1463&gt;=$L$30,F1463&lt;=$M$30),$K$30,IF(AND(F1463&gt;=$L$31,F1463&lt;=$M$31),$K$31,""))))))))))))))))))))))))))))))))</f>
        <v>7</v>
      </c>
      <c r="D1463" s="18" t="s">
        <v>21</v>
      </c>
      <c r="E1463" s="18" t="s">
        <v>1234</v>
      </c>
      <c r="F1463" s="12">
        <v>80</v>
      </c>
      <c r="H1463" s="12" t="s">
        <v>3716</v>
      </c>
      <c r="I1463" s="18" t="s">
        <v>1319</v>
      </c>
      <c r="J1463" s="18" t="s">
        <v>4262</v>
      </c>
      <c r="XEZ1463" s="28"/>
      <c r="XFA1463" s="28"/>
      <c r="XFB1463" s="28"/>
      <c r="XFC1463" s="28"/>
      <c r="XFD1463" s="28"/>
    </row>
    <row r="1464" spans="1:10 16380:16384" x14ac:dyDescent="0.35">
      <c r="A1464" s="12" t="s">
        <v>3729</v>
      </c>
      <c r="B1464" s="32" t="str">
        <f>HYPERLINK(Table1[[#This Row],[Link]], Table1[[#This Row],[Pattern w/out Hyperlink]])</f>
        <v>Turret</v>
      </c>
      <c r="C1464" s="18">
        <f>IF(F1464&lt;=$L$1,$K$1,IF(AND(F1464&gt;=$L$2,F1464&lt;=$M$2),$K$2,IF(AND(F1464&gt;=$L$3,F1464&lt;=$M$3),$K$3,IF(AND(F1464&gt;=$L$4,F1464&lt;=$M$4),$K$4,IF(AND(F1464&gt;=$L$5,F1464&lt;=$M$5),$K$5,IF(AND(F1464&gt;=$L$6,F1464&lt;=$M$6),$K$6,IF(AND(F1464&gt;=$L$7,F1464&lt;=$M$7),$K$7,IF(AND(F1464&gt;=$L$8,F1464&lt;=$M$8),$K$8,IF(AND(F1464&gt;=$L$9,F1464&lt;=$M$9),$K$9,IF(AND(F1464&gt;$L$10,F1464&lt;=$M$10),$K$10,IF(AND(F1464&gt;=$L$11,F1464&lt;=$M$11),$K$11,IF(AND(F1464&gt;=$L$12,F1464&lt;=$M$12),$K$12,IF(AND(F1464&gt;=$L$13,F1464&lt;=$M$13),$K$13,IF(AND(F1464&gt;=$L$14,F1464&lt;=$M$14),$K$14,IF(AND(F1464&gt;=#REF!,F1464&lt;=#REF!),#REF!,IF(AND(F1464&gt;=$L$15,F1464&lt;=$M$15),$K$15,IF(AND(F1464&gt;=$L$16,F1464&lt;=$M$16),$K$16,IF(AND(F1464&gt;=$L$17,F1464&lt;=$M$17),$K$17,IF(AND(F1464&gt;=$L$18,F1464&lt;=$M$18),$K$18,IF(AND(F1464&gt;=$L$19,F1464&lt;=$M$19),$K$19,IF(AND(F1464&gt;=$L$20,F1464&lt;=$M$20),$K$20,IF(AND(F1464&gt;=$L$21,F1464&lt;=$M$21),$K$21,IF(AND(F1464&gt;=$L$22,F1464&lt;=$M$22),$K$22,IF(AND(F1464&gt;=$L$23,F1464&lt;=$M$23),$K$23,IF(AND(F1464&gt;=$L$24,F1464&lt;=$M$24),$K$24,IF(AND(F1464&gt;=$L$25,F1464&lt;=$M$25),$K$25,IF(AND(F1464&gt;=$L$26,F1464&lt;=$M$26),$K$26,IF(AND(F1464&gt;=$L$27,F1464&lt;=$M$27),$K$27,IF(AND(F1464&gt;=$L$28,F1464&lt;=$M$28),$K$28,IF(AND(F1464&gt;=$L$29,F1464&lt;=$M$29),$K$29,IF(AND(F1464&gt;=$L$30,F1464&lt;=$M$30),$K$30,IF(AND(F1464&gt;=$L$31,F1464&lt;=$M$31),$K$31,""))))))))))))))))))))))))))))))))</f>
        <v>7</v>
      </c>
      <c r="D1464" s="18" t="s">
        <v>21</v>
      </c>
      <c r="E1464" s="18" t="s">
        <v>1234</v>
      </c>
      <c r="F1464" s="12">
        <v>75.75</v>
      </c>
      <c r="H1464" s="12" t="s">
        <v>3730</v>
      </c>
      <c r="I1464" s="18" t="s">
        <v>0</v>
      </c>
      <c r="J1464" s="18" t="s">
        <v>4688</v>
      </c>
      <c r="XEZ1464" s="28"/>
      <c r="XFA1464" s="28"/>
      <c r="XFB1464" s="28"/>
      <c r="XFC1464" s="28"/>
      <c r="XFD1464" s="28"/>
    </row>
    <row r="1465" spans="1:10 16380:16384" x14ac:dyDescent="0.35">
      <c r="A1465" s="12" t="s">
        <v>3733</v>
      </c>
      <c r="B1465" s="32" t="str">
        <f>HYPERLINK(Table1[[#This Row],[Link]], Table1[[#This Row],[Pattern w/out Hyperlink]])</f>
        <v>Valley</v>
      </c>
      <c r="C1465" s="18">
        <f>IF(F1465&lt;=$L$1,$K$1,IF(AND(F1465&gt;=$L$2,F1465&lt;=$M$2),$K$2,IF(AND(F1465&gt;=$L$3,F1465&lt;=$M$3),$K$3,IF(AND(F1465&gt;=$L$4,F1465&lt;=$M$4),$K$4,IF(AND(F1465&gt;=$L$5,F1465&lt;=$M$5),$K$5,IF(AND(F1465&gt;=$L$6,F1465&lt;=$M$6),$K$6,IF(AND(F1465&gt;=$L$7,F1465&lt;=$M$7),$K$7,IF(AND(F1465&gt;=$L$8,F1465&lt;=$M$8),$K$8,IF(AND(F1465&gt;=$L$9,F1465&lt;=$M$9),$K$9,IF(AND(F1465&gt;$L$10,F1465&lt;=$M$10),$K$10,IF(AND(F1465&gt;=$L$11,F1465&lt;=$M$11),$K$11,IF(AND(F1465&gt;=$L$12,F1465&lt;=$M$12),$K$12,IF(AND(F1465&gt;=$L$13,F1465&lt;=$M$13),$K$13,IF(AND(F1465&gt;=$L$14,F1465&lt;=$M$14),$K$14,IF(AND(F1465&gt;=#REF!,F1465&lt;=#REF!),#REF!,IF(AND(F1465&gt;=$L$15,F1465&lt;=$M$15),$K$15,IF(AND(F1465&gt;=$L$16,F1465&lt;=$M$16),$K$16,IF(AND(F1465&gt;=$L$17,F1465&lt;=$M$17),$K$17,IF(AND(F1465&gt;=$L$18,F1465&lt;=$M$18),$K$18,IF(AND(F1465&gt;=$L$19,F1465&lt;=$M$19),$K$19,IF(AND(F1465&gt;=$L$20,F1465&lt;=$M$20),$K$20,IF(AND(F1465&gt;=$L$21,F1465&lt;=$M$21),$K$21,IF(AND(F1465&gt;=$L$22,F1465&lt;=$M$22),$K$22,IF(AND(F1465&gt;=$L$23,F1465&lt;=$M$23),$K$23,IF(AND(F1465&gt;=$L$24,F1465&lt;=$M$24),$K$24,IF(AND(F1465&gt;=$L$25,F1465&lt;=$M$25),$K$25,IF(AND(F1465&gt;=$L$26,F1465&lt;=$M$26),$K$26,IF(AND(F1465&gt;=$L$27,F1465&lt;=$M$27),$K$27,IF(AND(F1465&gt;=$L$28,F1465&lt;=$M$28),$K$28,IF(AND(F1465&gt;=$L$29,F1465&lt;=$M$29),$K$29,IF(AND(F1465&gt;=$L$30,F1465&lt;=$M$30),$K$30,IF(AND(F1465&gt;=$L$31,F1465&lt;=$M$31),$K$31,""))))))))))))))))))))))))))))))))</f>
        <v>7</v>
      </c>
      <c r="D1465" s="18" t="s">
        <v>21</v>
      </c>
      <c r="E1465" s="18" t="s">
        <v>1234</v>
      </c>
      <c r="F1465" s="12">
        <v>93</v>
      </c>
      <c r="H1465" s="12" t="s">
        <v>3734</v>
      </c>
      <c r="I1465" s="18" t="s">
        <v>0</v>
      </c>
      <c r="J1465" s="18" t="s">
        <v>4268</v>
      </c>
      <c r="XEZ1465" s="28"/>
      <c r="XFA1465" s="28"/>
      <c r="XFB1465" s="28"/>
      <c r="XFC1465" s="28"/>
      <c r="XFD1465" s="28"/>
    </row>
    <row r="1466" spans="1:10 16380:16384" x14ac:dyDescent="0.35">
      <c r="A1466" s="12" t="s">
        <v>882</v>
      </c>
      <c r="B1466" s="32" t="str">
        <f>HYPERLINK(Table1[[#This Row],[Link]], Table1[[#This Row],[Pattern w/out Hyperlink]])</f>
        <v>Veer</v>
      </c>
      <c r="C1466" s="18">
        <f>IF(F1466&lt;=$L$1,$K$1,IF(AND(F1466&gt;=$L$2,F1466&lt;=$M$2),$K$2,IF(AND(F1466&gt;=$L$3,F1466&lt;=$M$3),$K$3,IF(AND(F1466&gt;=$L$4,F1466&lt;=$M$4),$K$4,IF(AND(F1466&gt;=$L$5,F1466&lt;=$M$5),$K$5,IF(AND(F1466&gt;=$L$6,F1466&lt;=$M$6),$K$6,IF(AND(F1466&gt;=$L$7,F1466&lt;=$M$7),$K$7,IF(AND(F1466&gt;=$L$8,F1466&lt;=$M$8),$K$8,IF(AND(F1466&gt;=$L$9,F1466&lt;=$M$9),$K$9,IF(AND(F1466&gt;$L$10,F1466&lt;=$M$10),$K$10,IF(AND(F1466&gt;=$L$11,F1466&lt;=$M$11),$K$11,IF(AND(F1466&gt;=$L$12,F1466&lt;=$M$12),$K$12,IF(AND(F1466&gt;=$L$13,F1466&lt;=$M$13),$K$13,IF(AND(F1466&gt;=$L$14,F1466&lt;=$M$14),$K$14,IF(AND(F1466&gt;=#REF!,F1466&lt;=#REF!),#REF!,IF(AND(F1466&gt;=$L$15,F1466&lt;=$M$15),$K$15,IF(AND(F1466&gt;=$L$16,F1466&lt;=$M$16),$K$16,IF(AND(F1466&gt;=$L$17,F1466&lt;=$M$17),$K$17,IF(AND(F1466&gt;=$L$18,F1466&lt;=$M$18),$K$18,IF(AND(F1466&gt;=$L$19,F1466&lt;=$M$19),$K$19,IF(AND(F1466&gt;=$L$20,F1466&lt;=$M$20),$K$20,IF(AND(F1466&gt;=$L$21,F1466&lt;=$M$21),$K$21,IF(AND(F1466&gt;=$L$22,F1466&lt;=$M$22),$K$22,IF(AND(F1466&gt;=$L$23,F1466&lt;=$M$23),$K$23,IF(AND(F1466&gt;=$L$24,F1466&lt;=$M$24),$K$24,IF(AND(F1466&gt;=$L$25,F1466&lt;=$M$25),$K$25,IF(AND(F1466&gt;=$L$26,F1466&lt;=$M$26),$K$26,IF(AND(F1466&gt;=$L$27,F1466&lt;=$M$27),$K$27,IF(AND(F1466&gt;=$L$28,F1466&lt;=$M$28),$K$28,IF(AND(F1466&gt;=$L$29,F1466&lt;=$M$29),$K$29,IF(AND(F1466&gt;=$L$30,F1466&lt;=$M$30),$K$30,IF(AND(F1466&gt;=$L$31,F1466&lt;=$M$31),$K$31,""))))))))))))))))))))))))))))))))</f>
        <v>7</v>
      </c>
      <c r="D1466" s="18" t="s">
        <v>21</v>
      </c>
      <c r="E1466" s="18" t="s">
        <v>1234</v>
      </c>
      <c r="F1466" s="12">
        <v>83</v>
      </c>
      <c r="H1466" s="12" t="s">
        <v>1191</v>
      </c>
      <c r="I1466" s="18" t="s">
        <v>1319</v>
      </c>
      <c r="J1466" s="18" t="s">
        <v>4897</v>
      </c>
      <c r="XEZ1466" s="28"/>
      <c r="XFA1466" s="28"/>
      <c r="XFB1466" s="28"/>
      <c r="XFC1466" s="28"/>
      <c r="XFD1466" s="28"/>
    </row>
    <row r="1467" spans="1:10 16380:16384" x14ac:dyDescent="0.35">
      <c r="A1467" s="12" t="s">
        <v>913</v>
      </c>
      <c r="B1467" s="32" t="str">
        <f>HYPERLINK(Table1[[#This Row],[Link]], Table1[[#This Row],[Pattern w/out Hyperlink]])</f>
        <v>Willow</v>
      </c>
      <c r="C1467" s="18">
        <f>IF(F1467&lt;=$L$1,$K$1,IF(AND(F1467&gt;=$L$2,F1467&lt;=$M$2),$K$2,IF(AND(F1467&gt;=$L$3,F1467&lt;=$M$3),$K$3,IF(AND(F1467&gt;=$L$4,F1467&lt;=$M$4),$K$4,IF(AND(F1467&gt;=$L$5,F1467&lt;=$M$5),$K$5,IF(AND(F1467&gt;=$L$6,F1467&lt;=$M$6),$K$6,IF(AND(F1467&gt;=$L$7,F1467&lt;=$M$7),$K$7,IF(AND(F1467&gt;=$L$8,F1467&lt;=$M$8),$K$8,IF(AND(F1467&gt;=$L$9,F1467&lt;=$M$9),$K$9,IF(AND(F1467&gt;$L$10,F1467&lt;=$M$10),$K$10,IF(AND(F1467&gt;=$L$11,F1467&lt;=$M$11),$K$11,IF(AND(F1467&gt;=$L$12,F1467&lt;=$M$12),$K$12,IF(AND(F1467&gt;=$L$13,F1467&lt;=$M$13),$K$13,IF(AND(F1467&gt;=$L$14,F1467&lt;=$M$14),$K$14,IF(AND(F1467&gt;=#REF!,F1467&lt;=#REF!),#REF!,IF(AND(F1467&gt;=$L$15,F1467&lt;=$M$15),$K$15,IF(AND(F1467&gt;=$L$16,F1467&lt;=$M$16),$K$16,IF(AND(F1467&gt;=$L$17,F1467&lt;=$M$17),$K$17,IF(AND(F1467&gt;=$L$18,F1467&lt;=$M$18),$K$18,IF(AND(F1467&gt;=$L$19,F1467&lt;=$M$19),$K$19,IF(AND(F1467&gt;=$L$20,F1467&lt;=$M$20),$K$20,IF(AND(F1467&gt;=$L$21,F1467&lt;=$M$21),$K$21,IF(AND(F1467&gt;=$L$22,F1467&lt;=$M$22),$K$22,IF(AND(F1467&gt;=$L$23,F1467&lt;=$M$23),$K$23,IF(AND(F1467&gt;=$L$24,F1467&lt;=$M$24),$K$24,IF(AND(F1467&gt;=$L$25,F1467&lt;=$M$25),$K$25,IF(AND(F1467&gt;=$L$26,F1467&lt;=$M$26),$K$26,IF(AND(F1467&gt;=$L$27,F1467&lt;=$M$27),$K$27,IF(AND(F1467&gt;=$L$28,F1467&lt;=$M$28),$K$28,IF(AND(F1467&gt;=$L$29,F1467&lt;=$M$29),$K$29,IF(AND(F1467&gt;=$L$30,F1467&lt;=$M$30),$K$30,IF(AND(F1467&gt;=$L$31,F1467&lt;=$M$31),$K$31,""))))))))))))))))))))))))))))))))</f>
        <v>7</v>
      </c>
      <c r="D1467" s="18" t="s">
        <v>21</v>
      </c>
      <c r="E1467" s="18" t="s">
        <v>1234</v>
      </c>
      <c r="F1467" s="12">
        <v>93</v>
      </c>
      <c r="H1467" s="12" t="s">
        <v>1193</v>
      </c>
      <c r="I1467" s="18" t="s">
        <v>0</v>
      </c>
      <c r="J1467" s="18" t="s">
        <v>4902</v>
      </c>
      <c r="XEZ1467" s="28"/>
      <c r="XFA1467" s="28"/>
      <c r="XFB1467" s="28"/>
      <c r="XFC1467" s="28"/>
      <c r="XFD1467" s="28"/>
    </row>
    <row r="1468" spans="1:10 16380:16384" x14ac:dyDescent="0.35">
      <c r="A1468" s="12" t="s">
        <v>41</v>
      </c>
      <c r="B1468" s="32" t="str">
        <f>HYPERLINK(Table1[[#This Row],[Link]], Table1[[#This Row],[Pattern w/out Hyperlink]])</f>
        <v>Ankara</v>
      </c>
      <c r="C1468" s="18">
        <f>IF(F1468&lt;=$L$1,$K$1,IF(AND(F1468&gt;=$L$2,F1468&lt;=$M$2),$K$2,IF(AND(F1468&gt;=$L$3,F1468&lt;=$M$3),$K$3,IF(AND(F1468&gt;=$L$4,F1468&lt;=$M$4),$K$4,IF(AND(F1468&gt;=$L$5,F1468&lt;=$M$5),$K$5,IF(AND(F1468&gt;=$L$6,F1468&lt;=$M$6),$K$6,IF(AND(F1468&gt;=$L$7,F1468&lt;=$M$7),$K$7,IF(AND(F1468&gt;=$L$8,F1468&lt;=$M$8),$K$8,IF(AND(F1468&gt;=$L$9,F1468&lt;=$M$9),$K$9,IF(AND(F1468&gt;$L$10,F1468&lt;=$M$10),$K$10,IF(AND(F1468&gt;=$L$11,F1468&lt;=$M$11),$K$11,IF(AND(F1468&gt;=$L$12,F1468&lt;=$M$12),$K$12,IF(AND(F1468&gt;=$L$13,F1468&lt;=$M$13),$K$13,IF(AND(F1468&gt;=$L$14,F1468&lt;=$M$14),$K$14,IF(AND(F1468&gt;=#REF!,F1468&lt;=#REF!),#REF!,IF(AND(F1468&gt;=$L$15,F1468&lt;=$M$15),$K$15,IF(AND(F1468&gt;=$L$16,F1468&lt;=$M$16),$K$16,IF(AND(F1468&gt;=$L$17,F1468&lt;=$M$17),$K$17,IF(AND(F1468&gt;=$L$18,F1468&lt;=$M$18),$K$18,IF(AND(F1468&gt;=$L$19,F1468&lt;=$M$19),$K$19,IF(AND(F1468&gt;=$L$20,F1468&lt;=$M$20),$K$20,IF(AND(F1468&gt;=$L$21,F1468&lt;=$M$21),$K$21,IF(AND(F1468&gt;=$L$22,F1468&lt;=$M$22),$K$22,IF(AND(F1468&gt;=$L$23,F1468&lt;=$M$23),$K$23,IF(AND(F1468&gt;=$L$24,F1468&lt;=$M$24),$K$24,IF(AND(F1468&gt;=$L$25,F1468&lt;=$M$25),$K$25,IF(AND(F1468&gt;=$L$26,F1468&lt;=$M$26),$K$26,IF(AND(F1468&gt;=$L$27,F1468&lt;=$M$27),$K$27,IF(AND(F1468&gt;=$L$28,F1468&lt;=$M$28),$K$28,IF(AND(F1468&gt;=$L$29,F1468&lt;=$M$29),$K$29,IF(AND(F1468&gt;=$L$30,F1468&lt;=$M$30),$K$30,IF(AND(F1468&gt;=$L$31,F1468&lt;=$M$31),$K$31,""))))))))))))))))))))))))))))))))</f>
        <v>7</v>
      </c>
      <c r="D1468" s="18" t="s">
        <v>22</v>
      </c>
      <c r="E1468" s="18" t="s">
        <v>1234</v>
      </c>
      <c r="F1468" s="12">
        <f>Table1[[#This Row],[USD Pricing]]*Exchange!$A$1</f>
        <v>76.132000000000005</v>
      </c>
      <c r="G1468" s="12">
        <v>54.38</v>
      </c>
      <c r="H1468" s="12" t="s">
        <v>1612</v>
      </c>
      <c r="I1468" s="18" t="s">
        <v>0</v>
      </c>
      <c r="J1468" s="18" t="s">
        <v>4905</v>
      </c>
      <c r="XEZ1468" s="28"/>
      <c r="XFA1468" s="28"/>
      <c r="XFB1468" s="28"/>
      <c r="XFC1468" s="28"/>
      <c r="XFD1468" s="28"/>
    </row>
    <row r="1469" spans="1:10 16380:16384" x14ac:dyDescent="0.35">
      <c r="A1469" s="12" t="s">
        <v>5902</v>
      </c>
      <c r="B1469" s="32" t="str">
        <f>HYPERLINK(Table1[[#This Row],[Link]], Table1[[#This Row],[Pattern w/out Hyperlink]])</f>
        <v>Belize</v>
      </c>
      <c r="C1469" s="18">
        <f>IF(F1469&lt;=$L$1,$K$1,IF(AND(F1469&gt;=$L$2,F1469&lt;=$M$2),$K$2,IF(AND(F1469&gt;=$L$3,F1469&lt;=$M$3),$K$3,IF(AND(F1469&gt;=$L$4,F1469&lt;=$M$4),$K$4,IF(AND(F1469&gt;=$L$5,F1469&lt;=$M$5),$K$5,IF(AND(F1469&gt;=$L$6,F1469&lt;=$M$6),$K$6,IF(AND(F1469&gt;=$L$7,F1469&lt;=$M$7),$K$7,IF(AND(F1469&gt;=$L$8,F1469&lt;=$M$8),$K$8,IF(AND(F1469&gt;=$L$9,F1469&lt;=$M$9),$K$9,IF(AND(F1469&gt;$L$10,F1469&lt;=$M$10),$K$10,IF(AND(F1469&gt;=$L$11,F1469&lt;=$M$11),$K$11,IF(AND(F1469&gt;=$L$12,F1469&lt;=$M$12),$K$12,IF(AND(F1469&gt;=$L$13,F1469&lt;=$M$13),$K$13,IF(AND(F1469&gt;=$L$14,F1469&lt;=$M$14),$K$14,IF(AND(F1469&gt;=#REF!,F1469&lt;=#REF!),#REF!,IF(AND(F1469&gt;=$L$15,F1469&lt;=$M$15),$K$15,IF(AND(F1469&gt;=$L$16,F1469&lt;=$M$16),$K$16,IF(AND(F1469&gt;=$L$17,F1469&lt;=$M$17),$K$17,IF(AND(F1469&gt;=$L$18,F1469&lt;=$M$18),$K$18,IF(AND(F1469&gt;=$L$19,F1469&lt;=$M$19),$K$19,IF(AND(F1469&gt;=$L$20,F1469&lt;=$M$20),$K$20,IF(AND(F1469&gt;=$L$21,F1469&lt;=$M$21),$K$21,IF(AND(F1469&gt;=$L$22,F1469&lt;=$M$22),$K$22,IF(AND(F1469&gt;=$L$23,F1469&lt;=$M$23),$K$23,IF(AND(F1469&gt;=$L$24,F1469&lt;=$M$24),$K$24,IF(AND(F1469&gt;=$L$25,F1469&lt;=$M$25),$K$25,IF(AND(F1469&gt;=$L$26,F1469&lt;=$M$26),$K$26,IF(AND(F1469&gt;=$L$27,F1469&lt;=$M$27),$K$27,IF(AND(F1469&gt;=$L$28,F1469&lt;=$M$28),$K$28,IF(AND(F1469&gt;=$L$29,F1469&lt;=$M$29),$K$29,IF(AND(F1469&gt;=$L$30,F1469&lt;=$M$30),$K$30,IF(AND(F1469&gt;=$L$31,F1469&lt;=$M$31),$K$31,""))))))))))))))))))))))))))))))))</f>
        <v>7</v>
      </c>
      <c r="D1469" s="18" t="s">
        <v>22</v>
      </c>
      <c r="E1469" s="18" t="s">
        <v>1234</v>
      </c>
      <c r="F1469" s="12">
        <f>Table1[[#This Row],[USD Pricing]]*Exchange!$A$1</f>
        <v>87.233999999999995</v>
      </c>
      <c r="G1469" s="12">
        <v>62.31</v>
      </c>
      <c r="H1469" s="12" t="s">
        <v>5903</v>
      </c>
      <c r="I1469" s="18" t="s">
        <v>4213</v>
      </c>
      <c r="J1469" s="18" t="s">
        <v>5904</v>
      </c>
      <c r="XEZ1469" s="28"/>
      <c r="XFA1469" s="28"/>
      <c r="XFB1469" s="28"/>
      <c r="XFC1469" s="28"/>
      <c r="XFD1469" s="28"/>
    </row>
    <row r="1470" spans="1:10 16380:16384" x14ac:dyDescent="0.35">
      <c r="A1470" s="12" t="s">
        <v>116</v>
      </c>
      <c r="B1470" s="32" t="str">
        <f>HYPERLINK(Table1[[#This Row],[Link]], Table1[[#This Row],[Pattern w/out Hyperlink]])</f>
        <v>Botany</v>
      </c>
      <c r="C1470" s="18">
        <f>IF(F1470&lt;=$L$1,$K$1,IF(AND(F1470&gt;=$L$2,F1470&lt;=$M$2),$K$2,IF(AND(F1470&gt;=$L$3,F1470&lt;=$M$3),$K$3,IF(AND(F1470&gt;=$L$4,F1470&lt;=$M$4),$K$4,IF(AND(F1470&gt;=$L$5,F1470&lt;=$M$5),$K$5,IF(AND(F1470&gt;=$L$6,F1470&lt;=$M$6),$K$6,IF(AND(F1470&gt;=$L$7,F1470&lt;=$M$7),$K$7,IF(AND(F1470&gt;=$L$8,F1470&lt;=$M$8),$K$8,IF(AND(F1470&gt;=$L$9,F1470&lt;=$M$9),$K$9,IF(AND(F1470&gt;$L$10,F1470&lt;=$M$10),$K$10,IF(AND(F1470&gt;=$L$11,F1470&lt;=$M$11),$K$11,IF(AND(F1470&gt;=$L$12,F1470&lt;=$M$12),$K$12,IF(AND(F1470&gt;=$L$13,F1470&lt;=$M$13),$K$13,IF(AND(F1470&gt;=$L$14,F1470&lt;=$M$14),$K$14,IF(AND(F1470&gt;=#REF!,F1470&lt;=#REF!),#REF!,IF(AND(F1470&gt;=$L$15,F1470&lt;=$M$15),$K$15,IF(AND(F1470&gt;=$L$16,F1470&lt;=$M$16),$K$16,IF(AND(F1470&gt;=$L$17,F1470&lt;=$M$17),$K$17,IF(AND(F1470&gt;=$L$18,F1470&lt;=$M$18),$K$18,IF(AND(F1470&gt;=$L$19,F1470&lt;=$M$19),$K$19,IF(AND(F1470&gt;=$L$20,F1470&lt;=$M$20),$K$20,IF(AND(F1470&gt;=$L$21,F1470&lt;=$M$21),$K$21,IF(AND(F1470&gt;=$L$22,F1470&lt;=$M$22),$K$22,IF(AND(F1470&gt;=$L$23,F1470&lt;=$M$23),$K$23,IF(AND(F1470&gt;=$L$24,F1470&lt;=$M$24),$K$24,IF(AND(F1470&gt;=$L$25,F1470&lt;=$M$25),$K$25,IF(AND(F1470&gt;=$L$26,F1470&lt;=$M$26),$K$26,IF(AND(F1470&gt;=$L$27,F1470&lt;=$M$27),$K$27,IF(AND(F1470&gt;=$L$28,F1470&lt;=$M$28),$K$28,IF(AND(F1470&gt;=$L$29,F1470&lt;=$M$29),$K$29,IF(AND(F1470&gt;=$L$30,F1470&lt;=$M$30),$K$30,IF(AND(F1470&gt;=$L$31,F1470&lt;=$M$31),$K$31,""))))))))))))))))))))))))))))))))</f>
        <v>7</v>
      </c>
      <c r="D1470" s="18" t="s">
        <v>22</v>
      </c>
      <c r="E1470" s="18" t="s">
        <v>1234</v>
      </c>
      <c r="F1470" s="12">
        <f>Table1[[#This Row],[USD Pricing]]*Exchange!$A$1</f>
        <v>84.251999999999995</v>
      </c>
      <c r="G1470" s="12">
        <v>60.18</v>
      </c>
      <c r="H1470" s="12" t="s">
        <v>1613</v>
      </c>
      <c r="I1470" s="18" t="s">
        <v>4213</v>
      </c>
      <c r="J1470" s="18" t="s">
        <v>4907</v>
      </c>
      <c r="XEZ1470" s="28"/>
      <c r="XFA1470" s="28"/>
      <c r="XFB1470" s="28"/>
      <c r="XFC1470" s="28"/>
      <c r="XFD1470" s="28"/>
    </row>
    <row r="1471" spans="1:10 16380:16384" x14ac:dyDescent="0.35">
      <c r="A1471" s="12" t="s">
        <v>2100</v>
      </c>
      <c r="B1471" s="32" t="str">
        <f>HYPERLINK(Table1[[#This Row],[Link]], Table1[[#This Row],[Pattern w/out Hyperlink]])</f>
        <v>Collage</v>
      </c>
      <c r="C1471" s="18">
        <f>IF(F1471&lt;=$L$1,$K$1,IF(AND(F1471&gt;=$L$2,F1471&lt;=$M$2),$K$2,IF(AND(F1471&gt;=$L$3,F1471&lt;=$M$3),$K$3,IF(AND(F1471&gt;=$L$4,F1471&lt;=$M$4),$K$4,IF(AND(F1471&gt;=$L$5,F1471&lt;=$M$5),$K$5,IF(AND(F1471&gt;=$L$6,F1471&lt;=$M$6),$K$6,IF(AND(F1471&gt;=$L$7,F1471&lt;=$M$7),$K$7,IF(AND(F1471&gt;=$L$8,F1471&lt;=$M$8),$K$8,IF(AND(F1471&gt;=$L$9,F1471&lt;=$M$9),$K$9,IF(AND(F1471&gt;$L$10,F1471&lt;=$M$10),$K$10,IF(AND(F1471&gt;=$L$11,F1471&lt;=$M$11),$K$11,IF(AND(F1471&gt;=$L$12,F1471&lt;=$M$12),$K$12,IF(AND(F1471&gt;=$L$13,F1471&lt;=$M$13),$K$13,IF(AND(F1471&gt;=$L$14,F1471&lt;=$M$14),$K$14,IF(AND(F1471&gt;=#REF!,F1471&lt;=#REF!),#REF!,IF(AND(F1471&gt;=$L$15,F1471&lt;=$M$15),$K$15,IF(AND(F1471&gt;=$L$16,F1471&lt;=$M$16),$K$16,IF(AND(F1471&gt;=$L$17,F1471&lt;=$M$17),$K$17,IF(AND(F1471&gt;=$L$18,F1471&lt;=$M$18),$K$18,IF(AND(F1471&gt;=$L$19,F1471&lt;=$M$19),$K$19,IF(AND(F1471&gt;=$L$20,F1471&lt;=$M$20),$K$20,IF(AND(F1471&gt;=$L$21,F1471&lt;=$M$21),$K$21,IF(AND(F1471&gt;=$L$22,F1471&lt;=$M$22),$K$22,IF(AND(F1471&gt;=$L$23,F1471&lt;=$M$23),$K$23,IF(AND(F1471&gt;=$L$24,F1471&lt;=$M$24),$K$24,IF(AND(F1471&gt;=$L$25,F1471&lt;=$M$25),$K$25,IF(AND(F1471&gt;=$L$26,F1471&lt;=$M$26),$K$26,IF(AND(F1471&gt;=$L$27,F1471&lt;=$M$27),$K$27,IF(AND(F1471&gt;=$L$28,F1471&lt;=$M$28),$K$28,IF(AND(F1471&gt;=$L$29,F1471&lt;=$M$29),$K$29,IF(AND(F1471&gt;=$L$30,F1471&lt;=$M$30),$K$30,IF(AND(F1471&gt;=$L$31,F1471&lt;=$M$31),$K$31,""))))))))))))))))))))))))))))))))</f>
        <v>7</v>
      </c>
      <c r="D1471" s="18" t="s">
        <v>22</v>
      </c>
      <c r="E1471" s="18" t="s">
        <v>1234</v>
      </c>
      <c r="F1471" s="12">
        <f>Table1[[#This Row],[USD Pricing]]*Exchange!$A$1</f>
        <v>93.73</v>
      </c>
      <c r="G1471" s="12">
        <v>66.95</v>
      </c>
      <c r="H1471" s="12" t="s">
        <v>5913</v>
      </c>
      <c r="I1471" s="18" t="s">
        <v>0</v>
      </c>
      <c r="J1471" s="18" t="s">
        <v>4546</v>
      </c>
      <c r="XEZ1471" s="28"/>
      <c r="XFA1471" s="28"/>
      <c r="XFB1471" s="28"/>
      <c r="XFC1471" s="28"/>
      <c r="XFD1471" s="28"/>
    </row>
    <row r="1472" spans="1:10 16380:16384" x14ac:dyDescent="0.35">
      <c r="A1472" s="12" t="s">
        <v>276</v>
      </c>
      <c r="B1472" s="32" t="str">
        <f>HYPERLINK(Table1[[#This Row],[Link]], Table1[[#This Row],[Pattern w/out Hyperlink]])</f>
        <v>Ephesus</v>
      </c>
      <c r="C1472" s="18">
        <f>IF(F1472&lt;=$L$1,$K$1,IF(AND(F1472&gt;=$L$2,F1472&lt;=$M$2),$K$2,IF(AND(F1472&gt;=$L$3,F1472&lt;=$M$3),$K$3,IF(AND(F1472&gt;=$L$4,F1472&lt;=$M$4),$K$4,IF(AND(F1472&gt;=$L$5,F1472&lt;=$M$5),$K$5,IF(AND(F1472&gt;=$L$6,F1472&lt;=$M$6),$K$6,IF(AND(F1472&gt;=$L$7,F1472&lt;=$M$7),$K$7,IF(AND(F1472&gt;=$L$8,F1472&lt;=$M$8),$K$8,IF(AND(F1472&gt;=$L$9,F1472&lt;=$M$9),$K$9,IF(AND(F1472&gt;$L$10,F1472&lt;=$M$10),$K$10,IF(AND(F1472&gt;=$L$11,F1472&lt;=$M$11),$K$11,IF(AND(F1472&gt;=$L$12,F1472&lt;=$M$12),$K$12,IF(AND(F1472&gt;=$L$13,F1472&lt;=$M$13),$K$13,IF(AND(F1472&gt;=$L$14,F1472&lt;=$M$14),$K$14,IF(AND(F1472&gt;=#REF!,F1472&lt;=#REF!),#REF!,IF(AND(F1472&gt;=$L$15,F1472&lt;=$M$15),$K$15,IF(AND(F1472&gt;=$L$16,F1472&lt;=$M$16),$K$16,IF(AND(F1472&gt;=$L$17,F1472&lt;=$M$17),$K$17,IF(AND(F1472&gt;=$L$18,F1472&lt;=$M$18),$K$18,IF(AND(F1472&gt;=$L$19,F1472&lt;=$M$19),$K$19,IF(AND(F1472&gt;=$L$20,F1472&lt;=$M$20),$K$20,IF(AND(F1472&gt;=$L$21,F1472&lt;=$M$21),$K$21,IF(AND(F1472&gt;=$L$22,F1472&lt;=$M$22),$K$22,IF(AND(F1472&gt;=$L$23,F1472&lt;=$M$23),$K$23,IF(AND(F1472&gt;=$L$24,F1472&lt;=$M$24),$K$24,IF(AND(F1472&gt;=$L$25,F1472&lt;=$M$25),$K$25,IF(AND(F1472&gt;=$L$26,F1472&lt;=$M$26),$K$26,IF(AND(F1472&gt;=$L$27,F1472&lt;=$M$27),$K$27,IF(AND(F1472&gt;=$L$28,F1472&lt;=$M$28),$K$28,IF(AND(F1472&gt;=$L$29,F1472&lt;=$M$29),$K$29,IF(AND(F1472&gt;=$L$30,F1472&lt;=$M$30),$K$30,IF(AND(F1472&gt;=$L$31,F1472&lt;=$M$31),$K$31,""))))))))))))))))))))))))))))))))</f>
        <v>7</v>
      </c>
      <c r="D1472" s="18" t="s">
        <v>22</v>
      </c>
      <c r="E1472" s="18" t="s">
        <v>1234</v>
      </c>
      <c r="F1472" s="12">
        <f>Table1[[#This Row],[USD Pricing]]*Exchange!$A$1</f>
        <v>81.34</v>
      </c>
      <c r="G1472" s="12">
        <v>58.1</v>
      </c>
      <c r="H1472" s="12" t="s">
        <v>1621</v>
      </c>
      <c r="I1472" s="18" t="s">
        <v>0</v>
      </c>
      <c r="J1472" s="18" t="s">
        <v>4911</v>
      </c>
      <c r="XEZ1472" s="28"/>
      <c r="XFA1472" s="28"/>
      <c r="XFB1472" s="28"/>
      <c r="XFC1472" s="28"/>
      <c r="XFD1472" s="28"/>
    </row>
    <row r="1473" spans="1:10 16380:16384" x14ac:dyDescent="0.35">
      <c r="A1473" s="12" t="s">
        <v>292</v>
      </c>
      <c r="B1473" s="32" t="str">
        <f>HYPERLINK(Table1[[#This Row],[Link]], Table1[[#This Row],[Pattern w/out Hyperlink]])</f>
        <v>FanFare</v>
      </c>
      <c r="C1473" s="18">
        <f>IF(F1473&lt;=$L$1,$K$1,IF(AND(F1473&gt;=$L$2,F1473&lt;=$M$2),$K$2,IF(AND(F1473&gt;=$L$3,F1473&lt;=$M$3),$K$3,IF(AND(F1473&gt;=$L$4,F1473&lt;=$M$4),$K$4,IF(AND(F1473&gt;=$L$5,F1473&lt;=$M$5),$K$5,IF(AND(F1473&gt;=$L$6,F1473&lt;=$M$6),$K$6,IF(AND(F1473&gt;=$L$7,F1473&lt;=$M$7),$K$7,IF(AND(F1473&gt;=$L$8,F1473&lt;=$M$8),$K$8,IF(AND(F1473&gt;=$L$9,F1473&lt;=$M$9),$K$9,IF(AND(F1473&gt;$L$10,F1473&lt;=$M$10),$K$10,IF(AND(F1473&gt;=$L$11,F1473&lt;=$M$11),$K$11,IF(AND(F1473&gt;=$L$12,F1473&lt;=$M$12),$K$12,IF(AND(F1473&gt;=$L$13,F1473&lt;=$M$13),$K$13,IF(AND(F1473&gt;=$L$14,F1473&lt;=$M$14),$K$14,IF(AND(F1473&gt;=#REF!,F1473&lt;=#REF!),#REF!,IF(AND(F1473&gt;=$L$15,F1473&lt;=$M$15),$K$15,IF(AND(F1473&gt;=$L$16,F1473&lt;=$M$16),$K$16,IF(AND(F1473&gt;=$L$17,F1473&lt;=$M$17),$K$17,IF(AND(F1473&gt;=$L$18,F1473&lt;=$M$18),$K$18,IF(AND(F1473&gt;=$L$19,F1473&lt;=$M$19),$K$19,IF(AND(F1473&gt;=$L$20,F1473&lt;=$M$20),$K$20,IF(AND(F1473&gt;=$L$21,F1473&lt;=$M$21),$K$21,IF(AND(F1473&gt;=$L$22,F1473&lt;=$M$22),$K$22,IF(AND(F1473&gt;=$L$23,F1473&lt;=$M$23),$K$23,IF(AND(F1473&gt;=$L$24,F1473&lt;=$M$24),$K$24,IF(AND(F1473&gt;=$L$25,F1473&lt;=$M$25),$K$25,IF(AND(F1473&gt;=$L$26,F1473&lt;=$M$26),$K$26,IF(AND(F1473&gt;=$L$27,F1473&lt;=$M$27),$K$27,IF(AND(F1473&gt;=$L$28,F1473&lt;=$M$28),$K$28,IF(AND(F1473&gt;=$L$29,F1473&lt;=$M$29),$K$29,IF(AND(F1473&gt;=$L$30,F1473&lt;=$M$30),$K$30,IF(AND(F1473&gt;=$L$31,F1473&lt;=$M$31),$K$31,""))))))))))))))))))))))))))))))))</f>
        <v>7</v>
      </c>
      <c r="D1473" s="18" t="s">
        <v>22</v>
      </c>
      <c r="E1473" s="18" t="s">
        <v>1234</v>
      </c>
      <c r="F1473" s="12">
        <f>Table1[[#This Row],[USD Pricing]]*Exchange!$A$1</f>
        <v>89.53</v>
      </c>
      <c r="G1473" s="12">
        <v>63.95</v>
      </c>
      <c r="H1473" s="12" t="s">
        <v>1622</v>
      </c>
      <c r="I1473" s="18" t="s">
        <v>0</v>
      </c>
      <c r="J1473" s="18" t="s">
        <v>4913</v>
      </c>
      <c r="XEZ1473" s="28"/>
      <c r="XFA1473" s="28"/>
      <c r="XFB1473" s="28"/>
      <c r="XFC1473" s="28"/>
      <c r="XFD1473" s="28"/>
    </row>
    <row r="1474" spans="1:10 16380:16384" x14ac:dyDescent="0.35">
      <c r="A1474" s="12" t="s">
        <v>326</v>
      </c>
      <c r="B1474" s="32" t="str">
        <f>HYPERLINK(Table1[[#This Row],[Link]], Table1[[#This Row],[Pattern w/out Hyperlink]])</f>
        <v>Fractal</v>
      </c>
      <c r="C1474" s="18">
        <f>IF(F1474&lt;=$L$1,$K$1,IF(AND(F1474&gt;=$L$2,F1474&lt;=$M$2),$K$2,IF(AND(F1474&gt;=$L$3,F1474&lt;=$M$3),$K$3,IF(AND(F1474&gt;=$L$4,F1474&lt;=$M$4),$K$4,IF(AND(F1474&gt;=$L$5,F1474&lt;=$M$5),$K$5,IF(AND(F1474&gt;=$L$6,F1474&lt;=$M$6),$K$6,IF(AND(F1474&gt;=$L$7,F1474&lt;=$M$7),$K$7,IF(AND(F1474&gt;=$L$8,F1474&lt;=$M$8),$K$8,IF(AND(F1474&gt;=$L$9,F1474&lt;=$M$9),$K$9,IF(AND(F1474&gt;$L$10,F1474&lt;=$M$10),$K$10,IF(AND(F1474&gt;=$L$11,F1474&lt;=$M$11),$K$11,IF(AND(F1474&gt;=$L$12,F1474&lt;=$M$12),$K$12,IF(AND(F1474&gt;=$L$13,F1474&lt;=$M$13),$K$13,IF(AND(F1474&gt;=$L$14,F1474&lt;=$M$14),$K$14,IF(AND(F1474&gt;=#REF!,F1474&lt;=#REF!),#REF!,IF(AND(F1474&gt;=$L$15,F1474&lt;=$M$15),$K$15,IF(AND(F1474&gt;=$L$16,F1474&lt;=$M$16),$K$16,IF(AND(F1474&gt;=$L$17,F1474&lt;=$M$17),$K$17,IF(AND(F1474&gt;=$L$18,F1474&lt;=$M$18),$K$18,IF(AND(F1474&gt;=$L$19,F1474&lt;=$M$19),$K$19,IF(AND(F1474&gt;=$L$20,F1474&lt;=$M$20),$K$20,IF(AND(F1474&gt;=$L$21,F1474&lt;=$M$21),$K$21,IF(AND(F1474&gt;=$L$22,F1474&lt;=$M$22),$K$22,IF(AND(F1474&gt;=$L$23,F1474&lt;=$M$23),$K$23,IF(AND(F1474&gt;=$L$24,F1474&lt;=$M$24),$K$24,IF(AND(F1474&gt;=$L$25,F1474&lt;=$M$25),$K$25,IF(AND(F1474&gt;=$L$26,F1474&lt;=$M$26),$K$26,IF(AND(F1474&gt;=$L$27,F1474&lt;=$M$27),$K$27,IF(AND(F1474&gt;=$L$28,F1474&lt;=$M$28),$K$28,IF(AND(F1474&gt;=$L$29,F1474&lt;=$M$29),$K$29,IF(AND(F1474&gt;=$L$30,F1474&lt;=$M$30),$K$30,IF(AND(F1474&gt;=$L$31,F1474&lt;=$M$31),$K$31,""))))))))))))))))))))))))))))))))</f>
        <v>7</v>
      </c>
      <c r="D1474" s="18" t="s">
        <v>22</v>
      </c>
      <c r="E1474" s="18" t="s">
        <v>1234</v>
      </c>
      <c r="F1474" s="12">
        <f>Table1[[#This Row],[USD Pricing]]*Exchange!$A$1</f>
        <v>76.929999999999993</v>
      </c>
      <c r="G1474" s="12">
        <v>54.95</v>
      </c>
      <c r="H1474" s="12" t="s">
        <v>5928</v>
      </c>
      <c r="I1474" s="18" t="s">
        <v>0</v>
      </c>
      <c r="J1474" s="18" t="s">
        <v>4268</v>
      </c>
      <c r="XEZ1474" s="28"/>
      <c r="XFA1474" s="28"/>
      <c r="XFB1474" s="28"/>
      <c r="XFC1474" s="28"/>
      <c r="XFD1474" s="28"/>
    </row>
    <row r="1475" spans="1:10 16380:16384" x14ac:dyDescent="0.35">
      <c r="A1475" s="12" t="s">
        <v>3260</v>
      </c>
      <c r="B1475" s="32" t="str">
        <f>HYPERLINK(Table1[[#This Row],[Link]], Table1[[#This Row],[Pattern w/out Hyperlink]])</f>
        <v>Harper</v>
      </c>
      <c r="C1475" s="18">
        <f>IF(F1475&lt;=$L$1,$K$1,IF(AND(F1475&gt;=$L$2,F1475&lt;=$M$2),$K$2,IF(AND(F1475&gt;=$L$3,F1475&lt;=$M$3),$K$3,IF(AND(F1475&gt;=$L$4,F1475&lt;=$M$4),$K$4,IF(AND(F1475&gt;=$L$5,F1475&lt;=$M$5),$K$5,IF(AND(F1475&gt;=$L$6,F1475&lt;=$M$6),$K$6,IF(AND(F1475&gt;=$L$7,F1475&lt;=$M$7),$K$7,IF(AND(F1475&gt;=$L$8,F1475&lt;=$M$8),$K$8,IF(AND(F1475&gt;=$L$9,F1475&lt;=$M$9),$K$9,IF(AND(F1475&gt;$L$10,F1475&lt;=$M$10),$K$10,IF(AND(F1475&gt;=$L$11,F1475&lt;=$M$11),$K$11,IF(AND(F1475&gt;=$L$12,F1475&lt;=$M$12),$K$12,IF(AND(F1475&gt;=$L$13,F1475&lt;=$M$13),$K$13,IF(AND(F1475&gt;=$L$14,F1475&lt;=$M$14),$K$14,IF(AND(F1475&gt;=#REF!,F1475&lt;=#REF!),#REF!,IF(AND(F1475&gt;=$L$15,F1475&lt;=$M$15),$K$15,IF(AND(F1475&gt;=$L$16,F1475&lt;=$M$16),$K$16,IF(AND(F1475&gt;=$L$17,F1475&lt;=$M$17),$K$17,IF(AND(F1475&gt;=$L$18,F1475&lt;=$M$18),$K$18,IF(AND(F1475&gt;=$L$19,F1475&lt;=$M$19),$K$19,IF(AND(F1475&gt;=$L$20,F1475&lt;=$M$20),$K$20,IF(AND(F1475&gt;=$L$21,F1475&lt;=$M$21),$K$21,IF(AND(F1475&gt;=$L$22,F1475&lt;=$M$22),$K$22,IF(AND(F1475&gt;=$L$23,F1475&lt;=$M$23),$K$23,IF(AND(F1475&gt;=$L$24,F1475&lt;=$M$24),$K$24,IF(AND(F1475&gt;=$L$25,F1475&lt;=$M$25),$K$25,IF(AND(F1475&gt;=$L$26,F1475&lt;=$M$26),$K$26,IF(AND(F1475&gt;=$L$27,F1475&lt;=$M$27),$K$27,IF(AND(F1475&gt;=$L$28,F1475&lt;=$M$28),$K$28,IF(AND(F1475&gt;=$L$29,F1475&lt;=$M$29),$K$29,IF(AND(F1475&gt;=$L$30,F1475&lt;=$M$30),$K$30,IF(AND(F1475&gt;=$L$31,F1475&lt;=$M$31),$K$31,""))))))))))))))))))))))))))))))))</f>
        <v>7</v>
      </c>
      <c r="D1475" s="18" t="s">
        <v>22</v>
      </c>
      <c r="E1475" s="18" t="s">
        <v>1234</v>
      </c>
      <c r="F1475" s="12">
        <f>Table1[[#This Row],[USD Pricing]]*Exchange!$A$1</f>
        <v>83.929999999999993</v>
      </c>
      <c r="G1475" s="12">
        <v>59.95</v>
      </c>
      <c r="H1475" s="12" t="s">
        <v>5930</v>
      </c>
      <c r="I1475" s="18" t="s">
        <v>0</v>
      </c>
      <c r="J1475" s="18" t="s">
        <v>4916</v>
      </c>
      <c r="XEZ1475" s="28"/>
      <c r="XFA1475" s="28"/>
      <c r="XFB1475" s="28"/>
      <c r="XFC1475" s="28"/>
      <c r="XFD1475" s="28"/>
    </row>
    <row r="1476" spans="1:10 16380:16384" x14ac:dyDescent="0.35">
      <c r="A1476" s="12" t="s">
        <v>3261</v>
      </c>
      <c r="B1476" s="32" t="str">
        <f>HYPERLINK(Table1[[#This Row],[Link]], Table1[[#This Row],[Pattern w/out Hyperlink]])</f>
        <v>Huipil</v>
      </c>
      <c r="C1476" s="18">
        <f>IF(F1476&lt;=$L$1,$K$1,IF(AND(F1476&gt;=$L$2,F1476&lt;=$M$2),$K$2,IF(AND(F1476&gt;=$L$3,F1476&lt;=$M$3),$K$3,IF(AND(F1476&gt;=$L$4,F1476&lt;=$M$4),$K$4,IF(AND(F1476&gt;=$L$5,F1476&lt;=$M$5),$K$5,IF(AND(F1476&gt;=$L$6,F1476&lt;=$M$6),$K$6,IF(AND(F1476&gt;=$L$7,F1476&lt;=$M$7),$K$7,IF(AND(F1476&gt;=$L$8,F1476&lt;=$M$8),$K$8,IF(AND(F1476&gt;=$L$9,F1476&lt;=$M$9),$K$9,IF(AND(F1476&gt;$L$10,F1476&lt;=$M$10),$K$10,IF(AND(F1476&gt;=$L$11,F1476&lt;=$M$11),$K$11,IF(AND(F1476&gt;=$L$12,F1476&lt;=$M$12),$K$12,IF(AND(F1476&gt;=$L$13,F1476&lt;=$M$13),$K$13,IF(AND(F1476&gt;=$L$14,F1476&lt;=$M$14),$K$14,IF(AND(F1476&gt;=#REF!,F1476&lt;=#REF!),#REF!,IF(AND(F1476&gt;=$L$15,F1476&lt;=$M$15),$K$15,IF(AND(F1476&gt;=$L$16,F1476&lt;=$M$16),$K$16,IF(AND(F1476&gt;=$L$17,F1476&lt;=$M$17),$K$17,IF(AND(F1476&gt;=$L$18,F1476&lt;=$M$18),$K$18,IF(AND(F1476&gt;=$L$19,F1476&lt;=$M$19),$K$19,IF(AND(F1476&gt;=$L$20,F1476&lt;=$M$20),$K$20,IF(AND(F1476&gt;=$L$21,F1476&lt;=$M$21),$K$21,IF(AND(F1476&gt;=$L$22,F1476&lt;=$M$22),$K$22,IF(AND(F1476&gt;=$L$23,F1476&lt;=$M$23),$K$23,IF(AND(F1476&gt;=$L$24,F1476&lt;=$M$24),$K$24,IF(AND(F1476&gt;=$L$25,F1476&lt;=$M$25),$K$25,IF(AND(F1476&gt;=$L$26,F1476&lt;=$M$26),$K$26,IF(AND(F1476&gt;=$L$27,F1476&lt;=$M$27),$K$27,IF(AND(F1476&gt;=$L$28,F1476&lt;=$M$28),$K$28,IF(AND(F1476&gt;=$L$29,F1476&lt;=$M$29),$K$29,IF(AND(F1476&gt;=$L$30,F1476&lt;=$M$30),$K$30,IF(AND(F1476&gt;=$L$31,F1476&lt;=$M$31),$K$31,""))))))))))))))))))))))))))))))))</f>
        <v>7</v>
      </c>
      <c r="D1476" s="18" t="s">
        <v>22</v>
      </c>
      <c r="E1476" s="18" t="s">
        <v>1234</v>
      </c>
      <c r="F1476" s="12">
        <f>Table1[[#This Row],[USD Pricing]]*Exchange!$A$1</f>
        <v>82.53</v>
      </c>
      <c r="G1476" s="12">
        <v>58.95</v>
      </c>
      <c r="H1476" s="12" t="s">
        <v>5931</v>
      </c>
      <c r="I1476" s="18" t="s">
        <v>0</v>
      </c>
      <c r="J1476" s="18" t="s">
        <v>4919</v>
      </c>
      <c r="XEZ1476" s="28"/>
      <c r="XFA1476" s="28"/>
      <c r="XFB1476" s="28"/>
      <c r="XFC1476" s="28"/>
      <c r="XFD1476" s="28"/>
    </row>
    <row r="1477" spans="1:10 16380:16384" x14ac:dyDescent="0.35">
      <c r="A1477" s="12" t="s">
        <v>409</v>
      </c>
      <c r="B1477" s="32" t="str">
        <f>HYPERLINK(Table1[[#This Row],[Link]], Table1[[#This Row],[Pattern w/out Hyperlink]])</f>
        <v>Infinity</v>
      </c>
      <c r="C1477" s="18">
        <f>IF(F1477&lt;=$L$1,$K$1,IF(AND(F1477&gt;=$L$2,F1477&lt;=$M$2),$K$2,IF(AND(F1477&gt;=$L$3,F1477&lt;=$M$3),$K$3,IF(AND(F1477&gt;=$L$4,F1477&lt;=$M$4),$K$4,IF(AND(F1477&gt;=$L$5,F1477&lt;=$M$5),$K$5,IF(AND(F1477&gt;=$L$6,F1477&lt;=$M$6),$K$6,IF(AND(F1477&gt;=$L$7,F1477&lt;=$M$7),$K$7,IF(AND(F1477&gt;=$L$8,F1477&lt;=$M$8),$K$8,IF(AND(F1477&gt;=$L$9,F1477&lt;=$M$9),$K$9,IF(AND(F1477&gt;$L$10,F1477&lt;=$M$10),$K$10,IF(AND(F1477&gt;=$L$11,F1477&lt;=$M$11),$K$11,IF(AND(F1477&gt;=$L$12,F1477&lt;=$M$12),$K$12,IF(AND(F1477&gt;=$L$13,F1477&lt;=$M$13),$K$13,IF(AND(F1477&gt;=$L$14,F1477&lt;=$M$14),$K$14,IF(AND(F1477&gt;=#REF!,F1477&lt;=#REF!),#REF!,IF(AND(F1477&gt;=$L$15,F1477&lt;=$M$15),$K$15,IF(AND(F1477&gt;=$L$16,F1477&lt;=$M$16),$K$16,IF(AND(F1477&gt;=$L$17,F1477&lt;=$M$17),$K$17,IF(AND(F1477&gt;=$L$18,F1477&lt;=$M$18),$K$18,IF(AND(F1477&gt;=$L$19,F1477&lt;=$M$19),$K$19,IF(AND(F1477&gt;=$L$20,F1477&lt;=$M$20),$K$20,IF(AND(F1477&gt;=$L$21,F1477&lt;=$M$21),$K$21,IF(AND(F1477&gt;=$L$22,F1477&lt;=$M$22),$K$22,IF(AND(F1477&gt;=$L$23,F1477&lt;=$M$23),$K$23,IF(AND(F1477&gt;=$L$24,F1477&lt;=$M$24),$K$24,IF(AND(F1477&gt;=$L$25,F1477&lt;=$M$25),$K$25,IF(AND(F1477&gt;=$L$26,F1477&lt;=$M$26),$K$26,IF(AND(F1477&gt;=$L$27,F1477&lt;=$M$27),$K$27,IF(AND(F1477&gt;=$L$28,F1477&lt;=$M$28),$K$28,IF(AND(F1477&gt;=$L$29,F1477&lt;=$M$29),$K$29,IF(AND(F1477&gt;=$L$30,F1477&lt;=$M$30),$K$30,IF(AND(F1477&gt;=$L$31,F1477&lt;=$M$31),$K$31,""))))))))))))))))))))))))))))))))</f>
        <v>7</v>
      </c>
      <c r="D1477" s="18" t="s">
        <v>22</v>
      </c>
      <c r="E1477" s="18" t="s">
        <v>1234</v>
      </c>
      <c r="F1477" s="12">
        <f>Table1[[#This Row],[USD Pricing]]*Exchange!$A$1</f>
        <v>75.53</v>
      </c>
      <c r="G1477" s="12">
        <v>53.95</v>
      </c>
      <c r="H1477" s="12" t="s">
        <v>5932</v>
      </c>
      <c r="I1477" s="18" t="s">
        <v>0</v>
      </c>
      <c r="J1477" s="18" t="s">
        <v>4921</v>
      </c>
      <c r="XEZ1477" s="28"/>
      <c r="XFA1477" s="28"/>
      <c r="XFB1477" s="28"/>
      <c r="XFC1477" s="28"/>
      <c r="XFD1477" s="28"/>
    </row>
    <row r="1478" spans="1:10 16380:16384" x14ac:dyDescent="0.35">
      <c r="A1478" s="12" t="s">
        <v>434</v>
      </c>
      <c r="B1478" s="32" t="str">
        <f>HYPERLINK(Table1[[#This Row],[Link]], Table1[[#This Row],[Pattern w/out Hyperlink]])</f>
        <v>Kantha</v>
      </c>
      <c r="C1478" s="18">
        <f>IF(F1478&lt;=$L$1,$K$1,IF(AND(F1478&gt;=$L$2,F1478&lt;=$M$2),$K$2,IF(AND(F1478&gt;=$L$3,F1478&lt;=$M$3),$K$3,IF(AND(F1478&gt;=$L$4,F1478&lt;=$M$4),$K$4,IF(AND(F1478&gt;=$L$5,F1478&lt;=$M$5),$K$5,IF(AND(F1478&gt;=$L$6,F1478&lt;=$M$6),$K$6,IF(AND(F1478&gt;=$L$7,F1478&lt;=$M$7),$K$7,IF(AND(F1478&gt;=$L$8,F1478&lt;=$M$8),$K$8,IF(AND(F1478&gt;=$L$9,F1478&lt;=$M$9),$K$9,IF(AND(F1478&gt;$L$10,F1478&lt;=$M$10),$K$10,IF(AND(F1478&gt;=$L$11,F1478&lt;=$M$11),$K$11,IF(AND(F1478&gt;=$L$12,F1478&lt;=$M$12),$K$12,IF(AND(F1478&gt;=$L$13,F1478&lt;=$M$13),$K$13,IF(AND(F1478&gt;=$L$14,F1478&lt;=$M$14),$K$14,IF(AND(F1478&gt;=#REF!,F1478&lt;=#REF!),#REF!,IF(AND(F1478&gt;=$L$15,F1478&lt;=$M$15),$K$15,IF(AND(F1478&gt;=$L$16,F1478&lt;=$M$16),$K$16,IF(AND(F1478&gt;=$L$17,F1478&lt;=$M$17),$K$17,IF(AND(F1478&gt;=$L$18,F1478&lt;=$M$18),$K$18,IF(AND(F1478&gt;=$L$19,F1478&lt;=$M$19),$K$19,IF(AND(F1478&gt;=$L$20,F1478&lt;=$M$20),$K$20,IF(AND(F1478&gt;=$L$21,F1478&lt;=$M$21),$K$21,IF(AND(F1478&gt;=$L$22,F1478&lt;=$M$22),$K$22,IF(AND(F1478&gt;=$L$23,F1478&lt;=$M$23),$K$23,IF(AND(F1478&gt;=$L$24,F1478&lt;=$M$24),$K$24,IF(AND(F1478&gt;=$L$25,F1478&lt;=$M$25),$K$25,IF(AND(F1478&gt;=$L$26,F1478&lt;=$M$26),$K$26,IF(AND(F1478&gt;=$L$27,F1478&lt;=$M$27),$K$27,IF(AND(F1478&gt;=$L$28,F1478&lt;=$M$28),$K$28,IF(AND(F1478&gt;=$L$29,F1478&lt;=$M$29),$K$29,IF(AND(F1478&gt;=$L$30,F1478&lt;=$M$30),$K$30,IF(AND(F1478&gt;=$L$31,F1478&lt;=$M$31),$K$31,""))))))))))))))))))))))))))))))))</f>
        <v>7</v>
      </c>
      <c r="D1478" s="18" t="s">
        <v>22</v>
      </c>
      <c r="E1478" s="18" t="s">
        <v>1234</v>
      </c>
      <c r="F1478" s="12">
        <f>Table1[[#This Row],[USD Pricing]]*Exchange!$A$1</f>
        <v>88.605999999999995</v>
      </c>
      <c r="G1478" s="12">
        <v>63.29</v>
      </c>
      <c r="H1478" s="12" t="s">
        <v>1635</v>
      </c>
      <c r="I1478" s="18" t="s">
        <v>0</v>
      </c>
      <c r="J1478" s="18" t="s">
        <v>4476</v>
      </c>
      <c r="XEZ1478" s="28"/>
      <c r="XFA1478" s="28"/>
      <c r="XFB1478" s="28"/>
      <c r="XFC1478" s="28"/>
      <c r="XFD1478" s="28"/>
    </row>
    <row r="1479" spans="1:10 16380:16384" x14ac:dyDescent="0.35">
      <c r="A1479" s="12" t="s">
        <v>3265</v>
      </c>
      <c r="B1479" s="32" t="str">
        <f>HYPERLINK(Table1[[#This Row],[Link]], Table1[[#This Row],[Pattern w/out Hyperlink]])</f>
        <v>Metal Strips</v>
      </c>
      <c r="C1479" s="18">
        <f>IF(F1479&lt;=$L$1,$K$1,IF(AND(F1479&gt;=$L$2,F1479&lt;=$M$2),$K$2,IF(AND(F1479&gt;=$L$3,F1479&lt;=$M$3),$K$3,IF(AND(F1479&gt;=$L$4,F1479&lt;=$M$4),$K$4,IF(AND(F1479&gt;=$L$5,F1479&lt;=$M$5),$K$5,IF(AND(F1479&gt;=$L$6,F1479&lt;=$M$6),$K$6,IF(AND(F1479&gt;=$L$7,F1479&lt;=$M$7),$K$7,IF(AND(F1479&gt;=$L$8,F1479&lt;=$M$8),$K$8,IF(AND(F1479&gt;=$L$9,F1479&lt;=$M$9),$K$9,IF(AND(F1479&gt;$L$10,F1479&lt;=$M$10),$K$10,IF(AND(F1479&gt;=$L$11,F1479&lt;=$M$11),$K$11,IF(AND(F1479&gt;=$L$12,F1479&lt;=$M$12),$K$12,IF(AND(F1479&gt;=$L$13,F1479&lt;=$M$13),$K$13,IF(AND(F1479&gt;=$L$14,F1479&lt;=$M$14),$K$14,IF(AND(F1479&gt;=#REF!,F1479&lt;=#REF!),#REF!,IF(AND(F1479&gt;=$L$15,F1479&lt;=$M$15),$K$15,IF(AND(F1479&gt;=$L$16,F1479&lt;=$M$16),$K$16,IF(AND(F1479&gt;=$L$17,F1479&lt;=$M$17),$K$17,IF(AND(F1479&gt;=$L$18,F1479&lt;=$M$18),$K$18,IF(AND(F1479&gt;=$L$19,F1479&lt;=$M$19),$K$19,IF(AND(F1479&gt;=$L$20,F1479&lt;=$M$20),$K$20,IF(AND(F1479&gt;=$L$21,F1479&lt;=$M$21),$K$21,IF(AND(F1479&gt;=$L$22,F1479&lt;=$M$22),$K$22,IF(AND(F1479&gt;=$L$23,F1479&lt;=$M$23),$K$23,IF(AND(F1479&gt;=$L$24,F1479&lt;=$M$24),$K$24,IF(AND(F1479&gt;=$L$25,F1479&lt;=$M$25),$K$25,IF(AND(F1479&gt;=$L$26,F1479&lt;=$M$26),$K$26,IF(AND(F1479&gt;=$L$27,F1479&lt;=$M$27),$K$27,IF(AND(F1479&gt;=$L$28,F1479&lt;=$M$28),$K$28,IF(AND(F1479&gt;=$L$29,F1479&lt;=$M$29),$K$29,IF(AND(F1479&gt;=$L$30,F1479&lt;=$M$30),$K$30,IF(AND(F1479&gt;=$L$31,F1479&lt;=$M$31),$K$31,""))))))))))))))))))))))))))))))))</f>
        <v>7</v>
      </c>
      <c r="D1479" s="18" t="s">
        <v>22</v>
      </c>
      <c r="E1479" s="18" t="s">
        <v>1234</v>
      </c>
      <c r="F1479" s="12">
        <f>Table1[[#This Row],[USD Pricing]]*Exchange!$A$1</f>
        <v>86.03</v>
      </c>
      <c r="G1479" s="12">
        <v>61.45</v>
      </c>
      <c r="H1479" s="12" t="s">
        <v>5946</v>
      </c>
      <c r="I1479" s="18" t="s">
        <v>0</v>
      </c>
      <c r="J1479" s="18" t="s">
        <v>4273</v>
      </c>
      <c r="XEZ1479" s="28"/>
      <c r="XFA1479" s="28"/>
      <c r="XFB1479" s="28"/>
      <c r="XFC1479" s="28"/>
      <c r="XFD1479" s="28"/>
    </row>
    <row r="1480" spans="1:10 16380:16384" x14ac:dyDescent="0.35">
      <c r="A1480" s="12" t="s">
        <v>569</v>
      </c>
      <c r="B1480" s="32" t="str">
        <f>HYPERLINK(Table1[[#This Row],[Link]], Table1[[#This Row],[Pattern w/out Hyperlink]])</f>
        <v>Nirvana</v>
      </c>
      <c r="C1480" s="18">
        <f>IF(F1480&lt;=$L$1,$K$1,IF(AND(F1480&gt;=$L$2,F1480&lt;=$M$2),$K$2,IF(AND(F1480&gt;=$L$3,F1480&lt;=$M$3),$K$3,IF(AND(F1480&gt;=$L$4,F1480&lt;=$M$4),$K$4,IF(AND(F1480&gt;=$L$5,F1480&lt;=$M$5),$K$5,IF(AND(F1480&gt;=$L$6,F1480&lt;=$M$6),$K$6,IF(AND(F1480&gt;=$L$7,F1480&lt;=$M$7),$K$7,IF(AND(F1480&gt;=$L$8,F1480&lt;=$M$8),$K$8,IF(AND(F1480&gt;=$L$9,F1480&lt;=$M$9),$K$9,IF(AND(F1480&gt;$L$10,F1480&lt;=$M$10),$K$10,IF(AND(F1480&gt;=$L$11,F1480&lt;=$M$11),$K$11,IF(AND(F1480&gt;=$L$12,F1480&lt;=$M$12),$K$12,IF(AND(F1480&gt;=$L$13,F1480&lt;=$M$13),$K$13,IF(AND(F1480&gt;=$L$14,F1480&lt;=$M$14),$K$14,IF(AND(F1480&gt;=#REF!,F1480&lt;=#REF!),#REF!,IF(AND(F1480&gt;=$L$15,F1480&lt;=$M$15),$K$15,IF(AND(F1480&gt;=$L$16,F1480&lt;=$M$16),$K$16,IF(AND(F1480&gt;=$L$17,F1480&lt;=$M$17),$K$17,IF(AND(F1480&gt;=$L$18,F1480&lt;=$M$18),$K$18,IF(AND(F1480&gt;=$L$19,F1480&lt;=$M$19),$K$19,IF(AND(F1480&gt;=$L$20,F1480&lt;=$M$20),$K$20,IF(AND(F1480&gt;=$L$21,F1480&lt;=$M$21),$K$21,IF(AND(F1480&gt;=$L$22,F1480&lt;=$M$22),$K$22,IF(AND(F1480&gt;=$L$23,F1480&lt;=$M$23),$K$23,IF(AND(F1480&gt;=$L$24,F1480&lt;=$M$24),$K$24,IF(AND(F1480&gt;=$L$25,F1480&lt;=$M$25),$K$25,IF(AND(F1480&gt;=$L$26,F1480&lt;=$M$26),$K$26,IF(AND(F1480&gt;=$L$27,F1480&lt;=$M$27),$K$27,IF(AND(F1480&gt;=$L$28,F1480&lt;=$M$28),$K$28,IF(AND(F1480&gt;=$L$29,F1480&lt;=$M$29),$K$29,IF(AND(F1480&gt;=$L$30,F1480&lt;=$M$30),$K$30,IF(AND(F1480&gt;=$L$31,F1480&lt;=$M$31),$K$31,""))))))))))))))))))))))))))))))))</f>
        <v>7</v>
      </c>
      <c r="D1480" s="18" t="s">
        <v>22</v>
      </c>
      <c r="E1480" s="18" t="s">
        <v>1234</v>
      </c>
      <c r="F1480" s="12">
        <f>Table1[[#This Row],[USD Pricing]]*Exchange!$A$1</f>
        <v>86.449999999999989</v>
      </c>
      <c r="G1480" s="12">
        <v>61.75</v>
      </c>
      <c r="H1480" s="12" t="s">
        <v>1645</v>
      </c>
      <c r="I1480" s="18" t="s">
        <v>0</v>
      </c>
      <c r="J1480" s="18" t="s">
        <v>4262</v>
      </c>
      <c r="XEZ1480" s="28"/>
      <c r="XFA1480" s="28"/>
      <c r="XFB1480" s="28"/>
      <c r="XFC1480" s="28"/>
      <c r="XFD1480" s="28"/>
    </row>
    <row r="1481" spans="1:10 16380:16384" x14ac:dyDescent="0.35">
      <c r="A1481" s="12" t="s">
        <v>5954</v>
      </c>
      <c r="B1481" s="32" t="str">
        <f>HYPERLINK(Table1[[#This Row],[Link]], Table1[[#This Row],[Pattern w/out Hyperlink]])</f>
        <v>Nylo-Stat</v>
      </c>
      <c r="C1481" s="18">
        <f>IF(F1481&lt;=$L$1,$K$1,IF(AND(F1481&gt;=$L$2,F1481&lt;=$M$2),$K$2,IF(AND(F1481&gt;=$L$3,F1481&lt;=$M$3),$K$3,IF(AND(F1481&gt;=$L$4,F1481&lt;=$M$4),$K$4,IF(AND(F1481&gt;=$L$5,F1481&lt;=$M$5),$K$5,IF(AND(F1481&gt;=$L$6,F1481&lt;=$M$6),$K$6,IF(AND(F1481&gt;=$L$7,F1481&lt;=$M$7),$K$7,IF(AND(F1481&gt;=$L$8,F1481&lt;=$M$8),$K$8,IF(AND(F1481&gt;=$L$9,F1481&lt;=$M$9),$K$9,IF(AND(F1481&gt;$L$10,F1481&lt;=$M$10),$K$10,IF(AND(F1481&gt;=$L$11,F1481&lt;=$M$11),$K$11,IF(AND(F1481&gt;=$L$12,F1481&lt;=$M$12),$K$12,IF(AND(F1481&gt;=$L$13,F1481&lt;=$M$13),$K$13,IF(AND(F1481&gt;=$L$14,F1481&lt;=$M$14),$K$14,IF(AND(F1481&gt;=#REF!,F1481&lt;=#REF!),#REF!,IF(AND(F1481&gt;=$L$15,F1481&lt;=$M$15),$K$15,IF(AND(F1481&gt;=$L$16,F1481&lt;=$M$16),$K$16,IF(AND(F1481&gt;=$L$17,F1481&lt;=$M$17),$K$17,IF(AND(F1481&gt;=$L$18,F1481&lt;=$M$18),$K$18,IF(AND(F1481&gt;=$L$19,F1481&lt;=$M$19),$K$19,IF(AND(F1481&gt;=$L$20,F1481&lt;=$M$20),$K$20,IF(AND(F1481&gt;=$L$21,F1481&lt;=$M$21),$K$21,IF(AND(F1481&gt;=$L$22,F1481&lt;=$M$22),$K$22,IF(AND(F1481&gt;=$L$23,F1481&lt;=$M$23),$K$23,IF(AND(F1481&gt;=$L$24,F1481&lt;=$M$24),$K$24,IF(AND(F1481&gt;=$L$25,F1481&lt;=$M$25),$K$25,IF(AND(F1481&gt;=$L$26,F1481&lt;=$M$26),$K$26,IF(AND(F1481&gt;=$L$27,F1481&lt;=$M$27),$K$27,IF(AND(F1481&gt;=$L$28,F1481&lt;=$M$28),$K$28,IF(AND(F1481&gt;=$L$29,F1481&lt;=$M$29),$K$29,IF(AND(F1481&gt;=$L$30,F1481&lt;=$M$30),$K$30,IF(AND(F1481&gt;=$L$31,F1481&lt;=$M$31),$K$31,""))))))))))))))))))))))))))))))))</f>
        <v>7</v>
      </c>
      <c r="D1481" s="18" t="s">
        <v>22</v>
      </c>
      <c r="E1481" s="18" t="s">
        <v>1234</v>
      </c>
      <c r="F1481" s="12">
        <f>Table1[[#This Row],[USD Pricing]]*Exchange!$A$1</f>
        <v>90.23</v>
      </c>
      <c r="G1481" s="12">
        <v>64.45</v>
      </c>
      <c r="H1481" s="12" t="s">
        <v>5955</v>
      </c>
      <c r="I1481" s="18" t="s">
        <v>1319</v>
      </c>
      <c r="J1481" s="18" t="s">
        <v>4926</v>
      </c>
      <c r="XEZ1481" s="28"/>
      <c r="XFA1481" s="28"/>
      <c r="XFB1481" s="28"/>
      <c r="XFC1481" s="28"/>
      <c r="XFD1481" s="28"/>
    </row>
    <row r="1482" spans="1:10 16380:16384" x14ac:dyDescent="0.35">
      <c r="A1482" s="12" t="s">
        <v>3268</v>
      </c>
      <c r="B1482" s="32" t="str">
        <f>HYPERLINK(Table1[[#This Row],[Link]], Table1[[#This Row],[Pattern w/out Hyperlink]])</f>
        <v>Puno</v>
      </c>
      <c r="C1482" s="18">
        <f>IF(F1482&lt;=$L$1,$K$1,IF(AND(F1482&gt;=$L$2,F1482&lt;=$M$2),$K$2,IF(AND(F1482&gt;=$L$3,F1482&lt;=$M$3),$K$3,IF(AND(F1482&gt;=$L$4,F1482&lt;=$M$4),$K$4,IF(AND(F1482&gt;=$L$5,F1482&lt;=$M$5),$K$5,IF(AND(F1482&gt;=$L$6,F1482&lt;=$M$6),$K$6,IF(AND(F1482&gt;=$L$7,F1482&lt;=$M$7),$K$7,IF(AND(F1482&gt;=$L$8,F1482&lt;=$M$8),$K$8,IF(AND(F1482&gt;=$L$9,F1482&lt;=$M$9),$K$9,IF(AND(F1482&gt;$L$10,F1482&lt;=$M$10),$K$10,IF(AND(F1482&gt;=$L$11,F1482&lt;=$M$11),$K$11,IF(AND(F1482&gt;=$L$12,F1482&lt;=$M$12),$K$12,IF(AND(F1482&gt;=$L$13,F1482&lt;=$M$13),$K$13,IF(AND(F1482&gt;=$L$14,F1482&lt;=$M$14),$K$14,IF(AND(F1482&gt;=#REF!,F1482&lt;=#REF!),#REF!,IF(AND(F1482&gt;=$L$15,F1482&lt;=$M$15),$K$15,IF(AND(F1482&gt;=$L$16,F1482&lt;=$M$16),$K$16,IF(AND(F1482&gt;=$L$17,F1482&lt;=$M$17),$K$17,IF(AND(F1482&gt;=$L$18,F1482&lt;=$M$18),$K$18,IF(AND(F1482&gt;=$L$19,F1482&lt;=$M$19),$K$19,IF(AND(F1482&gt;=$L$20,F1482&lt;=$M$20),$K$20,IF(AND(F1482&gt;=$L$21,F1482&lt;=$M$21),$K$21,IF(AND(F1482&gt;=$L$22,F1482&lt;=$M$22),$K$22,IF(AND(F1482&gt;=$L$23,F1482&lt;=$M$23),$K$23,IF(AND(F1482&gt;=$L$24,F1482&lt;=$M$24),$K$24,IF(AND(F1482&gt;=$L$25,F1482&lt;=$M$25),$K$25,IF(AND(F1482&gt;=$L$26,F1482&lt;=$M$26),$K$26,IF(AND(F1482&gt;=$L$27,F1482&lt;=$M$27),$K$27,IF(AND(F1482&gt;=$L$28,F1482&lt;=$M$28),$K$28,IF(AND(F1482&gt;=$L$29,F1482&lt;=$M$29),$K$29,IF(AND(F1482&gt;=$L$30,F1482&lt;=$M$30),$K$30,IF(AND(F1482&gt;=$L$31,F1482&lt;=$M$31),$K$31,""))))))))))))))))))))))))))))))))</f>
        <v>7</v>
      </c>
      <c r="D1482" s="18" t="s">
        <v>22</v>
      </c>
      <c r="E1482" s="18" t="s">
        <v>1234</v>
      </c>
      <c r="F1482" s="12">
        <f>Table1[[#This Row],[USD Pricing]]*Exchange!$A$1</f>
        <v>82.837999999999994</v>
      </c>
      <c r="G1482" s="12">
        <v>59.17</v>
      </c>
      <c r="H1482" s="12" t="s">
        <v>5960</v>
      </c>
      <c r="I1482" s="18" t="s">
        <v>0</v>
      </c>
      <c r="J1482" s="18" t="s">
        <v>4915</v>
      </c>
      <c r="XEZ1482" s="28"/>
      <c r="XFA1482" s="28"/>
      <c r="XFB1482" s="28"/>
      <c r="XFC1482" s="28"/>
      <c r="XFD1482" s="28"/>
    </row>
    <row r="1483" spans="1:10 16380:16384" x14ac:dyDescent="0.35">
      <c r="A1483" s="12" t="s">
        <v>671</v>
      </c>
      <c r="B1483" s="32" t="str">
        <f>HYPERLINK(Table1[[#This Row],[Link]], Table1[[#This Row],[Pattern w/out Hyperlink]])</f>
        <v>Refuge</v>
      </c>
      <c r="C1483" s="18">
        <f>IF(F1483&lt;=$L$1,$K$1,IF(AND(F1483&gt;=$L$2,F1483&lt;=$M$2),$K$2,IF(AND(F1483&gt;=$L$3,F1483&lt;=$M$3),$K$3,IF(AND(F1483&gt;=$L$4,F1483&lt;=$M$4),$K$4,IF(AND(F1483&gt;=$L$5,F1483&lt;=$M$5),$K$5,IF(AND(F1483&gt;=$L$6,F1483&lt;=$M$6),$K$6,IF(AND(F1483&gt;=$L$7,F1483&lt;=$M$7),$K$7,IF(AND(F1483&gt;=$L$8,F1483&lt;=$M$8),$K$8,IF(AND(F1483&gt;=$L$9,F1483&lt;=$M$9),$K$9,IF(AND(F1483&gt;$L$10,F1483&lt;=$M$10),$K$10,IF(AND(F1483&gt;=$L$11,F1483&lt;=$M$11),$K$11,IF(AND(F1483&gt;=$L$12,F1483&lt;=$M$12),$K$12,IF(AND(F1483&gt;=$L$13,F1483&lt;=$M$13),$K$13,IF(AND(F1483&gt;=$L$14,F1483&lt;=$M$14),$K$14,IF(AND(F1483&gt;=#REF!,F1483&lt;=#REF!),#REF!,IF(AND(F1483&gt;=$L$15,F1483&lt;=$M$15),$K$15,IF(AND(F1483&gt;=$L$16,F1483&lt;=$M$16),$K$16,IF(AND(F1483&gt;=$L$17,F1483&lt;=$M$17),$K$17,IF(AND(F1483&gt;=$L$18,F1483&lt;=$M$18),$K$18,IF(AND(F1483&gt;=$L$19,F1483&lt;=$M$19),$K$19,IF(AND(F1483&gt;=$L$20,F1483&lt;=$M$20),$K$20,IF(AND(F1483&gt;=$L$21,F1483&lt;=$M$21),$K$21,IF(AND(F1483&gt;=$L$22,F1483&lt;=$M$22),$K$22,IF(AND(F1483&gt;=$L$23,F1483&lt;=$M$23),$K$23,IF(AND(F1483&gt;=$L$24,F1483&lt;=$M$24),$K$24,IF(AND(F1483&gt;=$L$25,F1483&lt;=$M$25),$K$25,IF(AND(F1483&gt;=$L$26,F1483&lt;=$M$26),$K$26,IF(AND(F1483&gt;=$L$27,F1483&lt;=$M$27),$K$27,IF(AND(F1483&gt;=$L$28,F1483&lt;=$M$28),$K$28,IF(AND(F1483&gt;=$L$29,F1483&lt;=$M$29),$K$29,IF(AND(F1483&gt;=$L$30,F1483&lt;=$M$30),$K$30,IF(AND(F1483&gt;=$L$31,F1483&lt;=$M$31),$K$31,""))))))))))))))))))))))))))))))))</f>
        <v>7</v>
      </c>
      <c r="D1483" s="18" t="s">
        <v>22</v>
      </c>
      <c r="E1483" s="18" t="s">
        <v>1234</v>
      </c>
      <c r="F1483" s="12">
        <f>Table1[[#This Row],[USD Pricing]]*Exchange!$A$1</f>
        <v>77.685999999999993</v>
      </c>
      <c r="G1483" s="12">
        <v>55.49</v>
      </c>
      <c r="H1483" s="12" t="s">
        <v>1652</v>
      </c>
      <c r="I1483" s="18" t="s">
        <v>4213</v>
      </c>
      <c r="J1483" s="18" t="s">
        <v>4445</v>
      </c>
      <c r="XEZ1483" s="28"/>
      <c r="XFA1483" s="28"/>
      <c r="XFB1483" s="28"/>
      <c r="XFC1483" s="28"/>
      <c r="XFD1483" s="28"/>
    </row>
    <row r="1484" spans="1:10 16380:16384" x14ac:dyDescent="0.35">
      <c r="A1484" s="12" t="s">
        <v>672</v>
      </c>
      <c r="B1484" s="32" t="str">
        <f>HYPERLINK(Table1[[#This Row],[Link]], Table1[[#This Row],[Pattern w/out Hyperlink]])</f>
        <v>Relativity</v>
      </c>
      <c r="C1484" s="18">
        <f>IF(F1484&lt;=$L$1,$K$1,IF(AND(F1484&gt;=$L$2,F1484&lt;=$M$2),$K$2,IF(AND(F1484&gt;=$L$3,F1484&lt;=$M$3),$K$3,IF(AND(F1484&gt;=$L$4,F1484&lt;=$M$4),$K$4,IF(AND(F1484&gt;=$L$5,F1484&lt;=$M$5),$K$5,IF(AND(F1484&gt;=$L$6,F1484&lt;=$M$6),$K$6,IF(AND(F1484&gt;=$L$7,F1484&lt;=$M$7),$K$7,IF(AND(F1484&gt;=$L$8,F1484&lt;=$M$8),$K$8,IF(AND(F1484&gt;=$L$9,F1484&lt;=$M$9),$K$9,IF(AND(F1484&gt;$L$10,F1484&lt;=$M$10),$K$10,IF(AND(F1484&gt;=$L$11,F1484&lt;=$M$11),$K$11,IF(AND(F1484&gt;=$L$12,F1484&lt;=$M$12),$K$12,IF(AND(F1484&gt;=$L$13,F1484&lt;=$M$13),$K$13,IF(AND(F1484&gt;=$L$14,F1484&lt;=$M$14),$K$14,IF(AND(F1484&gt;=#REF!,F1484&lt;=#REF!),#REF!,IF(AND(F1484&gt;=$L$15,F1484&lt;=$M$15),$K$15,IF(AND(F1484&gt;=$L$16,F1484&lt;=$M$16),$K$16,IF(AND(F1484&gt;=$L$17,F1484&lt;=$M$17),$K$17,IF(AND(F1484&gt;=$L$18,F1484&lt;=$M$18),$K$18,IF(AND(F1484&gt;=$L$19,F1484&lt;=$M$19),$K$19,IF(AND(F1484&gt;=$L$20,F1484&lt;=$M$20),$K$20,IF(AND(F1484&gt;=$L$21,F1484&lt;=$M$21),$K$21,IF(AND(F1484&gt;=$L$22,F1484&lt;=$M$22),$K$22,IF(AND(F1484&gt;=$L$23,F1484&lt;=$M$23),$K$23,IF(AND(F1484&gt;=$L$24,F1484&lt;=$M$24),$K$24,IF(AND(F1484&gt;=$L$25,F1484&lt;=$M$25),$K$25,IF(AND(F1484&gt;=$L$26,F1484&lt;=$M$26),$K$26,IF(AND(F1484&gt;=$L$27,F1484&lt;=$M$27),$K$27,IF(AND(F1484&gt;=$L$28,F1484&lt;=$M$28),$K$28,IF(AND(F1484&gt;=$L$29,F1484&lt;=$M$29),$K$29,IF(AND(F1484&gt;=$L$30,F1484&lt;=$M$30),$K$30,IF(AND(F1484&gt;=$L$31,F1484&lt;=$M$31),$K$31,""))))))))))))))))))))))))))))))))</f>
        <v>7</v>
      </c>
      <c r="D1484" s="18" t="s">
        <v>22</v>
      </c>
      <c r="E1484" s="18" t="s">
        <v>1234</v>
      </c>
      <c r="F1484" s="12">
        <f>Table1[[#This Row],[USD Pricing]]*Exchange!$A$1</f>
        <v>87.626000000000005</v>
      </c>
      <c r="G1484" s="12">
        <v>62.59</v>
      </c>
      <c r="H1484" s="12" t="s">
        <v>1653</v>
      </c>
      <c r="I1484" s="18" t="s">
        <v>0</v>
      </c>
      <c r="J1484" s="18" t="s">
        <v>4321</v>
      </c>
      <c r="XEZ1484" s="28"/>
      <c r="XFA1484" s="28"/>
      <c r="XFB1484" s="28"/>
      <c r="XFC1484" s="28"/>
      <c r="XFD1484" s="28"/>
    </row>
    <row r="1485" spans="1:10 16380:16384" x14ac:dyDescent="0.35">
      <c r="A1485" s="12" t="s">
        <v>709</v>
      </c>
      <c r="B1485" s="32" t="str">
        <f>HYPERLINK(Table1[[#This Row],[Link]], Table1[[#This Row],[Pattern w/out Hyperlink]])</f>
        <v>Saori</v>
      </c>
      <c r="C1485" s="18">
        <f>IF(F1485&lt;=$L$1,$K$1,IF(AND(F1485&gt;=$L$2,F1485&lt;=$M$2),$K$2,IF(AND(F1485&gt;=$L$3,F1485&lt;=$M$3),$K$3,IF(AND(F1485&gt;=$L$4,F1485&lt;=$M$4),$K$4,IF(AND(F1485&gt;=$L$5,F1485&lt;=$M$5),$K$5,IF(AND(F1485&gt;=$L$6,F1485&lt;=$M$6),$K$6,IF(AND(F1485&gt;=$L$7,F1485&lt;=$M$7),$K$7,IF(AND(F1485&gt;=$L$8,F1485&lt;=$M$8),$K$8,IF(AND(F1485&gt;=$L$9,F1485&lt;=$M$9),$K$9,IF(AND(F1485&gt;$L$10,F1485&lt;=$M$10),$K$10,IF(AND(F1485&gt;=$L$11,F1485&lt;=$M$11),$K$11,IF(AND(F1485&gt;=$L$12,F1485&lt;=$M$12),$K$12,IF(AND(F1485&gt;=$L$13,F1485&lt;=$M$13),$K$13,IF(AND(F1485&gt;=$L$14,F1485&lt;=$M$14),$K$14,IF(AND(F1485&gt;=#REF!,F1485&lt;=#REF!),#REF!,IF(AND(F1485&gt;=$L$15,F1485&lt;=$M$15),$K$15,IF(AND(F1485&gt;=$L$16,F1485&lt;=$M$16),$K$16,IF(AND(F1485&gt;=$L$17,F1485&lt;=$M$17),$K$17,IF(AND(F1485&gt;=$L$18,F1485&lt;=$M$18),$K$18,IF(AND(F1485&gt;=$L$19,F1485&lt;=$M$19),$K$19,IF(AND(F1485&gt;=$L$20,F1485&lt;=$M$20),$K$20,IF(AND(F1485&gt;=$L$21,F1485&lt;=$M$21),$K$21,IF(AND(F1485&gt;=$L$22,F1485&lt;=$M$22),$K$22,IF(AND(F1485&gt;=$L$23,F1485&lt;=$M$23),$K$23,IF(AND(F1485&gt;=$L$24,F1485&lt;=$M$24),$K$24,IF(AND(F1485&gt;=$L$25,F1485&lt;=$M$25),$K$25,IF(AND(F1485&gt;=$L$26,F1485&lt;=$M$26),$K$26,IF(AND(F1485&gt;=$L$27,F1485&lt;=$M$27),$K$27,IF(AND(F1485&gt;=$L$28,F1485&lt;=$M$28),$K$28,IF(AND(F1485&gt;=$L$29,F1485&lt;=$M$29),$K$29,IF(AND(F1485&gt;=$L$30,F1485&lt;=$M$30),$K$30,IF(AND(F1485&gt;=$L$31,F1485&lt;=$M$31),$K$31,""))))))))))))))))))))))))))))))))</f>
        <v>7</v>
      </c>
      <c r="D1485" s="18" t="s">
        <v>22</v>
      </c>
      <c r="E1485" s="18" t="s">
        <v>1234</v>
      </c>
      <c r="F1485" s="12">
        <f>Table1[[#This Row],[USD Pricing]]*Exchange!$A$1</f>
        <v>90.775999999999996</v>
      </c>
      <c r="G1485" s="12">
        <v>64.84</v>
      </c>
      <c r="H1485" s="12" t="s">
        <v>1656</v>
      </c>
      <c r="I1485" s="18" t="s">
        <v>0</v>
      </c>
      <c r="J1485" s="18" t="s">
        <v>4500</v>
      </c>
      <c r="XEZ1485" s="28"/>
      <c r="XFA1485" s="28"/>
      <c r="XFB1485" s="28"/>
      <c r="XFC1485" s="28"/>
      <c r="XFD1485" s="28"/>
    </row>
    <row r="1486" spans="1:10 16380:16384" x14ac:dyDescent="0.35">
      <c r="A1486" s="12" t="s">
        <v>3272</v>
      </c>
      <c r="B1486" s="32" t="str">
        <f>HYPERLINK(Table1[[#This Row],[Link]], Table1[[#This Row],[Pattern w/out Hyperlink]])</f>
        <v>Soleil</v>
      </c>
      <c r="C1486" s="18">
        <f>IF(F1486&lt;=$L$1,$K$1,IF(AND(F1486&gt;=$L$2,F1486&lt;=$M$2),$K$2,IF(AND(F1486&gt;=$L$3,F1486&lt;=$M$3),$K$3,IF(AND(F1486&gt;=$L$4,F1486&lt;=$M$4),$K$4,IF(AND(F1486&gt;=$L$5,F1486&lt;=$M$5),$K$5,IF(AND(F1486&gt;=$L$6,F1486&lt;=$M$6),$K$6,IF(AND(F1486&gt;=$L$7,F1486&lt;=$M$7),$K$7,IF(AND(F1486&gt;=$L$8,F1486&lt;=$M$8),$K$8,IF(AND(F1486&gt;=$L$9,F1486&lt;=$M$9),$K$9,IF(AND(F1486&gt;$L$10,F1486&lt;=$M$10),$K$10,IF(AND(F1486&gt;=$L$11,F1486&lt;=$M$11),$K$11,IF(AND(F1486&gt;=$L$12,F1486&lt;=$M$12),$K$12,IF(AND(F1486&gt;=$L$13,F1486&lt;=$M$13),$K$13,IF(AND(F1486&gt;=$L$14,F1486&lt;=$M$14),$K$14,IF(AND(F1486&gt;=#REF!,F1486&lt;=#REF!),#REF!,IF(AND(F1486&gt;=$L$15,F1486&lt;=$M$15),$K$15,IF(AND(F1486&gt;=$L$16,F1486&lt;=$M$16),$K$16,IF(AND(F1486&gt;=$L$17,F1486&lt;=$M$17),$K$17,IF(AND(F1486&gt;=$L$18,F1486&lt;=$M$18),$K$18,IF(AND(F1486&gt;=$L$19,F1486&lt;=$M$19),$K$19,IF(AND(F1486&gt;=$L$20,F1486&lt;=$M$20),$K$20,IF(AND(F1486&gt;=$L$21,F1486&lt;=$M$21),$K$21,IF(AND(F1486&gt;=$L$22,F1486&lt;=$M$22),$K$22,IF(AND(F1486&gt;=$L$23,F1486&lt;=$M$23),$K$23,IF(AND(F1486&gt;=$L$24,F1486&lt;=$M$24),$K$24,IF(AND(F1486&gt;=$L$25,F1486&lt;=$M$25),$K$25,IF(AND(F1486&gt;=$L$26,F1486&lt;=$M$26),$K$26,IF(AND(F1486&gt;=$L$27,F1486&lt;=$M$27),$K$27,IF(AND(F1486&gt;=$L$28,F1486&lt;=$M$28),$K$28,IF(AND(F1486&gt;=$L$29,F1486&lt;=$M$29),$K$29,IF(AND(F1486&gt;=$L$30,F1486&lt;=$M$30),$K$30,IF(AND(F1486&gt;=$L$31,F1486&lt;=$M$31),$K$31,""))))))))))))))))))))))))))))))))</f>
        <v>7</v>
      </c>
      <c r="D1486" s="18" t="s">
        <v>22</v>
      </c>
      <c r="E1486" s="18" t="s">
        <v>1234</v>
      </c>
      <c r="F1486" s="12">
        <f>Table1[[#This Row],[USD Pricing]]*Exchange!$A$1</f>
        <v>81.83</v>
      </c>
      <c r="G1486" s="12">
        <v>58.45</v>
      </c>
      <c r="H1486" s="12" t="s">
        <v>5974</v>
      </c>
      <c r="I1486" s="18" t="s">
        <v>1319</v>
      </c>
      <c r="J1486" s="18" t="s">
        <v>4553</v>
      </c>
      <c r="XEZ1486" s="28"/>
      <c r="XFA1486" s="28"/>
      <c r="XFB1486" s="28"/>
      <c r="XFC1486" s="28"/>
      <c r="XFD1486" s="28"/>
    </row>
    <row r="1487" spans="1:10 16380:16384" x14ac:dyDescent="0.35">
      <c r="A1487" s="12" t="s">
        <v>3275</v>
      </c>
      <c r="B1487" s="32" t="str">
        <f>HYPERLINK(Table1[[#This Row],[Link]], Table1[[#This Row],[Pattern w/out Hyperlink]])</f>
        <v>Spokes</v>
      </c>
      <c r="C1487" s="18">
        <f>IF(F1487&lt;=$L$1,$K$1,IF(AND(F1487&gt;=$L$2,F1487&lt;=$M$2),$K$2,IF(AND(F1487&gt;=$L$3,F1487&lt;=$M$3),$K$3,IF(AND(F1487&gt;=$L$4,F1487&lt;=$M$4),$K$4,IF(AND(F1487&gt;=$L$5,F1487&lt;=$M$5),$K$5,IF(AND(F1487&gt;=$L$6,F1487&lt;=$M$6),$K$6,IF(AND(F1487&gt;=$L$7,F1487&lt;=$M$7),$K$7,IF(AND(F1487&gt;=$L$8,F1487&lt;=$M$8),$K$8,IF(AND(F1487&gt;=$L$9,F1487&lt;=$M$9),$K$9,IF(AND(F1487&gt;$L$10,F1487&lt;=$M$10),$K$10,IF(AND(F1487&gt;=$L$11,F1487&lt;=$M$11),$K$11,IF(AND(F1487&gt;=$L$12,F1487&lt;=$M$12),$K$12,IF(AND(F1487&gt;=$L$13,F1487&lt;=$M$13),$K$13,IF(AND(F1487&gt;=$L$14,F1487&lt;=$M$14),$K$14,IF(AND(F1487&gt;=#REF!,F1487&lt;=#REF!),#REF!,IF(AND(F1487&gt;=$L$15,F1487&lt;=$M$15),$K$15,IF(AND(F1487&gt;=$L$16,F1487&lt;=$M$16),$K$16,IF(AND(F1487&gt;=$L$17,F1487&lt;=$M$17),$K$17,IF(AND(F1487&gt;=$L$18,F1487&lt;=$M$18),$K$18,IF(AND(F1487&gt;=$L$19,F1487&lt;=$M$19),$K$19,IF(AND(F1487&gt;=$L$20,F1487&lt;=$M$20),$K$20,IF(AND(F1487&gt;=$L$21,F1487&lt;=$M$21),$K$21,IF(AND(F1487&gt;=$L$22,F1487&lt;=$M$22),$K$22,IF(AND(F1487&gt;=$L$23,F1487&lt;=$M$23),$K$23,IF(AND(F1487&gt;=$L$24,F1487&lt;=$M$24),$K$24,IF(AND(F1487&gt;=$L$25,F1487&lt;=$M$25),$K$25,IF(AND(F1487&gt;=$L$26,F1487&lt;=$M$26),$K$26,IF(AND(F1487&gt;=$L$27,F1487&lt;=$M$27),$K$27,IF(AND(F1487&gt;=$L$28,F1487&lt;=$M$28),$K$28,IF(AND(F1487&gt;=$L$29,F1487&lt;=$M$29),$K$29,IF(AND(F1487&gt;=$L$30,F1487&lt;=$M$30),$K$30,IF(AND(F1487&gt;=$L$31,F1487&lt;=$M$31),$K$31,""))))))))))))))))))))))))))))))))</f>
        <v>7</v>
      </c>
      <c r="D1487" s="18" t="s">
        <v>22</v>
      </c>
      <c r="E1487" s="18" t="s">
        <v>1234</v>
      </c>
      <c r="F1487" s="12">
        <f>Table1[[#This Row],[USD Pricing]]*Exchange!$A$1</f>
        <v>86.03</v>
      </c>
      <c r="G1487" s="12">
        <v>61.45</v>
      </c>
      <c r="H1487" s="12" t="s">
        <v>5977</v>
      </c>
      <c r="I1487" s="18" t="s">
        <v>0</v>
      </c>
      <c r="J1487" s="18" t="s">
        <v>4273</v>
      </c>
      <c r="XEZ1487" s="28"/>
      <c r="XFA1487" s="28"/>
      <c r="XFB1487" s="28"/>
      <c r="XFC1487" s="28"/>
      <c r="XFD1487" s="28"/>
    </row>
    <row r="1488" spans="1:10 16380:16384" x14ac:dyDescent="0.35">
      <c r="A1488" s="12" t="s">
        <v>807</v>
      </c>
      <c r="B1488" s="32" t="str">
        <f>HYPERLINK(Table1[[#This Row],[Link]], Table1[[#This Row],[Pattern w/out Hyperlink]])</f>
        <v>Static</v>
      </c>
      <c r="C1488" s="18">
        <f>IF(F1488&lt;=$L$1,$K$1,IF(AND(F1488&gt;=$L$2,F1488&lt;=$M$2),$K$2,IF(AND(F1488&gt;=$L$3,F1488&lt;=$M$3),$K$3,IF(AND(F1488&gt;=$L$4,F1488&lt;=$M$4),$K$4,IF(AND(F1488&gt;=$L$5,F1488&lt;=$M$5),$K$5,IF(AND(F1488&gt;=$L$6,F1488&lt;=$M$6),$K$6,IF(AND(F1488&gt;=$L$7,F1488&lt;=$M$7),$K$7,IF(AND(F1488&gt;=$L$8,F1488&lt;=$M$8),$K$8,IF(AND(F1488&gt;=$L$9,F1488&lt;=$M$9),$K$9,IF(AND(F1488&gt;$L$10,F1488&lt;=$M$10),$K$10,IF(AND(F1488&gt;=$L$11,F1488&lt;=$M$11),$K$11,IF(AND(F1488&gt;=$L$12,F1488&lt;=$M$12),$K$12,IF(AND(F1488&gt;=$L$13,F1488&lt;=$M$13),$K$13,IF(AND(F1488&gt;=$L$14,F1488&lt;=$M$14),$K$14,IF(AND(F1488&gt;=#REF!,F1488&lt;=#REF!),#REF!,IF(AND(F1488&gt;=$L$15,F1488&lt;=$M$15),$K$15,IF(AND(F1488&gt;=$L$16,F1488&lt;=$M$16),$K$16,IF(AND(F1488&gt;=$L$17,F1488&lt;=$M$17),$K$17,IF(AND(F1488&gt;=$L$18,F1488&lt;=$M$18),$K$18,IF(AND(F1488&gt;=$L$19,F1488&lt;=$M$19),$K$19,IF(AND(F1488&gt;=$L$20,F1488&lt;=$M$20),$K$20,IF(AND(F1488&gt;=$L$21,F1488&lt;=$M$21),$K$21,IF(AND(F1488&gt;=$L$22,F1488&lt;=$M$22),$K$22,IF(AND(F1488&gt;=$L$23,F1488&lt;=$M$23),$K$23,IF(AND(F1488&gt;=$L$24,F1488&lt;=$M$24),$K$24,IF(AND(F1488&gt;=$L$25,F1488&lt;=$M$25),$K$25,IF(AND(F1488&gt;=$L$26,F1488&lt;=$M$26),$K$26,IF(AND(F1488&gt;=$L$27,F1488&lt;=$M$27),$K$27,IF(AND(F1488&gt;=$L$28,F1488&lt;=$M$28),$K$28,IF(AND(F1488&gt;=$L$29,F1488&lt;=$M$29),$K$29,IF(AND(F1488&gt;=$L$30,F1488&lt;=$M$30),$K$30,IF(AND(F1488&gt;=$L$31,F1488&lt;=$M$31),$K$31,""))))))))))))))))))))))))))))))))</f>
        <v>7</v>
      </c>
      <c r="D1488" s="18" t="s">
        <v>22</v>
      </c>
      <c r="E1488" s="18" t="s">
        <v>1234</v>
      </c>
      <c r="F1488" s="12">
        <f>Table1[[#This Row],[USD Pricing]]*Exchange!$A$1</f>
        <v>87.626000000000005</v>
      </c>
      <c r="G1488" s="12">
        <v>62.59</v>
      </c>
      <c r="H1488" s="12" t="s">
        <v>1659</v>
      </c>
      <c r="I1488" s="18" t="s">
        <v>0</v>
      </c>
      <c r="J1488" s="18" t="s">
        <v>4321</v>
      </c>
      <c r="XEZ1488" s="28"/>
      <c r="XFA1488" s="28"/>
      <c r="XFB1488" s="28"/>
      <c r="XFC1488" s="28"/>
      <c r="XFD1488" s="28"/>
    </row>
    <row r="1489" spans="1:10 16380:16384" x14ac:dyDescent="0.35">
      <c r="A1489" s="12" t="s">
        <v>3277</v>
      </c>
      <c r="B1489" s="32" t="str">
        <f>HYPERLINK(Table1[[#This Row],[Link]], Table1[[#This Row],[Pattern w/out Hyperlink]])</f>
        <v>Vertex</v>
      </c>
      <c r="C1489" s="18">
        <f>IF(F1489&lt;=$L$1,$K$1,IF(AND(F1489&gt;=$L$2,F1489&lt;=$M$2),$K$2,IF(AND(F1489&gt;=$L$3,F1489&lt;=$M$3),$K$3,IF(AND(F1489&gt;=$L$4,F1489&lt;=$M$4),$K$4,IF(AND(F1489&gt;=$L$5,F1489&lt;=$M$5),$K$5,IF(AND(F1489&gt;=$L$6,F1489&lt;=$M$6),$K$6,IF(AND(F1489&gt;=$L$7,F1489&lt;=$M$7),$K$7,IF(AND(F1489&gt;=$L$8,F1489&lt;=$M$8),$K$8,IF(AND(F1489&gt;=$L$9,F1489&lt;=$M$9),$K$9,IF(AND(F1489&gt;$L$10,F1489&lt;=$M$10),$K$10,IF(AND(F1489&gt;=$L$11,F1489&lt;=$M$11),$K$11,IF(AND(F1489&gt;=$L$12,F1489&lt;=$M$12),$K$12,IF(AND(F1489&gt;=$L$13,F1489&lt;=$M$13),$K$13,IF(AND(F1489&gt;=$L$14,F1489&lt;=$M$14),$K$14,IF(AND(F1489&gt;=#REF!,F1489&lt;=#REF!),#REF!,IF(AND(F1489&gt;=$L$15,F1489&lt;=$M$15),$K$15,IF(AND(F1489&gt;=$L$16,F1489&lt;=$M$16),$K$16,IF(AND(F1489&gt;=$L$17,F1489&lt;=$M$17),$K$17,IF(AND(F1489&gt;=$L$18,F1489&lt;=$M$18),$K$18,IF(AND(F1489&gt;=$L$19,F1489&lt;=$M$19),$K$19,IF(AND(F1489&gt;=$L$20,F1489&lt;=$M$20),$K$20,IF(AND(F1489&gt;=$L$21,F1489&lt;=$M$21),$K$21,IF(AND(F1489&gt;=$L$22,F1489&lt;=$M$22),$K$22,IF(AND(F1489&gt;=$L$23,F1489&lt;=$M$23),$K$23,IF(AND(F1489&gt;=$L$24,F1489&lt;=$M$24),$K$24,IF(AND(F1489&gt;=$L$25,F1489&lt;=$M$25),$K$25,IF(AND(F1489&gt;=$L$26,F1489&lt;=$M$26),$K$26,IF(AND(F1489&gt;=$L$27,F1489&lt;=$M$27),$K$27,IF(AND(F1489&gt;=$L$28,F1489&lt;=$M$28),$K$28,IF(AND(F1489&gt;=$L$29,F1489&lt;=$M$29),$K$29,IF(AND(F1489&gt;=$L$30,F1489&lt;=$M$30),$K$30,IF(AND(F1489&gt;=$L$31,F1489&lt;=$M$31),$K$31,""))))))))))))))))))))))))))))))))</f>
        <v>7</v>
      </c>
      <c r="D1489" s="18" t="s">
        <v>22</v>
      </c>
      <c r="E1489" s="18" t="s">
        <v>1234</v>
      </c>
      <c r="F1489" s="12">
        <f>Table1[[#This Row],[USD Pricing]]*Exchange!$A$1</f>
        <v>76.929999999999993</v>
      </c>
      <c r="G1489" s="12">
        <v>54.95</v>
      </c>
      <c r="H1489" s="12" t="s">
        <v>5984</v>
      </c>
      <c r="I1489" s="18" t="s">
        <v>0</v>
      </c>
      <c r="J1489" s="18" t="s">
        <v>4268</v>
      </c>
      <c r="XEZ1489" s="28"/>
      <c r="XFA1489" s="28"/>
      <c r="XFB1489" s="28"/>
      <c r="XFC1489" s="28"/>
      <c r="XFD1489" s="28"/>
    </row>
    <row r="1490" spans="1:10 16380:16384" ht="29" x14ac:dyDescent="0.35">
      <c r="A1490" s="12" t="s">
        <v>894</v>
      </c>
      <c r="B1490" s="32" t="str">
        <f>HYPERLINK(Table1[[#This Row],[Link]], Table1[[#This Row],[Pattern w/out Hyperlink]])</f>
        <v>Villa</v>
      </c>
      <c r="C1490" s="18">
        <f>IF(F1490&lt;=$L$1,$K$1,IF(AND(F1490&gt;=$L$2,F1490&lt;=$M$2),$K$2,IF(AND(F1490&gt;=$L$3,F1490&lt;=$M$3),$K$3,IF(AND(F1490&gt;=$L$4,F1490&lt;=$M$4),$K$4,IF(AND(F1490&gt;=$L$5,F1490&lt;=$M$5),$K$5,IF(AND(F1490&gt;=$L$6,F1490&lt;=$M$6),$K$6,IF(AND(F1490&gt;=$L$7,F1490&lt;=$M$7),$K$7,IF(AND(F1490&gt;=$L$8,F1490&lt;=$M$8),$K$8,IF(AND(F1490&gt;=$L$9,F1490&lt;=$M$9),$K$9,IF(AND(F1490&gt;$L$10,F1490&lt;=$M$10),$K$10,IF(AND(F1490&gt;=$L$11,F1490&lt;=$M$11),$K$11,IF(AND(F1490&gt;=$L$12,F1490&lt;=$M$12),$K$12,IF(AND(F1490&gt;=$L$13,F1490&lt;=$M$13),$K$13,IF(AND(F1490&gt;=$L$14,F1490&lt;=$M$14),$K$14,IF(AND(F1490&gt;=#REF!,F1490&lt;=#REF!),#REF!,IF(AND(F1490&gt;=$L$15,F1490&lt;=$M$15),$K$15,IF(AND(F1490&gt;=$L$16,F1490&lt;=$M$16),$K$16,IF(AND(F1490&gt;=$L$17,F1490&lt;=$M$17),$K$17,IF(AND(F1490&gt;=$L$18,F1490&lt;=$M$18),$K$18,IF(AND(F1490&gt;=$L$19,F1490&lt;=$M$19),$K$19,IF(AND(F1490&gt;=$L$20,F1490&lt;=$M$20),$K$20,IF(AND(F1490&gt;=$L$21,F1490&lt;=$M$21),$K$21,IF(AND(F1490&gt;=$L$22,F1490&lt;=$M$22),$K$22,IF(AND(F1490&gt;=$L$23,F1490&lt;=$M$23),$K$23,IF(AND(F1490&gt;=$L$24,F1490&lt;=$M$24),$K$24,IF(AND(F1490&gt;=$L$25,F1490&lt;=$M$25),$K$25,IF(AND(F1490&gt;=$L$26,F1490&lt;=$M$26),$K$26,IF(AND(F1490&gt;=$L$27,F1490&lt;=$M$27),$K$27,IF(AND(F1490&gt;=$L$28,F1490&lt;=$M$28),$K$28,IF(AND(F1490&gt;=$L$29,F1490&lt;=$M$29),$K$29,IF(AND(F1490&gt;=$L$30,F1490&lt;=$M$30),$K$30,IF(AND(F1490&gt;=$L$31,F1490&lt;=$M$31),$K$31,""))))))))))))))))))))))))))))))))</f>
        <v>7</v>
      </c>
      <c r="D1490" s="18" t="s">
        <v>22</v>
      </c>
      <c r="E1490" s="18" t="s">
        <v>1234</v>
      </c>
      <c r="F1490" s="12">
        <f>Table1[[#This Row],[USD Pricing]]*Exchange!$A$1</f>
        <v>77.685999999999993</v>
      </c>
      <c r="G1490" s="12">
        <v>55.49</v>
      </c>
      <c r="H1490" s="12" t="s">
        <v>1662</v>
      </c>
      <c r="I1490" s="18" t="s">
        <v>0</v>
      </c>
      <c r="J1490" s="18" t="s">
        <v>4930</v>
      </c>
      <c r="XEZ1490" s="28"/>
      <c r="XFA1490" s="28"/>
      <c r="XFB1490" s="28"/>
      <c r="XFC1490" s="28"/>
      <c r="XFD1490" s="28"/>
    </row>
    <row r="1491" spans="1:10 16380:16384" x14ac:dyDescent="0.35">
      <c r="A1491" s="12" t="s">
        <v>3279</v>
      </c>
      <c r="B1491" s="32" t="str">
        <f>HYPERLINK(Table1[[#This Row],[Link]], Table1[[#This Row],[Pattern w/out Hyperlink]])</f>
        <v>Webster</v>
      </c>
      <c r="C1491" s="18">
        <f>IF(F1491&lt;=$L$1,$K$1,IF(AND(F1491&gt;=$L$2,F1491&lt;=$M$2),$K$2,IF(AND(F1491&gt;=$L$3,F1491&lt;=$M$3),$K$3,IF(AND(F1491&gt;=$L$4,F1491&lt;=$M$4),$K$4,IF(AND(F1491&gt;=$L$5,F1491&lt;=$M$5),$K$5,IF(AND(F1491&gt;=$L$6,F1491&lt;=$M$6),$K$6,IF(AND(F1491&gt;=$L$7,F1491&lt;=$M$7),$K$7,IF(AND(F1491&gt;=$L$8,F1491&lt;=$M$8),$K$8,IF(AND(F1491&gt;=$L$9,F1491&lt;=$M$9),$K$9,IF(AND(F1491&gt;$L$10,F1491&lt;=$M$10),$K$10,IF(AND(F1491&gt;=$L$11,F1491&lt;=$M$11),$K$11,IF(AND(F1491&gt;=$L$12,F1491&lt;=$M$12),$K$12,IF(AND(F1491&gt;=$L$13,F1491&lt;=$M$13),$K$13,IF(AND(F1491&gt;=$L$14,F1491&lt;=$M$14),$K$14,IF(AND(F1491&gt;=#REF!,F1491&lt;=#REF!),#REF!,IF(AND(F1491&gt;=$L$15,F1491&lt;=$M$15),$K$15,IF(AND(F1491&gt;=$L$16,F1491&lt;=$M$16),$K$16,IF(AND(F1491&gt;=$L$17,F1491&lt;=$M$17),$K$17,IF(AND(F1491&gt;=$L$18,F1491&lt;=$M$18),$K$18,IF(AND(F1491&gt;=$L$19,F1491&lt;=$M$19),$K$19,IF(AND(F1491&gt;=$L$20,F1491&lt;=$M$20),$K$20,IF(AND(F1491&gt;=$L$21,F1491&lt;=$M$21),$K$21,IF(AND(F1491&gt;=$L$22,F1491&lt;=$M$22),$K$22,IF(AND(F1491&gt;=$L$23,F1491&lt;=$M$23),$K$23,IF(AND(F1491&gt;=$L$24,F1491&lt;=$M$24),$K$24,IF(AND(F1491&gt;=$L$25,F1491&lt;=$M$25),$K$25,IF(AND(F1491&gt;=$L$26,F1491&lt;=$M$26),$K$26,IF(AND(F1491&gt;=$L$27,F1491&lt;=$M$27),$K$27,IF(AND(F1491&gt;=$L$28,F1491&lt;=$M$28),$K$28,IF(AND(F1491&gt;=$L$29,F1491&lt;=$M$29),$K$29,IF(AND(F1491&gt;=$L$30,F1491&lt;=$M$30),$K$30,IF(AND(F1491&gt;=$L$31,F1491&lt;=$M$31),$K$31,""))))))))))))))))))))))))))))))))</f>
        <v>7</v>
      </c>
      <c r="D1491" s="18" t="s">
        <v>22</v>
      </c>
      <c r="E1491" s="18" t="s">
        <v>1234</v>
      </c>
      <c r="F1491" s="12">
        <f>Table1[[#This Row],[USD Pricing]]*Exchange!$A$1</f>
        <v>86.03</v>
      </c>
      <c r="G1491" s="12">
        <v>61.45</v>
      </c>
      <c r="H1491" s="12" t="s">
        <v>5989</v>
      </c>
      <c r="I1491" s="18" t="s">
        <v>0</v>
      </c>
      <c r="J1491" s="18" t="s">
        <v>4931</v>
      </c>
      <c r="XEZ1491" s="28"/>
      <c r="XFA1491" s="28"/>
      <c r="XFB1491" s="28"/>
      <c r="XFC1491" s="28"/>
      <c r="XFD1491" s="28"/>
    </row>
    <row r="1492" spans="1:10 16380:16384" x14ac:dyDescent="0.35">
      <c r="A1492" s="12" t="s">
        <v>3281</v>
      </c>
      <c r="B1492" s="32" t="str">
        <f>HYPERLINK(Table1[[#This Row],[Link]], Table1[[#This Row],[Pattern w/out Hyperlink]])</f>
        <v>Wilson</v>
      </c>
      <c r="C1492" s="18">
        <f>IF(F1492&lt;=$L$1,$K$1,IF(AND(F1492&gt;=$L$2,F1492&lt;=$M$2),$K$2,IF(AND(F1492&gt;=$L$3,F1492&lt;=$M$3),$K$3,IF(AND(F1492&gt;=$L$4,F1492&lt;=$M$4),$K$4,IF(AND(F1492&gt;=$L$5,F1492&lt;=$M$5),$K$5,IF(AND(F1492&gt;=$L$6,F1492&lt;=$M$6),$K$6,IF(AND(F1492&gt;=$L$7,F1492&lt;=$M$7),$K$7,IF(AND(F1492&gt;=$L$8,F1492&lt;=$M$8),$K$8,IF(AND(F1492&gt;=$L$9,F1492&lt;=$M$9),$K$9,IF(AND(F1492&gt;$L$10,F1492&lt;=$M$10),$K$10,IF(AND(F1492&gt;=$L$11,F1492&lt;=$M$11),$K$11,IF(AND(F1492&gt;=$L$12,F1492&lt;=$M$12),$K$12,IF(AND(F1492&gt;=$L$13,F1492&lt;=$M$13),$K$13,IF(AND(F1492&gt;=$L$14,F1492&lt;=$M$14),$K$14,IF(AND(F1492&gt;=#REF!,F1492&lt;=#REF!),#REF!,IF(AND(F1492&gt;=$L$15,F1492&lt;=$M$15),$K$15,IF(AND(F1492&gt;=$L$16,F1492&lt;=$M$16),$K$16,IF(AND(F1492&gt;=$L$17,F1492&lt;=$M$17),$K$17,IF(AND(F1492&gt;=$L$18,F1492&lt;=$M$18),$K$18,IF(AND(F1492&gt;=$L$19,F1492&lt;=$M$19),$K$19,IF(AND(F1492&gt;=$L$20,F1492&lt;=$M$20),$K$20,IF(AND(F1492&gt;=$L$21,F1492&lt;=$M$21),$K$21,IF(AND(F1492&gt;=$L$22,F1492&lt;=$M$22),$K$22,IF(AND(F1492&gt;=$L$23,F1492&lt;=$M$23),$K$23,IF(AND(F1492&gt;=$L$24,F1492&lt;=$M$24),$K$24,IF(AND(F1492&gt;=$L$25,F1492&lt;=$M$25),$K$25,IF(AND(F1492&gt;=$L$26,F1492&lt;=$M$26),$K$26,IF(AND(F1492&gt;=$L$27,F1492&lt;=$M$27),$K$27,IF(AND(F1492&gt;=$L$28,F1492&lt;=$M$28),$K$28,IF(AND(F1492&gt;=$L$29,F1492&lt;=$M$29),$K$29,IF(AND(F1492&gt;=$L$30,F1492&lt;=$M$30),$K$30,IF(AND(F1492&gt;=$L$31,F1492&lt;=$M$31),$K$31,""))))))))))))))))))))))))))))))))</f>
        <v>7</v>
      </c>
      <c r="D1492" s="18" t="s">
        <v>22</v>
      </c>
      <c r="E1492" s="18" t="s">
        <v>1234</v>
      </c>
      <c r="F1492" s="12">
        <f>Table1[[#This Row],[USD Pricing]]*Exchange!$A$1</f>
        <v>83.929999999999993</v>
      </c>
      <c r="G1492" s="12">
        <v>59.95</v>
      </c>
      <c r="H1492" s="12" t="s">
        <v>5991</v>
      </c>
      <c r="I1492" s="18" t="s">
        <v>0</v>
      </c>
      <c r="J1492" s="18" t="s">
        <v>4273</v>
      </c>
      <c r="XEZ1492" s="28"/>
      <c r="XFA1492" s="28"/>
      <c r="XFB1492" s="28"/>
      <c r="XFC1492" s="28"/>
      <c r="XFD1492" s="28"/>
    </row>
    <row r="1493" spans="1:10 16380:16384" x14ac:dyDescent="0.35">
      <c r="A1493" s="12" t="s">
        <v>921</v>
      </c>
      <c r="B1493" s="32" t="str">
        <f>HYPERLINK(Table1[[#This Row],[Link]], Table1[[#This Row],[Pattern w/out Hyperlink]])</f>
        <v>Xanadu</v>
      </c>
      <c r="C1493" s="18">
        <f>IF(F1493&lt;=$L$1,$K$1,IF(AND(F1493&gt;=$L$2,F1493&lt;=$M$2),$K$2,IF(AND(F1493&gt;=$L$3,F1493&lt;=$M$3),$K$3,IF(AND(F1493&gt;=$L$4,F1493&lt;=$M$4),$K$4,IF(AND(F1493&gt;=$L$5,F1493&lt;=$M$5),$K$5,IF(AND(F1493&gt;=$L$6,F1493&lt;=$M$6),$K$6,IF(AND(F1493&gt;=$L$7,F1493&lt;=$M$7),$K$7,IF(AND(F1493&gt;=$L$8,F1493&lt;=$M$8),$K$8,IF(AND(F1493&gt;=$L$9,F1493&lt;=$M$9),$K$9,IF(AND(F1493&gt;$L$10,F1493&lt;=$M$10),$K$10,IF(AND(F1493&gt;=$L$11,F1493&lt;=$M$11),$K$11,IF(AND(F1493&gt;=$L$12,F1493&lt;=$M$12),$K$12,IF(AND(F1493&gt;=$L$13,F1493&lt;=$M$13),$K$13,IF(AND(F1493&gt;=$L$14,F1493&lt;=$M$14),$K$14,IF(AND(F1493&gt;=#REF!,F1493&lt;=#REF!),#REF!,IF(AND(F1493&gt;=$L$15,F1493&lt;=$M$15),$K$15,IF(AND(F1493&gt;=$L$16,F1493&lt;=$M$16),$K$16,IF(AND(F1493&gt;=$L$17,F1493&lt;=$M$17),$K$17,IF(AND(F1493&gt;=$L$18,F1493&lt;=$M$18),$K$18,IF(AND(F1493&gt;=$L$19,F1493&lt;=$M$19),$K$19,IF(AND(F1493&gt;=$L$20,F1493&lt;=$M$20),$K$20,IF(AND(F1493&gt;=$L$21,F1493&lt;=$M$21),$K$21,IF(AND(F1493&gt;=$L$22,F1493&lt;=$M$22),$K$22,IF(AND(F1493&gt;=$L$23,F1493&lt;=$M$23),$K$23,IF(AND(F1493&gt;=$L$24,F1493&lt;=$M$24),$K$24,IF(AND(F1493&gt;=$L$25,F1493&lt;=$M$25),$K$25,IF(AND(F1493&gt;=$L$26,F1493&lt;=$M$26),$K$26,IF(AND(F1493&gt;=$L$27,F1493&lt;=$M$27),$K$27,IF(AND(F1493&gt;=$L$28,F1493&lt;=$M$28),$K$28,IF(AND(F1493&gt;=$L$29,F1493&lt;=$M$29),$K$29,IF(AND(F1493&gt;=$L$30,F1493&lt;=$M$30),$K$30,IF(AND(F1493&gt;=$L$31,F1493&lt;=$M$31),$K$31,""))))))))))))))))))))))))))))))))</f>
        <v>7</v>
      </c>
      <c r="D1493" s="18" t="s">
        <v>22</v>
      </c>
      <c r="E1493" s="18" t="s">
        <v>1234</v>
      </c>
      <c r="F1493" s="12">
        <f>Table1[[#This Row],[USD Pricing]]*Exchange!$A$1</f>
        <v>86.449999999999989</v>
      </c>
      <c r="G1493" s="12">
        <v>61.75</v>
      </c>
      <c r="H1493" s="12" t="s">
        <v>1663</v>
      </c>
      <c r="I1493" s="18" t="s">
        <v>0</v>
      </c>
      <c r="J1493" s="18" t="s">
        <v>4262</v>
      </c>
      <c r="XEZ1493" s="28"/>
      <c r="XFA1493" s="28"/>
      <c r="XFB1493" s="28"/>
      <c r="XFC1493" s="28"/>
      <c r="XFD1493" s="28"/>
    </row>
    <row r="1494" spans="1:10 16380:16384" x14ac:dyDescent="0.35">
      <c r="A1494" s="12" t="s">
        <v>2693</v>
      </c>
      <c r="B1494" s="32" t="str">
        <f>HYPERLINK(Table1[[#This Row],[Link]], Table1[[#This Row],[Pattern w/out Hyperlink]])</f>
        <v>Airwave</v>
      </c>
      <c r="C1494" s="18">
        <f>IF(F1494&lt;=$L$1,$K$1,IF(AND(F1494&gt;=$L$2,F1494&lt;=$M$2),$K$2,IF(AND(F1494&gt;=$L$3,F1494&lt;=$M$3),$K$3,IF(AND(F1494&gt;=$L$4,F1494&lt;=$M$4),$K$4,IF(AND(F1494&gt;=$L$5,F1494&lt;=$M$5),$K$5,IF(AND(F1494&gt;=$L$6,F1494&lt;=$M$6),$K$6,IF(AND(F1494&gt;=$L$7,F1494&lt;=$M$7),$K$7,IF(AND(F1494&gt;=$L$8,F1494&lt;=$M$8),$K$8,IF(AND(F1494&gt;=$L$9,F1494&lt;=$M$9),$K$9,IF(AND(F1494&gt;$L$10,F1494&lt;=$M$10),$K$10,IF(AND(F1494&gt;=$L$11,F1494&lt;=$M$11),$K$11,IF(AND(F1494&gt;=$L$12,F1494&lt;=$M$12),$K$12,IF(AND(F1494&gt;=$L$13,F1494&lt;=$M$13),$K$13,IF(AND(F1494&gt;=$L$14,F1494&lt;=$M$14),$K$14,IF(AND(F1494&gt;=#REF!,F1494&lt;=#REF!),#REF!,IF(AND(F1494&gt;=$L$15,F1494&lt;=$M$15),$K$15,IF(AND(F1494&gt;=$L$16,F1494&lt;=$M$16),$K$16,IF(AND(F1494&gt;=$L$17,F1494&lt;=$M$17),$K$17,IF(AND(F1494&gt;=$L$18,F1494&lt;=$M$18),$K$18,IF(AND(F1494&gt;=$L$19,F1494&lt;=$M$19),$K$19,IF(AND(F1494&gt;=$L$20,F1494&lt;=$M$20),$K$20,IF(AND(F1494&gt;=$L$21,F1494&lt;=$M$21),$K$21,IF(AND(F1494&gt;=$L$22,F1494&lt;=$M$22),$K$22,IF(AND(F1494&gt;=$L$23,F1494&lt;=$M$23),$K$23,IF(AND(F1494&gt;=$L$24,F1494&lt;=$M$24),$K$24,IF(AND(F1494&gt;=$L$25,F1494&lt;=$M$25),$K$25,IF(AND(F1494&gt;=$L$26,F1494&lt;=$M$26),$K$26,IF(AND(F1494&gt;=$L$27,F1494&lt;=$M$27),$K$27,IF(AND(F1494&gt;=$L$28,F1494&lt;=$M$28),$K$28,IF(AND(F1494&gt;=$L$29,F1494&lt;=$M$29),$K$29,IF(AND(F1494&gt;=$L$30,F1494&lt;=$M$30),$K$30,IF(AND(F1494&gt;=$L$31,F1494&lt;=$M$31),$K$31,""))))))))))))))))))))))))))))))))</f>
        <v>7</v>
      </c>
      <c r="D1494" s="18" t="s">
        <v>26</v>
      </c>
      <c r="E1494" s="18" t="s">
        <v>1234</v>
      </c>
      <c r="F1494" s="12">
        <f>Table1[[#This Row],[USD Pricing]]*Exchange!$A$1</f>
        <v>78.19</v>
      </c>
      <c r="G1494" s="12">
        <v>55.85</v>
      </c>
      <c r="H1494" s="12" t="s">
        <v>5607</v>
      </c>
      <c r="I1494" s="18" t="s">
        <v>0</v>
      </c>
      <c r="J1494" s="18" t="s">
        <v>4523</v>
      </c>
      <c r="XEZ1494" s="28"/>
      <c r="XFA1494" s="28"/>
      <c r="XFB1494" s="28"/>
      <c r="XFC1494" s="28"/>
      <c r="XFD1494" s="28"/>
    </row>
    <row r="1495" spans="1:10 16380:16384" x14ac:dyDescent="0.35">
      <c r="A1495" s="12" t="s">
        <v>2694</v>
      </c>
      <c r="B1495" s="32" t="str">
        <f>HYPERLINK(Table1[[#This Row],[Link]], Table1[[#This Row],[Pattern w/out Hyperlink]])</f>
        <v>Akimbo</v>
      </c>
      <c r="C1495" s="18">
        <f>IF(F1495&lt;=$L$1,$K$1,IF(AND(F1495&gt;=$L$2,F1495&lt;=$M$2),$K$2,IF(AND(F1495&gt;=$L$3,F1495&lt;=$M$3),$K$3,IF(AND(F1495&gt;=$L$4,F1495&lt;=$M$4),$K$4,IF(AND(F1495&gt;=$L$5,F1495&lt;=$M$5),$K$5,IF(AND(F1495&gt;=$L$6,F1495&lt;=$M$6),$K$6,IF(AND(F1495&gt;=$L$7,F1495&lt;=$M$7),$K$7,IF(AND(F1495&gt;=$L$8,F1495&lt;=$M$8),$K$8,IF(AND(F1495&gt;=$L$9,F1495&lt;=$M$9),$K$9,IF(AND(F1495&gt;$L$10,F1495&lt;=$M$10),$K$10,IF(AND(F1495&gt;=$L$11,F1495&lt;=$M$11),$K$11,IF(AND(F1495&gt;=$L$12,F1495&lt;=$M$12),$K$12,IF(AND(F1495&gt;=$L$13,F1495&lt;=$M$13),$K$13,IF(AND(F1495&gt;=$L$14,F1495&lt;=$M$14),$K$14,IF(AND(F1495&gt;=#REF!,F1495&lt;=#REF!),#REF!,IF(AND(F1495&gt;=$L$15,F1495&lt;=$M$15),$K$15,IF(AND(F1495&gt;=$L$16,F1495&lt;=$M$16),$K$16,IF(AND(F1495&gt;=$L$17,F1495&lt;=$M$17),$K$17,IF(AND(F1495&gt;=$L$18,F1495&lt;=$M$18),$K$18,IF(AND(F1495&gt;=$L$19,F1495&lt;=$M$19),$K$19,IF(AND(F1495&gt;=$L$20,F1495&lt;=$M$20),$K$20,IF(AND(F1495&gt;=$L$21,F1495&lt;=$M$21),$K$21,IF(AND(F1495&gt;=$L$22,F1495&lt;=$M$22),$K$22,IF(AND(F1495&gt;=$L$23,F1495&lt;=$M$23),$K$23,IF(AND(F1495&gt;=$L$24,F1495&lt;=$M$24),$K$24,IF(AND(F1495&gt;=$L$25,F1495&lt;=$M$25),$K$25,IF(AND(F1495&gt;=$L$26,F1495&lt;=$M$26),$K$26,IF(AND(F1495&gt;=$L$27,F1495&lt;=$M$27),$K$27,IF(AND(F1495&gt;=$L$28,F1495&lt;=$M$28),$K$28,IF(AND(F1495&gt;=$L$29,F1495&lt;=$M$29),$K$29,IF(AND(F1495&gt;=$L$30,F1495&lt;=$M$30),$K$30,IF(AND(F1495&gt;=$L$31,F1495&lt;=$M$31),$K$31,""))))))))))))))))))))))))))))))))</f>
        <v>7</v>
      </c>
      <c r="D1495" s="18" t="s">
        <v>26</v>
      </c>
      <c r="E1495" s="18" t="s">
        <v>1234</v>
      </c>
      <c r="F1495" s="12">
        <f>Table1[[#This Row],[USD Pricing]]*Exchange!$A$1</f>
        <v>86.59</v>
      </c>
      <c r="G1495" s="12">
        <v>61.85</v>
      </c>
      <c r="H1495" s="12" t="s">
        <v>5608</v>
      </c>
      <c r="I1495" s="18" t="s">
        <v>0</v>
      </c>
      <c r="J1495" s="18" t="s">
        <v>4938</v>
      </c>
      <c r="XEZ1495" s="28"/>
      <c r="XFA1495" s="28"/>
      <c r="XFB1495" s="28"/>
      <c r="XFC1495" s="28"/>
      <c r="XFD1495" s="28"/>
    </row>
    <row r="1496" spans="1:10 16380:16384" x14ac:dyDescent="0.35">
      <c r="A1496" s="12" t="s">
        <v>2696</v>
      </c>
      <c r="B1496" s="32" t="str">
        <f>HYPERLINK(Table1[[#This Row],[Link]], Table1[[#This Row],[Pattern w/out Hyperlink]])</f>
        <v>Amble</v>
      </c>
      <c r="C1496" s="18">
        <f>IF(F1496&lt;=$L$1,$K$1,IF(AND(F1496&gt;=$L$2,F1496&lt;=$M$2),$K$2,IF(AND(F1496&gt;=$L$3,F1496&lt;=$M$3),$K$3,IF(AND(F1496&gt;=$L$4,F1496&lt;=$M$4),$K$4,IF(AND(F1496&gt;=$L$5,F1496&lt;=$M$5),$K$5,IF(AND(F1496&gt;=$L$6,F1496&lt;=$M$6),$K$6,IF(AND(F1496&gt;=$L$7,F1496&lt;=$M$7),$K$7,IF(AND(F1496&gt;=$L$8,F1496&lt;=$M$8),$K$8,IF(AND(F1496&gt;=$L$9,F1496&lt;=$M$9),$K$9,IF(AND(F1496&gt;$L$10,F1496&lt;=$M$10),$K$10,IF(AND(F1496&gt;=$L$11,F1496&lt;=$M$11),$K$11,IF(AND(F1496&gt;=$L$12,F1496&lt;=$M$12),$K$12,IF(AND(F1496&gt;=$L$13,F1496&lt;=$M$13),$K$13,IF(AND(F1496&gt;=$L$14,F1496&lt;=$M$14),$K$14,IF(AND(F1496&gt;=#REF!,F1496&lt;=#REF!),#REF!,IF(AND(F1496&gt;=$L$15,F1496&lt;=$M$15),$K$15,IF(AND(F1496&gt;=$L$16,F1496&lt;=$M$16),$K$16,IF(AND(F1496&gt;=$L$17,F1496&lt;=$M$17),$K$17,IF(AND(F1496&gt;=$L$18,F1496&lt;=$M$18),$K$18,IF(AND(F1496&gt;=$L$19,F1496&lt;=$M$19),$K$19,IF(AND(F1496&gt;=$L$20,F1496&lt;=$M$20),$K$20,IF(AND(F1496&gt;=$L$21,F1496&lt;=$M$21),$K$21,IF(AND(F1496&gt;=$L$22,F1496&lt;=$M$22),$K$22,IF(AND(F1496&gt;=$L$23,F1496&lt;=$M$23),$K$23,IF(AND(F1496&gt;=$L$24,F1496&lt;=$M$24),$K$24,IF(AND(F1496&gt;=$L$25,F1496&lt;=$M$25),$K$25,IF(AND(F1496&gt;=$L$26,F1496&lt;=$M$26),$K$26,IF(AND(F1496&gt;=$L$27,F1496&lt;=$M$27),$K$27,IF(AND(F1496&gt;=$L$28,F1496&lt;=$M$28),$K$28,IF(AND(F1496&gt;=$L$29,F1496&lt;=$M$29),$K$29,IF(AND(F1496&gt;=$L$30,F1496&lt;=$M$30),$K$30,IF(AND(F1496&gt;=$L$31,F1496&lt;=$M$31),$K$31,""))))))))))))))))))))))))))))))))</f>
        <v>7</v>
      </c>
      <c r="D1496" s="18" t="s">
        <v>26</v>
      </c>
      <c r="E1496" s="18" t="s">
        <v>1234</v>
      </c>
      <c r="F1496" s="12">
        <f>Table1[[#This Row],[USD Pricing]]*Exchange!$A$1</f>
        <v>78.19</v>
      </c>
      <c r="G1496" s="12">
        <v>55.85</v>
      </c>
      <c r="H1496" s="12" t="s">
        <v>5611</v>
      </c>
      <c r="I1496" s="18" t="s">
        <v>4213</v>
      </c>
      <c r="J1496" s="18" t="s">
        <v>4942</v>
      </c>
      <c r="XEZ1496" s="28"/>
      <c r="XFA1496" s="28"/>
      <c r="XFB1496" s="28"/>
      <c r="XFC1496" s="28"/>
      <c r="XFD1496" s="28"/>
    </row>
    <row r="1497" spans="1:10 16380:16384" x14ac:dyDescent="0.35">
      <c r="A1497" s="12" t="s">
        <v>35</v>
      </c>
      <c r="B1497" s="32" t="str">
        <f>HYPERLINK(Table1[[#This Row],[Link]], Table1[[#This Row],[Pattern w/out Hyperlink]])</f>
        <v>Amuse</v>
      </c>
      <c r="C1497" s="18">
        <f>IF(F1497&lt;=$L$1,$K$1,IF(AND(F1497&gt;=$L$2,F1497&lt;=$M$2),$K$2,IF(AND(F1497&gt;=$L$3,F1497&lt;=$M$3),$K$3,IF(AND(F1497&gt;=$L$4,F1497&lt;=$M$4),$K$4,IF(AND(F1497&gt;=$L$5,F1497&lt;=$M$5),$K$5,IF(AND(F1497&gt;=$L$6,F1497&lt;=$M$6),$K$6,IF(AND(F1497&gt;=$L$7,F1497&lt;=$M$7),$K$7,IF(AND(F1497&gt;=$L$8,F1497&lt;=$M$8),$K$8,IF(AND(F1497&gt;=$L$9,F1497&lt;=$M$9),$K$9,IF(AND(F1497&gt;$L$10,F1497&lt;=$M$10),$K$10,IF(AND(F1497&gt;=$L$11,F1497&lt;=$M$11),$K$11,IF(AND(F1497&gt;=$L$12,F1497&lt;=$M$12),$K$12,IF(AND(F1497&gt;=$L$13,F1497&lt;=$M$13),$K$13,IF(AND(F1497&gt;=$L$14,F1497&lt;=$M$14),$K$14,IF(AND(F1497&gt;=#REF!,F1497&lt;=#REF!),#REF!,IF(AND(F1497&gt;=$L$15,F1497&lt;=$M$15),$K$15,IF(AND(F1497&gt;=$L$16,F1497&lt;=$M$16),$K$16,IF(AND(F1497&gt;=$L$17,F1497&lt;=$M$17),$K$17,IF(AND(F1497&gt;=$L$18,F1497&lt;=$M$18),$K$18,IF(AND(F1497&gt;=$L$19,F1497&lt;=$M$19),$K$19,IF(AND(F1497&gt;=$L$20,F1497&lt;=$M$20),$K$20,IF(AND(F1497&gt;=$L$21,F1497&lt;=$M$21),$K$21,IF(AND(F1497&gt;=$L$22,F1497&lt;=$M$22),$K$22,IF(AND(F1497&gt;=$L$23,F1497&lt;=$M$23),$K$23,IF(AND(F1497&gt;=$L$24,F1497&lt;=$M$24),$K$24,IF(AND(F1497&gt;=$L$25,F1497&lt;=$M$25),$K$25,IF(AND(F1497&gt;=$L$26,F1497&lt;=$M$26),$K$26,IF(AND(F1497&gt;=$L$27,F1497&lt;=$M$27),$K$27,IF(AND(F1497&gt;=$L$28,F1497&lt;=$M$28),$K$28,IF(AND(F1497&gt;=$L$29,F1497&lt;=$M$29),$K$29,IF(AND(F1497&gt;=$L$30,F1497&lt;=$M$30),$K$30,IF(AND(F1497&gt;=$L$31,F1497&lt;=$M$31),$K$31,""))))))))))))))))))))))))))))))))</f>
        <v>7</v>
      </c>
      <c r="D1497" s="18" t="s">
        <v>26</v>
      </c>
      <c r="E1497" s="18" t="s">
        <v>1234</v>
      </c>
      <c r="F1497" s="12">
        <f>Table1[[#This Row],[USD Pricing]]*Exchange!$A$1</f>
        <v>91.699999999999989</v>
      </c>
      <c r="G1497" s="12">
        <v>65.5</v>
      </c>
      <c r="H1497" s="12" t="s">
        <v>5304</v>
      </c>
      <c r="I1497" s="18" t="s">
        <v>0</v>
      </c>
      <c r="J1497" s="18" t="s">
        <v>4452</v>
      </c>
      <c r="XEZ1497" s="28"/>
      <c r="XFA1497" s="28"/>
      <c r="XFB1497" s="28"/>
      <c r="XFC1497" s="28"/>
      <c r="XFD1497" s="28"/>
    </row>
    <row r="1498" spans="1:10 16380:16384" x14ac:dyDescent="0.35">
      <c r="A1498" s="12" t="s">
        <v>7956</v>
      </c>
      <c r="B1498" s="32" t="str">
        <f>HYPERLINK(Table1[[#This Row],[Link]], Table1[[#This Row],[Pattern w/out Hyperlink]])</f>
        <v>Becloud</v>
      </c>
      <c r="C1498" s="18">
        <f>IF(F1498&lt;=$L$1,$K$1,IF(AND(F1498&gt;=$L$2,F1498&lt;=$M$2),$K$2,IF(AND(F1498&gt;=$L$3,F1498&lt;=$M$3),$K$3,IF(AND(F1498&gt;=$L$4,F1498&lt;=$M$4),$K$4,IF(AND(F1498&gt;=$L$5,F1498&lt;=$M$5),$K$5,IF(AND(F1498&gt;=$L$6,F1498&lt;=$M$6),$K$6,IF(AND(F1498&gt;=$L$7,F1498&lt;=$M$7),$K$7,IF(AND(F1498&gt;=$L$8,F1498&lt;=$M$8),$K$8,IF(AND(F1498&gt;=$L$9,F1498&lt;=$M$9),$K$9,IF(AND(F1498&gt;$L$10,F1498&lt;=$M$10),$K$10,IF(AND(F1498&gt;=$L$11,F1498&lt;=$M$11),$K$11,IF(AND(F1498&gt;=$L$12,F1498&lt;=$M$12),$K$12,IF(AND(F1498&gt;=$L$13,F1498&lt;=$M$13),$K$13,IF(AND(F1498&gt;=$L$14,F1498&lt;=$M$14),$K$14,IF(AND(F1498&gt;=#REF!,F1498&lt;=#REF!),#REF!,IF(AND(F1498&gt;=$L$15,F1498&lt;=$M$15),$K$15,IF(AND(F1498&gt;=$L$16,F1498&lt;=$M$16),$K$16,IF(AND(F1498&gt;=$L$17,F1498&lt;=$M$17),$K$17,IF(AND(F1498&gt;=$L$18,F1498&lt;=$M$18),$K$18,IF(AND(F1498&gt;=$L$19,F1498&lt;=$M$19),$K$19,IF(AND(F1498&gt;=$L$20,F1498&lt;=$M$20),$K$20,IF(AND(F1498&gt;=$L$21,F1498&lt;=$M$21),$K$21,IF(AND(F1498&gt;=$L$22,F1498&lt;=$M$22),$K$22,IF(AND(F1498&gt;=$L$23,F1498&lt;=$M$23),$K$23,IF(AND(F1498&gt;=$L$24,F1498&lt;=$M$24),$K$24,IF(AND(F1498&gt;=$L$25,F1498&lt;=$M$25),$K$25,IF(AND(F1498&gt;=$L$26,F1498&lt;=$M$26),$K$26,IF(AND(F1498&gt;=$L$27,F1498&lt;=$M$27),$K$27,IF(AND(F1498&gt;=$L$28,F1498&lt;=$M$28),$K$28,IF(AND(F1498&gt;=$L$29,F1498&lt;=$M$29),$K$29,IF(AND(F1498&gt;=$L$30,F1498&lt;=$M$30),$K$30,IF(AND(F1498&gt;=$L$31,F1498&lt;=$M$31),$K$31,""))))))))))))))))))))))))))))))))</f>
        <v>7</v>
      </c>
      <c r="D1498" s="18" t="s">
        <v>26</v>
      </c>
      <c r="E1498" s="18" t="s">
        <v>1234</v>
      </c>
      <c r="F1498" s="12">
        <f>Table1[[#This Row],[USD Pricing]]*Exchange!$A$1</f>
        <v>84.35</v>
      </c>
      <c r="G1498" s="12">
        <v>60.25</v>
      </c>
      <c r="H1498" s="12" t="s">
        <v>7957</v>
      </c>
      <c r="I1498" s="18" t="s">
        <v>0</v>
      </c>
      <c r="J1498" s="18" t="s">
        <v>4513</v>
      </c>
      <c r="XEZ1498" s="28"/>
      <c r="XFA1498" s="28"/>
      <c r="XFB1498" s="28"/>
      <c r="XFC1498" s="28"/>
      <c r="XFD1498" s="28"/>
    </row>
    <row r="1499" spans="1:10 16380:16384" x14ac:dyDescent="0.35">
      <c r="A1499" s="12" t="s">
        <v>84</v>
      </c>
      <c r="B1499" s="32" t="str">
        <f>HYPERLINK(Table1[[#This Row],[Link]], Table1[[#This Row],[Pattern w/out Hyperlink]])</f>
        <v>Beep</v>
      </c>
      <c r="C1499" s="18">
        <f>IF(F1499&lt;=$L$1,$K$1,IF(AND(F1499&gt;=$L$2,F1499&lt;=$M$2),$K$2,IF(AND(F1499&gt;=$L$3,F1499&lt;=$M$3),$K$3,IF(AND(F1499&gt;=$L$4,F1499&lt;=$M$4),$K$4,IF(AND(F1499&gt;=$L$5,F1499&lt;=$M$5),$K$5,IF(AND(F1499&gt;=$L$6,F1499&lt;=$M$6),$K$6,IF(AND(F1499&gt;=$L$7,F1499&lt;=$M$7),$K$7,IF(AND(F1499&gt;=$L$8,F1499&lt;=$M$8),$K$8,IF(AND(F1499&gt;=$L$9,F1499&lt;=$M$9),$K$9,IF(AND(F1499&gt;$L$10,F1499&lt;=$M$10),$K$10,IF(AND(F1499&gt;=$L$11,F1499&lt;=$M$11),$K$11,IF(AND(F1499&gt;=$L$12,F1499&lt;=$M$12),$K$12,IF(AND(F1499&gt;=$L$13,F1499&lt;=$M$13),$K$13,IF(AND(F1499&gt;=$L$14,F1499&lt;=$M$14),$K$14,IF(AND(F1499&gt;=#REF!,F1499&lt;=#REF!),#REF!,IF(AND(F1499&gt;=$L$15,F1499&lt;=$M$15),$K$15,IF(AND(F1499&gt;=$L$16,F1499&lt;=$M$16),$K$16,IF(AND(F1499&gt;=$L$17,F1499&lt;=$M$17),$K$17,IF(AND(F1499&gt;=$L$18,F1499&lt;=$M$18),$K$18,IF(AND(F1499&gt;=$L$19,F1499&lt;=$M$19),$K$19,IF(AND(F1499&gt;=$L$20,F1499&lt;=$M$20),$K$20,IF(AND(F1499&gt;=$L$21,F1499&lt;=$M$21),$K$21,IF(AND(F1499&gt;=$L$22,F1499&lt;=$M$22),$K$22,IF(AND(F1499&gt;=$L$23,F1499&lt;=$M$23),$K$23,IF(AND(F1499&gt;=$L$24,F1499&lt;=$M$24),$K$24,IF(AND(F1499&gt;=$L$25,F1499&lt;=$M$25),$K$25,IF(AND(F1499&gt;=$L$26,F1499&lt;=$M$26),$K$26,IF(AND(F1499&gt;=$L$27,F1499&lt;=$M$27),$K$27,IF(AND(F1499&gt;=$L$28,F1499&lt;=$M$28),$K$28,IF(AND(F1499&gt;=$L$29,F1499&lt;=$M$29),$K$29,IF(AND(F1499&gt;=$L$30,F1499&lt;=$M$30),$K$30,IF(AND(F1499&gt;=$L$31,F1499&lt;=$M$31),$K$31,""))))))))))))))))))))))))))))))))</f>
        <v>7</v>
      </c>
      <c r="D1499" s="18" t="s">
        <v>26</v>
      </c>
      <c r="E1499" s="18" t="s">
        <v>1234</v>
      </c>
      <c r="F1499" s="12">
        <f>Table1[[#This Row],[USD Pricing]]*Exchange!$A$1</f>
        <v>75.599999999999994</v>
      </c>
      <c r="G1499" s="12">
        <v>54</v>
      </c>
      <c r="H1499" s="12" t="s">
        <v>5308</v>
      </c>
      <c r="I1499" s="18" t="s">
        <v>0</v>
      </c>
      <c r="J1499" s="18" t="s">
        <v>4697</v>
      </c>
      <c r="XEZ1499" s="28"/>
      <c r="XFA1499" s="28"/>
      <c r="XFB1499" s="28"/>
      <c r="XFC1499" s="28"/>
      <c r="XFD1499" s="28"/>
    </row>
    <row r="1500" spans="1:10 16380:16384" x14ac:dyDescent="0.35">
      <c r="A1500" s="12" t="s">
        <v>92</v>
      </c>
      <c r="B1500" s="32" t="str">
        <f>HYPERLINK(Table1[[#This Row],[Link]], Table1[[#This Row],[Pattern w/out Hyperlink]])</f>
        <v>Beta</v>
      </c>
      <c r="C1500" s="18">
        <f>IF(F1500&lt;=$L$1,$K$1,IF(AND(F1500&gt;=$L$2,F1500&lt;=$M$2),$K$2,IF(AND(F1500&gt;=$L$3,F1500&lt;=$M$3),$K$3,IF(AND(F1500&gt;=$L$4,F1500&lt;=$M$4),$K$4,IF(AND(F1500&gt;=$L$5,F1500&lt;=$M$5),$K$5,IF(AND(F1500&gt;=$L$6,F1500&lt;=$M$6),$K$6,IF(AND(F1500&gt;=$L$7,F1500&lt;=$M$7),$K$7,IF(AND(F1500&gt;=$L$8,F1500&lt;=$M$8),$K$8,IF(AND(F1500&gt;=$L$9,F1500&lt;=$M$9),$K$9,IF(AND(F1500&gt;$L$10,F1500&lt;=$M$10),$K$10,IF(AND(F1500&gt;=$L$11,F1500&lt;=$M$11),$K$11,IF(AND(F1500&gt;=$L$12,F1500&lt;=$M$12),$K$12,IF(AND(F1500&gt;=$L$13,F1500&lt;=$M$13),$K$13,IF(AND(F1500&gt;=$L$14,F1500&lt;=$M$14),$K$14,IF(AND(F1500&gt;=#REF!,F1500&lt;=#REF!),#REF!,IF(AND(F1500&gt;=$L$15,F1500&lt;=$M$15),$K$15,IF(AND(F1500&gt;=$L$16,F1500&lt;=$M$16),$K$16,IF(AND(F1500&gt;=$L$17,F1500&lt;=$M$17),$K$17,IF(AND(F1500&gt;=$L$18,F1500&lt;=$M$18),$K$18,IF(AND(F1500&gt;=$L$19,F1500&lt;=$M$19),$K$19,IF(AND(F1500&gt;=$L$20,F1500&lt;=$M$20),$K$20,IF(AND(F1500&gt;=$L$21,F1500&lt;=$M$21),$K$21,IF(AND(F1500&gt;=$L$22,F1500&lt;=$M$22),$K$22,IF(AND(F1500&gt;=$L$23,F1500&lt;=$M$23),$K$23,IF(AND(F1500&gt;=$L$24,F1500&lt;=$M$24),$K$24,IF(AND(F1500&gt;=$L$25,F1500&lt;=$M$25),$K$25,IF(AND(F1500&gt;=$L$26,F1500&lt;=$M$26),$K$26,IF(AND(F1500&gt;=$L$27,F1500&lt;=$M$27),$K$27,IF(AND(F1500&gt;=$L$28,F1500&lt;=$M$28),$K$28,IF(AND(F1500&gt;=$L$29,F1500&lt;=$M$29),$K$29,IF(AND(F1500&gt;=$L$30,F1500&lt;=$M$30),$K$30,IF(AND(F1500&gt;=$L$31,F1500&lt;=$M$31),$K$31,""))))))))))))))))))))))))))))))))</f>
        <v>7</v>
      </c>
      <c r="D1500" s="18" t="s">
        <v>26</v>
      </c>
      <c r="E1500" s="18" t="s">
        <v>1234</v>
      </c>
      <c r="F1500" s="12">
        <f>Table1[[#This Row],[USD Pricing]]*Exchange!$A$1</f>
        <v>77.699999999999989</v>
      </c>
      <c r="G1500" s="12">
        <v>55.5</v>
      </c>
      <c r="H1500" s="12" t="s">
        <v>5309</v>
      </c>
      <c r="I1500" s="18" t="s">
        <v>4213</v>
      </c>
      <c r="J1500" s="18" t="s">
        <v>4359</v>
      </c>
      <c r="XEZ1500" s="28"/>
      <c r="XFA1500" s="28"/>
      <c r="XFB1500" s="28"/>
      <c r="XFC1500" s="28"/>
      <c r="XFD1500" s="28"/>
    </row>
    <row r="1501" spans="1:10 16380:16384" x14ac:dyDescent="0.35">
      <c r="A1501" s="12" t="s">
        <v>112</v>
      </c>
      <c r="B1501" s="32" t="str">
        <f>HYPERLINK(Table1[[#This Row],[Link]], Table1[[#This Row],[Pattern w/out Hyperlink]])</f>
        <v>Boom II</v>
      </c>
      <c r="C1501" s="18">
        <f>IF(F1501&lt;=$L$1,$K$1,IF(AND(F1501&gt;=$L$2,F1501&lt;=$M$2),$K$2,IF(AND(F1501&gt;=$L$3,F1501&lt;=$M$3),$K$3,IF(AND(F1501&gt;=$L$4,F1501&lt;=$M$4),$K$4,IF(AND(F1501&gt;=$L$5,F1501&lt;=$M$5),$K$5,IF(AND(F1501&gt;=$L$6,F1501&lt;=$M$6),$K$6,IF(AND(F1501&gt;=$L$7,F1501&lt;=$M$7),$K$7,IF(AND(F1501&gt;=$L$8,F1501&lt;=$M$8),$K$8,IF(AND(F1501&gt;=$L$9,F1501&lt;=$M$9),$K$9,IF(AND(F1501&gt;$L$10,F1501&lt;=$M$10),$K$10,IF(AND(F1501&gt;=$L$11,F1501&lt;=$M$11),$K$11,IF(AND(F1501&gt;=$L$12,F1501&lt;=$M$12),$K$12,IF(AND(F1501&gt;=$L$13,F1501&lt;=$M$13),$K$13,IF(AND(F1501&gt;=$L$14,F1501&lt;=$M$14),$K$14,IF(AND(F1501&gt;=#REF!,F1501&lt;=#REF!),#REF!,IF(AND(F1501&gt;=$L$15,F1501&lt;=$M$15),$K$15,IF(AND(F1501&gt;=$L$16,F1501&lt;=$M$16),$K$16,IF(AND(F1501&gt;=$L$17,F1501&lt;=$M$17),$K$17,IF(AND(F1501&gt;=$L$18,F1501&lt;=$M$18),$K$18,IF(AND(F1501&gt;=$L$19,F1501&lt;=$M$19),$K$19,IF(AND(F1501&gt;=$L$20,F1501&lt;=$M$20),$K$20,IF(AND(F1501&gt;=$L$21,F1501&lt;=$M$21),$K$21,IF(AND(F1501&gt;=$L$22,F1501&lt;=$M$22),$K$22,IF(AND(F1501&gt;=$L$23,F1501&lt;=$M$23),$K$23,IF(AND(F1501&gt;=$L$24,F1501&lt;=$M$24),$K$24,IF(AND(F1501&gt;=$L$25,F1501&lt;=$M$25),$K$25,IF(AND(F1501&gt;=$L$26,F1501&lt;=$M$26),$K$26,IF(AND(F1501&gt;=$L$27,F1501&lt;=$M$27),$K$27,IF(AND(F1501&gt;=$L$28,F1501&lt;=$M$28),$K$28,IF(AND(F1501&gt;=$L$29,F1501&lt;=$M$29),$K$29,IF(AND(F1501&gt;=$L$30,F1501&lt;=$M$30),$K$30,IF(AND(F1501&gt;=$L$31,F1501&lt;=$M$31),$K$31,""))))))))))))))))))))))))))))))))</f>
        <v>7</v>
      </c>
      <c r="D1501" s="18" t="s">
        <v>26</v>
      </c>
      <c r="E1501" s="18" t="s">
        <v>1234</v>
      </c>
      <c r="F1501" s="12">
        <f>Table1[[#This Row],[USD Pricing]]*Exchange!$A$1</f>
        <v>86.8</v>
      </c>
      <c r="G1501" s="12">
        <v>62</v>
      </c>
      <c r="H1501" s="12" t="s">
        <v>5315</v>
      </c>
      <c r="I1501" s="18" t="s">
        <v>1319</v>
      </c>
      <c r="J1501" s="18" t="s">
        <v>4954</v>
      </c>
      <c r="XEZ1501" s="28"/>
      <c r="XFA1501" s="28"/>
      <c r="XFB1501" s="28"/>
      <c r="XFC1501" s="28"/>
      <c r="XFD1501" s="28"/>
    </row>
    <row r="1502" spans="1:10 16380:16384" x14ac:dyDescent="0.35">
      <c r="A1502" s="12" t="s">
        <v>2703</v>
      </c>
      <c r="B1502" s="32" t="str">
        <f>HYPERLINK(Table1[[#This Row],[Link]], Table1[[#This Row],[Pattern w/out Hyperlink]])</f>
        <v>Boundless FR</v>
      </c>
      <c r="C1502" s="18">
        <f>IF(F1502&lt;=$L$1,$K$1,IF(AND(F1502&gt;=$L$2,F1502&lt;=$M$2),$K$2,IF(AND(F1502&gt;=$L$3,F1502&lt;=$M$3),$K$3,IF(AND(F1502&gt;=$L$4,F1502&lt;=$M$4),$K$4,IF(AND(F1502&gt;=$L$5,F1502&lt;=$M$5),$K$5,IF(AND(F1502&gt;=$L$6,F1502&lt;=$M$6),$K$6,IF(AND(F1502&gt;=$L$7,F1502&lt;=$M$7),$K$7,IF(AND(F1502&gt;=$L$8,F1502&lt;=$M$8),$K$8,IF(AND(F1502&gt;=$L$9,F1502&lt;=$M$9),$K$9,IF(AND(F1502&gt;$L$10,F1502&lt;=$M$10),$K$10,IF(AND(F1502&gt;=$L$11,F1502&lt;=$M$11),$K$11,IF(AND(F1502&gt;=$L$12,F1502&lt;=$M$12),$K$12,IF(AND(F1502&gt;=$L$13,F1502&lt;=$M$13),$K$13,IF(AND(F1502&gt;=$L$14,F1502&lt;=$M$14),$K$14,IF(AND(F1502&gt;=#REF!,F1502&lt;=#REF!),#REF!,IF(AND(F1502&gt;=$L$15,F1502&lt;=$M$15),$K$15,IF(AND(F1502&gt;=$L$16,F1502&lt;=$M$16),$K$16,IF(AND(F1502&gt;=$L$17,F1502&lt;=$M$17),$K$17,IF(AND(F1502&gt;=$L$18,F1502&lt;=$M$18),$K$18,IF(AND(F1502&gt;=$L$19,F1502&lt;=$M$19),$K$19,IF(AND(F1502&gt;=$L$20,F1502&lt;=$M$20),$K$20,IF(AND(F1502&gt;=$L$21,F1502&lt;=$M$21),$K$21,IF(AND(F1502&gt;=$L$22,F1502&lt;=$M$22),$K$22,IF(AND(F1502&gt;=$L$23,F1502&lt;=$M$23),$K$23,IF(AND(F1502&gt;=$L$24,F1502&lt;=$M$24),$K$24,IF(AND(F1502&gt;=$L$25,F1502&lt;=$M$25),$K$25,IF(AND(F1502&gt;=$L$26,F1502&lt;=$M$26),$K$26,IF(AND(F1502&gt;=$L$27,F1502&lt;=$M$27),$K$27,IF(AND(F1502&gt;=$L$28,F1502&lt;=$M$28),$K$28,IF(AND(F1502&gt;=$L$29,F1502&lt;=$M$29),$K$29,IF(AND(F1502&gt;=$L$30,F1502&lt;=$M$30),$K$30,IF(AND(F1502&gt;=$L$31,F1502&lt;=$M$31),$K$31,""))))))))))))))))))))))))))))))))</f>
        <v>7</v>
      </c>
      <c r="D1502" s="18" t="s">
        <v>26</v>
      </c>
      <c r="E1502" s="18" t="s">
        <v>1234</v>
      </c>
      <c r="F1502" s="12">
        <f>Table1[[#This Row],[USD Pricing]]*Exchange!$A$1</f>
        <v>77.91</v>
      </c>
      <c r="G1502" s="12">
        <v>55.65</v>
      </c>
      <c r="H1502" s="12" t="s">
        <v>5624</v>
      </c>
      <c r="I1502" s="18" t="s">
        <v>1319</v>
      </c>
      <c r="J1502" s="18" t="s">
        <v>4956</v>
      </c>
      <c r="XEZ1502" s="28"/>
      <c r="XFA1502" s="28"/>
      <c r="XFB1502" s="28"/>
      <c r="XFC1502" s="28"/>
      <c r="XFD1502" s="28"/>
    </row>
    <row r="1503" spans="1:10 16380:16384" x14ac:dyDescent="0.35">
      <c r="A1503" s="12" t="s">
        <v>2704</v>
      </c>
      <c r="B1503" s="32" t="str">
        <f>HYPERLINK(Table1[[#This Row],[Link]], Table1[[#This Row],[Pattern w/out Hyperlink]])</f>
        <v>Capiz</v>
      </c>
      <c r="C1503" s="18">
        <f>IF(F1503&lt;=$L$1,$K$1,IF(AND(F1503&gt;=$L$2,F1503&lt;=$M$2),$K$2,IF(AND(F1503&gt;=$L$3,F1503&lt;=$M$3),$K$3,IF(AND(F1503&gt;=$L$4,F1503&lt;=$M$4),$K$4,IF(AND(F1503&gt;=$L$5,F1503&lt;=$M$5),$K$5,IF(AND(F1503&gt;=$L$6,F1503&lt;=$M$6),$K$6,IF(AND(F1503&gt;=$L$7,F1503&lt;=$M$7),$K$7,IF(AND(F1503&gt;=$L$8,F1503&lt;=$M$8),$K$8,IF(AND(F1503&gt;=$L$9,F1503&lt;=$M$9),$K$9,IF(AND(F1503&gt;$L$10,F1503&lt;=$M$10),$K$10,IF(AND(F1503&gt;=$L$11,F1503&lt;=$M$11),$K$11,IF(AND(F1503&gt;=$L$12,F1503&lt;=$M$12),$K$12,IF(AND(F1503&gt;=$L$13,F1503&lt;=$M$13),$K$13,IF(AND(F1503&gt;=$L$14,F1503&lt;=$M$14),$K$14,IF(AND(F1503&gt;=#REF!,F1503&lt;=#REF!),#REF!,IF(AND(F1503&gt;=$L$15,F1503&lt;=$M$15),$K$15,IF(AND(F1503&gt;=$L$16,F1503&lt;=$M$16),$K$16,IF(AND(F1503&gt;=$L$17,F1503&lt;=$M$17),$K$17,IF(AND(F1503&gt;=$L$18,F1503&lt;=$M$18),$K$18,IF(AND(F1503&gt;=$L$19,F1503&lt;=$M$19),$K$19,IF(AND(F1503&gt;=$L$20,F1503&lt;=$M$20),$K$20,IF(AND(F1503&gt;=$L$21,F1503&lt;=$M$21),$K$21,IF(AND(F1503&gt;=$L$22,F1503&lt;=$M$22),$K$22,IF(AND(F1503&gt;=$L$23,F1503&lt;=$M$23),$K$23,IF(AND(F1503&gt;=$L$24,F1503&lt;=$M$24),$K$24,IF(AND(F1503&gt;=$L$25,F1503&lt;=$M$25),$K$25,IF(AND(F1503&gt;=$L$26,F1503&lt;=$M$26),$K$26,IF(AND(F1503&gt;=$L$27,F1503&lt;=$M$27),$K$27,IF(AND(F1503&gt;=$L$28,F1503&lt;=$M$28),$K$28,IF(AND(F1503&gt;=$L$29,F1503&lt;=$M$29),$K$29,IF(AND(F1503&gt;=$L$30,F1503&lt;=$M$30),$K$30,IF(AND(F1503&gt;=$L$31,F1503&lt;=$M$31),$K$31,""))))))))))))))))))))))))))))))))</f>
        <v>7</v>
      </c>
      <c r="D1503" s="18" t="s">
        <v>26</v>
      </c>
      <c r="E1503" s="18" t="s">
        <v>1234</v>
      </c>
      <c r="F1503" s="12">
        <f>Table1[[#This Row],[USD Pricing]]*Exchange!$A$1</f>
        <v>81.61999999999999</v>
      </c>
      <c r="G1503" s="12">
        <v>58.3</v>
      </c>
      <c r="H1503" s="12" t="s">
        <v>5628</v>
      </c>
      <c r="I1503" s="18" t="s">
        <v>0</v>
      </c>
      <c r="J1503" s="18" t="s">
        <v>4959</v>
      </c>
      <c r="XEZ1503" s="28"/>
      <c r="XFA1503" s="28"/>
      <c r="XFB1503" s="28"/>
      <c r="XFC1503" s="28"/>
      <c r="XFD1503" s="28"/>
    </row>
    <row r="1504" spans="1:10 16380:16384" x14ac:dyDescent="0.35">
      <c r="A1504" s="12" t="s">
        <v>2649</v>
      </c>
      <c r="B1504" s="32" t="str">
        <f>HYPERLINK(Table1[[#This Row],[Link]], Table1[[#This Row],[Pattern w/out Hyperlink]])</f>
        <v>Caravan</v>
      </c>
      <c r="C1504" s="18">
        <f>IF(F1504&lt;=$L$1,$K$1,IF(AND(F1504&gt;=$L$2,F1504&lt;=$M$2),$K$2,IF(AND(F1504&gt;=$L$3,F1504&lt;=$M$3),$K$3,IF(AND(F1504&gt;=$L$4,F1504&lt;=$M$4),$K$4,IF(AND(F1504&gt;=$L$5,F1504&lt;=$M$5),$K$5,IF(AND(F1504&gt;=$L$6,F1504&lt;=$M$6),$K$6,IF(AND(F1504&gt;=$L$7,F1504&lt;=$M$7),$K$7,IF(AND(F1504&gt;=$L$8,F1504&lt;=$M$8),$K$8,IF(AND(F1504&gt;=$L$9,F1504&lt;=$M$9),$K$9,IF(AND(F1504&gt;$L$10,F1504&lt;=$M$10),$K$10,IF(AND(F1504&gt;=$L$11,F1504&lt;=$M$11),$K$11,IF(AND(F1504&gt;=$L$12,F1504&lt;=$M$12),$K$12,IF(AND(F1504&gt;=$L$13,F1504&lt;=$M$13),$K$13,IF(AND(F1504&gt;=$L$14,F1504&lt;=$M$14),$K$14,IF(AND(F1504&gt;=#REF!,F1504&lt;=#REF!),#REF!,IF(AND(F1504&gt;=$L$15,F1504&lt;=$M$15),$K$15,IF(AND(F1504&gt;=$L$16,F1504&lt;=$M$16),$K$16,IF(AND(F1504&gt;=$L$17,F1504&lt;=$M$17),$K$17,IF(AND(F1504&gt;=$L$18,F1504&lt;=$M$18),$K$18,IF(AND(F1504&gt;=$L$19,F1504&lt;=$M$19),$K$19,IF(AND(F1504&gt;=$L$20,F1504&lt;=$M$20),$K$20,IF(AND(F1504&gt;=$L$21,F1504&lt;=$M$21),$K$21,IF(AND(F1504&gt;=$L$22,F1504&lt;=$M$22),$K$22,IF(AND(F1504&gt;=$L$23,F1504&lt;=$M$23),$K$23,IF(AND(F1504&gt;=$L$24,F1504&lt;=$M$24),$K$24,IF(AND(F1504&gt;=$L$25,F1504&lt;=$M$25),$K$25,IF(AND(F1504&gt;=$L$26,F1504&lt;=$M$26),$K$26,IF(AND(F1504&gt;=$L$27,F1504&lt;=$M$27),$K$27,IF(AND(F1504&gt;=$L$28,F1504&lt;=$M$28),$K$28,IF(AND(F1504&gt;=$L$29,F1504&lt;=$M$29),$K$29,IF(AND(F1504&gt;=$L$30,F1504&lt;=$M$30),$K$30,IF(AND(F1504&gt;=$L$31,F1504&lt;=$M$31),$K$31,""))))))))))))))))))))))))))))))))</f>
        <v>7</v>
      </c>
      <c r="D1504" s="18" t="s">
        <v>26</v>
      </c>
      <c r="E1504" s="18" t="s">
        <v>1234</v>
      </c>
      <c r="F1504" s="12">
        <f>Table1[[#This Row],[USD Pricing]]*Exchange!$A$1</f>
        <v>76.3</v>
      </c>
      <c r="G1504" s="12">
        <v>54.5</v>
      </c>
      <c r="H1504" s="12" t="s">
        <v>5461</v>
      </c>
      <c r="I1504" s="18" t="s">
        <v>0</v>
      </c>
      <c r="J1504" s="18" t="s">
        <v>4262</v>
      </c>
      <c r="XEZ1504" s="28"/>
      <c r="XFA1504" s="28"/>
      <c r="XFB1504" s="28"/>
      <c r="XFC1504" s="28"/>
      <c r="XFD1504" s="28"/>
    </row>
    <row r="1505" spans="1:10 16380:16384" x14ac:dyDescent="0.35">
      <c r="A1505" s="12" t="s">
        <v>2771</v>
      </c>
      <c r="B1505" s="32" t="str">
        <f>HYPERLINK(Table1[[#This Row],[Link]], Table1[[#This Row],[Pattern w/out Hyperlink]])</f>
        <v>Chant</v>
      </c>
      <c r="C1505" s="18">
        <f>IF(F1505&lt;=$L$1,$K$1,IF(AND(F1505&gt;=$L$2,F1505&lt;=$M$2),$K$2,IF(AND(F1505&gt;=$L$3,F1505&lt;=$M$3),$K$3,IF(AND(F1505&gt;=$L$4,F1505&lt;=$M$4),$K$4,IF(AND(F1505&gt;=$L$5,F1505&lt;=$M$5),$K$5,IF(AND(F1505&gt;=$L$6,F1505&lt;=$M$6),$K$6,IF(AND(F1505&gt;=$L$7,F1505&lt;=$M$7),$K$7,IF(AND(F1505&gt;=$L$8,F1505&lt;=$M$8),$K$8,IF(AND(F1505&gt;=$L$9,F1505&lt;=$M$9),$K$9,IF(AND(F1505&gt;$L$10,F1505&lt;=$M$10),$K$10,IF(AND(F1505&gt;=$L$11,F1505&lt;=$M$11),$K$11,IF(AND(F1505&gt;=$L$12,F1505&lt;=$M$12),$K$12,IF(AND(F1505&gt;=$L$13,F1505&lt;=$M$13),$K$13,IF(AND(F1505&gt;=$L$14,F1505&lt;=$M$14),$K$14,IF(AND(F1505&gt;=#REF!,F1505&lt;=#REF!),#REF!,IF(AND(F1505&gt;=$L$15,F1505&lt;=$M$15),$K$15,IF(AND(F1505&gt;=$L$16,F1505&lt;=$M$16),$K$16,IF(AND(F1505&gt;=$L$17,F1505&lt;=$M$17),$K$17,IF(AND(F1505&gt;=$L$18,F1505&lt;=$M$18),$K$18,IF(AND(F1505&gt;=$L$19,F1505&lt;=$M$19),$K$19,IF(AND(F1505&gt;=$L$20,F1505&lt;=$M$20),$K$20,IF(AND(F1505&gt;=$L$21,F1505&lt;=$M$21),$K$21,IF(AND(F1505&gt;=$L$22,F1505&lt;=$M$22),$K$22,IF(AND(F1505&gt;=$L$23,F1505&lt;=$M$23),$K$23,IF(AND(F1505&gt;=$L$24,F1505&lt;=$M$24),$K$24,IF(AND(F1505&gt;=$L$25,F1505&lt;=$M$25),$K$25,IF(AND(F1505&gt;=$L$26,F1505&lt;=$M$26),$K$26,IF(AND(F1505&gt;=$L$27,F1505&lt;=$M$27),$K$27,IF(AND(F1505&gt;=$L$28,F1505&lt;=$M$28),$K$28,IF(AND(F1505&gt;=$L$29,F1505&lt;=$M$29),$K$29,IF(AND(F1505&gt;=$L$30,F1505&lt;=$M$30),$K$30,IF(AND(F1505&gt;=$L$31,F1505&lt;=$M$31),$K$31,""))))))))))))))))))))))))))))))))</f>
        <v>7</v>
      </c>
      <c r="D1505" s="18" t="s">
        <v>26</v>
      </c>
      <c r="E1505" s="18" t="s">
        <v>1234</v>
      </c>
      <c r="F1505" s="12">
        <f>Table1[[#This Row],[USD Pricing]]*Exchange!$A$1</f>
        <v>82.46</v>
      </c>
      <c r="G1505" s="12">
        <v>58.9</v>
      </c>
      <c r="H1505" s="12" t="s">
        <v>5812</v>
      </c>
      <c r="I1505" s="18" t="s">
        <v>4213</v>
      </c>
      <c r="J1505" s="18" t="s">
        <v>4268</v>
      </c>
      <c r="XEZ1505" s="28"/>
      <c r="XFA1505" s="28"/>
      <c r="XFB1505" s="28"/>
      <c r="XFC1505" s="28"/>
      <c r="XFD1505" s="28"/>
    </row>
    <row r="1506" spans="1:10 16380:16384" x14ac:dyDescent="0.35">
      <c r="A1506" s="12" t="s">
        <v>5325</v>
      </c>
      <c r="B1506" s="32" t="str">
        <f>HYPERLINK(Table1[[#This Row],[Link]], Table1[[#This Row],[Pattern w/out Hyperlink]])</f>
        <v>Chit Chat</v>
      </c>
      <c r="C1506" s="18">
        <f>IF(F1506&lt;=$L$1,$K$1,IF(AND(F1506&gt;=$L$2,F1506&lt;=$M$2),$K$2,IF(AND(F1506&gt;=$L$3,F1506&lt;=$M$3),$K$3,IF(AND(F1506&gt;=$L$4,F1506&lt;=$M$4),$K$4,IF(AND(F1506&gt;=$L$5,F1506&lt;=$M$5),$K$5,IF(AND(F1506&gt;=$L$6,F1506&lt;=$M$6),$K$6,IF(AND(F1506&gt;=$L$7,F1506&lt;=$M$7),$K$7,IF(AND(F1506&gt;=$L$8,F1506&lt;=$M$8),$K$8,IF(AND(F1506&gt;=$L$9,F1506&lt;=$M$9),$K$9,IF(AND(F1506&gt;$L$10,F1506&lt;=$M$10),$K$10,IF(AND(F1506&gt;=$L$11,F1506&lt;=$M$11),$K$11,IF(AND(F1506&gt;=$L$12,F1506&lt;=$M$12),$K$12,IF(AND(F1506&gt;=$L$13,F1506&lt;=$M$13),$K$13,IF(AND(F1506&gt;=$L$14,F1506&lt;=$M$14),$K$14,IF(AND(F1506&gt;=#REF!,F1506&lt;=#REF!),#REF!,IF(AND(F1506&gt;=$L$15,F1506&lt;=$M$15),$K$15,IF(AND(F1506&gt;=$L$16,F1506&lt;=$M$16),$K$16,IF(AND(F1506&gt;=$L$17,F1506&lt;=$M$17),$K$17,IF(AND(F1506&gt;=$L$18,F1506&lt;=$M$18),$K$18,IF(AND(F1506&gt;=$L$19,F1506&lt;=$M$19),$K$19,IF(AND(F1506&gt;=$L$20,F1506&lt;=$M$20),$K$20,IF(AND(F1506&gt;=$L$21,F1506&lt;=$M$21),$K$21,IF(AND(F1506&gt;=$L$22,F1506&lt;=$M$22),$K$22,IF(AND(F1506&gt;=$L$23,F1506&lt;=$M$23),$K$23,IF(AND(F1506&gt;=$L$24,F1506&lt;=$M$24),$K$24,IF(AND(F1506&gt;=$L$25,F1506&lt;=$M$25),$K$25,IF(AND(F1506&gt;=$L$26,F1506&lt;=$M$26),$K$26,IF(AND(F1506&gt;=$L$27,F1506&lt;=$M$27),$K$27,IF(AND(F1506&gt;=$L$28,F1506&lt;=$M$28),$K$28,IF(AND(F1506&gt;=$L$29,F1506&lt;=$M$29),$K$29,IF(AND(F1506&gt;=$L$30,F1506&lt;=$M$30),$K$30,IF(AND(F1506&gt;=$L$31,F1506&lt;=$M$31),$K$31,""))))))))))))))))))))))))))))))))</f>
        <v>7</v>
      </c>
      <c r="D1506" s="18" t="s">
        <v>26</v>
      </c>
      <c r="E1506" s="18" t="s">
        <v>1234</v>
      </c>
      <c r="F1506" s="12">
        <f>Table1[[#This Row],[USD Pricing]]*Exchange!$A$1</f>
        <v>90.3</v>
      </c>
      <c r="G1506" s="12">
        <v>64.5</v>
      </c>
      <c r="H1506" s="12" t="s">
        <v>5326</v>
      </c>
      <c r="I1506" s="18" t="s">
        <v>0</v>
      </c>
      <c r="J1506" s="18" t="s">
        <v>5327</v>
      </c>
      <c r="XEZ1506" s="28"/>
      <c r="XFA1506" s="28"/>
      <c r="XFB1506" s="28"/>
      <c r="XFC1506" s="28"/>
      <c r="XFD1506" s="28"/>
    </row>
    <row r="1507" spans="1:10 16380:16384" x14ac:dyDescent="0.35">
      <c r="A1507" s="12" t="s">
        <v>171</v>
      </c>
      <c r="B1507" s="32" t="str">
        <f>HYPERLINK(Table1[[#This Row],[Link]], Table1[[#This Row],[Pattern w/out Hyperlink]])</f>
        <v>Clang</v>
      </c>
      <c r="C1507" s="18">
        <f>IF(F1507&lt;=$L$1,$K$1,IF(AND(F1507&gt;=$L$2,F1507&lt;=$M$2),$K$2,IF(AND(F1507&gt;=$L$3,F1507&lt;=$M$3),$K$3,IF(AND(F1507&gt;=$L$4,F1507&lt;=$M$4),$K$4,IF(AND(F1507&gt;=$L$5,F1507&lt;=$M$5),$K$5,IF(AND(F1507&gt;=$L$6,F1507&lt;=$M$6),$K$6,IF(AND(F1507&gt;=$L$7,F1507&lt;=$M$7),$K$7,IF(AND(F1507&gt;=$L$8,F1507&lt;=$M$8),$K$8,IF(AND(F1507&gt;=$L$9,F1507&lt;=$M$9),$K$9,IF(AND(F1507&gt;$L$10,F1507&lt;=$M$10),$K$10,IF(AND(F1507&gt;=$L$11,F1507&lt;=$M$11),$K$11,IF(AND(F1507&gt;=$L$12,F1507&lt;=$M$12),$K$12,IF(AND(F1507&gt;=$L$13,F1507&lt;=$M$13),$K$13,IF(AND(F1507&gt;=$L$14,F1507&lt;=$M$14),$K$14,IF(AND(F1507&gt;=#REF!,F1507&lt;=#REF!),#REF!,IF(AND(F1507&gt;=$L$15,F1507&lt;=$M$15),$K$15,IF(AND(F1507&gt;=$L$16,F1507&lt;=$M$16),$K$16,IF(AND(F1507&gt;=$L$17,F1507&lt;=$M$17),$K$17,IF(AND(F1507&gt;=$L$18,F1507&lt;=$M$18),$K$18,IF(AND(F1507&gt;=$L$19,F1507&lt;=$M$19),$K$19,IF(AND(F1507&gt;=$L$20,F1507&lt;=$M$20),$K$20,IF(AND(F1507&gt;=$L$21,F1507&lt;=$M$21),$K$21,IF(AND(F1507&gt;=$L$22,F1507&lt;=$M$22),$K$22,IF(AND(F1507&gt;=$L$23,F1507&lt;=$M$23),$K$23,IF(AND(F1507&gt;=$L$24,F1507&lt;=$M$24),$K$24,IF(AND(F1507&gt;=$L$25,F1507&lt;=$M$25),$K$25,IF(AND(F1507&gt;=$L$26,F1507&lt;=$M$26),$K$26,IF(AND(F1507&gt;=$L$27,F1507&lt;=$M$27),$K$27,IF(AND(F1507&gt;=$L$28,F1507&lt;=$M$28),$K$28,IF(AND(F1507&gt;=$L$29,F1507&lt;=$M$29),$K$29,IF(AND(F1507&gt;=$L$30,F1507&lt;=$M$30),$K$30,IF(AND(F1507&gt;=$L$31,F1507&lt;=$M$31),$K$31,""))))))))))))))))))))))))))))))))</f>
        <v>7</v>
      </c>
      <c r="D1507" s="18" t="s">
        <v>26</v>
      </c>
      <c r="E1507" s="18" t="s">
        <v>1234</v>
      </c>
      <c r="F1507" s="12">
        <f>Table1[[#This Row],[USD Pricing]]*Exchange!$A$1</f>
        <v>75.599999999999994</v>
      </c>
      <c r="G1507" s="12">
        <v>54</v>
      </c>
      <c r="H1507" s="12" t="s">
        <v>5330</v>
      </c>
      <c r="I1507" s="18" t="s">
        <v>0</v>
      </c>
      <c r="J1507" s="18" t="s">
        <v>4955</v>
      </c>
      <c r="XEZ1507" s="28"/>
      <c r="XFA1507" s="28"/>
      <c r="XFB1507" s="28"/>
      <c r="XFC1507" s="28"/>
      <c r="XFD1507" s="28"/>
    </row>
    <row r="1508" spans="1:10 16380:16384" x14ac:dyDescent="0.35">
      <c r="A1508" s="12" t="s">
        <v>177</v>
      </c>
      <c r="B1508" s="32" t="str">
        <f>HYPERLINK(Table1[[#This Row],[Link]], Table1[[#This Row],[Pattern w/out Hyperlink]])</f>
        <v>Collect</v>
      </c>
      <c r="C1508" s="18">
        <f>IF(F1508&lt;=$L$1,$K$1,IF(AND(F1508&gt;=$L$2,F1508&lt;=$M$2),$K$2,IF(AND(F1508&gt;=$L$3,F1508&lt;=$M$3),$K$3,IF(AND(F1508&gt;=$L$4,F1508&lt;=$M$4),$K$4,IF(AND(F1508&gt;=$L$5,F1508&lt;=$M$5),$K$5,IF(AND(F1508&gt;=$L$6,F1508&lt;=$M$6),$K$6,IF(AND(F1508&gt;=$L$7,F1508&lt;=$M$7),$K$7,IF(AND(F1508&gt;=$L$8,F1508&lt;=$M$8),$K$8,IF(AND(F1508&gt;=$L$9,F1508&lt;=$M$9),$K$9,IF(AND(F1508&gt;$L$10,F1508&lt;=$M$10),$K$10,IF(AND(F1508&gt;=$L$11,F1508&lt;=$M$11),$K$11,IF(AND(F1508&gt;=$L$12,F1508&lt;=$M$12),$K$12,IF(AND(F1508&gt;=$L$13,F1508&lt;=$M$13),$K$13,IF(AND(F1508&gt;=$L$14,F1508&lt;=$M$14),$K$14,IF(AND(F1508&gt;=#REF!,F1508&lt;=#REF!),#REF!,IF(AND(F1508&gt;=$L$15,F1508&lt;=$M$15),$K$15,IF(AND(F1508&gt;=$L$16,F1508&lt;=$M$16),$K$16,IF(AND(F1508&gt;=$L$17,F1508&lt;=$M$17),$K$17,IF(AND(F1508&gt;=$L$18,F1508&lt;=$M$18),$K$18,IF(AND(F1508&gt;=$L$19,F1508&lt;=$M$19),$K$19,IF(AND(F1508&gt;=$L$20,F1508&lt;=$M$20),$K$20,IF(AND(F1508&gt;=$L$21,F1508&lt;=$M$21),$K$21,IF(AND(F1508&gt;=$L$22,F1508&lt;=$M$22),$K$22,IF(AND(F1508&gt;=$L$23,F1508&lt;=$M$23),$K$23,IF(AND(F1508&gt;=$L$24,F1508&lt;=$M$24),$K$24,IF(AND(F1508&gt;=$L$25,F1508&lt;=$M$25),$K$25,IF(AND(F1508&gt;=$L$26,F1508&lt;=$M$26),$K$26,IF(AND(F1508&gt;=$L$27,F1508&lt;=$M$27),$K$27,IF(AND(F1508&gt;=$L$28,F1508&lt;=$M$28),$K$28,IF(AND(F1508&gt;=$L$29,F1508&lt;=$M$29),$K$29,IF(AND(F1508&gt;=$L$30,F1508&lt;=$M$30),$K$30,IF(AND(F1508&gt;=$L$31,F1508&lt;=$M$31),$K$31,""))))))))))))))))))))))))))))))))</f>
        <v>7</v>
      </c>
      <c r="D1508" s="18" t="s">
        <v>26</v>
      </c>
      <c r="E1508" s="18" t="s">
        <v>1234</v>
      </c>
      <c r="F1508" s="12">
        <f>Table1[[#This Row],[USD Pricing]]*Exchange!$A$1</f>
        <v>87.5</v>
      </c>
      <c r="G1508" s="12">
        <v>62.5</v>
      </c>
      <c r="H1508" s="12" t="s">
        <v>5332</v>
      </c>
      <c r="I1508" s="18" t="s">
        <v>0</v>
      </c>
      <c r="J1508" s="18" t="s">
        <v>4964</v>
      </c>
      <c r="XEZ1508" s="28"/>
      <c r="XFA1508" s="28"/>
      <c r="XFB1508" s="28"/>
      <c r="XFC1508" s="28"/>
      <c r="XFD1508" s="28"/>
    </row>
    <row r="1509" spans="1:10 16380:16384" x14ac:dyDescent="0.35">
      <c r="A1509" s="12" t="s">
        <v>7166</v>
      </c>
      <c r="B1509" s="32" t="str">
        <f>HYPERLINK(Table1[[#This Row],[Link]], Table1[[#This Row],[Pattern w/out Hyperlink]])</f>
        <v>Colorloop</v>
      </c>
      <c r="C1509" s="18">
        <f>IF(F1509&lt;=$L$1,$K$1,IF(AND(F1509&gt;=$L$2,F1509&lt;=$M$2),$K$2,IF(AND(F1509&gt;=$L$3,F1509&lt;=$M$3),$K$3,IF(AND(F1509&gt;=$L$4,F1509&lt;=$M$4),$K$4,IF(AND(F1509&gt;=$L$5,F1509&lt;=$M$5),$K$5,IF(AND(F1509&gt;=$L$6,F1509&lt;=$M$6),$K$6,IF(AND(F1509&gt;=$L$7,F1509&lt;=$M$7),$K$7,IF(AND(F1509&gt;=$L$8,F1509&lt;=$M$8),$K$8,IF(AND(F1509&gt;=$L$9,F1509&lt;=$M$9),$K$9,IF(AND(F1509&gt;$L$10,F1509&lt;=$M$10),$K$10,IF(AND(F1509&gt;=$L$11,F1509&lt;=$M$11),$K$11,IF(AND(F1509&gt;=$L$12,F1509&lt;=$M$12),$K$12,IF(AND(F1509&gt;=$L$13,F1509&lt;=$M$13),$K$13,IF(AND(F1509&gt;=$L$14,F1509&lt;=$M$14),$K$14,IF(AND(F1509&gt;=#REF!,F1509&lt;=#REF!),#REF!,IF(AND(F1509&gt;=$L$15,F1509&lt;=$M$15),$K$15,IF(AND(F1509&gt;=$L$16,F1509&lt;=$M$16),$K$16,IF(AND(F1509&gt;=$L$17,F1509&lt;=$M$17),$K$17,IF(AND(F1509&gt;=$L$18,F1509&lt;=$M$18),$K$18,IF(AND(F1509&gt;=$L$19,F1509&lt;=$M$19),$K$19,IF(AND(F1509&gt;=$L$20,F1509&lt;=$M$20),$K$20,IF(AND(F1509&gt;=$L$21,F1509&lt;=$M$21),$K$21,IF(AND(F1509&gt;=$L$22,F1509&lt;=$M$22),$K$22,IF(AND(F1509&gt;=$L$23,F1509&lt;=$M$23),$K$23,IF(AND(F1509&gt;=$L$24,F1509&lt;=$M$24),$K$24,IF(AND(F1509&gt;=$L$25,F1509&lt;=$M$25),$K$25,IF(AND(F1509&gt;=$L$26,F1509&lt;=$M$26),$K$26,IF(AND(F1509&gt;=$L$27,F1509&lt;=$M$27),$K$27,IF(AND(F1509&gt;=$L$28,F1509&lt;=$M$28),$K$28,IF(AND(F1509&gt;=$L$29,F1509&lt;=$M$29),$K$29,IF(AND(F1509&gt;=$L$30,F1509&lt;=$M$30),$K$30,IF(AND(F1509&gt;=$L$31,F1509&lt;=$M$31),$K$31,""))))))))))))))))))))))))))))))))</f>
        <v>7</v>
      </c>
      <c r="D1509" s="18" t="s">
        <v>26</v>
      </c>
      <c r="E1509" s="18" t="s">
        <v>1234</v>
      </c>
      <c r="F1509" s="12">
        <f>Table1[[#This Row],[USD Pricing]]*Exchange!$A$1</f>
        <v>85.399999999999991</v>
      </c>
      <c r="G1509" s="12">
        <v>61</v>
      </c>
      <c r="H1509" s="12" t="s">
        <v>7167</v>
      </c>
      <c r="I1509" s="18" t="s">
        <v>4213</v>
      </c>
      <c r="J1509" s="18" t="s">
        <v>7168</v>
      </c>
      <c r="XEZ1509" s="28"/>
      <c r="XFA1509" s="28"/>
      <c r="XFB1509" s="28"/>
      <c r="XFC1509" s="28"/>
      <c r="XFD1509" s="28"/>
    </row>
    <row r="1510" spans="1:10 16380:16384" x14ac:dyDescent="0.35">
      <c r="A1510" s="12" t="s">
        <v>195</v>
      </c>
      <c r="B1510" s="32" t="str">
        <f>HYPERLINK(Table1[[#This Row],[Link]], Table1[[#This Row],[Pattern w/out Hyperlink]])</f>
        <v>Cover Cloth</v>
      </c>
      <c r="C1510" s="18">
        <f>IF(F1510&lt;=$L$1,$K$1,IF(AND(F1510&gt;=$L$2,F1510&lt;=$M$2),$K$2,IF(AND(F1510&gt;=$L$3,F1510&lt;=$M$3),$K$3,IF(AND(F1510&gt;=$L$4,F1510&lt;=$M$4),$K$4,IF(AND(F1510&gt;=$L$5,F1510&lt;=$M$5),$K$5,IF(AND(F1510&gt;=$L$6,F1510&lt;=$M$6),$K$6,IF(AND(F1510&gt;=$L$7,F1510&lt;=$M$7),$K$7,IF(AND(F1510&gt;=$L$8,F1510&lt;=$M$8),$K$8,IF(AND(F1510&gt;=$L$9,F1510&lt;=$M$9),$K$9,IF(AND(F1510&gt;$L$10,F1510&lt;=$M$10),$K$10,IF(AND(F1510&gt;=$L$11,F1510&lt;=$M$11),$K$11,IF(AND(F1510&gt;=$L$12,F1510&lt;=$M$12),$K$12,IF(AND(F1510&gt;=$L$13,F1510&lt;=$M$13),$K$13,IF(AND(F1510&gt;=$L$14,F1510&lt;=$M$14),$K$14,IF(AND(F1510&gt;=#REF!,F1510&lt;=#REF!),#REF!,IF(AND(F1510&gt;=$L$15,F1510&lt;=$M$15),$K$15,IF(AND(F1510&gt;=$L$16,F1510&lt;=$M$16),$K$16,IF(AND(F1510&gt;=$L$17,F1510&lt;=$M$17),$K$17,IF(AND(F1510&gt;=$L$18,F1510&lt;=$M$18),$K$18,IF(AND(F1510&gt;=$L$19,F1510&lt;=$M$19),$K$19,IF(AND(F1510&gt;=$L$20,F1510&lt;=$M$20),$K$20,IF(AND(F1510&gt;=$L$21,F1510&lt;=$M$21),$K$21,IF(AND(F1510&gt;=$L$22,F1510&lt;=$M$22),$K$22,IF(AND(F1510&gt;=$L$23,F1510&lt;=$M$23),$K$23,IF(AND(F1510&gt;=$L$24,F1510&lt;=$M$24),$K$24,IF(AND(F1510&gt;=$L$25,F1510&lt;=$M$25),$K$25,IF(AND(F1510&gt;=$L$26,F1510&lt;=$M$26),$K$26,IF(AND(F1510&gt;=$L$27,F1510&lt;=$M$27),$K$27,IF(AND(F1510&gt;=$L$28,F1510&lt;=$M$28),$K$28,IF(AND(F1510&gt;=$L$29,F1510&lt;=$M$29),$K$29,IF(AND(F1510&gt;=$L$30,F1510&lt;=$M$30),$K$30,IF(AND(F1510&gt;=$L$31,F1510&lt;=$M$31),$K$31,""))))))))))))))))))))))))))))))))</f>
        <v>7</v>
      </c>
      <c r="D1510" s="18" t="s">
        <v>26</v>
      </c>
      <c r="E1510" s="18" t="s">
        <v>1234</v>
      </c>
      <c r="F1510" s="12">
        <f>Table1[[#This Row],[USD Pricing]]*Exchange!$A$1</f>
        <v>89.6</v>
      </c>
      <c r="G1510" s="12">
        <v>64</v>
      </c>
      <c r="H1510" s="12" t="s">
        <v>5465</v>
      </c>
      <c r="I1510" s="18" t="s">
        <v>1319</v>
      </c>
      <c r="J1510" s="18" t="s">
        <v>4967</v>
      </c>
      <c r="XEZ1510" s="28"/>
      <c r="XFA1510" s="28"/>
      <c r="XFB1510" s="28"/>
      <c r="XFC1510" s="28"/>
      <c r="XFD1510" s="28"/>
    </row>
    <row r="1511" spans="1:10 16380:16384" x14ac:dyDescent="0.35">
      <c r="A1511" s="12" t="s">
        <v>2106</v>
      </c>
      <c r="B1511" s="32" t="str">
        <f>HYPERLINK(Table1[[#This Row],[Link]], Table1[[#This Row],[Pattern w/out Hyperlink]])</f>
        <v>Covet</v>
      </c>
      <c r="C1511" s="18">
        <f>IF(F1511&lt;=$L$1,$K$1,IF(AND(F1511&gt;=$L$2,F1511&lt;=$M$2),$K$2,IF(AND(F1511&gt;=$L$3,F1511&lt;=$M$3),$K$3,IF(AND(F1511&gt;=$L$4,F1511&lt;=$M$4),$K$4,IF(AND(F1511&gt;=$L$5,F1511&lt;=$M$5),$K$5,IF(AND(F1511&gt;=$L$6,F1511&lt;=$M$6),$K$6,IF(AND(F1511&gt;=$L$7,F1511&lt;=$M$7),$K$7,IF(AND(F1511&gt;=$L$8,F1511&lt;=$M$8),$K$8,IF(AND(F1511&gt;=$L$9,F1511&lt;=$M$9),$K$9,IF(AND(F1511&gt;$L$10,F1511&lt;=$M$10),$K$10,IF(AND(F1511&gt;=$L$11,F1511&lt;=$M$11),$K$11,IF(AND(F1511&gt;=$L$12,F1511&lt;=$M$12),$K$12,IF(AND(F1511&gt;=$L$13,F1511&lt;=$M$13),$K$13,IF(AND(F1511&gt;=$L$14,F1511&lt;=$M$14),$K$14,IF(AND(F1511&gt;=#REF!,F1511&lt;=#REF!),#REF!,IF(AND(F1511&gt;=$L$15,F1511&lt;=$M$15),$K$15,IF(AND(F1511&gt;=$L$16,F1511&lt;=$M$16),$K$16,IF(AND(F1511&gt;=$L$17,F1511&lt;=$M$17),$K$17,IF(AND(F1511&gt;=$L$18,F1511&lt;=$M$18),$K$18,IF(AND(F1511&gt;=$L$19,F1511&lt;=$M$19),$K$19,IF(AND(F1511&gt;=$L$20,F1511&lt;=$M$20),$K$20,IF(AND(F1511&gt;=$L$21,F1511&lt;=$M$21),$K$21,IF(AND(F1511&gt;=$L$22,F1511&lt;=$M$22),$K$22,IF(AND(F1511&gt;=$L$23,F1511&lt;=$M$23),$K$23,IF(AND(F1511&gt;=$L$24,F1511&lt;=$M$24),$K$24,IF(AND(F1511&gt;=$L$25,F1511&lt;=$M$25),$K$25,IF(AND(F1511&gt;=$L$26,F1511&lt;=$M$26),$K$26,IF(AND(F1511&gt;=$L$27,F1511&lt;=$M$27),$K$27,IF(AND(F1511&gt;=$L$28,F1511&lt;=$M$28),$K$28,IF(AND(F1511&gt;=$L$29,F1511&lt;=$M$29),$K$29,IF(AND(F1511&gt;=$L$30,F1511&lt;=$M$30),$K$30,IF(AND(F1511&gt;=$L$31,F1511&lt;=$M$31),$K$31,""))))))))))))))))))))))))))))))))</f>
        <v>7</v>
      </c>
      <c r="D1511" s="18" t="s">
        <v>26</v>
      </c>
      <c r="E1511" s="18" t="s">
        <v>1234</v>
      </c>
      <c r="F1511" s="12">
        <f>Table1[[#This Row],[USD Pricing]]*Exchange!$A$1</f>
        <v>94.5</v>
      </c>
      <c r="G1511" s="12">
        <v>67.5</v>
      </c>
      <c r="H1511" s="12" t="s">
        <v>5633</v>
      </c>
      <c r="I1511" s="18" t="s">
        <v>4213</v>
      </c>
      <c r="J1511" s="18" t="s">
        <v>4968</v>
      </c>
      <c r="XEZ1511" s="28"/>
      <c r="XFA1511" s="28"/>
      <c r="XFB1511" s="28"/>
      <c r="XFC1511" s="28"/>
      <c r="XFD1511" s="28"/>
    </row>
    <row r="1512" spans="1:10 16380:16384" x14ac:dyDescent="0.35">
      <c r="A1512" s="12" t="s">
        <v>1719</v>
      </c>
      <c r="B1512" s="32" t="str">
        <f>HYPERLINK(Table1[[#This Row],[Link]], Table1[[#This Row],[Pattern w/out Hyperlink]])</f>
        <v>Crosswise</v>
      </c>
      <c r="C1512" s="18">
        <f>IF(F1512&lt;=$L$1,$K$1,IF(AND(F1512&gt;=$L$2,F1512&lt;=$M$2),$K$2,IF(AND(F1512&gt;=$L$3,F1512&lt;=$M$3),$K$3,IF(AND(F1512&gt;=$L$4,F1512&lt;=$M$4),$K$4,IF(AND(F1512&gt;=$L$5,F1512&lt;=$M$5),$K$5,IF(AND(F1512&gt;=$L$6,F1512&lt;=$M$6),$K$6,IF(AND(F1512&gt;=$L$7,F1512&lt;=$M$7),$K$7,IF(AND(F1512&gt;=$L$8,F1512&lt;=$M$8),$K$8,IF(AND(F1512&gt;=$L$9,F1512&lt;=$M$9),$K$9,IF(AND(F1512&gt;$L$10,F1512&lt;=$M$10),$K$10,IF(AND(F1512&gt;=$L$11,F1512&lt;=$M$11),$K$11,IF(AND(F1512&gt;=$L$12,F1512&lt;=$M$12),$K$12,IF(AND(F1512&gt;=$L$13,F1512&lt;=$M$13),$K$13,IF(AND(F1512&gt;=$L$14,F1512&lt;=$M$14),$K$14,IF(AND(F1512&gt;=#REF!,F1512&lt;=#REF!),#REF!,IF(AND(F1512&gt;=$L$15,F1512&lt;=$M$15),$K$15,IF(AND(F1512&gt;=$L$16,F1512&lt;=$M$16),$K$16,IF(AND(F1512&gt;=$L$17,F1512&lt;=$M$17),$K$17,IF(AND(F1512&gt;=$L$18,F1512&lt;=$M$18),$K$18,IF(AND(F1512&gt;=$L$19,F1512&lt;=$M$19),$K$19,IF(AND(F1512&gt;=$L$20,F1512&lt;=$M$20),$K$20,IF(AND(F1512&gt;=$L$21,F1512&lt;=$M$21),$K$21,IF(AND(F1512&gt;=$L$22,F1512&lt;=$M$22),$K$22,IF(AND(F1512&gt;=$L$23,F1512&lt;=$M$23),$K$23,IF(AND(F1512&gt;=$L$24,F1512&lt;=$M$24),$K$24,IF(AND(F1512&gt;=$L$25,F1512&lt;=$M$25),$K$25,IF(AND(F1512&gt;=$L$26,F1512&lt;=$M$26),$K$26,IF(AND(F1512&gt;=$L$27,F1512&lt;=$M$27),$K$27,IF(AND(F1512&gt;=$L$28,F1512&lt;=$M$28),$K$28,IF(AND(F1512&gt;=$L$29,F1512&lt;=$M$29),$K$29,IF(AND(F1512&gt;=$L$30,F1512&lt;=$M$30),$K$30,IF(AND(F1512&gt;=$L$31,F1512&lt;=$M$31),$K$31,""))))))))))))))))))))))))))))))))</f>
        <v>7</v>
      </c>
      <c r="D1512" s="18" t="s">
        <v>26</v>
      </c>
      <c r="E1512" s="18" t="s">
        <v>1234</v>
      </c>
      <c r="F1512" s="12">
        <f>Table1[[#This Row],[USD Pricing]]*Exchange!$A$1</f>
        <v>94.5</v>
      </c>
      <c r="G1512" s="12">
        <v>67.5</v>
      </c>
      <c r="H1512" s="12" t="s">
        <v>5466</v>
      </c>
      <c r="I1512" s="18" t="s">
        <v>0</v>
      </c>
      <c r="J1512" s="18" t="s">
        <v>4262</v>
      </c>
      <c r="XEZ1512" s="28"/>
      <c r="XFA1512" s="28"/>
      <c r="XFB1512" s="28"/>
      <c r="XFC1512" s="28"/>
      <c r="XFD1512" s="28"/>
    </row>
    <row r="1513" spans="1:10 16380:16384" x14ac:dyDescent="0.35">
      <c r="A1513" s="12" t="s">
        <v>5336</v>
      </c>
      <c r="B1513" s="32" t="str">
        <f>HYPERLINK(Table1[[#This Row],[Link]], Table1[[#This Row],[Pattern w/out Hyperlink]])</f>
        <v>Curl</v>
      </c>
      <c r="C1513" s="18">
        <f>IF(F1513&lt;=$L$1,$K$1,IF(AND(F1513&gt;=$L$2,F1513&lt;=$M$2),$K$2,IF(AND(F1513&gt;=$L$3,F1513&lt;=$M$3),$K$3,IF(AND(F1513&gt;=$L$4,F1513&lt;=$M$4),$K$4,IF(AND(F1513&gt;=$L$5,F1513&lt;=$M$5),$K$5,IF(AND(F1513&gt;=$L$6,F1513&lt;=$M$6),$K$6,IF(AND(F1513&gt;=$L$7,F1513&lt;=$M$7),$K$7,IF(AND(F1513&gt;=$L$8,F1513&lt;=$M$8),$K$8,IF(AND(F1513&gt;=$L$9,F1513&lt;=$M$9),$K$9,IF(AND(F1513&gt;$L$10,F1513&lt;=$M$10),$K$10,IF(AND(F1513&gt;=$L$11,F1513&lt;=$M$11),$K$11,IF(AND(F1513&gt;=$L$12,F1513&lt;=$M$12),$K$12,IF(AND(F1513&gt;=$L$13,F1513&lt;=$M$13),$K$13,IF(AND(F1513&gt;=$L$14,F1513&lt;=$M$14),$K$14,IF(AND(F1513&gt;=#REF!,F1513&lt;=#REF!),#REF!,IF(AND(F1513&gt;=$L$15,F1513&lt;=$M$15),$K$15,IF(AND(F1513&gt;=$L$16,F1513&lt;=$M$16),$K$16,IF(AND(F1513&gt;=$L$17,F1513&lt;=$M$17),$K$17,IF(AND(F1513&gt;=$L$18,F1513&lt;=$M$18),$K$18,IF(AND(F1513&gt;=$L$19,F1513&lt;=$M$19),$K$19,IF(AND(F1513&gt;=$L$20,F1513&lt;=$M$20),$K$20,IF(AND(F1513&gt;=$L$21,F1513&lt;=$M$21),$K$21,IF(AND(F1513&gt;=$L$22,F1513&lt;=$M$22),$K$22,IF(AND(F1513&gt;=$L$23,F1513&lt;=$M$23),$K$23,IF(AND(F1513&gt;=$L$24,F1513&lt;=$M$24),$K$24,IF(AND(F1513&gt;=$L$25,F1513&lt;=$M$25),$K$25,IF(AND(F1513&gt;=$L$26,F1513&lt;=$M$26),$K$26,IF(AND(F1513&gt;=$L$27,F1513&lt;=$M$27),$K$27,IF(AND(F1513&gt;=$L$28,F1513&lt;=$M$28),$K$28,IF(AND(F1513&gt;=$L$29,F1513&lt;=$M$29),$K$29,IF(AND(F1513&gt;=$L$30,F1513&lt;=$M$30),$K$30,IF(AND(F1513&gt;=$L$31,F1513&lt;=$M$31),$K$31,""))))))))))))))))))))))))))))))))</f>
        <v>7</v>
      </c>
      <c r="D1513" s="18" t="s">
        <v>26</v>
      </c>
      <c r="E1513" s="18" t="s">
        <v>1234</v>
      </c>
      <c r="F1513" s="12">
        <f>Table1[[#This Row],[USD Pricing]]*Exchange!$A$1</f>
        <v>82.6</v>
      </c>
      <c r="G1513" s="12">
        <v>59</v>
      </c>
      <c r="H1513" s="12" t="s">
        <v>5337</v>
      </c>
      <c r="I1513" s="18" t="s">
        <v>4213</v>
      </c>
      <c r="J1513" s="18" t="s">
        <v>4268</v>
      </c>
      <c r="XEZ1513" s="28"/>
      <c r="XFA1513" s="28"/>
      <c r="XFB1513" s="28"/>
      <c r="XFC1513" s="28"/>
      <c r="XFD1513" s="28"/>
    </row>
    <row r="1514" spans="1:10 16380:16384" x14ac:dyDescent="0.35">
      <c r="A1514" s="12" t="s">
        <v>3084</v>
      </c>
      <c r="B1514" s="32" t="str">
        <f>HYPERLINK(Table1[[#This Row],[Link]], Table1[[#This Row],[Pattern w/out Hyperlink]])</f>
        <v>Ellis</v>
      </c>
      <c r="C1514" s="18">
        <f>IF(F1514&lt;=$L$1,$K$1,IF(AND(F1514&gt;=$L$2,F1514&lt;=$M$2),$K$2,IF(AND(F1514&gt;=$L$3,F1514&lt;=$M$3),$K$3,IF(AND(F1514&gt;=$L$4,F1514&lt;=$M$4),$K$4,IF(AND(F1514&gt;=$L$5,F1514&lt;=$M$5),$K$5,IF(AND(F1514&gt;=$L$6,F1514&lt;=$M$6),$K$6,IF(AND(F1514&gt;=$L$7,F1514&lt;=$M$7),$K$7,IF(AND(F1514&gt;=$L$8,F1514&lt;=$M$8),$K$8,IF(AND(F1514&gt;=$L$9,F1514&lt;=$M$9),$K$9,IF(AND(F1514&gt;$L$10,F1514&lt;=$M$10),$K$10,IF(AND(F1514&gt;=$L$11,F1514&lt;=$M$11),$K$11,IF(AND(F1514&gt;=$L$12,F1514&lt;=$M$12),$K$12,IF(AND(F1514&gt;=$L$13,F1514&lt;=$M$13),$K$13,IF(AND(F1514&gt;=$L$14,F1514&lt;=$M$14),$K$14,IF(AND(F1514&gt;=#REF!,F1514&lt;=#REF!),#REF!,IF(AND(F1514&gt;=$L$15,F1514&lt;=$M$15),$K$15,IF(AND(F1514&gt;=$L$16,F1514&lt;=$M$16),$K$16,IF(AND(F1514&gt;=$L$17,F1514&lt;=$M$17),$K$17,IF(AND(F1514&gt;=$L$18,F1514&lt;=$M$18),$K$18,IF(AND(F1514&gt;=$L$19,F1514&lt;=$M$19),$K$19,IF(AND(F1514&gt;=$L$20,F1514&lt;=$M$20),$K$20,IF(AND(F1514&gt;=$L$21,F1514&lt;=$M$21),$K$21,IF(AND(F1514&gt;=$L$22,F1514&lt;=$M$22),$K$22,IF(AND(F1514&gt;=$L$23,F1514&lt;=$M$23),$K$23,IF(AND(F1514&gt;=$L$24,F1514&lt;=$M$24),$K$24,IF(AND(F1514&gt;=$L$25,F1514&lt;=$M$25),$K$25,IF(AND(F1514&gt;=$L$26,F1514&lt;=$M$26),$K$26,IF(AND(F1514&gt;=$L$27,F1514&lt;=$M$27),$K$27,IF(AND(F1514&gt;=$L$28,F1514&lt;=$M$28),$K$28,IF(AND(F1514&gt;=$L$29,F1514&lt;=$M$29),$K$29,IF(AND(F1514&gt;=$L$30,F1514&lt;=$M$30),$K$30,IF(AND(F1514&gt;=$L$31,F1514&lt;=$M$31),$K$31,""))))))))))))))))))))))))))))))))</f>
        <v>7</v>
      </c>
      <c r="D1514" s="18" t="s">
        <v>26</v>
      </c>
      <c r="E1514" s="18" t="s">
        <v>1234</v>
      </c>
      <c r="F1514" s="12">
        <f>Table1[[#This Row],[USD Pricing]]*Exchange!$A$1</f>
        <v>81.899999999999991</v>
      </c>
      <c r="G1514" s="12">
        <v>58.5</v>
      </c>
      <c r="H1514" s="12" t="s">
        <v>7962</v>
      </c>
      <c r="I1514" s="18" t="s">
        <v>4213</v>
      </c>
      <c r="J1514" s="18" t="s">
        <v>4262</v>
      </c>
      <c r="XEZ1514" s="28"/>
      <c r="XFA1514" s="28"/>
      <c r="XFB1514" s="28"/>
      <c r="XFC1514" s="28"/>
      <c r="XFD1514" s="28"/>
    </row>
    <row r="1515" spans="1:10 16380:16384" x14ac:dyDescent="0.35">
      <c r="A1515" s="12" t="s">
        <v>2709</v>
      </c>
      <c r="B1515" s="32" t="str">
        <f>HYPERLINK(Table1[[#This Row],[Link]], Table1[[#This Row],[Pattern w/out Hyperlink]])</f>
        <v>Enamour</v>
      </c>
      <c r="C1515" s="18">
        <f>IF(F1515&lt;=$L$1,$K$1,IF(AND(F1515&gt;=$L$2,F1515&lt;=$M$2),$K$2,IF(AND(F1515&gt;=$L$3,F1515&lt;=$M$3),$K$3,IF(AND(F1515&gt;=$L$4,F1515&lt;=$M$4),$K$4,IF(AND(F1515&gt;=$L$5,F1515&lt;=$M$5),$K$5,IF(AND(F1515&gt;=$L$6,F1515&lt;=$M$6),$K$6,IF(AND(F1515&gt;=$L$7,F1515&lt;=$M$7),$K$7,IF(AND(F1515&gt;=$L$8,F1515&lt;=$M$8),$K$8,IF(AND(F1515&gt;=$L$9,F1515&lt;=$M$9),$K$9,IF(AND(F1515&gt;$L$10,F1515&lt;=$M$10),$K$10,IF(AND(F1515&gt;=$L$11,F1515&lt;=$M$11),$K$11,IF(AND(F1515&gt;=$L$12,F1515&lt;=$M$12),$K$12,IF(AND(F1515&gt;=$L$13,F1515&lt;=$M$13),$K$13,IF(AND(F1515&gt;=$L$14,F1515&lt;=$M$14),$K$14,IF(AND(F1515&gt;=#REF!,F1515&lt;=#REF!),#REF!,IF(AND(F1515&gt;=$L$15,F1515&lt;=$M$15),$K$15,IF(AND(F1515&gt;=$L$16,F1515&lt;=$M$16),$K$16,IF(AND(F1515&gt;=$L$17,F1515&lt;=$M$17),$K$17,IF(AND(F1515&gt;=$L$18,F1515&lt;=$M$18),$K$18,IF(AND(F1515&gt;=$L$19,F1515&lt;=$M$19),$K$19,IF(AND(F1515&gt;=$L$20,F1515&lt;=$M$20),$K$20,IF(AND(F1515&gt;=$L$21,F1515&lt;=$M$21),$K$21,IF(AND(F1515&gt;=$L$22,F1515&lt;=$M$22),$K$22,IF(AND(F1515&gt;=$L$23,F1515&lt;=$M$23),$K$23,IF(AND(F1515&gt;=$L$24,F1515&lt;=$M$24),$K$24,IF(AND(F1515&gt;=$L$25,F1515&lt;=$M$25),$K$25,IF(AND(F1515&gt;=$L$26,F1515&lt;=$M$26),$K$26,IF(AND(F1515&gt;=$L$27,F1515&lt;=$M$27),$K$27,IF(AND(F1515&gt;=$L$28,F1515&lt;=$M$28),$K$28,IF(AND(F1515&gt;=$L$29,F1515&lt;=$M$29),$K$29,IF(AND(F1515&gt;=$L$30,F1515&lt;=$M$30),$K$30,IF(AND(F1515&gt;=$L$31,F1515&lt;=$M$31),$K$31,""))))))))))))))))))))))))))))))))</f>
        <v>7</v>
      </c>
      <c r="D1515" s="18" t="s">
        <v>26</v>
      </c>
      <c r="E1515" s="18" t="s">
        <v>1234</v>
      </c>
      <c r="F1515" s="12">
        <f>Table1[[#This Row],[USD Pricing]]*Exchange!$A$1</f>
        <v>86.24</v>
      </c>
      <c r="G1515" s="12">
        <v>61.6</v>
      </c>
      <c r="H1515" s="12" t="s">
        <v>5643</v>
      </c>
      <c r="I1515" s="18" t="s">
        <v>0</v>
      </c>
      <c r="J1515" s="18" t="s">
        <v>4979</v>
      </c>
      <c r="XEZ1515" s="28"/>
      <c r="XFA1515" s="28"/>
      <c r="XFB1515" s="28"/>
      <c r="XFC1515" s="28"/>
      <c r="XFD1515" s="28"/>
    </row>
    <row r="1516" spans="1:10 16380:16384" x14ac:dyDescent="0.35">
      <c r="A1516" s="12" t="s">
        <v>2711</v>
      </c>
      <c r="B1516" s="32" t="str">
        <f>HYPERLINK(Table1[[#This Row],[Link]], Table1[[#This Row],[Pattern w/out Hyperlink]])</f>
        <v>Europa</v>
      </c>
      <c r="C1516" s="18">
        <f>IF(F1516&lt;=$L$1,$K$1,IF(AND(F1516&gt;=$L$2,F1516&lt;=$M$2),$K$2,IF(AND(F1516&gt;=$L$3,F1516&lt;=$M$3),$K$3,IF(AND(F1516&gt;=$L$4,F1516&lt;=$M$4),$K$4,IF(AND(F1516&gt;=$L$5,F1516&lt;=$M$5),$K$5,IF(AND(F1516&gt;=$L$6,F1516&lt;=$M$6),$K$6,IF(AND(F1516&gt;=$L$7,F1516&lt;=$M$7),$K$7,IF(AND(F1516&gt;=$L$8,F1516&lt;=$M$8),$K$8,IF(AND(F1516&gt;=$L$9,F1516&lt;=$M$9),$K$9,IF(AND(F1516&gt;$L$10,F1516&lt;=$M$10),$K$10,IF(AND(F1516&gt;=$L$11,F1516&lt;=$M$11),$K$11,IF(AND(F1516&gt;=$L$12,F1516&lt;=$M$12),$K$12,IF(AND(F1516&gt;=$L$13,F1516&lt;=$M$13),$K$13,IF(AND(F1516&gt;=$L$14,F1516&lt;=$M$14),$K$14,IF(AND(F1516&gt;=#REF!,F1516&lt;=#REF!),#REF!,IF(AND(F1516&gt;=$L$15,F1516&lt;=$M$15),$K$15,IF(AND(F1516&gt;=$L$16,F1516&lt;=$M$16),$K$16,IF(AND(F1516&gt;=$L$17,F1516&lt;=$M$17),$K$17,IF(AND(F1516&gt;=$L$18,F1516&lt;=$M$18),$K$18,IF(AND(F1516&gt;=$L$19,F1516&lt;=$M$19),$K$19,IF(AND(F1516&gt;=$L$20,F1516&lt;=$M$20),$K$20,IF(AND(F1516&gt;=$L$21,F1516&lt;=$M$21),$K$21,IF(AND(F1516&gt;=$L$22,F1516&lt;=$M$22),$K$22,IF(AND(F1516&gt;=$L$23,F1516&lt;=$M$23),$K$23,IF(AND(F1516&gt;=$L$24,F1516&lt;=$M$24),$K$24,IF(AND(F1516&gt;=$L$25,F1516&lt;=$M$25),$K$25,IF(AND(F1516&gt;=$L$26,F1516&lt;=$M$26),$K$26,IF(AND(F1516&gt;=$L$27,F1516&lt;=$M$27),$K$27,IF(AND(F1516&gt;=$L$28,F1516&lt;=$M$28),$K$28,IF(AND(F1516&gt;=$L$29,F1516&lt;=$M$29),$K$29,IF(AND(F1516&gt;=$L$30,F1516&lt;=$M$30),$K$30,IF(AND(F1516&gt;=$L$31,F1516&lt;=$M$31),$K$31,""))))))))))))))))))))))))))))))))</f>
        <v>7</v>
      </c>
      <c r="D1516" s="18" t="s">
        <v>26</v>
      </c>
      <c r="E1516" s="18" t="s">
        <v>1234</v>
      </c>
      <c r="F1516" s="12">
        <f>Table1[[#This Row],[USD Pricing]]*Exchange!$A$1</f>
        <v>85.33</v>
      </c>
      <c r="G1516" s="12">
        <v>60.95</v>
      </c>
      <c r="H1516" s="12" t="s">
        <v>5646</v>
      </c>
      <c r="I1516" s="18" t="s">
        <v>0</v>
      </c>
      <c r="J1516" s="18" t="s">
        <v>4980</v>
      </c>
      <c r="XEZ1516" s="28"/>
      <c r="XFA1516" s="28"/>
      <c r="XFB1516" s="28"/>
      <c r="XFC1516" s="28"/>
      <c r="XFD1516" s="28"/>
    </row>
    <row r="1517" spans="1:10 16380:16384" x14ac:dyDescent="0.35">
      <c r="A1517" s="12" t="s">
        <v>294</v>
      </c>
      <c r="B1517" s="32" t="str">
        <f>HYPERLINK(Table1[[#This Row],[Link]], Table1[[#This Row],[Pattern w/out Hyperlink]])</f>
        <v>Faux Felt</v>
      </c>
      <c r="C1517" s="18">
        <f>IF(F1517&lt;=$L$1,$K$1,IF(AND(F1517&gt;=$L$2,F1517&lt;=$M$2),$K$2,IF(AND(F1517&gt;=$L$3,F1517&lt;=$M$3),$K$3,IF(AND(F1517&gt;=$L$4,F1517&lt;=$M$4),$K$4,IF(AND(F1517&gt;=$L$5,F1517&lt;=$M$5),$K$5,IF(AND(F1517&gt;=$L$6,F1517&lt;=$M$6),$K$6,IF(AND(F1517&gt;=$L$7,F1517&lt;=$M$7),$K$7,IF(AND(F1517&gt;=$L$8,F1517&lt;=$M$8),$K$8,IF(AND(F1517&gt;=$L$9,F1517&lt;=$M$9),$K$9,IF(AND(F1517&gt;$L$10,F1517&lt;=$M$10),$K$10,IF(AND(F1517&gt;=$L$11,F1517&lt;=$M$11),$K$11,IF(AND(F1517&gt;=$L$12,F1517&lt;=$M$12),$K$12,IF(AND(F1517&gt;=$L$13,F1517&lt;=$M$13),$K$13,IF(AND(F1517&gt;=$L$14,F1517&lt;=$M$14),$K$14,IF(AND(F1517&gt;=#REF!,F1517&lt;=#REF!),#REF!,IF(AND(F1517&gt;=$L$15,F1517&lt;=$M$15),$K$15,IF(AND(F1517&gt;=$L$16,F1517&lt;=$M$16),$K$16,IF(AND(F1517&gt;=$L$17,F1517&lt;=$M$17),$K$17,IF(AND(F1517&gt;=$L$18,F1517&lt;=$M$18),$K$18,IF(AND(F1517&gt;=$L$19,F1517&lt;=$M$19),$K$19,IF(AND(F1517&gt;=$L$20,F1517&lt;=$M$20),$K$20,IF(AND(F1517&gt;=$L$21,F1517&lt;=$M$21),$K$21,IF(AND(F1517&gt;=$L$22,F1517&lt;=$M$22),$K$22,IF(AND(F1517&gt;=$L$23,F1517&lt;=$M$23),$K$23,IF(AND(F1517&gt;=$L$24,F1517&lt;=$M$24),$K$24,IF(AND(F1517&gt;=$L$25,F1517&lt;=$M$25),$K$25,IF(AND(F1517&gt;=$L$26,F1517&lt;=$M$26),$K$26,IF(AND(F1517&gt;=$L$27,F1517&lt;=$M$27),$K$27,IF(AND(F1517&gt;=$L$28,F1517&lt;=$M$28),$K$28,IF(AND(F1517&gt;=$L$29,F1517&lt;=$M$29),$K$29,IF(AND(F1517&gt;=$L$30,F1517&lt;=$M$30),$K$30,IF(AND(F1517&gt;=$L$31,F1517&lt;=$M$31),$K$31,""))))))))))))))))))))))))))))))))</f>
        <v>7</v>
      </c>
      <c r="D1517" s="18" t="s">
        <v>26</v>
      </c>
      <c r="E1517" s="18" t="s">
        <v>1234</v>
      </c>
      <c r="F1517" s="12">
        <f>Table1[[#This Row],[USD Pricing]]*Exchange!$A$1</f>
        <v>89.6</v>
      </c>
      <c r="G1517" s="12">
        <v>64</v>
      </c>
      <c r="H1517" s="12" t="s">
        <v>5469</v>
      </c>
      <c r="I1517" s="18" t="s">
        <v>1319</v>
      </c>
      <c r="J1517" s="18" t="s">
        <v>4518</v>
      </c>
      <c r="XEZ1517" s="28"/>
      <c r="XFA1517" s="28"/>
      <c r="XFB1517" s="28"/>
      <c r="XFC1517" s="28"/>
      <c r="XFD1517" s="28"/>
    </row>
    <row r="1518" spans="1:10 16380:16384" x14ac:dyDescent="0.35">
      <c r="A1518" s="12" t="s">
        <v>5361</v>
      </c>
      <c r="B1518" s="32" t="str">
        <f>HYPERLINK(Table1[[#This Row],[Link]], Table1[[#This Row],[Pattern w/out Hyperlink]])</f>
        <v>Flitter</v>
      </c>
      <c r="C1518" s="18">
        <f>IF(F1518&lt;=$L$1,$K$1,IF(AND(F1518&gt;=$L$2,F1518&lt;=$M$2),$K$2,IF(AND(F1518&gt;=$L$3,F1518&lt;=$M$3),$K$3,IF(AND(F1518&gt;=$L$4,F1518&lt;=$M$4),$K$4,IF(AND(F1518&gt;=$L$5,F1518&lt;=$M$5),$K$5,IF(AND(F1518&gt;=$L$6,F1518&lt;=$M$6),$K$6,IF(AND(F1518&gt;=$L$7,F1518&lt;=$M$7),$K$7,IF(AND(F1518&gt;=$L$8,F1518&lt;=$M$8),$K$8,IF(AND(F1518&gt;=$L$9,F1518&lt;=$M$9),$K$9,IF(AND(F1518&gt;$L$10,F1518&lt;=$M$10),$K$10,IF(AND(F1518&gt;=$L$11,F1518&lt;=$M$11),$K$11,IF(AND(F1518&gt;=$L$12,F1518&lt;=$M$12),$K$12,IF(AND(F1518&gt;=$L$13,F1518&lt;=$M$13),$K$13,IF(AND(F1518&gt;=$L$14,F1518&lt;=$M$14),$K$14,IF(AND(F1518&gt;=#REF!,F1518&lt;=#REF!),#REF!,IF(AND(F1518&gt;=$L$15,F1518&lt;=$M$15),$K$15,IF(AND(F1518&gt;=$L$16,F1518&lt;=$M$16),$K$16,IF(AND(F1518&gt;=$L$17,F1518&lt;=$M$17),$K$17,IF(AND(F1518&gt;=$L$18,F1518&lt;=$M$18),$K$18,IF(AND(F1518&gt;=$L$19,F1518&lt;=$M$19),$K$19,IF(AND(F1518&gt;=$L$20,F1518&lt;=$M$20),$K$20,IF(AND(F1518&gt;=$L$21,F1518&lt;=$M$21),$K$21,IF(AND(F1518&gt;=$L$22,F1518&lt;=$M$22),$K$22,IF(AND(F1518&gt;=$L$23,F1518&lt;=$M$23),$K$23,IF(AND(F1518&gt;=$L$24,F1518&lt;=$M$24),$K$24,IF(AND(F1518&gt;=$L$25,F1518&lt;=$M$25),$K$25,IF(AND(F1518&gt;=$L$26,F1518&lt;=$M$26),$K$26,IF(AND(F1518&gt;=$L$27,F1518&lt;=$M$27),$K$27,IF(AND(F1518&gt;=$L$28,F1518&lt;=$M$28),$K$28,IF(AND(F1518&gt;=$L$29,F1518&lt;=$M$29),$K$29,IF(AND(F1518&gt;=$L$30,F1518&lt;=$M$30),$K$30,IF(AND(F1518&gt;=$L$31,F1518&lt;=$M$31),$K$31,""))))))))))))))))))))))))))))))))</f>
        <v>7</v>
      </c>
      <c r="D1518" s="18" t="s">
        <v>26</v>
      </c>
      <c r="E1518" s="18" t="s">
        <v>1234</v>
      </c>
      <c r="F1518" s="12">
        <f>Table1[[#This Row],[USD Pricing]]*Exchange!$A$1</f>
        <v>93.1</v>
      </c>
      <c r="G1518" s="12">
        <v>66.5</v>
      </c>
      <c r="H1518" s="12" t="s">
        <v>5362</v>
      </c>
      <c r="I1518" s="18" t="s">
        <v>0</v>
      </c>
      <c r="J1518" s="18" t="s">
        <v>4300</v>
      </c>
      <c r="XEZ1518" s="28"/>
      <c r="XFA1518" s="28"/>
      <c r="XFB1518" s="28"/>
      <c r="XFC1518" s="28"/>
      <c r="XFD1518" s="28"/>
    </row>
    <row r="1519" spans="1:10 16380:16384" x14ac:dyDescent="0.35">
      <c r="A1519" s="12" t="s">
        <v>310</v>
      </c>
      <c r="B1519" s="32" t="str">
        <f>HYPERLINK(Table1[[#This Row],[Link]], Table1[[#This Row],[Pattern w/out Hyperlink]])</f>
        <v>Flock</v>
      </c>
      <c r="C1519" s="18">
        <f>IF(F1519&lt;=$L$1,$K$1,IF(AND(F1519&gt;=$L$2,F1519&lt;=$M$2),$K$2,IF(AND(F1519&gt;=$L$3,F1519&lt;=$M$3),$K$3,IF(AND(F1519&gt;=$L$4,F1519&lt;=$M$4),$K$4,IF(AND(F1519&gt;=$L$5,F1519&lt;=$M$5),$K$5,IF(AND(F1519&gt;=$L$6,F1519&lt;=$M$6),$K$6,IF(AND(F1519&gt;=$L$7,F1519&lt;=$M$7),$K$7,IF(AND(F1519&gt;=$L$8,F1519&lt;=$M$8),$K$8,IF(AND(F1519&gt;=$L$9,F1519&lt;=$M$9),$K$9,IF(AND(F1519&gt;$L$10,F1519&lt;=$M$10),$K$10,IF(AND(F1519&gt;=$L$11,F1519&lt;=$M$11),$K$11,IF(AND(F1519&gt;=$L$12,F1519&lt;=$M$12),$K$12,IF(AND(F1519&gt;=$L$13,F1519&lt;=$M$13),$K$13,IF(AND(F1519&gt;=$L$14,F1519&lt;=$M$14),$K$14,IF(AND(F1519&gt;=#REF!,F1519&lt;=#REF!),#REF!,IF(AND(F1519&gt;=$L$15,F1519&lt;=$M$15),$K$15,IF(AND(F1519&gt;=$L$16,F1519&lt;=$M$16),$K$16,IF(AND(F1519&gt;=$L$17,F1519&lt;=$M$17),$K$17,IF(AND(F1519&gt;=$L$18,F1519&lt;=$M$18),$K$18,IF(AND(F1519&gt;=$L$19,F1519&lt;=$M$19),$K$19,IF(AND(F1519&gt;=$L$20,F1519&lt;=$M$20),$K$20,IF(AND(F1519&gt;=$L$21,F1519&lt;=$M$21),$K$21,IF(AND(F1519&gt;=$L$22,F1519&lt;=$M$22),$K$22,IF(AND(F1519&gt;=$L$23,F1519&lt;=$M$23),$K$23,IF(AND(F1519&gt;=$L$24,F1519&lt;=$M$24),$K$24,IF(AND(F1519&gt;=$L$25,F1519&lt;=$M$25),$K$25,IF(AND(F1519&gt;=$L$26,F1519&lt;=$M$26),$K$26,IF(AND(F1519&gt;=$L$27,F1519&lt;=$M$27),$K$27,IF(AND(F1519&gt;=$L$28,F1519&lt;=$M$28),$K$28,IF(AND(F1519&gt;=$L$29,F1519&lt;=$M$29),$K$29,IF(AND(F1519&gt;=$L$30,F1519&lt;=$M$30),$K$30,IF(AND(F1519&gt;=$L$31,F1519&lt;=$M$31),$K$31,""))))))))))))))))))))))))))))))))</f>
        <v>7</v>
      </c>
      <c r="D1519" s="18" t="s">
        <v>26</v>
      </c>
      <c r="E1519" s="18" t="s">
        <v>1234</v>
      </c>
      <c r="F1519" s="12">
        <f>Table1[[#This Row],[USD Pricing]]*Exchange!$A$1</f>
        <v>93.1</v>
      </c>
      <c r="G1519" s="12">
        <v>66.5</v>
      </c>
      <c r="H1519" s="12" t="s">
        <v>5471</v>
      </c>
      <c r="I1519" s="18" t="s">
        <v>4213</v>
      </c>
      <c r="J1519" s="18" t="s">
        <v>4961</v>
      </c>
      <c r="XEZ1519" s="28"/>
      <c r="XFA1519" s="28"/>
      <c r="XFB1519" s="28"/>
      <c r="XFC1519" s="28"/>
      <c r="XFD1519" s="28"/>
    </row>
    <row r="1520" spans="1:10 16380:16384" x14ac:dyDescent="0.35">
      <c r="A1520" s="12" t="s">
        <v>330</v>
      </c>
      <c r="B1520" s="32" t="str">
        <f>HYPERLINK(Table1[[#This Row],[Link]], Table1[[#This Row],[Pattern w/out Hyperlink]])</f>
        <v>Free</v>
      </c>
      <c r="C1520" s="18">
        <f>IF(F1520&lt;=$L$1,$K$1,IF(AND(F1520&gt;=$L$2,F1520&lt;=$M$2),$K$2,IF(AND(F1520&gt;=$L$3,F1520&lt;=$M$3),$K$3,IF(AND(F1520&gt;=$L$4,F1520&lt;=$M$4),$K$4,IF(AND(F1520&gt;=$L$5,F1520&lt;=$M$5),$K$5,IF(AND(F1520&gt;=$L$6,F1520&lt;=$M$6),$K$6,IF(AND(F1520&gt;=$L$7,F1520&lt;=$M$7),$K$7,IF(AND(F1520&gt;=$L$8,F1520&lt;=$M$8),$K$8,IF(AND(F1520&gt;=$L$9,F1520&lt;=$M$9),$K$9,IF(AND(F1520&gt;$L$10,F1520&lt;=$M$10),$K$10,IF(AND(F1520&gt;=$L$11,F1520&lt;=$M$11),$K$11,IF(AND(F1520&gt;=$L$12,F1520&lt;=$M$12),$K$12,IF(AND(F1520&gt;=$L$13,F1520&lt;=$M$13),$K$13,IF(AND(F1520&gt;=$L$14,F1520&lt;=$M$14),$K$14,IF(AND(F1520&gt;=#REF!,F1520&lt;=#REF!),#REF!,IF(AND(F1520&gt;=$L$15,F1520&lt;=$M$15),$K$15,IF(AND(F1520&gt;=$L$16,F1520&lt;=$M$16),$K$16,IF(AND(F1520&gt;=$L$17,F1520&lt;=$M$17),$K$17,IF(AND(F1520&gt;=$L$18,F1520&lt;=$M$18),$K$18,IF(AND(F1520&gt;=$L$19,F1520&lt;=$M$19),$K$19,IF(AND(F1520&gt;=$L$20,F1520&lt;=$M$20),$K$20,IF(AND(F1520&gt;=$L$21,F1520&lt;=$M$21),$K$21,IF(AND(F1520&gt;=$L$22,F1520&lt;=$M$22),$K$22,IF(AND(F1520&gt;=$L$23,F1520&lt;=$M$23),$K$23,IF(AND(F1520&gt;=$L$24,F1520&lt;=$M$24),$K$24,IF(AND(F1520&gt;=$L$25,F1520&lt;=$M$25),$K$25,IF(AND(F1520&gt;=$L$26,F1520&lt;=$M$26),$K$26,IF(AND(F1520&gt;=$L$27,F1520&lt;=$M$27),$K$27,IF(AND(F1520&gt;=$L$28,F1520&lt;=$M$28),$K$28,IF(AND(F1520&gt;=$L$29,F1520&lt;=$M$29),$K$29,IF(AND(F1520&gt;=$L$30,F1520&lt;=$M$30),$K$30,IF(AND(F1520&gt;=$L$31,F1520&lt;=$M$31),$K$31,""))))))))))))))))))))))))))))))))</f>
        <v>7</v>
      </c>
      <c r="D1520" s="18" t="s">
        <v>26</v>
      </c>
      <c r="E1520" s="18" t="s">
        <v>1234</v>
      </c>
      <c r="F1520" s="12">
        <f>Table1[[#This Row],[USD Pricing]]*Exchange!$A$1</f>
        <v>75.599999999999994</v>
      </c>
      <c r="G1520" s="12">
        <v>54</v>
      </c>
      <c r="H1520" s="12" t="s">
        <v>5366</v>
      </c>
      <c r="I1520" s="18" t="s">
        <v>0</v>
      </c>
      <c r="J1520" s="18" t="s">
        <v>4268</v>
      </c>
      <c r="XEZ1520" s="28"/>
      <c r="XFA1520" s="28"/>
      <c r="XFB1520" s="28"/>
      <c r="XFC1520" s="28"/>
      <c r="XFD1520" s="28"/>
    </row>
    <row r="1521" spans="1:10 16380:16384" x14ac:dyDescent="0.35">
      <c r="A1521" s="12" t="s">
        <v>3179</v>
      </c>
      <c r="B1521" s="32" t="str">
        <f>HYPERLINK(Table1[[#This Row],[Link]], Table1[[#This Row],[Pattern w/out Hyperlink]])</f>
        <v>Glassworks</v>
      </c>
      <c r="C1521" s="18">
        <f>IF(F1521&lt;=$L$1,$K$1,IF(AND(F1521&gt;=$L$2,F1521&lt;=$M$2),$K$2,IF(AND(F1521&gt;=$L$3,F1521&lt;=$M$3),$K$3,IF(AND(F1521&gt;=$L$4,F1521&lt;=$M$4),$K$4,IF(AND(F1521&gt;=$L$5,F1521&lt;=$M$5),$K$5,IF(AND(F1521&gt;=$L$6,F1521&lt;=$M$6),$K$6,IF(AND(F1521&gt;=$L$7,F1521&lt;=$M$7),$K$7,IF(AND(F1521&gt;=$L$8,F1521&lt;=$M$8),$K$8,IF(AND(F1521&gt;=$L$9,F1521&lt;=$M$9),$K$9,IF(AND(F1521&gt;$L$10,F1521&lt;=$M$10),$K$10,IF(AND(F1521&gt;=$L$11,F1521&lt;=$M$11),$K$11,IF(AND(F1521&gt;=$L$12,F1521&lt;=$M$12),$K$12,IF(AND(F1521&gt;=$L$13,F1521&lt;=$M$13),$K$13,IF(AND(F1521&gt;=$L$14,F1521&lt;=$M$14),$K$14,IF(AND(F1521&gt;=#REF!,F1521&lt;=#REF!),#REF!,IF(AND(F1521&gt;=$L$15,F1521&lt;=$M$15),$K$15,IF(AND(F1521&gt;=$L$16,F1521&lt;=$M$16),$K$16,IF(AND(F1521&gt;=$L$17,F1521&lt;=$M$17),$K$17,IF(AND(F1521&gt;=$L$18,F1521&lt;=$M$18),$K$18,IF(AND(F1521&gt;=$L$19,F1521&lt;=$M$19),$K$19,IF(AND(F1521&gt;=$L$20,F1521&lt;=$M$20),$K$20,IF(AND(F1521&gt;=$L$21,F1521&lt;=$M$21),$K$21,IF(AND(F1521&gt;=$L$22,F1521&lt;=$M$22),$K$22,IF(AND(F1521&gt;=$L$23,F1521&lt;=$M$23),$K$23,IF(AND(F1521&gt;=$L$24,F1521&lt;=$M$24),$K$24,IF(AND(F1521&gt;=$L$25,F1521&lt;=$M$25),$K$25,IF(AND(F1521&gt;=$L$26,F1521&lt;=$M$26),$K$26,IF(AND(F1521&gt;=$L$27,F1521&lt;=$M$27),$K$27,IF(AND(F1521&gt;=$L$28,F1521&lt;=$M$28),$K$28,IF(AND(F1521&gt;=$L$29,F1521&lt;=$M$29),$K$29,IF(AND(F1521&gt;=$L$30,F1521&lt;=$M$30),$K$30,IF(AND(F1521&gt;=$L$31,F1521&lt;=$M$31),$K$31,""))))))))))))))))))))))))))))))))</f>
        <v>7</v>
      </c>
      <c r="D1521" s="18" t="s">
        <v>26</v>
      </c>
      <c r="E1521" s="18" t="s">
        <v>1234</v>
      </c>
      <c r="F1521" s="12">
        <f>Table1[[#This Row],[USD Pricing]]*Exchange!$A$1</f>
        <v>91</v>
      </c>
      <c r="G1521" s="12">
        <v>65</v>
      </c>
      <c r="H1521" s="12" t="s">
        <v>5368</v>
      </c>
      <c r="I1521" s="18" t="s">
        <v>0</v>
      </c>
      <c r="J1521" s="18" t="s">
        <v>4990</v>
      </c>
      <c r="XEZ1521" s="28"/>
      <c r="XFA1521" s="28"/>
      <c r="XFB1521" s="28"/>
      <c r="XFC1521" s="28"/>
      <c r="XFD1521" s="28"/>
    </row>
    <row r="1522" spans="1:10 16380:16384" x14ac:dyDescent="0.35">
      <c r="A1522" s="12" t="s">
        <v>394</v>
      </c>
      <c r="B1522" s="32" t="str">
        <f>HYPERLINK(Table1[[#This Row],[Link]], Table1[[#This Row],[Pattern w/out Hyperlink]])</f>
        <v>Hitch</v>
      </c>
      <c r="C1522" s="18">
        <f>IF(F1522&lt;=$L$1,$K$1,IF(AND(F1522&gt;=$L$2,F1522&lt;=$M$2),$K$2,IF(AND(F1522&gt;=$L$3,F1522&lt;=$M$3),$K$3,IF(AND(F1522&gt;=$L$4,F1522&lt;=$M$4),$K$4,IF(AND(F1522&gt;=$L$5,F1522&lt;=$M$5),$K$5,IF(AND(F1522&gt;=$L$6,F1522&lt;=$M$6),$K$6,IF(AND(F1522&gt;=$L$7,F1522&lt;=$M$7),$K$7,IF(AND(F1522&gt;=$L$8,F1522&lt;=$M$8),$K$8,IF(AND(F1522&gt;=$L$9,F1522&lt;=$M$9),$K$9,IF(AND(F1522&gt;$L$10,F1522&lt;=$M$10),$K$10,IF(AND(F1522&gt;=$L$11,F1522&lt;=$M$11),$K$11,IF(AND(F1522&gt;=$L$12,F1522&lt;=$M$12),$K$12,IF(AND(F1522&gt;=$L$13,F1522&lt;=$M$13),$K$13,IF(AND(F1522&gt;=$L$14,F1522&lt;=$M$14),$K$14,IF(AND(F1522&gt;=#REF!,F1522&lt;=#REF!),#REF!,IF(AND(F1522&gt;=$L$15,F1522&lt;=$M$15),$K$15,IF(AND(F1522&gt;=$L$16,F1522&lt;=$M$16),$K$16,IF(AND(F1522&gt;=$L$17,F1522&lt;=$M$17),$K$17,IF(AND(F1522&gt;=$L$18,F1522&lt;=$M$18),$K$18,IF(AND(F1522&gt;=$L$19,F1522&lt;=$M$19),$K$19,IF(AND(F1522&gt;=$L$20,F1522&lt;=$M$20),$K$20,IF(AND(F1522&gt;=$L$21,F1522&lt;=$M$21),$K$21,IF(AND(F1522&gt;=$L$22,F1522&lt;=$M$22),$K$22,IF(AND(F1522&gt;=$L$23,F1522&lt;=$M$23),$K$23,IF(AND(F1522&gt;=$L$24,F1522&lt;=$M$24),$K$24,IF(AND(F1522&gt;=$L$25,F1522&lt;=$M$25),$K$25,IF(AND(F1522&gt;=$L$26,F1522&lt;=$M$26),$K$26,IF(AND(F1522&gt;=$L$27,F1522&lt;=$M$27),$K$27,IF(AND(F1522&gt;=$L$28,F1522&lt;=$M$28),$K$28,IF(AND(F1522&gt;=$L$29,F1522&lt;=$M$29),$K$29,IF(AND(F1522&gt;=$L$30,F1522&lt;=$M$30),$K$30,IF(AND(F1522&gt;=$L$31,F1522&lt;=$M$31),$K$31,""))))))))))))))))))))))))))))))))</f>
        <v>7</v>
      </c>
      <c r="D1522" s="18" t="s">
        <v>26</v>
      </c>
      <c r="E1522" s="18" t="s">
        <v>1234</v>
      </c>
      <c r="F1522" s="12">
        <f>Table1[[#This Row],[USD Pricing]]*Exchange!$A$1</f>
        <v>93.1</v>
      </c>
      <c r="G1522" s="12">
        <v>66.5</v>
      </c>
      <c r="H1522" s="12" t="s">
        <v>5376</v>
      </c>
      <c r="I1522" s="18" t="s">
        <v>0</v>
      </c>
      <c r="J1522" s="18" t="s">
        <v>4548</v>
      </c>
      <c r="XEZ1522" s="28"/>
      <c r="XFA1522" s="28"/>
      <c r="XFB1522" s="28"/>
      <c r="XFC1522" s="28"/>
      <c r="XFD1522" s="28"/>
    </row>
    <row r="1523" spans="1:10 16380:16384" x14ac:dyDescent="0.35">
      <c r="A1523" s="12" t="s">
        <v>396</v>
      </c>
      <c r="B1523" s="32" t="str">
        <f>HYPERLINK(Table1[[#This Row],[Link]], Table1[[#This Row],[Pattern w/out Hyperlink]])</f>
        <v>Hobnob</v>
      </c>
      <c r="C1523" s="18">
        <f>IF(F1523&lt;=$L$1,$K$1,IF(AND(F1523&gt;=$L$2,F1523&lt;=$M$2),$K$2,IF(AND(F1523&gt;=$L$3,F1523&lt;=$M$3),$K$3,IF(AND(F1523&gt;=$L$4,F1523&lt;=$M$4),$K$4,IF(AND(F1523&gt;=$L$5,F1523&lt;=$M$5),$K$5,IF(AND(F1523&gt;=$L$6,F1523&lt;=$M$6),$K$6,IF(AND(F1523&gt;=$L$7,F1523&lt;=$M$7),$K$7,IF(AND(F1523&gt;=$L$8,F1523&lt;=$M$8),$K$8,IF(AND(F1523&gt;=$L$9,F1523&lt;=$M$9),$K$9,IF(AND(F1523&gt;$L$10,F1523&lt;=$M$10),$K$10,IF(AND(F1523&gt;=$L$11,F1523&lt;=$M$11),$K$11,IF(AND(F1523&gt;=$L$12,F1523&lt;=$M$12),$K$12,IF(AND(F1523&gt;=$L$13,F1523&lt;=$M$13),$K$13,IF(AND(F1523&gt;=$L$14,F1523&lt;=$M$14),$K$14,IF(AND(F1523&gt;=#REF!,F1523&lt;=#REF!),#REF!,IF(AND(F1523&gt;=$L$15,F1523&lt;=$M$15),$K$15,IF(AND(F1523&gt;=$L$16,F1523&lt;=$M$16),$K$16,IF(AND(F1523&gt;=$L$17,F1523&lt;=$M$17),$K$17,IF(AND(F1523&gt;=$L$18,F1523&lt;=$M$18),$K$18,IF(AND(F1523&gt;=$L$19,F1523&lt;=$M$19),$K$19,IF(AND(F1523&gt;=$L$20,F1523&lt;=$M$20),$K$20,IF(AND(F1523&gt;=$L$21,F1523&lt;=$M$21),$K$21,IF(AND(F1523&gt;=$L$22,F1523&lt;=$M$22),$K$22,IF(AND(F1523&gt;=$L$23,F1523&lt;=$M$23),$K$23,IF(AND(F1523&gt;=$L$24,F1523&lt;=$M$24),$K$24,IF(AND(F1523&gt;=$L$25,F1523&lt;=$M$25),$K$25,IF(AND(F1523&gt;=$L$26,F1523&lt;=$M$26),$K$26,IF(AND(F1523&gt;=$L$27,F1523&lt;=$M$27),$K$27,IF(AND(F1523&gt;=$L$28,F1523&lt;=$M$28),$K$28,IF(AND(F1523&gt;=$L$29,F1523&lt;=$M$29),$K$29,IF(AND(F1523&gt;=$L$30,F1523&lt;=$M$30),$K$30,IF(AND(F1523&gt;=$L$31,F1523&lt;=$M$31),$K$31,""))))))))))))))))))))))))))))))))</f>
        <v>7</v>
      </c>
      <c r="D1523" s="18" t="s">
        <v>26</v>
      </c>
      <c r="E1523" s="18" t="s">
        <v>1234</v>
      </c>
      <c r="F1523" s="12">
        <f>Table1[[#This Row],[USD Pricing]]*Exchange!$A$1</f>
        <v>93.1</v>
      </c>
      <c r="G1523" s="12">
        <v>66.5</v>
      </c>
      <c r="H1523" s="12" t="s">
        <v>5472</v>
      </c>
      <c r="I1523" s="18" t="s">
        <v>4213</v>
      </c>
      <c r="J1523" s="18" t="s">
        <v>4480</v>
      </c>
      <c r="XEZ1523" s="28"/>
      <c r="XFA1523" s="28"/>
      <c r="XFB1523" s="28"/>
      <c r="XFC1523" s="28"/>
      <c r="XFD1523" s="28"/>
    </row>
    <row r="1524" spans="1:10 16380:16384" x14ac:dyDescent="0.35">
      <c r="A1524" s="12" t="s">
        <v>2721</v>
      </c>
      <c r="B1524" s="32" t="str">
        <f>HYPERLINK(Table1[[#This Row],[Link]], Table1[[#This Row],[Pattern w/out Hyperlink]])</f>
        <v>James</v>
      </c>
      <c r="C1524" s="18">
        <f>IF(F1524&lt;=$L$1,$K$1,IF(AND(F1524&gt;=$L$2,F1524&lt;=$M$2),$K$2,IF(AND(F1524&gt;=$L$3,F1524&lt;=$M$3),$K$3,IF(AND(F1524&gt;=$L$4,F1524&lt;=$M$4),$K$4,IF(AND(F1524&gt;=$L$5,F1524&lt;=$M$5),$K$5,IF(AND(F1524&gt;=$L$6,F1524&lt;=$M$6),$K$6,IF(AND(F1524&gt;=$L$7,F1524&lt;=$M$7),$K$7,IF(AND(F1524&gt;=$L$8,F1524&lt;=$M$8),$K$8,IF(AND(F1524&gt;=$L$9,F1524&lt;=$M$9),$K$9,IF(AND(F1524&gt;$L$10,F1524&lt;=$M$10),$K$10,IF(AND(F1524&gt;=$L$11,F1524&lt;=$M$11),$K$11,IF(AND(F1524&gt;=$L$12,F1524&lt;=$M$12),$K$12,IF(AND(F1524&gt;=$L$13,F1524&lt;=$M$13),$K$13,IF(AND(F1524&gt;=$L$14,F1524&lt;=$M$14),$K$14,IF(AND(F1524&gt;=#REF!,F1524&lt;=#REF!),#REF!,IF(AND(F1524&gt;=$L$15,F1524&lt;=$M$15),$K$15,IF(AND(F1524&gt;=$L$16,F1524&lt;=$M$16),$K$16,IF(AND(F1524&gt;=$L$17,F1524&lt;=$M$17),$K$17,IF(AND(F1524&gt;=$L$18,F1524&lt;=$M$18),$K$18,IF(AND(F1524&gt;=$L$19,F1524&lt;=$M$19),$K$19,IF(AND(F1524&gt;=$L$20,F1524&lt;=$M$20),$K$20,IF(AND(F1524&gt;=$L$21,F1524&lt;=$M$21),$K$21,IF(AND(F1524&gt;=$L$22,F1524&lt;=$M$22),$K$22,IF(AND(F1524&gt;=$L$23,F1524&lt;=$M$23),$K$23,IF(AND(F1524&gt;=$L$24,F1524&lt;=$M$24),$K$24,IF(AND(F1524&gt;=$L$25,F1524&lt;=$M$25),$K$25,IF(AND(F1524&gt;=$L$26,F1524&lt;=$M$26),$K$26,IF(AND(F1524&gt;=$L$27,F1524&lt;=$M$27),$K$27,IF(AND(F1524&gt;=$L$28,F1524&lt;=$M$28),$K$28,IF(AND(F1524&gt;=$L$29,F1524&lt;=$M$29),$K$29,IF(AND(F1524&gt;=$L$30,F1524&lt;=$M$30),$K$30,IF(AND(F1524&gt;=$L$31,F1524&lt;=$M$31),$K$31,""))))))))))))))))))))))))))))))))</f>
        <v>7</v>
      </c>
      <c r="D1524" s="18" t="s">
        <v>26</v>
      </c>
      <c r="E1524" s="18" t="s">
        <v>1234</v>
      </c>
      <c r="F1524" s="12">
        <f>Table1[[#This Row],[USD Pricing]]*Exchange!$A$1</f>
        <v>86.24</v>
      </c>
      <c r="G1524" s="12">
        <v>61.6</v>
      </c>
      <c r="H1524" s="12" t="s">
        <v>5666</v>
      </c>
      <c r="I1524" s="18" t="s">
        <v>0</v>
      </c>
      <c r="J1524" s="18" t="s">
        <v>4998</v>
      </c>
      <c r="XEZ1524" s="28"/>
      <c r="XFA1524" s="28"/>
      <c r="XFB1524" s="28"/>
      <c r="XFC1524" s="28"/>
      <c r="XFD1524" s="28"/>
    </row>
    <row r="1525" spans="1:10 16380:16384" x14ac:dyDescent="0.35">
      <c r="A1525" s="12" t="s">
        <v>5667</v>
      </c>
      <c r="B1525" s="32" t="str">
        <f>HYPERLINK(Table1[[#This Row],[Link]], Table1[[#This Row],[Pattern w/out Hyperlink]])</f>
        <v>Jargon Uph</v>
      </c>
      <c r="C1525" s="18">
        <f>IF(F1525&lt;=$L$1,$K$1,IF(AND(F1525&gt;=$L$2,F1525&lt;=$M$2),$K$2,IF(AND(F1525&gt;=$L$3,F1525&lt;=$M$3),$K$3,IF(AND(F1525&gt;=$L$4,F1525&lt;=$M$4),$K$4,IF(AND(F1525&gt;=$L$5,F1525&lt;=$M$5),$K$5,IF(AND(F1525&gt;=$L$6,F1525&lt;=$M$6),$K$6,IF(AND(F1525&gt;=$L$7,F1525&lt;=$M$7),$K$7,IF(AND(F1525&gt;=$L$8,F1525&lt;=$M$8),$K$8,IF(AND(F1525&gt;=$L$9,F1525&lt;=$M$9),$K$9,IF(AND(F1525&gt;$L$10,F1525&lt;=$M$10),$K$10,IF(AND(F1525&gt;=$L$11,F1525&lt;=$M$11),$K$11,IF(AND(F1525&gt;=$L$12,F1525&lt;=$M$12),$K$12,IF(AND(F1525&gt;=$L$13,F1525&lt;=$M$13),$K$13,IF(AND(F1525&gt;=$L$14,F1525&lt;=$M$14),$K$14,IF(AND(F1525&gt;=#REF!,F1525&lt;=#REF!),#REF!,IF(AND(F1525&gt;=$L$15,F1525&lt;=$M$15),$K$15,IF(AND(F1525&gt;=$L$16,F1525&lt;=$M$16),$K$16,IF(AND(F1525&gt;=$L$17,F1525&lt;=$M$17),$K$17,IF(AND(F1525&gt;=$L$18,F1525&lt;=$M$18),$K$18,IF(AND(F1525&gt;=$L$19,F1525&lt;=$M$19),$K$19,IF(AND(F1525&gt;=$L$20,F1525&lt;=$M$20),$K$20,IF(AND(F1525&gt;=$L$21,F1525&lt;=$M$21),$K$21,IF(AND(F1525&gt;=$L$22,F1525&lt;=$M$22),$K$22,IF(AND(F1525&gt;=$L$23,F1525&lt;=$M$23),$K$23,IF(AND(F1525&gt;=$L$24,F1525&lt;=$M$24),$K$24,IF(AND(F1525&gt;=$L$25,F1525&lt;=$M$25),$K$25,IF(AND(F1525&gt;=$L$26,F1525&lt;=$M$26),$K$26,IF(AND(F1525&gt;=$L$27,F1525&lt;=$M$27),$K$27,IF(AND(F1525&gt;=$L$28,F1525&lt;=$M$28),$K$28,IF(AND(F1525&gt;=$L$29,F1525&lt;=$M$29),$K$29,IF(AND(F1525&gt;=$L$30,F1525&lt;=$M$30),$K$30,IF(AND(F1525&gt;=$L$31,F1525&lt;=$M$31),$K$31,""))))))))))))))))))))))))))))))))</f>
        <v>7</v>
      </c>
      <c r="D1525" s="18" t="s">
        <v>26</v>
      </c>
      <c r="E1525" s="18" t="s">
        <v>1234</v>
      </c>
      <c r="F1525" s="12">
        <f>Table1[[#This Row],[USD Pricing]]*Exchange!$A$1</f>
        <v>90.58</v>
      </c>
      <c r="G1525" s="12">
        <v>64.7</v>
      </c>
      <c r="H1525" s="12" t="s">
        <v>5668</v>
      </c>
      <c r="I1525" s="18" t="s">
        <v>4213</v>
      </c>
      <c r="J1525" s="18" t="s">
        <v>4262</v>
      </c>
      <c r="XEZ1525" s="28"/>
      <c r="XFA1525" s="28"/>
      <c r="XFB1525" s="28"/>
      <c r="XFC1525" s="28"/>
      <c r="XFD1525" s="28"/>
    </row>
    <row r="1526" spans="1:10 16380:16384" x14ac:dyDescent="0.35">
      <c r="A1526" s="12" t="s">
        <v>439</v>
      </c>
      <c r="B1526" s="32" t="str">
        <f>HYPERLINK(Table1[[#This Row],[Link]], Table1[[#This Row],[Pattern w/out Hyperlink]])</f>
        <v>Keynote</v>
      </c>
      <c r="C1526" s="18">
        <f>IF(F1526&lt;=$L$1,$K$1,IF(AND(F1526&gt;=$L$2,F1526&lt;=$M$2),$K$2,IF(AND(F1526&gt;=$L$3,F1526&lt;=$M$3),$K$3,IF(AND(F1526&gt;=$L$4,F1526&lt;=$M$4),$K$4,IF(AND(F1526&gt;=$L$5,F1526&lt;=$M$5),$K$5,IF(AND(F1526&gt;=$L$6,F1526&lt;=$M$6),$K$6,IF(AND(F1526&gt;=$L$7,F1526&lt;=$M$7),$K$7,IF(AND(F1526&gt;=$L$8,F1526&lt;=$M$8),$K$8,IF(AND(F1526&gt;=$L$9,F1526&lt;=$M$9),$K$9,IF(AND(F1526&gt;$L$10,F1526&lt;=$M$10),$K$10,IF(AND(F1526&gt;=$L$11,F1526&lt;=$M$11),$K$11,IF(AND(F1526&gt;=$L$12,F1526&lt;=$M$12),$K$12,IF(AND(F1526&gt;=$L$13,F1526&lt;=$M$13),$K$13,IF(AND(F1526&gt;=$L$14,F1526&lt;=$M$14),$K$14,IF(AND(F1526&gt;=#REF!,F1526&lt;=#REF!),#REF!,IF(AND(F1526&gt;=$L$15,F1526&lt;=$M$15),$K$15,IF(AND(F1526&gt;=$L$16,F1526&lt;=$M$16),$K$16,IF(AND(F1526&gt;=$L$17,F1526&lt;=$M$17),$K$17,IF(AND(F1526&gt;=$L$18,F1526&lt;=$M$18),$K$18,IF(AND(F1526&gt;=$L$19,F1526&lt;=$M$19),$K$19,IF(AND(F1526&gt;=$L$20,F1526&lt;=$M$20),$K$20,IF(AND(F1526&gt;=$L$21,F1526&lt;=$M$21),$K$21,IF(AND(F1526&gt;=$L$22,F1526&lt;=$M$22),$K$22,IF(AND(F1526&gt;=$L$23,F1526&lt;=$M$23),$K$23,IF(AND(F1526&gt;=$L$24,F1526&lt;=$M$24),$K$24,IF(AND(F1526&gt;=$L$25,F1526&lt;=$M$25),$K$25,IF(AND(F1526&gt;=$L$26,F1526&lt;=$M$26),$K$26,IF(AND(F1526&gt;=$L$27,F1526&lt;=$M$27),$K$27,IF(AND(F1526&gt;=$L$28,F1526&lt;=$M$28),$K$28,IF(AND(F1526&gt;=$L$29,F1526&lt;=$M$29),$K$29,IF(AND(F1526&gt;=$L$30,F1526&lt;=$M$30),$K$30,IF(AND(F1526&gt;=$L$31,F1526&lt;=$M$31),$K$31,""))))))))))))))))))))))))))))))))</f>
        <v>7</v>
      </c>
      <c r="D1526" s="18" t="s">
        <v>26</v>
      </c>
      <c r="E1526" s="18" t="s">
        <v>1234</v>
      </c>
      <c r="F1526" s="12">
        <f>Table1[[#This Row],[USD Pricing]]*Exchange!$A$1</f>
        <v>91.699999999999989</v>
      </c>
      <c r="G1526" s="12">
        <v>65.5</v>
      </c>
      <c r="H1526" s="12" t="s">
        <v>5477</v>
      </c>
      <c r="I1526" s="18" t="s">
        <v>4213</v>
      </c>
      <c r="J1526" s="18" t="s">
        <v>4268</v>
      </c>
      <c r="XEZ1526" s="28"/>
      <c r="XFA1526" s="28"/>
      <c r="XFB1526" s="28"/>
      <c r="XFC1526" s="28"/>
      <c r="XFD1526" s="28"/>
    </row>
    <row r="1527" spans="1:10 16380:16384" x14ac:dyDescent="0.35">
      <c r="A1527" s="12" t="s">
        <v>442</v>
      </c>
      <c r="B1527" s="32" t="str">
        <f>HYPERLINK(Table1[[#This Row],[Link]], Table1[[#This Row],[Pattern w/out Hyperlink]])</f>
        <v>Kit</v>
      </c>
      <c r="C1527" s="18">
        <f>IF(F1527&lt;=$L$1,$K$1,IF(AND(F1527&gt;=$L$2,F1527&lt;=$M$2),$K$2,IF(AND(F1527&gt;=$L$3,F1527&lt;=$M$3),$K$3,IF(AND(F1527&gt;=$L$4,F1527&lt;=$M$4),$K$4,IF(AND(F1527&gt;=$L$5,F1527&lt;=$M$5),$K$5,IF(AND(F1527&gt;=$L$6,F1527&lt;=$M$6),$K$6,IF(AND(F1527&gt;=$L$7,F1527&lt;=$M$7),$K$7,IF(AND(F1527&gt;=$L$8,F1527&lt;=$M$8),$K$8,IF(AND(F1527&gt;=$L$9,F1527&lt;=$M$9),$K$9,IF(AND(F1527&gt;$L$10,F1527&lt;=$M$10),$K$10,IF(AND(F1527&gt;=$L$11,F1527&lt;=$M$11),$K$11,IF(AND(F1527&gt;=$L$12,F1527&lt;=$M$12),$K$12,IF(AND(F1527&gt;=$L$13,F1527&lt;=$M$13),$K$13,IF(AND(F1527&gt;=$L$14,F1527&lt;=$M$14),$K$14,IF(AND(F1527&gt;=#REF!,F1527&lt;=#REF!),#REF!,IF(AND(F1527&gt;=$L$15,F1527&lt;=$M$15),$K$15,IF(AND(F1527&gt;=$L$16,F1527&lt;=$M$16),$K$16,IF(AND(F1527&gt;=$L$17,F1527&lt;=$M$17),$K$17,IF(AND(F1527&gt;=$L$18,F1527&lt;=$M$18),$K$18,IF(AND(F1527&gt;=$L$19,F1527&lt;=$M$19),$K$19,IF(AND(F1527&gt;=$L$20,F1527&lt;=$M$20),$K$20,IF(AND(F1527&gt;=$L$21,F1527&lt;=$M$21),$K$21,IF(AND(F1527&gt;=$L$22,F1527&lt;=$M$22),$K$22,IF(AND(F1527&gt;=$L$23,F1527&lt;=$M$23),$K$23,IF(AND(F1527&gt;=$L$24,F1527&lt;=$M$24),$K$24,IF(AND(F1527&gt;=$L$25,F1527&lt;=$M$25),$K$25,IF(AND(F1527&gt;=$L$26,F1527&lt;=$M$26),$K$26,IF(AND(F1527&gt;=$L$27,F1527&lt;=$M$27),$K$27,IF(AND(F1527&gt;=$L$28,F1527&lt;=$M$28),$K$28,IF(AND(F1527&gt;=$L$29,F1527&lt;=$M$29),$K$29,IF(AND(F1527&gt;=$L$30,F1527&lt;=$M$30),$K$30,IF(AND(F1527&gt;=$L$31,F1527&lt;=$M$31),$K$31,""))))))))))))))))))))))))))))))))</f>
        <v>7</v>
      </c>
      <c r="D1527" s="18" t="s">
        <v>26</v>
      </c>
      <c r="E1527" s="18" t="s">
        <v>1234</v>
      </c>
      <c r="F1527" s="12">
        <f>Table1[[#This Row],[USD Pricing]]*Exchange!$A$1</f>
        <v>93.1</v>
      </c>
      <c r="G1527" s="12">
        <v>66.5</v>
      </c>
      <c r="H1527" s="12" t="s">
        <v>5478</v>
      </c>
      <c r="I1527" s="18" t="s">
        <v>0</v>
      </c>
      <c r="J1527" s="18" t="s">
        <v>4999</v>
      </c>
      <c r="XEZ1527" s="28"/>
      <c r="XFA1527" s="28"/>
      <c r="XFB1527" s="28"/>
      <c r="XFC1527" s="28"/>
      <c r="XFD1527" s="28"/>
    </row>
    <row r="1528" spans="1:10 16380:16384" ht="29" x14ac:dyDescent="0.35">
      <c r="A1528" s="12" t="s">
        <v>3180</v>
      </c>
      <c r="B1528" s="32" t="str">
        <f>HYPERLINK(Table1[[#This Row],[Link]], Table1[[#This Row],[Pattern w/out Hyperlink]])</f>
        <v>Lark</v>
      </c>
      <c r="C1528" s="18">
        <f>IF(F1528&lt;=$L$1,$K$1,IF(AND(F1528&gt;=$L$2,F1528&lt;=$M$2),$K$2,IF(AND(F1528&gt;=$L$3,F1528&lt;=$M$3),$K$3,IF(AND(F1528&gt;=$L$4,F1528&lt;=$M$4),$K$4,IF(AND(F1528&gt;=$L$5,F1528&lt;=$M$5),$K$5,IF(AND(F1528&gt;=$L$6,F1528&lt;=$M$6),$K$6,IF(AND(F1528&gt;=$L$7,F1528&lt;=$M$7),$K$7,IF(AND(F1528&gt;=$L$8,F1528&lt;=$M$8),$K$8,IF(AND(F1528&gt;=$L$9,F1528&lt;=$M$9),$K$9,IF(AND(F1528&gt;$L$10,F1528&lt;=$M$10),$K$10,IF(AND(F1528&gt;=$L$11,F1528&lt;=$M$11),$K$11,IF(AND(F1528&gt;=$L$12,F1528&lt;=$M$12),$K$12,IF(AND(F1528&gt;=$L$13,F1528&lt;=$M$13),$K$13,IF(AND(F1528&gt;=$L$14,F1528&lt;=$M$14),$K$14,IF(AND(F1528&gt;=#REF!,F1528&lt;=#REF!),#REF!,IF(AND(F1528&gt;=$L$15,F1528&lt;=$M$15),$K$15,IF(AND(F1528&gt;=$L$16,F1528&lt;=$M$16),$K$16,IF(AND(F1528&gt;=$L$17,F1528&lt;=$M$17),$K$17,IF(AND(F1528&gt;=$L$18,F1528&lt;=$M$18),$K$18,IF(AND(F1528&gt;=$L$19,F1528&lt;=$M$19),$K$19,IF(AND(F1528&gt;=$L$20,F1528&lt;=$M$20),$K$20,IF(AND(F1528&gt;=$L$21,F1528&lt;=$M$21),$K$21,IF(AND(F1528&gt;=$L$22,F1528&lt;=$M$22),$K$22,IF(AND(F1528&gt;=$L$23,F1528&lt;=$M$23),$K$23,IF(AND(F1528&gt;=$L$24,F1528&lt;=$M$24),$K$24,IF(AND(F1528&gt;=$L$25,F1528&lt;=$M$25),$K$25,IF(AND(F1528&gt;=$L$26,F1528&lt;=$M$26),$K$26,IF(AND(F1528&gt;=$L$27,F1528&lt;=$M$27),$K$27,IF(AND(F1528&gt;=$L$28,F1528&lt;=$M$28),$K$28,IF(AND(F1528&gt;=$L$29,F1528&lt;=$M$29),$K$29,IF(AND(F1528&gt;=$L$30,F1528&lt;=$M$30),$K$30,IF(AND(F1528&gt;=$L$31,F1528&lt;=$M$31),$K$31,""))))))))))))))))))))))))))))))))</f>
        <v>7</v>
      </c>
      <c r="D1528" s="18" t="s">
        <v>26</v>
      </c>
      <c r="E1528" s="18" t="s">
        <v>1234</v>
      </c>
      <c r="F1528" s="12">
        <f>Table1[[#This Row],[USD Pricing]]*Exchange!$A$1</f>
        <v>76.3</v>
      </c>
      <c r="G1528" s="12">
        <v>54.5</v>
      </c>
      <c r="H1528" s="12" t="s">
        <v>5386</v>
      </c>
      <c r="I1528" s="18" t="s">
        <v>1319</v>
      </c>
      <c r="J1528" s="18" t="s">
        <v>5001</v>
      </c>
      <c r="XEZ1528" s="28"/>
      <c r="XFA1528" s="28"/>
      <c r="XFB1528" s="28"/>
      <c r="XFC1528" s="28"/>
      <c r="XFD1528" s="28"/>
    </row>
    <row r="1529" spans="1:10 16380:16384" x14ac:dyDescent="0.35">
      <c r="A1529" s="12" t="s">
        <v>455</v>
      </c>
      <c r="B1529" s="32" t="str">
        <f>HYPERLINK(Table1[[#This Row],[Link]], Table1[[#This Row],[Pattern w/out Hyperlink]])</f>
        <v>Launch</v>
      </c>
      <c r="C1529" s="18">
        <f>IF(F1529&lt;=$L$1,$K$1,IF(AND(F1529&gt;=$L$2,F1529&lt;=$M$2),$K$2,IF(AND(F1529&gt;=$L$3,F1529&lt;=$M$3),$K$3,IF(AND(F1529&gt;=$L$4,F1529&lt;=$M$4),$K$4,IF(AND(F1529&gt;=$L$5,F1529&lt;=$M$5),$K$5,IF(AND(F1529&gt;=$L$6,F1529&lt;=$M$6),$K$6,IF(AND(F1529&gt;=$L$7,F1529&lt;=$M$7),$K$7,IF(AND(F1529&gt;=$L$8,F1529&lt;=$M$8),$K$8,IF(AND(F1529&gt;=$L$9,F1529&lt;=$M$9),$K$9,IF(AND(F1529&gt;$L$10,F1529&lt;=$M$10),$K$10,IF(AND(F1529&gt;=$L$11,F1529&lt;=$M$11),$K$11,IF(AND(F1529&gt;=$L$12,F1529&lt;=$M$12),$K$12,IF(AND(F1529&gt;=$L$13,F1529&lt;=$M$13),$K$13,IF(AND(F1529&gt;=$L$14,F1529&lt;=$M$14),$K$14,IF(AND(F1529&gt;=#REF!,F1529&lt;=#REF!),#REF!,IF(AND(F1529&gt;=$L$15,F1529&lt;=$M$15),$K$15,IF(AND(F1529&gt;=$L$16,F1529&lt;=$M$16),$K$16,IF(AND(F1529&gt;=$L$17,F1529&lt;=$M$17),$K$17,IF(AND(F1529&gt;=$L$18,F1529&lt;=$M$18),$K$18,IF(AND(F1529&gt;=$L$19,F1529&lt;=$M$19),$K$19,IF(AND(F1529&gt;=$L$20,F1529&lt;=$M$20),$K$20,IF(AND(F1529&gt;=$L$21,F1529&lt;=$M$21),$K$21,IF(AND(F1529&gt;=$L$22,F1529&lt;=$M$22),$K$22,IF(AND(F1529&gt;=$L$23,F1529&lt;=$M$23),$K$23,IF(AND(F1529&gt;=$L$24,F1529&lt;=$M$24),$K$24,IF(AND(F1529&gt;=$L$25,F1529&lt;=$M$25),$K$25,IF(AND(F1529&gt;=$L$26,F1529&lt;=$M$26),$K$26,IF(AND(F1529&gt;=$L$27,F1529&lt;=$M$27),$K$27,IF(AND(F1529&gt;=$L$28,F1529&lt;=$M$28),$K$28,IF(AND(F1529&gt;=$L$29,F1529&lt;=$M$29),$K$29,IF(AND(F1529&gt;=$L$30,F1529&lt;=$M$30),$K$30,IF(AND(F1529&gt;=$L$31,F1529&lt;=$M$31),$K$31,""))))))))))))))))))))))))))))))))</f>
        <v>7</v>
      </c>
      <c r="D1529" s="18" t="s">
        <v>26</v>
      </c>
      <c r="E1529" s="18" t="s">
        <v>1234</v>
      </c>
      <c r="F1529" s="12">
        <f>Table1[[#This Row],[USD Pricing]]*Exchange!$A$1</f>
        <v>82.179999999999993</v>
      </c>
      <c r="G1529" s="12">
        <v>58.7</v>
      </c>
      <c r="H1529" s="12" t="s">
        <v>5675</v>
      </c>
      <c r="I1529" s="18" t="s">
        <v>0</v>
      </c>
      <c r="J1529" s="18" t="s">
        <v>4447</v>
      </c>
      <c r="XEZ1529" s="28"/>
      <c r="XFA1529" s="28"/>
      <c r="XFB1529" s="28"/>
      <c r="XFC1529" s="28"/>
      <c r="XFD1529" s="28"/>
    </row>
    <row r="1530" spans="1:10 16380:16384" x14ac:dyDescent="0.35">
      <c r="A1530" s="12" t="s">
        <v>7969</v>
      </c>
      <c r="B1530" s="32" t="str">
        <f>HYPERLINK(Table1[[#This Row],[Link]], Table1[[#This Row],[Pattern w/out Hyperlink]])</f>
        <v>Lute</v>
      </c>
      <c r="C1530" s="18">
        <f>IF(F1530&lt;=$L$1,$K$1,IF(AND(F1530&gt;=$L$2,F1530&lt;=$M$2),$K$2,IF(AND(F1530&gt;=$L$3,F1530&lt;=$M$3),$K$3,IF(AND(F1530&gt;=$L$4,F1530&lt;=$M$4),$K$4,IF(AND(F1530&gt;=$L$5,F1530&lt;=$M$5),$K$5,IF(AND(F1530&gt;=$L$6,F1530&lt;=$M$6),$K$6,IF(AND(F1530&gt;=$L$7,F1530&lt;=$M$7),$K$7,IF(AND(F1530&gt;=$L$8,F1530&lt;=$M$8),$K$8,IF(AND(F1530&gt;=$L$9,F1530&lt;=$M$9),$K$9,IF(AND(F1530&gt;$L$10,F1530&lt;=$M$10),$K$10,IF(AND(F1530&gt;=$L$11,F1530&lt;=$M$11),$K$11,IF(AND(F1530&gt;=$L$12,F1530&lt;=$M$12),$K$12,IF(AND(F1530&gt;=$L$13,F1530&lt;=$M$13),$K$13,IF(AND(F1530&gt;=$L$14,F1530&lt;=$M$14),$K$14,IF(AND(F1530&gt;=#REF!,F1530&lt;=#REF!),#REF!,IF(AND(F1530&gt;=$L$15,F1530&lt;=$M$15),$K$15,IF(AND(F1530&gt;=$L$16,F1530&lt;=$M$16),$K$16,IF(AND(F1530&gt;=$L$17,F1530&lt;=$M$17),$K$17,IF(AND(F1530&gt;=$L$18,F1530&lt;=$M$18),$K$18,IF(AND(F1530&gt;=$L$19,F1530&lt;=$M$19),$K$19,IF(AND(F1530&gt;=$L$20,F1530&lt;=$M$20),$K$20,IF(AND(F1530&gt;=$L$21,F1530&lt;=$M$21),$K$21,IF(AND(F1530&gt;=$L$22,F1530&lt;=$M$22),$K$22,IF(AND(F1530&gt;=$L$23,F1530&lt;=$M$23),$K$23,IF(AND(F1530&gt;=$L$24,F1530&lt;=$M$24),$K$24,IF(AND(F1530&gt;=$L$25,F1530&lt;=$M$25),$K$25,IF(AND(F1530&gt;=$L$26,F1530&lt;=$M$26),$K$26,IF(AND(F1530&gt;=$L$27,F1530&lt;=$M$27),$K$27,IF(AND(F1530&gt;=$L$28,F1530&lt;=$M$28),$K$28,IF(AND(F1530&gt;=$L$29,F1530&lt;=$M$29),$K$29,IF(AND(F1530&gt;=$L$30,F1530&lt;=$M$30),$K$30,IF(AND(F1530&gt;=$L$31,F1530&lt;=$M$31),$K$31,""))))))))))))))))))))))))))))))))</f>
        <v>7</v>
      </c>
      <c r="D1530" s="18" t="s">
        <v>26</v>
      </c>
      <c r="E1530" s="18" t="s">
        <v>1234</v>
      </c>
      <c r="F1530" s="12">
        <f>Table1[[#This Row],[USD Pricing]]*Exchange!$A$1</f>
        <v>84.699999999999989</v>
      </c>
      <c r="G1530" s="12">
        <v>60.5</v>
      </c>
      <c r="H1530" s="12" t="s">
        <v>7970</v>
      </c>
      <c r="I1530" s="18" t="s">
        <v>4213</v>
      </c>
      <c r="J1530" s="18" t="s">
        <v>3387</v>
      </c>
      <c r="XEZ1530" s="28"/>
      <c r="XFA1530" s="28"/>
      <c r="XFB1530" s="28"/>
      <c r="XFC1530" s="28"/>
      <c r="XFD1530" s="28"/>
    </row>
    <row r="1531" spans="1:10 16380:16384" hidden="1" x14ac:dyDescent="0.35">
      <c r="A1531" s="12" t="s">
        <v>2923</v>
      </c>
      <c r="B1531" s="12" t="str">
        <f>HYPERLINK(Table1[[#This Row],[Link]], Table1[[#This Row],[Pattern w/out Hyperlink]])</f>
        <v>Helia</v>
      </c>
      <c r="C1531" s="12">
        <f>IF(F1531&lt;=$L$1,$K$1,IF(AND(F1531&gt;=$L$2,F1531&lt;=$M$2),$K$2,IF(AND(F1531&gt;=$L$3,F1531&lt;=$M$3),$K$3,IF(AND(F1531&gt;=$L$4,F1531&lt;=$M$4),$K$4,IF(AND(F1531&gt;=$L$5,F1531&lt;=$M$5),$K$5,IF(AND(F1531&gt;=$L$6,F1531&lt;=$M$6),$K$6,IF(AND(F1531&gt;=$L$7,F1531&lt;=$M$7),$K$7,IF(AND(F1531&gt;=$L$8,F1531&lt;=$M$8),$K$8,IF(AND(F1531&gt;=$L$9,F1531&lt;=$M$9),$K$9,IF(AND(F1531&gt;$L$10,F1531&lt;=$M$10),$K$10,IF(AND(F1531&gt;=$L$11,F1531&lt;=$M$11),$K$11,IF(AND(F1531&gt;=$L$12,F1531&lt;=$M$12),$K$12,IF(AND(F1531&gt;=$L$13,F1531&lt;=$M$13),$K$13,IF(AND(F1531&gt;=$L$14,F1531&lt;=$M$14),$K$14,IF(AND(F1531&gt;=#REF!,F1531&lt;=#REF!),#REF!,IF(AND(F1531&gt;=$L$15,F1531&lt;=$M$15),$K$15,IF(AND(F1531&gt;=$L$16,F1531&lt;=$M$16),$K$16,IF(AND(F1531&gt;=$L$17,F1531&lt;=$M$17),$K$17,IF(AND(F1531&gt;=$L$18,F1531&lt;=$M$18),$K$18,IF(AND(F1531&gt;=$L$19,F1531&lt;=$M$19),$K$19,IF(AND(F1531&gt;=$L$20,F1531&lt;=$M$20),$K$20,IF(AND(F1531&gt;=$L$21,F1531&lt;=$M$21),$K$21,IF(AND(F1531&gt;=$L$22,F1531&lt;=$M$22),$K$22,IF(AND(F1531&gt;=$L$23,F1531&lt;=$M$23),$K$23,IF(AND(F1531&gt;=$L$24,F1531&lt;=$M$24),$K$24,IF(AND(F1531&gt;=$L$25,F1531&lt;=$M$25),$K$25,IF(AND(F1531&gt;=$L$26,F1531&lt;=$M$26),$K$26,IF(AND(F1531&gt;=$L$27,F1531&lt;=$M$27),$K$27,IF(AND(F1531&gt;=$L$28,F1531&lt;=$M$28),$K$28,IF(AND(F1531&gt;=$L$29,F1531&lt;=$M$29),$K$29,IF(AND(F1531&gt;=$L$30,F1531&lt;=$M$30),$K$30,IF(AND(F1531&gt;=$L$31,F1531&lt;=$M$31),$K$31,""))))))))))))))))))))))))))))))))</f>
        <v>13</v>
      </c>
      <c r="D1531" s="12" t="s">
        <v>2886</v>
      </c>
      <c r="E1531" s="12" t="s">
        <v>1234</v>
      </c>
      <c r="F1531" s="16">
        <f>Table1[[#This Row],[USD Pricing]]*Exchange!$A$1</f>
        <v>203.68600000000001</v>
      </c>
      <c r="G1531" s="16">
        <v>145.49</v>
      </c>
      <c r="H1531" s="12" t="s">
        <v>2973</v>
      </c>
      <c r="I1531" s="12" t="s">
        <v>1319</v>
      </c>
      <c r="J1531" s="12" t="s">
        <v>4663</v>
      </c>
    </row>
    <row r="1532" spans="1:10 16380:16384" x14ac:dyDescent="0.35">
      <c r="A1532" s="12" t="s">
        <v>2726</v>
      </c>
      <c r="B1532" s="32" t="str">
        <f>HYPERLINK(Table1[[#This Row],[Link]], Table1[[#This Row],[Pattern w/out Hyperlink]])</f>
        <v>Luz</v>
      </c>
      <c r="C1532" s="18">
        <f>IF(F1532&lt;=$L$1,$K$1,IF(AND(F1532&gt;=$L$2,F1532&lt;=$M$2),$K$2,IF(AND(F1532&gt;=$L$3,F1532&lt;=$M$3),$K$3,IF(AND(F1532&gt;=$L$4,F1532&lt;=$M$4),$K$4,IF(AND(F1532&gt;=$L$5,F1532&lt;=$M$5),$K$5,IF(AND(F1532&gt;=$L$6,F1532&lt;=$M$6),$K$6,IF(AND(F1532&gt;=$L$7,F1532&lt;=$M$7),$K$7,IF(AND(F1532&gt;=$L$8,F1532&lt;=$M$8),$K$8,IF(AND(F1532&gt;=$L$9,F1532&lt;=$M$9),$K$9,IF(AND(F1532&gt;$L$10,F1532&lt;=$M$10),$K$10,IF(AND(F1532&gt;=$L$11,F1532&lt;=$M$11),$K$11,IF(AND(F1532&gt;=$L$12,F1532&lt;=$M$12),$K$12,IF(AND(F1532&gt;=$L$13,F1532&lt;=$M$13),$K$13,IF(AND(F1532&gt;=$L$14,F1532&lt;=$M$14),$K$14,IF(AND(F1532&gt;=#REF!,F1532&lt;=#REF!),#REF!,IF(AND(F1532&gt;=$L$15,F1532&lt;=$M$15),$K$15,IF(AND(F1532&gt;=$L$16,F1532&lt;=$M$16),$K$16,IF(AND(F1532&gt;=$L$17,F1532&lt;=$M$17),$K$17,IF(AND(F1532&gt;=$L$18,F1532&lt;=$M$18),$K$18,IF(AND(F1532&gt;=$L$19,F1532&lt;=$M$19),$K$19,IF(AND(F1532&gt;=$L$20,F1532&lt;=$M$20),$K$20,IF(AND(F1532&gt;=$L$21,F1532&lt;=$M$21),$K$21,IF(AND(F1532&gt;=$L$22,F1532&lt;=$M$22),$K$22,IF(AND(F1532&gt;=$L$23,F1532&lt;=$M$23),$K$23,IF(AND(F1532&gt;=$L$24,F1532&lt;=$M$24),$K$24,IF(AND(F1532&gt;=$L$25,F1532&lt;=$M$25),$K$25,IF(AND(F1532&gt;=$L$26,F1532&lt;=$M$26),$K$26,IF(AND(F1532&gt;=$L$27,F1532&lt;=$M$27),$K$27,IF(AND(F1532&gt;=$L$28,F1532&lt;=$M$28),$K$28,IF(AND(F1532&gt;=$L$29,F1532&lt;=$M$29),$K$29,IF(AND(F1532&gt;=$L$30,F1532&lt;=$M$30),$K$30,IF(AND(F1532&gt;=$L$31,F1532&lt;=$M$31),$K$31,""))))))))))))))))))))))))))))))))</f>
        <v>7</v>
      </c>
      <c r="D1532" s="18" t="s">
        <v>26</v>
      </c>
      <c r="E1532" s="18" t="s">
        <v>1234</v>
      </c>
      <c r="F1532" s="12">
        <f>Table1[[#This Row],[USD Pricing]]*Exchange!$A$1</f>
        <v>78.19</v>
      </c>
      <c r="G1532" s="12">
        <v>55.85</v>
      </c>
      <c r="H1532" s="12" t="s">
        <v>5680</v>
      </c>
      <c r="I1532" s="18" t="s">
        <v>4213</v>
      </c>
      <c r="J1532" s="18" t="s">
        <v>5007</v>
      </c>
      <c r="XEZ1532" s="28"/>
      <c r="XFA1532" s="28"/>
      <c r="XFB1532" s="28"/>
      <c r="XFC1532" s="28"/>
      <c r="XFD1532" s="28"/>
    </row>
    <row r="1533" spans="1:10 16380:16384" x14ac:dyDescent="0.35">
      <c r="A1533" s="12" t="s">
        <v>2730</v>
      </c>
      <c r="B1533" s="32" t="str">
        <f>HYPERLINK(Table1[[#This Row],[Link]], Table1[[#This Row],[Pattern w/out Hyperlink]])</f>
        <v>Matchmaker</v>
      </c>
      <c r="C1533" s="18">
        <f>IF(F1533&lt;=$L$1,$K$1,IF(AND(F1533&gt;=$L$2,F1533&lt;=$M$2),$K$2,IF(AND(F1533&gt;=$L$3,F1533&lt;=$M$3),$K$3,IF(AND(F1533&gt;=$L$4,F1533&lt;=$M$4),$K$4,IF(AND(F1533&gt;=$L$5,F1533&lt;=$M$5),$K$5,IF(AND(F1533&gt;=$L$6,F1533&lt;=$M$6),$K$6,IF(AND(F1533&gt;=$L$7,F1533&lt;=$M$7),$K$7,IF(AND(F1533&gt;=$L$8,F1533&lt;=$M$8),$K$8,IF(AND(F1533&gt;=$L$9,F1533&lt;=$M$9),$K$9,IF(AND(F1533&gt;$L$10,F1533&lt;=$M$10),$K$10,IF(AND(F1533&gt;=$L$11,F1533&lt;=$M$11),$K$11,IF(AND(F1533&gt;=$L$12,F1533&lt;=$M$12),$K$12,IF(AND(F1533&gt;=$L$13,F1533&lt;=$M$13),$K$13,IF(AND(F1533&gt;=$L$14,F1533&lt;=$M$14),$K$14,IF(AND(F1533&gt;=#REF!,F1533&lt;=#REF!),#REF!,IF(AND(F1533&gt;=$L$15,F1533&lt;=$M$15),$K$15,IF(AND(F1533&gt;=$L$16,F1533&lt;=$M$16),$K$16,IF(AND(F1533&gt;=$L$17,F1533&lt;=$M$17),$K$17,IF(AND(F1533&gt;=$L$18,F1533&lt;=$M$18),$K$18,IF(AND(F1533&gt;=$L$19,F1533&lt;=$M$19),$K$19,IF(AND(F1533&gt;=$L$20,F1533&lt;=$M$20),$K$20,IF(AND(F1533&gt;=$L$21,F1533&lt;=$M$21),$K$21,IF(AND(F1533&gt;=$L$22,F1533&lt;=$M$22),$K$22,IF(AND(F1533&gt;=$L$23,F1533&lt;=$M$23),$K$23,IF(AND(F1533&gt;=$L$24,F1533&lt;=$M$24),$K$24,IF(AND(F1533&gt;=$L$25,F1533&lt;=$M$25),$K$25,IF(AND(F1533&gt;=$L$26,F1533&lt;=$M$26),$K$26,IF(AND(F1533&gt;=$L$27,F1533&lt;=$M$27),$K$27,IF(AND(F1533&gt;=$L$28,F1533&lt;=$M$28),$K$28,IF(AND(F1533&gt;=$L$29,F1533&lt;=$M$29),$K$29,IF(AND(F1533&gt;=$L$30,F1533&lt;=$M$30),$K$30,IF(AND(F1533&gt;=$L$31,F1533&lt;=$M$31),$K$31,""))))))))))))))))))))))))))))))))</f>
        <v>7</v>
      </c>
      <c r="D1533" s="18" t="s">
        <v>26</v>
      </c>
      <c r="E1533" s="18" t="s">
        <v>1234</v>
      </c>
      <c r="F1533" s="12">
        <f>Table1[[#This Row],[USD Pricing]]*Exchange!$A$1</f>
        <v>85.259999999999991</v>
      </c>
      <c r="G1533" s="12">
        <v>60.9</v>
      </c>
      <c r="H1533" s="12" t="s">
        <v>5685</v>
      </c>
      <c r="I1533" s="18" t="s">
        <v>0</v>
      </c>
      <c r="J1533" s="18" t="s">
        <v>4684</v>
      </c>
      <c r="XEZ1533" s="28"/>
      <c r="XFA1533" s="28"/>
      <c r="XFB1533" s="28"/>
      <c r="XFC1533" s="28"/>
      <c r="XFD1533" s="28"/>
    </row>
    <row r="1534" spans="1:10 16380:16384" x14ac:dyDescent="0.35">
      <c r="A1534" s="12" t="s">
        <v>502</v>
      </c>
      <c r="B1534" s="32" t="str">
        <f>HYPERLINK(Table1[[#This Row],[Link]], Table1[[#This Row],[Pattern w/out Hyperlink]])</f>
        <v>Maxwell</v>
      </c>
      <c r="C1534" s="18">
        <f>IF(F1534&lt;=$L$1,$K$1,IF(AND(F1534&gt;=$L$2,F1534&lt;=$M$2),$K$2,IF(AND(F1534&gt;=$L$3,F1534&lt;=$M$3),$K$3,IF(AND(F1534&gt;=$L$4,F1534&lt;=$M$4),$K$4,IF(AND(F1534&gt;=$L$5,F1534&lt;=$M$5),$K$5,IF(AND(F1534&gt;=$L$6,F1534&lt;=$M$6),$K$6,IF(AND(F1534&gt;=$L$7,F1534&lt;=$M$7),$K$7,IF(AND(F1534&gt;=$L$8,F1534&lt;=$M$8),$K$8,IF(AND(F1534&gt;=$L$9,F1534&lt;=$M$9),$K$9,IF(AND(F1534&gt;$L$10,F1534&lt;=$M$10),$K$10,IF(AND(F1534&gt;=$L$11,F1534&lt;=$M$11),$K$11,IF(AND(F1534&gt;=$L$12,F1534&lt;=$M$12),$K$12,IF(AND(F1534&gt;=$L$13,F1534&lt;=$M$13),$K$13,IF(AND(F1534&gt;=$L$14,F1534&lt;=$M$14),$K$14,IF(AND(F1534&gt;=#REF!,F1534&lt;=#REF!),#REF!,IF(AND(F1534&gt;=$L$15,F1534&lt;=$M$15),$K$15,IF(AND(F1534&gt;=$L$16,F1534&lt;=$M$16),$K$16,IF(AND(F1534&gt;=$L$17,F1534&lt;=$M$17),$K$17,IF(AND(F1534&gt;=$L$18,F1534&lt;=$M$18),$K$18,IF(AND(F1534&gt;=$L$19,F1534&lt;=$M$19),$K$19,IF(AND(F1534&gt;=$L$20,F1534&lt;=$M$20),$K$20,IF(AND(F1534&gt;=$L$21,F1534&lt;=$M$21),$K$21,IF(AND(F1534&gt;=$L$22,F1534&lt;=$M$22),$K$22,IF(AND(F1534&gt;=$L$23,F1534&lt;=$M$23),$K$23,IF(AND(F1534&gt;=$L$24,F1534&lt;=$M$24),$K$24,IF(AND(F1534&gt;=$L$25,F1534&lt;=$M$25),$K$25,IF(AND(F1534&gt;=$L$26,F1534&lt;=$M$26),$K$26,IF(AND(F1534&gt;=$L$27,F1534&lt;=$M$27),$K$27,IF(AND(F1534&gt;=$L$28,F1534&lt;=$M$28),$K$28,IF(AND(F1534&gt;=$L$29,F1534&lt;=$M$29),$K$29,IF(AND(F1534&gt;=$L$30,F1534&lt;=$M$30),$K$30,IF(AND(F1534&gt;=$L$31,F1534&lt;=$M$31),$K$31,""))))))))))))))))))))))))))))))))</f>
        <v>7</v>
      </c>
      <c r="D1534" s="18" t="s">
        <v>26</v>
      </c>
      <c r="E1534" s="18" t="s">
        <v>1234</v>
      </c>
      <c r="F1534" s="12">
        <f>Table1[[#This Row],[USD Pricing]]*Exchange!$A$1</f>
        <v>90.51</v>
      </c>
      <c r="G1534" s="12">
        <v>64.650000000000006</v>
      </c>
      <c r="H1534" s="12" t="s">
        <v>5686</v>
      </c>
      <c r="I1534" s="18" t="s">
        <v>0</v>
      </c>
      <c r="J1534" s="18" t="s">
        <v>5013</v>
      </c>
      <c r="XEZ1534" s="28"/>
      <c r="XFA1534" s="28"/>
      <c r="XFB1534" s="28"/>
      <c r="XFC1534" s="28"/>
      <c r="XFD1534" s="28"/>
    </row>
    <row r="1535" spans="1:10 16380:16384" x14ac:dyDescent="0.35">
      <c r="A1535" s="12" t="s">
        <v>2732</v>
      </c>
      <c r="B1535" s="32" t="str">
        <f>HYPERLINK(Table1[[#This Row],[Link]], Table1[[#This Row],[Pattern w/out Hyperlink]])</f>
        <v>Namesake</v>
      </c>
      <c r="C1535" s="18">
        <f>IF(F1535&lt;=$L$1,$K$1,IF(AND(F1535&gt;=$L$2,F1535&lt;=$M$2),$K$2,IF(AND(F1535&gt;=$L$3,F1535&lt;=$M$3),$K$3,IF(AND(F1535&gt;=$L$4,F1535&lt;=$M$4),$K$4,IF(AND(F1535&gt;=$L$5,F1535&lt;=$M$5),$K$5,IF(AND(F1535&gt;=$L$6,F1535&lt;=$M$6),$K$6,IF(AND(F1535&gt;=$L$7,F1535&lt;=$M$7),$K$7,IF(AND(F1535&gt;=$L$8,F1535&lt;=$M$8),$K$8,IF(AND(F1535&gt;=$L$9,F1535&lt;=$M$9),$K$9,IF(AND(F1535&gt;$L$10,F1535&lt;=$M$10),$K$10,IF(AND(F1535&gt;=$L$11,F1535&lt;=$M$11),$K$11,IF(AND(F1535&gt;=$L$12,F1535&lt;=$M$12),$K$12,IF(AND(F1535&gt;=$L$13,F1535&lt;=$M$13),$K$13,IF(AND(F1535&gt;=$L$14,F1535&lt;=$M$14),$K$14,IF(AND(F1535&gt;=#REF!,F1535&lt;=#REF!),#REF!,IF(AND(F1535&gt;=$L$15,F1535&lt;=$M$15),$K$15,IF(AND(F1535&gt;=$L$16,F1535&lt;=$M$16),$K$16,IF(AND(F1535&gt;=$L$17,F1535&lt;=$M$17),$K$17,IF(AND(F1535&gt;=$L$18,F1535&lt;=$M$18),$K$18,IF(AND(F1535&gt;=$L$19,F1535&lt;=$M$19),$K$19,IF(AND(F1535&gt;=$L$20,F1535&lt;=$M$20),$K$20,IF(AND(F1535&gt;=$L$21,F1535&lt;=$M$21),$K$21,IF(AND(F1535&gt;=$L$22,F1535&lt;=$M$22),$K$22,IF(AND(F1535&gt;=$L$23,F1535&lt;=$M$23),$K$23,IF(AND(F1535&gt;=$L$24,F1535&lt;=$M$24),$K$24,IF(AND(F1535&gt;=$L$25,F1535&lt;=$M$25),$K$25,IF(AND(F1535&gt;=$L$26,F1535&lt;=$M$26),$K$26,IF(AND(F1535&gt;=$L$27,F1535&lt;=$M$27),$K$27,IF(AND(F1535&gt;=$L$28,F1535&lt;=$M$28),$K$28,IF(AND(F1535&gt;=$L$29,F1535&lt;=$M$29),$K$29,IF(AND(F1535&gt;=$L$30,F1535&lt;=$M$30),$K$30,IF(AND(F1535&gt;=$L$31,F1535&lt;=$M$31),$K$31,""))))))))))))))))))))))))))))))))</f>
        <v>7</v>
      </c>
      <c r="D1535" s="18" t="s">
        <v>26</v>
      </c>
      <c r="E1535" s="18" t="s">
        <v>1234</v>
      </c>
      <c r="F1535" s="12">
        <f>Table1[[#This Row],[USD Pricing]]*Exchange!$A$1</f>
        <v>84.559999999999988</v>
      </c>
      <c r="G1535" s="12">
        <v>60.4</v>
      </c>
      <c r="H1535" s="12" t="s">
        <v>5698</v>
      </c>
      <c r="I1535" s="18" t="s">
        <v>0</v>
      </c>
      <c r="J1535" s="18" t="s">
        <v>5019</v>
      </c>
      <c r="XEZ1535" s="28"/>
      <c r="XFA1535" s="28"/>
      <c r="XFB1535" s="28"/>
      <c r="XFC1535" s="28"/>
      <c r="XFD1535" s="28"/>
    </row>
    <row r="1536" spans="1:10 16380:16384" x14ac:dyDescent="0.35">
      <c r="A1536" s="12" t="s">
        <v>3183</v>
      </c>
      <c r="B1536" s="32" t="str">
        <f>HYPERLINK(Table1[[#This Row],[Link]], Table1[[#This Row],[Pattern w/out Hyperlink]])</f>
        <v>Nubble</v>
      </c>
      <c r="C1536" s="18">
        <f>IF(F1536&lt;=$L$1,$K$1,IF(AND(F1536&gt;=$L$2,F1536&lt;=$M$2),$K$2,IF(AND(F1536&gt;=$L$3,F1536&lt;=$M$3),$K$3,IF(AND(F1536&gt;=$L$4,F1536&lt;=$M$4),$K$4,IF(AND(F1536&gt;=$L$5,F1536&lt;=$M$5),$K$5,IF(AND(F1536&gt;=$L$6,F1536&lt;=$M$6),$K$6,IF(AND(F1536&gt;=$L$7,F1536&lt;=$M$7),$K$7,IF(AND(F1536&gt;=$L$8,F1536&lt;=$M$8),$K$8,IF(AND(F1536&gt;=$L$9,F1536&lt;=$M$9),$K$9,IF(AND(F1536&gt;$L$10,F1536&lt;=$M$10),$K$10,IF(AND(F1536&gt;=$L$11,F1536&lt;=$M$11),$K$11,IF(AND(F1536&gt;=$L$12,F1536&lt;=$M$12),$K$12,IF(AND(F1536&gt;=$L$13,F1536&lt;=$M$13),$K$13,IF(AND(F1536&gt;=$L$14,F1536&lt;=$M$14),$K$14,IF(AND(F1536&gt;=#REF!,F1536&lt;=#REF!),#REF!,IF(AND(F1536&gt;=$L$15,F1536&lt;=$M$15),$K$15,IF(AND(F1536&gt;=$L$16,F1536&lt;=$M$16),$K$16,IF(AND(F1536&gt;=$L$17,F1536&lt;=$M$17),$K$17,IF(AND(F1536&gt;=$L$18,F1536&lt;=$M$18),$K$18,IF(AND(F1536&gt;=$L$19,F1536&lt;=$M$19),$K$19,IF(AND(F1536&gt;=$L$20,F1536&lt;=$M$20),$K$20,IF(AND(F1536&gt;=$L$21,F1536&lt;=$M$21),$K$21,IF(AND(F1536&gt;=$L$22,F1536&lt;=$M$22),$K$22,IF(AND(F1536&gt;=$L$23,F1536&lt;=$M$23),$K$23,IF(AND(F1536&gt;=$L$24,F1536&lt;=$M$24),$K$24,IF(AND(F1536&gt;=$L$25,F1536&lt;=$M$25),$K$25,IF(AND(F1536&gt;=$L$26,F1536&lt;=$M$26),$K$26,IF(AND(F1536&gt;=$L$27,F1536&lt;=$M$27),$K$27,IF(AND(F1536&gt;=$L$28,F1536&lt;=$M$28),$K$28,IF(AND(F1536&gt;=$L$29,F1536&lt;=$M$29),$K$29,IF(AND(F1536&gt;=$L$30,F1536&lt;=$M$30),$K$30,IF(AND(F1536&gt;=$L$31,F1536&lt;=$M$31),$K$31,""))))))))))))))))))))))))))))))))</f>
        <v>7</v>
      </c>
      <c r="D1536" s="18" t="s">
        <v>26</v>
      </c>
      <c r="E1536" s="18" t="s">
        <v>1234</v>
      </c>
      <c r="F1536" s="12">
        <f>Table1[[#This Row],[USD Pricing]]*Exchange!$A$1</f>
        <v>90.3</v>
      </c>
      <c r="G1536" s="12">
        <v>64.5</v>
      </c>
      <c r="H1536" s="12" t="s">
        <v>3184</v>
      </c>
      <c r="I1536" s="18" t="s">
        <v>4213</v>
      </c>
      <c r="J1536" s="18" t="s">
        <v>5020</v>
      </c>
      <c r="XEZ1536" s="28"/>
      <c r="XFA1536" s="28"/>
      <c r="XFB1536" s="28"/>
      <c r="XFC1536" s="28"/>
      <c r="XFD1536" s="28"/>
    </row>
    <row r="1537" spans="1:10 16380:16384" x14ac:dyDescent="0.35">
      <c r="A1537" s="12" t="s">
        <v>2733</v>
      </c>
      <c r="B1537" s="32" t="str">
        <f>HYPERLINK(Table1[[#This Row],[Link]], Table1[[#This Row],[Pattern w/out Hyperlink]])</f>
        <v>Oomph</v>
      </c>
      <c r="C1537" s="18">
        <f>IF(F1537&lt;=$L$1,$K$1,IF(AND(F1537&gt;=$L$2,F1537&lt;=$M$2),$K$2,IF(AND(F1537&gt;=$L$3,F1537&lt;=$M$3),$K$3,IF(AND(F1537&gt;=$L$4,F1537&lt;=$M$4),$K$4,IF(AND(F1537&gt;=$L$5,F1537&lt;=$M$5),$K$5,IF(AND(F1537&gt;=$L$6,F1537&lt;=$M$6),$K$6,IF(AND(F1537&gt;=$L$7,F1537&lt;=$M$7),$K$7,IF(AND(F1537&gt;=$L$8,F1537&lt;=$M$8),$K$8,IF(AND(F1537&gt;=$L$9,F1537&lt;=$M$9),$K$9,IF(AND(F1537&gt;$L$10,F1537&lt;=$M$10),$K$10,IF(AND(F1537&gt;=$L$11,F1537&lt;=$M$11),$K$11,IF(AND(F1537&gt;=$L$12,F1537&lt;=$M$12),$K$12,IF(AND(F1537&gt;=$L$13,F1537&lt;=$M$13),$K$13,IF(AND(F1537&gt;=$L$14,F1537&lt;=$M$14),$K$14,IF(AND(F1537&gt;=#REF!,F1537&lt;=#REF!),#REF!,IF(AND(F1537&gt;=$L$15,F1537&lt;=$M$15),$K$15,IF(AND(F1537&gt;=$L$16,F1537&lt;=$M$16),$K$16,IF(AND(F1537&gt;=$L$17,F1537&lt;=$M$17),$K$17,IF(AND(F1537&gt;=$L$18,F1537&lt;=$M$18),$K$18,IF(AND(F1537&gt;=$L$19,F1537&lt;=$M$19),$K$19,IF(AND(F1537&gt;=$L$20,F1537&lt;=$M$20),$K$20,IF(AND(F1537&gt;=$L$21,F1537&lt;=$M$21),$K$21,IF(AND(F1537&gt;=$L$22,F1537&lt;=$M$22),$K$22,IF(AND(F1537&gt;=$L$23,F1537&lt;=$M$23),$K$23,IF(AND(F1537&gt;=$L$24,F1537&lt;=$M$24),$K$24,IF(AND(F1537&gt;=$L$25,F1537&lt;=$M$25),$K$25,IF(AND(F1537&gt;=$L$26,F1537&lt;=$M$26),$K$26,IF(AND(F1537&gt;=$L$27,F1537&lt;=$M$27),$K$27,IF(AND(F1537&gt;=$L$28,F1537&lt;=$M$28),$K$28,IF(AND(F1537&gt;=$L$29,F1537&lt;=$M$29),$K$29,IF(AND(F1537&gt;=$L$30,F1537&lt;=$M$30),$K$30,IF(AND(F1537&gt;=$L$31,F1537&lt;=$M$31),$K$31,""))))))))))))))))))))))))))))))))</f>
        <v>7</v>
      </c>
      <c r="D1537" s="18" t="s">
        <v>26</v>
      </c>
      <c r="E1537" s="18" t="s">
        <v>1234</v>
      </c>
      <c r="F1537" s="12">
        <f>Table1[[#This Row],[USD Pricing]]*Exchange!$A$1</f>
        <v>86.449999999999989</v>
      </c>
      <c r="G1537" s="12">
        <v>61.75</v>
      </c>
      <c r="H1537" s="12" t="s">
        <v>5699</v>
      </c>
      <c r="I1537" s="18" t="s">
        <v>4213</v>
      </c>
      <c r="J1537" s="18" t="s">
        <v>4711</v>
      </c>
      <c r="XEZ1537" s="28"/>
      <c r="XFA1537" s="28"/>
      <c r="XFB1537" s="28"/>
      <c r="XFC1537" s="28"/>
      <c r="XFD1537" s="28"/>
    </row>
    <row r="1538" spans="1:10 16380:16384" x14ac:dyDescent="0.35">
      <c r="A1538" s="12" t="s">
        <v>3185</v>
      </c>
      <c r="B1538" s="32" t="str">
        <f>HYPERLINK(Table1[[#This Row],[Link]], Table1[[#This Row],[Pattern w/out Hyperlink]])</f>
        <v>Parachute</v>
      </c>
      <c r="C1538" s="18">
        <f>IF(F1538&lt;=$L$1,$K$1,IF(AND(F1538&gt;=$L$2,F1538&lt;=$M$2),$K$2,IF(AND(F1538&gt;=$L$3,F1538&lt;=$M$3),$K$3,IF(AND(F1538&gt;=$L$4,F1538&lt;=$M$4),$K$4,IF(AND(F1538&gt;=$L$5,F1538&lt;=$M$5),$K$5,IF(AND(F1538&gt;=$L$6,F1538&lt;=$M$6),$K$6,IF(AND(F1538&gt;=$L$7,F1538&lt;=$M$7),$K$7,IF(AND(F1538&gt;=$L$8,F1538&lt;=$M$8),$K$8,IF(AND(F1538&gt;=$L$9,F1538&lt;=$M$9),$K$9,IF(AND(F1538&gt;$L$10,F1538&lt;=$M$10),$K$10,IF(AND(F1538&gt;=$L$11,F1538&lt;=$M$11),$K$11,IF(AND(F1538&gt;=$L$12,F1538&lt;=$M$12),$K$12,IF(AND(F1538&gt;=$L$13,F1538&lt;=$M$13),$K$13,IF(AND(F1538&gt;=$L$14,F1538&lt;=$M$14),$K$14,IF(AND(F1538&gt;=#REF!,F1538&lt;=#REF!),#REF!,IF(AND(F1538&gt;=$L$15,F1538&lt;=$M$15),$K$15,IF(AND(F1538&gt;=$L$16,F1538&lt;=$M$16),$K$16,IF(AND(F1538&gt;=$L$17,F1538&lt;=$M$17),$K$17,IF(AND(F1538&gt;=$L$18,F1538&lt;=$M$18),$K$18,IF(AND(F1538&gt;=$L$19,F1538&lt;=$M$19),$K$19,IF(AND(F1538&gt;=$L$20,F1538&lt;=$M$20),$K$20,IF(AND(F1538&gt;=$L$21,F1538&lt;=$M$21),$K$21,IF(AND(F1538&gt;=$L$22,F1538&lt;=$M$22),$K$22,IF(AND(F1538&gt;=$L$23,F1538&lt;=$M$23),$K$23,IF(AND(F1538&gt;=$L$24,F1538&lt;=$M$24),$K$24,IF(AND(F1538&gt;=$L$25,F1538&lt;=$M$25),$K$25,IF(AND(F1538&gt;=$L$26,F1538&lt;=$M$26),$K$26,IF(AND(F1538&gt;=$L$27,F1538&lt;=$M$27),$K$27,IF(AND(F1538&gt;=$L$28,F1538&lt;=$M$28),$K$28,IF(AND(F1538&gt;=$L$29,F1538&lt;=$M$29),$K$29,IF(AND(F1538&gt;=$L$30,F1538&lt;=$M$30),$K$30,IF(AND(F1538&gt;=$L$31,F1538&lt;=$M$31),$K$31,""))))))))))))))))))))))))))))))))</f>
        <v>7</v>
      </c>
      <c r="D1538" s="18" t="s">
        <v>26</v>
      </c>
      <c r="E1538" s="18" t="s">
        <v>1234</v>
      </c>
      <c r="F1538" s="12">
        <f>Table1[[#This Row],[USD Pricing]]*Exchange!$A$1</f>
        <v>89.6</v>
      </c>
      <c r="G1538" s="12">
        <v>64</v>
      </c>
      <c r="H1538" s="12" t="s">
        <v>5403</v>
      </c>
      <c r="I1538" s="18" t="s">
        <v>0</v>
      </c>
      <c r="J1538" s="18" t="s">
        <v>4272</v>
      </c>
      <c r="XEZ1538" s="28"/>
      <c r="XFA1538" s="28"/>
      <c r="XFB1538" s="28"/>
      <c r="XFC1538" s="28"/>
      <c r="XFD1538" s="28"/>
    </row>
    <row r="1539" spans="1:10 16380:16384" x14ac:dyDescent="0.35">
      <c r="A1539" s="12" t="s">
        <v>2734</v>
      </c>
      <c r="B1539" s="32" t="str">
        <f>HYPERLINK(Table1[[#This Row],[Link]], Table1[[#This Row],[Pattern w/out Hyperlink]])</f>
        <v>Picaro</v>
      </c>
      <c r="C1539" s="18">
        <f>IF(F1539&lt;=$L$1,$K$1,IF(AND(F1539&gt;=$L$2,F1539&lt;=$M$2),$K$2,IF(AND(F1539&gt;=$L$3,F1539&lt;=$M$3),$K$3,IF(AND(F1539&gt;=$L$4,F1539&lt;=$M$4),$K$4,IF(AND(F1539&gt;=$L$5,F1539&lt;=$M$5),$K$5,IF(AND(F1539&gt;=$L$6,F1539&lt;=$M$6),$K$6,IF(AND(F1539&gt;=$L$7,F1539&lt;=$M$7),$K$7,IF(AND(F1539&gt;=$L$8,F1539&lt;=$M$8),$K$8,IF(AND(F1539&gt;=$L$9,F1539&lt;=$M$9),$K$9,IF(AND(F1539&gt;$L$10,F1539&lt;=$M$10),$K$10,IF(AND(F1539&gt;=$L$11,F1539&lt;=$M$11),$K$11,IF(AND(F1539&gt;=$L$12,F1539&lt;=$M$12),$K$12,IF(AND(F1539&gt;=$L$13,F1539&lt;=$M$13),$K$13,IF(AND(F1539&gt;=$L$14,F1539&lt;=$M$14),$K$14,IF(AND(F1539&gt;=#REF!,F1539&lt;=#REF!),#REF!,IF(AND(F1539&gt;=$L$15,F1539&lt;=$M$15),$K$15,IF(AND(F1539&gt;=$L$16,F1539&lt;=$M$16),$K$16,IF(AND(F1539&gt;=$L$17,F1539&lt;=$M$17),$K$17,IF(AND(F1539&gt;=$L$18,F1539&lt;=$M$18),$K$18,IF(AND(F1539&gt;=$L$19,F1539&lt;=$M$19),$K$19,IF(AND(F1539&gt;=$L$20,F1539&lt;=$M$20),$K$20,IF(AND(F1539&gt;=$L$21,F1539&lt;=$M$21),$K$21,IF(AND(F1539&gt;=$L$22,F1539&lt;=$M$22),$K$22,IF(AND(F1539&gt;=$L$23,F1539&lt;=$M$23),$K$23,IF(AND(F1539&gt;=$L$24,F1539&lt;=$M$24),$K$24,IF(AND(F1539&gt;=$L$25,F1539&lt;=$M$25),$K$25,IF(AND(F1539&gt;=$L$26,F1539&lt;=$M$26),$K$26,IF(AND(F1539&gt;=$L$27,F1539&lt;=$M$27),$K$27,IF(AND(F1539&gt;=$L$28,F1539&lt;=$M$28),$K$28,IF(AND(F1539&gt;=$L$29,F1539&lt;=$M$29),$K$29,IF(AND(F1539&gt;=$L$30,F1539&lt;=$M$30),$K$30,IF(AND(F1539&gt;=$L$31,F1539&lt;=$M$31),$K$31,""))))))))))))))))))))))))))))))))</f>
        <v>7</v>
      </c>
      <c r="D1539" s="18" t="s">
        <v>26</v>
      </c>
      <c r="E1539" s="18" t="s">
        <v>1234</v>
      </c>
      <c r="F1539" s="12">
        <f>Table1[[#This Row],[USD Pricing]]*Exchange!$A$1</f>
        <v>90.86</v>
      </c>
      <c r="G1539" s="12">
        <v>64.900000000000006</v>
      </c>
      <c r="H1539" s="12" t="s">
        <v>5703</v>
      </c>
      <c r="I1539" s="18" t="s">
        <v>0</v>
      </c>
      <c r="J1539" s="18" t="s">
        <v>5027</v>
      </c>
      <c r="XEZ1539" s="28"/>
      <c r="XFA1539" s="28"/>
      <c r="XFB1539" s="28"/>
      <c r="XFC1539" s="28"/>
      <c r="XFD1539" s="28"/>
    </row>
    <row r="1540" spans="1:10 16380:16384" ht="29" x14ac:dyDescent="0.35">
      <c r="A1540" s="12" t="s">
        <v>6767</v>
      </c>
      <c r="B1540" s="32" t="str">
        <f>HYPERLINK(Table1[[#This Row],[Link]], Table1[[#This Row],[Pattern w/out Hyperlink]])</f>
        <v>Piccolo</v>
      </c>
      <c r="C1540" s="18">
        <f>IF(F1540&lt;=$L$1,$K$1,IF(AND(F1540&gt;=$L$2,F1540&lt;=$M$2),$K$2,IF(AND(F1540&gt;=$L$3,F1540&lt;=$M$3),$K$3,IF(AND(F1540&gt;=$L$4,F1540&lt;=$M$4),$K$4,IF(AND(F1540&gt;=$L$5,F1540&lt;=$M$5),$K$5,IF(AND(F1540&gt;=$L$6,F1540&lt;=$M$6),$K$6,IF(AND(F1540&gt;=$L$7,F1540&lt;=$M$7),$K$7,IF(AND(F1540&gt;=$L$8,F1540&lt;=$M$8),$K$8,IF(AND(F1540&gt;=$L$9,F1540&lt;=$M$9),$K$9,IF(AND(F1540&gt;$L$10,F1540&lt;=$M$10),$K$10,IF(AND(F1540&gt;=$L$11,F1540&lt;=$M$11),$K$11,IF(AND(F1540&gt;=$L$12,F1540&lt;=$M$12),$K$12,IF(AND(F1540&gt;=$L$13,F1540&lt;=$M$13),$K$13,IF(AND(F1540&gt;=$L$14,F1540&lt;=$M$14),$K$14,IF(AND(F1540&gt;=#REF!,F1540&lt;=#REF!),#REF!,IF(AND(F1540&gt;=$L$15,F1540&lt;=$M$15),$K$15,IF(AND(F1540&gt;=$L$16,F1540&lt;=$M$16),$K$16,IF(AND(F1540&gt;=$L$17,F1540&lt;=$M$17),$K$17,IF(AND(F1540&gt;=$L$18,F1540&lt;=$M$18),$K$18,IF(AND(F1540&gt;=$L$19,F1540&lt;=$M$19),$K$19,IF(AND(F1540&gt;=$L$20,F1540&lt;=$M$20),$K$20,IF(AND(F1540&gt;=$L$21,F1540&lt;=$M$21),$K$21,IF(AND(F1540&gt;=$L$22,F1540&lt;=$M$22),$K$22,IF(AND(F1540&gt;=$L$23,F1540&lt;=$M$23),$K$23,IF(AND(F1540&gt;=$L$24,F1540&lt;=$M$24),$K$24,IF(AND(F1540&gt;=$L$25,F1540&lt;=$M$25),$K$25,IF(AND(F1540&gt;=$L$26,F1540&lt;=$M$26),$K$26,IF(AND(F1540&gt;=$L$27,F1540&lt;=$M$27),$K$27,IF(AND(F1540&gt;=$L$28,F1540&lt;=$M$28),$K$28,IF(AND(F1540&gt;=$L$29,F1540&lt;=$M$29),$K$29,IF(AND(F1540&gt;=$L$30,F1540&lt;=$M$30),$K$30,IF(AND(F1540&gt;=$L$31,F1540&lt;=$M$31),$K$31,""))))))))))))))))))))))))))))))))</f>
        <v>7</v>
      </c>
      <c r="D1540" s="18" t="s">
        <v>26</v>
      </c>
      <c r="E1540" s="18" t="s">
        <v>1234</v>
      </c>
      <c r="F1540" s="12">
        <f>Table1[[#This Row],[USD Pricing]]*Exchange!$A$1</f>
        <v>79.8</v>
      </c>
      <c r="G1540" s="12">
        <v>57</v>
      </c>
      <c r="H1540" s="12" t="s">
        <v>7971</v>
      </c>
      <c r="I1540" s="18" t="s">
        <v>4213</v>
      </c>
      <c r="J1540" s="18" t="s">
        <v>7972</v>
      </c>
      <c r="XEZ1540" s="28"/>
      <c r="XFA1540" s="28"/>
      <c r="XFB1540" s="28"/>
      <c r="XFC1540" s="28"/>
      <c r="XFD1540" s="28"/>
    </row>
    <row r="1541" spans="1:10 16380:16384" x14ac:dyDescent="0.35">
      <c r="A1541" s="12" t="s">
        <v>624</v>
      </c>
      <c r="B1541" s="32" t="str">
        <f>HYPERLINK(Table1[[#This Row],[Link]], Table1[[#This Row],[Pattern w/out Hyperlink]])</f>
        <v>Pip</v>
      </c>
      <c r="C1541" s="18">
        <f>IF(F1541&lt;=$L$1,$K$1,IF(AND(F1541&gt;=$L$2,F1541&lt;=$M$2),$K$2,IF(AND(F1541&gt;=$L$3,F1541&lt;=$M$3),$K$3,IF(AND(F1541&gt;=$L$4,F1541&lt;=$M$4),$K$4,IF(AND(F1541&gt;=$L$5,F1541&lt;=$M$5),$K$5,IF(AND(F1541&gt;=$L$6,F1541&lt;=$M$6),$K$6,IF(AND(F1541&gt;=$L$7,F1541&lt;=$M$7),$K$7,IF(AND(F1541&gt;=$L$8,F1541&lt;=$M$8),$K$8,IF(AND(F1541&gt;=$L$9,F1541&lt;=$M$9),$K$9,IF(AND(F1541&gt;$L$10,F1541&lt;=$M$10),$K$10,IF(AND(F1541&gt;=$L$11,F1541&lt;=$M$11),$K$11,IF(AND(F1541&gt;=$L$12,F1541&lt;=$M$12),$K$12,IF(AND(F1541&gt;=$L$13,F1541&lt;=$M$13),$K$13,IF(AND(F1541&gt;=$L$14,F1541&lt;=$M$14),$K$14,IF(AND(F1541&gt;=#REF!,F1541&lt;=#REF!),#REF!,IF(AND(F1541&gt;=$L$15,F1541&lt;=$M$15),$K$15,IF(AND(F1541&gt;=$L$16,F1541&lt;=$M$16),$K$16,IF(AND(F1541&gt;=$L$17,F1541&lt;=$M$17),$K$17,IF(AND(F1541&gt;=$L$18,F1541&lt;=$M$18),$K$18,IF(AND(F1541&gt;=$L$19,F1541&lt;=$M$19),$K$19,IF(AND(F1541&gt;=$L$20,F1541&lt;=$M$20),$K$20,IF(AND(F1541&gt;=$L$21,F1541&lt;=$M$21),$K$21,IF(AND(F1541&gt;=$L$22,F1541&lt;=$M$22),$K$22,IF(AND(F1541&gt;=$L$23,F1541&lt;=$M$23),$K$23,IF(AND(F1541&gt;=$L$24,F1541&lt;=$M$24),$K$24,IF(AND(F1541&gt;=$L$25,F1541&lt;=$M$25),$K$25,IF(AND(F1541&gt;=$L$26,F1541&lt;=$M$26),$K$26,IF(AND(F1541&gt;=$L$27,F1541&lt;=$M$27),$K$27,IF(AND(F1541&gt;=$L$28,F1541&lt;=$M$28),$K$28,IF(AND(F1541&gt;=$L$29,F1541&lt;=$M$29),$K$29,IF(AND(F1541&gt;=$L$30,F1541&lt;=$M$30),$K$30,IF(AND(F1541&gt;=$L$31,F1541&lt;=$M$31),$K$31,""))))))))))))))))))))))))))))))))</f>
        <v>7</v>
      </c>
      <c r="D1541" s="18" t="s">
        <v>26</v>
      </c>
      <c r="E1541" s="18" t="s">
        <v>1234</v>
      </c>
      <c r="F1541" s="12">
        <f>Table1[[#This Row],[USD Pricing]]*Exchange!$A$1</f>
        <v>77.699999999999989</v>
      </c>
      <c r="G1541" s="12">
        <v>55.5</v>
      </c>
      <c r="H1541" s="12" t="s">
        <v>5409</v>
      </c>
      <c r="I1541" s="18" t="s">
        <v>4213</v>
      </c>
      <c r="J1541" s="18" t="s">
        <v>4961</v>
      </c>
      <c r="XEZ1541" s="28"/>
      <c r="XFA1541" s="28"/>
      <c r="XFB1541" s="28"/>
      <c r="XFC1541" s="28"/>
      <c r="XFD1541" s="28"/>
    </row>
    <row r="1542" spans="1:10 16380:16384" x14ac:dyDescent="0.35">
      <c r="A1542" s="12" t="s">
        <v>3187</v>
      </c>
      <c r="B1542" s="32" t="str">
        <f>HYPERLINK(Table1[[#This Row],[Link]], Table1[[#This Row],[Pattern w/out Hyperlink]])</f>
        <v>Piper</v>
      </c>
      <c r="C1542" s="18">
        <f>IF(F1542&lt;=$L$1,$K$1,IF(AND(F1542&gt;=$L$2,F1542&lt;=$M$2),$K$2,IF(AND(F1542&gt;=$L$3,F1542&lt;=$M$3),$K$3,IF(AND(F1542&gt;=$L$4,F1542&lt;=$M$4),$K$4,IF(AND(F1542&gt;=$L$5,F1542&lt;=$M$5),$K$5,IF(AND(F1542&gt;=$L$6,F1542&lt;=$M$6),$K$6,IF(AND(F1542&gt;=$L$7,F1542&lt;=$M$7),$K$7,IF(AND(F1542&gt;=$L$8,F1542&lt;=$M$8),$K$8,IF(AND(F1542&gt;=$L$9,F1542&lt;=$M$9),$K$9,IF(AND(F1542&gt;$L$10,F1542&lt;=$M$10),$K$10,IF(AND(F1542&gt;=$L$11,F1542&lt;=$M$11),$K$11,IF(AND(F1542&gt;=$L$12,F1542&lt;=$M$12),$K$12,IF(AND(F1542&gt;=$L$13,F1542&lt;=$M$13),$K$13,IF(AND(F1542&gt;=$L$14,F1542&lt;=$M$14),$K$14,IF(AND(F1542&gt;=#REF!,F1542&lt;=#REF!),#REF!,IF(AND(F1542&gt;=$L$15,F1542&lt;=$M$15),$K$15,IF(AND(F1542&gt;=$L$16,F1542&lt;=$M$16),$K$16,IF(AND(F1542&gt;=$L$17,F1542&lt;=$M$17),$K$17,IF(AND(F1542&gt;=$L$18,F1542&lt;=$M$18),$K$18,IF(AND(F1542&gt;=$L$19,F1542&lt;=$M$19),$K$19,IF(AND(F1542&gt;=$L$20,F1542&lt;=$M$20),$K$20,IF(AND(F1542&gt;=$L$21,F1542&lt;=$M$21),$K$21,IF(AND(F1542&gt;=$L$22,F1542&lt;=$M$22),$K$22,IF(AND(F1542&gt;=$L$23,F1542&lt;=$M$23),$K$23,IF(AND(F1542&gt;=$L$24,F1542&lt;=$M$24),$K$24,IF(AND(F1542&gt;=$L$25,F1542&lt;=$M$25),$K$25,IF(AND(F1542&gt;=$L$26,F1542&lt;=$M$26),$K$26,IF(AND(F1542&gt;=$L$27,F1542&lt;=$M$27),$K$27,IF(AND(F1542&gt;=$L$28,F1542&lt;=$M$28),$K$28,IF(AND(F1542&gt;=$L$29,F1542&lt;=$M$29),$K$29,IF(AND(F1542&gt;=$L$30,F1542&lt;=$M$30),$K$30,IF(AND(F1542&gt;=$L$31,F1542&lt;=$M$31),$K$31,""))))))))))))))))))))))))))))))))</f>
        <v>7</v>
      </c>
      <c r="D1542" s="18" t="s">
        <v>26</v>
      </c>
      <c r="E1542" s="18" t="s">
        <v>1234</v>
      </c>
      <c r="F1542" s="12">
        <f>Table1[[#This Row],[USD Pricing]]*Exchange!$A$1</f>
        <v>80.5</v>
      </c>
      <c r="G1542" s="12">
        <v>57.5</v>
      </c>
      <c r="H1542" s="12" t="s">
        <v>5410</v>
      </c>
      <c r="I1542" s="18" t="s">
        <v>1319</v>
      </c>
      <c r="J1542" s="18" t="s">
        <v>5029</v>
      </c>
      <c r="XEZ1542" s="28"/>
      <c r="XFA1542" s="28"/>
      <c r="XFB1542" s="28"/>
      <c r="XFC1542" s="28"/>
      <c r="XFD1542" s="28"/>
    </row>
    <row r="1543" spans="1:10 16380:16384" x14ac:dyDescent="0.35">
      <c r="A1543" s="12" t="s">
        <v>2668</v>
      </c>
      <c r="B1543" s="32" t="str">
        <f>HYPERLINK(Table1[[#This Row],[Link]], Table1[[#This Row],[Pattern w/out Hyperlink]])</f>
        <v>Plan</v>
      </c>
      <c r="C1543" s="18">
        <f>IF(F1543&lt;=$L$1,$K$1,IF(AND(F1543&gt;=$L$2,F1543&lt;=$M$2),$K$2,IF(AND(F1543&gt;=$L$3,F1543&lt;=$M$3),$K$3,IF(AND(F1543&gt;=$L$4,F1543&lt;=$M$4),$K$4,IF(AND(F1543&gt;=$L$5,F1543&lt;=$M$5),$K$5,IF(AND(F1543&gt;=$L$6,F1543&lt;=$M$6),$K$6,IF(AND(F1543&gt;=$L$7,F1543&lt;=$M$7),$K$7,IF(AND(F1543&gt;=$L$8,F1543&lt;=$M$8),$K$8,IF(AND(F1543&gt;=$L$9,F1543&lt;=$M$9),$K$9,IF(AND(F1543&gt;$L$10,F1543&lt;=$M$10),$K$10,IF(AND(F1543&gt;=$L$11,F1543&lt;=$M$11),$K$11,IF(AND(F1543&gt;=$L$12,F1543&lt;=$M$12),$K$12,IF(AND(F1543&gt;=$L$13,F1543&lt;=$M$13),$K$13,IF(AND(F1543&gt;=$L$14,F1543&lt;=$M$14),$K$14,IF(AND(F1543&gt;=#REF!,F1543&lt;=#REF!),#REF!,IF(AND(F1543&gt;=$L$15,F1543&lt;=$M$15),$K$15,IF(AND(F1543&gt;=$L$16,F1543&lt;=$M$16),$K$16,IF(AND(F1543&gt;=$L$17,F1543&lt;=$M$17),$K$17,IF(AND(F1543&gt;=$L$18,F1543&lt;=$M$18),$K$18,IF(AND(F1543&gt;=$L$19,F1543&lt;=$M$19),$K$19,IF(AND(F1543&gt;=$L$20,F1543&lt;=$M$20),$K$20,IF(AND(F1543&gt;=$L$21,F1543&lt;=$M$21),$K$21,IF(AND(F1543&gt;=$L$22,F1543&lt;=$M$22),$K$22,IF(AND(F1543&gt;=$L$23,F1543&lt;=$M$23),$K$23,IF(AND(F1543&gt;=$L$24,F1543&lt;=$M$24),$K$24,IF(AND(F1543&gt;=$L$25,F1543&lt;=$M$25),$K$25,IF(AND(F1543&gt;=$L$26,F1543&lt;=$M$26),$K$26,IF(AND(F1543&gt;=$L$27,F1543&lt;=$M$27),$K$27,IF(AND(F1543&gt;=$L$28,F1543&lt;=$M$28),$K$28,IF(AND(F1543&gt;=$L$29,F1543&lt;=$M$29),$K$29,IF(AND(F1543&gt;=$L$30,F1543&lt;=$M$30),$K$30,IF(AND(F1543&gt;=$L$31,F1543&lt;=$M$31),$K$31,""))))))))))))))))))))))))))))))))</f>
        <v>7</v>
      </c>
      <c r="D1543" s="18" t="s">
        <v>26</v>
      </c>
      <c r="E1543" s="18" t="s">
        <v>1234</v>
      </c>
      <c r="F1543" s="12">
        <f>Table1[[#This Row],[USD Pricing]]*Exchange!$A$1</f>
        <v>82.6</v>
      </c>
      <c r="G1543" s="12">
        <v>59</v>
      </c>
      <c r="H1543" s="12" t="s">
        <v>5412</v>
      </c>
      <c r="I1543" s="18" t="s">
        <v>0</v>
      </c>
      <c r="J1543" s="18" t="s">
        <v>4967</v>
      </c>
      <c r="XEZ1543" s="28"/>
      <c r="XFA1543" s="28"/>
      <c r="XFB1543" s="28"/>
      <c r="XFC1543" s="28"/>
      <c r="XFD1543" s="28"/>
    </row>
    <row r="1544" spans="1:10 16380:16384" x14ac:dyDescent="0.35">
      <c r="A1544" s="12" t="s">
        <v>2735</v>
      </c>
      <c r="B1544" s="32" t="str">
        <f>HYPERLINK(Table1[[#This Row],[Link]], Table1[[#This Row],[Pattern w/out Hyperlink]])</f>
        <v>Playlist</v>
      </c>
      <c r="C1544" s="18">
        <f>IF(F1544&lt;=$L$1,$K$1,IF(AND(F1544&gt;=$L$2,F1544&lt;=$M$2),$K$2,IF(AND(F1544&gt;=$L$3,F1544&lt;=$M$3),$K$3,IF(AND(F1544&gt;=$L$4,F1544&lt;=$M$4),$K$4,IF(AND(F1544&gt;=$L$5,F1544&lt;=$M$5),$K$5,IF(AND(F1544&gt;=$L$6,F1544&lt;=$M$6),$K$6,IF(AND(F1544&gt;=$L$7,F1544&lt;=$M$7),$K$7,IF(AND(F1544&gt;=$L$8,F1544&lt;=$M$8),$K$8,IF(AND(F1544&gt;=$L$9,F1544&lt;=$M$9),$K$9,IF(AND(F1544&gt;$L$10,F1544&lt;=$M$10),$K$10,IF(AND(F1544&gt;=$L$11,F1544&lt;=$M$11),$K$11,IF(AND(F1544&gt;=$L$12,F1544&lt;=$M$12),$K$12,IF(AND(F1544&gt;=$L$13,F1544&lt;=$M$13),$K$13,IF(AND(F1544&gt;=$L$14,F1544&lt;=$M$14),$K$14,IF(AND(F1544&gt;=#REF!,F1544&lt;=#REF!),#REF!,IF(AND(F1544&gt;=$L$15,F1544&lt;=$M$15),$K$15,IF(AND(F1544&gt;=$L$16,F1544&lt;=$M$16),$K$16,IF(AND(F1544&gt;=$L$17,F1544&lt;=$M$17),$K$17,IF(AND(F1544&gt;=$L$18,F1544&lt;=$M$18),$K$18,IF(AND(F1544&gt;=$L$19,F1544&lt;=$M$19),$K$19,IF(AND(F1544&gt;=$L$20,F1544&lt;=$M$20),$K$20,IF(AND(F1544&gt;=$L$21,F1544&lt;=$M$21),$K$21,IF(AND(F1544&gt;=$L$22,F1544&lt;=$M$22),$K$22,IF(AND(F1544&gt;=$L$23,F1544&lt;=$M$23),$K$23,IF(AND(F1544&gt;=$L$24,F1544&lt;=$M$24),$K$24,IF(AND(F1544&gt;=$L$25,F1544&lt;=$M$25),$K$25,IF(AND(F1544&gt;=$L$26,F1544&lt;=$M$26),$K$26,IF(AND(F1544&gt;=$L$27,F1544&lt;=$M$27),$K$27,IF(AND(F1544&gt;=$L$28,F1544&lt;=$M$28),$K$28,IF(AND(F1544&gt;=$L$29,F1544&lt;=$M$29),$K$29,IF(AND(F1544&gt;=$L$30,F1544&lt;=$M$30),$K$30,IF(AND(F1544&gt;=$L$31,F1544&lt;=$M$31),$K$31,""))))))))))))))))))))))))))))))))</f>
        <v>7</v>
      </c>
      <c r="D1544" s="18" t="s">
        <v>26</v>
      </c>
      <c r="E1544" s="18" t="s">
        <v>1234</v>
      </c>
      <c r="F1544" s="12">
        <f>Table1[[#This Row],[USD Pricing]]*Exchange!$A$1</f>
        <v>75.53</v>
      </c>
      <c r="G1544" s="12">
        <v>53.95</v>
      </c>
      <c r="H1544" s="12" t="s">
        <v>5707</v>
      </c>
      <c r="I1544" s="18" t="s">
        <v>0</v>
      </c>
      <c r="J1544" s="18" t="s">
        <v>5012</v>
      </c>
      <c r="XEZ1544" s="28"/>
      <c r="XFA1544" s="28"/>
      <c r="XFB1544" s="28"/>
      <c r="XFC1544" s="28"/>
      <c r="XFD1544" s="28"/>
    </row>
    <row r="1545" spans="1:10 16380:16384" x14ac:dyDescent="0.35">
      <c r="A1545" s="12" t="s">
        <v>3210</v>
      </c>
      <c r="B1545" s="32" t="str">
        <f>HYPERLINK(Table1[[#This Row],[Link]], Table1[[#This Row],[Pattern w/out Hyperlink]])</f>
        <v>Rocca</v>
      </c>
      <c r="C1545" s="18">
        <f>IF(F1545&lt;=$L$1,$K$1,IF(AND(F1545&gt;=$L$2,F1545&lt;=$M$2),$K$2,IF(AND(F1545&gt;=$L$3,F1545&lt;=$M$3),$K$3,IF(AND(F1545&gt;=$L$4,F1545&lt;=$M$4),$K$4,IF(AND(F1545&gt;=$L$5,F1545&lt;=$M$5),$K$5,IF(AND(F1545&gt;=$L$6,F1545&lt;=$M$6),$K$6,IF(AND(F1545&gt;=$L$7,F1545&lt;=$M$7),$K$7,IF(AND(F1545&gt;=$L$8,F1545&lt;=$M$8),$K$8,IF(AND(F1545&gt;=$L$9,F1545&lt;=$M$9),$K$9,IF(AND(F1545&gt;$L$10,F1545&lt;=$M$10),$K$10,IF(AND(F1545&gt;=$L$11,F1545&lt;=$M$11),$K$11,IF(AND(F1545&gt;=$L$12,F1545&lt;=$M$12),$K$12,IF(AND(F1545&gt;=$L$13,F1545&lt;=$M$13),$K$13,IF(AND(F1545&gt;=$L$14,F1545&lt;=$M$14),$K$14,IF(AND(F1545&gt;=#REF!,F1545&lt;=#REF!),#REF!,IF(AND(F1545&gt;=$L$15,F1545&lt;=$M$15),$K$15,IF(AND(F1545&gt;=$L$16,F1545&lt;=$M$16),$K$16,IF(AND(F1545&gt;=$L$17,F1545&lt;=$M$17),$K$17,IF(AND(F1545&gt;=$L$18,F1545&lt;=$M$18),$K$18,IF(AND(F1545&gt;=$L$19,F1545&lt;=$M$19),$K$19,IF(AND(F1545&gt;=$L$20,F1545&lt;=$M$20),$K$20,IF(AND(F1545&gt;=$L$21,F1545&lt;=$M$21),$K$21,IF(AND(F1545&gt;=$L$22,F1545&lt;=$M$22),$K$22,IF(AND(F1545&gt;=$L$23,F1545&lt;=$M$23),$K$23,IF(AND(F1545&gt;=$L$24,F1545&lt;=$M$24),$K$24,IF(AND(F1545&gt;=$L$25,F1545&lt;=$M$25),$K$25,IF(AND(F1545&gt;=$L$26,F1545&lt;=$M$26),$K$26,IF(AND(F1545&gt;=$L$27,F1545&lt;=$M$27),$K$27,IF(AND(F1545&gt;=$L$28,F1545&lt;=$M$28),$K$28,IF(AND(F1545&gt;=$L$29,F1545&lt;=$M$29),$K$29,IF(AND(F1545&gt;=$L$30,F1545&lt;=$M$30),$K$30,IF(AND(F1545&gt;=$L$31,F1545&lt;=$M$31),$K$31,""))))))))))))))))))))))))))))))))</f>
        <v>7</v>
      </c>
      <c r="D1545" s="18" t="s">
        <v>26</v>
      </c>
      <c r="E1545" s="18" t="s">
        <v>1234</v>
      </c>
      <c r="F1545" s="12">
        <f>Table1[[#This Row],[USD Pricing]]*Exchange!$A$1</f>
        <v>78.399999999999991</v>
      </c>
      <c r="G1545" s="12">
        <v>56</v>
      </c>
      <c r="H1545" s="12" t="s">
        <v>5723</v>
      </c>
      <c r="I1545" s="18" t="s">
        <v>4213</v>
      </c>
      <c r="J1545" s="18" t="s">
        <v>4924</v>
      </c>
      <c r="XEZ1545" s="28"/>
      <c r="XFA1545" s="28"/>
      <c r="XFB1545" s="28"/>
      <c r="XFC1545" s="28"/>
      <c r="XFD1545" s="28"/>
    </row>
    <row r="1546" spans="1:10 16380:16384" x14ac:dyDescent="0.35">
      <c r="A1546" s="12" t="s">
        <v>2741</v>
      </c>
      <c r="B1546" s="32" t="str">
        <f>HYPERLINK(Table1[[#This Row],[Link]], Table1[[#This Row],[Pattern w/out Hyperlink]])</f>
        <v>Sera</v>
      </c>
      <c r="C1546" s="18">
        <f>IF(F1546&lt;=$L$1,$K$1,IF(AND(F1546&gt;=$L$2,F1546&lt;=$M$2),$K$2,IF(AND(F1546&gt;=$L$3,F1546&lt;=$M$3),$K$3,IF(AND(F1546&gt;=$L$4,F1546&lt;=$M$4),$K$4,IF(AND(F1546&gt;=$L$5,F1546&lt;=$M$5),$K$5,IF(AND(F1546&gt;=$L$6,F1546&lt;=$M$6),$K$6,IF(AND(F1546&gt;=$L$7,F1546&lt;=$M$7),$K$7,IF(AND(F1546&gt;=$L$8,F1546&lt;=$M$8),$K$8,IF(AND(F1546&gt;=$L$9,F1546&lt;=$M$9),$K$9,IF(AND(F1546&gt;$L$10,F1546&lt;=$M$10),$K$10,IF(AND(F1546&gt;=$L$11,F1546&lt;=$M$11),$K$11,IF(AND(F1546&gt;=$L$12,F1546&lt;=$M$12),$K$12,IF(AND(F1546&gt;=$L$13,F1546&lt;=$M$13),$K$13,IF(AND(F1546&gt;=$L$14,F1546&lt;=$M$14),$K$14,IF(AND(F1546&gt;=#REF!,F1546&lt;=#REF!),#REF!,IF(AND(F1546&gt;=$L$15,F1546&lt;=$M$15),$K$15,IF(AND(F1546&gt;=$L$16,F1546&lt;=$M$16),$K$16,IF(AND(F1546&gt;=$L$17,F1546&lt;=$M$17),$K$17,IF(AND(F1546&gt;=$L$18,F1546&lt;=$M$18),$K$18,IF(AND(F1546&gt;=$L$19,F1546&lt;=$M$19),$K$19,IF(AND(F1546&gt;=$L$20,F1546&lt;=$M$20),$K$20,IF(AND(F1546&gt;=$L$21,F1546&lt;=$M$21),$K$21,IF(AND(F1546&gt;=$L$22,F1546&lt;=$M$22),$K$22,IF(AND(F1546&gt;=$L$23,F1546&lt;=$M$23),$K$23,IF(AND(F1546&gt;=$L$24,F1546&lt;=$M$24),$K$24,IF(AND(F1546&gt;=$L$25,F1546&lt;=$M$25),$K$25,IF(AND(F1546&gt;=$L$26,F1546&lt;=$M$26),$K$26,IF(AND(F1546&gt;=$L$27,F1546&lt;=$M$27),$K$27,IF(AND(F1546&gt;=$L$28,F1546&lt;=$M$28),$K$28,IF(AND(F1546&gt;=$L$29,F1546&lt;=$M$29),$K$29,IF(AND(F1546&gt;=$L$30,F1546&lt;=$M$30),$K$30,IF(AND(F1546&gt;=$L$31,F1546&lt;=$M$31),$K$31,""))))))))))))))))))))))))))))))))</f>
        <v>7</v>
      </c>
      <c r="D1546" s="18" t="s">
        <v>26</v>
      </c>
      <c r="E1546" s="18" t="s">
        <v>1234</v>
      </c>
      <c r="F1546" s="12">
        <f>Table1[[#This Row],[USD Pricing]]*Exchange!$A$1</f>
        <v>76.09</v>
      </c>
      <c r="G1546" s="12">
        <v>54.35</v>
      </c>
      <c r="H1546" s="12" t="s">
        <v>5728</v>
      </c>
      <c r="I1546" s="18" t="s">
        <v>0</v>
      </c>
      <c r="J1546" s="18" t="s">
        <v>5041</v>
      </c>
      <c r="XEZ1546" s="28"/>
      <c r="XFA1546" s="28"/>
      <c r="XFB1546" s="28"/>
      <c r="XFC1546" s="28"/>
      <c r="XFD1546" s="28"/>
    </row>
    <row r="1547" spans="1:10 16380:16384" x14ac:dyDescent="0.35">
      <c r="A1547" s="12" t="s">
        <v>3211</v>
      </c>
      <c r="B1547" s="32" t="str">
        <f>HYPERLINK(Table1[[#This Row],[Link]], Table1[[#This Row],[Pattern w/out Hyperlink]])</f>
        <v>Shelter</v>
      </c>
      <c r="C1547" s="18">
        <f>IF(F1547&lt;=$L$1,$K$1,IF(AND(F1547&gt;=$L$2,F1547&lt;=$M$2),$K$2,IF(AND(F1547&gt;=$L$3,F1547&lt;=$M$3),$K$3,IF(AND(F1547&gt;=$L$4,F1547&lt;=$M$4),$K$4,IF(AND(F1547&gt;=$L$5,F1547&lt;=$M$5),$K$5,IF(AND(F1547&gt;=$L$6,F1547&lt;=$M$6),$K$6,IF(AND(F1547&gt;=$L$7,F1547&lt;=$M$7),$K$7,IF(AND(F1547&gt;=$L$8,F1547&lt;=$M$8),$K$8,IF(AND(F1547&gt;=$L$9,F1547&lt;=$M$9),$K$9,IF(AND(F1547&gt;$L$10,F1547&lt;=$M$10),$K$10,IF(AND(F1547&gt;=$L$11,F1547&lt;=$M$11),$K$11,IF(AND(F1547&gt;=$L$12,F1547&lt;=$M$12),$K$12,IF(AND(F1547&gt;=$L$13,F1547&lt;=$M$13),$K$13,IF(AND(F1547&gt;=$L$14,F1547&lt;=$M$14),$K$14,IF(AND(F1547&gt;=#REF!,F1547&lt;=#REF!),#REF!,IF(AND(F1547&gt;=$L$15,F1547&lt;=$M$15),$K$15,IF(AND(F1547&gt;=$L$16,F1547&lt;=$M$16),$K$16,IF(AND(F1547&gt;=$L$17,F1547&lt;=$M$17),$K$17,IF(AND(F1547&gt;=$L$18,F1547&lt;=$M$18),$K$18,IF(AND(F1547&gt;=$L$19,F1547&lt;=$M$19),$K$19,IF(AND(F1547&gt;=$L$20,F1547&lt;=$M$20),$K$20,IF(AND(F1547&gt;=$L$21,F1547&lt;=$M$21),$K$21,IF(AND(F1547&gt;=$L$22,F1547&lt;=$M$22),$K$22,IF(AND(F1547&gt;=$L$23,F1547&lt;=$M$23),$K$23,IF(AND(F1547&gt;=$L$24,F1547&lt;=$M$24),$K$24,IF(AND(F1547&gt;=$L$25,F1547&lt;=$M$25),$K$25,IF(AND(F1547&gt;=$L$26,F1547&lt;=$M$26),$K$26,IF(AND(F1547&gt;=$L$27,F1547&lt;=$M$27),$K$27,IF(AND(F1547&gt;=$L$28,F1547&lt;=$M$28),$K$28,IF(AND(F1547&gt;=$L$29,F1547&lt;=$M$29),$K$29,IF(AND(F1547&gt;=$L$30,F1547&lt;=$M$30),$K$30,IF(AND(F1547&gt;=$L$31,F1547&lt;=$M$31),$K$31,""))))))))))))))))))))))))))))))))</f>
        <v>7</v>
      </c>
      <c r="D1547" s="18" t="s">
        <v>26</v>
      </c>
      <c r="E1547" s="18" t="s">
        <v>1234</v>
      </c>
      <c r="F1547" s="12">
        <f>Table1[[#This Row],[USD Pricing]]*Exchange!$A$1</f>
        <v>92.399999999999991</v>
      </c>
      <c r="G1547" s="12">
        <v>66</v>
      </c>
      <c r="H1547" s="12" t="s">
        <v>5729</v>
      </c>
      <c r="I1547" s="18" t="s">
        <v>4213</v>
      </c>
      <c r="J1547" s="18" t="s">
        <v>5042</v>
      </c>
      <c r="XEZ1547" s="28"/>
      <c r="XFA1547" s="28"/>
      <c r="XFB1547" s="28"/>
      <c r="XFC1547" s="28"/>
      <c r="XFD1547" s="28"/>
    </row>
    <row r="1548" spans="1:10 16380:16384" x14ac:dyDescent="0.35">
      <c r="A1548" s="12" t="s">
        <v>2742</v>
      </c>
      <c r="B1548" s="32" t="str">
        <f>HYPERLINK(Table1[[#This Row],[Link]], Table1[[#This Row],[Pattern w/out Hyperlink]])</f>
        <v>Silk Rain</v>
      </c>
      <c r="C1548" s="18">
        <f>IF(F1548&lt;=$L$1,$K$1,IF(AND(F1548&gt;=$L$2,F1548&lt;=$M$2),$K$2,IF(AND(F1548&gt;=$L$3,F1548&lt;=$M$3),$K$3,IF(AND(F1548&gt;=$L$4,F1548&lt;=$M$4),$K$4,IF(AND(F1548&gt;=$L$5,F1548&lt;=$M$5),$K$5,IF(AND(F1548&gt;=$L$6,F1548&lt;=$M$6),$K$6,IF(AND(F1548&gt;=$L$7,F1548&lt;=$M$7),$K$7,IF(AND(F1548&gt;=$L$8,F1548&lt;=$M$8),$K$8,IF(AND(F1548&gt;=$L$9,F1548&lt;=$M$9),$K$9,IF(AND(F1548&gt;$L$10,F1548&lt;=$M$10),$K$10,IF(AND(F1548&gt;=$L$11,F1548&lt;=$M$11),$K$11,IF(AND(F1548&gt;=$L$12,F1548&lt;=$M$12),$K$12,IF(AND(F1548&gt;=$L$13,F1548&lt;=$M$13),$K$13,IF(AND(F1548&gt;=$L$14,F1548&lt;=$M$14),$K$14,IF(AND(F1548&gt;=#REF!,F1548&lt;=#REF!),#REF!,IF(AND(F1548&gt;=$L$15,F1548&lt;=$M$15),$K$15,IF(AND(F1548&gt;=$L$16,F1548&lt;=$M$16),$K$16,IF(AND(F1548&gt;=$L$17,F1548&lt;=$M$17),$K$17,IF(AND(F1548&gt;=$L$18,F1548&lt;=$M$18),$K$18,IF(AND(F1548&gt;=$L$19,F1548&lt;=$M$19),$K$19,IF(AND(F1548&gt;=$L$20,F1548&lt;=$M$20),$K$20,IF(AND(F1548&gt;=$L$21,F1548&lt;=$M$21),$K$21,IF(AND(F1548&gt;=$L$22,F1548&lt;=$M$22),$K$22,IF(AND(F1548&gt;=$L$23,F1548&lt;=$M$23),$K$23,IF(AND(F1548&gt;=$L$24,F1548&lt;=$M$24),$K$24,IF(AND(F1548&gt;=$L$25,F1548&lt;=$M$25),$K$25,IF(AND(F1548&gt;=$L$26,F1548&lt;=$M$26),$K$26,IF(AND(F1548&gt;=$L$27,F1548&lt;=$M$27),$K$27,IF(AND(F1548&gt;=$L$28,F1548&lt;=$M$28),$K$28,IF(AND(F1548&gt;=$L$29,F1548&lt;=$M$29),$K$29,IF(AND(F1548&gt;=$L$30,F1548&lt;=$M$30),$K$30,IF(AND(F1548&gt;=$L$31,F1548&lt;=$M$31),$K$31,""))))))))))))))))))))))))))))))))</f>
        <v>7</v>
      </c>
      <c r="D1548" s="18" t="s">
        <v>26</v>
      </c>
      <c r="E1548" s="18" t="s">
        <v>1234</v>
      </c>
      <c r="F1548" s="12">
        <f>Table1[[#This Row],[USD Pricing]]*Exchange!$A$1</f>
        <v>82.6</v>
      </c>
      <c r="G1548" s="12">
        <v>59</v>
      </c>
      <c r="H1548" s="12" t="s">
        <v>5730</v>
      </c>
      <c r="I1548" s="18" t="s">
        <v>0</v>
      </c>
      <c r="J1548" s="18" t="s">
        <v>5043</v>
      </c>
      <c r="XEZ1548" s="28"/>
      <c r="XFA1548" s="28"/>
      <c r="XFB1548" s="28"/>
      <c r="XFC1548" s="28"/>
      <c r="XFD1548" s="28"/>
    </row>
    <row r="1549" spans="1:10 16380:16384" x14ac:dyDescent="0.35">
      <c r="A1549" s="12" t="s">
        <v>2672</v>
      </c>
      <c r="B1549" s="32" t="str">
        <f>HYPERLINK(Table1[[#This Row],[Link]], Table1[[#This Row],[Pattern w/out Hyperlink]])</f>
        <v>Smart Soft</v>
      </c>
      <c r="C1549" s="18">
        <f>IF(F1549&lt;=$L$1,$K$1,IF(AND(F1549&gt;=$L$2,F1549&lt;=$M$2),$K$2,IF(AND(F1549&gt;=$L$3,F1549&lt;=$M$3),$K$3,IF(AND(F1549&gt;=$L$4,F1549&lt;=$M$4),$K$4,IF(AND(F1549&gt;=$L$5,F1549&lt;=$M$5),$K$5,IF(AND(F1549&gt;=$L$6,F1549&lt;=$M$6),$K$6,IF(AND(F1549&gt;=$L$7,F1549&lt;=$M$7),$K$7,IF(AND(F1549&gt;=$L$8,F1549&lt;=$M$8),$K$8,IF(AND(F1549&gt;=$L$9,F1549&lt;=$M$9),$K$9,IF(AND(F1549&gt;$L$10,F1549&lt;=$M$10),$K$10,IF(AND(F1549&gt;=$L$11,F1549&lt;=$M$11),$K$11,IF(AND(F1549&gt;=$L$12,F1549&lt;=$M$12),$K$12,IF(AND(F1549&gt;=$L$13,F1549&lt;=$M$13),$K$13,IF(AND(F1549&gt;=$L$14,F1549&lt;=$M$14),$K$14,IF(AND(F1549&gt;=#REF!,F1549&lt;=#REF!),#REF!,IF(AND(F1549&gt;=$L$15,F1549&lt;=$M$15),$K$15,IF(AND(F1549&gt;=$L$16,F1549&lt;=$M$16),$K$16,IF(AND(F1549&gt;=$L$17,F1549&lt;=$M$17),$K$17,IF(AND(F1549&gt;=$L$18,F1549&lt;=$M$18),$K$18,IF(AND(F1549&gt;=$L$19,F1549&lt;=$M$19),$K$19,IF(AND(F1549&gt;=$L$20,F1549&lt;=$M$20),$K$20,IF(AND(F1549&gt;=$L$21,F1549&lt;=$M$21),$K$21,IF(AND(F1549&gt;=$L$22,F1549&lt;=$M$22),$K$22,IF(AND(F1549&gt;=$L$23,F1549&lt;=$M$23),$K$23,IF(AND(F1549&gt;=$L$24,F1549&lt;=$M$24),$K$24,IF(AND(F1549&gt;=$L$25,F1549&lt;=$M$25),$K$25,IF(AND(F1549&gt;=$L$26,F1549&lt;=$M$26),$K$26,IF(AND(F1549&gt;=$L$27,F1549&lt;=$M$27),$K$27,IF(AND(F1549&gt;=$L$28,F1549&lt;=$M$28),$K$28,IF(AND(F1549&gt;=$L$29,F1549&lt;=$M$29),$K$29,IF(AND(F1549&gt;=$L$30,F1549&lt;=$M$30),$K$30,IF(AND(F1549&gt;=$L$31,F1549&lt;=$M$31),$K$31,""))))))))))))))))))))))))))))))))</f>
        <v>7</v>
      </c>
      <c r="D1549" s="18" t="s">
        <v>26</v>
      </c>
      <c r="E1549" s="18" t="s">
        <v>1234</v>
      </c>
      <c r="F1549" s="12">
        <f>Table1[[#This Row],[USD Pricing]]*Exchange!$A$1</f>
        <v>76.3</v>
      </c>
      <c r="G1549" s="12">
        <v>54.5</v>
      </c>
      <c r="H1549" s="12" t="s">
        <v>5489</v>
      </c>
      <c r="I1549" s="18" t="s">
        <v>4213</v>
      </c>
      <c r="J1549" s="18" t="s">
        <v>5047</v>
      </c>
      <c r="XEZ1549" s="28"/>
      <c r="XFA1549" s="28"/>
      <c r="XFB1549" s="28"/>
      <c r="XFC1549" s="28"/>
      <c r="XFD1549" s="28"/>
    </row>
    <row r="1550" spans="1:10 16380:16384" x14ac:dyDescent="0.35">
      <c r="A1550" s="12" t="s">
        <v>2743</v>
      </c>
      <c r="B1550" s="32" t="str">
        <f>HYPERLINK(Table1[[#This Row],[Link]], Table1[[#This Row],[Pattern w/out Hyperlink]])</f>
        <v>Smitten</v>
      </c>
      <c r="C1550" s="18">
        <f>IF(F1550&lt;=$L$1,$K$1,IF(AND(F1550&gt;=$L$2,F1550&lt;=$M$2),$K$2,IF(AND(F1550&gt;=$L$3,F1550&lt;=$M$3),$K$3,IF(AND(F1550&gt;=$L$4,F1550&lt;=$M$4),$K$4,IF(AND(F1550&gt;=$L$5,F1550&lt;=$M$5),$K$5,IF(AND(F1550&gt;=$L$6,F1550&lt;=$M$6),$K$6,IF(AND(F1550&gt;=$L$7,F1550&lt;=$M$7),$K$7,IF(AND(F1550&gt;=$L$8,F1550&lt;=$M$8),$K$8,IF(AND(F1550&gt;=$L$9,F1550&lt;=$M$9),$K$9,IF(AND(F1550&gt;$L$10,F1550&lt;=$M$10),$K$10,IF(AND(F1550&gt;=$L$11,F1550&lt;=$M$11),$K$11,IF(AND(F1550&gt;=$L$12,F1550&lt;=$M$12),$K$12,IF(AND(F1550&gt;=$L$13,F1550&lt;=$M$13),$K$13,IF(AND(F1550&gt;=$L$14,F1550&lt;=$M$14),$K$14,IF(AND(F1550&gt;=#REF!,F1550&lt;=#REF!),#REF!,IF(AND(F1550&gt;=$L$15,F1550&lt;=$M$15),$K$15,IF(AND(F1550&gt;=$L$16,F1550&lt;=$M$16),$K$16,IF(AND(F1550&gt;=$L$17,F1550&lt;=$M$17),$K$17,IF(AND(F1550&gt;=$L$18,F1550&lt;=$M$18),$K$18,IF(AND(F1550&gt;=$L$19,F1550&lt;=$M$19),$K$19,IF(AND(F1550&gt;=$L$20,F1550&lt;=$M$20),$K$20,IF(AND(F1550&gt;=$L$21,F1550&lt;=$M$21),$K$21,IF(AND(F1550&gt;=$L$22,F1550&lt;=$M$22),$K$22,IF(AND(F1550&gt;=$L$23,F1550&lt;=$M$23),$K$23,IF(AND(F1550&gt;=$L$24,F1550&lt;=$M$24),$K$24,IF(AND(F1550&gt;=$L$25,F1550&lt;=$M$25),$K$25,IF(AND(F1550&gt;=$L$26,F1550&lt;=$M$26),$K$26,IF(AND(F1550&gt;=$L$27,F1550&lt;=$M$27),$K$27,IF(AND(F1550&gt;=$L$28,F1550&lt;=$M$28),$K$28,IF(AND(F1550&gt;=$L$29,F1550&lt;=$M$29),$K$29,IF(AND(F1550&gt;=$L$30,F1550&lt;=$M$30),$K$30,IF(AND(F1550&gt;=$L$31,F1550&lt;=$M$31),$K$31,""))))))))))))))))))))))))))))))))</f>
        <v>7</v>
      </c>
      <c r="D1550" s="18" t="s">
        <v>26</v>
      </c>
      <c r="E1550" s="18" t="s">
        <v>1234</v>
      </c>
      <c r="F1550" s="12">
        <f>Table1[[#This Row],[USD Pricing]]*Exchange!$A$1</f>
        <v>78.399999999999991</v>
      </c>
      <c r="G1550" s="12">
        <v>56</v>
      </c>
      <c r="H1550" s="12" t="s">
        <v>5731</v>
      </c>
      <c r="I1550" s="18" t="s">
        <v>4213</v>
      </c>
      <c r="J1550" s="18" t="s">
        <v>5048</v>
      </c>
      <c r="XEZ1550" s="28"/>
      <c r="XFA1550" s="28"/>
      <c r="XFB1550" s="28"/>
      <c r="XFC1550" s="28"/>
      <c r="XFD1550" s="28"/>
    </row>
    <row r="1551" spans="1:10 16380:16384" x14ac:dyDescent="0.35">
      <c r="A1551" s="12" t="s">
        <v>782</v>
      </c>
      <c r="B1551" s="32" t="str">
        <f>HYPERLINK(Table1[[#This Row],[Link]], Table1[[#This Row],[Pattern w/out Hyperlink]])</f>
        <v>Soho</v>
      </c>
      <c r="C1551" s="18">
        <f>IF(F1551&lt;=$L$1,$K$1,IF(AND(F1551&gt;=$L$2,F1551&lt;=$M$2),$K$2,IF(AND(F1551&gt;=$L$3,F1551&lt;=$M$3),$K$3,IF(AND(F1551&gt;=$L$4,F1551&lt;=$M$4),$K$4,IF(AND(F1551&gt;=$L$5,F1551&lt;=$M$5),$K$5,IF(AND(F1551&gt;=$L$6,F1551&lt;=$M$6),$K$6,IF(AND(F1551&gt;=$L$7,F1551&lt;=$M$7),$K$7,IF(AND(F1551&gt;=$L$8,F1551&lt;=$M$8),$K$8,IF(AND(F1551&gt;=$L$9,F1551&lt;=$M$9),$K$9,IF(AND(F1551&gt;$L$10,F1551&lt;=$M$10),$K$10,IF(AND(F1551&gt;=$L$11,F1551&lt;=$M$11),$K$11,IF(AND(F1551&gt;=$L$12,F1551&lt;=$M$12),$K$12,IF(AND(F1551&gt;=$L$13,F1551&lt;=$M$13),$K$13,IF(AND(F1551&gt;=$L$14,F1551&lt;=$M$14),$K$14,IF(AND(F1551&gt;=#REF!,F1551&lt;=#REF!),#REF!,IF(AND(F1551&gt;=$L$15,F1551&lt;=$M$15),$K$15,IF(AND(F1551&gt;=$L$16,F1551&lt;=$M$16),$K$16,IF(AND(F1551&gt;=$L$17,F1551&lt;=$M$17),$K$17,IF(AND(F1551&gt;=$L$18,F1551&lt;=$M$18),$K$18,IF(AND(F1551&gt;=$L$19,F1551&lt;=$M$19),$K$19,IF(AND(F1551&gt;=$L$20,F1551&lt;=$M$20),$K$20,IF(AND(F1551&gt;=$L$21,F1551&lt;=$M$21),$K$21,IF(AND(F1551&gt;=$L$22,F1551&lt;=$M$22),$K$22,IF(AND(F1551&gt;=$L$23,F1551&lt;=$M$23),$K$23,IF(AND(F1551&gt;=$L$24,F1551&lt;=$M$24),$K$24,IF(AND(F1551&gt;=$L$25,F1551&lt;=$M$25),$K$25,IF(AND(F1551&gt;=$L$26,F1551&lt;=$M$26),$K$26,IF(AND(F1551&gt;=$L$27,F1551&lt;=$M$27),$K$27,IF(AND(F1551&gt;=$L$28,F1551&lt;=$M$28),$K$28,IF(AND(F1551&gt;=$L$29,F1551&lt;=$M$29),$K$29,IF(AND(F1551&gt;=$L$30,F1551&lt;=$M$30),$K$30,IF(AND(F1551&gt;=$L$31,F1551&lt;=$M$31),$K$31,""))))))))))))))))))))))))))))))))</f>
        <v>7</v>
      </c>
      <c r="D1551" s="18" t="s">
        <v>26</v>
      </c>
      <c r="E1551" s="18" t="s">
        <v>1234</v>
      </c>
      <c r="F1551" s="12">
        <f>Table1[[#This Row],[USD Pricing]]*Exchange!$A$1</f>
        <v>79.099999999999994</v>
      </c>
      <c r="G1551" s="12">
        <v>56.5</v>
      </c>
      <c r="H1551" s="12" t="s">
        <v>5732</v>
      </c>
      <c r="I1551" s="18" t="s">
        <v>4213</v>
      </c>
      <c r="J1551" s="18" t="s">
        <v>5004</v>
      </c>
      <c r="XEZ1551" s="28"/>
      <c r="XFA1551" s="28"/>
      <c r="XFB1551" s="28"/>
      <c r="XFC1551" s="28"/>
      <c r="XFD1551" s="28"/>
    </row>
    <row r="1552" spans="1:10 16380:16384" x14ac:dyDescent="0.35">
      <c r="A1552" s="12" t="s">
        <v>783</v>
      </c>
      <c r="B1552" s="32" t="str">
        <f>HYPERLINK(Table1[[#This Row],[Link]], Table1[[#This Row],[Pattern w/out Hyperlink]])</f>
        <v>Solace</v>
      </c>
      <c r="C1552" s="18">
        <f>IF(F1552&lt;=$L$1,$K$1,IF(AND(F1552&gt;=$L$2,F1552&lt;=$M$2),$K$2,IF(AND(F1552&gt;=$L$3,F1552&lt;=$M$3),$K$3,IF(AND(F1552&gt;=$L$4,F1552&lt;=$M$4),$K$4,IF(AND(F1552&gt;=$L$5,F1552&lt;=$M$5),$K$5,IF(AND(F1552&gt;=$L$6,F1552&lt;=$M$6),$K$6,IF(AND(F1552&gt;=$L$7,F1552&lt;=$M$7),$K$7,IF(AND(F1552&gt;=$L$8,F1552&lt;=$M$8),$K$8,IF(AND(F1552&gt;=$L$9,F1552&lt;=$M$9),$K$9,IF(AND(F1552&gt;$L$10,F1552&lt;=$M$10),$K$10,IF(AND(F1552&gt;=$L$11,F1552&lt;=$M$11),$K$11,IF(AND(F1552&gt;=$L$12,F1552&lt;=$M$12),$K$12,IF(AND(F1552&gt;=$L$13,F1552&lt;=$M$13),$K$13,IF(AND(F1552&gt;=$L$14,F1552&lt;=$M$14),$K$14,IF(AND(F1552&gt;=#REF!,F1552&lt;=#REF!),#REF!,IF(AND(F1552&gt;=$L$15,F1552&lt;=$M$15),$K$15,IF(AND(F1552&gt;=$L$16,F1552&lt;=$M$16),$K$16,IF(AND(F1552&gt;=$L$17,F1552&lt;=$M$17),$K$17,IF(AND(F1552&gt;=$L$18,F1552&lt;=$M$18),$K$18,IF(AND(F1552&gt;=$L$19,F1552&lt;=$M$19),$K$19,IF(AND(F1552&gt;=$L$20,F1552&lt;=$M$20),$K$20,IF(AND(F1552&gt;=$L$21,F1552&lt;=$M$21),$K$21,IF(AND(F1552&gt;=$L$22,F1552&lt;=$M$22),$K$22,IF(AND(F1552&gt;=$L$23,F1552&lt;=$M$23),$K$23,IF(AND(F1552&gt;=$L$24,F1552&lt;=$M$24),$K$24,IF(AND(F1552&gt;=$L$25,F1552&lt;=$M$25),$K$25,IF(AND(F1552&gt;=$L$26,F1552&lt;=$M$26),$K$26,IF(AND(F1552&gt;=$L$27,F1552&lt;=$M$27),$K$27,IF(AND(F1552&gt;=$L$28,F1552&lt;=$M$28),$K$28,IF(AND(F1552&gt;=$L$29,F1552&lt;=$M$29),$K$29,IF(AND(F1552&gt;=$L$30,F1552&lt;=$M$30),$K$30,IF(AND(F1552&gt;=$L$31,F1552&lt;=$M$31),$K$31,""))))))))))))))))))))))))))))))))</f>
        <v>7</v>
      </c>
      <c r="D1552" s="18" t="s">
        <v>26</v>
      </c>
      <c r="E1552" s="18" t="s">
        <v>1234</v>
      </c>
      <c r="F1552" s="12">
        <f>Table1[[#This Row],[USD Pricing]]*Exchange!$A$1</f>
        <v>86.8</v>
      </c>
      <c r="G1552" s="12">
        <v>62</v>
      </c>
      <c r="H1552" s="12" t="s">
        <v>5434</v>
      </c>
      <c r="I1552" s="18" t="s">
        <v>4213</v>
      </c>
      <c r="J1552" s="18" t="s">
        <v>4480</v>
      </c>
      <c r="XEZ1552" s="28"/>
      <c r="XFA1552" s="28"/>
      <c r="XFB1552" s="28"/>
      <c r="XFC1552" s="28"/>
      <c r="XFD1552" s="28"/>
    </row>
    <row r="1553" spans="1:10 16380:16384" x14ac:dyDescent="0.35">
      <c r="A1553" s="12" t="s">
        <v>784</v>
      </c>
      <c r="B1553" s="32" t="str">
        <f>HYPERLINK(Table1[[#This Row],[Link]], Table1[[#This Row],[Pattern w/out Hyperlink]])</f>
        <v>Solitaire</v>
      </c>
      <c r="C1553" s="18">
        <f>IF(F1553&lt;=$L$1,$K$1,IF(AND(F1553&gt;=$L$2,F1553&lt;=$M$2),$K$2,IF(AND(F1553&gt;=$L$3,F1553&lt;=$M$3),$K$3,IF(AND(F1553&gt;=$L$4,F1553&lt;=$M$4),$K$4,IF(AND(F1553&gt;=$L$5,F1553&lt;=$M$5),$K$5,IF(AND(F1553&gt;=$L$6,F1553&lt;=$M$6),$K$6,IF(AND(F1553&gt;=$L$7,F1553&lt;=$M$7),$K$7,IF(AND(F1553&gt;=$L$8,F1553&lt;=$M$8),$K$8,IF(AND(F1553&gt;=$L$9,F1553&lt;=$M$9),$K$9,IF(AND(F1553&gt;$L$10,F1553&lt;=$M$10),$K$10,IF(AND(F1553&gt;=$L$11,F1553&lt;=$M$11),$K$11,IF(AND(F1553&gt;=$L$12,F1553&lt;=$M$12),$K$12,IF(AND(F1553&gt;=$L$13,F1553&lt;=$M$13),$K$13,IF(AND(F1553&gt;=$L$14,F1553&lt;=$M$14),$K$14,IF(AND(F1553&gt;=#REF!,F1553&lt;=#REF!),#REF!,IF(AND(F1553&gt;=$L$15,F1553&lt;=$M$15),$K$15,IF(AND(F1553&gt;=$L$16,F1553&lt;=$M$16),$K$16,IF(AND(F1553&gt;=$L$17,F1553&lt;=$M$17),$K$17,IF(AND(F1553&gt;=$L$18,F1553&lt;=$M$18),$K$18,IF(AND(F1553&gt;=$L$19,F1553&lt;=$M$19),$K$19,IF(AND(F1553&gt;=$L$20,F1553&lt;=$M$20),$K$20,IF(AND(F1553&gt;=$L$21,F1553&lt;=$M$21),$K$21,IF(AND(F1553&gt;=$L$22,F1553&lt;=$M$22),$K$22,IF(AND(F1553&gt;=$L$23,F1553&lt;=$M$23),$K$23,IF(AND(F1553&gt;=$L$24,F1553&lt;=$M$24),$K$24,IF(AND(F1553&gt;=$L$25,F1553&lt;=$M$25),$K$25,IF(AND(F1553&gt;=$L$26,F1553&lt;=$M$26),$K$26,IF(AND(F1553&gt;=$L$27,F1553&lt;=$M$27),$K$27,IF(AND(F1553&gt;=$L$28,F1553&lt;=$M$28),$K$28,IF(AND(F1553&gt;=$L$29,F1553&lt;=$M$29),$K$29,IF(AND(F1553&gt;=$L$30,F1553&lt;=$M$30),$K$30,IF(AND(F1553&gt;=$L$31,F1553&lt;=$M$31),$K$31,""))))))))))))))))))))))))))))))))</f>
        <v>7</v>
      </c>
      <c r="D1553" s="18" t="s">
        <v>26</v>
      </c>
      <c r="E1553" s="18" t="s">
        <v>1234</v>
      </c>
      <c r="F1553" s="12">
        <f>Table1[[#This Row],[USD Pricing]]*Exchange!$A$1</f>
        <v>87.5</v>
      </c>
      <c r="G1553" s="12">
        <v>62.5</v>
      </c>
      <c r="H1553" s="12" t="s">
        <v>5490</v>
      </c>
      <c r="I1553" s="18" t="s">
        <v>0</v>
      </c>
      <c r="J1553" s="18" t="s">
        <v>4697</v>
      </c>
      <c r="XEZ1553" s="28"/>
      <c r="XFA1553" s="28"/>
      <c r="XFB1553" s="28"/>
      <c r="XFC1553" s="28"/>
      <c r="XFD1553" s="28"/>
    </row>
    <row r="1554" spans="1:10 16380:16384" x14ac:dyDescent="0.35">
      <c r="A1554" s="12" t="s">
        <v>7984</v>
      </c>
      <c r="B1554" s="32" t="str">
        <f>HYPERLINK(Table1[[#This Row],[Link]], Table1[[#This Row],[Pattern w/out Hyperlink]])</f>
        <v>Souza</v>
      </c>
      <c r="C1554" s="18">
        <f>IF(F1554&lt;=$L$1,$K$1,IF(AND(F1554&gt;=$L$2,F1554&lt;=$M$2),$K$2,IF(AND(F1554&gt;=$L$3,F1554&lt;=$M$3),$K$3,IF(AND(F1554&gt;=$L$4,F1554&lt;=$M$4),$K$4,IF(AND(F1554&gt;=$L$5,F1554&lt;=$M$5),$K$5,IF(AND(F1554&gt;=$L$6,F1554&lt;=$M$6),$K$6,IF(AND(F1554&gt;=$L$7,F1554&lt;=$M$7),$K$7,IF(AND(F1554&gt;=$L$8,F1554&lt;=$M$8),$K$8,IF(AND(F1554&gt;=$L$9,F1554&lt;=$M$9),$K$9,IF(AND(F1554&gt;$L$10,F1554&lt;=$M$10),$K$10,IF(AND(F1554&gt;=$L$11,F1554&lt;=$M$11),$K$11,IF(AND(F1554&gt;=$L$12,F1554&lt;=$M$12),$K$12,IF(AND(F1554&gt;=$L$13,F1554&lt;=$M$13),$K$13,IF(AND(F1554&gt;=$L$14,F1554&lt;=$M$14),$K$14,IF(AND(F1554&gt;=#REF!,F1554&lt;=#REF!),#REF!,IF(AND(F1554&gt;=$L$15,F1554&lt;=$M$15),$K$15,IF(AND(F1554&gt;=$L$16,F1554&lt;=$M$16),$K$16,IF(AND(F1554&gt;=$L$17,F1554&lt;=$M$17),$K$17,IF(AND(F1554&gt;=$L$18,F1554&lt;=$M$18),$K$18,IF(AND(F1554&gt;=$L$19,F1554&lt;=$M$19),$K$19,IF(AND(F1554&gt;=$L$20,F1554&lt;=$M$20),$K$20,IF(AND(F1554&gt;=$L$21,F1554&lt;=$M$21),$K$21,IF(AND(F1554&gt;=$L$22,F1554&lt;=$M$22),$K$22,IF(AND(F1554&gt;=$L$23,F1554&lt;=$M$23),$K$23,IF(AND(F1554&gt;=$L$24,F1554&lt;=$M$24),$K$24,IF(AND(F1554&gt;=$L$25,F1554&lt;=$M$25),$K$25,IF(AND(F1554&gt;=$L$26,F1554&lt;=$M$26),$K$26,IF(AND(F1554&gt;=$L$27,F1554&lt;=$M$27),$K$27,IF(AND(F1554&gt;=$L$28,F1554&lt;=$M$28),$K$28,IF(AND(F1554&gt;=$L$29,F1554&lt;=$M$29),$K$29,IF(AND(F1554&gt;=$L$30,F1554&lt;=$M$30),$K$30,IF(AND(F1554&gt;=$L$31,F1554&lt;=$M$31),$K$31,""))))))))))))))))))))))))))))))))</f>
        <v>7</v>
      </c>
      <c r="D1554" s="18" t="s">
        <v>26</v>
      </c>
      <c r="E1554" s="18" t="s">
        <v>1234</v>
      </c>
      <c r="F1554" s="12">
        <f>Table1[[#This Row],[USD Pricing]]*Exchange!$A$1</f>
        <v>87.429999999999993</v>
      </c>
      <c r="G1554" s="12">
        <v>62.45</v>
      </c>
      <c r="H1554" s="12" t="s">
        <v>7985</v>
      </c>
      <c r="I1554" s="18" t="s">
        <v>0</v>
      </c>
      <c r="J1554" s="18" t="s">
        <v>7986</v>
      </c>
      <c r="XEZ1554" s="28"/>
      <c r="XFA1554" s="28"/>
      <c r="XFB1554" s="28"/>
      <c r="XFC1554" s="28"/>
      <c r="XFD1554" s="28"/>
    </row>
    <row r="1555" spans="1:10 16380:16384" x14ac:dyDescent="0.35">
      <c r="A1555" s="12" t="s">
        <v>819</v>
      </c>
      <c r="B1555" s="32" t="str">
        <f>HYPERLINK(Table1[[#This Row],[Link]], Table1[[#This Row],[Pattern w/out Hyperlink]])</f>
        <v>Strut</v>
      </c>
      <c r="C1555" s="18">
        <f>IF(F1555&lt;=$L$1,$K$1,IF(AND(F1555&gt;=$L$2,F1555&lt;=$M$2),$K$2,IF(AND(F1555&gt;=$L$3,F1555&lt;=$M$3),$K$3,IF(AND(F1555&gt;=$L$4,F1555&lt;=$M$4),$K$4,IF(AND(F1555&gt;=$L$5,F1555&lt;=$M$5),$K$5,IF(AND(F1555&gt;=$L$6,F1555&lt;=$M$6),$K$6,IF(AND(F1555&gt;=$L$7,F1555&lt;=$M$7),$K$7,IF(AND(F1555&gt;=$L$8,F1555&lt;=$M$8),$K$8,IF(AND(F1555&gt;=$L$9,F1555&lt;=$M$9),$K$9,IF(AND(F1555&gt;$L$10,F1555&lt;=$M$10),$K$10,IF(AND(F1555&gt;=$L$11,F1555&lt;=$M$11),$K$11,IF(AND(F1555&gt;=$L$12,F1555&lt;=$M$12),$K$12,IF(AND(F1555&gt;=$L$13,F1555&lt;=$M$13),$K$13,IF(AND(F1555&gt;=$L$14,F1555&lt;=$M$14),$K$14,IF(AND(F1555&gt;=#REF!,F1555&lt;=#REF!),#REF!,IF(AND(F1555&gt;=$L$15,F1555&lt;=$M$15),$K$15,IF(AND(F1555&gt;=$L$16,F1555&lt;=$M$16),$K$16,IF(AND(F1555&gt;=$L$17,F1555&lt;=$M$17),$K$17,IF(AND(F1555&gt;=$L$18,F1555&lt;=$M$18),$K$18,IF(AND(F1555&gt;=$L$19,F1555&lt;=$M$19),$K$19,IF(AND(F1555&gt;=$L$20,F1555&lt;=$M$20),$K$20,IF(AND(F1555&gt;=$L$21,F1555&lt;=$M$21),$K$21,IF(AND(F1555&gt;=$L$22,F1555&lt;=$M$22),$K$22,IF(AND(F1555&gt;=$L$23,F1555&lt;=$M$23),$K$23,IF(AND(F1555&gt;=$L$24,F1555&lt;=$M$24),$K$24,IF(AND(F1555&gt;=$L$25,F1555&lt;=$M$25),$K$25,IF(AND(F1555&gt;=$L$26,F1555&lt;=$M$26),$K$26,IF(AND(F1555&gt;=$L$27,F1555&lt;=$M$27),$K$27,IF(AND(F1555&gt;=$L$28,F1555&lt;=$M$28),$K$28,IF(AND(F1555&gt;=$L$29,F1555&lt;=$M$29),$K$29,IF(AND(F1555&gt;=$L$30,F1555&lt;=$M$30),$K$30,IF(AND(F1555&gt;=$L$31,F1555&lt;=$M$31),$K$31,""))))))))))))))))))))))))))))))))</f>
        <v>7</v>
      </c>
      <c r="D1555" s="18" t="s">
        <v>26</v>
      </c>
      <c r="E1555" s="18" t="s">
        <v>1234</v>
      </c>
      <c r="F1555" s="12">
        <f>Table1[[#This Row],[USD Pricing]]*Exchange!$A$1</f>
        <v>83.3</v>
      </c>
      <c r="G1555" s="12">
        <v>59.5</v>
      </c>
      <c r="H1555" s="12" t="s">
        <v>5439</v>
      </c>
      <c r="I1555" s="18" t="s">
        <v>0</v>
      </c>
      <c r="J1555" s="18" t="s">
        <v>4457</v>
      </c>
      <c r="XEZ1555" s="28"/>
      <c r="XFA1555" s="28"/>
      <c r="XFB1555" s="28"/>
      <c r="XFC1555" s="28"/>
      <c r="XFD1555" s="28"/>
    </row>
    <row r="1556" spans="1:10 16380:16384" x14ac:dyDescent="0.35">
      <c r="A1556" s="12" t="s">
        <v>2747</v>
      </c>
      <c r="B1556" s="32" t="str">
        <f>HYPERLINK(Table1[[#This Row],[Link]], Table1[[#This Row],[Pattern w/out Hyperlink]])</f>
        <v>Taza</v>
      </c>
      <c r="C1556" s="18">
        <f>IF(F1556&lt;=$L$1,$K$1,IF(AND(F1556&gt;=$L$2,F1556&lt;=$M$2),$K$2,IF(AND(F1556&gt;=$L$3,F1556&lt;=$M$3),$K$3,IF(AND(F1556&gt;=$L$4,F1556&lt;=$M$4),$K$4,IF(AND(F1556&gt;=$L$5,F1556&lt;=$M$5),$K$5,IF(AND(F1556&gt;=$L$6,F1556&lt;=$M$6),$K$6,IF(AND(F1556&gt;=$L$7,F1556&lt;=$M$7),$K$7,IF(AND(F1556&gt;=$L$8,F1556&lt;=$M$8),$K$8,IF(AND(F1556&gt;=$L$9,F1556&lt;=$M$9),$K$9,IF(AND(F1556&gt;$L$10,F1556&lt;=$M$10),$K$10,IF(AND(F1556&gt;=$L$11,F1556&lt;=$M$11),$K$11,IF(AND(F1556&gt;=$L$12,F1556&lt;=$M$12),$K$12,IF(AND(F1556&gt;=$L$13,F1556&lt;=$M$13),$K$13,IF(AND(F1556&gt;=$L$14,F1556&lt;=$M$14),$K$14,IF(AND(F1556&gt;=#REF!,F1556&lt;=#REF!),#REF!,IF(AND(F1556&gt;=$L$15,F1556&lt;=$M$15),$K$15,IF(AND(F1556&gt;=$L$16,F1556&lt;=$M$16),$K$16,IF(AND(F1556&gt;=$L$17,F1556&lt;=$M$17),$K$17,IF(AND(F1556&gt;=$L$18,F1556&lt;=$M$18),$K$18,IF(AND(F1556&gt;=$L$19,F1556&lt;=$M$19),$K$19,IF(AND(F1556&gt;=$L$20,F1556&lt;=$M$20),$K$20,IF(AND(F1556&gt;=$L$21,F1556&lt;=$M$21),$K$21,IF(AND(F1556&gt;=$L$22,F1556&lt;=$M$22),$K$22,IF(AND(F1556&gt;=$L$23,F1556&lt;=$M$23),$K$23,IF(AND(F1556&gt;=$L$24,F1556&lt;=$M$24),$K$24,IF(AND(F1556&gt;=$L$25,F1556&lt;=$M$25),$K$25,IF(AND(F1556&gt;=$L$26,F1556&lt;=$M$26),$K$26,IF(AND(F1556&gt;=$L$27,F1556&lt;=$M$27),$K$27,IF(AND(F1556&gt;=$L$28,F1556&lt;=$M$28),$K$28,IF(AND(F1556&gt;=$L$29,F1556&lt;=$M$29),$K$29,IF(AND(F1556&gt;=$L$30,F1556&lt;=$M$30),$K$30,IF(AND(F1556&gt;=$L$31,F1556&lt;=$M$31),$K$31,""))))))))))))))))))))))))))))))))</f>
        <v>7</v>
      </c>
      <c r="D1556" s="18" t="s">
        <v>26</v>
      </c>
      <c r="E1556" s="18" t="s">
        <v>1234</v>
      </c>
      <c r="F1556" s="12">
        <f>Table1[[#This Row],[USD Pricing]]*Exchange!$A$1</f>
        <v>79.52</v>
      </c>
      <c r="G1556" s="12">
        <v>56.8</v>
      </c>
      <c r="H1556" s="12" t="s">
        <v>5739</v>
      </c>
      <c r="I1556" s="18" t="s">
        <v>0</v>
      </c>
      <c r="J1556" s="18" t="s">
        <v>5007</v>
      </c>
      <c r="XEZ1556" s="28"/>
      <c r="XFA1556" s="28"/>
      <c r="XFB1556" s="28"/>
      <c r="XFC1556" s="28"/>
      <c r="XFD1556" s="28"/>
    </row>
    <row r="1557" spans="1:10 16380:16384" x14ac:dyDescent="0.35">
      <c r="A1557" s="12" t="s">
        <v>2754</v>
      </c>
      <c r="B1557" s="32" t="str">
        <f>HYPERLINK(Table1[[#This Row],[Link]], Table1[[#This Row],[Pattern w/out Hyperlink]])</f>
        <v>Trig</v>
      </c>
      <c r="C1557" s="18">
        <f>IF(F1557&lt;=$L$1,$K$1,IF(AND(F1557&gt;=$L$2,F1557&lt;=$M$2),$K$2,IF(AND(F1557&gt;=$L$3,F1557&lt;=$M$3),$K$3,IF(AND(F1557&gt;=$L$4,F1557&lt;=$M$4),$K$4,IF(AND(F1557&gt;=$L$5,F1557&lt;=$M$5),$K$5,IF(AND(F1557&gt;=$L$6,F1557&lt;=$M$6),$K$6,IF(AND(F1557&gt;=$L$7,F1557&lt;=$M$7),$K$7,IF(AND(F1557&gt;=$L$8,F1557&lt;=$M$8),$K$8,IF(AND(F1557&gt;=$L$9,F1557&lt;=$M$9),$K$9,IF(AND(F1557&gt;$L$10,F1557&lt;=$M$10),$K$10,IF(AND(F1557&gt;=$L$11,F1557&lt;=$M$11),$K$11,IF(AND(F1557&gt;=$L$12,F1557&lt;=$M$12),$K$12,IF(AND(F1557&gt;=$L$13,F1557&lt;=$M$13),$K$13,IF(AND(F1557&gt;=$L$14,F1557&lt;=$M$14),$K$14,IF(AND(F1557&gt;=#REF!,F1557&lt;=#REF!),#REF!,IF(AND(F1557&gt;=$L$15,F1557&lt;=$M$15),$K$15,IF(AND(F1557&gt;=$L$16,F1557&lt;=$M$16),$K$16,IF(AND(F1557&gt;=$L$17,F1557&lt;=$M$17),$K$17,IF(AND(F1557&gt;=$L$18,F1557&lt;=$M$18),$K$18,IF(AND(F1557&gt;=$L$19,F1557&lt;=$M$19),$K$19,IF(AND(F1557&gt;=$L$20,F1557&lt;=$M$20),$K$20,IF(AND(F1557&gt;=$L$21,F1557&lt;=$M$21),$K$21,IF(AND(F1557&gt;=$L$22,F1557&lt;=$M$22),$K$22,IF(AND(F1557&gt;=$L$23,F1557&lt;=$M$23),$K$23,IF(AND(F1557&gt;=$L$24,F1557&lt;=$M$24),$K$24,IF(AND(F1557&gt;=$L$25,F1557&lt;=$M$25),$K$25,IF(AND(F1557&gt;=$L$26,F1557&lt;=$M$26),$K$26,IF(AND(F1557&gt;=$L$27,F1557&lt;=$M$27),$K$27,IF(AND(F1557&gt;=$L$28,F1557&lt;=$M$28),$K$28,IF(AND(F1557&gt;=$L$29,F1557&lt;=$M$29),$K$29,IF(AND(F1557&gt;=$L$30,F1557&lt;=$M$30),$K$30,IF(AND(F1557&gt;=$L$31,F1557&lt;=$M$31),$K$31,""))))))))))))))))))))))))))))))))</f>
        <v>7</v>
      </c>
      <c r="D1557" s="18" t="s">
        <v>26</v>
      </c>
      <c r="E1557" s="18" t="s">
        <v>1234</v>
      </c>
      <c r="F1557" s="12">
        <f>Table1[[#This Row],[USD Pricing]]*Exchange!$A$1</f>
        <v>76.09</v>
      </c>
      <c r="G1557" s="12">
        <v>54.35</v>
      </c>
      <c r="H1557" s="12" t="s">
        <v>5747</v>
      </c>
      <c r="I1557" s="18" t="s">
        <v>0</v>
      </c>
      <c r="J1557" s="18" t="s">
        <v>5064</v>
      </c>
      <c r="XEZ1557" s="28"/>
      <c r="XFA1557" s="28"/>
      <c r="XFB1557" s="28"/>
      <c r="XFC1557" s="28"/>
      <c r="XFD1557" s="28"/>
    </row>
    <row r="1558" spans="1:10 16380:16384" x14ac:dyDescent="0.35">
      <c r="A1558" s="12" t="s">
        <v>3215</v>
      </c>
      <c r="B1558" s="32" t="str">
        <f>HYPERLINK(Table1[[#This Row],[Link]], Table1[[#This Row],[Pattern w/out Hyperlink]])</f>
        <v>Waterfall</v>
      </c>
      <c r="C1558" s="18">
        <f>IF(F1558&lt;=$L$1,$K$1,IF(AND(F1558&gt;=$L$2,F1558&lt;=$M$2),$K$2,IF(AND(F1558&gt;=$L$3,F1558&lt;=$M$3),$K$3,IF(AND(F1558&gt;=$L$4,F1558&lt;=$M$4),$K$4,IF(AND(F1558&gt;=$L$5,F1558&lt;=$M$5),$K$5,IF(AND(F1558&gt;=$L$6,F1558&lt;=$M$6),$K$6,IF(AND(F1558&gt;=$L$7,F1558&lt;=$M$7),$K$7,IF(AND(F1558&gt;=$L$8,F1558&lt;=$M$8),$K$8,IF(AND(F1558&gt;=$L$9,F1558&lt;=$M$9),$K$9,IF(AND(F1558&gt;$L$10,F1558&lt;=$M$10),$K$10,IF(AND(F1558&gt;=$L$11,F1558&lt;=$M$11),$K$11,IF(AND(F1558&gt;=$L$12,F1558&lt;=$M$12),$K$12,IF(AND(F1558&gt;=$L$13,F1558&lt;=$M$13),$K$13,IF(AND(F1558&gt;=$L$14,F1558&lt;=$M$14),$K$14,IF(AND(F1558&gt;=#REF!,F1558&lt;=#REF!),#REF!,IF(AND(F1558&gt;=$L$15,F1558&lt;=$M$15),$K$15,IF(AND(F1558&gt;=$L$16,F1558&lt;=$M$16),$K$16,IF(AND(F1558&gt;=$L$17,F1558&lt;=$M$17),$K$17,IF(AND(F1558&gt;=$L$18,F1558&lt;=$M$18),$K$18,IF(AND(F1558&gt;=$L$19,F1558&lt;=$M$19),$K$19,IF(AND(F1558&gt;=$L$20,F1558&lt;=$M$20),$K$20,IF(AND(F1558&gt;=$L$21,F1558&lt;=$M$21),$K$21,IF(AND(F1558&gt;=$L$22,F1558&lt;=$M$22),$K$22,IF(AND(F1558&gt;=$L$23,F1558&lt;=$M$23),$K$23,IF(AND(F1558&gt;=$L$24,F1558&lt;=$M$24),$K$24,IF(AND(F1558&gt;=$L$25,F1558&lt;=$M$25),$K$25,IF(AND(F1558&gt;=$L$26,F1558&lt;=$M$26),$K$26,IF(AND(F1558&gt;=$L$27,F1558&lt;=$M$27),$K$27,IF(AND(F1558&gt;=$L$28,F1558&lt;=$M$28),$K$28,IF(AND(F1558&gt;=$L$29,F1558&lt;=$M$29),$K$29,IF(AND(F1558&gt;=$L$30,F1558&lt;=$M$30),$K$30,IF(AND(F1558&gt;=$L$31,F1558&lt;=$M$31),$K$31,""))))))))))))))))))))))))))))))))</f>
        <v>7</v>
      </c>
      <c r="D1558" s="18" t="s">
        <v>26</v>
      </c>
      <c r="E1558" s="18" t="s">
        <v>1234</v>
      </c>
      <c r="F1558" s="12">
        <f>Table1[[#This Row],[USD Pricing]]*Exchange!$A$1</f>
        <v>80.289999999999992</v>
      </c>
      <c r="G1558" s="12">
        <v>57.35</v>
      </c>
      <c r="H1558" s="12" t="s">
        <v>5756</v>
      </c>
      <c r="I1558" s="18" t="s">
        <v>0</v>
      </c>
      <c r="J1558" s="18" t="s">
        <v>5069</v>
      </c>
      <c r="XEZ1558" s="28"/>
      <c r="XFA1558" s="28"/>
      <c r="XFB1558" s="28"/>
      <c r="XFC1558" s="28"/>
      <c r="XFD1558" s="28"/>
    </row>
    <row r="1559" spans="1:10 16380:16384" x14ac:dyDescent="0.35">
      <c r="A1559" s="12" t="s">
        <v>2759</v>
      </c>
      <c r="B1559" s="32" t="str">
        <f>HYPERLINK(Table1[[#This Row],[Link]], Table1[[#This Row],[Pattern w/out Hyperlink]])</f>
        <v>Wonderland FR</v>
      </c>
      <c r="C1559" s="18">
        <f>IF(F1559&lt;=$L$1,$K$1,IF(AND(F1559&gt;=$L$2,F1559&lt;=$M$2),$K$2,IF(AND(F1559&gt;=$L$3,F1559&lt;=$M$3),$K$3,IF(AND(F1559&gt;=$L$4,F1559&lt;=$M$4),$K$4,IF(AND(F1559&gt;=$L$5,F1559&lt;=$M$5),$K$5,IF(AND(F1559&gt;=$L$6,F1559&lt;=$M$6),$K$6,IF(AND(F1559&gt;=$L$7,F1559&lt;=$M$7),$K$7,IF(AND(F1559&gt;=$L$8,F1559&lt;=$M$8),$K$8,IF(AND(F1559&gt;=$L$9,F1559&lt;=$M$9),$K$9,IF(AND(F1559&gt;$L$10,F1559&lt;=$M$10),$K$10,IF(AND(F1559&gt;=$L$11,F1559&lt;=$M$11),$K$11,IF(AND(F1559&gt;=$L$12,F1559&lt;=$M$12),$K$12,IF(AND(F1559&gt;=$L$13,F1559&lt;=$M$13),$K$13,IF(AND(F1559&gt;=$L$14,F1559&lt;=$M$14),$K$14,IF(AND(F1559&gt;=#REF!,F1559&lt;=#REF!),#REF!,IF(AND(F1559&gt;=$L$15,F1559&lt;=$M$15),$K$15,IF(AND(F1559&gt;=$L$16,F1559&lt;=$M$16),$K$16,IF(AND(F1559&gt;=$L$17,F1559&lt;=$M$17),$K$17,IF(AND(F1559&gt;=$L$18,F1559&lt;=$M$18),$K$18,IF(AND(F1559&gt;=$L$19,F1559&lt;=$M$19),$K$19,IF(AND(F1559&gt;=$L$20,F1559&lt;=$M$20),$K$20,IF(AND(F1559&gt;=$L$21,F1559&lt;=$M$21),$K$21,IF(AND(F1559&gt;=$L$22,F1559&lt;=$M$22),$K$22,IF(AND(F1559&gt;=$L$23,F1559&lt;=$M$23),$K$23,IF(AND(F1559&gt;=$L$24,F1559&lt;=$M$24),$K$24,IF(AND(F1559&gt;=$L$25,F1559&lt;=$M$25),$K$25,IF(AND(F1559&gt;=$L$26,F1559&lt;=$M$26),$K$26,IF(AND(F1559&gt;=$L$27,F1559&lt;=$M$27),$K$27,IF(AND(F1559&gt;=$L$28,F1559&lt;=$M$28),$K$28,IF(AND(F1559&gt;=$L$29,F1559&lt;=$M$29),$K$29,IF(AND(F1559&gt;=$L$30,F1559&lt;=$M$30),$K$30,IF(AND(F1559&gt;=$L$31,F1559&lt;=$M$31),$K$31,""))))))))))))))))))))))))))))))))</f>
        <v>7</v>
      </c>
      <c r="D1559" s="18" t="s">
        <v>26</v>
      </c>
      <c r="E1559" s="18" t="s">
        <v>1234</v>
      </c>
      <c r="F1559" s="12">
        <f>Table1[[#This Row],[USD Pricing]]*Exchange!$A$1</f>
        <v>76.3</v>
      </c>
      <c r="G1559" s="12">
        <v>54.5</v>
      </c>
      <c r="H1559" s="12" t="s">
        <v>5758</v>
      </c>
      <c r="I1559" s="18" t="s">
        <v>4213</v>
      </c>
      <c r="J1559" s="18" t="s">
        <v>4320</v>
      </c>
      <c r="XEZ1559" s="28"/>
      <c r="XFA1559" s="28"/>
      <c r="XFB1559" s="28"/>
      <c r="XFC1559" s="28"/>
      <c r="XFD1559" s="28"/>
    </row>
    <row r="1560" spans="1:10 16380:16384" x14ac:dyDescent="0.35">
      <c r="A1560" s="12" t="s">
        <v>7989</v>
      </c>
      <c r="B1560" s="32" t="str">
        <f>HYPERLINK(Table1[[#This Row],[Link]], Table1[[#This Row],[Pattern w/out Hyperlink]])</f>
        <v>Zara</v>
      </c>
      <c r="C1560" s="18">
        <f>IF(F1560&lt;=$L$1,$K$1,IF(AND(F1560&gt;=$L$2,F1560&lt;=$M$2),$K$2,IF(AND(F1560&gt;=$L$3,F1560&lt;=$M$3),$K$3,IF(AND(F1560&gt;=$L$4,F1560&lt;=$M$4),$K$4,IF(AND(F1560&gt;=$L$5,F1560&lt;=$M$5),$K$5,IF(AND(F1560&gt;=$L$6,F1560&lt;=$M$6),$K$6,IF(AND(F1560&gt;=$L$7,F1560&lt;=$M$7),$K$7,IF(AND(F1560&gt;=$L$8,F1560&lt;=$M$8),$K$8,IF(AND(F1560&gt;=$L$9,F1560&lt;=$M$9),$K$9,IF(AND(F1560&gt;$L$10,F1560&lt;=$M$10),$K$10,IF(AND(F1560&gt;=$L$11,F1560&lt;=$M$11),$K$11,IF(AND(F1560&gt;=$L$12,F1560&lt;=$M$12),$K$12,IF(AND(F1560&gt;=$L$13,F1560&lt;=$M$13),$K$13,IF(AND(F1560&gt;=$L$14,F1560&lt;=$M$14),$K$14,IF(AND(F1560&gt;=#REF!,F1560&lt;=#REF!),#REF!,IF(AND(F1560&gt;=$L$15,F1560&lt;=$M$15),$K$15,IF(AND(F1560&gt;=$L$16,F1560&lt;=$M$16),$K$16,IF(AND(F1560&gt;=$L$17,F1560&lt;=$M$17),$K$17,IF(AND(F1560&gt;=$L$18,F1560&lt;=$M$18),$K$18,IF(AND(F1560&gt;=$L$19,F1560&lt;=$M$19),$K$19,IF(AND(F1560&gt;=$L$20,F1560&lt;=$M$20),$K$20,IF(AND(F1560&gt;=$L$21,F1560&lt;=$M$21),$K$21,IF(AND(F1560&gt;=$L$22,F1560&lt;=$M$22),$K$22,IF(AND(F1560&gt;=$L$23,F1560&lt;=$M$23),$K$23,IF(AND(F1560&gt;=$L$24,F1560&lt;=$M$24),$K$24,IF(AND(F1560&gt;=$L$25,F1560&lt;=$M$25),$K$25,IF(AND(F1560&gt;=$L$26,F1560&lt;=$M$26),$K$26,IF(AND(F1560&gt;=$L$27,F1560&lt;=$M$27),$K$27,IF(AND(F1560&gt;=$L$28,F1560&lt;=$M$28),$K$28,IF(AND(F1560&gt;=$L$29,F1560&lt;=$M$29),$K$29,IF(AND(F1560&gt;=$L$30,F1560&lt;=$M$30),$K$30,IF(AND(F1560&gt;=$L$31,F1560&lt;=$M$31),$K$31,""))))))))))))))))))))))))))))))))</f>
        <v>7</v>
      </c>
      <c r="D1560" s="18" t="s">
        <v>26</v>
      </c>
      <c r="E1560" s="18" t="s">
        <v>1234</v>
      </c>
      <c r="F1560" s="12">
        <f>Table1[[#This Row],[USD Pricing]]*Exchange!$A$1</f>
        <v>93.52</v>
      </c>
      <c r="G1560" s="12">
        <v>66.8</v>
      </c>
      <c r="H1560" s="12" t="s">
        <v>5762</v>
      </c>
      <c r="I1560" s="18" t="s">
        <v>0</v>
      </c>
      <c r="J1560" s="18" t="s">
        <v>5763</v>
      </c>
      <c r="XEZ1560" s="28"/>
      <c r="XFA1560" s="28"/>
      <c r="XFB1560" s="28"/>
      <c r="XFC1560" s="28"/>
      <c r="XFD1560" s="28"/>
    </row>
    <row r="1561" spans="1:10 16380:16384" x14ac:dyDescent="0.35">
      <c r="A1561" s="12" t="s">
        <v>5764</v>
      </c>
      <c r="B1561" s="32" t="str">
        <f>HYPERLINK(Table1[[#This Row],[Link]], Table1[[#This Row],[Pattern w/out Hyperlink]])</f>
        <v>Zoetic</v>
      </c>
      <c r="C1561" s="18">
        <f>IF(F1561&lt;=$L$1,$K$1,IF(AND(F1561&gt;=$L$2,F1561&lt;=$M$2),$K$2,IF(AND(F1561&gt;=$L$3,F1561&lt;=$M$3),$K$3,IF(AND(F1561&gt;=$L$4,F1561&lt;=$M$4),$K$4,IF(AND(F1561&gt;=$L$5,F1561&lt;=$M$5),$K$5,IF(AND(F1561&gt;=$L$6,F1561&lt;=$M$6),$K$6,IF(AND(F1561&gt;=$L$7,F1561&lt;=$M$7),$K$7,IF(AND(F1561&gt;=$L$8,F1561&lt;=$M$8),$K$8,IF(AND(F1561&gt;=$L$9,F1561&lt;=$M$9),$K$9,IF(AND(F1561&gt;$L$10,F1561&lt;=$M$10),$K$10,IF(AND(F1561&gt;=$L$11,F1561&lt;=$M$11),$K$11,IF(AND(F1561&gt;=$L$12,F1561&lt;=$M$12),$K$12,IF(AND(F1561&gt;=$L$13,F1561&lt;=$M$13),$K$13,IF(AND(F1561&gt;=$L$14,F1561&lt;=$M$14),$K$14,IF(AND(F1561&gt;=#REF!,F1561&lt;=#REF!),#REF!,IF(AND(F1561&gt;=$L$15,F1561&lt;=$M$15),$K$15,IF(AND(F1561&gt;=$L$16,F1561&lt;=$M$16),$K$16,IF(AND(F1561&gt;=$L$17,F1561&lt;=$M$17),$K$17,IF(AND(F1561&gt;=$L$18,F1561&lt;=$M$18),$K$18,IF(AND(F1561&gt;=$L$19,F1561&lt;=$M$19),$K$19,IF(AND(F1561&gt;=$L$20,F1561&lt;=$M$20),$K$20,IF(AND(F1561&gt;=$L$21,F1561&lt;=$M$21),$K$21,IF(AND(F1561&gt;=$L$22,F1561&lt;=$M$22),$K$22,IF(AND(F1561&gt;=$L$23,F1561&lt;=$M$23),$K$23,IF(AND(F1561&gt;=$L$24,F1561&lt;=$M$24),$K$24,IF(AND(F1561&gt;=$L$25,F1561&lt;=$M$25),$K$25,IF(AND(F1561&gt;=$L$26,F1561&lt;=$M$26),$K$26,IF(AND(F1561&gt;=$L$27,F1561&lt;=$M$27),$K$27,IF(AND(F1561&gt;=$L$28,F1561&lt;=$M$28),$K$28,IF(AND(F1561&gt;=$L$29,F1561&lt;=$M$29),$K$29,IF(AND(F1561&gt;=$L$30,F1561&lt;=$M$30),$K$30,IF(AND(F1561&gt;=$L$31,F1561&lt;=$M$31),$K$31,""))))))))))))))))))))))))))))))))</f>
        <v>7</v>
      </c>
      <c r="D1561" s="18" t="s">
        <v>26</v>
      </c>
      <c r="E1561" s="18" t="s">
        <v>1234</v>
      </c>
      <c r="F1561" s="12">
        <f>Table1[[#This Row],[USD Pricing]]*Exchange!$A$1</f>
        <v>81.199999999999989</v>
      </c>
      <c r="G1561" s="12">
        <v>58</v>
      </c>
      <c r="H1561" s="12" t="s">
        <v>5765</v>
      </c>
      <c r="I1561" s="18" t="s">
        <v>0</v>
      </c>
      <c r="J1561" s="18" t="s">
        <v>4262</v>
      </c>
      <c r="XEZ1561" s="28"/>
      <c r="XFA1561" s="28"/>
      <c r="XFB1561" s="28"/>
      <c r="XFC1561" s="28"/>
      <c r="XFD1561" s="28"/>
    </row>
    <row r="1562" spans="1:10 16380:16384" x14ac:dyDescent="0.35">
      <c r="A1562" s="12" t="s">
        <v>3423</v>
      </c>
      <c r="B1562" s="32" t="str">
        <f>HYPERLINK(Table1[[#This Row],[Link]], Table1[[#This Row],[Pattern w/out Hyperlink]])</f>
        <v>Adele</v>
      </c>
      <c r="C1562" s="18">
        <f>IF(F1562&lt;=$L$1,$K$1,IF(AND(F1562&gt;=$L$2,F1562&lt;=$M$2),$K$2,IF(AND(F1562&gt;=$L$3,F1562&lt;=$M$3),$K$3,IF(AND(F1562&gt;=$L$4,F1562&lt;=$M$4),$K$4,IF(AND(F1562&gt;=$L$5,F1562&lt;=$M$5),$K$5,IF(AND(F1562&gt;=$L$6,F1562&lt;=$M$6),$K$6,IF(AND(F1562&gt;=$L$7,F1562&lt;=$M$7),$K$7,IF(AND(F1562&gt;=$L$8,F1562&lt;=$M$8),$K$8,IF(AND(F1562&gt;=$L$9,F1562&lt;=$M$9),$K$9,IF(AND(F1562&gt;$L$10,F1562&lt;=$M$10),$K$10,IF(AND(F1562&gt;=$L$11,F1562&lt;=$M$11),$K$11,IF(AND(F1562&gt;=$L$12,F1562&lt;=$M$12),$K$12,IF(AND(F1562&gt;=$L$13,F1562&lt;=$M$13),$K$13,IF(AND(F1562&gt;=$L$14,F1562&lt;=$M$14),$K$14,IF(AND(F1562&gt;=#REF!,F1562&lt;=#REF!),#REF!,IF(AND(F1562&gt;=$L$15,F1562&lt;=$M$15),$K$15,IF(AND(F1562&gt;=$L$16,F1562&lt;=$M$16),$K$16,IF(AND(F1562&gt;=$L$17,F1562&lt;=$M$17),$K$17,IF(AND(F1562&gt;=$L$18,F1562&lt;=$M$18),$K$18,IF(AND(F1562&gt;=$L$19,F1562&lt;=$M$19),$K$19,IF(AND(F1562&gt;=$L$20,F1562&lt;=$M$20),$K$20,IF(AND(F1562&gt;=$L$21,F1562&lt;=$M$21),$K$21,IF(AND(F1562&gt;=$L$22,F1562&lt;=$M$22),$K$22,IF(AND(F1562&gt;=$L$23,F1562&lt;=$M$23),$K$23,IF(AND(F1562&gt;=$L$24,F1562&lt;=$M$24),$K$24,IF(AND(F1562&gt;=$L$25,F1562&lt;=$M$25),$K$25,IF(AND(F1562&gt;=$L$26,F1562&lt;=$M$26),$K$26,IF(AND(F1562&gt;=$L$27,F1562&lt;=$M$27),$K$27,IF(AND(F1562&gt;=$L$28,F1562&lt;=$M$28),$K$28,IF(AND(F1562&gt;=$L$29,F1562&lt;=$M$29),$K$29,IF(AND(F1562&gt;=$L$30,F1562&lt;=$M$30),$K$30,IF(AND(F1562&gt;=$L$31,F1562&lt;=$M$31),$K$31,""))))))))))))))))))))))))))))))))</f>
        <v>7</v>
      </c>
      <c r="D1562" s="18" t="s">
        <v>2232</v>
      </c>
      <c r="E1562" s="18" t="s">
        <v>1234</v>
      </c>
      <c r="F1562" s="12">
        <f>Table1[[#This Row],[USD Pricing]]*Exchange!$A$1</f>
        <v>81.899999999999991</v>
      </c>
      <c r="G1562" s="12">
        <v>58.5</v>
      </c>
      <c r="H1562" s="12" t="s">
        <v>3424</v>
      </c>
      <c r="I1562" s="18" t="s">
        <v>4213</v>
      </c>
      <c r="J1562" s="18" t="s">
        <v>5075</v>
      </c>
      <c r="XEZ1562" s="28"/>
      <c r="XFA1562" s="28"/>
      <c r="XFB1562" s="28"/>
      <c r="XFC1562" s="28"/>
      <c r="XFD1562" s="28"/>
    </row>
    <row r="1563" spans="1:10 16380:16384" x14ac:dyDescent="0.35">
      <c r="A1563" s="12" t="s">
        <v>3428</v>
      </c>
      <c r="B1563" s="32" t="str">
        <f>HYPERLINK(Table1[[#This Row],[Link]], Table1[[#This Row],[Pattern w/out Hyperlink]])</f>
        <v>Ample</v>
      </c>
      <c r="C1563" s="18">
        <f>IF(F1563&lt;=$L$1,$K$1,IF(AND(F1563&gt;=$L$2,F1563&lt;=$M$2),$K$2,IF(AND(F1563&gt;=$L$3,F1563&lt;=$M$3),$K$3,IF(AND(F1563&gt;=$L$4,F1563&lt;=$M$4),$K$4,IF(AND(F1563&gt;=$L$5,F1563&lt;=$M$5),$K$5,IF(AND(F1563&gt;=$L$6,F1563&lt;=$M$6),$K$6,IF(AND(F1563&gt;=$L$7,F1563&lt;=$M$7),$K$7,IF(AND(F1563&gt;=$L$8,F1563&lt;=$M$8),$K$8,IF(AND(F1563&gt;=$L$9,F1563&lt;=$M$9),$K$9,IF(AND(F1563&gt;$L$10,F1563&lt;=$M$10),$K$10,IF(AND(F1563&gt;=$L$11,F1563&lt;=$M$11),$K$11,IF(AND(F1563&gt;=$L$12,F1563&lt;=$M$12),$K$12,IF(AND(F1563&gt;=$L$13,F1563&lt;=$M$13),$K$13,IF(AND(F1563&gt;=$L$14,F1563&lt;=$M$14),$K$14,IF(AND(F1563&gt;=#REF!,F1563&lt;=#REF!),#REF!,IF(AND(F1563&gt;=$L$15,F1563&lt;=$M$15),$K$15,IF(AND(F1563&gt;=$L$16,F1563&lt;=$M$16),$K$16,IF(AND(F1563&gt;=$L$17,F1563&lt;=$M$17),$K$17,IF(AND(F1563&gt;=$L$18,F1563&lt;=$M$18),$K$18,IF(AND(F1563&gt;=$L$19,F1563&lt;=$M$19),$K$19,IF(AND(F1563&gt;=$L$20,F1563&lt;=$M$20),$K$20,IF(AND(F1563&gt;=$L$21,F1563&lt;=$M$21),$K$21,IF(AND(F1563&gt;=$L$22,F1563&lt;=$M$22),$K$22,IF(AND(F1563&gt;=$L$23,F1563&lt;=$M$23),$K$23,IF(AND(F1563&gt;=$L$24,F1563&lt;=$M$24),$K$24,IF(AND(F1563&gt;=$L$25,F1563&lt;=$M$25),$K$25,IF(AND(F1563&gt;=$L$26,F1563&lt;=$M$26),$K$26,IF(AND(F1563&gt;=$L$27,F1563&lt;=$M$27),$K$27,IF(AND(F1563&gt;=$L$28,F1563&lt;=$M$28),$K$28,IF(AND(F1563&gt;=$L$29,F1563&lt;=$M$29),$K$29,IF(AND(F1563&gt;=$L$30,F1563&lt;=$M$30),$K$30,IF(AND(F1563&gt;=$L$31,F1563&lt;=$M$31),$K$31,""))))))))))))))))))))))))))))))))</f>
        <v>7</v>
      </c>
      <c r="D1563" s="18" t="s">
        <v>2232</v>
      </c>
      <c r="E1563" s="18" t="s">
        <v>1234</v>
      </c>
      <c r="F1563" s="12">
        <f>Table1[[#This Row],[USD Pricing]]*Exchange!$A$1</f>
        <v>81.899999999999991</v>
      </c>
      <c r="G1563" s="12">
        <v>58.5</v>
      </c>
      <c r="H1563" s="12" t="s">
        <v>3429</v>
      </c>
      <c r="I1563" s="18" t="s">
        <v>0</v>
      </c>
      <c r="J1563" s="18" t="s">
        <v>5078</v>
      </c>
      <c r="XEZ1563" s="28"/>
      <c r="XFA1563" s="28"/>
      <c r="XFB1563" s="28"/>
      <c r="XFC1563" s="28"/>
      <c r="XFD1563" s="28"/>
    </row>
    <row r="1564" spans="1:10 16380:16384" x14ac:dyDescent="0.35">
      <c r="A1564" s="12" t="s">
        <v>2088</v>
      </c>
      <c r="B1564" s="32" t="str">
        <f>HYPERLINK(Table1[[#This Row],[Link]], Table1[[#This Row],[Pattern w/out Hyperlink]])</f>
        <v>Basket</v>
      </c>
      <c r="C1564" s="18">
        <f>IF(F1564&lt;=$L$1,$K$1,IF(AND(F1564&gt;=$L$2,F1564&lt;=$M$2),$K$2,IF(AND(F1564&gt;=$L$3,F1564&lt;=$M$3),$K$3,IF(AND(F1564&gt;=$L$4,F1564&lt;=$M$4),$K$4,IF(AND(F1564&gt;=$L$5,F1564&lt;=$M$5),$K$5,IF(AND(F1564&gt;=$L$6,F1564&lt;=$M$6),$K$6,IF(AND(F1564&gt;=$L$7,F1564&lt;=$M$7),$K$7,IF(AND(F1564&gt;=$L$8,F1564&lt;=$M$8),$K$8,IF(AND(F1564&gt;=$L$9,F1564&lt;=$M$9),$K$9,IF(AND(F1564&gt;$L$10,F1564&lt;=$M$10),$K$10,IF(AND(F1564&gt;=$L$11,F1564&lt;=$M$11),$K$11,IF(AND(F1564&gt;=$L$12,F1564&lt;=$M$12),$K$12,IF(AND(F1564&gt;=$L$13,F1564&lt;=$M$13),$K$13,IF(AND(F1564&gt;=$L$14,F1564&lt;=$M$14),$K$14,IF(AND(F1564&gt;=#REF!,F1564&lt;=#REF!),#REF!,IF(AND(F1564&gt;=$L$15,F1564&lt;=$M$15),$K$15,IF(AND(F1564&gt;=$L$16,F1564&lt;=$M$16),$K$16,IF(AND(F1564&gt;=$L$17,F1564&lt;=$M$17),$K$17,IF(AND(F1564&gt;=$L$18,F1564&lt;=$M$18),$K$18,IF(AND(F1564&gt;=$L$19,F1564&lt;=$M$19),$K$19,IF(AND(F1564&gt;=$L$20,F1564&lt;=$M$20),$K$20,IF(AND(F1564&gt;=$L$21,F1564&lt;=$M$21),$K$21,IF(AND(F1564&gt;=$L$22,F1564&lt;=$M$22),$K$22,IF(AND(F1564&gt;=$L$23,F1564&lt;=$M$23),$K$23,IF(AND(F1564&gt;=$L$24,F1564&lt;=$M$24),$K$24,IF(AND(F1564&gt;=$L$25,F1564&lt;=$M$25),$K$25,IF(AND(F1564&gt;=$L$26,F1564&lt;=$M$26),$K$26,IF(AND(F1564&gt;=$L$27,F1564&lt;=$M$27),$K$27,IF(AND(F1564&gt;=$L$28,F1564&lt;=$M$28),$K$28,IF(AND(F1564&gt;=$L$29,F1564&lt;=$M$29),$K$29,IF(AND(F1564&gt;=$L$30,F1564&lt;=$M$30),$K$30,IF(AND(F1564&gt;=$L$31,F1564&lt;=$M$31),$K$31,""))))))))))))))))))))))))))))))))</f>
        <v>7</v>
      </c>
      <c r="D1564" s="18" t="s">
        <v>2232</v>
      </c>
      <c r="E1564" s="18" t="s">
        <v>1234</v>
      </c>
      <c r="F1564" s="12">
        <f>Table1[[#This Row],[USD Pricing]]*Exchange!$A$1</f>
        <v>82.011999999999986</v>
      </c>
      <c r="G1564" s="12">
        <v>58.58</v>
      </c>
      <c r="H1564" s="12" t="s">
        <v>3441</v>
      </c>
      <c r="I1564" s="18" t="s">
        <v>4213</v>
      </c>
      <c r="J1564" s="18" t="s">
        <v>5081</v>
      </c>
      <c r="XEZ1564" s="28"/>
      <c r="XFA1564" s="28"/>
      <c r="XFB1564" s="28"/>
      <c r="XFC1564" s="28"/>
      <c r="XFD1564" s="28"/>
    </row>
    <row r="1565" spans="1:10 16380:16384" ht="29" x14ac:dyDescent="0.35">
      <c r="A1565" s="12" t="s">
        <v>3442</v>
      </c>
      <c r="B1565" s="32" t="str">
        <f>HYPERLINK(Table1[[#This Row],[Link]], Table1[[#This Row],[Pattern w/out Hyperlink]])</f>
        <v>Bedford</v>
      </c>
      <c r="C1565" s="18">
        <f>IF(F1565&lt;=$L$1,$K$1,IF(AND(F1565&gt;=$L$2,F1565&lt;=$M$2),$K$2,IF(AND(F1565&gt;=$L$3,F1565&lt;=$M$3),$K$3,IF(AND(F1565&gt;=$L$4,F1565&lt;=$M$4),$K$4,IF(AND(F1565&gt;=$L$5,F1565&lt;=$M$5),$K$5,IF(AND(F1565&gt;=$L$6,F1565&lt;=$M$6),$K$6,IF(AND(F1565&gt;=$L$7,F1565&lt;=$M$7),$K$7,IF(AND(F1565&gt;=$L$8,F1565&lt;=$M$8),$K$8,IF(AND(F1565&gt;=$L$9,F1565&lt;=$M$9),$K$9,IF(AND(F1565&gt;$L$10,F1565&lt;=$M$10),$K$10,IF(AND(F1565&gt;=$L$11,F1565&lt;=$M$11),$K$11,IF(AND(F1565&gt;=$L$12,F1565&lt;=$M$12),$K$12,IF(AND(F1565&gt;=$L$13,F1565&lt;=$M$13),$K$13,IF(AND(F1565&gt;=$L$14,F1565&lt;=$M$14),$K$14,IF(AND(F1565&gt;=#REF!,F1565&lt;=#REF!),#REF!,IF(AND(F1565&gt;=$L$15,F1565&lt;=$M$15),$K$15,IF(AND(F1565&gt;=$L$16,F1565&lt;=$M$16),$K$16,IF(AND(F1565&gt;=$L$17,F1565&lt;=$M$17),$K$17,IF(AND(F1565&gt;=$L$18,F1565&lt;=$M$18),$K$18,IF(AND(F1565&gt;=$L$19,F1565&lt;=$M$19),$K$19,IF(AND(F1565&gt;=$L$20,F1565&lt;=$M$20),$K$20,IF(AND(F1565&gt;=$L$21,F1565&lt;=$M$21),$K$21,IF(AND(F1565&gt;=$L$22,F1565&lt;=$M$22),$K$22,IF(AND(F1565&gt;=$L$23,F1565&lt;=$M$23),$K$23,IF(AND(F1565&gt;=$L$24,F1565&lt;=$M$24),$K$24,IF(AND(F1565&gt;=$L$25,F1565&lt;=$M$25),$K$25,IF(AND(F1565&gt;=$L$26,F1565&lt;=$M$26),$K$26,IF(AND(F1565&gt;=$L$27,F1565&lt;=$M$27),$K$27,IF(AND(F1565&gt;=$L$28,F1565&lt;=$M$28),$K$28,IF(AND(F1565&gt;=$L$29,F1565&lt;=$M$29),$K$29,IF(AND(F1565&gt;=$L$30,F1565&lt;=$M$30),$K$30,IF(AND(F1565&gt;=$L$31,F1565&lt;=$M$31),$K$31,""))))))))))))))))))))))))))))))))</f>
        <v>7</v>
      </c>
      <c r="D1565" s="18" t="s">
        <v>2232</v>
      </c>
      <c r="E1565" s="18" t="s">
        <v>1234</v>
      </c>
      <c r="F1565" s="12">
        <f>Table1[[#This Row],[USD Pricing]]*Exchange!$A$1</f>
        <v>81.899999999999991</v>
      </c>
      <c r="G1565" s="12">
        <v>58.5</v>
      </c>
      <c r="H1565" s="12" t="s">
        <v>5998</v>
      </c>
      <c r="I1565" s="18" t="s">
        <v>0</v>
      </c>
      <c r="J1565" s="18" t="s">
        <v>5082</v>
      </c>
      <c r="XEZ1565" s="28"/>
      <c r="XFA1565" s="28"/>
      <c r="XFB1565" s="28"/>
      <c r="XFC1565" s="28"/>
      <c r="XFD1565" s="28"/>
    </row>
    <row r="1566" spans="1:10 16380:16384" ht="29" x14ac:dyDescent="0.35">
      <c r="A1566" s="12" t="s">
        <v>2705</v>
      </c>
      <c r="B1566" s="32" t="str">
        <f>HYPERLINK(Table1[[#This Row],[Link]], Table1[[#This Row],[Pattern w/out Hyperlink]])</f>
        <v>Coco</v>
      </c>
      <c r="C1566" s="18">
        <f>IF(F1566&lt;=$L$1,$K$1,IF(AND(F1566&gt;=$L$2,F1566&lt;=$M$2),$K$2,IF(AND(F1566&gt;=$L$3,F1566&lt;=$M$3),$K$3,IF(AND(F1566&gt;=$L$4,F1566&lt;=$M$4),$K$4,IF(AND(F1566&gt;=$L$5,F1566&lt;=$M$5),$K$5,IF(AND(F1566&gt;=$L$6,F1566&lt;=$M$6),$K$6,IF(AND(F1566&gt;=$L$7,F1566&lt;=$M$7),$K$7,IF(AND(F1566&gt;=$L$8,F1566&lt;=$M$8),$K$8,IF(AND(F1566&gt;=$L$9,F1566&lt;=$M$9),$K$9,IF(AND(F1566&gt;$L$10,F1566&lt;=$M$10),$K$10,IF(AND(F1566&gt;=$L$11,F1566&lt;=$M$11),$K$11,IF(AND(F1566&gt;=$L$12,F1566&lt;=$M$12),$K$12,IF(AND(F1566&gt;=$L$13,F1566&lt;=$M$13),$K$13,IF(AND(F1566&gt;=$L$14,F1566&lt;=$M$14),$K$14,IF(AND(F1566&gt;=#REF!,F1566&lt;=#REF!),#REF!,IF(AND(F1566&gt;=$L$15,F1566&lt;=$M$15),$K$15,IF(AND(F1566&gt;=$L$16,F1566&lt;=$M$16),$K$16,IF(AND(F1566&gt;=$L$17,F1566&lt;=$M$17),$K$17,IF(AND(F1566&gt;=$L$18,F1566&lt;=$M$18),$K$18,IF(AND(F1566&gt;=$L$19,F1566&lt;=$M$19),$K$19,IF(AND(F1566&gt;=$L$20,F1566&lt;=$M$20),$K$20,IF(AND(F1566&gt;=$L$21,F1566&lt;=$M$21),$K$21,IF(AND(F1566&gt;=$L$22,F1566&lt;=$M$22),$K$22,IF(AND(F1566&gt;=$L$23,F1566&lt;=$M$23),$K$23,IF(AND(F1566&gt;=$L$24,F1566&lt;=$M$24),$K$24,IF(AND(F1566&gt;=$L$25,F1566&lt;=$M$25),$K$25,IF(AND(F1566&gt;=$L$26,F1566&lt;=$M$26),$K$26,IF(AND(F1566&gt;=$L$27,F1566&lt;=$M$27),$K$27,IF(AND(F1566&gt;=$L$28,F1566&lt;=$M$28),$K$28,IF(AND(F1566&gt;=$L$29,F1566&lt;=$M$29),$K$29,IF(AND(F1566&gt;=$L$30,F1566&lt;=$M$30),$K$30,IF(AND(F1566&gt;=$L$31,F1566&lt;=$M$31),$K$31,""))))))))))))))))))))))))))))))))</f>
        <v>7</v>
      </c>
      <c r="D1566" s="18" t="s">
        <v>2232</v>
      </c>
      <c r="E1566" s="18" t="s">
        <v>1234</v>
      </c>
      <c r="F1566" s="12">
        <f>Table1[[#This Row],[USD Pricing]]*Exchange!$A$1</f>
        <v>77.349999999999994</v>
      </c>
      <c r="G1566" s="12">
        <v>55.25</v>
      </c>
      <c r="H1566" s="12" t="s">
        <v>6001</v>
      </c>
      <c r="I1566" s="18" t="s">
        <v>4213</v>
      </c>
      <c r="J1566" s="18" t="s">
        <v>5085</v>
      </c>
      <c r="XEZ1566" s="28"/>
      <c r="XFA1566" s="28"/>
      <c r="XFB1566" s="28"/>
      <c r="XFC1566" s="28"/>
      <c r="XFD1566" s="28"/>
    </row>
    <row r="1567" spans="1:10 16380:16384" x14ac:dyDescent="0.35">
      <c r="A1567" s="12" t="s">
        <v>222</v>
      </c>
      <c r="B1567" s="32" t="str">
        <f>HYPERLINK(Table1[[#This Row],[Link]], Table1[[#This Row],[Pattern w/out Hyperlink]])</f>
        <v>Drift</v>
      </c>
      <c r="C1567" s="18">
        <f>IF(F1567&lt;=$L$1,$K$1,IF(AND(F1567&gt;=$L$2,F1567&lt;=$M$2),$K$2,IF(AND(F1567&gt;=$L$3,F1567&lt;=$M$3),$K$3,IF(AND(F1567&gt;=$L$4,F1567&lt;=$M$4),$K$4,IF(AND(F1567&gt;=$L$5,F1567&lt;=$M$5),$K$5,IF(AND(F1567&gt;=$L$6,F1567&lt;=$M$6),$K$6,IF(AND(F1567&gt;=$L$7,F1567&lt;=$M$7),$K$7,IF(AND(F1567&gt;=$L$8,F1567&lt;=$M$8),$K$8,IF(AND(F1567&gt;=$L$9,F1567&lt;=$M$9),$K$9,IF(AND(F1567&gt;$L$10,F1567&lt;=$M$10),$K$10,IF(AND(F1567&gt;=$L$11,F1567&lt;=$M$11),$K$11,IF(AND(F1567&gt;=$L$12,F1567&lt;=$M$12),$K$12,IF(AND(F1567&gt;=$L$13,F1567&lt;=$M$13),$K$13,IF(AND(F1567&gt;=$L$14,F1567&lt;=$M$14),$K$14,IF(AND(F1567&gt;=#REF!,F1567&lt;=#REF!),#REF!,IF(AND(F1567&gt;=$L$15,F1567&lt;=$M$15),$K$15,IF(AND(F1567&gt;=$L$16,F1567&lt;=$M$16),$K$16,IF(AND(F1567&gt;=$L$17,F1567&lt;=$M$17),$K$17,IF(AND(F1567&gt;=$L$18,F1567&lt;=$M$18),$K$18,IF(AND(F1567&gt;=$L$19,F1567&lt;=$M$19),$K$19,IF(AND(F1567&gt;=$L$20,F1567&lt;=$M$20),$K$20,IF(AND(F1567&gt;=$L$21,F1567&lt;=$M$21),$K$21,IF(AND(F1567&gt;=$L$22,F1567&lt;=$M$22),$K$22,IF(AND(F1567&gt;=$L$23,F1567&lt;=$M$23),$K$23,IF(AND(F1567&gt;=$L$24,F1567&lt;=$M$24),$K$24,IF(AND(F1567&gt;=$L$25,F1567&lt;=$M$25),$K$25,IF(AND(F1567&gt;=$L$26,F1567&lt;=$M$26),$K$26,IF(AND(F1567&gt;=$L$27,F1567&lt;=$M$27),$K$27,IF(AND(F1567&gt;=$L$28,F1567&lt;=$M$28),$K$28,IF(AND(F1567&gt;=$L$29,F1567&lt;=$M$29),$K$29,IF(AND(F1567&gt;=$L$30,F1567&lt;=$M$30),$K$30,IF(AND(F1567&gt;=$L$31,F1567&lt;=$M$31),$K$31,""))))))))))))))))))))))))))))))))</f>
        <v>7</v>
      </c>
      <c r="D1567" s="18" t="s">
        <v>2232</v>
      </c>
      <c r="E1567" s="18" t="s">
        <v>1234</v>
      </c>
      <c r="F1567" s="12">
        <f>Table1[[#This Row],[USD Pricing]]*Exchange!$A$1</f>
        <v>81.899999999999991</v>
      </c>
      <c r="G1567" s="12">
        <v>58.5</v>
      </c>
      <c r="H1567" s="12" t="s">
        <v>6007</v>
      </c>
      <c r="I1567" s="18" t="s">
        <v>0</v>
      </c>
      <c r="J1567" s="18" t="s">
        <v>5088</v>
      </c>
      <c r="XEZ1567" s="28"/>
      <c r="XFA1567" s="28"/>
      <c r="XFB1567" s="28"/>
      <c r="XFC1567" s="28"/>
      <c r="XFD1567" s="28"/>
    </row>
    <row r="1568" spans="1:10 16380:16384" x14ac:dyDescent="0.35">
      <c r="A1568" s="12" t="s">
        <v>285</v>
      </c>
      <c r="B1568" s="32" t="str">
        <f>HYPERLINK(Table1[[#This Row],[Link]], Table1[[#This Row],[Pattern w/out Hyperlink]])</f>
        <v>Essence</v>
      </c>
      <c r="C1568" s="18">
        <f>IF(F1568&lt;=$L$1,$K$1,IF(AND(F1568&gt;=$L$2,F1568&lt;=$M$2),$K$2,IF(AND(F1568&gt;=$L$3,F1568&lt;=$M$3),$K$3,IF(AND(F1568&gt;=$L$4,F1568&lt;=$M$4),$K$4,IF(AND(F1568&gt;=$L$5,F1568&lt;=$M$5),$K$5,IF(AND(F1568&gt;=$L$6,F1568&lt;=$M$6),$K$6,IF(AND(F1568&gt;=$L$7,F1568&lt;=$M$7),$K$7,IF(AND(F1568&gt;=$L$8,F1568&lt;=$M$8),$K$8,IF(AND(F1568&gt;=$L$9,F1568&lt;=$M$9),$K$9,IF(AND(F1568&gt;$L$10,F1568&lt;=$M$10),$K$10,IF(AND(F1568&gt;=$L$11,F1568&lt;=$M$11),$K$11,IF(AND(F1568&gt;=$L$12,F1568&lt;=$M$12),$K$12,IF(AND(F1568&gt;=$L$13,F1568&lt;=$M$13),$K$13,IF(AND(F1568&gt;=$L$14,F1568&lt;=$M$14),$K$14,IF(AND(F1568&gt;=#REF!,F1568&lt;=#REF!),#REF!,IF(AND(F1568&gt;=$L$15,F1568&lt;=$M$15),$K$15,IF(AND(F1568&gt;=$L$16,F1568&lt;=$M$16),$K$16,IF(AND(F1568&gt;=$L$17,F1568&lt;=$M$17),$K$17,IF(AND(F1568&gt;=$L$18,F1568&lt;=$M$18),$K$18,IF(AND(F1568&gt;=$L$19,F1568&lt;=$M$19),$K$19,IF(AND(F1568&gt;=$L$20,F1568&lt;=$M$20),$K$20,IF(AND(F1568&gt;=$L$21,F1568&lt;=$M$21),$K$21,IF(AND(F1568&gt;=$L$22,F1568&lt;=$M$22),$K$22,IF(AND(F1568&gt;=$L$23,F1568&lt;=$M$23),$K$23,IF(AND(F1568&gt;=$L$24,F1568&lt;=$M$24),$K$24,IF(AND(F1568&gt;=$L$25,F1568&lt;=$M$25),$K$25,IF(AND(F1568&gt;=$L$26,F1568&lt;=$M$26),$K$26,IF(AND(F1568&gt;=$L$27,F1568&lt;=$M$27),$K$27,IF(AND(F1568&gt;=$L$28,F1568&lt;=$M$28),$K$28,IF(AND(F1568&gt;=$L$29,F1568&lt;=$M$29),$K$29,IF(AND(F1568&gt;=$L$30,F1568&lt;=$M$30),$K$30,IF(AND(F1568&gt;=$L$31,F1568&lt;=$M$31),$K$31,""))))))))))))))))))))))))))))))))</f>
        <v>7</v>
      </c>
      <c r="D1568" s="18" t="s">
        <v>2232</v>
      </c>
      <c r="E1568" s="18" t="s">
        <v>1234</v>
      </c>
      <c r="F1568" s="12">
        <f>Table1[[#This Row],[USD Pricing]]*Exchange!$A$1</f>
        <v>78.05</v>
      </c>
      <c r="G1568" s="12">
        <v>55.75</v>
      </c>
      <c r="H1568" s="12" t="s">
        <v>6008</v>
      </c>
      <c r="I1568" s="18" t="s">
        <v>4213</v>
      </c>
      <c r="J1568" s="18" t="s">
        <v>4480</v>
      </c>
      <c r="XEZ1568" s="28"/>
      <c r="XFA1568" s="28"/>
      <c r="XFB1568" s="28"/>
      <c r="XFC1568" s="28"/>
      <c r="XFD1568" s="28"/>
    </row>
    <row r="1569" spans="1:10 16380:16384" x14ac:dyDescent="0.35">
      <c r="A1569" s="12" t="s">
        <v>3450</v>
      </c>
      <c r="B1569" s="32" t="str">
        <f>HYPERLINK(Table1[[#This Row],[Link]], Table1[[#This Row],[Pattern w/out Hyperlink]])</f>
        <v>Ethos</v>
      </c>
      <c r="C1569" s="18">
        <f>IF(F1569&lt;=$L$1,$K$1,IF(AND(F1569&gt;=$L$2,F1569&lt;=$M$2),$K$2,IF(AND(F1569&gt;=$L$3,F1569&lt;=$M$3),$K$3,IF(AND(F1569&gt;=$L$4,F1569&lt;=$M$4),$K$4,IF(AND(F1569&gt;=$L$5,F1569&lt;=$M$5),$K$5,IF(AND(F1569&gt;=$L$6,F1569&lt;=$M$6),$K$6,IF(AND(F1569&gt;=$L$7,F1569&lt;=$M$7),$K$7,IF(AND(F1569&gt;=$L$8,F1569&lt;=$M$8),$K$8,IF(AND(F1569&gt;=$L$9,F1569&lt;=$M$9),$K$9,IF(AND(F1569&gt;$L$10,F1569&lt;=$M$10),$K$10,IF(AND(F1569&gt;=$L$11,F1569&lt;=$M$11),$K$11,IF(AND(F1569&gt;=$L$12,F1569&lt;=$M$12),$K$12,IF(AND(F1569&gt;=$L$13,F1569&lt;=$M$13),$K$13,IF(AND(F1569&gt;=$L$14,F1569&lt;=$M$14),$K$14,IF(AND(F1569&gt;=#REF!,F1569&lt;=#REF!),#REF!,IF(AND(F1569&gt;=$L$15,F1569&lt;=$M$15),$K$15,IF(AND(F1569&gt;=$L$16,F1569&lt;=$M$16),$K$16,IF(AND(F1569&gt;=$L$17,F1569&lt;=$M$17),$K$17,IF(AND(F1569&gt;=$L$18,F1569&lt;=$M$18),$K$18,IF(AND(F1569&gt;=$L$19,F1569&lt;=$M$19),$K$19,IF(AND(F1569&gt;=$L$20,F1569&lt;=$M$20),$K$20,IF(AND(F1569&gt;=$L$21,F1569&lt;=$M$21),$K$21,IF(AND(F1569&gt;=$L$22,F1569&lt;=$M$22),$K$22,IF(AND(F1569&gt;=$L$23,F1569&lt;=$M$23),$K$23,IF(AND(F1569&gt;=$L$24,F1569&lt;=$M$24),$K$24,IF(AND(F1569&gt;=$L$25,F1569&lt;=$M$25),$K$25,IF(AND(F1569&gt;=$L$26,F1569&lt;=$M$26),$K$26,IF(AND(F1569&gt;=$L$27,F1569&lt;=$M$27),$K$27,IF(AND(F1569&gt;=$L$28,F1569&lt;=$M$28),$K$28,IF(AND(F1569&gt;=$L$29,F1569&lt;=$M$29),$K$29,IF(AND(F1569&gt;=$L$30,F1569&lt;=$M$30),$K$30,IF(AND(F1569&gt;=$L$31,F1569&lt;=$M$31),$K$31,""))))))))))))))))))))))))))))))))</f>
        <v>7</v>
      </c>
      <c r="D1569" s="18" t="s">
        <v>2232</v>
      </c>
      <c r="E1569" s="18" t="s">
        <v>1234</v>
      </c>
      <c r="F1569" s="12">
        <f>Table1[[#This Row],[USD Pricing]]*Exchange!$A$1</f>
        <v>81.899999999999991</v>
      </c>
      <c r="G1569" s="12">
        <v>58.5</v>
      </c>
      <c r="H1569" s="12" t="s">
        <v>6009</v>
      </c>
      <c r="I1569" s="18" t="s">
        <v>0</v>
      </c>
      <c r="J1569" s="18" t="s">
        <v>5089</v>
      </c>
      <c r="XEZ1569" s="28"/>
      <c r="XFA1569" s="28"/>
      <c r="XFB1569" s="28"/>
      <c r="XFC1569" s="28"/>
      <c r="XFD1569" s="28"/>
    </row>
    <row r="1570" spans="1:10 16380:16384" x14ac:dyDescent="0.35">
      <c r="A1570" s="12" t="s">
        <v>313</v>
      </c>
      <c r="B1570" s="32" t="str">
        <f>HYPERLINK(Table1[[#This Row],[Link]], Table1[[#This Row],[Pattern w/out Hyperlink]])</f>
        <v>Flow</v>
      </c>
      <c r="C1570" s="18">
        <f>IF(F1570&lt;=$L$1,$K$1,IF(AND(F1570&gt;=$L$2,F1570&lt;=$M$2),$K$2,IF(AND(F1570&gt;=$L$3,F1570&lt;=$M$3),$K$3,IF(AND(F1570&gt;=$L$4,F1570&lt;=$M$4),$K$4,IF(AND(F1570&gt;=$L$5,F1570&lt;=$M$5),$K$5,IF(AND(F1570&gt;=$L$6,F1570&lt;=$M$6),$K$6,IF(AND(F1570&gt;=$L$7,F1570&lt;=$M$7),$K$7,IF(AND(F1570&gt;=$L$8,F1570&lt;=$M$8),$K$8,IF(AND(F1570&gt;=$L$9,F1570&lt;=$M$9),$K$9,IF(AND(F1570&gt;$L$10,F1570&lt;=$M$10),$K$10,IF(AND(F1570&gt;=$L$11,F1570&lt;=$M$11),$K$11,IF(AND(F1570&gt;=$L$12,F1570&lt;=$M$12),$K$12,IF(AND(F1570&gt;=$L$13,F1570&lt;=$M$13),$K$13,IF(AND(F1570&gt;=$L$14,F1570&lt;=$M$14),$K$14,IF(AND(F1570&gt;=#REF!,F1570&lt;=#REF!),#REF!,IF(AND(F1570&gt;=$L$15,F1570&lt;=$M$15),$K$15,IF(AND(F1570&gt;=$L$16,F1570&lt;=$M$16),$K$16,IF(AND(F1570&gt;=$L$17,F1570&lt;=$M$17),$K$17,IF(AND(F1570&gt;=$L$18,F1570&lt;=$M$18),$K$18,IF(AND(F1570&gt;=$L$19,F1570&lt;=$M$19),$K$19,IF(AND(F1570&gt;=$L$20,F1570&lt;=$M$20),$K$20,IF(AND(F1570&gt;=$L$21,F1570&lt;=$M$21),$K$21,IF(AND(F1570&gt;=$L$22,F1570&lt;=$M$22),$K$22,IF(AND(F1570&gt;=$L$23,F1570&lt;=$M$23),$K$23,IF(AND(F1570&gt;=$L$24,F1570&lt;=$M$24),$K$24,IF(AND(F1570&gt;=$L$25,F1570&lt;=$M$25),$K$25,IF(AND(F1570&gt;=$L$26,F1570&lt;=$M$26),$K$26,IF(AND(F1570&gt;=$L$27,F1570&lt;=$M$27),$K$27,IF(AND(F1570&gt;=$L$28,F1570&lt;=$M$28),$K$28,IF(AND(F1570&gt;=$L$29,F1570&lt;=$M$29),$K$29,IF(AND(F1570&gt;=$L$30,F1570&lt;=$M$30),$K$30,IF(AND(F1570&gt;=$L$31,F1570&lt;=$M$31),$K$31,""))))))))))))))))))))))))))))))))</f>
        <v>7</v>
      </c>
      <c r="D1570" s="18" t="s">
        <v>2232</v>
      </c>
      <c r="E1570" s="18" t="s">
        <v>1234</v>
      </c>
      <c r="F1570" s="12">
        <f>Table1[[#This Row],[USD Pricing]]*Exchange!$A$1</f>
        <v>81.13</v>
      </c>
      <c r="G1570" s="12">
        <v>57.95</v>
      </c>
      <c r="H1570" s="12" t="s">
        <v>6010</v>
      </c>
      <c r="I1570" s="18" t="s">
        <v>4213</v>
      </c>
      <c r="J1570" s="18" t="s">
        <v>5090</v>
      </c>
      <c r="XEZ1570" s="28"/>
      <c r="XFA1570" s="28"/>
      <c r="XFB1570" s="28"/>
      <c r="XFC1570" s="28"/>
      <c r="XFD1570" s="28"/>
    </row>
    <row r="1571" spans="1:10 16380:16384" x14ac:dyDescent="0.35">
      <c r="A1571" s="12" t="s">
        <v>353</v>
      </c>
      <c r="B1571" s="32" t="str">
        <f>HYPERLINK(Table1[[#This Row],[Link]], Table1[[#This Row],[Pattern w/out Hyperlink]])</f>
        <v>Glam</v>
      </c>
      <c r="C1571" s="18">
        <f>IF(F1571&lt;=$L$1,$K$1,IF(AND(F1571&gt;=$L$2,F1571&lt;=$M$2),$K$2,IF(AND(F1571&gt;=$L$3,F1571&lt;=$M$3),$K$3,IF(AND(F1571&gt;=$L$4,F1571&lt;=$M$4),$K$4,IF(AND(F1571&gt;=$L$5,F1571&lt;=$M$5),$K$5,IF(AND(F1571&gt;=$L$6,F1571&lt;=$M$6),$K$6,IF(AND(F1571&gt;=$L$7,F1571&lt;=$M$7),$K$7,IF(AND(F1571&gt;=$L$8,F1571&lt;=$M$8),$K$8,IF(AND(F1571&gt;=$L$9,F1571&lt;=$M$9),$K$9,IF(AND(F1571&gt;$L$10,F1571&lt;=$M$10),$K$10,IF(AND(F1571&gt;=$L$11,F1571&lt;=$M$11),$K$11,IF(AND(F1571&gt;=$L$12,F1571&lt;=$M$12),$K$12,IF(AND(F1571&gt;=$L$13,F1571&lt;=$M$13),$K$13,IF(AND(F1571&gt;=$L$14,F1571&lt;=$M$14),$K$14,IF(AND(F1571&gt;=#REF!,F1571&lt;=#REF!),#REF!,IF(AND(F1571&gt;=$L$15,F1571&lt;=$M$15),$K$15,IF(AND(F1571&gt;=$L$16,F1571&lt;=$M$16),$K$16,IF(AND(F1571&gt;=$L$17,F1571&lt;=$M$17),$K$17,IF(AND(F1571&gt;=$L$18,F1571&lt;=$M$18),$K$18,IF(AND(F1571&gt;=$L$19,F1571&lt;=$M$19),$K$19,IF(AND(F1571&gt;=$L$20,F1571&lt;=$M$20),$K$20,IF(AND(F1571&gt;=$L$21,F1571&lt;=$M$21),$K$21,IF(AND(F1571&gt;=$L$22,F1571&lt;=$M$22),$K$22,IF(AND(F1571&gt;=$L$23,F1571&lt;=$M$23),$K$23,IF(AND(F1571&gt;=$L$24,F1571&lt;=$M$24),$K$24,IF(AND(F1571&gt;=$L$25,F1571&lt;=$M$25),$K$25,IF(AND(F1571&gt;=$L$26,F1571&lt;=$M$26),$K$26,IF(AND(F1571&gt;=$L$27,F1571&lt;=$M$27),$K$27,IF(AND(F1571&gt;=$L$28,F1571&lt;=$M$28),$K$28,IF(AND(F1571&gt;=$L$29,F1571&lt;=$M$29),$K$29,IF(AND(F1571&gt;=$L$30,F1571&lt;=$M$30),$K$30,IF(AND(F1571&gt;=$L$31,F1571&lt;=$M$31),$K$31,""))))))))))))))))))))))))))))))))</f>
        <v>7</v>
      </c>
      <c r="D1571" s="18" t="s">
        <v>2232</v>
      </c>
      <c r="E1571" s="18" t="s">
        <v>1234</v>
      </c>
      <c r="F1571" s="12">
        <f>Table1[[#This Row],[USD Pricing]]*Exchange!$A$1</f>
        <v>81.899999999999991</v>
      </c>
      <c r="G1571" s="12">
        <v>58.5</v>
      </c>
      <c r="H1571" s="12" t="s">
        <v>6016</v>
      </c>
      <c r="I1571" s="18" t="s">
        <v>0</v>
      </c>
      <c r="J1571" s="18" t="s">
        <v>5092</v>
      </c>
      <c r="XEZ1571" s="28"/>
      <c r="XFA1571" s="28"/>
      <c r="XFB1571" s="28"/>
      <c r="XFC1571" s="28"/>
      <c r="XFD1571" s="28"/>
    </row>
    <row r="1572" spans="1:10 16380:16384" x14ac:dyDescent="0.35">
      <c r="A1572" s="12" t="s">
        <v>3454</v>
      </c>
      <c r="B1572" s="32" t="str">
        <f>HYPERLINK(Table1[[#This Row],[Link]], Table1[[#This Row],[Pattern w/out Hyperlink]])</f>
        <v>Halftone</v>
      </c>
      <c r="C1572" s="18">
        <f>IF(F1572&lt;=$L$1,$K$1,IF(AND(F1572&gt;=$L$2,F1572&lt;=$M$2),$K$2,IF(AND(F1572&gt;=$L$3,F1572&lt;=$M$3),$K$3,IF(AND(F1572&gt;=$L$4,F1572&lt;=$M$4),$K$4,IF(AND(F1572&gt;=$L$5,F1572&lt;=$M$5),$K$5,IF(AND(F1572&gt;=$L$6,F1572&lt;=$M$6),$K$6,IF(AND(F1572&gt;=$L$7,F1572&lt;=$M$7),$K$7,IF(AND(F1572&gt;=$L$8,F1572&lt;=$M$8),$K$8,IF(AND(F1572&gt;=$L$9,F1572&lt;=$M$9),$K$9,IF(AND(F1572&gt;$L$10,F1572&lt;=$M$10),$K$10,IF(AND(F1572&gt;=$L$11,F1572&lt;=$M$11),$K$11,IF(AND(F1572&gt;=$L$12,F1572&lt;=$M$12),$K$12,IF(AND(F1572&gt;=$L$13,F1572&lt;=$M$13),$K$13,IF(AND(F1572&gt;=$L$14,F1572&lt;=$M$14),$K$14,IF(AND(F1572&gt;=#REF!,F1572&lt;=#REF!),#REF!,IF(AND(F1572&gt;=$L$15,F1572&lt;=$M$15),$K$15,IF(AND(F1572&gt;=$L$16,F1572&lt;=$M$16),$K$16,IF(AND(F1572&gt;=$L$17,F1572&lt;=$M$17),$K$17,IF(AND(F1572&gt;=$L$18,F1572&lt;=$M$18),$K$18,IF(AND(F1572&gt;=$L$19,F1572&lt;=$M$19),$K$19,IF(AND(F1572&gt;=$L$20,F1572&lt;=$M$20),$K$20,IF(AND(F1572&gt;=$L$21,F1572&lt;=$M$21),$K$21,IF(AND(F1572&gt;=$L$22,F1572&lt;=$M$22),$K$22,IF(AND(F1572&gt;=$L$23,F1572&lt;=$M$23),$K$23,IF(AND(F1572&gt;=$L$24,F1572&lt;=$M$24),$K$24,IF(AND(F1572&gt;=$L$25,F1572&lt;=$M$25),$K$25,IF(AND(F1572&gt;=$L$26,F1572&lt;=$M$26),$K$26,IF(AND(F1572&gt;=$L$27,F1572&lt;=$M$27),$K$27,IF(AND(F1572&gt;=$L$28,F1572&lt;=$M$28),$K$28,IF(AND(F1572&gt;=$L$29,F1572&lt;=$M$29),$K$29,IF(AND(F1572&gt;=$L$30,F1572&lt;=$M$30),$K$30,IF(AND(F1572&gt;=$L$31,F1572&lt;=$M$31),$K$31,""))))))))))))))))))))))))))))))))</f>
        <v>7</v>
      </c>
      <c r="D1572" s="18" t="s">
        <v>2232</v>
      </c>
      <c r="E1572" s="18" t="s">
        <v>1234</v>
      </c>
      <c r="F1572" s="12">
        <f>Table1[[#This Row],[USD Pricing]]*Exchange!$A$1</f>
        <v>77.349999999999994</v>
      </c>
      <c r="G1572" s="12">
        <v>55.25</v>
      </c>
      <c r="H1572" s="12" t="s">
        <v>6020</v>
      </c>
      <c r="I1572" s="18" t="s">
        <v>0</v>
      </c>
      <c r="J1572" s="18" t="s">
        <v>5095</v>
      </c>
      <c r="XEZ1572" s="28"/>
      <c r="XFA1572" s="28"/>
      <c r="XFB1572" s="28"/>
      <c r="XFC1572" s="28"/>
      <c r="XFD1572" s="28"/>
    </row>
    <row r="1573" spans="1:10 16380:16384" x14ac:dyDescent="0.35">
      <c r="A1573" s="12" t="s">
        <v>3455</v>
      </c>
      <c r="B1573" s="32" t="str">
        <f>HYPERLINK(Table1[[#This Row],[Link]], Table1[[#This Row],[Pattern w/out Hyperlink]])</f>
        <v>Jet Set</v>
      </c>
      <c r="C1573" s="18">
        <f>IF(F1573&lt;=$L$1,$K$1,IF(AND(F1573&gt;=$L$2,F1573&lt;=$M$2),$K$2,IF(AND(F1573&gt;=$L$3,F1573&lt;=$M$3),$K$3,IF(AND(F1573&gt;=$L$4,F1573&lt;=$M$4),$K$4,IF(AND(F1573&gt;=$L$5,F1573&lt;=$M$5),$K$5,IF(AND(F1573&gt;=$L$6,F1573&lt;=$M$6),$K$6,IF(AND(F1573&gt;=$L$7,F1573&lt;=$M$7),$K$7,IF(AND(F1573&gt;=$L$8,F1573&lt;=$M$8),$K$8,IF(AND(F1573&gt;=$L$9,F1573&lt;=$M$9),$K$9,IF(AND(F1573&gt;$L$10,F1573&lt;=$M$10),$K$10,IF(AND(F1573&gt;=$L$11,F1573&lt;=$M$11),$K$11,IF(AND(F1573&gt;=$L$12,F1573&lt;=$M$12),$K$12,IF(AND(F1573&gt;=$L$13,F1573&lt;=$M$13),$K$13,IF(AND(F1573&gt;=$L$14,F1573&lt;=$M$14),$K$14,IF(AND(F1573&gt;=#REF!,F1573&lt;=#REF!),#REF!,IF(AND(F1573&gt;=$L$15,F1573&lt;=$M$15),$K$15,IF(AND(F1573&gt;=$L$16,F1573&lt;=$M$16),$K$16,IF(AND(F1573&gt;=$L$17,F1573&lt;=$M$17),$K$17,IF(AND(F1573&gt;=$L$18,F1573&lt;=$M$18),$K$18,IF(AND(F1573&gt;=$L$19,F1573&lt;=$M$19),$K$19,IF(AND(F1573&gt;=$L$20,F1573&lt;=$M$20),$K$20,IF(AND(F1573&gt;=$L$21,F1573&lt;=$M$21),$K$21,IF(AND(F1573&gt;=$L$22,F1573&lt;=$M$22),$K$22,IF(AND(F1573&gt;=$L$23,F1573&lt;=$M$23),$K$23,IF(AND(F1573&gt;=$L$24,F1573&lt;=$M$24),$K$24,IF(AND(F1573&gt;=$L$25,F1573&lt;=$M$25),$K$25,IF(AND(F1573&gt;=$L$26,F1573&lt;=$M$26),$K$26,IF(AND(F1573&gt;=$L$27,F1573&lt;=$M$27),$K$27,IF(AND(F1573&gt;=$L$28,F1573&lt;=$M$28),$K$28,IF(AND(F1573&gt;=$L$29,F1573&lt;=$M$29),$K$29,IF(AND(F1573&gt;=$L$30,F1573&lt;=$M$30),$K$30,IF(AND(F1573&gt;=$L$31,F1573&lt;=$M$31),$K$31,""))))))))))))))))))))))))))))))))</f>
        <v>7</v>
      </c>
      <c r="D1573" s="18" t="s">
        <v>2232</v>
      </c>
      <c r="E1573" s="18" t="s">
        <v>1234</v>
      </c>
      <c r="F1573" s="12">
        <f>Table1[[#This Row],[USD Pricing]]*Exchange!$A$1</f>
        <v>91</v>
      </c>
      <c r="G1573" s="12">
        <v>65</v>
      </c>
      <c r="H1573" s="12" t="s">
        <v>7564</v>
      </c>
      <c r="I1573" s="18" t="s">
        <v>0</v>
      </c>
      <c r="J1573" s="18" t="s">
        <v>5097</v>
      </c>
      <c r="XEZ1573" s="28"/>
      <c r="XFA1573" s="28"/>
      <c r="XFB1573" s="28"/>
      <c r="XFC1573" s="28"/>
      <c r="XFD1573" s="28"/>
    </row>
    <row r="1574" spans="1:10 16380:16384" x14ac:dyDescent="0.35">
      <c r="A1574" s="12" t="s">
        <v>6031</v>
      </c>
      <c r="B1574" s="32" t="str">
        <f>HYPERLINK(Table1[[#This Row],[Link]], Table1[[#This Row],[Pattern w/out Hyperlink]])</f>
        <v>Llyr</v>
      </c>
      <c r="C1574" s="18">
        <f>IF(F1574&lt;=$L$1,$K$1,IF(AND(F1574&gt;=$L$2,F1574&lt;=$M$2),$K$2,IF(AND(F1574&gt;=$L$3,F1574&lt;=$M$3),$K$3,IF(AND(F1574&gt;=$L$4,F1574&lt;=$M$4),$K$4,IF(AND(F1574&gt;=$L$5,F1574&lt;=$M$5),$K$5,IF(AND(F1574&gt;=$L$6,F1574&lt;=$M$6),$K$6,IF(AND(F1574&gt;=$L$7,F1574&lt;=$M$7),$K$7,IF(AND(F1574&gt;=$L$8,F1574&lt;=$M$8),$K$8,IF(AND(F1574&gt;=$L$9,F1574&lt;=$M$9),$K$9,IF(AND(F1574&gt;$L$10,F1574&lt;=$M$10),$K$10,IF(AND(F1574&gt;=$L$11,F1574&lt;=$M$11),$K$11,IF(AND(F1574&gt;=$L$12,F1574&lt;=$M$12),$K$12,IF(AND(F1574&gt;=$L$13,F1574&lt;=$M$13),$K$13,IF(AND(F1574&gt;=$L$14,F1574&lt;=$M$14),$K$14,IF(AND(F1574&gt;=#REF!,F1574&lt;=#REF!),#REF!,IF(AND(F1574&gt;=$L$15,F1574&lt;=$M$15),$K$15,IF(AND(F1574&gt;=$L$16,F1574&lt;=$M$16),$K$16,IF(AND(F1574&gt;=$L$17,F1574&lt;=$M$17),$K$17,IF(AND(F1574&gt;=$L$18,F1574&lt;=$M$18),$K$18,IF(AND(F1574&gt;=$L$19,F1574&lt;=$M$19),$K$19,IF(AND(F1574&gt;=$L$20,F1574&lt;=$M$20),$K$20,IF(AND(F1574&gt;=$L$21,F1574&lt;=$M$21),$K$21,IF(AND(F1574&gt;=$L$22,F1574&lt;=$M$22),$K$22,IF(AND(F1574&gt;=$L$23,F1574&lt;=$M$23),$K$23,IF(AND(F1574&gt;=$L$24,F1574&lt;=$M$24),$K$24,IF(AND(F1574&gt;=$L$25,F1574&lt;=$M$25),$K$25,IF(AND(F1574&gt;=$L$26,F1574&lt;=$M$26),$K$26,IF(AND(F1574&gt;=$L$27,F1574&lt;=$M$27),$K$27,IF(AND(F1574&gt;=$L$28,F1574&lt;=$M$28),$K$28,IF(AND(F1574&gt;=$L$29,F1574&lt;=$M$29),$K$29,IF(AND(F1574&gt;=$L$30,F1574&lt;=$M$30),$K$30,IF(AND(F1574&gt;=$L$31,F1574&lt;=$M$31),$K$31,""))))))))))))))))))))))))))))))))</f>
        <v>7</v>
      </c>
      <c r="D1574" s="18" t="s">
        <v>2232</v>
      </c>
      <c r="E1574" s="18" t="s">
        <v>1234</v>
      </c>
      <c r="F1574" s="12">
        <f>Table1[[#This Row],[USD Pricing]]*Exchange!$A$1</f>
        <v>80.149999999999991</v>
      </c>
      <c r="G1574" s="12">
        <v>57.25</v>
      </c>
      <c r="H1574" s="12" t="s">
        <v>6032</v>
      </c>
      <c r="I1574" s="18" t="s">
        <v>0</v>
      </c>
      <c r="J1574" s="18" t="s">
        <v>6033</v>
      </c>
      <c r="XEZ1574" s="28"/>
      <c r="XFA1574" s="28"/>
      <c r="XFB1574" s="28"/>
      <c r="XFC1574" s="28"/>
      <c r="XFD1574" s="28"/>
    </row>
    <row r="1575" spans="1:10 16380:16384" x14ac:dyDescent="0.35">
      <c r="A1575" s="12" t="s">
        <v>483</v>
      </c>
      <c r="B1575" s="32" t="str">
        <f>HYPERLINK(Table1[[#This Row],[Link]], Table1[[#This Row],[Pattern w/out Hyperlink]])</f>
        <v>Lyric</v>
      </c>
      <c r="C1575" s="18">
        <f>IF(F1575&lt;=$L$1,$K$1,IF(AND(F1575&gt;=$L$2,F1575&lt;=$M$2),$K$2,IF(AND(F1575&gt;=$L$3,F1575&lt;=$M$3),$K$3,IF(AND(F1575&gt;=$L$4,F1575&lt;=$M$4),$K$4,IF(AND(F1575&gt;=$L$5,F1575&lt;=$M$5),$K$5,IF(AND(F1575&gt;=$L$6,F1575&lt;=$M$6),$K$6,IF(AND(F1575&gt;=$L$7,F1575&lt;=$M$7),$K$7,IF(AND(F1575&gt;=$L$8,F1575&lt;=$M$8),$K$8,IF(AND(F1575&gt;=$L$9,F1575&lt;=$M$9),$K$9,IF(AND(F1575&gt;$L$10,F1575&lt;=$M$10),$K$10,IF(AND(F1575&gt;=$L$11,F1575&lt;=$M$11),$K$11,IF(AND(F1575&gt;=$L$12,F1575&lt;=$M$12),$K$12,IF(AND(F1575&gt;=$L$13,F1575&lt;=$M$13),$K$13,IF(AND(F1575&gt;=$L$14,F1575&lt;=$M$14),$K$14,IF(AND(F1575&gt;=#REF!,F1575&lt;=#REF!),#REF!,IF(AND(F1575&gt;=$L$15,F1575&lt;=$M$15),$K$15,IF(AND(F1575&gt;=$L$16,F1575&lt;=$M$16),$K$16,IF(AND(F1575&gt;=$L$17,F1575&lt;=$M$17),$K$17,IF(AND(F1575&gt;=$L$18,F1575&lt;=$M$18),$K$18,IF(AND(F1575&gt;=$L$19,F1575&lt;=$M$19),$K$19,IF(AND(F1575&gt;=$L$20,F1575&lt;=$M$20),$K$20,IF(AND(F1575&gt;=$L$21,F1575&lt;=$M$21),$K$21,IF(AND(F1575&gt;=$L$22,F1575&lt;=$M$22),$K$22,IF(AND(F1575&gt;=$L$23,F1575&lt;=$M$23),$K$23,IF(AND(F1575&gt;=$L$24,F1575&lt;=$M$24),$K$24,IF(AND(F1575&gt;=$L$25,F1575&lt;=$M$25),$K$25,IF(AND(F1575&gt;=$L$26,F1575&lt;=$M$26),$K$26,IF(AND(F1575&gt;=$L$27,F1575&lt;=$M$27),$K$27,IF(AND(F1575&gt;=$L$28,F1575&lt;=$M$28),$K$28,IF(AND(F1575&gt;=$L$29,F1575&lt;=$M$29),$K$29,IF(AND(F1575&gt;=$L$30,F1575&lt;=$M$30),$K$30,IF(AND(F1575&gt;=$L$31,F1575&lt;=$M$31),$K$31,""))))))))))))))))))))))))))))))))</f>
        <v>7</v>
      </c>
      <c r="D1575" s="18" t="s">
        <v>2232</v>
      </c>
      <c r="E1575" s="18" t="s">
        <v>1234</v>
      </c>
      <c r="F1575" s="12">
        <f>Table1[[#This Row],[USD Pricing]]*Exchange!$A$1</f>
        <v>81.899999999999991</v>
      </c>
      <c r="G1575" s="12">
        <v>58.5</v>
      </c>
      <c r="H1575" s="12" t="s">
        <v>6036</v>
      </c>
      <c r="I1575" s="18" t="s">
        <v>4213</v>
      </c>
      <c r="J1575" s="18" t="s">
        <v>4383</v>
      </c>
      <c r="XEZ1575" s="28"/>
      <c r="XFA1575" s="28"/>
      <c r="XFB1575" s="28"/>
      <c r="XFC1575" s="28"/>
      <c r="XFD1575" s="28"/>
    </row>
    <row r="1576" spans="1:10 16380:16384" x14ac:dyDescent="0.35">
      <c r="A1576" s="12" t="s">
        <v>3458</v>
      </c>
      <c r="B1576" s="32" t="str">
        <f>HYPERLINK(Table1[[#This Row],[Link]], Table1[[#This Row],[Pattern w/out Hyperlink]])</f>
        <v>Marbles</v>
      </c>
      <c r="C1576" s="18">
        <f>IF(F1576&lt;=$L$1,$K$1,IF(AND(F1576&gt;=$L$2,F1576&lt;=$M$2),$K$2,IF(AND(F1576&gt;=$L$3,F1576&lt;=$M$3),$K$3,IF(AND(F1576&gt;=$L$4,F1576&lt;=$M$4),$K$4,IF(AND(F1576&gt;=$L$5,F1576&lt;=$M$5),$K$5,IF(AND(F1576&gt;=$L$6,F1576&lt;=$M$6),$K$6,IF(AND(F1576&gt;=$L$7,F1576&lt;=$M$7),$K$7,IF(AND(F1576&gt;=$L$8,F1576&lt;=$M$8),$K$8,IF(AND(F1576&gt;=$L$9,F1576&lt;=$M$9),$K$9,IF(AND(F1576&gt;$L$10,F1576&lt;=$M$10),$K$10,IF(AND(F1576&gt;=$L$11,F1576&lt;=$M$11),$K$11,IF(AND(F1576&gt;=$L$12,F1576&lt;=$M$12),$K$12,IF(AND(F1576&gt;=$L$13,F1576&lt;=$M$13),$K$13,IF(AND(F1576&gt;=$L$14,F1576&lt;=$M$14),$K$14,IF(AND(F1576&gt;=#REF!,F1576&lt;=#REF!),#REF!,IF(AND(F1576&gt;=$L$15,F1576&lt;=$M$15),$K$15,IF(AND(F1576&gt;=$L$16,F1576&lt;=$M$16),$K$16,IF(AND(F1576&gt;=$L$17,F1576&lt;=$M$17),$K$17,IF(AND(F1576&gt;=$L$18,F1576&lt;=$M$18),$K$18,IF(AND(F1576&gt;=$L$19,F1576&lt;=$M$19),$K$19,IF(AND(F1576&gt;=$L$20,F1576&lt;=$M$20),$K$20,IF(AND(F1576&gt;=$L$21,F1576&lt;=$M$21),$K$21,IF(AND(F1576&gt;=$L$22,F1576&lt;=$M$22),$K$22,IF(AND(F1576&gt;=$L$23,F1576&lt;=$M$23),$K$23,IF(AND(F1576&gt;=$L$24,F1576&lt;=$M$24),$K$24,IF(AND(F1576&gt;=$L$25,F1576&lt;=$M$25),$K$25,IF(AND(F1576&gt;=$L$26,F1576&lt;=$M$26),$K$26,IF(AND(F1576&gt;=$L$27,F1576&lt;=$M$27),$K$27,IF(AND(F1576&gt;=$L$28,F1576&lt;=$M$28),$K$28,IF(AND(F1576&gt;=$L$29,F1576&lt;=$M$29),$K$29,IF(AND(F1576&gt;=$L$30,F1576&lt;=$M$30),$K$30,IF(AND(F1576&gt;=$L$31,F1576&lt;=$M$31),$K$31,""))))))))))))))))))))))))))))))))</f>
        <v>7</v>
      </c>
      <c r="D1576" s="18" t="s">
        <v>2232</v>
      </c>
      <c r="E1576" s="18" t="s">
        <v>1234</v>
      </c>
      <c r="F1576" s="12">
        <f>Table1[[#This Row],[USD Pricing]]*Exchange!$A$1</f>
        <v>77</v>
      </c>
      <c r="G1576" s="12">
        <v>55</v>
      </c>
      <c r="H1576" s="12" t="s">
        <v>6038</v>
      </c>
      <c r="I1576" s="18" t="s">
        <v>1319</v>
      </c>
      <c r="J1576" s="18" t="s">
        <v>4688</v>
      </c>
      <c r="XEZ1576" s="28"/>
      <c r="XFA1576" s="28"/>
      <c r="XFB1576" s="28"/>
      <c r="XFC1576" s="28"/>
      <c r="XFD1576" s="28"/>
    </row>
    <row r="1577" spans="1:10 16380:16384" x14ac:dyDescent="0.35">
      <c r="A1577" s="12" t="s">
        <v>1580</v>
      </c>
      <c r="B1577" s="32" t="str">
        <f>HYPERLINK(Table1[[#This Row],[Link]], Table1[[#This Row],[Pattern w/out Hyperlink]])</f>
        <v>Mesh</v>
      </c>
      <c r="C1577" s="18">
        <f>IF(F1577&lt;=$L$1,$K$1,IF(AND(F1577&gt;=$L$2,F1577&lt;=$M$2),$K$2,IF(AND(F1577&gt;=$L$3,F1577&lt;=$M$3),$K$3,IF(AND(F1577&gt;=$L$4,F1577&lt;=$M$4),$K$4,IF(AND(F1577&gt;=$L$5,F1577&lt;=$M$5),$K$5,IF(AND(F1577&gt;=$L$6,F1577&lt;=$M$6),$K$6,IF(AND(F1577&gt;=$L$7,F1577&lt;=$M$7),$K$7,IF(AND(F1577&gt;=$L$8,F1577&lt;=$M$8),$K$8,IF(AND(F1577&gt;=$L$9,F1577&lt;=$M$9),$K$9,IF(AND(F1577&gt;$L$10,F1577&lt;=$M$10),$K$10,IF(AND(F1577&gt;=$L$11,F1577&lt;=$M$11),$K$11,IF(AND(F1577&gt;=$L$12,F1577&lt;=$M$12),$K$12,IF(AND(F1577&gt;=$L$13,F1577&lt;=$M$13),$K$13,IF(AND(F1577&gt;=$L$14,F1577&lt;=$M$14),$K$14,IF(AND(F1577&gt;=#REF!,F1577&lt;=#REF!),#REF!,IF(AND(F1577&gt;=$L$15,F1577&lt;=$M$15),$K$15,IF(AND(F1577&gt;=$L$16,F1577&lt;=$M$16),$K$16,IF(AND(F1577&gt;=$L$17,F1577&lt;=$M$17),$K$17,IF(AND(F1577&gt;=$L$18,F1577&lt;=$M$18),$K$18,IF(AND(F1577&gt;=$L$19,F1577&lt;=$M$19),$K$19,IF(AND(F1577&gt;=$L$20,F1577&lt;=$M$20),$K$20,IF(AND(F1577&gt;=$L$21,F1577&lt;=$M$21),$K$21,IF(AND(F1577&gt;=$L$22,F1577&lt;=$M$22),$K$22,IF(AND(F1577&gt;=$L$23,F1577&lt;=$M$23),$K$23,IF(AND(F1577&gt;=$L$24,F1577&lt;=$M$24),$K$24,IF(AND(F1577&gt;=$L$25,F1577&lt;=$M$25),$K$25,IF(AND(F1577&gt;=$L$26,F1577&lt;=$M$26),$K$26,IF(AND(F1577&gt;=$L$27,F1577&lt;=$M$27),$K$27,IF(AND(F1577&gt;=$L$28,F1577&lt;=$M$28),$K$28,IF(AND(F1577&gt;=$L$29,F1577&lt;=$M$29),$K$29,IF(AND(F1577&gt;=$L$30,F1577&lt;=$M$30),$K$30,IF(AND(F1577&gt;=$L$31,F1577&lt;=$M$31),$K$31,""))))))))))))))))))))))))))))))))</f>
        <v>7</v>
      </c>
      <c r="D1577" s="18" t="s">
        <v>2232</v>
      </c>
      <c r="E1577" s="18" t="s">
        <v>1234</v>
      </c>
      <c r="F1577" s="12">
        <f>Table1[[#This Row],[USD Pricing]]*Exchange!$A$1</f>
        <v>81.899999999999991</v>
      </c>
      <c r="G1577" s="12">
        <v>58.5</v>
      </c>
      <c r="H1577" s="12" t="s">
        <v>6042</v>
      </c>
      <c r="I1577" s="18" t="s">
        <v>4213</v>
      </c>
      <c r="J1577" s="18" t="s">
        <v>5099</v>
      </c>
      <c r="XEZ1577" s="28"/>
      <c r="XFA1577" s="28"/>
      <c r="XFB1577" s="28"/>
      <c r="XFC1577" s="28"/>
      <c r="XFD1577" s="28"/>
    </row>
    <row r="1578" spans="1:10 16380:16384" ht="29" x14ac:dyDescent="0.35">
      <c r="A1578" s="12" t="s">
        <v>3459</v>
      </c>
      <c r="B1578" s="32" t="str">
        <f>HYPERLINK(Table1[[#This Row],[Link]], Table1[[#This Row],[Pattern w/out Hyperlink]])</f>
        <v>Mix</v>
      </c>
      <c r="C1578" s="18">
        <f>IF(F1578&lt;=$L$1,$K$1,IF(AND(F1578&gt;=$L$2,F1578&lt;=$M$2),$K$2,IF(AND(F1578&gt;=$L$3,F1578&lt;=$M$3),$K$3,IF(AND(F1578&gt;=$L$4,F1578&lt;=$M$4),$K$4,IF(AND(F1578&gt;=$L$5,F1578&lt;=$M$5),$K$5,IF(AND(F1578&gt;=$L$6,F1578&lt;=$M$6),$K$6,IF(AND(F1578&gt;=$L$7,F1578&lt;=$M$7),$K$7,IF(AND(F1578&gt;=$L$8,F1578&lt;=$M$8),$K$8,IF(AND(F1578&gt;=$L$9,F1578&lt;=$M$9),$K$9,IF(AND(F1578&gt;$L$10,F1578&lt;=$M$10),$K$10,IF(AND(F1578&gt;=$L$11,F1578&lt;=$M$11),$K$11,IF(AND(F1578&gt;=$L$12,F1578&lt;=$M$12),$K$12,IF(AND(F1578&gt;=$L$13,F1578&lt;=$M$13),$K$13,IF(AND(F1578&gt;=$L$14,F1578&lt;=$M$14),$K$14,IF(AND(F1578&gt;=#REF!,F1578&lt;=#REF!),#REF!,IF(AND(F1578&gt;=$L$15,F1578&lt;=$M$15),$K$15,IF(AND(F1578&gt;=$L$16,F1578&lt;=$M$16),$K$16,IF(AND(F1578&gt;=$L$17,F1578&lt;=$M$17),$K$17,IF(AND(F1578&gt;=$L$18,F1578&lt;=$M$18),$K$18,IF(AND(F1578&gt;=$L$19,F1578&lt;=$M$19),$K$19,IF(AND(F1578&gt;=$L$20,F1578&lt;=$M$20),$K$20,IF(AND(F1578&gt;=$L$21,F1578&lt;=$M$21),$K$21,IF(AND(F1578&gt;=$L$22,F1578&lt;=$M$22),$K$22,IF(AND(F1578&gt;=$L$23,F1578&lt;=$M$23),$K$23,IF(AND(F1578&gt;=$L$24,F1578&lt;=$M$24),$K$24,IF(AND(F1578&gt;=$L$25,F1578&lt;=$M$25),$K$25,IF(AND(F1578&gt;=$L$26,F1578&lt;=$M$26),$K$26,IF(AND(F1578&gt;=$L$27,F1578&lt;=$M$27),$K$27,IF(AND(F1578&gt;=$L$28,F1578&lt;=$M$28),$K$28,IF(AND(F1578&gt;=$L$29,F1578&lt;=$M$29),$K$29,IF(AND(F1578&gt;=$L$30,F1578&lt;=$M$30),$K$30,IF(AND(F1578&gt;=$L$31,F1578&lt;=$M$31),$K$31,""))))))))))))))))))))))))))))))))</f>
        <v>7</v>
      </c>
      <c r="D1578" s="18" t="s">
        <v>2232</v>
      </c>
      <c r="E1578" s="18" t="s">
        <v>1234</v>
      </c>
      <c r="F1578" s="12">
        <f>Table1[[#This Row],[USD Pricing]]*Exchange!$A$1</f>
        <v>89.25</v>
      </c>
      <c r="G1578" s="12">
        <v>63.75</v>
      </c>
      <c r="H1578" s="12" t="s">
        <v>6043</v>
      </c>
      <c r="I1578" s="18" t="s">
        <v>4213</v>
      </c>
      <c r="J1578" s="18" t="s">
        <v>5100</v>
      </c>
      <c r="XEZ1578" s="28"/>
      <c r="XFA1578" s="28"/>
      <c r="XFB1578" s="28"/>
      <c r="XFC1578" s="28"/>
      <c r="XFD1578" s="28"/>
    </row>
    <row r="1579" spans="1:10 16380:16384" x14ac:dyDescent="0.35">
      <c r="A1579" s="12" t="s">
        <v>2517</v>
      </c>
      <c r="B1579" s="32" t="str">
        <f>HYPERLINK(Table1[[#This Row],[Link]], Table1[[#This Row],[Pattern w/out Hyperlink]])</f>
        <v>Mod</v>
      </c>
      <c r="C1579" s="18">
        <f>IF(F1579&lt;=$L$1,$K$1,IF(AND(F1579&gt;=$L$2,F1579&lt;=$M$2),$K$2,IF(AND(F1579&gt;=$L$3,F1579&lt;=$M$3),$K$3,IF(AND(F1579&gt;=$L$4,F1579&lt;=$M$4),$K$4,IF(AND(F1579&gt;=$L$5,F1579&lt;=$M$5),$K$5,IF(AND(F1579&gt;=$L$6,F1579&lt;=$M$6),$K$6,IF(AND(F1579&gt;=$L$7,F1579&lt;=$M$7),$K$7,IF(AND(F1579&gt;=$L$8,F1579&lt;=$M$8),$K$8,IF(AND(F1579&gt;=$L$9,F1579&lt;=$M$9),$K$9,IF(AND(F1579&gt;$L$10,F1579&lt;=$M$10),$K$10,IF(AND(F1579&gt;=$L$11,F1579&lt;=$M$11),$K$11,IF(AND(F1579&gt;=$L$12,F1579&lt;=$M$12),$K$12,IF(AND(F1579&gt;=$L$13,F1579&lt;=$M$13),$K$13,IF(AND(F1579&gt;=$L$14,F1579&lt;=$M$14),$K$14,IF(AND(F1579&gt;=#REF!,F1579&lt;=#REF!),#REF!,IF(AND(F1579&gt;=$L$15,F1579&lt;=$M$15),$K$15,IF(AND(F1579&gt;=$L$16,F1579&lt;=$M$16),$K$16,IF(AND(F1579&gt;=$L$17,F1579&lt;=$M$17),$K$17,IF(AND(F1579&gt;=$L$18,F1579&lt;=$M$18),$K$18,IF(AND(F1579&gt;=$L$19,F1579&lt;=$M$19),$K$19,IF(AND(F1579&gt;=$L$20,F1579&lt;=$M$20),$K$20,IF(AND(F1579&gt;=$L$21,F1579&lt;=$M$21),$K$21,IF(AND(F1579&gt;=$L$22,F1579&lt;=$M$22),$K$22,IF(AND(F1579&gt;=$L$23,F1579&lt;=$M$23),$K$23,IF(AND(F1579&gt;=$L$24,F1579&lt;=$M$24),$K$24,IF(AND(F1579&gt;=$L$25,F1579&lt;=$M$25),$K$25,IF(AND(F1579&gt;=$L$26,F1579&lt;=$M$26),$K$26,IF(AND(F1579&gt;=$L$27,F1579&lt;=$M$27),$K$27,IF(AND(F1579&gt;=$L$28,F1579&lt;=$M$28),$K$28,IF(AND(F1579&gt;=$L$29,F1579&lt;=$M$29),$K$29,IF(AND(F1579&gt;=$L$30,F1579&lt;=$M$30),$K$30,IF(AND(F1579&gt;=$L$31,F1579&lt;=$M$31),$K$31,""))))))))))))))))))))))))))))))))</f>
        <v>7</v>
      </c>
      <c r="D1579" s="18" t="s">
        <v>2232</v>
      </c>
      <c r="E1579" s="18" t="s">
        <v>1234</v>
      </c>
      <c r="F1579" s="12">
        <f>Table1[[#This Row],[USD Pricing]]*Exchange!$A$1</f>
        <v>89.25</v>
      </c>
      <c r="G1579" s="12">
        <v>63.75</v>
      </c>
      <c r="H1579" s="12" t="s">
        <v>6044</v>
      </c>
      <c r="I1579" s="18" t="s">
        <v>0</v>
      </c>
      <c r="J1579" s="18" t="s">
        <v>5101</v>
      </c>
      <c r="XEZ1579" s="28"/>
      <c r="XFA1579" s="28"/>
      <c r="XFB1579" s="28"/>
      <c r="XFC1579" s="28"/>
      <c r="XFD1579" s="28"/>
    </row>
    <row r="1580" spans="1:10 16380:16384" x14ac:dyDescent="0.35">
      <c r="A1580" s="12" t="s">
        <v>534</v>
      </c>
      <c r="B1580" s="32" t="str">
        <f>HYPERLINK(Table1[[#This Row],[Link]], Table1[[#This Row],[Pattern w/out Hyperlink]])</f>
        <v>Mode</v>
      </c>
      <c r="C1580" s="18">
        <f>IF(F1580&lt;=$L$1,$K$1,IF(AND(F1580&gt;=$L$2,F1580&lt;=$M$2),$K$2,IF(AND(F1580&gt;=$L$3,F1580&lt;=$M$3),$K$3,IF(AND(F1580&gt;=$L$4,F1580&lt;=$M$4),$K$4,IF(AND(F1580&gt;=$L$5,F1580&lt;=$M$5),$K$5,IF(AND(F1580&gt;=$L$6,F1580&lt;=$M$6),$K$6,IF(AND(F1580&gt;=$L$7,F1580&lt;=$M$7),$K$7,IF(AND(F1580&gt;=$L$8,F1580&lt;=$M$8),$K$8,IF(AND(F1580&gt;=$L$9,F1580&lt;=$M$9),$K$9,IF(AND(F1580&gt;$L$10,F1580&lt;=$M$10),$K$10,IF(AND(F1580&gt;=$L$11,F1580&lt;=$M$11),$K$11,IF(AND(F1580&gt;=$L$12,F1580&lt;=$M$12),$K$12,IF(AND(F1580&gt;=$L$13,F1580&lt;=$M$13),$K$13,IF(AND(F1580&gt;=$L$14,F1580&lt;=$M$14),$K$14,IF(AND(F1580&gt;=#REF!,F1580&lt;=#REF!),#REF!,IF(AND(F1580&gt;=$L$15,F1580&lt;=$M$15),$K$15,IF(AND(F1580&gt;=$L$16,F1580&lt;=$M$16),$K$16,IF(AND(F1580&gt;=$L$17,F1580&lt;=$M$17),$K$17,IF(AND(F1580&gt;=$L$18,F1580&lt;=$M$18),$K$18,IF(AND(F1580&gt;=$L$19,F1580&lt;=$M$19),$K$19,IF(AND(F1580&gt;=$L$20,F1580&lt;=$M$20),$K$20,IF(AND(F1580&gt;=$L$21,F1580&lt;=$M$21),$K$21,IF(AND(F1580&gt;=$L$22,F1580&lt;=$M$22),$K$22,IF(AND(F1580&gt;=$L$23,F1580&lt;=$M$23),$K$23,IF(AND(F1580&gt;=$L$24,F1580&lt;=$M$24),$K$24,IF(AND(F1580&gt;=$L$25,F1580&lt;=$M$25),$K$25,IF(AND(F1580&gt;=$L$26,F1580&lt;=$M$26),$K$26,IF(AND(F1580&gt;=$L$27,F1580&lt;=$M$27),$K$27,IF(AND(F1580&gt;=$L$28,F1580&lt;=$M$28),$K$28,IF(AND(F1580&gt;=$L$29,F1580&lt;=$M$29),$K$29,IF(AND(F1580&gt;=$L$30,F1580&lt;=$M$30),$K$30,IF(AND(F1580&gt;=$L$31,F1580&lt;=$M$31),$K$31,""))))))))))))))))))))))))))))))))</f>
        <v>7</v>
      </c>
      <c r="D1580" s="18" t="s">
        <v>2232</v>
      </c>
      <c r="E1580" s="18" t="s">
        <v>1234</v>
      </c>
      <c r="F1580" s="12">
        <f>Table1[[#This Row],[USD Pricing]]*Exchange!$A$1</f>
        <v>81.899999999999991</v>
      </c>
      <c r="G1580" s="12">
        <v>58.5</v>
      </c>
      <c r="H1580" s="12" t="s">
        <v>6045</v>
      </c>
      <c r="I1580" s="18" t="s">
        <v>0</v>
      </c>
      <c r="J1580" s="18" t="s">
        <v>5102</v>
      </c>
      <c r="XEZ1580" s="28"/>
      <c r="XFA1580" s="28"/>
      <c r="XFB1580" s="28"/>
      <c r="XFC1580" s="28"/>
      <c r="XFD1580" s="28"/>
    </row>
    <row r="1581" spans="1:10 16380:16384" x14ac:dyDescent="0.35">
      <c r="A1581" s="12" t="s">
        <v>3461</v>
      </c>
      <c r="B1581" s="32" t="str">
        <f>HYPERLINK(Table1[[#This Row],[Link]], Table1[[#This Row],[Pattern w/out Hyperlink]])</f>
        <v>Mystere</v>
      </c>
      <c r="C1581" s="18">
        <f>IF(F1581&lt;=$L$1,$K$1,IF(AND(F1581&gt;=$L$2,F1581&lt;=$M$2),$K$2,IF(AND(F1581&gt;=$L$3,F1581&lt;=$M$3),$K$3,IF(AND(F1581&gt;=$L$4,F1581&lt;=$M$4),$K$4,IF(AND(F1581&gt;=$L$5,F1581&lt;=$M$5),$K$5,IF(AND(F1581&gt;=$L$6,F1581&lt;=$M$6),$K$6,IF(AND(F1581&gt;=$L$7,F1581&lt;=$M$7),$K$7,IF(AND(F1581&gt;=$L$8,F1581&lt;=$M$8),$K$8,IF(AND(F1581&gt;=$L$9,F1581&lt;=$M$9),$K$9,IF(AND(F1581&gt;$L$10,F1581&lt;=$M$10),$K$10,IF(AND(F1581&gt;=$L$11,F1581&lt;=$M$11),$K$11,IF(AND(F1581&gt;=$L$12,F1581&lt;=$M$12),$K$12,IF(AND(F1581&gt;=$L$13,F1581&lt;=$M$13),$K$13,IF(AND(F1581&gt;=$L$14,F1581&lt;=$M$14),$K$14,IF(AND(F1581&gt;=#REF!,F1581&lt;=#REF!),#REF!,IF(AND(F1581&gt;=$L$15,F1581&lt;=$M$15),$K$15,IF(AND(F1581&gt;=$L$16,F1581&lt;=$M$16),$K$16,IF(AND(F1581&gt;=$L$17,F1581&lt;=$M$17),$K$17,IF(AND(F1581&gt;=$L$18,F1581&lt;=$M$18),$K$18,IF(AND(F1581&gt;=$L$19,F1581&lt;=$M$19),$K$19,IF(AND(F1581&gt;=$L$20,F1581&lt;=$M$20),$K$20,IF(AND(F1581&gt;=$L$21,F1581&lt;=$M$21),$K$21,IF(AND(F1581&gt;=$L$22,F1581&lt;=$M$22),$K$22,IF(AND(F1581&gt;=$L$23,F1581&lt;=$M$23),$K$23,IF(AND(F1581&gt;=$L$24,F1581&lt;=$M$24),$K$24,IF(AND(F1581&gt;=$L$25,F1581&lt;=$M$25),$K$25,IF(AND(F1581&gt;=$L$26,F1581&lt;=$M$26),$K$26,IF(AND(F1581&gt;=$L$27,F1581&lt;=$M$27),$K$27,IF(AND(F1581&gt;=$L$28,F1581&lt;=$M$28),$K$28,IF(AND(F1581&gt;=$L$29,F1581&lt;=$M$29),$K$29,IF(AND(F1581&gt;=$L$30,F1581&lt;=$M$30),$K$30,IF(AND(F1581&gt;=$L$31,F1581&lt;=$M$31),$K$31,""))))))))))))))))))))))))))))))))</f>
        <v>7</v>
      </c>
      <c r="D1581" s="18" t="s">
        <v>2232</v>
      </c>
      <c r="E1581" s="18" t="s">
        <v>1234</v>
      </c>
      <c r="F1581" s="12">
        <f>Table1[[#This Row],[USD Pricing]]*Exchange!$A$1</f>
        <v>80.5</v>
      </c>
      <c r="G1581" s="12">
        <v>57.5</v>
      </c>
      <c r="H1581" s="12" t="s">
        <v>6047</v>
      </c>
      <c r="I1581" s="18" t="s">
        <v>0</v>
      </c>
      <c r="J1581" s="18" t="s">
        <v>4453</v>
      </c>
      <c r="XEZ1581" s="28"/>
      <c r="XFA1581" s="28"/>
      <c r="XFB1581" s="28"/>
      <c r="XFC1581" s="28"/>
      <c r="XFD1581" s="28"/>
    </row>
    <row r="1582" spans="1:10 16380:16384" x14ac:dyDescent="0.35">
      <c r="A1582" s="12" t="s">
        <v>3464</v>
      </c>
      <c r="B1582" s="32" t="str">
        <f>HYPERLINK(Table1[[#This Row],[Link]], Table1[[#This Row],[Pattern w/out Hyperlink]])</f>
        <v>Patagonia</v>
      </c>
      <c r="C1582" s="18">
        <f>IF(F1582&lt;=$L$1,$K$1,IF(AND(F1582&gt;=$L$2,F1582&lt;=$M$2),$K$2,IF(AND(F1582&gt;=$L$3,F1582&lt;=$M$3),$K$3,IF(AND(F1582&gt;=$L$4,F1582&lt;=$M$4),$K$4,IF(AND(F1582&gt;=$L$5,F1582&lt;=$M$5),$K$5,IF(AND(F1582&gt;=$L$6,F1582&lt;=$M$6),$K$6,IF(AND(F1582&gt;=$L$7,F1582&lt;=$M$7),$K$7,IF(AND(F1582&gt;=$L$8,F1582&lt;=$M$8),$K$8,IF(AND(F1582&gt;=$L$9,F1582&lt;=$M$9),$K$9,IF(AND(F1582&gt;$L$10,F1582&lt;=$M$10),$K$10,IF(AND(F1582&gt;=$L$11,F1582&lt;=$M$11),$K$11,IF(AND(F1582&gt;=$L$12,F1582&lt;=$M$12),$K$12,IF(AND(F1582&gt;=$L$13,F1582&lt;=$M$13),$K$13,IF(AND(F1582&gt;=$L$14,F1582&lt;=$M$14),$K$14,IF(AND(F1582&gt;=#REF!,F1582&lt;=#REF!),#REF!,IF(AND(F1582&gt;=$L$15,F1582&lt;=$M$15),$K$15,IF(AND(F1582&gt;=$L$16,F1582&lt;=$M$16),$K$16,IF(AND(F1582&gt;=$L$17,F1582&lt;=$M$17),$K$17,IF(AND(F1582&gt;=$L$18,F1582&lt;=$M$18),$K$18,IF(AND(F1582&gt;=$L$19,F1582&lt;=$M$19),$K$19,IF(AND(F1582&gt;=$L$20,F1582&lt;=$M$20),$K$20,IF(AND(F1582&gt;=$L$21,F1582&lt;=$M$21),$K$21,IF(AND(F1582&gt;=$L$22,F1582&lt;=$M$22),$K$22,IF(AND(F1582&gt;=$L$23,F1582&lt;=$M$23),$K$23,IF(AND(F1582&gt;=$L$24,F1582&lt;=$M$24),$K$24,IF(AND(F1582&gt;=$L$25,F1582&lt;=$M$25),$K$25,IF(AND(F1582&gt;=$L$26,F1582&lt;=$M$26),$K$26,IF(AND(F1582&gt;=$L$27,F1582&lt;=$M$27),$K$27,IF(AND(F1582&gt;=$L$28,F1582&lt;=$M$28),$K$28,IF(AND(F1582&gt;=$L$29,F1582&lt;=$M$29),$K$29,IF(AND(F1582&gt;=$L$30,F1582&lt;=$M$30),$K$30,IF(AND(F1582&gt;=$L$31,F1582&lt;=$M$31),$K$31,""))))))))))))))))))))))))))))))))</f>
        <v>7</v>
      </c>
      <c r="D1582" s="18" t="s">
        <v>2232</v>
      </c>
      <c r="E1582" s="18" t="s">
        <v>1234</v>
      </c>
      <c r="F1582" s="12">
        <f>Table1[[#This Row],[USD Pricing]]*Exchange!$A$1</f>
        <v>83.929999999999993</v>
      </c>
      <c r="G1582" s="12">
        <v>59.95</v>
      </c>
      <c r="H1582" s="12" t="s">
        <v>6053</v>
      </c>
      <c r="I1582" s="18" t="s">
        <v>0</v>
      </c>
      <c r="J1582" s="18" t="s">
        <v>5103</v>
      </c>
      <c r="XEZ1582" s="28"/>
      <c r="XFA1582" s="28"/>
      <c r="XFB1582" s="28"/>
      <c r="XFC1582" s="28"/>
      <c r="XFD1582" s="28"/>
    </row>
    <row r="1583" spans="1:10 16380:16384" x14ac:dyDescent="0.35">
      <c r="A1583" s="12" t="s">
        <v>3466</v>
      </c>
      <c r="B1583" s="32" t="str">
        <f>HYPERLINK(Table1[[#This Row],[Link]], Table1[[#This Row],[Pattern w/out Hyperlink]])</f>
        <v>Pinch Pleat</v>
      </c>
      <c r="C1583" s="18">
        <f>IF(F1583&lt;=$L$1,$K$1,IF(AND(F1583&gt;=$L$2,F1583&lt;=$M$2),$K$2,IF(AND(F1583&gt;=$L$3,F1583&lt;=$M$3),$K$3,IF(AND(F1583&gt;=$L$4,F1583&lt;=$M$4),$K$4,IF(AND(F1583&gt;=$L$5,F1583&lt;=$M$5),$K$5,IF(AND(F1583&gt;=$L$6,F1583&lt;=$M$6),$K$6,IF(AND(F1583&gt;=$L$7,F1583&lt;=$M$7),$K$7,IF(AND(F1583&gt;=$L$8,F1583&lt;=$M$8),$K$8,IF(AND(F1583&gt;=$L$9,F1583&lt;=$M$9),$K$9,IF(AND(F1583&gt;$L$10,F1583&lt;=$M$10),$K$10,IF(AND(F1583&gt;=$L$11,F1583&lt;=$M$11),$K$11,IF(AND(F1583&gt;=$L$12,F1583&lt;=$M$12),$K$12,IF(AND(F1583&gt;=$L$13,F1583&lt;=$M$13),$K$13,IF(AND(F1583&gt;=$L$14,F1583&lt;=$M$14),$K$14,IF(AND(F1583&gt;=#REF!,F1583&lt;=#REF!),#REF!,IF(AND(F1583&gt;=$L$15,F1583&lt;=$M$15),$K$15,IF(AND(F1583&gt;=$L$16,F1583&lt;=$M$16),$K$16,IF(AND(F1583&gt;=$L$17,F1583&lt;=$M$17),$K$17,IF(AND(F1583&gt;=$L$18,F1583&lt;=$M$18),$K$18,IF(AND(F1583&gt;=$L$19,F1583&lt;=$M$19),$K$19,IF(AND(F1583&gt;=$L$20,F1583&lt;=$M$20),$K$20,IF(AND(F1583&gt;=$L$21,F1583&lt;=$M$21),$K$21,IF(AND(F1583&gt;=$L$22,F1583&lt;=$M$22),$K$22,IF(AND(F1583&gt;=$L$23,F1583&lt;=$M$23),$K$23,IF(AND(F1583&gt;=$L$24,F1583&lt;=$M$24),$K$24,IF(AND(F1583&gt;=$L$25,F1583&lt;=$M$25),$K$25,IF(AND(F1583&gt;=$L$26,F1583&lt;=$M$26),$K$26,IF(AND(F1583&gt;=$L$27,F1583&lt;=$M$27),$K$27,IF(AND(F1583&gt;=$L$28,F1583&lt;=$M$28),$K$28,IF(AND(F1583&gt;=$L$29,F1583&lt;=$M$29),$K$29,IF(AND(F1583&gt;=$L$30,F1583&lt;=$M$30),$K$30,IF(AND(F1583&gt;=$L$31,F1583&lt;=$M$31),$K$31,""))))))))))))))))))))))))))))))))</f>
        <v>7</v>
      </c>
      <c r="D1583" s="18" t="s">
        <v>2232</v>
      </c>
      <c r="E1583" s="18" t="s">
        <v>1234</v>
      </c>
      <c r="F1583" s="12">
        <f>Table1[[#This Row],[USD Pricing]]*Exchange!$A$1</f>
        <v>81.899999999999991</v>
      </c>
      <c r="G1583" s="12">
        <v>58.5</v>
      </c>
      <c r="H1583" s="12" t="s">
        <v>6055</v>
      </c>
      <c r="I1583" s="18" t="s">
        <v>4213</v>
      </c>
      <c r="J1583" s="18" t="s">
        <v>4291</v>
      </c>
      <c r="XEZ1583" s="28"/>
      <c r="XFA1583" s="28"/>
      <c r="XFB1583" s="28"/>
      <c r="XFC1583" s="28"/>
      <c r="XFD1583" s="28"/>
    </row>
    <row r="1584" spans="1:10 16380:16384" x14ac:dyDescent="0.35">
      <c r="A1584" s="12" t="s">
        <v>633</v>
      </c>
      <c r="B1584" s="32" t="str">
        <f>HYPERLINK(Table1[[#This Row],[Link]], Table1[[#This Row],[Pattern w/out Hyperlink]])</f>
        <v>Plush</v>
      </c>
      <c r="C1584" s="18">
        <f>IF(F1584&lt;=$L$1,$K$1,IF(AND(F1584&gt;=$L$2,F1584&lt;=$M$2),$K$2,IF(AND(F1584&gt;=$L$3,F1584&lt;=$M$3),$K$3,IF(AND(F1584&gt;=$L$4,F1584&lt;=$M$4),$K$4,IF(AND(F1584&gt;=$L$5,F1584&lt;=$M$5),$K$5,IF(AND(F1584&gt;=$L$6,F1584&lt;=$M$6),$K$6,IF(AND(F1584&gt;=$L$7,F1584&lt;=$M$7),$K$7,IF(AND(F1584&gt;=$L$8,F1584&lt;=$M$8),$K$8,IF(AND(F1584&gt;=$L$9,F1584&lt;=$M$9),$K$9,IF(AND(F1584&gt;$L$10,F1584&lt;=$M$10),$K$10,IF(AND(F1584&gt;=$L$11,F1584&lt;=$M$11),$K$11,IF(AND(F1584&gt;=$L$12,F1584&lt;=$M$12),$K$12,IF(AND(F1584&gt;=$L$13,F1584&lt;=$M$13),$K$13,IF(AND(F1584&gt;=$L$14,F1584&lt;=$M$14),$K$14,IF(AND(F1584&gt;=#REF!,F1584&lt;=#REF!),#REF!,IF(AND(F1584&gt;=$L$15,F1584&lt;=$M$15),$K$15,IF(AND(F1584&gt;=$L$16,F1584&lt;=$M$16),$K$16,IF(AND(F1584&gt;=$L$17,F1584&lt;=$M$17),$K$17,IF(AND(F1584&gt;=$L$18,F1584&lt;=$M$18),$K$18,IF(AND(F1584&gt;=$L$19,F1584&lt;=$M$19),$K$19,IF(AND(F1584&gt;=$L$20,F1584&lt;=$M$20),$K$20,IF(AND(F1584&gt;=$L$21,F1584&lt;=$M$21),$K$21,IF(AND(F1584&gt;=$L$22,F1584&lt;=$M$22),$K$22,IF(AND(F1584&gt;=$L$23,F1584&lt;=$M$23),$K$23,IF(AND(F1584&gt;=$L$24,F1584&lt;=$M$24),$K$24,IF(AND(F1584&gt;=$L$25,F1584&lt;=$M$25),$K$25,IF(AND(F1584&gt;=$L$26,F1584&lt;=$M$26),$K$26,IF(AND(F1584&gt;=$L$27,F1584&lt;=$M$27),$K$27,IF(AND(F1584&gt;=$L$28,F1584&lt;=$M$28),$K$28,IF(AND(F1584&gt;=$L$29,F1584&lt;=$M$29),$K$29,IF(AND(F1584&gt;=$L$30,F1584&lt;=$M$30),$K$30,IF(AND(F1584&gt;=$L$31,F1584&lt;=$M$31),$K$31,""))))))))))))))))))))))))))))))))</f>
        <v>7</v>
      </c>
      <c r="D1584" s="18" t="s">
        <v>2232</v>
      </c>
      <c r="E1584" s="18" t="s">
        <v>1234</v>
      </c>
      <c r="F1584" s="12">
        <f>Table1[[#This Row],[USD Pricing]]*Exchange!$A$1</f>
        <v>77</v>
      </c>
      <c r="G1584" s="12">
        <v>55</v>
      </c>
      <c r="H1584" s="12" t="s">
        <v>6056</v>
      </c>
      <c r="I1584" s="18" t="s">
        <v>1319</v>
      </c>
      <c r="J1584" s="18" t="s">
        <v>4262</v>
      </c>
      <c r="XEZ1584" s="28"/>
      <c r="XFA1584" s="28"/>
      <c r="XFB1584" s="28"/>
      <c r="XFC1584" s="28"/>
      <c r="XFD1584" s="28"/>
    </row>
    <row r="1585" spans="1:10 16380:16384" x14ac:dyDescent="0.35">
      <c r="A1585" s="12" t="s">
        <v>641</v>
      </c>
      <c r="B1585" s="32" t="str">
        <f>HYPERLINK(Table1[[#This Row],[Link]], Table1[[#This Row],[Pattern w/out Hyperlink]])</f>
        <v>Posh</v>
      </c>
      <c r="C1585" s="18">
        <f>IF(F1585&lt;=$L$1,$K$1,IF(AND(F1585&gt;=$L$2,F1585&lt;=$M$2),$K$2,IF(AND(F1585&gt;=$L$3,F1585&lt;=$M$3),$K$3,IF(AND(F1585&gt;=$L$4,F1585&lt;=$M$4),$K$4,IF(AND(F1585&gt;=$L$5,F1585&lt;=$M$5),$K$5,IF(AND(F1585&gt;=$L$6,F1585&lt;=$M$6),$K$6,IF(AND(F1585&gt;=$L$7,F1585&lt;=$M$7),$K$7,IF(AND(F1585&gt;=$L$8,F1585&lt;=$M$8),$K$8,IF(AND(F1585&gt;=$L$9,F1585&lt;=$M$9),$K$9,IF(AND(F1585&gt;$L$10,F1585&lt;=$M$10),$K$10,IF(AND(F1585&gt;=$L$11,F1585&lt;=$M$11),$K$11,IF(AND(F1585&gt;=$L$12,F1585&lt;=$M$12),$K$12,IF(AND(F1585&gt;=$L$13,F1585&lt;=$M$13),$K$13,IF(AND(F1585&gt;=$L$14,F1585&lt;=$M$14),$K$14,IF(AND(F1585&gt;=#REF!,F1585&lt;=#REF!),#REF!,IF(AND(F1585&gt;=$L$15,F1585&lt;=$M$15),$K$15,IF(AND(F1585&gt;=$L$16,F1585&lt;=$M$16),$K$16,IF(AND(F1585&gt;=$L$17,F1585&lt;=$M$17),$K$17,IF(AND(F1585&gt;=$L$18,F1585&lt;=$M$18),$K$18,IF(AND(F1585&gt;=$L$19,F1585&lt;=$M$19),$K$19,IF(AND(F1585&gt;=$L$20,F1585&lt;=$M$20),$K$20,IF(AND(F1585&gt;=$L$21,F1585&lt;=$M$21),$K$21,IF(AND(F1585&gt;=$L$22,F1585&lt;=$M$22),$K$22,IF(AND(F1585&gt;=$L$23,F1585&lt;=$M$23),$K$23,IF(AND(F1585&gt;=$L$24,F1585&lt;=$M$24),$K$24,IF(AND(F1585&gt;=$L$25,F1585&lt;=$M$25),$K$25,IF(AND(F1585&gt;=$L$26,F1585&lt;=$M$26),$K$26,IF(AND(F1585&gt;=$L$27,F1585&lt;=$M$27),$K$27,IF(AND(F1585&gt;=$L$28,F1585&lt;=$M$28),$K$28,IF(AND(F1585&gt;=$L$29,F1585&lt;=$M$29),$K$29,IF(AND(F1585&gt;=$L$30,F1585&lt;=$M$30),$K$30,IF(AND(F1585&gt;=$L$31,F1585&lt;=$M$31),$K$31,""))))))))))))))))))))))))))))))))</f>
        <v>7</v>
      </c>
      <c r="D1585" s="18" t="s">
        <v>2232</v>
      </c>
      <c r="E1585" s="18" t="s">
        <v>1234</v>
      </c>
      <c r="F1585" s="12">
        <f>Table1[[#This Row],[USD Pricing]]*Exchange!$A$1</f>
        <v>81.899999999999991</v>
      </c>
      <c r="G1585" s="12">
        <v>58.5</v>
      </c>
      <c r="H1585" s="12" t="s">
        <v>6058</v>
      </c>
      <c r="I1585" s="18" t="s">
        <v>0</v>
      </c>
      <c r="J1585" s="18" t="s">
        <v>4268</v>
      </c>
      <c r="XEZ1585" s="28"/>
      <c r="XFA1585" s="28"/>
      <c r="XFB1585" s="28"/>
      <c r="XFC1585" s="28"/>
      <c r="XFD1585" s="28"/>
    </row>
    <row r="1586" spans="1:10 16380:16384" x14ac:dyDescent="0.35">
      <c r="A1586" s="12" t="s">
        <v>3470</v>
      </c>
      <c r="B1586" s="32" t="str">
        <f>HYPERLINK(Table1[[#This Row],[Link]], Table1[[#This Row],[Pattern w/out Hyperlink]])</f>
        <v>Purl</v>
      </c>
      <c r="C1586" s="18">
        <f>IF(F1586&lt;=$L$1,$K$1,IF(AND(F1586&gt;=$L$2,F1586&lt;=$M$2),$K$2,IF(AND(F1586&gt;=$L$3,F1586&lt;=$M$3),$K$3,IF(AND(F1586&gt;=$L$4,F1586&lt;=$M$4),$K$4,IF(AND(F1586&gt;=$L$5,F1586&lt;=$M$5),$K$5,IF(AND(F1586&gt;=$L$6,F1586&lt;=$M$6),$K$6,IF(AND(F1586&gt;=$L$7,F1586&lt;=$M$7),$K$7,IF(AND(F1586&gt;=$L$8,F1586&lt;=$M$8),$K$8,IF(AND(F1586&gt;=$L$9,F1586&lt;=$M$9),$K$9,IF(AND(F1586&gt;$L$10,F1586&lt;=$M$10),$K$10,IF(AND(F1586&gt;=$L$11,F1586&lt;=$M$11),$K$11,IF(AND(F1586&gt;=$L$12,F1586&lt;=$M$12),$K$12,IF(AND(F1586&gt;=$L$13,F1586&lt;=$M$13),$K$13,IF(AND(F1586&gt;=$L$14,F1586&lt;=$M$14),$K$14,IF(AND(F1586&gt;=#REF!,F1586&lt;=#REF!),#REF!,IF(AND(F1586&gt;=$L$15,F1586&lt;=$M$15),$K$15,IF(AND(F1586&gt;=$L$16,F1586&lt;=$M$16),$K$16,IF(AND(F1586&gt;=$L$17,F1586&lt;=$M$17),$K$17,IF(AND(F1586&gt;=$L$18,F1586&lt;=$M$18),$K$18,IF(AND(F1586&gt;=$L$19,F1586&lt;=$M$19),$K$19,IF(AND(F1586&gt;=$L$20,F1586&lt;=$M$20),$K$20,IF(AND(F1586&gt;=$L$21,F1586&lt;=$M$21),$K$21,IF(AND(F1586&gt;=$L$22,F1586&lt;=$M$22),$K$22,IF(AND(F1586&gt;=$L$23,F1586&lt;=$M$23),$K$23,IF(AND(F1586&gt;=$L$24,F1586&lt;=$M$24),$K$24,IF(AND(F1586&gt;=$L$25,F1586&lt;=$M$25),$K$25,IF(AND(F1586&gt;=$L$26,F1586&lt;=$M$26),$K$26,IF(AND(F1586&gt;=$L$27,F1586&lt;=$M$27),$K$27,IF(AND(F1586&gt;=$L$28,F1586&lt;=$M$28),$K$28,IF(AND(F1586&gt;=$L$29,F1586&lt;=$M$29),$K$29,IF(AND(F1586&gt;=$L$30,F1586&lt;=$M$30),$K$30,IF(AND(F1586&gt;=$L$31,F1586&lt;=$M$31),$K$31,""))))))))))))))))))))))))))))))))</f>
        <v>7</v>
      </c>
      <c r="D1586" s="18" t="s">
        <v>2232</v>
      </c>
      <c r="E1586" s="18" t="s">
        <v>1234</v>
      </c>
      <c r="F1586" s="12">
        <f>Table1[[#This Row],[USD Pricing]]*Exchange!$A$1</f>
        <v>88.199999999999989</v>
      </c>
      <c r="G1586" s="12">
        <v>63</v>
      </c>
      <c r="H1586" s="12" t="s">
        <v>6061</v>
      </c>
      <c r="I1586" s="18" t="s">
        <v>4213</v>
      </c>
      <c r="J1586" s="18" t="s">
        <v>5106</v>
      </c>
      <c r="XEZ1586" s="28"/>
      <c r="XFA1586" s="28"/>
      <c r="XFB1586" s="28"/>
      <c r="XFC1586" s="28"/>
      <c r="XFD1586" s="28"/>
    </row>
    <row r="1587" spans="1:10 16380:16384" x14ac:dyDescent="0.35">
      <c r="A1587" s="12" t="s">
        <v>3474</v>
      </c>
      <c r="B1587" s="32" t="str">
        <f>HYPERLINK(Table1[[#This Row],[Link]], Table1[[#This Row],[Pattern w/out Hyperlink]])</f>
        <v>Shear</v>
      </c>
      <c r="C1587" s="18">
        <f>IF(F1587&lt;=$L$1,$K$1,IF(AND(F1587&gt;=$L$2,F1587&lt;=$M$2),$K$2,IF(AND(F1587&gt;=$L$3,F1587&lt;=$M$3),$K$3,IF(AND(F1587&gt;=$L$4,F1587&lt;=$M$4),$K$4,IF(AND(F1587&gt;=$L$5,F1587&lt;=$M$5),$K$5,IF(AND(F1587&gt;=$L$6,F1587&lt;=$M$6),$K$6,IF(AND(F1587&gt;=$L$7,F1587&lt;=$M$7),$K$7,IF(AND(F1587&gt;=$L$8,F1587&lt;=$M$8),$K$8,IF(AND(F1587&gt;=$L$9,F1587&lt;=$M$9),$K$9,IF(AND(F1587&gt;$L$10,F1587&lt;=$M$10),$K$10,IF(AND(F1587&gt;=$L$11,F1587&lt;=$M$11),$K$11,IF(AND(F1587&gt;=$L$12,F1587&lt;=$M$12),$K$12,IF(AND(F1587&gt;=$L$13,F1587&lt;=$M$13),$K$13,IF(AND(F1587&gt;=$L$14,F1587&lt;=$M$14),$K$14,IF(AND(F1587&gt;=#REF!,F1587&lt;=#REF!),#REF!,IF(AND(F1587&gt;=$L$15,F1587&lt;=$M$15),$K$15,IF(AND(F1587&gt;=$L$16,F1587&lt;=$M$16),$K$16,IF(AND(F1587&gt;=$L$17,F1587&lt;=$M$17),$K$17,IF(AND(F1587&gt;=$L$18,F1587&lt;=$M$18),$K$18,IF(AND(F1587&gt;=$L$19,F1587&lt;=$M$19),$K$19,IF(AND(F1587&gt;=$L$20,F1587&lt;=$M$20),$K$20,IF(AND(F1587&gt;=$L$21,F1587&lt;=$M$21),$K$21,IF(AND(F1587&gt;=$L$22,F1587&lt;=$M$22),$K$22,IF(AND(F1587&gt;=$L$23,F1587&lt;=$M$23),$K$23,IF(AND(F1587&gt;=$L$24,F1587&lt;=$M$24),$K$24,IF(AND(F1587&gt;=$L$25,F1587&lt;=$M$25),$K$25,IF(AND(F1587&gt;=$L$26,F1587&lt;=$M$26),$K$26,IF(AND(F1587&gt;=$L$27,F1587&lt;=$M$27),$K$27,IF(AND(F1587&gt;=$L$28,F1587&lt;=$M$28),$K$28,IF(AND(F1587&gt;=$L$29,F1587&lt;=$M$29),$K$29,IF(AND(F1587&gt;=$L$30,F1587&lt;=$M$30),$K$30,IF(AND(F1587&gt;=$L$31,F1587&lt;=$M$31),$K$31,""))))))))))))))))))))))))))))))))</f>
        <v>7</v>
      </c>
      <c r="D1587" s="18" t="s">
        <v>2232</v>
      </c>
      <c r="E1587" s="18" t="s">
        <v>1234</v>
      </c>
      <c r="F1587" s="12">
        <f>Table1[[#This Row],[USD Pricing]]*Exchange!$A$1</f>
        <v>81.899999999999991</v>
      </c>
      <c r="G1587" s="12">
        <v>58.5</v>
      </c>
      <c r="H1587" s="12" t="s">
        <v>6067</v>
      </c>
      <c r="I1587" s="18" t="s">
        <v>4213</v>
      </c>
      <c r="J1587" s="18" t="s">
        <v>5108</v>
      </c>
      <c r="XEZ1587" s="28"/>
      <c r="XFA1587" s="28"/>
      <c r="XFB1587" s="28"/>
      <c r="XFC1587" s="28"/>
      <c r="XFD1587" s="28"/>
    </row>
    <row r="1588" spans="1:10 16380:16384" x14ac:dyDescent="0.35">
      <c r="A1588" s="12" t="s">
        <v>725</v>
      </c>
      <c r="B1588" s="32" t="str">
        <f>HYPERLINK(Table1[[#This Row],[Link]], Table1[[#This Row],[Pattern w/out Hyperlink]])</f>
        <v>Sherlock</v>
      </c>
      <c r="C1588" s="18">
        <f>IF(F1588&lt;=$L$1,$K$1,IF(AND(F1588&gt;=$L$2,F1588&lt;=$M$2),$K$2,IF(AND(F1588&gt;=$L$3,F1588&lt;=$M$3),$K$3,IF(AND(F1588&gt;=$L$4,F1588&lt;=$M$4),$K$4,IF(AND(F1588&gt;=$L$5,F1588&lt;=$M$5),$K$5,IF(AND(F1588&gt;=$L$6,F1588&lt;=$M$6),$K$6,IF(AND(F1588&gt;=$L$7,F1588&lt;=$M$7),$K$7,IF(AND(F1588&gt;=$L$8,F1588&lt;=$M$8),$K$8,IF(AND(F1588&gt;=$L$9,F1588&lt;=$M$9),$K$9,IF(AND(F1588&gt;$L$10,F1588&lt;=$M$10),$K$10,IF(AND(F1588&gt;=$L$11,F1588&lt;=$M$11),$K$11,IF(AND(F1588&gt;=$L$12,F1588&lt;=$M$12),$K$12,IF(AND(F1588&gt;=$L$13,F1588&lt;=$M$13),$K$13,IF(AND(F1588&gt;=$L$14,F1588&lt;=$M$14),$K$14,IF(AND(F1588&gt;=#REF!,F1588&lt;=#REF!),#REF!,IF(AND(F1588&gt;=$L$15,F1588&lt;=$M$15),$K$15,IF(AND(F1588&gt;=$L$16,F1588&lt;=$M$16),$K$16,IF(AND(F1588&gt;=$L$17,F1588&lt;=$M$17),$K$17,IF(AND(F1588&gt;=$L$18,F1588&lt;=$M$18),$K$18,IF(AND(F1588&gt;=$L$19,F1588&lt;=$M$19),$K$19,IF(AND(F1588&gt;=$L$20,F1588&lt;=$M$20),$K$20,IF(AND(F1588&gt;=$L$21,F1588&lt;=$M$21),$K$21,IF(AND(F1588&gt;=$L$22,F1588&lt;=$M$22),$K$22,IF(AND(F1588&gt;=$L$23,F1588&lt;=$M$23),$K$23,IF(AND(F1588&gt;=$L$24,F1588&lt;=$M$24),$K$24,IF(AND(F1588&gt;=$L$25,F1588&lt;=$M$25),$K$25,IF(AND(F1588&gt;=$L$26,F1588&lt;=$M$26),$K$26,IF(AND(F1588&gt;=$L$27,F1588&lt;=$M$27),$K$27,IF(AND(F1588&gt;=$L$28,F1588&lt;=$M$28),$K$28,IF(AND(F1588&gt;=$L$29,F1588&lt;=$M$29),$K$29,IF(AND(F1588&gt;=$L$30,F1588&lt;=$M$30),$K$30,IF(AND(F1588&gt;=$L$31,F1588&lt;=$M$31),$K$31,""))))))))))))))))))))))))))))))))</f>
        <v>7</v>
      </c>
      <c r="D1588" s="18" t="s">
        <v>2232</v>
      </c>
      <c r="E1588" s="18" t="s">
        <v>1234</v>
      </c>
      <c r="F1588" s="12">
        <f>Table1[[#This Row],[USD Pricing]]*Exchange!$A$1</f>
        <v>89.25</v>
      </c>
      <c r="G1588" s="12">
        <v>63.75</v>
      </c>
      <c r="H1588" s="12" t="s">
        <v>6068</v>
      </c>
      <c r="I1588" s="18" t="s">
        <v>0</v>
      </c>
      <c r="J1588" s="18" t="s">
        <v>5109</v>
      </c>
      <c r="XEZ1588" s="28"/>
      <c r="XFA1588" s="28"/>
      <c r="XFB1588" s="28"/>
      <c r="XFC1588" s="28"/>
      <c r="XFD1588" s="28"/>
    </row>
    <row r="1589" spans="1:10 16380:16384" x14ac:dyDescent="0.35">
      <c r="A1589" s="12" t="s">
        <v>3477</v>
      </c>
      <c r="B1589" s="32" t="str">
        <f>HYPERLINK(Table1[[#This Row],[Link]], Table1[[#This Row],[Pattern w/out Hyperlink]])</f>
        <v>Stippling</v>
      </c>
      <c r="C1589" s="18">
        <f>IF(F1589&lt;=$L$1,$K$1,IF(AND(F1589&gt;=$L$2,F1589&lt;=$M$2),$K$2,IF(AND(F1589&gt;=$L$3,F1589&lt;=$M$3),$K$3,IF(AND(F1589&gt;=$L$4,F1589&lt;=$M$4),$K$4,IF(AND(F1589&gt;=$L$5,F1589&lt;=$M$5),$K$5,IF(AND(F1589&gt;=$L$6,F1589&lt;=$M$6),$K$6,IF(AND(F1589&gt;=$L$7,F1589&lt;=$M$7),$K$7,IF(AND(F1589&gt;=$L$8,F1589&lt;=$M$8),$K$8,IF(AND(F1589&gt;=$L$9,F1589&lt;=$M$9),$K$9,IF(AND(F1589&gt;$L$10,F1589&lt;=$M$10),$K$10,IF(AND(F1589&gt;=$L$11,F1589&lt;=$M$11),$K$11,IF(AND(F1589&gt;=$L$12,F1589&lt;=$M$12),$K$12,IF(AND(F1589&gt;=$L$13,F1589&lt;=$M$13),$K$13,IF(AND(F1589&gt;=$L$14,F1589&lt;=$M$14),$K$14,IF(AND(F1589&gt;=#REF!,F1589&lt;=#REF!),#REF!,IF(AND(F1589&gt;=$L$15,F1589&lt;=$M$15),$K$15,IF(AND(F1589&gt;=$L$16,F1589&lt;=$M$16),$K$16,IF(AND(F1589&gt;=$L$17,F1589&lt;=$M$17),$K$17,IF(AND(F1589&gt;=$L$18,F1589&lt;=$M$18),$K$18,IF(AND(F1589&gt;=$L$19,F1589&lt;=$M$19),$K$19,IF(AND(F1589&gt;=$L$20,F1589&lt;=$M$20),$K$20,IF(AND(F1589&gt;=$L$21,F1589&lt;=$M$21),$K$21,IF(AND(F1589&gt;=$L$22,F1589&lt;=$M$22),$K$22,IF(AND(F1589&gt;=$L$23,F1589&lt;=$M$23),$K$23,IF(AND(F1589&gt;=$L$24,F1589&lt;=$M$24),$K$24,IF(AND(F1589&gt;=$L$25,F1589&lt;=$M$25),$K$25,IF(AND(F1589&gt;=$L$26,F1589&lt;=$M$26),$K$26,IF(AND(F1589&gt;=$L$27,F1589&lt;=$M$27),$K$27,IF(AND(F1589&gt;=$L$28,F1589&lt;=$M$28),$K$28,IF(AND(F1589&gt;=$L$29,F1589&lt;=$M$29),$K$29,IF(AND(F1589&gt;=$L$30,F1589&lt;=$M$30),$K$30,IF(AND(F1589&gt;=$L$31,F1589&lt;=$M$31),$K$31,""))))))))))))))))))))))))))))))))</f>
        <v>7</v>
      </c>
      <c r="D1589" s="18" t="s">
        <v>2232</v>
      </c>
      <c r="E1589" s="18" t="s">
        <v>1234</v>
      </c>
      <c r="F1589" s="12">
        <f>Table1[[#This Row],[USD Pricing]]*Exchange!$A$1</f>
        <v>93.73</v>
      </c>
      <c r="G1589" s="12">
        <v>66.95</v>
      </c>
      <c r="H1589" s="12" t="s">
        <v>6073</v>
      </c>
      <c r="I1589" s="18" t="s">
        <v>0</v>
      </c>
      <c r="J1589" s="18" t="s">
        <v>5111</v>
      </c>
      <c r="XEZ1589" s="28"/>
      <c r="XFA1589" s="28"/>
      <c r="XFB1589" s="28"/>
      <c r="XFC1589" s="28"/>
      <c r="XFD1589" s="28"/>
    </row>
    <row r="1590" spans="1:10 16380:16384" x14ac:dyDescent="0.35">
      <c r="A1590" s="12" t="s">
        <v>3478</v>
      </c>
      <c r="B1590" s="32" t="str">
        <f>HYPERLINK(Table1[[#This Row],[Link]], Table1[[#This Row],[Pattern w/out Hyperlink]])</f>
        <v>Suji Stripe</v>
      </c>
      <c r="C1590" s="18">
        <f>IF(F1590&lt;=$L$1,$K$1,IF(AND(F1590&gt;=$L$2,F1590&lt;=$M$2),$K$2,IF(AND(F1590&gt;=$L$3,F1590&lt;=$M$3),$K$3,IF(AND(F1590&gt;=$L$4,F1590&lt;=$M$4),$K$4,IF(AND(F1590&gt;=$L$5,F1590&lt;=$M$5),$K$5,IF(AND(F1590&gt;=$L$6,F1590&lt;=$M$6),$K$6,IF(AND(F1590&gt;=$L$7,F1590&lt;=$M$7),$K$7,IF(AND(F1590&gt;=$L$8,F1590&lt;=$M$8),$K$8,IF(AND(F1590&gt;=$L$9,F1590&lt;=$M$9),$K$9,IF(AND(F1590&gt;$L$10,F1590&lt;=$M$10),$K$10,IF(AND(F1590&gt;=$L$11,F1590&lt;=$M$11),$K$11,IF(AND(F1590&gt;=$L$12,F1590&lt;=$M$12),$K$12,IF(AND(F1590&gt;=$L$13,F1590&lt;=$M$13),$K$13,IF(AND(F1590&gt;=$L$14,F1590&lt;=$M$14),$K$14,IF(AND(F1590&gt;=#REF!,F1590&lt;=#REF!),#REF!,IF(AND(F1590&gt;=$L$15,F1590&lt;=$M$15),$K$15,IF(AND(F1590&gt;=$L$16,F1590&lt;=$M$16),$K$16,IF(AND(F1590&gt;=$L$17,F1590&lt;=$M$17),$K$17,IF(AND(F1590&gt;=$L$18,F1590&lt;=$M$18),$K$18,IF(AND(F1590&gt;=$L$19,F1590&lt;=$M$19),$K$19,IF(AND(F1590&gt;=$L$20,F1590&lt;=$M$20),$K$20,IF(AND(F1590&gt;=$L$21,F1590&lt;=$M$21),$K$21,IF(AND(F1590&gt;=$L$22,F1590&lt;=$M$22),$K$22,IF(AND(F1590&gt;=$L$23,F1590&lt;=$M$23),$K$23,IF(AND(F1590&gt;=$L$24,F1590&lt;=$M$24),$K$24,IF(AND(F1590&gt;=$L$25,F1590&lt;=$M$25),$K$25,IF(AND(F1590&gt;=$L$26,F1590&lt;=$M$26),$K$26,IF(AND(F1590&gt;=$L$27,F1590&lt;=$M$27),$K$27,IF(AND(F1590&gt;=$L$28,F1590&lt;=$M$28),$K$28,IF(AND(F1590&gt;=$L$29,F1590&lt;=$M$29),$K$29,IF(AND(F1590&gt;=$L$30,F1590&lt;=$M$30),$K$30,IF(AND(F1590&gt;=$L$31,F1590&lt;=$M$31),$K$31,""))))))))))))))))))))))))))))))))</f>
        <v>7</v>
      </c>
      <c r="D1590" s="18" t="s">
        <v>2232</v>
      </c>
      <c r="E1590" s="18" t="s">
        <v>1234</v>
      </c>
      <c r="F1590" s="12">
        <f>Table1[[#This Row],[USD Pricing]]*Exchange!$A$1</f>
        <v>88.199999999999989</v>
      </c>
      <c r="G1590" s="12">
        <v>63</v>
      </c>
      <c r="H1590" s="12" t="s">
        <v>6075</v>
      </c>
      <c r="I1590" s="18" t="s">
        <v>0</v>
      </c>
      <c r="J1590" s="18" t="s">
        <v>5113</v>
      </c>
      <c r="XEZ1590" s="28"/>
      <c r="XFA1590" s="28"/>
      <c r="XFB1590" s="28"/>
      <c r="XFC1590" s="28"/>
      <c r="XFD1590" s="28"/>
    </row>
    <row r="1591" spans="1:10 16380:16384" x14ac:dyDescent="0.35">
      <c r="A1591" s="12" t="s">
        <v>827</v>
      </c>
      <c r="B1591" s="32" t="str">
        <f>HYPERLINK(Table1[[#This Row],[Link]], Table1[[#This Row],[Pattern w/out Hyperlink]])</f>
        <v>Surface</v>
      </c>
      <c r="C1591" s="18">
        <f>IF(F1591&lt;=$L$1,$K$1,IF(AND(F1591&gt;=$L$2,F1591&lt;=$M$2),$K$2,IF(AND(F1591&gt;=$L$3,F1591&lt;=$M$3),$K$3,IF(AND(F1591&gt;=$L$4,F1591&lt;=$M$4),$K$4,IF(AND(F1591&gt;=$L$5,F1591&lt;=$M$5),$K$5,IF(AND(F1591&gt;=$L$6,F1591&lt;=$M$6),$K$6,IF(AND(F1591&gt;=$L$7,F1591&lt;=$M$7),$K$7,IF(AND(F1591&gt;=$L$8,F1591&lt;=$M$8),$K$8,IF(AND(F1591&gt;=$L$9,F1591&lt;=$M$9),$K$9,IF(AND(F1591&gt;$L$10,F1591&lt;=$M$10),$K$10,IF(AND(F1591&gt;=$L$11,F1591&lt;=$M$11),$K$11,IF(AND(F1591&gt;=$L$12,F1591&lt;=$M$12),$K$12,IF(AND(F1591&gt;=$L$13,F1591&lt;=$M$13),$K$13,IF(AND(F1591&gt;=$L$14,F1591&lt;=$M$14),$K$14,IF(AND(F1591&gt;=#REF!,F1591&lt;=#REF!),#REF!,IF(AND(F1591&gt;=$L$15,F1591&lt;=$M$15),$K$15,IF(AND(F1591&gt;=$L$16,F1591&lt;=$M$16),$K$16,IF(AND(F1591&gt;=$L$17,F1591&lt;=$M$17),$K$17,IF(AND(F1591&gt;=$L$18,F1591&lt;=$M$18),$K$18,IF(AND(F1591&gt;=$L$19,F1591&lt;=$M$19),$K$19,IF(AND(F1591&gt;=$L$20,F1591&lt;=$M$20),$K$20,IF(AND(F1591&gt;=$L$21,F1591&lt;=$M$21),$K$21,IF(AND(F1591&gt;=$L$22,F1591&lt;=$M$22),$K$22,IF(AND(F1591&gt;=$L$23,F1591&lt;=$M$23),$K$23,IF(AND(F1591&gt;=$L$24,F1591&lt;=$M$24),$K$24,IF(AND(F1591&gt;=$L$25,F1591&lt;=$M$25),$K$25,IF(AND(F1591&gt;=$L$26,F1591&lt;=$M$26),$K$26,IF(AND(F1591&gt;=$L$27,F1591&lt;=$M$27),$K$27,IF(AND(F1591&gt;=$L$28,F1591&lt;=$M$28),$K$28,IF(AND(F1591&gt;=$L$29,F1591&lt;=$M$29),$K$29,IF(AND(F1591&gt;=$L$30,F1591&lt;=$M$30),$K$30,IF(AND(F1591&gt;=$L$31,F1591&lt;=$M$31),$K$31,""))))))))))))))))))))))))))))))))</f>
        <v>7</v>
      </c>
      <c r="D1591" s="18" t="s">
        <v>2232</v>
      </c>
      <c r="E1591" s="18" t="s">
        <v>1234</v>
      </c>
      <c r="F1591" s="12">
        <f>Table1[[#This Row],[USD Pricing]]*Exchange!$A$1</f>
        <v>81.899999999999991</v>
      </c>
      <c r="G1591" s="12">
        <v>58.5</v>
      </c>
      <c r="H1591" s="12" t="s">
        <v>6076</v>
      </c>
      <c r="I1591" s="18" t="s">
        <v>4213</v>
      </c>
      <c r="J1591" s="18" t="s">
        <v>5114</v>
      </c>
      <c r="XEZ1591" s="28"/>
      <c r="XFA1591" s="28"/>
      <c r="XFB1591" s="28"/>
      <c r="XFC1591" s="28"/>
      <c r="XFD1591" s="28"/>
    </row>
    <row r="1592" spans="1:10 16380:16384" x14ac:dyDescent="0.35">
      <c r="A1592" s="12" t="s">
        <v>3479</v>
      </c>
      <c r="B1592" s="32" t="str">
        <f>HYPERLINK(Table1[[#This Row],[Link]], Table1[[#This Row],[Pattern w/out Hyperlink]])</f>
        <v>Sway</v>
      </c>
      <c r="C1592" s="18">
        <f>IF(F1592&lt;=$L$1,$K$1,IF(AND(F1592&gt;=$L$2,F1592&lt;=$M$2),$K$2,IF(AND(F1592&gt;=$L$3,F1592&lt;=$M$3),$K$3,IF(AND(F1592&gt;=$L$4,F1592&lt;=$M$4),$K$4,IF(AND(F1592&gt;=$L$5,F1592&lt;=$M$5),$K$5,IF(AND(F1592&gt;=$L$6,F1592&lt;=$M$6),$K$6,IF(AND(F1592&gt;=$L$7,F1592&lt;=$M$7),$K$7,IF(AND(F1592&gt;=$L$8,F1592&lt;=$M$8),$K$8,IF(AND(F1592&gt;=$L$9,F1592&lt;=$M$9),$K$9,IF(AND(F1592&gt;$L$10,F1592&lt;=$M$10),$K$10,IF(AND(F1592&gt;=$L$11,F1592&lt;=$M$11),$K$11,IF(AND(F1592&gt;=$L$12,F1592&lt;=$M$12),$K$12,IF(AND(F1592&gt;=$L$13,F1592&lt;=$M$13),$K$13,IF(AND(F1592&gt;=$L$14,F1592&lt;=$M$14),$K$14,IF(AND(F1592&gt;=#REF!,F1592&lt;=#REF!),#REF!,IF(AND(F1592&gt;=$L$15,F1592&lt;=$M$15),$K$15,IF(AND(F1592&gt;=$L$16,F1592&lt;=$M$16),$K$16,IF(AND(F1592&gt;=$L$17,F1592&lt;=$M$17),$K$17,IF(AND(F1592&gt;=$L$18,F1592&lt;=$M$18),$K$18,IF(AND(F1592&gt;=$L$19,F1592&lt;=$M$19),$K$19,IF(AND(F1592&gt;=$L$20,F1592&lt;=$M$20),$K$20,IF(AND(F1592&gt;=$L$21,F1592&lt;=$M$21),$K$21,IF(AND(F1592&gt;=$L$22,F1592&lt;=$M$22),$K$22,IF(AND(F1592&gt;=$L$23,F1592&lt;=$M$23),$K$23,IF(AND(F1592&gt;=$L$24,F1592&lt;=$M$24),$K$24,IF(AND(F1592&gt;=$L$25,F1592&lt;=$M$25),$K$25,IF(AND(F1592&gt;=$L$26,F1592&lt;=$M$26),$K$26,IF(AND(F1592&gt;=$L$27,F1592&lt;=$M$27),$K$27,IF(AND(F1592&gt;=$L$28,F1592&lt;=$M$28),$K$28,IF(AND(F1592&gt;=$L$29,F1592&lt;=$M$29),$K$29,IF(AND(F1592&gt;=$L$30,F1592&lt;=$M$30),$K$30,IF(AND(F1592&gt;=$L$31,F1592&lt;=$M$31),$K$31,""))))))))))))))))))))))))))))))))</f>
        <v>7</v>
      </c>
      <c r="D1592" s="18" t="s">
        <v>2232</v>
      </c>
      <c r="E1592" s="18" t="s">
        <v>1234</v>
      </c>
      <c r="F1592" s="12">
        <f>Table1[[#This Row],[USD Pricing]]*Exchange!$A$1</f>
        <v>81.899999999999991</v>
      </c>
      <c r="G1592" s="12">
        <v>58.5</v>
      </c>
      <c r="H1592" s="12" t="s">
        <v>6077</v>
      </c>
      <c r="I1592" s="18" t="s">
        <v>0</v>
      </c>
      <c r="J1592" s="18" t="s">
        <v>5087</v>
      </c>
      <c r="XEZ1592" s="28"/>
      <c r="XFA1592" s="28"/>
      <c r="XFB1592" s="28"/>
      <c r="XFC1592" s="28"/>
      <c r="XFD1592" s="28"/>
    </row>
    <row r="1593" spans="1:10 16380:16384" x14ac:dyDescent="0.35">
      <c r="A1593" s="12" t="s">
        <v>3482</v>
      </c>
      <c r="B1593" s="32" t="str">
        <f>HYPERLINK(Table1[[#This Row],[Link]], Table1[[#This Row],[Pattern w/out Hyperlink]])</f>
        <v>Threads</v>
      </c>
      <c r="C1593" s="18">
        <f>IF(F1593&lt;=$L$1,$K$1,IF(AND(F1593&gt;=$L$2,F1593&lt;=$M$2),$K$2,IF(AND(F1593&gt;=$L$3,F1593&lt;=$M$3),$K$3,IF(AND(F1593&gt;=$L$4,F1593&lt;=$M$4),$K$4,IF(AND(F1593&gt;=$L$5,F1593&lt;=$M$5),$K$5,IF(AND(F1593&gt;=$L$6,F1593&lt;=$M$6),$K$6,IF(AND(F1593&gt;=$L$7,F1593&lt;=$M$7),$K$7,IF(AND(F1593&gt;=$L$8,F1593&lt;=$M$8),$K$8,IF(AND(F1593&gt;=$L$9,F1593&lt;=$M$9),$K$9,IF(AND(F1593&gt;$L$10,F1593&lt;=$M$10),$K$10,IF(AND(F1593&gt;=$L$11,F1593&lt;=$M$11),$K$11,IF(AND(F1593&gt;=$L$12,F1593&lt;=$M$12),$K$12,IF(AND(F1593&gt;=$L$13,F1593&lt;=$M$13),$K$13,IF(AND(F1593&gt;=$L$14,F1593&lt;=$M$14),$K$14,IF(AND(F1593&gt;=#REF!,F1593&lt;=#REF!),#REF!,IF(AND(F1593&gt;=$L$15,F1593&lt;=$M$15),$K$15,IF(AND(F1593&gt;=$L$16,F1593&lt;=$M$16),$K$16,IF(AND(F1593&gt;=$L$17,F1593&lt;=$M$17),$K$17,IF(AND(F1593&gt;=$L$18,F1593&lt;=$M$18),$K$18,IF(AND(F1593&gt;=$L$19,F1593&lt;=$M$19),$K$19,IF(AND(F1593&gt;=$L$20,F1593&lt;=$M$20),$K$20,IF(AND(F1593&gt;=$L$21,F1593&lt;=$M$21),$K$21,IF(AND(F1593&gt;=$L$22,F1593&lt;=$M$22),$K$22,IF(AND(F1593&gt;=$L$23,F1593&lt;=$M$23),$K$23,IF(AND(F1593&gt;=$L$24,F1593&lt;=$M$24),$K$24,IF(AND(F1593&gt;=$L$25,F1593&lt;=$M$25),$K$25,IF(AND(F1593&gt;=$L$26,F1593&lt;=$M$26),$K$26,IF(AND(F1593&gt;=$L$27,F1593&lt;=$M$27),$K$27,IF(AND(F1593&gt;=$L$28,F1593&lt;=$M$28),$K$28,IF(AND(F1593&gt;=$L$29,F1593&lt;=$M$29),$K$29,IF(AND(F1593&gt;=$L$30,F1593&lt;=$M$30),$K$30,IF(AND(F1593&gt;=$L$31,F1593&lt;=$M$31),$K$31,""))))))))))))))))))))))))))))))))</f>
        <v>7</v>
      </c>
      <c r="D1593" s="18" t="s">
        <v>2232</v>
      </c>
      <c r="E1593" s="18" t="s">
        <v>1234</v>
      </c>
      <c r="F1593" s="12">
        <f>Table1[[#This Row],[USD Pricing]]*Exchange!$A$1</f>
        <v>81.899999999999991</v>
      </c>
      <c r="G1593" s="12">
        <v>58.5</v>
      </c>
      <c r="H1593" s="12" t="s">
        <v>6081</v>
      </c>
      <c r="I1593" s="18" t="s">
        <v>0</v>
      </c>
      <c r="J1593" s="18" t="s">
        <v>4272</v>
      </c>
      <c r="XEZ1593" s="28"/>
      <c r="XFA1593" s="28"/>
      <c r="XFB1593" s="28"/>
      <c r="XFC1593" s="28"/>
      <c r="XFD1593" s="28"/>
    </row>
    <row r="1594" spans="1:10 16380:16384" x14ac:dyDescent="0.35">
      <c r="A1594" s="12" t="s">
        <v>1367</v>
      </c>
      <c r="B1594" s="32" t="str">
        <f>HYPERLINK(Table1[[#This Row],[Link]], Table1[[#This Row],[Pattern w/out Hyperlink]])</f>
        <v>Tilt</v>
      </c>
      <c r="C1594" s="18">
        <f>IF(F1594&lt;=$L$1,$K$1,IF(AND(F1594&gt;=$L$2,F1594&lt;=$M$2),$K$2,IF(AND(F1594&gt;=$L$3,F1594&lt;=$M$3),$K$3,IF(AND(F1594&gt;=$L$4,F1594&lt;=$M$4),$K$4,IF(AND(F1594&gt;=$L$5,F1594&lt;=$M$5),$K$5,IF(AND(F1594&gt;=$L$6,F1594&lt;=$M$6),$K$6,IF(AND(F1594&gt;=$L$7,F1594&lt;=$M$7),$K$7,IF(AND(F1594&gt;=$L$8,F1594&lt;=$M$8),$K$8,IF(AND(F1594&gt;=$L$9,F1594&lt;=$M$9),$K$9,IF(AND(F1594&gt;$L$10,F1594&lt;=$M$10),$K$10,IF(AND(F1594&gt;=$L$11,F1594&lt;=$M$11),$K$11,IF(AND(F1594&gt;=$L$12,F1594&lt;=$M$12),$K$12,IF(AND(F1594&gt;=$L$13,F1594&lt;=$M$13),$K$13,IF(AND(F1594&gt;=$L$14,F1594&lt;=$M$14),$K$14,IF(AND(F1594&gt;=#REF!,F1594&lt;=#REF!),#REF!,IF(AND(F1594&gt;=$L$15,F1594&lt;=$M$15),$K$15,IF(AND(F1594&gt;=$L$16,F1594&lt;=$M$16),$K$16,IF(AND(F1594&gt;=$L$17,F1594&lt;=$M$17),$K$17,IF(AND(F1594&gt;=$L$18,F1594&lt;=$M$18),$K$18,IF(AND(F1594&gt;=$L$19,F1594&lt;=$M$19),$K$19,IF(AND(F1594&gt;=$L$20,F1594&lt;=$M$20),$K$20,IF(AND(F1594&gt;=$L$21,F1594&lt;=$M$21),$K$21,IF(AND(F1594&gt;=$L$22,F1594&lt;=$M$22),$K$22,IF(AND(F1594&gt;=$L$23,F1594&lt;=$M$23),$K$23,IF(AND(F1594&gt;=$L$24,F1594&lt;=$M$24),$K$24,IF(AND(F1594&gt;=$L$25,F1594&lt;=$M$25),$K$25,IF(AND(F1594&gt;=$L$26,F1594&lt;=$M$26),$K$26,IF(AND(F1594&gt;=$L$27,F1594&lt;=$M$27),$K$27,IF(AND(F1594&gt;=$L$28,F1594&lt;=$M$28),$K$28,IF(AND(F1594&gt;=$L$29,F1594&lt;=$M$29),$K$29,IF(AND(F1594&gt;=$L$30,F1594&lt;=$M$30),$K$30,IF(AND(F1594&gt;=$L$31,F1594&lt;=$M$31),$K$31,""))))))))))))))))))))))))))))))))</f>
        <v>7</v>
      </c>
      <c r="D1594" s="18" t="s">
        <v>2232</v>
      </c>
      <c r="E1594" s="18" t="s">
        <v>1234</v>
      </c>
      <c r="F1594" s="12">
        <f>Table1[[#This Row],[USD Pricing]]*Exchange!$A$1</f>
        <v>81.899999999999991</v>
      </c>
      <c r="G1594" s="12">
        <v>58.5</v>
      </c>
      <c r="H1594" s="12" t="s">
        <v>6082</v>
      </c>
      <c r="I1594" s="18" t="s">
        <v>0</v>
      </c>
      <c r="J1594" s="18" t="s">
        <v>5115</v>
      </c>
      <c r="XEZ1594" s="28"/>
      <c r="XFA1594" s="28"/>
      <c r="XFB1594" s="28"/>
      <c r="XFC1594" s="28"/>
      <c r="XFD1594" s="28"/>
    </row>
    <row r="1595" spans="1:10 16380:16384" x14ac:dyDescent="0.35">
      <c r="A1595" s="12" t="s">
        <v>3483</v>
      </c>
      <c r="B1595" s="32" t="str">
        <f>HYPERLINK(Table1[[#This Row],[Link]], Table1[[#This Row],[Pattern w/out Hyperlink]])</f>
        <v>Translation</v>
      </c>
      <c r="C1595" s="18">
        <f>IF(F1595&lt;=$L$1,$K$1,IF(AND(F1595&gt;=$L$2,F1595&lt;=$M$2),$K$2,IF(AND(F1595&gt;=$L$3,F1595&lt;=$M$3),$K$3,IF(AND(F1595&gt;=$L$4,F1595&lt;=$M$4),$K$4,IF(AND(F1595&gt;=$L$5,F1595&lt;=$M$5),$K$5,IF(AND(F1595&gt;=$L$6,F1595&lt;=$M$6),$K$6,IF(AND(F1595&gt;=$L$7,F1595&lt;=$M$7),$K$7,IF(AND(F1595&gt;=$L$8,F1595&lt;=$M$8),$K$8,IF(AND(F1595&gt;=$L$9,F1595&lt;=$M$9),$K$9,IF(AND(F1595&gt;$L$10,F1595&lt;=$M$10),$K$10,IF(AND(F1595&gt;=$L$11,F1595&lt;=$M$11),$K$11,IF(AND(F1595&gt;=$L$12,F1595&lt;=$M$12),$K$12,IF(AND(F1595&gt;=$L$13,F1595&lt;=$M$13),$K$13,IF(AND(F1595&gt;=$L$14,F1595&lt;=$M$14),$K$14,IF(AND(F1595&gt;=#REF!,F1595&lt;=#REF!),#REF!,IF(AND(F1595&gt;=$L$15,F1595&lt;=$M$15),$K$15,IF(AND(F1595&gt;=$L$16,F1595&lt;=$M$16),$K$16,IF(AND(F1595&gt;=$L$17,F1595&lt;=$M$17),$K$17,IF(AND(F1595&gt;=$L$18,F1595&lt;=$M$18),$K$18,IF(AND(F1595&gt;=$L$19,F1595&lt;=$M$19),$K$19,IF(AND(F1595&gt;=$L$20,F1595&lt;=$M$20),$K$20,IF(AND(F1595&gt;=$L$21,F1595&lt;=$M$21),$K$21,IF(AND(F1595&gt;=$L$22,F1595&lt;=$M$22),$K$22,IF(AND(F1595&gt;=$L$23,F1595&lt;=$M$23),$K$23,IF(AND(F1595&gt;=$L$24,F1595&lt;=$M$24),$K$24,IF(AND(F1595&gt;=$L$25,F1595&lt;=$M$25),$K$25,IF(AND(F1595&gt;=$L$26,F1595&lt;=$M$26),$K$26,IF(AND(F1595&gt;=$L$27,F1595&lt;=$M$27),$K$27,IF(AND(F1595&gt;=$L$28,F1595&lt;=$M$28),$K$28,IF(AND(F1595&gt;=$L$29,F1595&lt;=$M$29),$K$29,IF(AND(F1595&gt;=$L$30,F1595&lt;=$M$30),$K$30,IF(AND(F1595&gt;=$L$31,F1595&lt;=$M$31),$K$31,""))))))))))))))))))))))))))))))))</f>
        <v>7</v>
      </c>
      <c r="D1595" s="18" t="s">
        <v>2232</v>
      </c>
      <c r="E1595" s="18" t="s">
        <v>1234</v>
      </c>
      <c r="F1595" s="12">
        <f>Table1[[#This Row],[USD Pricing]]*Exchange!$A$1</f>
        <v>81.899999999999991</v>
      </c>
      <c r="G1595" s="12">
        <v>58.5</v>
      </c>
      <c r="H1595" s="12" t="s">
        <v>6083</v>
      </c>
      <c r="I1595" s="18" t="s">
        <v>0</v>
      </c>
      <c r="J1595" s="18" t="s">
        <v>4268</v>
      </c>
      <c r="XEZ1595" s="28"/>
      <c r="XFA1595" s="28"/>
      <c r="XFB1595" s="28"/>
      <c r="XFC1595" s="28"/>
      <c r="XFD1595" s="28"/>
    </row>
    <row r="1596" spans="1:10 16380:16384" x14ac:dyDescent="0.35">
      <c r="A1596" s="12" t="s">
        <v>882</v>
      </c>
      <c r="B1596" s="32" t="str">
        <f>HYPERLINK(Table1[[#This Row],[Link]], Table1[[#This Row],[Pattern w/out Hyperlink]])</f>
        <v>Veer</v>
      </c>
      <c r="C1596" s="18">
        <f>IF(F1596&lt;=$L$1,$K$1,IF(AND(F1596&gt;=$L$2,F1596&lt;=$M$2),$K$2,IF(AND(F1596&gt;=$L$3,F1596&lt;=$M$3),$K$3,IF(AND(F1596&gt;=$L$4,F1596&lt;=$M$4),$K$4,IF(AND(F1596&gt;=$L$5,F1596&lt;=$M$5),$K$5,IF(AND(F1596&gt;=$L$6,F1596&lt;=$M$6),$K$6,IF(AND(F1596&gt;=$L$7,F1596&lt;=$M$7),$K$7,IF(AND(F1596&gt;=$L$8,F1596&lt;=$M$8),$K$8,IF(AND(F1596&gt;=$L$9,F1596&lt;=$M$9),$K$9,IF(AND(F1596&gt;$L$10,F1596&lt;=$M$10),$K$10,IF(AND(F1596&gt;=$L$11,F1596&lt;=$M$11),$K$11,IF(AND(F1596&gt;=$L$12,F1596&lt;=$M$12),$K$12,IF(AND(F1596&gt;=$L$13,F1596&lt;=$M$13),$K$13,IF(AND(F1596&gt;=$L$14,F1596&lt;=$M$14),$K$14,IF(AND(F1596&gt;=#REF!,F1596&lt;=#REF!),#REF!,IF(AND(F1596&gt;=$L$15,F1596&lt;=$M$15),$K$15,IF(AND(F1596&gt;=$L$16,F1596&lt;=$M$16),$K$16,IF(AND(F1596&gt;=$L$17,F1596&lt;=$M$17),$K$17,IF(AND(F1596&gt;=$L$18,F1596&lt;=$M$18),$K$18,IF(AND(F1596&gt;=$L$19,F1596&lt;=$M$19),$K$19,IF(AND(F1596&gt;=$L$20,F1596&lt;=$M$20),$K$20,IF(AND(F1596&gt;=$L$21,F1596&lt;=$M$21),$K$21,IF(AND(F1596&gt;=$L$22,F1596&lt;=$M$22),$K$22,IF(AND(F1596&gt;=$L$23,F1596&lt;=$M$23),$K$23,IF(AND(F1596&gt;=$L$24,F1596&lt;=$M$24),$K$24,IF(AND(F1596&gt;=$L$25,F1596&lt;=$M$25),$K$25,IF(AND(F1596&gt;=$L$26,F1596&lt;=$M$26),$K$26,IF(AND(F1596&gt;=$L$27,F1596&lt;=$M$27),$K$27,IF(AND(F1596&gt;=$L$28,F1596&lt;=$M$28),$K$28,IF(AND(F1596&gt;=$L$29,F1596&lt;=$M$29),$K$29,IF(AND(F1596&gt;=$L$30,F1596&lt;=$M$30),$K$30,IF(AND(F1596&gt;=$L$31,F1596&lt;=$M$31),$K$31,""))))))))))))))))))))))))))))))))</f>
        <v>7</v>
      </c>
      <c r="D1596" s="18" t="s">
        <v>2232</v>
      </c>
      <c r="E1596" s="18" t="s">
        <v>1234</v>
      </c>
      <c r="F1596" s="12">
        <f>Table1[[#This Row],[USD Pricing]]*Exchange!$A$1</f>
        <v>81.899999999999991</v>
      </c>
      <c r="G1596" s="12">
        <v>58.5</v>
      </c>
      <c r="H1596" s="12" t="s">
        <v>6086</v>
      </c>
      <c r="I1596" s="18" t="s">
        <v>0</v>
      </c>
      <c r="J1596" s="18" t="s">
        <v>5117</v>
      </c>
      <c r="XEZ1596" s="28"/>
      <c r="XFA1596" s="28"/>
      <c r="XFB1596" s="28"/>
      <c r="XFC1596" s="28"/>
      <c r="XFD1596" s="28"/>
    </row>
    <row r="1597" spans="1:10 16380:16384" x14ac:dyDescent="0.35">
      <c r="A1597" s="12" t="s">
        <v>3486</v>
      </c>
      <c r="B1597" s="32" t="str">
        <f>HYPERLINK(Table1[[#This Row],[Link]], Table1[[#This Row],[Pattern w/out Hyperlink]])</f>
        <v>Vignette</v>
      </c>
      <c r="C1597" s="18">
        <f>IF(F1597&lt;=$L$1,$K$1,IF(AND(F1597&gt;=$L$2,F1597&lt;=$M$2),$K$2,IF(AND(F1597&gt;=$L$3,F1597&lt;=$M$3),$K$3,IF(AND(F1597&gt;=$L$4,F1597&lt;=$M$4),$K$4,IF(AND(F1597&gt;=$L$5,F1597&lt;=$M$5),$K$5,IF(AND(F1597&gt;=$L$6,F1597&lt;=$M$6),$K$6,IF(AND(F1597&gt;=$L$7,F1597&lt;=$M$7),$K$7,IF(AND(F1597&gt;=$L$8,F1597&lt;=$M$8),$K$8,IF(AND(F1597&gt;=$L$9,F1597&lt;=$M$9),$K$9,IF(AND(F1597&gt;$L$10,F1597&lt;=$M$10),$K$10,IF(AND(F1597&gt;=$L$11,F1597&lt;=$M$11),$K$11,IF(AND(F1597&gt;=$L$12,F1597&lt;=$M$12),$K$12,IF(AND(F1597&gt;=$L$13,F1597&lt;=$M$13),$K$13,IF(AND(F1597&gt;=$L$14,F1597&lt;=$M$14),$K$14,IF(AND(F1597&gt;=#REF!,F1597&lt;=#REF!),#REF!,IF(AND(F1597&gt;=$L$15,F1597&lt;=$M$15),$K$15,IF(AND(F1597&gt;=$L$16,F1597&lt;=$M$16),$K$16,IF(AND(F1597&gt;=$L$17,F1597&lt;=$M$17),$K$17,IF(AND(F1597&gt;=$L$18,F1597&lt;=$M$18),$K$18,IF(AND(F1597&gt;=$L$19,F1597&lt;=$M$19),$K$19,IF(AND(F1597&gt;=$L$20,F1597&lt;=$M$20),$K$20,IF(AND(F1597&gt;=$L$21,F1597&lt;=$M$21),$K$21,IF(AND(F1597&gt;=$L$22,F1597&lt;=$M$22),$K$22,IF(AND(F1597&gt;=$L$23,F1597&lt;=$M$23),$K$23,IF(AND(F1597&gt;=$L$24,F1597&lt;=$M$24),$K$24,IF(AND(F1597&gt;=$L$25,F1597&lt;=$M$25),$K$25,IF(AND(F1597&gt;=$L$26,F1597&lt;=$M$26),$K$26,IF(AND(F1597&gt;=$L$27,F1597&lt;=$M$27),$K$27,IF(AND(F1597&gt;=$L$28,F1597&lt;=$M$28),$K$28,IF(AND(F1597&gt;=$L$29,F1597&lt;=$M$29),$K$29,IF(AND(F1597&gt;=$L$30,F1597&lt;=$M$30),$K$30,IF(AND(F1597&gt;=$L$31,F1597&lt;=$M$31),$K$31,""))))))))))))))))))))))))))))))))</f>
        <v>7</v>
      </c>
      <c r="D1597" s="18" t="s">
        <v>2232</v>
      </c>
      <c r="E1597" s="18" t="s">
        <v>1234</v>
      </c>
      <c r="F1597" s="12">
        <f>Table1[[#This Row],[USD Pricing]]*Exchange!$A$1</f>
        <v>78.05</v>
      </c>
      <c r="G1597" s="12">
        <v>55.75</v>
      </c>
      <c r="H1597" s="12" t="s">
        <v>6089</v>
      </c>
      <c r="I1597" s="18" t="s">
        <v>0</v>
      </c>
      <c r="J1597" s="18" t="s">
        <v>5119</v>
      </c>
      <c r="XEZ1597" s="28"/>
      <c r="XFA1597" s="28"/>
      <c r="XFB1597" s="28"/>
      <c r="XFC1597" s="28"/>
      <c r="XFD1597" s="28"/>
    </row>
    <row r="1598" spans="1:10 16380:16384" x14ac:dyDescent="0.35">
      <c r="A1598" s="12" t="s">
        <v>3073</v>
      </c>
      <c r="B1598" s="32" t="str">
        <f>HYPERLINK(Table1[[#This Row],[Link]], Table1[[#This Row],[Pattern w/out Hyperlink]])</f>
        <v>Alexandria</v>
      </c>
      <c r="C1598" s="18">
        <f>IF(F1598&lt;=$L$1,$K$1,IF(AND(F1598&gt;=$L$2,F1598&lt;=$M$2),$K$2,IF(AND(F1598&gt;=$L$3,F1598&lt;=$M$3),$K$3,IF(AND(F1598&gt;=$L$4,F1598&lt;=$M$4),$K$4,IF(AND(F1598&gt;=$L$5,F1598&lt;=$M$5),$K$5,IF(AND(F1598&gt;=$L$6,F1598&lt;=$M$6),$K$6,IF(AND(F1598&gt;=$L$7,F1598&lt;=$M$7),$K$7,IF(AND(F1598&gt;=$L$8,F1598&lt;=$M$8),$K$8,IF(AND(F1598&gt;=$L$9,F1598&lt;=$M$9),$K$9,IF(AND(F1598&gt;$L$10,F1598&lt;=$M$10),$K$10,IF(AND(F1598&gt;=$L$11,F1598&lt;=$M$11),$K$11,IF(AND(F1598&gt;=$L$12,F1598&lt;=$M$12),$K$12,IF(AND(F1598&gt;=$L$13,F1598&lt;=$M$13),$K$13,IF(AND(F1598&gt;=$L$14,F1598&lt;=$M$14),$K$14,IF(AND(F1598&gt;=#REF!,F1598&lt;=#REF!),#REF!,IF(AND(F1598&gt;=$L$15,F1598&lt;=$M$15),$K$15,IF(AND(F1598&gt;=$L$16,F1598&lt;=$M$16),$K$16,IF(AND(F1598&gt;=$L$17,F1598&lt;=$M$17),$K$17,IF(AND(F1598&gt;=$L$18,F1598&lt;=$M$18),$K$18,IF(AND(F1598&gt;=$L$19,F1598&lt;=$M$19),$K$19,IF(AND(F1598&gt;=$L$20,F1598&lt;=$M$20),$K$20,IF(AND(F1598&gt;=$L$21,F1598&lt;=$M$21),$K$21,IF(AND(F1598&gt;=$L$22,F1598&lt;=$M$22),$K$22,IF(AND(F1598&gt;=$L$23,F1598&lt;=$M$23),$K$23,IF(AND(F1598&gt;=$L$24,F1598&lt;=$M$24),$K$24,IF(AND(F1598&gt;=$L$25,F1598&lt;=$M$25),$K$25,IF(AND(F1598&gt;=$L$26,F1598&lt;=$M$26),$K$26,IF(AND(F1598&gt;=$L$27,F1598&lt;=$M$27),$K$27,IF(AND(F1598&gt;=$L$28,F1598&lt;=$M$28),$K$28,IF(AND(F1598&gt;=$L$29,F1598&lt;=$M$29),$K$29,IF(AND(F1598&gt;=$L$30,F1598&lt;=$M$30),$K$30,IF(AND(F1598&gt;=$L$31,F1598&lt;=$M$31),$K$31,""))))))))))))))))))))))))))))))))</f>
        <v>7</v>
      </c>
      <c r="D1598" s="18" t="s">
        <v>2216</v>
      </c>
      <c r="E1598" s="18" t="s">
        <v>1234</v>
      </c>
      <c r="F1598" s="12">
        <f>Table1[[#This Row],[USD Pricing]]*Exchange!$A$1</f>
        <v>84</v>
      </c>
      <c r="G1598" s="12">
        <v>60</v>
      </c>
      <c r="H1598" s="12" t="s">
        <v>3091</v>
      </c>
      <c r="I1598" s="18" t="s">
        <v>0</v>
      </c>
      <c r="J1598" s="18" t="s">
        <v>5120</v>
      </c>
      <c r="XEZ1598" s="28"/>
      <c r="XFA1598" s="28"/>
      <c r="XFB1598" s="28"/>
      <c r="XFC1598" s="28"/>
      <c r="XFD1598" s="28"/>
    </row>
    <row r="1599" spans="1:10 16380:16384" x14ac:dyDescent="0.35">
      <c r="A1599" s="12" t="s">
        <v>3076</v>
      </c>
      <c r="B1599" s="32" t="str">
        <f>HYPERLINK(Table1[[#This Row],[Link]], Table1[[#This Row],[Pattern w/out Hyperlink]])</f>
        <v>Arielle</v>
      </c>
      <c r="C1599" s="18">
        <f>IF(F1599&lt;=$L$1,$K$1,IF(AND(F1599&gt;=$L$2,F1599&lt;=$M$2),$K$2,IF(AND(F1599&gt;=$L$3,F1599&lt;=$M$3),$K$3,IF(AND(F1599&gt;=$L$4,F1599&lt;=$M$4),$K$4,IF(AND(F1599&gt;=$L$5,F1599&lt;=$M$5),$K$5,IF(AND(F1599&gt;=$L$6,F1599&lt;=$M$6),$K$6,IF(AND(F1599&gt;=$L$7,F1599&lt;=$M$7),$K$7,IF(AND(F1599&gt;=$L$8,F1599&lt;=$M$8),$K$8,IF(AND(F1599&gt;=$L$9,F1599&lt;=$M$9),$K$9,IF(AND(F1599&gt;$L$10,F1599&lt;=$M$10),$K$10,IF(AND(F1599&gt;=$L$11,F1599&lt;=$M$11),$K$11,IF(AND(F1599&gt;=$L$12,F1599&lt;=$M$12),$K$12,IF(AND(F1599&gt;=$L$13,F1599&lt;=$M$13),$K$13,IF(AND(F1599&gt;=$L$14,F1599&lt;=$M$14),$K$14,IF(AND(F1599&gt;=#REF!,F1599&lt;=#REF!),#REF!,IF(AND(F1599&gt;=$L$15,F1599&lt;=$M$15),$K$15,IF(AND(F1599&gt;=$L$16,F1599&lt;=$M$16),$K$16,IF(AND(F1599&gt;=$L$17,F1599&lt;=$M$17),$K$17,IF(AND(F1599&gt;=$L$18,F1599&lt;=$M$18),$K$18,IF(AND(F1599&gt;=$L$19,F1599&lt;=$M$19),$K$19,IF(AND(F1599&gt;=$L$20,F1599&lt;=$M$20),$K$20,IF(AND(F1599&gt;=$L$21,F1599&lt;=$M$21),$K$21,IF(AND(F1599&gt;=$L$22,F1599&lt;=$M$22),$K$22,IF(AND(F1599&gt;=$L$23,F1599&lt;=$M$23),$K$23,IF(AND(F1599&gt;=$L$24,F1599&lt;=$M$24),$K$24,IF(AND(F1599&gt;=$L$25,F1599&lt;=$M$25),$K$25,IF(AND(F1599&gt;=$L$26,F1599&lt;=$M$26),$K$26,IF(AND(F1599&gt;=$L$27,F1599&lt;=$M$27),$K$27,IF(AND(F1599&gt;=$L$28,F1599&lt;=$M$28),$K$28,IF(AND(F1599&gt;=$L$29,F1599&lt;=$M$29),$K$29,IF(AND(F1599&gt;=$L$30,F1599&lt;=$M$30),$K$30,IF(AND(F1599&gt;=$L$31,F1599&lt;=$M$31),$K$31,""))))))))))))))))))))))))))))))))</f>
        <v>7</v>
      </c>
      <c r="D1599" s="18" t="s">
        <v>2216</v>
      </c>
      <c r="E1599" s="18" t="s">
        <v>1234</v>
      </c>
      <c r="F1599" s="12">
        <f>Table1[[#This Row],[USD Pricing]]*Exchange!$A$1</f>
        <v>89.6</v>
      </c>
      <c r="G1599" s="12">
        <v>64</v>
      </c>
      <c r="H1599" s="12" t="s">
        <v>3094</v>
      </c>
      <c r="I1599" s="18" t="s">
        <v>0</v>
      </c>
      <c r="J1599" s="18" t="s">
        <v>5121</v>
      </c>
      <c r="XEZ1599" s="28"/>
      <c r="XFA1599" s="28"/>
      <c r="XFB1599" s="28"/>
      <c r="XFC1599" s="28"/>
      <c r="XFD1599" s="28"/>
    </row>
    <row r="1600" spans="1:10 16380:16384" x14ac:dyDescent="0.35">
      <c r="A1600" s="12" t="s">
        <v>103</v>
      </c>
      <c r="B1600" s="32" t="str">
        <f>HYPERLINK(Table1[[#This Row],[Link]], Table1[[#This Row],[Pattern w/out Hyperlink]])</f>
        <v>Bloom</v>
      </c>
      <c r="C1600" s="18">
        <f>IF(F1600&lt;=$L$1,$K$1,IF(AND(F1600&gt;=$L$2,F1600&lt;=$M$2),$K$2,IF(AND(F1600&gt;=$L$3,F1600&lt;=$M$3),$K$3,IF(AND(F1600&gt;=$L$4,F1600&lt;=$M$4),$K$4,IF(AND(F1600&gt;=$L$5,F1600&lt;=$M$5),$K$5,IF(AND(F1600&gt;=$L$6,F1600&lt;=$M$6),$K$6,IF(AND(F1600&gt;=$L$7,F1600&lt;=$M$7),$K$7,IF(AND(F1600&gt;=$L$8,F1600&lt;=$M$8),$K$8,IF(AND(F1600&gt;=$L$9,F1600&lt;=$M$9),$K$9,IF(AND(F1600&gt;$L$10,F1600&lt;=$M$10),$K$10,IF(AND(F1600&gt;=$L$11,F1600&lt;=$M$11),$K$11,IF(AND(F1600&gt;=$L$12,F1600&lt;=$M$12),$K$12,IF(AND(F1600&gt;=$L$13,F1600&lt;=$M$13),$K$13,IF(AND(F1600&gt;=$L$14,F1600&lt;=$M$14),$K$14,IF(AND(F1600&gt;=#REF!,F1600&lt;=#REF!),#REF!,IF(AND(F1600&gt;=$L$15,F1600&lt;=$M$15),$K$15,IF(AND(F1600&gt;=$L$16,F1600&lt;=$M$16),$K$16,IF(AND(F1600&gt;=$L$17,F1600&lt;=$M$17),$K$17,IF(AND(F1600&gt;=$L$18,F1600&lt;=$M$18),$K$18,IF(AND(F1600&gt;=$L$19,F1600&lt;=$M$19),$K$19,IF(AND(F1600&gt;=$L$20,F1600&lt;=$M$20),$K$20,IF(AND(F1600&gt;=$L$21,F1600&lt;=$M$21),$K$21,IF(AND(F1600&gt;=$L$22,F1600&lt;=$M$22),$K$22,IF(AND(F1600&gt;=$L$23,F1600&lt;=$M$23),$K$23,IF(AND(F1600&gt;=$L$24,F1600&lt;=$M$24),$K$24,IF(AND(F1600&gt;=$L$25,F1600&lt;=$M$25),$K$25,IF(AND(F1600&gt;=$L$26,F1600&lt;=$M$26),$K$26,IF(AND(F1600&gt;=$L$27,F1600&lt;=$M$27),$K$27,IF(AND(F1600&gt;=$L$28,F1600&lt;=$M$28),$K$28,IF(AND(F1600&gt;=$L$29,F1600&lt;=$M$29),$K$29,IF(AND(F1600&gt;=$L$30,F1600&lt;=$M$30),$K$30,IF(AND(F1600&gt;=$L$31,F1600&lt;=$M$31),$K$31,""))))))))))))))))))))))))))))))))</f>
        <v>7</v>
      </c>
      <c r="D1600" s="18" t="s">
        <v>2216</v>
      </c>
      <c r="E1600" s="18" t="s">
        <v>1234</v>
      </c>
      <c r="F1600" s="12">
        <f>Table1[[#This Row],[USD Pricing]]*Exchange!$A$1</f>
        <v>89.6</v>
      </c>
      <c r="G1600" s="12">
        <v>64</v>
      </c>
      <c r="H1600" s="12" t="s">
        <v>8117</v>
      </c>
      <c r="I1600" s="18" t="s">
        <v>0</v>
      </c>
      <c r="J1600" s="18" t="s">
        <v>8118</v>
      </c>
      <c r="XEZ1600" s="28"/>
      <c r="XFA1600" s="28"/>
      <c r="XFB1600" s="28"/>
      <c r="XFC1600" s="28"/>
      <c r="XFD1600" s="28"/>
    </row>
    <row r="1601" spans="1:10 16380:16384" x14ac:dyDescent="0.35">
      <c r="A1601" s="12" t="s">
        <v>3033</v>
      </c>
      <c r="B1601" s="32" t="str">
        <f>HYPERLINK(Table1[[#This Row],[Link]], Table1[[#This Row],[Pattern w/out Hyperlink]])</f>
        <v>Chester</v>
      </c>
      <c r="C1601" s="18">
        <f>IF(F1601&lt;=$L$1,$K$1,IF(AND(F1601&gt;=$L$2,F1601&lt;=$M$2),$K$2,IF(AND(F1601&gt;=$L$3,F1601&lt;=$M$3),$K$3,IF(AND(F1601&gt;=$L$4,F1601&lt;=$M$4),$K$4,IF(AND(F1601&gt;=$L$5,F1601&lt;=$M$5),$K$5,IF(AND(F1601&gt;=$L$6,F1601&lt;=$M$6),$K$6,IF(AND(F1601&gt;=$L$7,F1601&lt;=$M$7),$K$7,IF(AND(F1601&gt;=$L$8,F1601&lt;=$M$8),$K$8,IF(AND(F1601&gt;=$L$9,F1601&lt;=$M$9),$K$9,IF(AND(F1601&gt;$L$10,F1601&lt;=$M$10),$K$10,IF(AND(F1601&gt;=$L$11,F1601&lt;=$M$11),$K$11,IF(AND(F1601&gt;=$L$12,F1601&lt;=$M$12),$K$12,IF(AND(F1601&gt;=$L$13,F1601&lt;=$M$13),$K$13,IF(AND(F1601&gt;=$L$14,F1601&lt;=$M$14),$K$14,IF(AND(F1601&gt;=#REF!,F1601&lt;=#REF!),#REF!,IF(AND(F1601&gt;=$L$15,F1601&lt;=$M$15),$K$15,IF(AND(F1601&gt;=$L$16,F1601&lt;=$M$16),$K$16,IF(AND(F1601&gt;=$L$17,F1601&lt;=$M$17),$K$17,IF(AND(F1601&gt;=$L$18,F1601&lt;=$M$18),$K$18,IF(AND(F1601&gt;=$L$19,F1601&lt;=$M$19),$K$19,IF(AND(F1601&gt;=$L$20,F1601&lt;=$M$20),$K$20,IF(AND(F1601&gt;=$L$21,F1601&lt;=$M$21),$K$21,IF(AND(F1601&gt;=$L$22,F1601&lt;=$M$22),$K$22,IF(AND(F1601&gt;=$L$23,F1601&lt;=$M$23),$K$23,IF(AND(F1601&gt;=$L$24,F1601&lt;=$M$24),$K$24,IF(AND(F1601&gt;=$L$25,F1601&lt;=$M$25),$K$25,IF(AND(F1601&gt;=$L$26,F1601&lt;=$M$26),$K$26,IF(AND(F1601&gt;=$L$27,F1601&lt;=$M$27),$K$27,IF(AND(F1601&gt;=$L$28,F1601&lt;=$M$28),$K$28,IF(AND(F1601&gt;=$L$29,F1601&lt;=$M$29),$K$29,IF(AND(F1601&gt;=$L$30,F1601&lt;=$M$30),$K$30,IF(AND(F1601&gt;=$L$31,F1601&lt;=$M$31),$K$31,""))))))))))))))))))))))))))))))))</f>
        <v>7</v>
      </c>
      <c r="D1601" s="18" t="s">
        <v>2216</v>
      </c>
      <c r="E1601" s="18" t="s">
        <v>1234</v>
      </c>
      <c r="F1601" s="12">
        <f>Table1[[#This Row],[USD Pricing]]*Exchange!$A$1</f>
        <v>82.6</v>
      </c>
      <c r="G1601" s="12">
        <v>59</v>
      </c>
      <c r="H1601" s="12" t="s">
        <v>3816</v>
      </c>
      <c r="I1601" s="18" t="s">
        <v>4213</v>
      </c>
      <c r="J1601" s="18" t="s">
        <v>4262</v>
      </c>
      <c r="XEZ1601" s="28"/>
      <c r="XFA1601" s="28"/>
      <c r="XFB1601" s="28"/>
      <c r="XFC1601" s="28"/>
      <c r="XFD1601" s="28"/>
    </row>
    <row r="1602" spans="1:10 16380:16384" ht="29" x14ac:dyDescent="0.35">
      <c r="A1602" s="12" t="s">
        <v>8123</v>
      </c>
      <c r="B1602" s="32" t="str">
        <f>HYPERLINK(Table1[[#This Row],[Link]], Table1[[#This Row],[Pattern w/out Hyperlink]])</f>
        <v>Clairmont</v>
      </c>
      <c r="C1602" s="18">
        <f>IF(F1602&lt;=$L$1,$K$1,IF(AND(F1602&gt;=$L$2,F1602&lt;=$M$2),$K$2,IF(AND(F1602&gt;=$L$3,F1602&lt;=$M$3),$K$3,IF(AND(F1602&gt;=$L$4,F1602&lt;=$M$4),$K$4,IF(AND(F1602&gt;=$L$5,F1602&lt;=$M$5),$K$5,IF(AND(F1602&gt;=$L$6,F1602&lt;=$M$6),$K$6,IF(AND(F1602&gt;=$L$7,F1602&lt;=$M$7),$K$7,IF(AND(F1602&gt;=$L$8,F1602&lt;=$M$8),$K$8,IF(AND(F1602&gt;=$L$9,F1602&lt;=$M$9),$K$9,IF(AND(F1602&gt;$L$10,F1602&lt;=$M$10),$K$10,IF(AND(F1602&gt;=$L$11,F1602&lt;=$M$11),$K$11,IF(AND(F1602&gt;=$L$12,F1602&lt;=$M$12),$K$12,IF(AND(F1602&gt;=$L$13,F1602&lt;=$M$13),$K$13,IF(AND(F1602&gt;=$L$14,F1602&lt;=$M$14),$K$14,IF(AND(F1602&gt;=#REF!,F1602&lt;=#REF!),#REF!,IF(AND(F1602&gt;=$L$15,F1602&lt;=$M$15),$K$15,IF(AND(F1602&gt;=$L$16,F1602&lt;=$M$16),$K$16,IF(AND(F1602&gt;=$L$17,F1602&lt;=$M$17),$K$17,IF(AND(F1602&gt;=$L$18,F1602&lt;=$M$18),$K$18,IF(AND(F1602&gt;=$L$19,F1602&lt;=$M$19),$K$19,IF(AND(F1602&gt;=$L$20,F1602&lt;=$M$20),$K$20,IF(AND(F1602&gt;=$L$21,F1602&lt;=$M$21),$K$21,IF(AND(F1602&gt;=$L$22,F1602&lt;=$M$22),$K$22,IF(AND(F1602&gt;=$L$23,F1602&lt;=$M$23),$K$23,IF(AND(F1602&gt;=$L$24,F1602&lt;=$M$24),$K$24,IF(AND(F1602&gt;=$L$25,F1602&lt;=$M$25),$K$25,IF(AND(F1602&gt;=$L$26,F1602&lt;=$M$26),$K$26,IF(AND(F1602&gt;=$L$27,F1602&lt;=$M$27),$K$27,IF(AND(F1602&gt;=$L$28,F1602&lt;=$M$28),$K$28,IF(AND(F1602&gt;=$L$29,F1602&lt;=$M$29),$K$29,IF(AND(F1602&gt;=$L$30,F1602&lt;=$M$30),$K$30,IF(AND(F1602&gt;=$L$31,F1602&lt;=$M$31),$K$31,""))))))))))))))))))))))))))))))))</f>
        <v>7</v>
      </c>
      <c r="D1602" s="18" t="s">
        <v>2216</v>
      </c>
      <c r="E1602" s="18" t="s">
        <v>1234</v>
      </c>
      <c r="F1602" s="12">
        <f>Table1[[#This Row],[USD Pricing]]*Exchange!$A$1</f>
        <v>75.599999999999994</v>
      </c>
      <c r="G1602" s="12">
        <v>54</v>
      </c>
      <c r="H1602" s="12" t="s">
        <v>8124</v>
      </c>
      <c r="I1602" s="18" t="s">
        <v>4213</v>
      </c>
      <c r="J1602" s="18" t="s">
        <v>8125</v>
      </c>
      <c r="XEZ1602" s="28"/>
      <c r="XFA1602" s="28"/>
      <c r="XFB1602" s="28"/>
      <c r="XFC1602" s="28"/>
      <c r="XFD1602" s="28"/>
    </row>
    <row r="1603" spans="1:10 16380:16384" x14ac:dyDescent="0.35">
      <c r="A1603" s="12" t="s">
        <v>3115</v>
      </c>
      <c r="B1603" s="32" t="str">
        <f>HYPERLINK(Table1[[#This Row],[Link]], Table1[[#This Row],[Pattern w/out Hyperlink]])</f>
        <v>Jules</v>
      </c>
      <c r="C1603" s="18">
        <f>IF(F1603&lt;=$L$1,$K$1,IF(AND(F1603&gt;=$L$2,F1603&lt;=$M$2),$K$2,IF(AND(F1603&gt;=$L$3,F1603&lt;=$M$3),$K$3,IF(AND(F1603&gt;=$L$4,F1603&lt;=$M$4),$K$4,IF(AND(F1603&gt;=$L$5,F1603&lt;=$M$5),$K$5,IF(AND(F1603&gt;=$L$6,F1603&lt;=$M$6),$K$6,IF(AND(F1603&gt;=$L$7,F1603&lt;=$M$7),$K$7,IF(AND(F1603&gt;=$L$8,F1603&lt;=$M$8),$K$8,IF(AND(F1603&gt;=$L$9,F1603&lt;=$M$9),$K$9,IF(AND(F1603&gt;$L$10,F1603&lt;=$M$10),$K$10,IF(AND(F1603&gt;=$L$11,F1603&lt;=$M$11),$K$11,IF(AND(F1603&gt;=$L$12,F1603&lt;=$M$12),$K$12,IF(AND(F1603&gt;=$L$13,F1603&lt;=$M$13),$K$13,IF(AND(F1603&gt;=$L$14,F1603&lt;=$M$14),$K$14,IF(AND(F1603&gt;=#REF!,F1603&lt;=#REF!),#REF!,IF(AND(F1603&gt;=$L$15,F1603&lt;=$M$15),$K$15,IF(AND(F1603&gt;=$L$16,F1603&lt;=$M$16),$K$16,IF(AND(F1603&gt;=$L$17,F1603&lt;=$M$17),$K$17,IF(AND(F1603&gt;=$L$18,F1603&lt;=$M$18),$K$18,IF(AND(F1603&gt;=$L$19,F1603&lt;=$M$19),$K$19,IF(AND(F1603&gt;=$L$20,F1603&lt;=$M$20),$K$20,IF(AND(F1603&gt;=$L$21,F1603&lt;=$M$21),$K$21,IF(AND(F1603&gt;=$L$22,F1603&lt;=$M$22),$K$22,IF(AND(F1603&gt;=$L$23,F1603&lt;=$M$23),$K$23,IF(AND(F1603&gt;=$L$24,F1603&lt;=$M$24),$K$24,IF(AND(F1603&gt;=$L$25,F1603&lt;=$M$25),$K$25,IF(AND(F1603&gt;=$L$26,F1603&lt;=$M$26),$K$26,IF(AND(F1603&gt;=$L$27,F1603&lt;=$M$27),$K$27,IF(AND(F1603&gt;=$L$28,F1603&lt;=$M$28),$K$28,IF(AND(F1603&gt;=$L$29,F1603&lt;=$M$29),$K$29,IF(AND(F1603&gt;=$L$30,F1603&lt;=$M$30),$K$30,IF(AND(F1603&gt;=$L$31,F1603&lt;=$M$31),$K$31,""))))))))))))))))))))))))))))))))</f>
        <v>7</v>
      </c>
      <c r="D1603" s="18" t="s">
        <v>2216</v>
      </c>
      <c r="E1603" s="18" t="s">
        <v>1234</v>
      </c>
      <c r="F1603" s="12">
        <f>Table1[[#This Row],[USD Pricing]]*Exchange!$A$1</f>
        <v>77</v>
      </c>
      <c r="G1603" s="12">
        <v>55</v>
      </c>
      <c r="H1603" s="12" t="s">
        <v>3141</v>
      </c>
      <c r="I1603" s="18" t="s">
        <v>0</v>
      </c>
      <c r="J1603" s="18" t="s">
        <v>5121</v>
      </c>
      <c r="XEZ1603" s="28"/>
      <c r="XFA1603" s="28"/>
      <c r="XFB1603" s="28"/>
      <c r="XFC1603" s="28"/>
      <c r="XFD1603" s="28"/>
    </row>
    <row r="1604" spans="1:10 16380:16384" x14ac:dyDescent="0.35">
      <c r="A1604" s="12" t="s">
        <v>8138</v>
      </c>
      <c r="B1604" s="32" t="str">
        <f>HYPERLINK(Table1[[#This Row],[Link]], Table1[[#This Row],[Pattern w/out Hyperlink]])</f>
        <v>Moonglade</v>
      </c>
      <c r="C1604" s="18">
        <f>IF(F1604&lt;=$L$1,$K$1,IF(AND(F1604&gt;=$L$2,F1604&lt;=$M$2),$K$2,IF(AND(F1604&gt;=$L$3,F1604&lt;=$M$3),$K$3,IF(AND(F1604&gt;=$L$4,F1604&lt;=$M$4),$K$4,IF(AND(F1604&gt;=$L$5,F1604&lt;=$M$5),$K$5,IF(AND(F1604&gt;=$L$6,F1604&lt;=$M$6),$K$6,IF(AND(F1604&gt;=$L$7,F1604&lt;=$M$7),$K$7,IF(AND(F1604&gt;=$L$8,F1604&lt;=$M$8),$K$8,IF(AND(F1604&gt;=$L$9,F1604&lt;=$M$9),$K$9,IF(AND(F1604&gt;$L$10,F1604&lt;=$M$10),$K$10,IF(AND(F1604&gt;=$L$11,F1604&lt;=$M$11),$K$11,IF(AND(F1604&gt;=$L$12,F1604&lt;=$M$12),$K$12,IF(AND(F1604&gt;=$L$13,F1604&lt;=$M$13),$K$13,IF(AND(F1604&gt;=$L$14,F1604&lt;=$M$14),$K$14,IF(AND(F1604&gt;=#REF!,F1604&lt;=#REF!),#REF!,IF(AND(F1604&gt;=$L$15,F1604&lt;=$M$15),$K$15,IF(AND(F1604&gt;=$L$16,F1604&lt;=$M$16),$K$16,IF(AND(F1604&gt;=$L$17,F1604&lt;=$M$17),$K$17,IF(AND(F1604&gt;=$L$18,F1604&lt;=$M$18),$K$18,IF(AND(F1604&gt;=$L$19,F1604&lt;=$M$19),$K$19,IF(AND(F1604&gt;=$L$20,F1604&lt;=$M$20),$K$20,IF(AND(F1604&gt;=$L$21,F1604&lt;=$M$21),$K$21,IF(AND(F1604&gt;=$L$22,F1604&lt;=$M$22),$K$22,IF(AND(F1604&gt;=$L$23,F1604&lt;=$M$23),$K$23,IF(AND(F1604&gt;=$L$24,F1604&lt;=$M$24),$K$24,IF(AND(F1604&gt;=$L$25,F1604&lt;=$M$25),$K$25,IF(AND(F1604&gt;=$L$26,F1604&lt;=$M$26),$K$26,IF(AND(F1604&gt;=$L$27,F1604&lt;=$M$27),$K$27,IF(AND(F1604&gt;=$L$28,F1604&lt;=$M$28),$K$28,IF(AND(F1604&gt;=$L$29,F1604&lt;=$M$29),$K$29,IF(AND(F1604&gt;=$L$30,F1604&lt;=$M$30),$K$30,IF(AND(F1604&gt;=$L$31,F1604&lt;=$M$31),$K$31,""))))))))))))))))))))))))))))))))</f>
        <v>7</v>
      </c>
      <c r="D1604" s="18" t="s">
        <v>2216</v>
      </c>
      <c r="E1604" s="18" t="s">
        <v>1234</v>
      </c>
      <c r="F1604" s="12">
        <f>Table1[[#This Row],[USD Pricing]]*Exchange!$A$1</f>
        <v>82.6</v>
      </c>
      <c r="G1604" s="12">
        <v>59</v>
      </c>
      <c r="H1604" s="12" t="s">
        <v>8139</v>
      </c>
      <c r="I1604" s="18" t="s">
        <v>0</v>
      </c>
      <c r="J1604" s="18" t="s">
        <v>8137</v>
      </c>
      <c r="XEZ1604" s="28"/>
      <c r="XFA1604" s="28"/>
      <c r="XFB1604" s="28"/>
      <c r="XFC1604" s="28"/>
      <c r="XFD1604" s="28"/>
    </row>
    <row r="1605" spans="1:10 16380:16384" x14ac:dyDescent="0.35">
      <c r="A1605" s="12" t="s">
        <v>8140</v>
      </c>
      <c r="B1605" s="32" t="str">
        <f>HYPERLINK(Table1[[#This Row],[Link]], Table1[[#This Row],[Pattern w/out Hyperlink]])</f>
        <v>Nebulous</v>
      </c>
      <c r="C1605" s="18">
        <f>IF(F1605&lt;=$L$1,$K$1,IF(AND(F1605&gt;=$L$2,F1605&lt;=$M$2),$K$2,IF(AND(F1605&gt;=$L$3,F1605&lt;=$M$3),$K$3,IF(AND(F1605&gt;=$L$4,F1605&lt;=$M$4),$K$4,IF(AND(F1605&gt;=$L$5,F1605&lt;=$M$5),$K$5,IF(AND(F1605&gt;=$L$6,F1605&lt;=$M$6),$K$6,IF(AND(F1605&gt;=$L$7,F1605&lt;=$M$7),$K$7,IF(AND(F1605&gt;=$L$8,F1605&lt;=$M$8),$K$8,IF(AND(F1605&gt;=$L$9,F1605&lt;=$M$9),$K$9,IF(AND(F1605&gt;$L$10,F1605&lt;=$M$10),$K$10,IF(AND(F1605&gt;=$L$11,F1605&lt;=$M$11),$K$11,IF(AND(F1605&gt;=$L$12,F1605&lt;=$M$12),$K$12,IF(AND(F1605&gt;=$L$13,F1605&lt;=$M$13),$K$13,IF(AND(F1605&gt;=$L$14,F1605&lt;=$M$14),$K$14,IF(AND(F1605&gt;=#REF!,F1605&lt;=#REF!),#REF!,IF(AND(F1605&gt;=$L$15,F1605&lt;=$M$15),$K$15,IF(AND(F1605&gt;=$L$16,F1605&lt;=$M$16),$K$16,IF(AND(F1605&gt;=$L$17,F1605&lt;=$M$17),$K$17,IF(AND(F1605&gt;=$L$18,F1605&lt;=$M$18),$K$18,IF(AND(F1605&gt;=$L$19,F1605&lt;=$M$19),$K$19,IF(AND(F1605&gt;=$L$20,F1605&lt;=$M$20),$K$20,IF(AND(F1605&gt;=$L$21,F1605&lt;=$M$21),$K$21,IF(AND(F1605&gt;=$L$22,F1605&lt;=$M$22),$K$22,IF(AND(F1605&gt;=$L$23,F1605&lt;=$M$23),$K$23,IF(AND(F1605&gt;=$L$24,F1605&lt;=$M$24),$K$24,IF(AND(F1605&gt;=$L$25,F1605&lt;=$M$25),$K$25,IF(AND(F1605&gt;=$L$26,F1605&lt;=$M$26),$K$26,IF(AND(F1605&gt;=$L$27,F1605&lt;=$M$27),$K$27,IF(AND(F1605&gt;=$L$28,F1605&lt;=$M$28),$K$28,IF(AND(F1605&gt;=$L$29,F1605&lt;=$M$29),$K$29,IF(AND(F1605&gt;=$L$30,F1605&lt;=$M$30),$K$30,IF(AND(F1605&gt;=$L$31,F1605&lt;=$M$31),$K$31,""))))))))))))))))))))))))))))))))</f>
        <v>7</v>
      </c>
      <c r="D1605" s="18" t="s">
        <v>2216</v>
      </c>
      <c r="E1605" s="18" t="s">
        <v>1234</v>
      </c>
      <c r="F1605" s="12">
        <f>Table1[[#This Row],[USD Pricing]]*Exchange!$A$1</f>
        <v>82.6</v>
      </c>
      <c r="G1605" s="12">
        <v>59</v>
      </c>
      <c r="H1605" s="12" t="s">
        <v>8141</v>
      </c>
      <c r="I1605" s="18" t="s">
        <v>0</v>
      </c>
      <c r="J1605" s="18" t="s">
        <v>8137</v>
      </c>
      <c r="XEZ1605" s="28"/>
      <c r="XFA1605" s="28"/>
      <c r="XFB1605" s="28"/>
      <c r="XFC1605" s="28"/>
      <c r="XFD1605" s="28"/>
    </row>
    <row r="1606" spans="1:10 16380:16384" x14ac:dyDescent="0.35">
      <c r="A1606" s="12" t="s">
        <v>8149</v>
      </c>
      <c r="B1606" s="32" t="str">
        <f>HYPERLINK(Table1[[#This Row],[Link]], Table1[[#This Row],[Pattern w/out Hyperlink]])</f>
        <v>Spoondrift</v>
      </c>
      <c r="C1606" s="18">
        <f>IF(F1606&lt;=$L$1,$K$1,IF(AND(F1606&gt;=$L$2,F1606&lt;=$M$2),$K$2,IF(AND(F1606&gt;=$L$3,F1606&lt;=$M$3),$K$3,IF(AND(F1606&gt;=$L$4,F1606&lt;=$M$4),$K$4,IF(AND(F1606&gt;=$L$5,F1606&lt;=$M$5),$K$5,IF(AND(F1606&gt;=$L$6,F1606&lt;=$M$6),$K$6,IF(AND(F1606&gt;=$L$7,F1606&lt;=$M$7),$K$7,IF(AND(F1606&gt;=$L$8,F1606&lt;=$M$8),$K$8,IF(AND(F1606&gt;=$L$9,F1606&lt;=$M$9),$K$9,IF(AND(F1606&gt;$L$10,F1606&lt;=$M$10),$K$10,IF(AND(F1606&gt;=$L$11,F1606&lt;=$M$11),$K$11,IF(AND(F1606&gt;=$L$12,F1606&lt;=$M$12),$K$12,IF(AND(F1606&gt;=$L$13,F1606&lt;=$M$13),$K$13,IF(AND(F1606&gt;=$L$14,F1606&lt;=$M$14),$K$14,IF(AND(F1606&gt;=#REF!,F1606&lt;=#REF!),#REF!,IF(AND(F1606&gt;=$L$15,F1606&lt;=$M$15),$K$15,IF(AND(F1606&gt;=$L$16,F1606&lt;=$M$16),$K$16,IF(AND(F1606&gt;=$L$17,F1606&lt;=$M$17),$K$17,IF(AND(F1606&gt;=$L$18,F1606&lt;=$M$18),$K$18,IF(AND(F1606&gt;=$L$19,F1606&lt;=$M$19),$K$19,IF(AND(F1606&gt;=$L$20,F1606&lt;=$M$20),$K$20,IF(AND(F1606&gt;=$L$21,F1606&lt;=$M$21),$K$21,IF(AND(F1606&gt;=$L$22,F1606&lt;=$M$22),$K$22,IF(AND(F1606&gt;=$L$23,F1606&lt;=$M$23),$K$23,IF(AND(F1606&gt;=$L$24,F1606&lt;=$M$24),$K$24,IF(AND(F1606&gt;=$L$25,F1606&lt;=$M$25),$K$25,IF(AND(F1606&gt;=$L$26,F1606&lt;=$M$26),$K$26,IF(AND(F1606&gt;=$L$27,F1606&lt;=$M$27),$K$27,IF(AND(F1606&gt;=$L$28,F1606&lt;=$M$28),$K$28,IF(AND(F1606&gt;=$L$29,F1606&lt;=$M$29),$K$29,IF(AND(F1606&gt;=$L$30,F1606&lt;=$M$30),$K$30,IF(AND(F1606&gt;=$L$31,F1606&lt;=$M$31),$K$31,""))))))))))))))))))))))))))))))))</f>
        <v>7</v>
      </c>
      <c r="D1606" s="18" t="s">
        <v>2216</v>
      </c>
      <c r="E1606" s="18" t="s">
        <v>1234</v>
      </c>
      <c r="F1606" s="12">
        <f>Table1[[#This Row],[USD Pricing]]*Exchange!$A$1</f>
        <v>89.6</v>
      </c>
      <c r="G1606" s="12">
        <v>64</v>
      </c>
      <c r="H1606" s="12" t="s">
        <v>8150</v>
      </c>
      <c r="I1606" s="18" t="s">
        <v>0</v>
      </c>
      <c r="J1606" s="18" t="s">
        <v>8118</v>
      </c>
      <c r="XEZ1606" s="28"/>
      <c r="XFA1606" s="28"/>
      <c r="XFB1606" s="28"/>
      <c r="XFC1606" s="28"/>
      <c r="XFD1606" s="28"/>
    </row>
    <row r="1607" spans="1:10 16380:16384" x14ac:dyDescent="0.35">
      <c r="A1607" s="12" t="s">
        <v>3133</v>
      </c>
      <c r="B1607" s="32" t="str">
        <f>HYPERLINK(Table1[[#This Row],[Link]], Table1[[#This Row],[Pattern w/out Hyperlink]])</f>
        <v>Springfield</v>
      </c>
      <c r="C1607" s="18">
        <f>IF(F1607&lt;=$L$1,$K$1,IF(AND(F1607&gt;=$L$2,F1607&lt;=$M$2),$K$2,IF(AND(F1607&gt;=$L$3,F1607&lt;=$M$3),$K$3,IF(AND(F1607&gt;=$L$4,F1607&lt;=$M$4),$K$4,IF(AND(F1607&gt;=$L$5,F1607&lt;=$M$5),$K$5,IF(AND(F1607&gt;=$L$6,F1607&lt;=$M$6),$K$6,IF(AND(F1607&gt;=$L$7,F1607&lt;=$M$7),$K$7,IF(AND(F1607&gt;=$L$8,F1607&lt;=$M$8),$K$8,IF(AND(F1607&gt;=$L$9,F1607&lt;=$M$9),$K$9,IF(AND(F1607&gt;$L$10,F1607&lt;=$M$10),$K$10,IF(AND(F1607&gt;=$L$11,F1607&lt;=$M$11),$K$11,IF(AND(F1607&gt;=$L$12,F1607&lt;=$M$12),$K$12,IF(AND(F1607&gt;=$L$13,F1607&lt;=$M$13),$K$13,IF(AND(F1607&gt;=$L$14,F1607&lt;=$M$14),$K$14,IF(AND(F1607&gt;=#REF!,F1607&lt;=#REF!),#REF!,IF(AND(F1607&gt;=$L$15,F1607&lt;=$M$15),$K$15,IF(AND(F1607&gt;=$L$16,F1607&lt;=$M$16),$K$16,IF(AND(F1607&gt;=$L$17,F1607&lt;=$M$17),$K$17,IF(AND(F1607&gt;=$L$18,F1607&lt;=$M$18),$K$18,IF(AND(F1607&gt;=$L$19,F1607&lt;=$M$19),$K$19,IF(AND(F1607&gt;=$L$20,F1607&lt;=$M$20),$K$20,IF(AND(F1607&gt;=$L$21,F1607&lt;=$M$21),$K$21,IF(AND(F1607&gt;=$L$22,F1607&lt;=$M$22),$K$22,IF(AND(F1607&gt;=$L$23,F1607&lt;=$M$23),$K$23,IF(AND(F1607&gt;=$L$24,F1607&lt;=$M$24),$K$24,IF(AND(F1607&gt;=$L$25,F1607&lt;=$M$25),$K$25,IF(AND(F1607&gt;=$L$26,F1607&lt;=$M$26),$K$26,IF(AND(F1607&gt;=$L$27,F1607&lt;=$M$27),$K$27,IF(AND(F1607&gt;=$L$28,F1607&lt;=$M$28),$K$28,IF(AND(F1607&gt;=$L$29,F1607&lt;=$M$29),$K$29,IF(AND(F1607&gt;=$L$30,F1607&lt;=$M$30),$K$30,IF(AND(F1607&gt;=$L$31,F1607&lt;=$M$31),$K$31,""))))))))))))))))))))))))))))))))</f>
        <v>7</v>
      </c>
      <c r="D1607" s="18" t="s">
        <v>2216</v>
      </c>
      <c r="E1607" s="18" t="s">
        <v>1234</v>
      </c>
      <c r="F1607" s="12">
        <f>Table1[[#This Row],[USD Pricing]]*Exchange!$A$1</f>
        <v>82.6</v>
      </c>
      <c r="G1607" s="12">
        <v>59</v>
      </c>
      <c r="H1607" s="12" t="s">
        <v>3159</v>
      </c>
      <c r="I1607" s="18" t="s">
        <v>0</v>
      </c>
      <c r="J1607" s="18" t="s">
        <v>4262</v>
      </c>
      <c r="XEZ1607" s="28"/>
      <c r="XFA1607" s="28"/>
      <c r="XFB1607" s="28"/>
      <c r="XFC1607" s="28"/>
      <c r="XFD1607" s="28"/>
    </row>
    <row r="1608" spans="1:10 16380:16384" x14ac:dyDescent="0.35">
      <c r="A1608" s="12" t="s">
        <v>3068</v>
      </c>
      <c r="B1608" s="32" t="str">
        <f>HYPERLINK(Table1[[#This Row],[Link]], Table1[[#This Row],[Pattern w/out Hyperlink]])</f>
        <v>Verdant</v>
      </c>
      <c r="C1608" s="18">
        <f>IF(F1608&lt;=$L$1,$K$1,IF(AND(F1608&gt;=$L$2,F1608&lt;=$M$2),$K$2,IF(AND(F1608&gt;=$L$3,F1608&lt;=$M$3),$K$3,IF(AND(F1608&gt;=$L$4,F1608&lt;=$M$4),$K$4,IF(AND(F1608&gt;=$L$5,F1608&lt;=$M$5),$K$5,IF(AND(F1608&gt;=$L$6,F1608&lt;=$M$6),$K$6,IF(AND(F1608&gt;=$L$7,F1608&lt;=$M$7),$K$7,IF(AND(F1608&gt;=$L$8,F1608&lt;=$M$8),$K$8,IF(AND(F1608&gt;=$L$9,F1608&lt;=$M$9),$K$9,IF(AND(F1608&gt;$L$10,F1608&lt;=$M$10),$K$10,IF(AND(F1608&gt;=$L$11,F1608&lt;=$M$11),$K$11,IF(AND(F1608&gt;=$L$12,F1608&lt;=$M$12),$K$12,IF(AND(F1608&gt;=$L$13,F1608&lt;=$M$13),$K$13,IF(AND(F1608&gt;=$L$14,F1608&lt;=$M$14),$K$14,IF(AND(F1608&gt;=#REF!,F1608&lt;=#REF!),#REF!,IF(AND(F1608&gt;=$L$15,F1608&lt;=$M$15),$K$15,IF(AND(F1608&gt;=$L$16,F1608&lt;=$M$16),$K$16,IF(AND(F1608&gt;=$L$17,F1608&lt;=$M$17),$K$17,IF(AND(F1608&gt;=$L$18,F1608&lt;=$M$18),$K$18,IF(AND(F1608&gt;=$L$19,F1608&lt;=$M$19),$K$19,IF(AND(F1608&gt;=$L$20,F1608&lt;=$M$20),$K$20,IF(AND(F1608&gt;=$L$21,F1608&lt;=$M$21),$K$21,IF(AND(F1608&gt;=$L$22,F1608&lt;=$M$22),$K$22,IF(AND(F1608&gt;=$L$23,F1608&lt;=$M$23),$K$23,IF(AND(F1608&gt;=$L$24,F1608&lt;=$M$24),$K$24,IF(AND(F1608&gt;=$L$25,F1608&lt;=$M$25),$K$25,IF(AND(F1608&gt;=$L$26,F1608&lt;=$M$26),$K$26,IF(AND(F1608&gt;=$L$27,F1608&lt;=$M$27),$K$27,IF(AND(F1608&gt;=$L$28,F1608&lt;=$M$28),$K$28,IF(AND(F1608&gt;=$L$29,F1608&lt;=$M$29),$K$29,IF(AND(F1608&gt;=$L$30,F1608&lt;=$M$30),$K$30,IF(AND(F1608&gt;=$L$31,F1608&lt;=$M$31),$K$31,""))))))))))))))))))))))))))))))))</f>
        <v>7</v>
      </c>
      <c r="D1608" s="18" t="s">
        <v>2216</v>
      </c>
      <c r="E1608" s="18" t="s">
        <v>1234</v>
      </c>
      <c r="F1608" s="12">
        <f>Table1[[#This Row],[USD Pricing]]*Exchange!$A$1</f>
        <v>82.6</v>
      </c>
      <c r="G1608" s="12">
        <v>59</v>
      </c>
      <c r="H1608" s="12" t="s">
        <v>8154</v>
      </c>
      <c r="I1608" s="18" t="s">
        <v>0</v>
      </c>
      <c r="J1608" s="18" t="s">
        <v>8137</v>
      </c>
      <c r="XEZ1608" s="28"/>
      <c r="XFA1608" s="28"/>
      <c r="XFB1608" s="28"/>
      <c r="XFC1608" s="28"/>
      <c r="XFD1608" s="28"/>
    </row>
    <row r="1609" spans="1:10 16380:16384" x14ac:dyDescent="0.35">
      <c r="A1609" s="12" t="s">
        <v>3135</v>
      </c>
      <c r="B1609" s="32" t="str">
        <f>HYPERLINK(Table1[[#This Row],[Link]], Table1[[#This Row],[Pattern w/out Hyperlink]])</f>
        <v>Ziva</v>
      </c>
      <c r="C1609" s="18">
        <f>IF(F1609&lt;=$L$1,$K$1,IF(AND(F1609&gt;=$L$2,F1609&lt;=$M$2),$K$2,IF(AND(F1609&gt;=$L$3,F1609&lt;=$M$3),$K$3,IF(AND(F1609&gt;=$L$4,F1609&lt;=$M$4),$K$4,IF(AND(F1609&gt;=$L$5,F1609&lt;=$M$5),$K$5,IF(AND(F1609&gt;=$L$6,F1609&lt;=$M$6),$K$6,IF(AND(F1609&gt;=$L$7,F1609&lt;=$M$7),$K$7,IF(AND(F1609&gt;=$L$8,F1609&lt;=$M$8),$K$8,IF(AND(F1609&gt;=$L$9,F1609&lt;=$M$9),$K$9,IF(AND(F1609&gt;$L$10,F1609&lt;=$M$10),$K$10,IF(AND(F1609&gt;=$L$11,F1609&lt;=$M$11),$K$11,IF(AND(F1609&gt;=$L$12,F1609&lt;=$M$12),$K$12,IF(AND(F1609&gt;=$L$13,F1609&lt;=$M$13),$K$13,IF(AND(F1609&gt;=$L$14,F1609&lt;=$M$14),$K$14,IF(AND(F1609&gt;=#REF!,F1609&lt;=#REF!),#REF!,IF(AND(F1609&gt;=$L$15,F1609&lt;=$M$15),$K$15,IF(AND(F1609&gt;=$L$16,F1609&lt;=$M$16),$K$16,IF(AND(F1609&gt;=$L$17,F1609&lt;=$M$17),$K$17,IF(AND(F1609&gt;=$L$18,F1609&lt;=$M$18),$K$18,IF(AND(F1609&gt;=$L$19,F1609&lt;=$M$19),$K$19,IF(AND(F1609&gt;=$L$20,F1609&lt;=$M$20),$K$20,IF(AND(F1609&gt;=$L$21,F1609&lt;=$M$21),$K$21,IF(AND(F1609&gt;=$L$22,F1609&lt;=$M$22),$K$22,IF(AND(F1609&gt;=$L$23,F1609&lt;=$M$23),$K$23,IF(AND(F1609&gt;=$L$24,F1609&lt;=$M$24),$K$24,IF(AND(F1609&gt;=$L$25,F1609&lt;=$M$25),$K$25,IF(AND(F1609&gt;=$L$26,F1609&lt;=$M$26),$K$26,IF(AND(F1609&gt;=$L$27,F1609&lt;=$M$27),$K$27,IF(AND(F1609&gt;=$L$28,F1609&lt;=$M$28),$K$28,IF(AND(F1609&gt;=$L$29,F1609&lt;=$M$29),$K$29,IF(AND(F1609&gt;=$L$30,F1609&lt;=$M$30),$K$30,IF(AND(F1609&gt;=$L$31,F1609&lt;=$M$31),$K$31,""))))))))))))))))))))))))))))))))</f>
        <v>7</v>
      </c>
      <c r="D1609" s="18" t="s">
        <v>2216</v>
      </c>
      <c r="E1609" s="18" t="s">
        <v>1234</v>
      </c>
      <c r="F1609" s="12">
        <f>Table1[[#This Row],[USD Pricing]]*Exchange!$A$1</f>
        <v>86.8</v>
      </c>
      <c r="G1609" s="12">
        <v>62</v>
      </c>
      <c r="H1609" s="12" t="s">
        <v>3161</v>
      </c>
      <c r="I1609" s="18" t="s">
        <v>0</v>
      </c>
      <c r="J1609" s="18" t="s">
        <v>5137</v>
      </c>
      <c r="XEZ1609" s="28"/>
      <c r="XFA1609" s="28"/>
      <c r="XFB1609" s="28"/>
      <c r="XFC1609" s="28"/>
      <c r="XFD1609" s="28"/>
    </row>
    <row r="1610" spans="1:10 16380:16384" x14ac:dyDescent="0.35">
      <c r="A1610" s="12" t="s">
        <v>7455</v>
      </c>
      <c r="B1610" s="32" t="s">
        <v>7455</v>
      </c>
      <c r="C1610" s="18">
        <f>IF(F1362&lt;=$L$1,$K$1,IF(AND(F1362&gt;=$L$2,F1362&lt;=$M$2),$K$2,IF(AND(F1362&gt;=$L$3,F1362&lt;=$M$3),$K$3,IF(AND(F1362&gt;=$L$4,F1362&lt;=$M$4),$K$4,IF(AND(F1362&gt;=$L$5,F1362&lt;=$M$5),$K$5,IF(AND(F1362&gt;=$L$6,F1362&lt;=$M$6),$K$6,IF(AND(F1362&gt;=$L$7,F1362&lt;=$M$7),$K$7,IF(AND(F1362&gt;=$L$8,F1362&lt;=$M$8),$K$8,IF(AND(F1362&gt;=$L$9,F1362&lt;=$M$9),$K$9,IF(AND(F1362&gt;$L$10,F1362&lt;=$M$10),$K$10,IF(AND(F1362&gt;=$L$11,F1362&lt;=$M$11),$K$11,IF(AND(F1362&gt;=$L$12,F1362&lt;=$M$12),$K$12,IF(AND(F1362&gt;=$L$13,F1362&lt;=$M$13),$K$13,IF(AND(F1362&gt;=$L$14,F1362&lt;=$M$14),$K$14,IF(AND(F1362&gt;=#REF!,F1362&lt;=#REF!),#REF!,IF(AND(F1362&gt;=$L$15,F1362&lt;=$M$15),$K$15,IF(AND(F1362&gt;=$L$16,F1362&lt;=$M$16),$K$16,IF(AND(F1362&gt;=$L$17,F1362&lt;=$M$17),$K$17,IF(AND(F1362&gt;=$L$18,F1362&lt;=$M$18),$K$18,IF(AND(F1362&gt;=$L$19,F1362&lt;=$M$19),$K$19,IF(AND(F1362&gt;=$L$20,F1362&lt;=$M$20),$K$20,IF(AND(F1362&gt;=$L$21,F1362&lt;=$M$21),$K$21,IF(AND(F1362&gt;=$L$22,F1362&lt;=$M$22),$K$22,IF(AND(F1362&gt;=$L$23,F1362&lt;=$M$23),$K$23,IF(AND(F1362&gt;=$L$24,F1362&lt;=$M$24),$K$24,IF(AND(F1362&gt;=$L$25,F1362&lt;=$M$25),$K$25,IF(AND(F1362&gt;=$L$26,F1362&lt;=$M$26),$K$26,IF(AND(F1362&gt;=$L$27,F1362&lt;=$M$27),$K$27,IF(AND(F1362&gt;=$L$28,F1362&lt;=$M$28),$K$28,IF(AND(F1362&gt;=$L$29,F1362&lt;=$M$29),$K$29,IF(AND(F1362&gt;=$L$30,F1362&lt;=$M$30),$K$30,IF(AND(F1362&gt;=$L$31,F1362&lt;=$M$31),$K$31,""))))))))))))))))))))))))))))))))</f>
        <v>7</v>
      </c>
      <c r="D1610" s="18" t="s">
        <v>2082</v>
      </c>
      <c r="E1610" s="18" t="s">
        <v>1234</v>
      </c>
      <c r="F1610" s="12">
        <f>Table1[[#This Row],[USD Pricing]]*Exchange!$A$1</f>
        <v>56.713999999999992</v>
      </c>
      <c r="G1610" s="12">
        <v>40.51</v>
      </c>
      <c r="H1610" s="12" t="s">
        <v>7456</v>
      </c>
      <c r="I1610" s="18" t="s">
        <v>4213</v>
      </c>
      <c r="J1610" s="18" t="s">
        <v>4262</v>
      </c>
      <c r="XEZ1610" s="28"/>
      <c r="XFA1610" s="28"/>
      <c r="XFB1610" s="28"/>
      <c r="XFC1610" s="28"/>
      <c r="XFD1610" s="28"/>
    </row>
    <row r="1611" spans="1:10 16380:16384" x14ac:dyDescent="0.35">
      <c r="A1611" s="12" t="s">
        <v>3817</v>
      </c>
      <c r="B1611" s="32" t="str">
        <f>HYPERLINK(Table1[[#This Row],[Link]], Table1[[#This Row],[Pattern w/out Hyperlink]])</f>
        <v>Alpine</v>
      </c>
      <c r="C1611" s="18">
        <f>IF(F1611&lt;=$L$1,$K$1,IF(AND(F1611&gt;=$L$2,F1611&lt;=$M$2),$K$2,IF(AND(F1611&gt;=$L$3,F1611&lt;=$M$3),$K$3,IF(AND(F1611&gt;=$L$4,F1611&lt;=$M$4),$K$4,IF(AND(F1611&gt;=$L$5,F1611&lt;=$M$5),$K$5,IF(AND(F1611&gt;=$L$6,F1611&lt;=$M$6),$K$6,IF(AND(F1611&gt;=$L$7,F1611&lt;=$M$7),$K$7,IF(AND(F1611&gt;=$L$8,F1611&lt;=$M$8),$K$8,IF(AND(F1611&gt;=$L$9,F1611&lt;=$M$9),$K$9,IF(AND(F1611&gt;$L$10,F1611&lt;=$M$10),$K$10,IF(AND(F1611&gt;=$L$11,F1611&lt;=$M$11),$K$11,IF(AND(F1611&gt;=$L$12,F1611&lt;=$M$12),$K$12,IF(AND(F1611&gt;=$L$13,F1611&lt;=$M$13),$K$13,IF(AND(F1611&gt;=$L$14,F1611&lt;=$M$14),$K$14,IF(AND(F1611&gt;=#REF!,F1611&lt;=#REF!),#REF!,IF(AND(F1611&gt;=$L$15,F1611&lt;=$M$15),$K$15,IF(AND(F1611&gt;=$L$16,F1611&lt;=$M$16),$K$16,IF(AND(F1611&gt;=$L$17,F1611&lt;=$M$17),$K$17,IF(AND(F1611&gt;=$L$18,F1611&lt;=$M$18),$K$18,IF(AND(F1611&gt;=$L$19,F1611&lt;=$M$19),$K$19,IF(AND(F1611&gt;=$L$20,F1611&lt;=$M$20),$K$20,IF(AND(F1611&gt;=$L$21,F1611&lt;=$M$21),$K$21,IF(AND(F1611&gt;=$L$22,F1611&lt;=$M$22),$K$22,IF(AND(F1611&gt;=$L$23,F1611&lt;=$M$23),$K$23,IF(AND(F1611&gt;=$L$24,F1611&lt;=$M$24),$K$24,IF(AND(F1611&gt;=$L$25,F1611&lt;=$M$25),$K$25,IF(AND(F1611&gt;=$L$26,F1611&lt;=$M$26),$K$26,IF(AND(F1611&gt;=$L$27,F1611&lt;=$M$27),$K$27,IF(AND(F1611&gt;=$L$28,F1611&lt;=$M$28),$K$28,IF(AND(F1611&gt;=$L$29,F1611&lt;=$M$29),$K$29,IF(AND(F1611&gt;=$L$30,F1611&lt;=$M$30),$K$30,IF(AND(F1611&gt;=$L$31,F1611&lt;=$M$31),$K$31,""))))))))))))))))))))))))))))))))</f>
        <v>8</v>
      </c>
      <c r="D1611" s="18" t="s">
        <v>24</v>
      </c>
      <c r="E1611" s="18" t="s">
        <v>1234</v>
      </c>
      <c r="F1611" s="12">
        <f>Table1[[#This Row],[USD Pricing]]*Exchange!$A$1</f>
        <v>96.53</v>
      </c>
      <c r="G1611" s="12">
        <v>68.95</v>
      </c>
      <c r="H1611" s="12" t="s">
        <v>3818</v>
      </c>
      <c r="I1611" s="18" t="s">
        <v>4213</v>
      </c>
      <c r="J1611" s="18" t="s">
        <v>4260</v>
      </c>
      <c r="XEZ1611" s="28"/>
      <c r="XFA1611" s="28"/>
      <c r="XFB1611" s="28"/>
      <c r="XFC1611" s="28"/>
      <c r="XFD1611" s="28"/>
    </row>
    <row r="1612" spans="1:10 16380:16384" x14ac:dyDescent="0.35">
      <c r="A1612" s="12" t="s">
        <v>38</v>
      </c>
      <c r="B1612" s="32" t="str">
        <f>HYPERLINK(Table1[[#This Row],[Link]], Table1[[#This Row],[Pattern w/out Hyperlink]])</f>
        <v>Andromeda</v>
      </c>
      <c r="C1612" s="18">
        <f>IF(F1612&lt;=$L$1,$K$1,IF(AND(F1612&gt;=$L$2,F1612&lt;=$M$2),$K$2,IF(AND(F1612&gt;=$L$3,F1612&lt;=$M$3),$K$3,IF(AND(F1612&gt;=$L$4,F1612&lt;=$M$4),$K$4,IF(AND(F1612&gt;=$L$5,F1612&lt;=$M$5),$K$5,IF(AND(F1612&gt;=$L$6,F1612&lt;=$M$6),$K$6,IF(AND(F1612&gt;=$L$7,F1612&lt;=$M$7),$K$7,IF(AND(F1612&gt;=$L$8,F1612&lt;=$M$8),$K$8,IF(AND(F1612&gt;=$L$9,F1612&lt;=$M$9),$K$9,IF(AND(F1612&gt;$L$10,F1612&lt;=$M$10),$K$10,IF(AND(F1612&gt;=$L$11,F1612&lt;=$M$11),$K$11,IF(AND(F1612&gt;=$L$12,F1612&lt;=$M$12),$K$12,IF(AND(F1612&gt;=$L$13,F1612&lt;=$M$13),$K$13,IF(AND(F1612&gt;=$L$14,F1612&lt;=$M$14),$K$14,IF(AND(F1612&gt;=#REF!,F1612&lt;=#REF!),#REF!,IF(AND(F1612&gt;=$L$15,F1612&lt;=$M$15),$K$15,IF(AND(F1612&gt;=$L$16,F1612&lt;=$M$16),$K$16,IF(AND(F1612&gt;=$L$17,F1612&lt;=$M$17),$K$17,IF(AND(F1612&gt;=$L$18,F1612&lt;=$M$18),$K$18,IF(AND(F1612&gt;=$L$19,F1612&lt;=$M$19),$K$19,IF(AND(F1612&gt;=$L$20,F1612&lt;=$M$20),$K$20,IF(AND(F1612&gt;=$L$21,F1612&lt;=$M$21),$K$21,IF(AND(F1612&gt;=$L$22,F1612&lt;=$M$22),$K$22,IF(AND(F1612&gt;=$L$23,F1612&lt;=$M$23),$K$23,IF(AND(F1612&gt;=$L$24,F1612&lt;=$M$24),$K$24,IF(AND(F1612&gt;=$L$25,F1612&lt;=$M$25),$K$25,IF(AND(F1612&gt;=$L$26,F1612&lt;=$M$26),$K$26,IF(AND(F1612&gt;=$L$27,F1612&lt;=$M$27),$K$27,IF(AND(F1612&gt;=$L$28,F1612&lt;=$M$28),$K$28,IF(AND(F1612&gt;=$L$29,F1612&lt;=$M$29),$K$29,IF(AND(F1612&gt;=$L$30,F1612&lt;=$M$30),$K$30,IF(AND(F1612&gt;=$L$31,F1612&lt;=$M$31),$K$31,""))))))))))))))))))))))))))))))))</f>
        <v>8</v>
      </c>
      <c r="D1612" s="18" t="s">
        <v>24</v>
      </c>
      <c r="E1612" s="18" t="s">
        <v>1234</v>
      </c>
      <c r="F1612" s="12">
        <f>Table1[[#This Row],[USD Pricing]]*Exchange!$A$1</f>
        <v>96.53</v>
      </c>
      <c r="G1612" s="12">
        <v>68.95</v>
      </c>
      <c r="H1612" s="12" t="s">
        <v>6527</v>
      </c>
      <c r="I1612" s="18" t="s">
        <v>0</v>
      </c>
      <c r="J1612" s="18" t="s">
        <v>4262</v>
      </c>
      <c r="XEZ1612" s="28"/>
      <c r="XFA1612" s="28"/>
      <c r="XFB1612" s="28"/>
      <c r="XFC1612" s="28"/>
      <c r="XFD1612" s="28"/>
    </row>
    <row r="1613" spans="1:10 16380:16384" x14ac:dyDescent="0.35">
      <c r="A1613" s="12" t="s">
        <v>134</v>
      </c>
      <c r="B1613" s="32" t="str">
        <f>HYPERLINK(Table1[[#This Row],[Link]], Table1[[#This Row],[Pattern w/out Hyperlink]])</f>
        <v>Burkina</v>
      </c>
      <c r="C1613" s="18">
        <f>IF(F1613&lt;=$L$1,$K$1,IF(AND(F1613&gt;=$L$2,F1613&lt;=$M$2),$K$2,IF(AND(F1613&gt;=$L$3,F1613&lt;=$M$3),$K$3,IF(AND(F1613&gt;=$L$4,F1613&lt;=$M$4),$K$4,IF(AND(F1613&gt;=$L$5,F1613&lt;=$M$5),$K$5,IF(AND(F1613&gt;=$L$6,F1613&lt;=$M$6),$K$6,IF(AND(F1613&gt;=$L$7,F1613&lt;=$M$7),$K$7,IF(AND(F1613&gt;=$L$8,F1613&lt;=$M$8),$K$8,IF(AND(F1613&gt;=$L$9,F1613&lt;=$M$9),$K$9,IF(AND(F1613&gt;$L$10,F1613&lt;=$M$10),$K$10,IF(AND(F1613&gt;=$L$11,F1613&lt;=$M$11),$K$11,IF(AND(F1613&gt;=$L$12,F1613&lt;=$M$12),$K$12,IF(AND(F1613&gt;=$L$13,F1613&lt;=$M$13),$K$13,IF(AND(F1613&gt;=$L$14,F1613&lt;=$M$14),$K$14,IF(AND(F1613&gt;=#REF!,F1613&lt;=#REF!),#REF!,IF(AND(F1613&gt;=$L$15,F1613&lt;=$M$15),$K$15,IF(AND(F1613&gt;=$L$16,F1613&lt;=$M$16),$K$16,IF(AND(F1613&gt;=$L$17,F1613&lt;=$M$17),$K$17,IF(AND(F1613&gt;=$L$18,F1613&lt;=$M$18),$K$18,IF(AND(F1613&gt;=$L$19,F1613&lt;=$M$19),$K$19,IF(AND(F1613&gt;=$L$20,F1613&lt;=$M$20),$K$20,IF(AND(F1613&gt;=$L$21,F1613&lt;=$M$21),$K$21,IF(AND(F1613&gt;=$L$22,F1613&lt;=$M$22),$K$22,IF(AND(F1613&gt;=$L$23,F1613&lt;=$M$23),$K$23,IF(AND(F1613&gt;=$L$24,F1613&lt;=$M$24),$K$24,IF(AND(F1613&gt;=$L$25,F1613&lt;=$M$25),$K$25,IF(AND(F1613&gt;=$L$26,F1613&lt;=$M$26),$K$26,IF(AND(F1613&gt;=$L$27,F1613&lt;=$M$27),$K$27,IF(AND(F1613&gt;=$L$28,F1613&lt;=$M$28),$K$28,IF(AND(F1613&gt;=$L$29,F1613&lt;=$M$29),$K$29,IF(AND(F1613&gt;=$L$30,F1613&lt;=$M$30),$K$30,IF(AND(F1613&gt;=$L$31,F1613&lt;=$M$31),$K$31,""))))))))))))))))))))))))))))))))</f>
        <v>8</v>
      </c>
      <c r="D1613" s="18" t="s">
        <v>24</v>
      </c>
      <c r="E1613" s="18" t="s">
        <v>1234</v>
      </c>
      <c r="F1613" s="12">
        <f>Table1[[#This Row],[USD Pricing]]*Exchange!$A$1</f>
        <v>99.399999999999991</v>
      </c>
      <c r="G1613" s="12">
        <v>71</v>
      </c>
      <c r="H1613" s="12" t="s">
        <v>966</v>
      </c>
      <c r="I1613" s="18" t="s">
        <v>0</v>
      </c>
      <c r="J1613" s="18" t="s">
        <v>6529</v>
      </c>
      <c r="XEZ1613" s="28"/>
      <c r="XFA1613" s="28"/>
      <c r="XFB1613" s="28"/>
      <c r="XFC1613" s="28"/>
      <c r="XFD1613" s="28"/>
    </row>
    <row r="1614" spans="1:10 16380:16384" x14ac:dyDescent="0.35">
      <c r="A1614" s="12" t="s">
        <v>180</v>
      </c>
      <c r="B1614" s="32" t="str">
        <f>HYPERLINK(Table1[[#This Row],[Link]], Table1[[#This Row],[Pattern w/out Hyperlink]])</f>
        <v>Compass</v>
      </c>
      <c r="C1614" s="18">
        <f>IF(F1614&lt;=$L$1,$K$1,IF(AND(F1614&gt;=$L$2,F1614&lt;=$M$2),$K$2,IF(AND(F1614&gt;=$L$3,F1614&lt;=$M$3),$K$3,IF(AND(F1614&gt;=$L$4,F1614&lt;=$M$4),$K$4,IF(AND(F1614&gt;=$L$5,F1614&lt;=$M$5),$K$5,IF(AND(F1614&gt;=$L$6,F1614&lt;=$M$6),$K$6,IF(AND(F1614&gt;=$L$7,F1614&lt;=$M$7),$K$7,IF(AND(F1614&gt;=$L$8,F1614&lt;=$M$8),$K$8,IF(AND(F1614&gt;=$L$9,F1614&lt;=$M$9),$K$9,IF(AND(F1614&gt;$L$10,F1614&lt;=$M$10),$K$10,IF(AND(F1614&gt;=$L$11,F1614&lt;=$M$11),$K$11,IF(AND(F1614&gt;=$L$12,F1614&lt;=$M$12),$K$12,IF(AND(F1614&gt;=$L$13,F1614&lt;=$M$13),$K$13,IF(AND(F1614&gt;=$L$14,F1614&lt;=$M$14),$K$14,IF(AND(F1614&gt;=#REF!,F1614&lt;=#REF!),#REF!,IF(AND(F1614&gt;=$L$15,F1614&lt;=$M$15),$K$15,IF(AND(F1614&gt;=$L$16,F1614&lt;=$M$16),$K$16,IF(AND(F1614&gt;=$L$17,F1614&lt;=$M$17),$K$17,IF(AND(F1614&gt;=$L$18,F1614&lt;=$M$18),$K$18,IF(AND(F1614&gt;=$L$19,F1614&lt;=$M$19),$K$19,IF(AND(F1614&gt;=$L$20,F1614&lt;=$M$20),$K$20,IF(AND(F1614&gt;=$L$21,F1614&lt;=$M$21),$K$21,IF(AND(F1614&gt;=$L$22,F1614&lt;=$M$22),$K$22,IF(AND(F1614&gt;=$L$23,F1614&lt;=$M$23),$K$23,IF(AND(F1614&gt;=$L$24,F1614&lt;=$M$24),$K$24,IF(AND(F1614&gt;=$L$25,F1614&lt;=$M$25),$K$25,IF(AND(F1614&gt;=$L$26,F1614&lt;=$M$26),$K$26,IF(AND(F1614&gt;=$L$27,F1614&lt;=$M$27),$K$27,IF(AND(F1614&gt;=$L$28,F1614&lt;=$M$28),$K$28,IF(AND(F1614&gt;=$L$29,F1614&lt;=$M$29),$K$29,IF(AND(F1614&gt;=$L$30,F1614&lt;=$M$30),$K$30,IF(AND(F1614&gt;=$L$31,F1614&lt;=$M$31),$K$31,""))))))))))))))))))))))))))))))))</f>
        <v>8</v>
      </c>
      <c r="D1614" s="18" t="s">
        <v>24</v>
      </c>
      <c r="E1614" s="18" t="s">
        <v>1234</v>
      </c>
      <c r="F1614" s="12">
        <f>Table1[[#This Row],[USD Pricing]]*Exchange!$A$1</f>
        <v>111.3</v>
      </c>
      <c r="G1614" s="12">
        <v>79.5</v>
      </c>
      <c r="H1614" s="12" t="s">
        <v>968</v>
      </c>
      <c r="I1614" s="18" t="s">
        <v>0</v>
      </c>
      <c r="J1614" s="18" t="s">
        <v>4261</v>
      </c>
      <c r="XEZ1614" s="28"/>
      <c r="XFA1614" s="28"/>
      <c r="XFB1614" s="28"/>
      <c r="XFC1614" s="28"/>
      <c r="XFD1614" s="28"/>
    </row>
    <row r="1615" spans="1:10 16380:16384" x14ac:dyDescent="0.35">
      <c r="A1615" s="12" t="s">
        <v>196</v>
      </c>
      <c r="B1615" s="32" t="str">
        <f>HYPERLINK(Table1[[#This Row],[Link]], Table1[[#This Row],[Pattern w/out Hyperlink]])</f>
        <v>Crescendo</v>
      </c>
      <c r="C1615" s="18">
        <f>IF(F1615&lt;=$L$1,$K$1,IF(AND(F1615&gt;=$L$2,F1615&lt;=$M$2),$K$2,IF(AND(F1615&gt;=$L$3,F1615&lt;=$M$3),$K$3,IF(AND(F1615&gt;=$L$4,F1615&lt;=$M$4),$K$4,IF(AND(F1615&gt;=$L$5,F1615&lt;=$M$5),$K$5,IF(AND(F1615&gt;=$L$6,F1615&lt;=$M$6),$K$6,IF(AND(F1615&gt;=$L$7,F1615&lt;=$M$7),$K$7,IF(AND(F1615&gt;=$L$8,F1615&lt;=$M$8),$K$8,IF(AND(F1615&gt;=$L$9,F1615&lt;=$M$9),$K$9,IF(AND(F1615&gt;$L$10,F1615&lt;=$M$10),$K$10,IF(AND(F1615&gt;=$L$11,F1615&lt;=$M$11),$K$11,IF(AND(F1615&gt;=$L$12,F1615&lt;=$M$12),$K$12,IF(AND(F1615&gt;=$L$13,F1615&lt;=$M$13),$K$13,IF(AND(F1615&gt;=$L$14,F1615&lt;=$M$14),$K$14,IF(AND(F1615&gt;=#REF!,F1615&lt;=#REF!),#REF!,IF(AND(F1615&gt;=$L$15,F1615&lt;=$M$15),$K$15,IF(AND(F1615&gt;=$L$16,F1615&lt;=$M$16),$K$16,IF(AND(F1615&gt;=$L$17,F1615&lt;=$M$17),$K$17,IF(AND(F1615&gt;=$L$18,F1615&lt;=$M$18),$K$18,IF(AND(F1615&gt;=$L$19,F1615&lt;=$M$19),$K$19,IF(AND(F1615&gt;=$L$20,F1615&lt;=$M$20),$K$20,IF(AND(F1615&gt;=$L$21,F1615&lt;=$M$21),$K$21,IF(AND(F1615&gt;=$L$22,F1615&lt;=$M$22),$K$22,IF(AND(F1615&gt;=$L$23,F1615&lt;=$M$23),$K$23,IF(AND(F1615&gt;=$L$24,F1615&lt;=$M$24),$K$24,IF(AND(F1615&gt;=$L$25,F1615&lt;=$M$25),$K$25,IF(AND(F1615&gt;=$L$26,F1615&lt;=$M$26),$K$26,IF(AND(F1615&gt;=$L$27,F1615&lt;=$M$27),$K$27,IF(AND(F1615&gt;=$L$28,F1615&lt;=$M$28),$K$28,IF(AND(F1615&gt;=$L$29,F1615&lt;=$M$29),$K$29,IF(AND(F1615&gt;=$L$30,F1615&lt;=$M$30),$K$30,IF(AND(F1615&gt;=$L$31,F1615&lt;=$M$31),$K$31,""))))))))))))))))))))))))))))))))</f>
        <v>8</v>
      </c>
      <c r="D1615" s="18" t="s">
        <v>24</v>
      </c>
      <c r="E1615" s="18" t="s">
        <v>1234</v>
      </c>
      <c r="F1615" s="12">
        <f>Table1[[#This Row],[USD Pricing]]*Exchange!$A$1</f>
        <v>97.3</v>
      </c>
      <c r="G1615" s="12">
        <v>69.5</v>
      </c>
      <c r="H1615" s="12" t="s">
        <v>969</v>
      </c>
      <c r="I1615" s="18" t="s">
        <v>0</v>
      </c>
      <c r="J1615" s="18" t="s">
        <v>4273</v>
      </c>
      <c r="XEZ1615" s="28"/>
      <c r="XFA1615" s="28"/>
      <c r="XFB1615" s="28"/>
      <c r="XFC1615" s="28"/>
      <c r="XFD1615" s="28"/>
    </row>
    <row r="1616" spans="1:10 16380:16384" x14ac:dyDescent="0.35">
      <c r="A1616" s="12" t="s">
        <v>389</v>
      </c>
      <c r="B1616" s="32" t="str">
        <f>HYPERLINK(Table1[[#This Row],[Link]], Table1[[#This Row],[Pattern w/out Hyperlink]])</f>
        <v>High Rise</v>
      </c>
      <c r="C1616" s="18">
        <f>IF(F1616&lt;=$L$1,$K$1,IF(AND(F1616&gt;=$L$2,F1616&lt;=$M$2),$K$2,IF(AND(F1616&gt;=$L$3,F1616&lt;=$M$3),$K$3,IF(AND(F1616&gt;=$L$4,F1616&lt;=$M$4),$K$4,IF(AND(F1616&gt;=$L$5,F1616&lt;=$M$5),$K$5,IF(AND(F1616&gt;=$L$6,F1616&lt;=$M$6),$K$6,IF(AND(F1616&gt;=$L$7,F1616&lt;=$M$7),$K$7,IF(AND(F1616&gt;=$L$8,F1616&lt;=$M$8),$K$8,IF(AND(F1616&gt;=$L$9,F1616&lt;=$M$9),$K$9,IF(AND(F1616&gt;$L$10,F1616&lt;=$M$10),$K$10,IF(AND(F1616&gt;=$L$11,F1616&lt;=$M$11),$K$11,IF(AND(F1616&gt;=$L$12,F1616&lt;=$M$12),$K$12,IF(AND(F1616&gt;=$L$13,F1616&lt;=$M$13),$K$13,IF(AND(F1616&gt;=$L$14,F1616&lt;=$M$14),$K$14,IF(AND(F1616&gt;=#REF!,F1616&lt;=#REF!),#REF!,IF(AND(F1616&gt;=$L$15,F1616&lt;=$M$15),$K$15,IF(AND(F1616&gt;=$L$16,F1616&lt;=$M$16),$K$16,IF(AND(F1616&gt;=$L$17,F1616&lt;=$M$17),$K$17,IF(AND(F1616&gt;=$L$18,F1616&lt;=$M$18),$K$18,IF(AND(F1616&gt;=$L$19,F1616&lt;=$M$19),$K$19,IF(AND(F1616&gt;=$L$20,F1616&lt;=$M$20),$K$20,IF(AND(F1616&gt;=$L$21,F1616&lt;=$M$21),$K$21,IF(AND(F1616&gt;=$L$22,F1616&lt;=$M$22),$K$22,IF(AND(F1616&gt;=$L$23,F1616&lt;=$M$23),$K$23,IF(AND(F1616&gt;=$L$24,F1616&lt;=$M$24),$K$24,IF(AND(F1616&gt;=$L$25,F1616&lt;=$M$25),$K$25,IF(AND(F1616&gt;=$L$26,F1616&lt;=$M$26),$K$26,IF(AND(F1616&gt;=$L$27,F1616&lt;=$M$27),$K$27,IF(AND(F1616&gt;=$L$28,F1616&lt;=$M$28),$K$28,IF(AND(F1616&gt;=$L$29,F1616&lt;=$M$29),$K$29,IF(AND(F1616&gt;=$L$30,F1616&lt;=$M$30),$K$30,IF(AND(F1616&gt;=$L$31,F1616&lt;=$M$31),$K$31,""))))))))))))))))))))))))))))))))</f>
        <v>8</v>
      </c>
      <c r="D1616" s="18" t="s">
        <v>24</v>
      </c>
      <c r="E1616" s="18" t="s">
        <v>1234</v>
      </c>
      <c r="F1616" s="12">
        <f>Table1[[#This Row],[USD Pricing]]*Exchange!$A$1</f>
        <v>95.899999999999991</v>
      </c>
      <c r="G1616" s="12">
        <v>68.5</v>
      </c>
      <c r="H1616" s="12" t="s">
        <v>972</v>
      </c>
      <c r="I1616" s="18" t="s">
        <v>0</v>
      </c>
      <c r="J1616" s="18" t="s">
        <v>4280</v>
      </c>
      <c r="XEZ1616" s="28"/>
      <c r="XFA1616" s="28"/>
      <c r="XFB1616" s="28"/>
      <c r="XFC1616" s="28"/>
      <c r="XFD1616" s="28"/>
    </row>
    <row r="1617" spans="1:10 16380:16384" x14ac:dyDescent="0.35">
      <c r="A1617" s="12" t="s">
        <v>431</v>
      </c>
      <c r="B1617" s="32" t="str">
        <f>HYPERLINK(Table1[[#This Row],[Link]], Table1[[#This Row],[Pattern w/out Hyperlink]])</f>
        <v>Journey</v>
      </c>
      <c r="C1617" s="18">
        <f>IF(F1617&lt;=$L$1,$K$1,IF(AND(F1617&gt;=$L$2,F1617&lt;=$M$2),$K$2,IF(AND(F1617&gt;=$L$3,F1617&lt;=$M$3),$K$3,IF(AND(F1617&gt;=$L$4,F1617&lt;=$M$4),$K$4,IF(AND(F1617&gt;=$L$5,F1617&lt;=$M$5),$K$5,IF(AND(F1617&gt;=$L$6,F1617&lt;=$M$6),$K$6,IF(AND(F1617&gt;=$L$7,F1617&lt;=$M$7),$K$7,IF(AND(F1617&gt;=$L$8,F1617&lt;=$M$8),$K$8,IF(AND(F1617&gt;=$L$9,F1617&lt;=$M$9),$K$9,IF(AND(F1617&gt;$L$10,F1617&lt;=$M$10),$K$10,IF(AND(F1617&gt;=$L$11,F1617&lt;=$M$11),$K$11,IF(AND(F1617&gt;=$L$12,F1617&lt;=$M$12),$K$12,IF(AND(F1617&gt;=$L$13,F1617&lt;=$M$13),$K$13,IF(AND(F1617&gt;=$L$14,F1617&lt;=$M$14),$K$14,IF(AND(F1617&gt;=#REF!,F1617&lt;=#REF!),#REF!,IF(AND(F1617&gt;=$L$15,F1617&lt;=$M$15),$K$15,IF(AND(F1617&gt;=$L$16,F1617&lt;=$M$16),$K$16,IF(AND(F1617&gt;=$L$17,F1617&lt;=$M$17),$K$17,IF(AND(F1617&gt;=$L$18,F1617&lt;=$M$18),$K$18,IF(AND(F1617&gt;=$L$19,F1617&lt;=$M$19),$K$19,IF(AND(F1617&gt;=$L$20,F1617&lt;=$M$20),$K$20,IF(AND(F1617&gt;=$L$21,F1617&lt;=$M$21),$K$21,IF(AND(F1617&gt;=$L$22,F1617&lt;=$M$22),$K$22,IF(AND(F1617&gt;=$L$23,F1617&lt;=$M$23),$K$23,IF(AND(F1617&gt;=$L$24,F1617&lt;=$M$24),$K$24,IF(AND(F1617&gt;=$L$25,F1617&lt;=$M$25),$K$25,IF(AND(F1617&gt;=$L$26,F1617&lt;=$M$26),$K$26,IF(AND(F1617&gt;=$L$27,F1617&lt;=$M$27),$K$27,IF(AND(F1617&gt;=$L$28,F1617&lt;=$M$28),$K$28,IF(AND(F1617&gt;=$L$29,F1617&lt;=$M$29),$K$29,IF(AND(F1617&gt;=$L$30,F1617&lt;=$M$30),$K$30,IF(AND(F1617&gt;=$L$31,F1617&lt;=$M$31),$K$31,""))))))))))))))))))))))))))))))))</f>
        <v>8</v>
      </c>
      <c r="D1617" s="18" t="s">
        <v>24</v>
      </c>
      <c r="E1617" s="18" t="s">
        <v>1234</v>
      </c>
      <c r="F1617" s="12">
        <f>Table1[[#This Row],[USD Pricing]]*Exchange!$A$1</f>
        <v>111.92999999999999</v>
      </c>
      <c r="G1617" s="12">
        <v>79.95</v>
      </c>
      <c r="H1617" s="12" t="s">
        <v>974</v>
      </c>
      <c r="I1617" s="18" t="s">
        <v>1319</v>
      </c>
      <c r="J1617" s="18" t="s">
        <v>4284</v>
      </c>
      <c r="XEZ1617" s="28"/>
      <c r="XFA1617" s="28"/>
      <c r="XFB1617" s="28"/>
      <c r="XFC1617" s="28"/>
      <c r="XFD1617" s="28"/>
    </row>
    <row r="1618" spans="1:10 16380:16384" x14ac:dyDescent="0.35">
      <c r="A1618" s="12" t="s">
        <v>468</v>
      </c>
      <c r="B1618" s="32" t="str">
        <f>HYPERLINK(Table1[[#This Row],[Link]], Table1[[#This Row],[Pattern w/out Hyperlink]])</f>
        <v>Linea</v>
      </c>
      <c r="C1618" s="18">
        <f>IF(F1618&lt;=$L$1,$K$1,IF(AND(F1618&gt;=$L$2,F1618&lt;=$M$2),$K$2,IF(AND(F1618&gt;=$L$3,F1618&lt;=$M$3),$K$3,IF(AND(F1618&gt;=$L$4,F1618&lt;=$M$4),$K$4,IF(AND(F1618&gt;=$L$5,F1618&lt;=$M$5),$K$5,IF(AND(F1618&gt;=$L$6,F1618&lt;=$M$6),$K$6,IF(AND(F1618&gt;=$L$7,F1618&lt;=$M$7),$K$7,IF(AND(F1618&gt;=$L$8,F1618&lt;=$M$8),$K$8,IF(AND(F1618&gt;=$L$9,F1618&lt;=$M$9),$K$9,IF(AND(F1618&gt;$L$10,F1618&lt;=$M$10),$K$10,IF(AND(F1618&gt;=$L$11,F1618&lt;=$M$11),$K$11,IF(AND(F1618&gt;=$L$12,F1618&lt;=$M$12),$K$12,IF(AND(F1618&gt;=$L$13,F1618&lt;=$M$13),$K$13,IF(AND(F1618&gt;=$L$14,F1618&lt;=$M$14),$K$14,IF(AND(F1618&gt;=#REF!,F1618&lt;=#REF!),#REF!,IF(AND(F1618&gt;=$L$15,F1618&lt;=$M$15),$K$15,IF(AND(F1618&gt;=$L$16,F1618&lt;=$M$16),$K$16,IF(AND(F1618&gt;=$L$17,F1618&lt;=$M$17),$K$17,IF(AND(F1618&gt;=$L$18,F1618&lt;=$M$18),$K$18,IF(AND(F1618&gt;=$L$19,F1618&lt;=$M$19),$K$19,IF(AND(F1618&gt;=$L$20,F1618&lt;=$M$20),$K$20,IF(AND(F1618&gt;=$L$21,F1618&lt;=$M$21),$K$21,IF(AND(F1618&gt;=$L$22,F1618&lt;=$M$22),$K$22,IF(AND(F1618&gt;=$L$23,F1618&lt;=$M$23),$K$23,IF(AND(F1618&gt;=$L$24,F1618&lt;=$M$24),$K$24,IF(AND(F1618&gt;=$L$25,F1618&lt;=$M$25),$K$25,IF(AND(F1618&gt;=$L$26,F1618&lt;=$M$26),$K$26,IF(AND(F1618&gt;=$L$27,F1618&lt;=$M$27),$K$27,IF(AND(F1618&gt;=$L$28,F1618&lt;=$M$28),$K$28,IF(AND(F1618&gt;=$L$29,F1618&lt;=$M$29),$K$29,IF(AND(F1618&gt;=$L$30,F1618&lt;=$M$30),$K$30,IF(AND(F1618&gt;=$L$31,F1618&lt;=$M$31),$K$31,""))))))))))))))))))))))))))))))))</f>
        <v>8</v>
      </c>
      <c r="D1618" s="18" t="s">
        <v>24</v>
      </c>
      <c r="E1618" s="18" t="s">
        <v>1234</v>
      </c>
      <c r="F1618" s="12">
        <f>Table1[[#This Row],[USD Pricing]]*Exchange!$A$1</f>
        <v>109.89999999999999</v>
      </c>
      <c r="G1618" s="12">
        <v>78.5</v>
      </c>
      <c r="H1618" s="12" t="s">
        <v>977</v>
      </c>
      <c r="I1618" s="18" t="s">
        <v>1319</v>
      </c>
      <c r="J1618" s="18" t="s">
        <v>4262</v>
      </c>
      <c r="XEZ1618" s="28"/>
      <c r="XFA1618" s="28"/>
      <c r="XFB1618" s="28"/>
      <c r="XFC1618" s="28"/>
      <c r="XFD1618" s="28"/>
    </row>
    <row r="1619" spans="1:10 16380:16384" x14ac:dyDescent="0.35">
      <c r="A1619" s="12" t="s">
        <v>496</v>
      </c>
      <c r="B1619" s="32" t="str">
        <f>HYPERLINK(Table1[[#This Row],[Link]], Table1[[#This Row],[Pattern w/out Hyperlink]])</f>
        <v>Mason Stripe</v>
      </c>
      <c r="C1619" s="18">
        <f>IF(F1619&lt;=$L$1,$K$1,IF(AND(F1619&gt;=$L$2,F1619&lt;=$M$2),$K$2,IF(AND(F1619&gt;=$L$3,F1619&lt;=$M$3),$K$3,IF(AND(F1619&gt;=$L$4,F1619&lt;=$M$4),$K$4,IF(AND(F1619&gt;=$L$5,F1619&lt;=$M$5),$K$5,IF(AND(F1619&gt;=$L$6,F1619&lt;=$M$6),$K$6,IF(AND(F1619&gt;=$L$7,F1619&lt;=$M$7),$K$7,IF(AND(F1619&gt;=$L$8,F1619&lt;=$M$8),$K$8,IF(AND(F1619&gt;=$L$9,F1619&lt;=$M$9),$K$9,IF(AND(F1619&gt;$L$10,F1619&lt;=$M$10),$K$10,IF(AND(F1619&gt;=$L$11,F1619&lt;=$M$11),$K$11,IF(AND(F1619&gt;=$L$12,F1619&lt;=$M$12),$K$12,IF(AND(F1619&gt;=$L$13,F1619&lt;=$M$13),$K$13,IF(AND(F1619&gt;=$L$14,F1619&lt;=$M$14),$K$14,IF(AND(F1619&gt;=#REF!,F1619&lt;=#REF!),#REF!,IF(AND(F1619&gt;=$L$15,F1619&lt;=$M$15),$K$15,IF(AND(F1619&gt;=$L$16,F1619&lt;=$M$16),$K$16,IF(AND(F1619&gt;=$L$17,F1619&lt;=$M$17),$K$17,IF(AND(F1619&gt;=$L$18,F1619&lt;=$M$18),$K$18,IF(AND(F1619&gt;=$L$19,F1619&lt;=$M$19),$K$19,IF(AND(F1619&gt;=$L$20,F1619&lt;=$M$20),$K$20,IF(AND(F1619&gt;=$L$21,F1619&lt;=$M$21),$K$21,IF(AND(F1619&gt;=$L$22,F1619&lt;=$M$22),$K$22,IF(AND(F1619&gt;=$L$23,F1619&lt;=$M$23),$K$23,IF(AND(F1619&gt;=$L$24,F1619&lt;=$M$24),$K$24,IF(AND(F1619&gt;=$L$25,F1619&lt;=$M$25),$K$25,IF(AND(F1619&gt;=$L$26,F1619&lt;=$M$26),$K$26,IF(AND(F1619&gt;=$L$27,F1619&lt;=$M$27),$K$27,IF(AND(F1619&gt;=$L$28,F1619&lt;=$M$28),$K$28,IF(AND(F1619&gt;=$L$29,F1619&lt;=$M$29),$K$29,IF(AND(F1619&gt;=$L$30,F1619&lt;=$M$30),$K$30,IF(AND(F1619&gt;=$L$31,F1619&lt;=$M$31),$K$31,""))))))))))))))))))))))))))))))))</f>
        <v>8</v>
      </c>
      <c r="D1619" s="18" t="s">
        <v>24</v>
      </c>
      <c r="E1619" s="18" t="s">
        <v>1234</v>
      </c>
      <c r="F1619" s="12">
        <f>Table1[[#This Row],[USD Pricing]]*Exchange!$A$1</f>
        <v>104.3</v>
      </c>
      <c r="G1619" s="12">
        <v>74.5</v>
      </c>
      <c r="H1619" s="12" t="s">
        <v>979</v>
      </c>
      <c r="I1619" s="18" t="s">
        <v>0</v>
      </c>
      <c r="J1619" s="18" t="s">
        <v>4288</v>
      </c>
      <c r="XEZ1619" s="28"/>
      <c r="XFA1619" s="28"/>
      <c r="XFB1619" s="28"/>
      <c r="XFC1619" s="28"/>
      <c r="XFD1619" s="28"/>
    </row>
    <row r="1620" spans="1:10 16380:16384" ht="29" x14ac:dyDescent="0.35">
      <c r="A1620" s="12" t="s">
        <v>557</v>
      </c>
      <c r="B1620" s="32" t="str">
        <f>HYPERLINK(Table1[[#This Row],[Link]], Table1[[#This Row],[Pattern w/out Hyperlink]])</f>
        <v>Nahouri</v>
      </c>
      <c r="C1620" s="18">
        <f>IF(F1620&lt;=$L$1,$K$1,IF(AND(F1620&gt;=$L$2,F1620&lt;=$M$2),$K$2,IF(AND(F1620&gt;=$L$3,F1620&lt;=$M$3),$K$3,IF(AND(F1620&gt;=$L$4,F1620&lt;=$M$4),$K$4,IF(AND(F1620&gt;=$L$5,F1620&lt;=$M$5),$K$5,IF(AND(F1620&gt;=$L$6,F1620&lt;=$M$6),$K$6,IF(AND(F1620&gt;=$L$7,F1620&lt;=$M$7),$K$7,IF(AND(F1620&gt;=$L$8,F1620&lt;=$M$8),$K$8,IF(AND(F1620&gt;=$L$9,F1620&lt;=$M$9),$K$9,IF(AND(F1620&gt;$L$10,F1620&lt;=$M$10),$K$10,IF(AND(F1620&gt;=$L$11,F1620&lt;=$M$11),$K$11,IF(AND(F1620&gt;=$L$12,F1620&lt;=$M$12),$K$12,IF(AND(F1620&gt;=$L$13,F1620&lt;=$M$13),$K$13,IF(AND(F1620&gt;=$L$14,F1620&lt;=$M$14),$K$14,IF(AND(F1620&gt;=#REF!,F1620&lt;=#REF!),#REF!,IF(AND(F1620&gt;=$L$15,F1620&lt;=$M$15),$K$15,IF(AND(F1620&gt;=$L$16,F1620&lt;=$M$16),$K$16,IF(AND(F1620&gt;=$L$17,F1620&lt;=$M$17),$K$17,IF(AND(F1620&gt;=$L$18,F1620&lt;=$M$18),$K$18,IF(AND(F1620&gt;=$L$19,F1620&lt;=$M$19),$K$19,IF(AND(F1620&gt;=$L$20,F1620&lt;=$M$20),$K$20,IF(AND(F1620&gt;=$L$21,F1620&lt;=$M$21),$K$21,IF(AND(F1620&gt;=$L$22,F1620&lt;=$M$22),$K$22,IF(AND(F1620&gt;=$L$23,F1620&lt;=$M$23),$K$23,IF(AND(F1620&gt;=$L$24,F1620&lt;=$M$24),$K$24,IF(AND(F1620&gt;=$L$25,F1620&lt;=$M$25),$K$25,IF(AND(F1620&gt;=$L$26,F1620&lt;=$M$26),$K$26,IF(AND(F1620&gt;=$L$27,F1620&lt;=$M$27),$K$27,IF(AND(F1620&gt;=$L$28,F1620&lt;=$M$28),$K$28,IF(AND(F1620&gt;=$L$29,F1620&lt;=$M$29),$K$29,IF(AND(F1620&gt;=$L$30,F1620&lt;=$M$30),$K$30,IF(AND(F1620&gt;=$L$31,F1620&lt;=$M$31),$K$31,""))))))))))))))))))))))))))))))))</f>
        <v>8</v>
      </c>
      <c r="D1620" s="18" t="s">
        <v>24</v>
      </c>
      <c r="E1620" s="18" t="s">
        <v>1234</v>
      </c>
      <c r="F1620" s="12">
        <f>Table1[[#This Row],[USD Pricing]]*Exchange!$A$1</f>
        <v>95.899999999999991</v>
      </c>
      <c r="G1620" s="12">
        <v>68.5</v>
      </c>
      <c r="H1620" s="12" t="s">
        <v>982</v>
      </c>
      <c r="I1620" s="18" t="s">
        <v>0</v>
      </c>
      <c r="J1620" s="18" t="s">
        <v>6542</v>
      </c>
      <c r="XEZ1620" s="28"/>
      <c r="XFA1620" s="28"/>
      <c r="XFB1620" s="28"/>
      <c r="XFC1620" s="28"/>
      <c r="XFD1620" s="28"/>
    </row>
    <row r="1621" spans="1:10 16380:16384" x14ac:dyDescent="0.35">
      <c r="A1621" s="12" t="s">
        <v>607</v>
      </c>
      <c r="B1621" s="32" t="str">
        <f>HYPERLINK(Table1[[#This Row],[Link]], Table1[[#This Row],[Pattern w/out Hyperlink]])</f>
        <v>Patina</v>
      </c>
      <c r="C1621" s="18">
        <f>IF(F1621&lt;=$L$1,$K$1,IF(AND(F1621&gt;=$L$2,F1621&lt;=$M$2),$K$2,IF(AND(F1621&gt;=$L$3,F1621&lt;=$M$3),$K$3,IF(AND(F1621&gt;=$L$4,F1621&lt;=$M$4),$K$4,IF(AND(F1621&gt;=$L$5,F1621&lt;=$M$5),$K$5,IF(AND(F1621&gt;=$L$6,F1621&lt;=$M$6),$K$6,IF(AND(F1621&gt;=$L$7,F1621&lt;=$M$7),$K$7,IF(AND(F1621&gt;=$L$8,F1621&lt;=$M$8),$K$8,IF(AND(F1621&gt;=$L$9,F1621&lt;=$M$9),$K$9,IF(AND(F1621&gt;$L$10,F1621&lt;=$M$10),$K$10,IF(AND(F1621&gt;=$L$11,F1621&lt;=$M$11),$K$11,IF(AND(F1621&gt;=$L$12,F1621&lt;=$M$12),$K$12,IF(AND(F1621&gt;=$L$13,F1621&lt;=$M$13),$K$13,IF(AND(F1621&gt;=$L$14,F1621&lt;=$M$14),$K$14,IF(AND(F1621&gt;=#REF!,F1621&lt;=#REF!),#REF!,IF(AND(F1621&gt;=$L$15,F1621&lt;=$M$15),$K$15,IF(AND(F1621&gt;=$L$16,F1621&lt;=$M$16),$K$16,IF(AND(F1621&gt;=$L$17,F1621&lt;=$M$17),$K$17,IF(AND(F1621&gt;=$L$18,F1621&lt;=$M$18),$K$18,IF(AND(F1621&gt;=$L$19,F1621&lt;=$M$19),$K$19,IF(AND(F1621&gt;=$L$20,F1621&lt;=$M$20),$K$20,IF(AND(F1621&gt;=$L$21,F1621&lt;=$M$21),$K$21,IF(AND(F1621&gt;=$L$22,F1621&lt;=$M$22),$K$22,IF(AND(F1621&gt;=$L$23,F1621&lt;=$M$23),$K$23,IF(AND(F1621&gt;=$L$24,F1621&lt;=$M$24),$K$24,IF(AND(F1621&gt;=$L$25,F1621&lt;=$M$25),$K$25,IF(AND(F1621&gt;=$L$26,F1621&lt;=$M$26),$K$26,IF(AND(F1621&gt;=$L$27,F1621&lt;=$M$27),$K$27,IF(AND(F1621&gt;=$L$28,F1621&lt;=$M$28),$K$28,IF(AND(F1621&gt;=$L$29,F1621&lt;=$M$29),$K$29,IF(AND(F1621&gt;=$L$30,F1621&lt;=$M$30),$K$30,IF(AND(F1621&gt;=$L$31,F1621&lt;=$M$31),$K$31,""))))))))))))))))))))))))))))))))</f>
        <v>8</v>
      </c>
      <c r="D1621" s="18" t="s">
        <v>24</v>
      </c>
      <c r="E1621" s="18" t="s">
        <v>1234</v>
      </c>
      <c r="F1621" s="12">
        <f>Table1[[#This Row],[USD Pricing]]*Exchange!$A$1</f>
        <v>101.5</v>
      </c>
      <c r="G1621" s="12">
        <v>72.5</v>
      </c>
      <c r="H1621" s="12" t="s">
        <v>2369</v>
      </c>
      <c r="I1621" s="18" t="s">
        <v>1319</v>
      </c>
      <c r="J1621" s="18" t="s">
        <v>4262</v>
      </c>
      <c r="XEZ1621" s="28"/>
      <c r="XFA1621" s="28"/>
      <c r="XFB1621" s="28"/>
      <c r="XFC1621" s="28"/>
      <c r="XFD1621" s="28"/>
    </row>
    <row r="1622" spans="1:10 16380:16384" x14ac:dyDescent="0.35">
      <c r="A1622" s="12" t="s">
        <v>611</v>
      </c>
      <c r="B1622" s="32" t="str">
        <f>HYPERLINK(Table1[[#This Row],[Link]], Table1[[#This Row],[Pattern w/out Hyperlink]])</f>
        <v>Paxton</v>
      </c>
      <c r="C1622" s="18">
        <f>IF(F1622&lt;=$L$1,$K$1,IF(AND(F1622&gt;=$L$2,F1622&lt;=$M$2),$K$2,IF(AND(F1622&gt;=$L$3,F1622&lt;=$M$3),$K$3,IF(AND(F1622&gt;=$L$4,F1622&lt;=$M$4),$K$4,IF(AND(F1622&gt;=$L$5,F1622&lt;=$M$5),$K$5,IF(AND(F1622&gt;=$L$6,F1622&lt;=$M$6),$K$6,IF(AND(F1622&gt;=$L$7,F1622&lt;=$M$7),$K$7,IF(AND(F1622&gt;=$L$8,F1622&lt;=$M$8),$K$8,IF(AND(F1622&gt;=$L$9,F1622&lt;=$M$9),$K$9,IF(AND(F1622&gt;$L$10,F1622&lt;=$M$10),$K$10,IF(AND(F1622&gt;=$L$11,F1622&lt;=$M$11),$K$11,IF(AND(F1622&gt;=$L$12,F1622&lt;=$M$12),$K$12,IF(AND(F1622&gt;=$L$13,F1622&lt;=$M$13),$K$13,IF(AND(F1622&gt;=$L$14,F1622&lt;=$M$14),$K$14,IF(AND(F1622&gt;=#REF!,F1622&lt;=#REF!),#REF!,IF(AND(F1622&gt;=$L$15,F1622&lt;=$M$15),$K$15,IF(AND(F1622&gt;=$L$16,F1622&lt;=$M$16),$K$16,IF(AND(F1622&gt;=$L$17,F1622&lt;=$M$17),$K$17,IF(AND(F1622&gt;=$L$18,F1622&lt;=$M$18),$K$18,IF(AND(F1622&gt;=$L$19,F1622&lt;=$M$19),$K$19,IF(AND(F1622&gt;=$L$20,F1622&lt;=$M$20),$K$20,IF(AND(F1622&gt;=$L$21,F1622&lt;=$M$21),$K$21,IF(AND(F1622&gt;=$L$22,F1622&lt;=$M$22),$K$22,IF(AND(F1622&gt;=$L$23,F1622&lt;=$M$23),$K$23,IF(AND(F1622&gt;=$L$24,F1622&lt;=$M$24),$K$24,IF(AND(F1622&gt;=$L$25,F1622&lt;=$M$25),$K$25,IF(AND(F1622&gt;=$L$26,F1622&lt;=$M$26),$K$26,IF(AND(F1622&gt;=$L$27,F1622&lt;=$M$27),$K$27,IF(AND(F1622&gt;=$L$28,F1622&lt;=$M$28),$K$28,IF(AND(F1622&gt;=$L$29,F1622&lt;=$M$29),$K$29,IF(AND(F1622&gt;=$L$30,F1622&lt;=$M$30),$K$30,IF(AND(F1622&gt;=$L$31,F1622&lt;=$M$31),$K$31,""))))))))))))))))))))))))))))))))</f>
        <v>8</v>
      </c>
      <c r="D1622" s="18" t="s">
        <v>24</v>
      </c>
      <c r="E1622" s="18" t="s">
        <v>1234</v>
      </c>
      <c r="F1622" s="12">
        <f>Table1[[#This Row],[USD Pricing]]*Exchange!$A$1</f>
        <v>101.5</v>
      </c>
      <c r="G1622" s="12">
        <v>72.5</v>
      </c>
      <c r="H1622" s="12" t="s">
        <v>983</v>
      </c>
      <c r="I1622" s="18" t="s">
        <v>4213</v>
      </c>
      <c r="J1622" s="18" t="s">
        <v>4262</v>
      </c>
      <c r="XEZ1622" s="28"/>
      <c r="XFA1622" s="28"/>
      <c r="XFB1622" s="28"/>
      <c r="XFC1622" s="28"/>
      <c r="XFD1622" s="28"/>
    </row>
    <row r="1623" spans="1:10 16380:16384" x14ac:dyDescent="0.35">
      <c r="A1623" s="12" t="s">
        <v>615</v>
      </c>
      <c r="B1623" s="32" t="str">
        <f>HYPERLINK(Table1[[#This Row],[Link]], Table1[[#This Row],[Pattern w/out Hyperlink]])</f>
        <v>Perspective</v>
      </c>
      <c r="C1623" s="18">
        <f>IF(F1623&lt;=$L$1,$K$1,IF(AND(F1623&gt;=$L$2,F1623&lt;=$M$2),$K$2,IF(AND(F1623&gt;=$L$3,F1623&lt;=$M$3),$K$3,IF(AND(F1623&gt;=$L$4,F1623&lt;=$M$4),$K$4,IF(AND(F1623&gt;=$L$5,F1623&lt;=$M$5),$K$5,IF(AND(F1623&gt;=$L$6,F1623&lt;=$M$6),$K$6,IF(AND(F1623&gt;=$L$7,F1623&lt;=$M$7),$K$7,IF(AND(F1623&gt;=$L$8,F1623&lt;=$M$8),$K$8,IF(AND(F1623&gt;=$L$9,F1623&lt;=$M$9),$K$9,IF(AND(F1623&gt;$L$10,F1623&lt;=$M$10),$K$10,IF(AND(F1623&gt;=$L$11,F1623&lt;=$M$11),$K$11,IF(AND(F1623&gt;=$L$12,F1623&lt;=$M$12),$K$12,IF(AND(F1623&gt;=$L$13,F1623&lt;=$M$13),$K$13,IF(AND(F1623&gt;=$L$14,F1623&lt;=$M$14),$K$14,IF(AND(F1623&gt;=#REF!,F1623&lt;=#REF!),#REF!,IF(AND(F1623&gt;=$L$15,F1623&lt;=$M$15),$K$15,IF(AND(F1623&gt;=$L$16,F1623&lt;=$M$16),$K$16,IF(AND(F1623&gt;=$L$17,F1623&lt;=$M$17),$K$17,IF(AND(F1623&gt;=$L$18,F1623&lt;=$M$18),$K$18,IF(AND(F1623&gt;=$L$19,F1623&lt;=$M$19),$K$19,IF(AND(F1623&gt;=$L$20,F1623&lt;=$M$20),$K$20,IF(AND(F1623&gt;=$L$21,F1623&lt;=$M$21),$K$21,IF(AND(F1623&gt;=$L$22,F1623&lt;=$M$22),$K$22,IF(AND(F1623&gt;=$L$23,F1623&lt;=$M$23),$K$23,IF(AND(F1623&gt;=$L$24,F1623&lt;=$M$24),$K$24,IF(AND(F1623&gt;=$L$25,F1623&lt;=$M$25),$K$25,IF(AND(F1623&gt;=$L$26,F1623&lt;=$M$26),$K$26,IF(AND(F1623&gt;=$L$27,F1623&lt;=$M$27),$K$27,IF(AND(F1623&gt;=$L$28,F1623&lt;=$M$28),$K$28,IF(AND(F1623&gt;=$L$29,F1623&lt;=$M$29),$K$29,IF(AND(F1623&gt;=$L$30,F1623&lt;=$M$30),$K$30,IF(AND(F1623&gt;=$L$31,F1623&lt;=$M$31),$K$31,""))))))))))))))))))))))))))))))))</f>
        <v>8</v>
      </c>
      <c r="D1623" s="18" t="s">
        <v>24</v>
      </c>
      <c r="E1623" s="18" t="s">
        <v>1234</v>
      </c>
      <c r="F1623" s="12">
        <f>Table1[[#This Row],[USD Pricing]]*Exchange!$A$1</f>
        <v>97.929999999999993</v>
      </c>
      <c r="G1623" s="12">
        <v>69.95</v>
      </c>
      <c r="H1623" s="12" t="s">
        <v>984</v>
      </c>
      <c r="I1623" s="18" t="s">
        <v>0</v>
      </c>
      <c r="J1623" s="18" t="s">
        <v>4262</v>
      </c>
      <c r="XEZ1623" s="28"/>
      <c r="XFA1623" s="28"/>
      <c r="XFB1623" s="28"/>
      <c r="XFC1623" s="28"/>
      <c r="XFD1623" s="28"/>
    </row>
    <row r="1624" spans="1:10 16380:16384" x14ac:dyDescent="0.35">
      <c r="A1624" s="12" t="s">
        <v>661</v>
      </c>
      <c r="B1624" s="32" t="str">
        <f>HYPERLINK(Table1[[#This Row],[Link]], Table1[[#This Row],[Pattern w/out Hyperlink]])</f>
        <v>Radius</v>
      </c>
      <c r="C1624" s="18">
        <f>IF(F1624&lt;=$L$1,$K$1,IF(AND(F1624&gt;=$L$2,F1624&lt;=$M$2),$K$2,IF(AND(F1624&gt;=$L$3,F1624&lt;=$M$3),$K$3,IF(AND(F1624&gt;=$L$4,F1624&lt;=$M$4),$K$4,IF(AND(F1624&gt;=$L$5,F1624&lt;=$M$5),$K$5,IF(AND(F1624&gt;=$L$6,F1624&lt;=$M$6),$K$6,IF(AND(F1624&gt;=$L$7,F1624&lt;=$M$7),$K$7,IF(AND(F1624&gt;=$L$8,F1624&lt;=$M$8),$K$8,IF(AND(F1624&gt;=$L$9,F1624&lt;=$M$9),$K$9,IF(AND(F1624&gt;$L$10,F1624&lt;=$M$10),$K$10,IF(AND(F1624&gt;=$L$11,F1624&lt;=$M$11),$K$11,IF(AND(F1624&gt;=$L$12,F1624&lt;=$M$12),$K$12,IF(AND(F1624&gt;=$L$13,F1624&lt;=$M$13),$K$13,IF(AND(F1624&gt;=$L$14,F1624&lt;=$M$14),$K$14,IF(AND(F1624&gt;=#REF!,F1624&lt;=#REF!),#REF!,IF(AND(F1624&gt;=$L$15,F1624&lt;=$M$15),$K$15,IF(AND(F1624&gt;=$L$16,F1624&lt;=$M$16),$K$16,IF(AND(F1624&gt;=$L$17,F1624&lt;=$M$17),$K$17,IF(AND(F1624&gt;=$L$18,F1624&lt;=$M$18),$K$18,IF(AND(F1624&gt;=$L$19,F1624&lt;=$M$19),$K$19,IF(AND(F1624&gt;=$L$20,F1624&lt;=$M$20),$K$20,IF(AND(F1624&gt;=$L$21,F1624&lt;=$M$21),$K$21,IF(AND(F1624&gt;=$L$22,F1624&lt;=$M$22),$K$22,IF(AND(F1624&gt;=$L$23,F1624&lt;=$M$23),$K$23,IF(AND(F1624&gt;=$L$24,F1624&lt;=$M$24),$K$24,IF(AND(F1624&gt;=$L$25,F1624&lt;=$M$25),$K$25,IF(AND(F1624&gt;=$L$26,F1624&lt;=$M$26),$K$26,IF(AND(F1624&gt;=$L$27,F1624&lt;=$M$27),$K$27,IF(AND(F1624&gt;=$L$28,F1624&lt;=$M$28),$K$28,IF(AND(F1624&gt;=$L$29,F1624&lt;=$M$29),$K$29,IF(AND(F1624&gt;=$L$30,F1624&lt;=$M$30),$K$30,IF(AND(F1624&gt;=$L$31,F1624&lt;=$M$31),$K$31,""))))))))))))))))))))))))))))))))</f>
        <v>8</v>
      </c>
      <c r="D1624" s="18" t="s">
        <v>24</v>
      </c>
      <c r="E1624" s="18" t="s">
        <v>1234</v>
      </c>
      <c r="F1624" s="12">
        <f>Table1[[#This Row],[USD Pricing]]*Exchange!$A$1</f>
        <v>113.39999999999999</v>
      </c>
      <c r="G1624" s="12">
        <v>81</v>
      </c>
      <c r="H1624" s="12" t="s">
        <v>986</v>
      </c>
      <c r="I1624" s="18" t="s">
        <v>0</v>
      </c>
      <c r="J1624" s="18" t="s">
        <v>4297</v>
      </c>
      <c r="XEZ1624" s="28"/>
      <c r="XFA1624" s="28"/>
      <c r="XFB1624" s="28"/>
      <c r="XFC1624" s="28"/>
      <c r="XFD1624" s="28"/>
    </row>
    <row r="1625" spans="1:10 16380:16384" x14ac:dyDescent="0.35">
      <c r="A1625" s="12" t="s">
        <v>666</v>
      </c>
      <c r="B1625" s="32" t="str">
        <f>HYPERLINK(Table1[[#This Row],[Link]], Table1[[#This Row],[Pattern w/out Hyperlink]])</f>
        <v>Raya</v>
      </c>
      <c r="C1625" s="18">
        <f>IF(F1625&lt;=$L$1,$K$1,IF(AND(F1625&gt;=$L$2,F1625&lt;=$M$2),$K$2,IF(AND(F1625&gt;=$L$3,F1625&lt;=$M$3),$K$3,IF(AND(F1625&gt;=$L$4,F1625&lt;=$M$4),$K$4,IF(AND(F1625&gt;=$L$5,F1625&lt;=$M$5),$K$5,IF(AND(F1625&gt;=$L$6,F1625&lt;=$M$6),$K$6,IF(AND(F1625&gt;=$L$7,F1625&lt;=$M$7),$K$7,IF(AND(F1625&gt;=$L$8,F1625&lt;=$M$8),$K$8,IF(AND(F1625&gt;=$L$9,F1625&lt;=$M$9),$K$9,IF(AND(F1625&gt;$L$10,F1625&lt;=$M$10),$K$10,IF(AND(F1625&gt;=$L$11,F1625&lt;=$M$11),$K$11,IF(AND(F1625&gt;=$L$12,F1625&lt;=$M$12),$K$12,IF(AND(F1625&gt;=$L$13,F1625&lt;=$M$13),$K$13,IF(AND(F1625&gt;=$L$14,F1625&lt;=$M$14),$K$14,IF(AND(F1625&gt;=#REF!,F1625&lt;=#REF!),#REF!,IF(AND(F1625&gt;=$L$15,F1625&lt;=$M$15),$K$15,IF(AND(F1625&gt;=$L$16,F1625&lt;=$M$16),$K$16,IF(AND(F1625&gt;=$L$17,F1625&lt;=$M$17),$K$17,IF(AND(F1625&gt;=$L$18,F1625&lt;=$M$18),$K$18,IF(AND(F1625&gt;=$L$19,F1625&lt;=$M$19),$K$19,IF(AND(F1625&gt;=$L$20,F1625&lt;=$M$20),$K$20,IF(AND(F1625&gt;=$L$21,F1625&lt;=$M$21),$K$21,IF(AND(F1625&gt;=$L$22,F1625&lt;=$M$22),$K$22,IF(AND(F1625&gt;=$L$23,F1625&lt;=$M$23),$K$23,IF(AND(F1625&gt;=$L$24,F1625&lt;=$M$24),$K$24,IF(AND(F1625&gt;=$L$25,F1625&lt;=$M$25),$K$25,IF(AND(F1625&gt;=$L$26,F1625&lt;=$M$26),$K$26,IF(AND(F1625&gt;=$L$27,F1625&lt;=$M$27),$K$27,IF(AND(F1625&gt;=$L$28,F1625&lt;=$M$28),$K$28,IF(AND(F1625&gt;=$L$29,F1625&lt;=$M$29),$K$29,IF(AND(F1625&gt;=$L$30,F1625&lt;=$M$30),$K$30,IF(AND(F1625&gt;=$L$31,F1625&lt;=$M$31),$K$31,""))))))))))))))))))))))))))))))))</f>
        <v>8</v>
      </c>
      <c r="D1625" s="18" t="s">
        <v>24</v>
      </c>
      <c r="E1625" s="18" t="s">
        <v>1234</v>
      </c>
      <c r="F1625" s="12">
        <f>Table1[[#This Row],[USD Pricing]]*Exchange!$A$1</f>
        <v>107.1</v>
      </c>
      <c r="G1625" s="12">
        <v>76.5</v>
      </c>
      <c r="H1625" s="12" t="s">
        <v>987</v>
      </c>
      <c r="I1625" s="18" t="s">
        <v>0</v>
      </c>
      <c r="J1625" s="18" t="s">
        <v>4262</v>
      </c>
      <c r="XEZ1625" s="28"/>
      <c r="XFA1625" s="28"/>
      <c r="XFB1625" s="28"/>
      <c r="XFC1625" s="28"/>
      <c r="XFD1625" s="28"/>
    </row>
    <row r="1626" spans="1:10 16380:16384" x14ac:dyDescent="0.35">
      <c r="A1626" s="12" t="s">
        <v>3270</v>
      </c>
      <c r="B1626" s="32" t="str">
        <f>HYPERLINK(Table1[[#This Row],[Link]], Table1[[#This Row],[Pattern w/out Hyperlink]])</f>
        <v>Seville</v>
      </c>
      <c r="C1626" s="18">
        <f>IF(F1626&lt;=$L$1,$K$1,IF(AND(F1626&gt;=$L$2,F1626&lt;=$M$2),$K$2,IF(AND(F1626&gt;=$L$3,F1626&lt;=$M$3),$K$3,IF(AND(F1626&gt;=$L$4,F1626&lt;=$M$4),$K$4,IF(AND(F1626&gt;=$L$5,F1626&lt;=$M$5),$K$5,IF(AND(F1626&gt;=$L$6,F1626&lt;=$M$6),$K$6,IF(AND(F1626&gt;=$L$7,F1626&lt;=$M$7),$K$7,IF(AND(F1626&gt;=$L$8,F1626&lt;=$M$8),$K$8,IF(AND(F1626&gt;=$L$9,F1626&lt;=$M$9),$K$9,IF(AND(F1626&gt;$L$10,F1626&lt;=$M$10),$K$10,IF(AND(F1626&gt;=$L$11,F1626&lt;=$M$11),$K$11,IF(AND(F1626&gt;=$L$12,F1626&lt;=$M$12),$K$12,IF(AND(F1626&gt;=$L$13,F1626&lt;=$M$13),$K$13,IF(AND(F1626&gt;=$L$14,F1626&lt;=$M$14),$K$14,IF(AND(F1626&gt;=#REF!,F1626&lt;=#REF!),#REF!,IF(AND(F1626&gt;=$L$15,F1626&lt;=$M$15),$K$15,IF(AND(F1626&gt;=$L$16,F1626&lt;=$M$16),$K$16,IF(AND(F1626&gt;=$L$17,F1626&lt;=$M$17),$K$17,IF(AND(F1626&gt;=$L$18,F1626&lt;=$M$18),$K$18,IF(AND(F1626&gt;=$L$19,F1626&lt;=$M$19),$K$19,IF(AND(F1626&gt;=$L$20,F1626&lt;=$M$20),$K$20,IF(AND(F1626&gt;=$L$21,F1626&lt;=$M$21),$K$21,IF(AND(F1626&gt;=$L$22,F1626&lt;=$M$22),$K$22,IF(AND(F1626&gt;=$L$23,F1626&lt;=$M$23),$K$23,IF(AND(F1626&gt;=$L$24,F1626&lt;=$M$24),$K$24,IF(AND(F1626&gt;=$L$25,F1626&lt;=$M$25),$K$25,IF(AND(F1626&gt;=$L$26,F1626&lt;=$M$26),$K$26,IF(AND(F1626&gt;=$L$27,F1626&lt;=$M$27),$K$27,IF(AND(F1626&gt;=$L$28,F1626&lt;=$M$28),$K$28,IF(AND(F1626&gt;=$L$29,F1626&lt;=$M$29),$K$29,IF(AND(F1626&gt;=$L$30,F1626&lt;=$M$30),$K$30,IF(AND(F1626&gt;=$L$31,F1626&lt;=$M$31),$K$31,""))))))))))))))))))))))))))))))))</f>
        <v>8</v>
      </c>
      <c r="D1626" s="18" t="s">
        <v>24</v>
      </c>
      <c r="E1626" s="18" t="s">
        <v>1234</v>
      </c>
      <c r="F1626" s="12">
        <f>Table1[[#This Row],[USD Pricing]]*Exchange!$A$1</f>
        <v>95.199999999999989</v>
      </c>
      <c r="G1626" s="12">
        <v>68</v>
      </c>
      <c r="H1626" s="12" t="s">
        <v>3831</v>
      </c>
      <c r="I1626" s="18" t="s">
        <v>0</v>
      </c>
      <c r="J1626" s="18" t="s">
        <v>6550</v>
      </c>
      <c r="XEZ1626" s="28"/>
      <c r="XFA1626" s="28"/>
      <c r="XFB1626" s="28"/>
      <c r="XFC1626" s="28"/>
      <c r="XFD1626" s="28"/>
    </row>
    <row r="1627" spans="1:10 16380:16384" x14ac:dyDescent="0.35">
      <c r="A1627" s="12" t="s">
        <v>785</v>
      </c>
      <c r="B1627" s="32" t="str">
        <f>HYPERLINK(Table1[[#This Row],[Link]], Table1[[#This Row],[Pattern w/out Hyperlink]])</f>
        <v>Sonata Stripe</v>
      </c>
      <c r="C1627" s="18">
        <f>IF(F1627&lt;=$L$1,$K$1,IF(AND(F1627&gt;=$L$2,F1627&lt;=$M$2),$K$2,IF(AND(F1627&gt;=$L$3,F1627&lt;=$M$3),$K$3,IF(AND(F1627&gt;=$L$4,F1627&lt;=$M$4),$K$4,IF(AND(F1627&gt;=$L$5,F1627&lt;=$M$5),$K$5,IF(AND(F1627&gt;=$L$6,F1627&lt;=$M$6),$K$6,IF(AND(F1627&gt;=$L$7,F1627&lt;=$M$7),$K$7,IF(AND(F1627&gt;=$L$8,F1627&lt;=$M$8),$K$8,IF(AND(F1627&gt;=$L$9,F1627&lt;=$M$9),$K$9,IF(AND(F1627&gt;$L$10,F1627&lt;=$M$10),$K$10,IF(AND(F1627&gt;=$L$11,F1627&lt;=$M$11),$K$11,IF(AND(F1627&gt;=$L$12,F1627&lt;=$M$12),$K$12,IF(AND(F1627&gt;=$L$13,F1627&lt;=$M$13),$K$13,IF(AND(F1627&gt;=$L$14,F1627&lt;=$M$14),$K$14,IF(AND(F1627&gt;=#REF!,F1627&lt;=#REF!),#REF!,IF(AND(F1627&gt;=$L$15,F1627&lt;=$M$15),$K$15,IF(AND(F1627&gt;=$L$16,F1627&lt;=$M$16),$K$16,IF(AND(F1627&gt;=$L$17,F1627&lt;=$M$17),$K$17,IF(AND(F1627&gt;=$L$18,F1627&lt;=$M$18),$K$18,IF(AND(F1627&gt;=$L$19,F1627&lt;=$M$19),$K$19,IF(AND(F1627&gt;=$L$20,F1627&lt;=$M$20),$K$20,IF(AND(F1627&gt;=$L$21,F1627&lt;=$M$21),$K$21,IF(AND(F1627&gt;=$L$22,F1627&lt;=$M$22),$K$22,IF(AND(F1627&gt;=$L$23,F1627&lt;=$M$23),$K$23,IF(AND(F1627&gt;=$L$24,F1627&lt;=$M$24),$K$24,IF(AND(F1627&gt;=$L$25,F1627&lt;=$M$25),$K$25,IF(AND(F1627&gt;=$L$26,F1627&lt;=$M$26),$K$26,IF(AND(F1627&gt;=$L$27,F1627&lt;=$M$27),$K$27,IF(AND(F1627&gt;=$L$28,F1627&lt;=$M$28),$K$28,IF(AND(F1627&gt;=$L$29,F1627&lt;=$M$29),$K$29,IF(AND(F1627&gt;=$L$30,F1627&lt;=$M$30),$K$30,IF(AND(F1627&gt;=$L$31,F1627&lt;=$M$31),$K$31,""))))))))))))))))))))))))))))))))</f>
        <v>8</v>
      </c>
      <c r="D1627" s="18" t="s">
        <v>24</v>
      </c>
      <c r="E1627" s="18" t="s">
        <v>1234</v>
      </c>
      <c r="F1627" s="12">
        <f>Table1[[#This Row],[USD Pricing]]*Exchange!$A$1</f>
        <v>97.929999999999993</v>
      </c>
      <c r="G1627" s="12">
        <v>69.95</v>
      </c>
      <c r="H1627" s="12" t="s">
        <v>992</v>
      </c>
      <c r="I1627" s="18" t="s">
        <v>0</v>
      </c>
      <c r="J1627" s="18" t="s">
        <v>4273</v>
      </c>
      <c r="XEZ1627" s="28"/>
      <c r="XFA1627" s="28"/>
      <c r="XFB1627" s="28"/>
      <c r="XFC1627" s="28"/>
      <c r="XFD1627" s="28"/>
    </row>
    <row r="1628" spans="1:10 16380:16384" x14ac:dyDescent="0.35">
      <c r="A1628" s="12" t="s">
        <v>801</v>
      </c>
      <c r="B1628" s="32" t="str">
        <f>HYPERLINK(Table1[[#This Row],[Link]], Table1[[#This Row],[Pattern w/out Hyperlink]])</f>
        <v>Staccato</v>
      </c>
      <c r="C1628" s="18">
        <f>IF(F1628&lt;=$L$1,$K$1,IF(AND(F1628&gt;=$L$2,F1628&lt;=$M$2),$K$2,IF(AND(F1628&gt;=$L$3,F1628&lt;=$M$3),$K$3,IF(AND(F1628&gt;=$L$4,F1628&lt;=$M$4),$K$4,IF(AND(F1628&gt;=$L$5,F1628&lt;=$M$5),$K$5,IF(AND(F1628&gt;=$L$6,F1628&lt;=$M$6),$K$6,IF(AND(F1628&gt;=$L$7,F1628&lt;=$M$7),$K$7,IF(AND(F1628&gt;=$L$8,F1628&lt;=$M$8),$K$8,IF(AND(F1628&gt;=$L$9,F1628&lt;=$M$9),$K$9,IF(AND(F1628&gt;$L$10,F1628&lt;=$M$10),$K$10,IF(AND(F1628&gt;=$L$11,F1628&lt;=$M$11),$K$11,IF(AND(F1628&gt;=$L$12,F1628&lt;=$M$12),$K$12,IF(AND(F1628&gt;=$L$13,F1628&lt;=$M$13),$K$13,IF(AND(F1628&gt;=$L$14,F1628&lt;=$M$14),$K$14,IF(AND(F1628&gt;=#REF!,F1628&lt;=#REF!),#REF!,IF(AND(F1628&gt;=$L$15,F1628&lt;=$M$15),$K$15,IF(AND(F1628&gt;=$L$16,F1628&lt;=$M$16),$K$16,IF(AND(F1628&gt;=$L$17,F1628&lt;=$M$17),$K$17,IF(AND(F1628&gt;=$L$18,F1628&lt;=$M$18),$K$18,IF(AND(F1628&gt;=$L$19,F1628&lt;=$M$19),$K$19,IF(AND(F1628&gt;=$L$20,F1628&lt;=$M$20),$K$20,IF(AND(F1628&gt;=$L$21,F1628&lt;=$M$21),$K$21,IF(AND(F1628&gt;=$L$22,F1628&lt;=$M$22),$K$22,IF(AND(F1628&gt;=$L$23,F1628&lt;=$M$23),$K$23,IF(AND(F1628&gt;=$L$24,F1628&lt;=$M$24),$K$24,IF(AND(F1628&gt;=$L$25,F1628&lt;=$M$25),$K$25,IF(AND(F1628&gt;=$L$26,F1628&lt;=$M$26),$K$26,IF(AND(F1628&gt;=$L$27,F1628&lt;=$M$27),$K$27,IF(AND(F1628&gt;=$L$28,F1628&lt;=$M$28),$K$28,IF(AND(F1628&gt;=$L$29,F1628&lt;=$M$29),$K$29,IF(AND(F1628&gt;=$L$30,F1628&lt;=$M$30),$K$30,IF(AND(F1628&gt;=$L$31,F1628&lt;=$M$31),$K$31,""))))))))))))))))))))))))))))))))</f>
        <v>8</v>
      </c>
      <c r="D1628" s="18" t="s">
        <v>24</v>
      </c>
      <c r="E1628" s="18" t="s">
        <v>1234</v>
      </c>
      <c r="F1628" s="12">
        <f>Table1[[#This Row],[USD Pricing]]*Exchange!$A$1</f>
        <v>105</v>
      </c>
      <c r="G1628" s="12">
        <v>75</v>
      </c>
      <c r="H1628" s="12" t="s">
        <v>994</v>
      </c>
      <c r="I1628" s="18" t="s">
        <v>0</v>
      </c>
      <c r="J1628" s="18" t="s">
        <v>4304</v>
      </c>
      <c r="XEZ1628" s="28"/>
      <c r="XFA1628" s="28"/>
      <c r="XFB1628" s="28"/>
      <c r="XFC1628" s="28"/>
      <c r="XFD1628" s="28"/>
    </row>
    <row r="1629" spans="1:10 16380:16384" ht="29" x14ac:dyDescent="0.35">
      <c r="A1629" s="12" t="s">
        <v>823</v>
      </c>
      <c r="B1629" s="32" t="str">
        <f>HYPERLINK(Table1[[#This Row],[Link]], Table1[[#This Row],[Pattern w/out Hyperlink]])</f>
        <v>Sukhala</v>
      </c>
      <c r="C1629" s="18">
        <f>IF(F1629&lt;=$L$1,$K$1,IF(AND(F1629&gt;=$L$2,F1629&lt;=$M$2),$K$2,IF(AND(F1629&gt;=$L$3,F1629&lt;=$M$3),$K$3,IF(AND(F1629&gt;=$L$4,F1629&lt;=$M$4),$K$4,IF(AND(F1629&gt;=$L$5,F1629&lt;=$M$5),$K$5,IF(AND(F1629&gt;=$L$6,F1629&lt;=$M$6),$K$6,IF(AND(F1629&gt;=$L$7,F1629&lt;=$M$7),$K$7,IF(AND(F1629&gt;=$L$8,F1629&lt;=$M$8),$K$8,IF(AND(F1629&gt;=$L$9,F1629&lt;=$M$9),$K$9,IF(AND(F1629&gt;$L$10,F1629&lt;=$M$10),$K$10,IF(AND(F1629&gt;=$L$11,F1629&lt;=$M$11),$K$11,IF(AND(F1629&gt;=$L$12,F1629&lt;=$M$12),$K$12,IF(AND(F1629&gt;=$L$13,F1629&lt;=$M$13),$K$13,IF(AND(F1629&gt;=$L$14,F1629&lt;=$M$14),$K$14,IF(AND(F1629&gt;=#REF!,F1629&lt;=#REF!),#REF!,IF(AND(F1629&gt;=$L$15,F1629&lt;=$M$15),$K$15,IF(AND(F1629&gt;=$L$16,F1629&lt;=$M$16),$K$16,IF(AND(F1629&gt;=$L$17,F1629&lt;=$M$17),$K$17,IF(AND(F1629&gt;=$L$18,F1629&lt;=$M$18),$K$18,IF(AND(F1629&gt;=$L$19,F1629&lt;=$M$19),$K$19,IF(AND(F1629&gt;=$L$20,F1629&lt;=$M$20),$K$20,IF(AND(F1629&gt;=$L$21,F1629&lt;=$M$21),$K$21,IF(AND(F1629&gt;=$L$22,F1629&lt;=$M$22),$K$22,IF(AND(F1629&gt;=$L$23,F1629&lt;=$M$23),$K$23,IF(AND(F1629&gt;=$L$24,F1629&lt;=$M$24),$K$24,IF(AND(F1629&gt;=$L$25,F1629&lt;=$M$25),$K$25,IF(AND(F1629&gt;=$L$26,F1629&lt;=$M$26),$K$26,IF(AND(F1629&gt;=$L$27,F1629&lt;=$M$27),$K$27,IF(AND(F1629&gt;=$L$28,F1629&lt;=$M$28),$K$28,IF(AND(F1629&gt;=$L$29,F1629&lt;=$M$29),$K$29,IF(AND(F1629&gt;=$L$30,F1629&lt;=$M$30),$K$30,IF(AND(F1629&gt;=$L$31,F1629&lt;=$M$31),$K$31,""))))))))))))))))))))))))))))))))</f>
        <v>8</v>
      </c>
      <c r="D1629" s="18" t="s">
        <v>24</v>
      </c>
      <c r="E1629" s="18" t="s">
        <v>1234</v>
      </c>
      <c r="F1629" s="12">
        <f>Table1[[#This Row],[USD Pricing]]*Exchange!$A$1</f>
        <v>96.53</v>
      </c>
      <c r="G1629" s="12">
        <v>68.95</v>
      </c>
      <c r="H1629" s="12" t="s">
        <v>995</v>
      </c>
      <c r="I1629" s="18" t="s">
        <v>0</v>
      </c>
      <c r="J1629" s="18" t="s">
        <v>6542</v>
      </c>
      <c r="XEZ1629" s="28"/>
      <c r="XFA1629" s="28"/>
      <c r="XFB1629" s="28"/>
      <c r="XFC1629" s="28"/>
      <c r="XFD1629" s="28"/>
    </row>
    <row r="1630" spans="1:10 16380:16384" x14ac:dyDescent="0.35">
      <c r="A1630" s="12" t="s">
        <v>1340</v>
      </c>
      <c r="B1630" s="32" t="str">
        <f>HYPERLINK(Table1[[#This Row],[Link]], Table1[[#This Row],[Pattern w/out Hyperlink]])</f>
        <v>Tick-Tock</v>
      </c>
      <c r="C1630" s="18">
        <f>IF(F1630&lt;=$L$1,$K$1,IF(AND(F1630&gt;=$L$2,F1630&lt;=$M$2),$K$2,IF(AND(F1630&gt;=$L$3,F1630&lt;=$M$3),$K$3,IF(AND(F1630&gt;=$L$4,F1630&lt;=$M$4),$K$4,IF(AND(F1630&gt;=$L$5,F1630&lt;=$M$5),$K$5,IF(AND(F1630&gt;=$L$6,F1630&lt;=$M$6),$K$6,IF(AND(F1630&gt;=$L$7,F1630&lt;=$M$7),$K$7,IF(AND(F1630&gt;=$L$8,F1630&lt;=$M$8),$K$8,IF(AND(F1630&gt;=$L$9,F1630&lt;=$M$9),$K$9,IF(AND(F1630&gt;$L$10,F1630&lt;=$M$10),$K$10,IF(AND(F1630&gt;=$L$11,F1630&lt;=$M$11),$K$11,IF(AND(F1630&gt;=$L$12,F1630&lt;=$M$12),$K$12,IF(AND(F1630&gt;=$L$13,F1630&lt;=$M$13),$K$13,IF(AND(F1630&gt;=$L$14,F1630&lt;=$M$14),$K$14,IF(AND(F1630&gt;=#REF!,F1630&lt;=#REF!),#REF!,IF(AND(F1630&gt;=$L$15,F1630&lt;=$M$15),$K$15,IF(AND(F1630&gt;=$L$16,F1630&lt;=$M$16),$K$16,IF(AND(F1630&gt;=$L$17,F1630&lt;=$M$17),$K$17,IF(AND(F1630&gt;=$L$18,F1630&lt;=$M$18),$K$18,IF(AND(F1630&gt;=$L$19,F1630&lt;=$M$19),$K$19,IF(AND(F1630&gt;=$L$20,F1630&lt;=$M$20),$K$20,IF(AND(F1630&gt;=$L$21,F1630&lt;=$M$21),$K$21,IF(AND(F1630&gt;=$L$22,F1630&lt;=$M$22),$K$22,IF(AND(F1630&gt;=$L$23,F1630&lt;=$M$23),$K$23,IF(AND(F1630&gt;=$L$24,F1630&lt;=$M$24),$K$24,IF(AND(F1630&gt;=$L$25,F1630&lt;=$M$25),$K$25,IF(AND(F1630&gt;=$L$26,F1630&lt;=$M$26),$K$26,IF(AND(F1630&gt;=$L$27,F1630&lt;=$M$27),$K$27,IF(AND(F1630&gt;=$L$28,F1630&lt;=$M$28),$K$28,IF(AND(F1630&gt;=$L$29,F1630&lt;=$M$29),$K$29,IF(AND(F1630&gt;=$L$30,F1630&lt;=$M$30),$K$30,IF(AND(F1630&gt;=$L$31,F1630&lt;=$M$31),$K$31,""))))))))))))))))))))))))))))))))</f>
        <v>8</v>
      </c>
      <c r="D1630" s="18" t="s">
        <v>24</v>
      </c>
      <c r="E1630" s="18" t="s">
        <v>1234</v>
      </c>
      <c r="F1630" s="12">
        <f>Table1[[#This Row],[USD Pricing]]*Exchange!$A$1</f>
        <v>95.899999999999991</v>
      </c>
      <c r="G1630" s="12">
        <v>68.5</v>
      </c>
      <c r="H1630" s="12" t="s">
        <v>1339</v>
      </c>
      <c r="I1630" s="18" t="s">
        <v>0</v>
      </c>
      <c r="J1630" s="18" t="s">
        <v>4308</v>
      </c>
      <c r="XEZ1630" s="28"/>
      <c r="XFA1630" s="28"/>
      <c r="XFB1630" s="28"/>
      <c r="XFC1630" s="28"/>
      <c r="XFD1630" s="28"/>
    </row>
    <row r="1631" spans="1:10 16380:16384" x14ac:dyDescent="0.35">
      <c r="A1631" s="12" t="s">
        <v>1342</v>
      </c>
      <c r="B1631" s="32" t="str">
        <f>HYPERLINK(Table1[[#This Row],[Link]], Table1[[#This Row],[Pattern w/out Hyperlink]])</f>
        <v>Tiebele</v>
      </c>
      <c r="C1631" s="18">
        <f>IF(F1631&lt;=$L$1,$K$1,IF(AND(F1631&gt;=$L$2,F1631&lt;=$M$2),$K$2,IF(AND(F1631&gt;=$L$3,F1631&lt;=$M$3),$K$3,IF(AND(F1631&gt;=$L$4,F1631&lt;=$M$4),$K$4,IF(AND(F1631&gt;=$L$5,F1631&lt;=$M$5),$K$5,IF(AND(F1631&gt;=$L$6,F1631&lt;=$M$6),$K$6,IF(AND(F1631&gt;=$L$7,F1631&lt;=$M$7),$K$7,IF(AND(F1631&gt;=$L$8,F1631&lt;=$M$8),$K$8,IF(AND(F1631&gt;=$L$9,F1631&lt;=$M$9),$K$9,IF(AND(F1631&gt;$L$10,F1631&lt;=$M$10),$K$10,IF(AND(F1631&gt;=$L$11,F1631&lt;=$M$11),$K$11,IF(AND(F1631&gt;=$L$12,F1631&lt;=$M$12),$K$12,IF(AND(F1631&gt;=$L$13,F1631&lt;=$M$13),$K$13,IF(AND(F1631&gt;=$L$14,F1631&lt;=$M$14),$K$14,IF(AND(F1631&gt;=#REF!,F1631&lt;=#REF!),#REF!,IF(AND(F1631&gt;=$L$15,F1631&lt;=$M$15),$K$15,IF(AND(F1631&gt;=$L$16,F1631&lt;=$M$16),$K$16,IF(AND(F1631&gt;=$L$17,F1631&lt;=$M$17),$K$17,IF(AND(F1631&gt;=$L$18,F1631&lt;=$M$18),$K$18,IF(AND(F1631&gt;=$L$19,F1631&lt;=$M$19),$K$19,IF(AND(F1631&gt;=$L$20,F1631&lt;=$M$20),$K$20,IF(AND(F1631&gt;=$L$21,F1631&lt;=$M$21),$K$21,IF(AND(F1631&gt;=$L$22,F1631&lt;=$M$22),$K$22,IF(AND(F1631&gt;=$L$23,F1631&lt;=$M$23),$K$23,IF(AND(F1631&gt;=$L$24,F1631&lt;=$M$24),$K$24,IF(AND(F1631&gt;=$L$25,F1631&lt;=$M$25),$K$25,IF(AND(F1631&gt;=$L$26,F1631&lt;=$M$26),$K$26,IF(AND(F1631&gt;=$L$27,F1631&lt;=$M$27),$K$27,IF(AND(F1631&gt;=$L$28,F1631&lt;=$M$28),$K$28,IF(AND(F1631&gt;=$L$29,F1631&lt;=$M$29),$K$29,IF(AND(F1631&gt;=$L$30,F1631&lt;=$M$30),$K$30,IF(AND(F1631&gt;=$L$31,F1631&lt;=$M$31),$K$31,""))))))))))))))))))))))))))))))))</f>
        <v>8</v>
      </c>
      <c r="D1631" s="18" t="s">
        <v>24</v>
      </c>
      <c r="E1631" s="18" t="s">
        <v>1234</v>
      </c>
      <c r="F1631" s="12">
        <f>Table1[[#This Row],[USD Pricing]]*Exchange!$A$1</f>
        <v>96.53</v>
      </c>
      <c r="G1631" s="12">
        <v>68.95</v>
      </c>
      <c r="H1631" s="12" t="s">
        <v>1341</v>
      </c>
      <c r="I1631" s="18" t="s">
        <v>0</v>
      </c>
      <c r="J1631" s="18" t="s">
        <v>6554</v>
      </c>
      <c r="XEZ1631" s="28"/>
      <c r="XFA1631" s="28"/>
      <c r="XFB1631" s="28"/>
      <c r="XFC1631" s="28"/>
      <c r="XFD1631" s="28"/>
    </row>
    <row r="1632" spans="1:10 16380:16384" x14ac:dyDescent="0.35">
      <c r="A1632" s="12" t="s">
        <v>1348</v>
      </c>
      <c r="B1632" s="32" t="str">
        <f>HYPERLINK(Table1[[#This Row],[Link]], Table1[[#This Row],[Pattern w/out Hyperlink]])</f>
        <v>Victoria</v>
      </c>
      <c r="C1632" s="18">
        <f>IF(F1632&lt;=$L$1,$K$1,IF(AND(F1632&gt;=$L$2,F1632&lt;=$M$2),$K$2,IF(AND(F1632&gt;=$L$3,F1632&lt;=$M$3),$K$3,IF(AND(F1632&gt;=$L$4,F1632&lt;=$M$4),$K$4,IF(AND(F1632&gt;=$L$5,F1632&lt;=$M$5),$K$5,IF(AND(F1632&gt;=$L$6,F1632&lt;=$M$6),$K$6,IF(AND(F1632&gt;=$L$7,F1632&lt;=$M$7),$K$7,IF(AND(F1632&gt;=$L$8,F1632&lt;=$M$8),$K$8,IF(AND(F1632&gt;=$L$9,F1632&lt;=$M$9),$K$9,IF(AND(F1632&gt;$L$10,F1632&lt;=$M$10),$K$10,IF(AND(F1632&gt;=$L$11,F1632&lt;=$M$11),$K$11,IF(AND(F1632&gt;=$L$12,F1632&lt;=$M$12),$K$12,IF(AND(F1632&gt;=$L$13,F1632&lt;=$M$13),$K$13,IF(AND(F1632&gt;=$L$14,F1632&lt;=$M$14),$K$14,IF(AND(F1632&gt;=#REF!,F1632&lt;=#REF!),#REF!,IF(AND(F1632&gt;=$L$15,F1632&lt;=$M$15),$K$15,IF(AND(F1632&gt;=$L$16,F1632&lt;=$M$16),$K$16,IF(AND(F1632&gt;=$L$17,F1632&lt;=$M$17),$K$17,IF(AND(F1632&gt;=$L$18,F1632&lt;=$M$18),$K$18,IF(AND(F1632&gt;=$L$19,F1632&lt;=$M$19),$K$19,IF(AND(F1632&gt;=$L$20,F1632&lt;=$M$20),$K$20,IF(AND(F1632&gt;=$L$21,F1632&lt;=$M$21),$K$21,IF(AND(F1632&gt;=$L$22,F1632&lt;=$M$22),$K$22,IF(AND(F1632&gt;=$L$23,F1632&lt;=$M$23),$K$23,IF(AND(F1632&gt;=$L$24,F1632&lt;=$M$24),$K$24,IF(AND(F1632&gt;=$L$25,F1632&lt;=$M$25),$K$25,IF(AND(F1632&gt;=$L$26,F1632&lt;=$M$26),$K$26,IF(AND(F1632&gt;=$L$27,F1632&lt;=$M$27),$K$27,IF(AND(F1632&gt;=$L$28,F1632&lt;=$M$28),$K$28,IF(AND(F1632&gt;=$L$29,F1632&lt;=$M$29),$K$29,IF(AND(F1632&gt;=$L$30,F1632&lt;=$M$30),$K$30,IF(AND(F1632&gt;=$L$31,F1632&lt;=$M$31),$K$31,""))))))))))))))))))))))))))))))))</f>
        <v>8</v>
      </c>
      <c r="D1632" s="18" t="s">
        <v>24</v>
      </c>
      <c r="E1632" s="18" t="s">
        <v>1234</v>
      </c>
      <c r="F1632" s="12">
        <f>Table1[[#This Row],[USD Pricing]]*Exchange!$A$1</f>
        <v>101.5</v>
      </c>
      <c r="G1632" s="12">
        <v>72.5</v>
      </c>
      <c r="H1632" s="12" t="s">
        <v>1347</v>
      </c>
      <c r="I1632" s="18" t="s">
        <v>4213</v>
      </c>
      <c r="J1632" s="18" t="s">
        <v>4262</v>
      </c>
      <c r="XEZ1632" s="28"/>
      <c r="XFA1632" s="28"/>
      <c r="XFB1632" s="28"/>
      <c r="XFC1632" s="28"/>
      <c r="XFD1632" s="28"/>
    </row>
    <row r="1633" spans="1:10 16380:16384" x14ac:dyDescent="0.35">
      <c r="A1633" s="12" t="s">
        <v>898</v>
      </c>
      <c r="B1633" s="32" t="str">
        <f>HYPERLINK(Table1[[#This Row],[Link]], Table1[[#This Row],[Pattern w/out Hyperlink]])</f>
        <v>Vivo</v>
      </c>
      <c r="C1633" s="18">
        <f>IF(F1633&lt;=$L$1,$K$1,IF(AND(F1633&gt;=$L$2,F1633&lt;=$M$2),$K$2,IF(AND(F1633&gt;=$L$3,F1633&lt;=$M$3),$K$3,IF(AND(F1633&gt;=$L$4,F1633&lt;=$M$4),$K$4,IF(AND(F1633&gt;=$L$5,F1633&lt;=$M$5),$K$5,IF(AND(F1633&gt;=$L$6,F1633&lt;=$M$6),$K$6,IF(AND(F1633&gt;=$L$7,F1633&lt;=$M$7),$K$7,IF(AND(F1633&gt;=$L$8,F1633&lt;=$M$8),$K$8,IF(AND(F1633&gt;=$L$9,F1633&lt;=$M$9),$K$9,IF(AND(F1633&gt;$L$10,F1633&lt;=$M$10),$K$10,IF(AND(F1633&gt;=$L$11,F1633&lt;=$M$11),$K$11,IF(AND(F1633&gt;=$L$12,F1633&lt;=$M$12),$K$12,IF(AND(F1633&gt;=$L$13,F1633&lt;=$M$13),$K$13,IF(AND(F1633&gt;=$L$14,F1633&lt;=$M$14),$K$14,IF(AND(F1633&gt;=#REF!,F1633&lt;=#REF!),#REF!,IF(AND(F1633&gt;=$L$15,F1633&lt;=$M$15),$K$15,IF(AND(F1633&gt;=$L$16,F1633&lt;=$M$16),$K$16,IF(AND(F1633&gt;=$L$17,F1633&lt;=$M$17),$K$17,IF(AND(F1633&gt;=$L$18,F1633&lt;=$M$18),$K$18,IF(AND(F1633&gt;=$L$19,F1633&lt;=$M$19),$K$19,IF(AND(F1633&gt;=$L$20,F1633&lt;=$M$20),$K$20,IF(AND(F1633&gt;=$L$21,F1633&lt;=$M$21),$K$21,IF(AND(F1633&gt;=$L$22,F1633&lt;=$M$22),$K$22,IF(AND(F1633&gt;=$L$23,F1633&lt;=$M$23),$K$23,IF(AND(F1633&gt;=$L$24,F1633&lt;=$M$24),$K$24,IF(AND(F1633&gt;=$L$25,F1633&lt;=$M$25),$K$25,IF(AND(F1633&gt;=$L$26,F1633&lt;=$M$26),$K$26,IF(AND(F1633&gt;=$L$27,F1633&lt;=$M$27),$K$27,IF(AND(F1633&gt;=$L$28,F1633&lt;=$M$28),$K$28,IF(AND(F1633&gt;=$L$29,F1633&lt;=$M$29),$K$29,IF(AND(F1633&gt;=$L$30,F1633&lt;=$M$30),$K$30,IF(AND(F1633&gt;=$L$31,F1633&lt;=$M$31),$K$31,""))))))))))))))))))))))))))))))))</f>
        <v>8</v>
      </c>
      <c r="D1633" s="18" t="s">
        <v>24</v>
      </c>
      <c r="E1633" s="18" t="s">
        <v>1234</v>
      </c>
      <c r="F1633" s="12">
        <f>Table1[[#This Row],[USD Pricing]]*Exchange!$A$1</f>
        <v>109.13</v>
      </c>
      <c r="G1633" s="12">
        <v>77.95</v>
      </c>
      <c r="H1633" s="12" t="s">
        <v>997</v>
      </c>
      <c r="I1633" s="18" t="s">
        <v>4213</v>
      </c>
      <c r="J1633" s="18" t="s">
        <v>4262</v>
      </c>
      <c r="XEZ1633" s="28"/>
      <c r="XFA1633" s="28"/>
      <c r="XFB1633" s="28"/>
      <c r="XFC1633" s="28"/>
      <c r="XFD1633" s="28"/>
    </row>
    <row r="1634" spans="1:10 16380:16384" x14ac:dyDescent="0.35">
      <c r="A1634" s="12" t="s">
        <v>3847</v>
      </c>
      <c r="B1634" s="32" t="str">
        <f>HYPERLINK(Table1[[#This Row],[Link]], Table1[[#This Row],[Pattern w/out Hyperlink]])</f>
        <v>Amagansett</v>
      </c>
      <c r="C1634" s="18">
        <f>IF(F1634&lt;=$L$1,$K$1,IF(AND(F1634&gt;=$L$2,F1634&lt;=$M$2),$K$2,IF(AND(F1634&gt;=$L$3,F1634&lt;=$M$3),$K$3,IF(AND(F1634&gt;=$L$4,F1634&lt;=$M$4),$K$4,IF(AND(F1634&gt;=$L$5,F1634&lt;=$M$5),$K$5,IF(AND(F1634&gt;=$L$6,F1634&lt;=$M$6),$K$6,IF(AND(F1634&gt;=$L$7,F1634&lt;=$M$7),$K$7,IF(AND(F1634&gt;=$L$8,F1634&lt;=$M$8),$K$8,IF(AND(F1634&gt;=$L$9,F1634&lt;=$M$9),$K$9,IF(AND(F1634&gt;$L$10,F1634&lt;=$M$10),$K$10,IF(AND(F1634&gt;=$L$11,F1634&lt;=$M$11),$K$11,IF(AND(F1634&gt;=$L$12,F1634&lt;=$M$12),$K$12,IF(AND(F1634&gt;=$L$13,F1634&lt;=$M$13),$K$13,IF(AND(F1634&gt;=$L$14,F1634&lt;=$M$14),$K$14,IF(AND(F1634&gt;=#REF!,F1634&lt;=#REF!),#REF!,IF(AND(F1634&gt;=$L$15,F1634&lt;=$M$15),$K$15,IF(AND(F1634&gt;=$L$16,F1634&lt;=$M$16),$K$16,IF(AND(F1634&gt;=$L$17,F1634&lt;=$M$17),$K$17,IF(AND(F1634&gt;=$L$18,F1634&lt;=$M$18),$K$18,IF(AND(F1634&gt;=$L$19,F1634&lt;=$M$19),$K$19,IF(AND(F1634&gt;=$L$20,F1634&lt;=$M$20),$K$20,IF(AND(F1634&gt;=$L$21,F1634&lt;=$M$21),$K$21,IF(AND(F1634&gt;=$L$22,F1634&lt;=$M$22),$K$22,IF(AND(F1634&gt;=$L$23,F1634&lt;=$M$23),$K$23,IF(AND(F1634&gt;=$L$24,F1634&lt;=$M$24),$K$24,IF(AND(F1634&gt;=$L$25,F1634&lt;=$M$25),$K$25,IF(AND(F1634&gt;=$L$26,F1634&lt;=$M$26),$K$26,IF(AND(F1634&gt;=$L$27,F1634&lt;=$M$27),$K$27,IF(AND(F1634&gt;=$L$28,F1634&lt;=$M$28),$K$28,IF(AND(F1634&gt;=$L$29,F1634&lt;=$M$29),$K$29,IF(AND(F1634&gt;=$L$30,F1634&lt;=$M$30),$K$30,IF(AND(F1634&gt;=$L$31,F1634&lt;=$M$31),$K$31,""))))))))))))))))))))))))))))))))</f>
        <v>8</v>
      </c>
      <c r="D1634" s="18" t="s">
        <v>19</v>
      </c>
      <c r="E1634" s="18" t="s">
        <v>1234</v>
      </c>
      <c r="F1634" s="12">
        <v>104</v>
      </c>
      <c r="H1634" s="12" t="s">
        <v>3848</v>
      </c>
      <c r="I1634" s="18" t="s">
        <v>4213</v>
      </c>
      <c r="J1634" s="18" t="s">
        <v>4322</v>
      </c>
      <c r="XEZ1634" s="28"/>
      <c r="XFA1634" s="28"/>
      <c r="XFB1634" s="28"/>
      <c r="XFC1634" s="28"/>
      <c r="XFD1634" s="28"/>
    </row>
    <row r="1635" spans="1:10 16380:16384" x14ac:dyDescent="0.35">
      <c r="A1635" s="12" t="s">
        <v>3863</v>
      </c>
      <c r="B1635" s="32" t="str">
        <f>HYPERLINK(Table1[[#This Row],[Link]], Table1[[#This Row],[Pattern w/out Hyperlink]])</f>
        <v>Barnard</v>
      </c>
      <c r="C1635" s="18">
        <f>IF(F1635&lt;=$L$1,$K$1,IF(AND(F1635&gt;=$L$2,F1635&lt;=$M$2),$K$2,IF(AND(F1635&gt;=$L$3,F1635&lt;=$M$3),$K$3,IF(AND(F1635&gt;=$L$4,F1635&lt;=$M$4),$K$4,IF(AND(F1635&gt;=$L$5,F1635&lt;=$M$5),$K$5,IF(AND(F1635&gt;=$L$6,F1635&lt;=$M$6),$K$6,IF(AND(F1635&gt;=$L$7,F1635&lt;=$M$7),$K$7,IF(AND(F1635&gt;=$L$8,F1635&lt;=$M$8),$K$8,IF(AND(F1635&gt;=$L$9,F1635&lt;=$M$9),$K$9,IF(AND(F1635&gt;$L$10,F1635&lt;=$M$10),$K$10,IF(AND(F1635&gt;=$L$11,F1635&lt;=$M$11),$K$11,IF(AND(F1635&gt;=$L$12,F1635&lt;=$M$12),$K$12,IF(AND(F1635&gt;=$L$13,F1635&lt;=$M$13),$K$13,IF(AND(F1635&gt;=$L$14,F1635&lt;=$M$14),$K$14,IF(AND(F1635&gt;=#REF!,F1635&lt;=#REF!),#REF!,IF(AND(F1635&gt;=$L$15,F1635&lt;=$M$15),$K$15,IF(AND(F1635&gt;=$L$16,F1635&lt;=$M$16),$K$16,IF(AND(F1635&gt;=$L$17,F1635&lt;=$M$17),$K$17,IF(AND(F1635&gt;=$L$18,F1635&lt;=$M$18),$K$18,IF(AND(F1635&gt;=$L$19,F1635&lt;=$M$19),$K$19,IF(AND(F1635&gt;=$L$20,F1635&lt;=$M$20),$K$20,IF(AND(F1635&gt;=$L$21,F1635&lt;=$M$21),$K$21,IF(AND(F1635&gt;=$L$22,F1635&lt;=$M$22),$K$22,IF(AND(F1635&gt;=$L$23,F1635&lt;=$M$23),$K$23,IF(AND(F1635&gt;=$L$24,F1635&lt;=$M$24),$K$24,IF(AND(F1635&gt;=$L$25,F1635&lt;=$M$25),$K$25,IF(AND(F1635&gt;=$L$26,F1635&lt;=$M$26),$K$26,IF(AND(F1635&gt;=$L$27,F1635&lt;=$M$27),$K$27,IF(AND(F1635&gt;=$L$28,F1635&lt;=$M$28),$K$28,IF(AND(F1635&gt;=$L$29,F1635&lt;=$M$29),$K$29,IF(AND(F1635&gt;=$L$30,F1635&lt;=$M$30),$K$30,IF(AND(F1635&gt;=$L$31,F1635&lt;=$M$31),$K$31,""))))))))))))))))))))))))))))))))</f>
        <v>8</v>
      </c>
      <c r="D1635" s="18" t="s">
        <v>19</v>
      </c>
      <c r="E1635" s="18" t="s">
        <v>1234</v>
      </c>
      <c r="F1635" s="12">
        <v>109</v>
      </c>
      <c r="H1635" s="12" t="s">
        <v>3864</v>
      </c>
      <c r="I1635" s="18" t="s">
        <v>0</v>
      </c>
      <c r="J1635" s="18" t="s">
        <v>4331</v>
      </c>
      <c r="XEZ1635" s="28"/>
      <c r="XFA1635" s="28"/>
      <c r="XFB1635" s="28"/>
      <c r="XFC1635" s="28"/>
      <c r="XFD1635" s="28"/>
    </row>
    <row r="1636" spans="1:10 16380:16384" x14ac:dyDescent="0.35">
      <c r="A1636" s="12" t="s">
        <v>1769</v>
      </c>
      <c r="B1636" s="32" t="str">
        <f>HYPERLINK(Table1[[#This Row],[Link]], Table1[[#This Row],[Pattern w/out Hyperlink]])</f>
        <v>Bauble</v>
      </c>
      <c r="C1636" s="18">
        <f>IF(F1636&lt;=$L$1,$K$1,IF(AND(F1636&gt;=$L$2,F1636&lt;=$M$2),$K$2,IF(AND(F1636&gt;=$L$3,F1636&lt;=$M$3),$K$3,IF(AND(F1636&gt;=$L$4,F1636&lt;=$M$4),$K$4,IF(AND(F1636&gt;=$L$5,F1636&lt;=$M$5),$K$5,IF(AND(F1636&gt;=$L$6,F1636&lt;=$M$6),$K$6,IF(AND(F1636&gt;=$L$7,F1636&lt;=$M$7),$K$7,IF(AND(F1636&gt;=$L$8,F1636&lt;=$M$8),$K$8,IF(AND(F1636&gt;=$L$9,F1636&lt;=$M$9),$K$9,IF(AND(F1636&gt;$L$10,F1636&lt;=$M$10),$K$10,IF(AND(F1636&gt;=$L$11,F1636&lt;=$M$11),$K$11,IF(AND(F1636&gt;=$L$12,F1636&lt;=$M$12),$K$12,IF(AND(F1636&gt;=$L$13,F1636&lt;=$M$13),$K$13,IF(AND(F1636&gt;=$L$14,F1636&lt;=$M$14),$K$14,IF(AND(F1636&gt;=#REF!,F1636&lt;=#REF!),#REF!,IF(AND(F1636&gt;=$L$15,F1636&lt;=$M$15),$K$15,IF(AND(F1636&gt;=$L$16,F1636&lt;=$M$16),$K$16,IF(AND(F1636&gt;=$L$17,F1636&lt;=$M$17),$K$17,IF(AND(F1636&gt;=$L$18,F1636&lt;=$M$18),$K$18,IF(AND(F1636&gt;=$L$19,F1636&lt;=$M$19),$K$19,IF(AND(F1636&gt;=$L$20,F1636&lt;=$M$20),$K$20,IF(AND(F1636&gt;=$L$21,F1636&lt;=$M$21),$K$21,IF(AND(F1636&gt;=$L$22,F1636&lt;=$M$22),$K$22,IF(AND(F1636&gt;=$L$23,F1636&lt;=$M$23),$K$23,IF(AND(F1636&gt;=$L$24,F1636&lt;=$M$24),$K$24,IF(AND(F1636&gt;=$L$25,F1636&lt;=$M$25),$K$25,IF(AND(F1636&gt;=$L$26,F1636&lt;=$M$26),$K$26,IF(AND(F1636&gt;=$L$27,F1636&lt;=$M$27),$K$27,IF(AND(F1636&gt;=$L$28,F1636&lt;=$M$28),$K$28,IF(AND(F1636&gt;=$L$29,F1636&lt;=$M$29),$K$29,IF(AND(F1636&gt;=$L$30,F1636&lt;=$M$30),$K$30,IF(AND(F1636&gt;=$L$31,F1636&lt;=$M$31),$K$31,""))))))))))))))))))))))))))))))))</f>
        <v>8</v>
      </c>
      <c r="D1636" s="18" t="s">
        <v>19</v>
      </c>
      <c r="E1636" s="18" t="s">
        <v>1234</v>
      </c>
      <c r="F1636" s="12">
        <v>109</v>
      </c>
      <c r="H1636" s="12" t="s">
        <v>1770</v>
      </c>
      <c r="I1636" s="18" t="s">
        <v>4213</v>
      </c>
      <c r="J1636" s="18" t="s">
        <v>4332</v>
      </c>
      <c r="XEZ1636" s="28"/>
      <c r="XFA1636" s="28"/>
      <c r="XFB1636" s="28"/>
      <c r="XFC1636" s="28"/>
      <c r="XFD1636" s="28"/>
    </row>
    <row r="1637" spans="1:10 16380:16384" x14ac:dyDescent="0.35">
      <c r="A1637" s="12" t="s">
        <v>1771</v>
      </c>
      <c r="B1637" s="32" t="str">
        <f>HYPERLINK(Table1[[#This Row],[Link]], Table1[[#This Row],[Pattern w/out Hyperlink]])</f>
        <v>Bayside</v>
      </c>
      <c r="C1637" s="18">
        <f>IF(F1637&lt;=$L$1,$K$1,IF(AND(F1637&gt;=$L$2,F1637&lt;=$M$2),$K$2,IF(AND(F1637&gt;=$L$3,F1637&lt;=$M$3),$K$3,IF(AND(F1637&gt;=$L$4,F1637&lt;=$M$4),$K$4,IF(AND(F1637&gt;=$L$5,F1637&lt;=$M$5),$K$5,IF(AND(F1637&gt;=$L$6,F1637&lt;=$M$6),$K$6,IF(AND(F1637&gt;=$L$7,F1637&lt;=$M$7),$K$7,IF(AND(F1637&gt;=$L$8,F1637&lt;=$M$8),$K$8,IF(AND(F1637&gt;=$L$9,F1637&lt;=$M$9),$K$9,IF(AND(F1637&gt;$L$10,F1637&lt;=$M$10),$K$10,IF(AND(F1637&gt;=$L$11,F1637&lt;=$M$11),$K$11,IF(AND(F1637&gt;=$L$12,F1637&lt;=$M$12),$K$12,IF(AND(F1637&gt;=$L$13,F1637&lt;=$M$13),$K$13,IF(AND(F1637&gt;=$L$14,F1637&lt;=$M$14),$K$14,IF(AND(F1637&gt;=#REF!,F1637&lt;=#REF!),#REF!,IF(AND(F1637&gt;=$L$15,F1637&lt;=$M$15),$K$15,IF(AND(F1637&gt;=$L$16,F1637&lt;=$M$16),$K$16,IF(AND(F1637&gt;=$L$17,F1637&lt;=$M$17),$K$17,IF(AND(F1637&gt;=$L$18,F1637&lt;=$M$18),$K$18,IF(AND(F1637&gt;=$L$19,F1637&lt;=$M$19),$K$19,IF(AND(F1637&gt;=$L$20,F1637&lt;=$M$20),$K$20,IF(AND(F1637&gt;=$L$21,F1637&lt;=$M$21),$K$21,IF(AND(F1637&gt;=$L$22,F1637&lt;=$M$22),$K$22,IF(AND(F1637&gt;=$L$23,F1637&lt;=$M$23),$K$23,IF(AND(F1637&gt;=$L$24,F1637&lt;=$M$24),$K$24,IF(AND(F1637&gt;=$L$25,F1637&lt;=$M$25),$K$25,IF(AND(F1637&gt;=$L$26,F1637&lt;=$M$26),$K$26,IF(AND(F1637&gt;=$L$27,F1637&lt;=$M$27),$K$27,IF(AND(F1637&gt;=$L$28,F1637&lt;=$M$28),$K$28,IF(AND(F1637&gt;=$L$29,F1637&lt;=$M$29),$K$29,IF(AND(F1637&gt;=$L$30,F1637&lt;=$M$30),$K$30,IF(AND(F1637&gt;=$L$31,F1637&lt;=$M$31),$K$31,""))))))))))))))))))))))))))))))))</f>
        <v>8</v>
      </c>
      <c r="D1637" s="18" t="s">
        <v>19</v>
      </c>
      <c r="E1637" s="18" t="s">
        <v>1234</v>
      </c>
      <c r="F1637" s="12">
        <v>104</v>
      </c>
      <c r="H1637" s="12" t="s">
        <v>1772</v>
      </c>
      <c r="I1637" s="18" t="s">
        <v>4213</v>
      </c>
      <c r="J1637" s="18" t="s">
        <v>4262</v>
      </c>
      <c r="XEZ1637" s="28"/>
      <c r="XFA1637" s="28"/>
      <c r="XFB1637" s="28"/>
      <c r="XFC1637" s="28"/>
      <c r="XFD1637" s="28"/>
    </row>
    <row r="1638" spans="1:10 16380:16384" x14ac:dyDescent="0.35">
      <c r="A1638" s="12" t="s">
        <v>1775</v>
      </c>
      <c r="B1638" s="32" t="str">
        <f>HYPERLINK(Table1[[#This Row],[Link]], Table1[[#This Row],[Pattern w/out Hyperlink]])</f>
        <v>Billow</v>
      </c>
      <c r="C1638" s="18">
        <f>IF(F1638&lt;=$L$1,$K$1,IF(AND(F1638&gt;=$L$2,F1638&lt;=$M$2),$K$2,IF(AND(F1638&gt;=$L$3,F1638&lt;=$M$3),$K$3,IF(AND(F1638&gt;=$L$4,F1638&lt;=$M$4),$K$4,IF(AND(F1638&gt;=$L$5,F1638&lt;=$M$5),$K$5,IF(AND(F1638&gt;=$L$6,F1638&lt;=$M$6),$K$6,IF(AND(F1638&gt;=$L$7,F1638&lt;=$M$7),$K$7,IF(AND(F1638&gt;=$L$8,F1638&lt;=$M$8),$K$8,IF(AND(F1638&gt;=$L$9,F1638&lt;=$M$9),$K$9,IF(AND(F1638&gt;$L$10,F1638&lt;=$M$10),$K$10,IF(AND(F1638&gt;=$L$11,F1638&lt;=$M$11),$K$11,IF(AND(F1638&gt;=$L$12,F1638&lt;=$M$12),$K$12,IF(AND(F1638&gt;=$L$13,F1638&lt;=$M$13),$K$13,IF(AND(F1638&gt;=$L$14,F1638&lt;=$M$14),$K$14,IF(AND(F1638&gt;=#REF!,F1638&lt;=#REF!),#REF!,IF(AND(F1638&gt;=$L$15,F1638&lt;=$M$15),$K$15,IF(AND(F1638&gt;=$L$16,F1638&lt;=$M$16),$K$16,IF(AND(F1638&gt;=$L$17,F1638&lt;=$M$17),$K$17,IF(AND(F1638&gt;=$L$18,F1638&lt;=$M$18),$K$18,IF(AND(F1638&gt;=$L$19,F1638&lt;=$M$19),$K$19,IF(AND(F1638&gt;=$L$20,F1638&lt;=$M$20),$K$20,IF(AND(F1638&gt;=$L$21,F1638&lt;=$M$21),$K$21,IF(AND(F1638&gt;=$L$22,F1638&lt;=$M$22),$K$22,IF(AND(F1638&gt;=$L$23,F1638&lt;=$M$23),$K$23,IF(AND(F1638&gt;=$L$24,F1638&lt;=$M$24),$K$24,IF(AND(F1638&gt;=$L$25,F1638&lt;=$M$25),$K$25,IF(AND(F1638&gt;=$L$26,F1638&lt;=$M$26),$K$26,IF(AND(F1638&gt;=$L$27,F1638&lt;=$M$27),$K$27,IF(AND(F1638&gt;=$L$28,F1638&lt;=$M$28),$K$28,IF(AND(F1638&gt;=$L$29,F1638&lt;=$M$29),$K$29,IF(AND(F1638&gt;=$L$30,F1638&lt;=$M$30),$K$30,IF(AND(F1638&gt;=$L$31,F1638&lt;=$M$31),$K$31,""))))))))))))))))))))))))))))))))</f>
        <v>8</v>
      </c>
      <c r="D1638" s="18" t="s">
        <v>19</v>
      </c>
      <c r="E1638" s="18" t="s">
        <v>1234</v>
      </c>
      <c r="F1638" s="12">
        <v>97</v>
      </c>
      <c r="H1638" s="12" t="s">
        <v>1776</v>
      </c>
      <c r="I1638" s="18" t="s">
        <v>0</v>
      </c>
      <c r="J1638" s="18" t="s">
        <v>4267</v>
      </c>
      <c r="XEZ1638" s="28"/>
      <c r="XFA1638" s="28"/>
      <c r="XFB1638" s="28"/>
      <c r="XFC1638" s="28"/>
      <c r="XFD1638" s="28"/>
    </row>
    <row r="1639" spans="1:10 16380:16384" x14ac:dyDescent="0.35">
      <c r="A1639" s="12" t="s">
        <v>106</v>
      </c>
      <c r="B1639" s="32" t="str">
        <f>HYPERLINK(Table1[[#This Row],[Link]], Table1[[#This Row],[Pattern w/out Hyperlink]])</f>
        <v>Boardwalk</v>
      </c>
      <c r="C1639" s="18">
        <f>IF(F1639&lt;=$L$1,$K$1,IF(AND(F1639&gt;=$L$2,F1639&lt;=$M$2),$K$2,IF(AND(F1639&gt;=$L$3,F1639&lt;=$M$3),$K$3,IF(AND(F1639&gt;=$L$4,F1639&lt;=$M$4),$K$4,IF(AND(F1639&gt;=$L$5,F1639&lt;=$M$5),$K$5,IF(AND(F1639&gt;=$L$6,F1639&lt;=$M$6),$K$6,IF(AND(F1639&gt;=$L$7,F1639&lt;=$M$7),$K$7,IF(AND(F1639&gt;=$L$8,F1639&lt;=$M$8),$K$8,IF(AND(F1639&gt;=$L$9,F1639&lt;=$M$9),$K$9,IF(AND(F1639&gt;$L$10,F1639&lt;=$M$10),$K$10,IF(AND(F1639&gt;=$L$11,F1639&lt;=$M$11),$K$11,IF(AND(F1639&gt;=$L$12,F1639&lt;=$M$12),$K$12,IF(AND(F1639&gt;=$L$13,F1639&lt;=$M$13),$K$13,IF(AND(F1639&gt;=$L$14,F1639&lt;=$M$14),$K$14,IF(AND(F1639&gt;=#REF!,F1639&lt;=#REF!),#REF!,IF(AND(F1639&gt;=$L$15,F1639&lt;=$M$15),$K$15,IF(AND(F1639&gt;=$L$16,F1639&lt;=$M$16),$K$16,IF(AND(F1639&gt;=$L$17,F1639&lt;=$M$17),$K$17,IF(AND(F1639&gt;=$L$18,F1639&lt;=$M$18),$K$18,IF(AND(F1639&gt;=$L$19,F1639&lt;=$M$19),$K$19,IF(AND(F1639&gt;=$L$20,F1639&lt;=$M$20),$K$20,IF(AND(F1639&gt;=$L$21,F1639&lt;=$M$21),$K$21,IF(AND(F1639&gt;=$L$22,F1639&lt;=$M$22),$K$22,IF(AND(F1639&gt;=$L$23,F1639&lt;=$M$23),$K$23,IF(AND(F1639&gt;=$L$24,F1639&lt;=$M$24),$K$24,IF(AND(F1639&gt;=$L$25,F1639&lt;=$M$25),$K$25,IF(AND(F1639&gt;=$L$26,F1639&lt;=$M$26),$K$26,IF(AND(F1639&gt;=$L$27,F1639&lt;=$M$27),$K$27,IF(AND(F1639&gt;=$L$28,F1639&lt;=$M$28),$K$28,IF(AND(F1639&gt;=$L$29,F1639&lt;=$M$29),$K$29,IF(AND(F1639&gt;=$L$30,F1639&lt;=$M$30),$K$30,IF(AND(F1639&gt;=$L$31,F1639&lt;=$M$31),$K$31,""))))))))))))))))))))))))))))))))</f>
        <v>8</v>
      </c>
      <c r="D1639" s="18" t="s">
        <v>19</v>
      </c>
      <c r="E1639" s="18" t="s">
        <v>1234</v>
      </c>
      <c r="F1639" s="12">
        <v>111</v>
      </c>
      <c r="H1639" s="12" t="s">
        <v>3874</v>
      </c>
      <c r="I1639" s="18" t="s">
        <v>4213</v>
      </c>
      <c r="J1639" s="18" t="s">
        <v>4334</v>
      </c>
      <c r="XEZ1639" s="28"/>
      <c r="XFA1639" s="28"/>
      <c r="XFB1639" s="28"/>
      <c r="XFC1639" s="28"/>
      <c r="XFD1639" s="28"/>
    </row>
    <row r="1640" spans="1:10 16380:16384" x14ac:dyDescent="0.35">
      <c r="A1640" s="12" t="s">
        <v>141</v>
      </c>
      <c r="B1640" s="32" t="str">
        <f>HYPERLINK(Table1[[#This Row],[Link]], Table1[[#This Row],[Pattern w/out Hyperlink]])</f>
        <v>Caracas</v>
      </c>
      <c r="C1640" s="18">
        <f>IF(F1640&lt;=$L$1,$K$1,IF(AND(F1640&gt;=$L$2,F1640&lt;=$M$2),$K$2,IF(AND(F1640&gt;=$L$3,F1640&lt;=$M$3),$K$3,IF(AND(F1640&gt;=$L$4,F1640&lt;=$M$4),$K$4,IF(AND(F1640&gt;=$L$5,F1640&lt;=$M$5),$K$5,IF(AND(F1640&gt;=$L$6,F1640&lt;=$M$6),$K$6,IF(AND(F1640&gt;=$L$7,F1640&lt;=$M$7),$K$7,IF(AND(F1640&gt;=$L$8,F1640&lt;=$M$8),$K$8,IF(AND(F1640&gt;=$L$9,F1640&lt;=$M$9),$K$9,IF(AND(F1640&gt;$L$10,F1640&lt;=$M$10),$K$10,IF(AND(F1640&gt;=$L$11,F1640&lt;=$M$11),$K$11,IF(AND(F1640&gt;=$L$12,F1640&lt;=$M$12),$K$12,IF(AND(F1640&gt;=$L$13,F1640&lt;=$M$13),$K$13,IF(AND(F1640&gt;=$L$14,F1640&lt;=$M$14),$K$14,IF(AND(F1640&gt;=#REF!,F1640&lt;=#REF!),#REF!,IF(AND(F1640&gt;=$L$15,F1640&lt;=$M$15),$K$15,IF(AND(F1640&gt;=$L$16,F1640&lt;=$M$16),$K$16,IF(AND(F1640&gt;=$L$17,F1640&lt;=$M$17),$K$17,IF(AND(F1640&gt;=$L$18,F1640&lt;=$M$18),$K$18,IF(AND(F1640&gt;=$L$19,F1640&lt;=$M$19),$K$19,IF(AND(F1640&gt;=$L$20,F1640&lt;=$M$20),$K$20,IF(AND(F1640&gt;=$L$21,F1640&lt;=$M$21),$K$21,IF(AND(F1640&gt;=$L$22,F1640&lt;=$M$22),$K$22,IF(AND(F1640&gt;=$L$23,F1640&lt;=$M$23),$K$23,IF(AND(F1640&gt;=$L$24,F1640&lt;=$M$24),$K$24,IF(AND(F1640&gt;=$L$25,F1640&lt;=$M$25),$K$25,IF(AND(F1640&gt;=$L$26,F1640&lt;=$M$26),$K$26,IF(AND(F1640&gt;=$L$27,F1640&lt;=$M$27),$K$27,IF(AND(F1640&gt;=$L$28,F1640&lt;=$M$28),$K$28,IF(AND(F1640&gt;=$L$29,F1640&lt;=$M$29),$K$29,IF(AND(F1640&gt;=$L$30,F1640&lt;=$M$30),$K$30,IF(AND(F1640&gt;=$L$31,F1640&lt;=$M$31),$K$31,""))))))))))))))))))))))))))))))))</f>
        <v>8</v>
      </c>
      <c r="D1640" s="18" t="s">
        <v>19</v>
      </c>
      <c r="E1640" s="18" t="s">
        <v>1234</v>
      </c>
      <c r="F1640" s="12">
        <v>109</v>
      </c>
      <c r="H1640" s="12" t="s">
        <v>7857</v>
      </c>
      <c r="I1640" s="18" t="s">
        <v>0</v>
      </c>
      <c r="J1640" s="18" t="s">
        <v>4320</v>
      </c>
      <c r="XEZ1640" s="28"/>
      <c r="XFA1640" s="28"/>
      <c r="XFB1640" s="28"/>
      <c r="XFC1640" s="28"/>
      <c r="XFD1640" s="28"/>
    </row>
    <row r="1641" spans="1:10 16380:16384" x14ac:dyDescent="0.35">
      <c r="A1641" s="12" t="s">
        <v>155</v>
      </c>
      <c r="B1641" s="32" t="str">
        <f>HYPERLINK(Table1[[#This Row],[Link]], Table1[[#This Row],[Pattern w/out Hyperlink]])</f>
        <v>Champagne</v>
      </c>
      <c r="C1641" s="18">
        <f>IF(F1641&lt;=$L$1,$K$1,IF(AND(F1641&gt;=$L$2,F1641&lt;=$M$2),$K$2,IF(AND(F1641&gt;=$L$3,F1641&lt;=$M$3),$K$3,IF(AND(F1641&gt;=$L$4,F1641&lt;=$M$4),$K$4,IF(AND(F1641&gt;=$L$5,F1641&lt;=$M$5),$K$5,IF(AND(F1641&gt;=$L$6,F1641&lt;=$M$6),$K$6,IF(AND(F1641&gt;=$L$7,F1641&lt;=$M$7),$K$7,IF(AND(F1641&gt;=$L$8,F1641&lt;=$M$8),$K$8,IF(AND(F1641&gt;=$L$9,F1641&lt;=$M$9),$K$9,IF(AND(F1641&gt;$L$10,F1641&lt;=$M$10),$K$10,IF(AND(F1641&gt;=$L$11,F1641&lt;=$M$11),$K$11,IF(AND(F1641&gt;=$L$12,F1641&lt;=$M$12),$K$12,IF(AND(F1641&gt;=$L$13,F1641&lt;=$M$13),$K$13,IF(AND(F1641&gt;=$L$14,F1641&lt;=$M$14),$K$14,IF(AND(F1641&gt;=#REF!,F1641&lt;=#REF!),#REF!,IF(AND(F1641&gt;=$L$15,F1641&lt;=$M$15),$K$15,IF(AND(F1641&gt;=$L$16,F1641&lt;=$M$16),$K$16,IF(AND(F1641&gt;=$L$17,F1641&lt;=$M$17),$K$17,IF(AND(F1641&gt;=$L$18,F1641&lt;=$M$18),$K$18,IF(AND(F1641&gt;=$L$19,F1641&lt;=$M$19),$K$19,IF(AND(F1641&gt;=$L$20,F1641&lt;=$M$20),$K$20,IF(AND(F1641&gt;=$L$21,F1641&lt;=$M$21),$K$21,IF(AND(F1641&gt;=$L$22,F1641&lt;=$M$22),$K$22,IF(AND(F1641&gt;=$L$23,F1641&lt;=$M$23),$K$23,IF(AND(F1641&gt;=$L$24,F1641&lt;=$M$24),$K$24,IF(AND(F1641&gt;=$L$25,F1641&lt;=$M$25),$K$25,IF(AND(F1641&gt;=$L$26,F1641&lt;=$M$26),$K$26,IF(AND(F1641&gt;=$L$27,F1641&lt;=$M$27),$K$27,IF(AND(F1641&gt;=$L$28,F1641&lt;=$M$28),$K$28,IF(AND(F1641&gt;=$L$29,F1641&lt;=$M$29),$K$29,IF(AND(F1641&gt;=$L$30,F1641&lt;=$M$30),$K$30,IF(AND(F1641&gt;=$L$31,F1641&lt;=$M$31),$K$31,""))))))))))))))))))))))))))))))))</f>
        <v>8</v>
      </c>
      <c r="D1641" s="18" t="s">
        <v>19</v>
      </c>
      <c r="E1641" s="18" t="s">
        <v>1234</v>
      </c>
      <c r="F1641" s="12">
        <v>105</v>
      </c>
      <c r="H1641" s="12" t="s">
        <v>1786</v>
      </c>
      <c r="I1641" s="18" t="s">
        <v>1319</v>
      </c>
      <c r="J1641" s="18" t="s">
        <v>4262</v>
      </c>
      <c r="XEZ1641" s="28"/>
      <c r="XFA1641" s="28"/>
      <c r="XFB1641" s="28"/>
      <c r="XFC1641" s="28"/>
      <c r="XFD1641" s="28"/>
    </row>
    <row r="1642" spans="1:10 16380:16384" x14ac:dyDescent="0.35">
      <c r="A1642" s="12" t="s">
        <v>165</v>
      </c>
      <c r="B1642" s="32" t="str">
        <f>HYPERLINK(Table1[[#This Row],[Link]], Table1[[#This Row],[Pattern w/out Hyperlink]])</f>
        <v>Chronicle</v>
      </c>
      <c r="C1642" s="18">
        <f>IF(F1642&lt;=$L$1,$K$1,IF(AND(F1642&gt;=$L$2,F1642&lt;=$M$2),$K$2,IF(AND(F1642&gt;=$L$3,F1642&lt;=$M$3),$K$3,IF(AND(F1642&gt;=$L$4,F1642&lt;=$M$4),$K$4,IF(AND(F1642&gt;=$L$5,F1642&lt;=$M$5),$K$5,IF(AND(F1642&gt;=$L$6,F1642&lt;=$M$6),$K$6,IF(AND(F1642&gt;=$L$7,F1642&lt;=$M$7),$K$7,IF(AND(F1642&gt;=$L$8,F1642&lt;=$M$8),$K$8,IF(AND(F1642&gt;=$L$9,F1642&lt;=$M$9),$K$9,IF(AND(F1642&gt;$L$10,F1642&lt;=$M$10),$K$10,IF(AND(F1642&gt;=$L$11,F1642&lt;=$M$11),$K$11,IF(AND(F1642&gt;=$L$12,F1642&lt;=$M$12),$K$12,IF(AND(F1642&gt;=$L$13,F1642&lt;=$M$13),$K$13,IF(AND(F1642&gt;=$L$14,F1642&lt;=$M$14),$K$14,IF(AND(F1642&gt;=#REF!,F1642&lt;=#REF!),#REF!,IF(AND(F1642&gt;=$L$15,F1642&lt;=$M$15),$K$15,IF(AND(F1642&gt;=$L$16,F1642&lt;=$M$16),$K$16,IF(AND(F1642&gt;=$L$17,F1642&lt;=$M$17),$K$17,IF(AND(F1642&gt;=$L$18,F1642&lt;=$M$18),$K$18,IF(AND(F1642&gt;=$L$19,F1642&lt;=$M$19),$K$19,IF(AND(F1642&gt;=$L$20,F1642&lt;=$M$20),$K$20,IF(AND(F1642&gt;=$L$21,F1642&lt;=$M$21),$K$21,IF(AND(F1642&gt;=$L$22,F1642&lt;=$M$22),$K$22,IF(AND(F1642&gt;=$L$23,F1642&lt;=$M$23),$K$23,IF(AND(F1642&gt;=$L$24,F1642&lt;=$M$24),$K$24,IF(AND(F1642&gt;=$L$25,F1642&lt;=$M$25),$K$25,IF(AND(F1642&gt;=$L$26,F1642&lt;=$M$26),$K$26,IF(AND(F1642&gt;=$L$27,F1642&lt;=$M$27),$K$27,IF(AND(F1642&gt;=$L$28,F1642&lt;=$M$28),$K$28,IF(AND(F1642&gt;=$L$29,F1642&lt;=$M$29),$K$29,IF(AND(F1642&gt;=$L$30,F1642&lt;=$M$30),$K$30,IF(AND(F1642&gt;=$L$31,F1642&lt;=$M$31),$K$31,""))))))))))))))))))))))))))))))))</f>
        <v>8</v>
      </c>
      <c r="D1642" s="18" t="s">
        <v>19</v>
      </c>
      <c r="E1642" s="18" t="s">
        <v>1234</v>
      </c>
      <c r="F1642" s="12">
        <v>97</v>
      </c>
      <c r="H1642" s="12" t="s">
        <v>1791</v>
      </c>
      <c r="I1642" s="18" t="s">
        <v>0</v>
      </c>
      <c r="J1642" s="18" t="s">
        <v>4286</v>
      </c>
      <c r="XEZ1642" s="28"/>
      <c r="XFA1642" s="28"/>
      <c r="XFB1642" s="28"/>
      <c r="XFC1642" s="28"/>
      <c r="XFD1642" s="28"/>
    </row>
    <row r="1643" spans="1:10 16380:16384" x14ac:dyDescent="0.35">
      <c r="A1643" s="12" t="s">
        <v>1792</v>
      </c>
      <c r="B1643" s="32" t="str">
        <f>HYPERLINK(Table1[[#This Row],[Link]], Table1[[#This Row],[Pattern w/out Hyperlink]])</f>
        <v>Coalesce</v>
      </c>
      <c r="C1643" s="18">
        <f>IF(F1643&lt;=$L$1,$K$1,IF(AND(F1643&gt;=$L$2,F1643&lt;=$M$2),$K$2,IF(AND(F1643&gt;=$L$3,F1643&lt;=$M$3),$K$3,IF(AND(F1643&gt;=$L$4,F1643&lt;=$M$4),$K$4,IF(AND(F1643&gt;=$L$5,F1643&lt;=$M$5),$K$5,IF(AND(F1643&gt;=$L$6,F1643&lt;=$M$6),$K$6,IF(AND(F1643&gt;=$L$7,F1643&lt;=$M$7),$K$7,IF(AND(F1643&gt;=$L$8,F1643&lt;=$M$8),$K$8,IF(AND(F1643&gt;=$L$9,F1643&lt;=$M$9),$K$9,IF(AND(F1643&gt;$L$10,F1643&lt;=$M$10),$K$10,IF(AND(F1643&gt;=$L$11,F1643&lt;=$M$11),$K$11,IF(AND(F1643&gt;=$L$12,F1643&lt;=$M$12),$K$12,IF(AND(F1643&gt;=$L$13,F1643&lt;=$M$13),$K$13,IF(AND(F1643&gt;=$L$14,F1643&lt;=$M$14),$K$14,IF(AND(F1643&gt;=#REF!,F1643&lt;=#REF!),#REF!,IF(AND(F1643&gt;=$L$15,F1643&lt;=$M$15),$K$15,IF(AND(F1643&gt;=$L$16,F1643&lt;=$M$16),$K$16,IF(AND(F1643&gt;=$L$17,F1643&lt;=$M$17),$K$17,IF(AND(F1643&gt;=$L$18,F1643&lt;=$M$18),$K$18,IF(AND(F1643&gt;=$L$19,F1643&lt;=$M$19),$K$19,IF(AND(F1643&gt;=$L$20,F1643&lt;=$M$20),$K$20,IF(AND(F1643&gt;=$L$21,F1643&lt;=$M$21),$K$21,IF(AND(F1643&gt;=$L$22,F1643&lt;=$M$22),$K$22,IF(AND(F1643&gt;=$L$23,F1643&lt;=$M$23),$K$23,IF(AND(F1643&gt;=$L$24,F1643&lt;=$M$24),$K$24,IF(AND(F1643&gt;=$L$25,F1643&lt;=$M$25),$K$25,IF(AND(F1643&gt;=$L$26,F1643&lt;=$M$26),$K$26,IF(AND(F1643&gt;=$L$27,F1643&lt;=$M$27),$K$27,IF(AND(F1643&gt;=$L$28,F1643&lt;=$M$28),$K$28,IF(AND(F1643&gt;=$L$29,F1643&lt;=$M$29),$K$29,IF(AND(F1643&gt;=$L$30,F1643&lt;=$M$30),$K$30,IF(AND(F1643&gt;=$L$31,F1643&lt;=$M$31),$K$31,""))))))))))))))))))))))))))))))))</f>
        <v>8</v>
      </c>
      <c r="D1643" s="18" t="s">
        <v>19</v>
      </c>
      <c r="E1643" s="18" t="s">
        <v>1234</v>
      </c>
      <c r="F1643" s="12">
        <v>97</v>
      </c>
      <c r="H1643" s="12" t="s">
        <v>1793</v>
      </c>
      <c r="I1643" s="18" t="s">
        <v>0</v>
      </c>
      <c r="J1643" s="18" t="s">
        <v>4326</v>
      </c>
      <c r="XEZ1643" s="28"/>
      <c r="XFA1643" s="28"/>
      <c r="XFB1643" s="28"/>
      <c r="XFC1643" s="28"/>
      <c r="XFD1643" s="28"/>
    </row>
    <row r="1644" spans="1:10 16380:16384" x14ac:dyDescent="0.35">
      <c r="A1644" s="12" t="s">
        <v>3913</v>
      </c>
      <c r="B1644" s="32" t="str">
        <f>HYPERLINK(Table1[[#This Row],[Link]], Table1[[#This Row],[Pattern w/out Hyperlink]])</f>
        <v>Coconut Grove</v>
      </c>
      <c r="C1644" s="18">
        <f>IF(F1644&lt;=$L$1,$K$1,IF(AND(F1644&gt;=$L$2,F1644&lt;=$M$2),$K$2,IF(AND(F1644&gt;=$L$3,F1644&lt;=$M$3),$K$3,IF(AND(F1644&gt;=$L$4,F1644&lt;=$M$4),$K$4,IF(AND(F1644&gt;=$L$5,F1644&lt;=$M$5),$K$5,IF(AND(F1644&gt;=$L$6,F1644&lt;=$M$6),$K$6,IF(AND(F1644&gt;=$L$7,F1644&lt;=$M$7),$K$7,IF(AND(F1644&gt;=$L$8,F1644&lt;=$M$8),$K$8,IF(AND(F1644&gt;=$L$9,F1644&lt;=$M$9),$K$9,IF(AND(F1644&gt;$L$10,F1644&lt;=$M$10),$K$10,IF(AND(F1644&gt;=$L$11,F1644&lt;=$M$11),$K$11,IF(AND(F1644&gt;=$L$12,F1644&lt;=$M$12),$K$12,IF(AND(F1644&gt;=$L$13,F1644&lt;=$M$13),$K$13,IF(AND(F1644&gt;=$L$14,F1644&lt;=$M$14),$K$14,IF(AND(F1644&gt;=#REF!,F1644&lt;=#REF!),#REF!,IF(AND(F1644&gt;=$L$15,F1644&lt;=$M$15),$K$15,IF(AND(F1644&gt;=$L$16,F1644&lt;=$M$16),$K$16,IF(AND(F1644&gt;=$L$17,F1644&lt;=$M$17),$K$17,IF(AND(F1644&gt;=$L$18,F1644&lt;=$M$18),$K$18,IF(AND(F1644&gt;=$L$19,F1644&lt;=$M$19),$K$19,IF(AND(F1644&gt;=$L$20,F1644&lt;=$M$20),$K$20,IF(AND(F1644&gt;=$L$21,F1644&lt;=$M$21),$K$21,IF(AND(F1644&gt;=$L$22,F1644&lt;=$M$22),$K$22,IF(AND(F1644&gt;=$L$23,F1644&lt;=$M$23),$K$23,IF(AND(F1644&gt;=$L$24,F1644&lt;=$M$24),$K$24,IF(AND(F1644&gt;=$L$25,F1644&lt;=$M$25),$K$25,IF(AND(F1644&gt;=$L$26,F1644&lt;=$M$26),$K$26,IF(AND(F1644&gt;=$L$27,F1644&lt;=$M$27),$K$27,IF(AND(F1644&gt;=$L$28,F1644&lt;=$M$28),$K$28,IF(AND(F1644&gt;=$L$29,F1644&lt;=$M$29),$K$29,IF(AND(F1644&gt;=$L$30,F1644&lt;=$M$30),$K$30,IF(AND(F1644&gt;=$L$31,F1644&lt;=$M$31),$K$31,""))))))))))))))))))))))))))))))))</f>
        <v>8</v>
      </c>
      <c r="D1644" s="18" t="s">
        <v>19</v>
      </c>
      <c r="E1644" s="18" t="s">
        <v>1234</v>
      </c>
      <c r="F1644" s="12">
        <v>104</v>
      </c>
      <c r="H1644" s="12" t="s">
        <v>7864</v>
      </c>
      <c r="I1644" s="18" t="s">
        <v>0</v>
      </c>
      <c r="J1644" s="18" t="s">
        <v>4262</v>
      </c>
      <c r="XEZ1644" s="28"/>
      <c r="XFA1644" s="28"/>
      <c r="XFB1644" s="28"/>
      <c r="XFC1644" s="28"/>
      <c r="XFD1644" s="28"/>
    </row>
    <row r="1645" spans="1:10 16380:16384" x14ac:dyDescent="0.35">
      <c r="A1645" s="12" t="s">
        <v>1794</v>
      </c>
      <c r="B1645" s="32" t="str">
        <f>HYPERLINK(Table1[[#This Row],[Link]], Table1[[#This Row],[Pattern w/out Hyperlink]])</f>
        <v>Coexist</v>
      </c>
      <c r="C1645" s="18">
        <f>IF(F1645&lt;=$L$1,$K$1,IF(AND(F1645&gt;=$L$2,F1645&lt;=$M$2),$K$2,IF(AND(F1645&gt;=$L$3,F1645&lt;=$M$3),$K$3,IF(AND(F1645&gt;=$L$4,F1645&lt;=$M$4),$K$4,IF(AND(F1645&gt;=$L$5,F1645&lt;=$M$5),$K$5,IF(AND(F1645&gt;=$L$6,F1645&lt;=$M$6),$K$6,IF(AND(F1645&gt;=$L$7,F1645&lt;=$M$7),$K$7,IF(AND(F1645&gt;=$L$8,F1645&lt;=$M$8),$K$8,IF(AND(F1645&gt;=$L$9,F1645&lt;=$M$9),$K$9,IF(AND(F1645&gt;$L$10,F1645&lt;=$M$10),$K$10,IF(AND(F1645&gt;=$L$11,F1645&lt;=$M$11),$K$11,IF(AND(F1645&gt;=$L$12,F1645&lt;=$M$12),$K$12,IF(AND(F1645&gt;=$L$13,F1645&lt;=$M$13),$K$13,IF(AND(F1645&gt;=$L$14,F1645&lt;=$M$14),$K$14,IF(AND(F1645&gt;=#REF!,F1645&lt;=#REF!),#REF!,IF(AND(F1645&gt;=$L$15,F1645&lt;=$M$15),$K$15,IF(AND(F1645&gt;=$L$16,F1645&lt;=$M$16),$K$16,IF(AND(F1645&gt;=$L$17,F1645&lt;=$M$17),$K$17,IF(AND(F1645&gt;=$L$18,F1645&lt;=$M$18),$K$18,IF(AND(F1645&gt;=$L$19,F1645&lt;=$M$19),$K$19,IF(AND(F1645&gt;=$L$20,F1645&lt;=$M$20),$K$20,IF(AND(F1645&gt;=$L$21,F1645&lt;=$M$21),$K$21,IF(AND(F1645&gt;=$L$22,F1645&lt;=$M$22),$K$22,IF(AND(F1645&gt;=$L$23,F1645&lt;=$M$23),$K$23,IF(AND(F1645&gt;=$L$24,F1645&lt;=$M$24),$K$24,IF(AND(F1645&gt;=$L$25,F1645&lt;=$M$25),$K$25,IF(AND(F1645&gt;=$L$26,F1645&lt;=$M$26),$K$26,IF(AND(F1645&gt;=$L$27,F1645&lt;=$M$27),$K$27,IF(AND(F1645&gt;=$L$28,F1645&lt;=$M$28),$K$28,IF(AND(F1645&gt;=$L$29,F1645&lt;=$M$29),$K$29,IF(AND(F1645&gt;=$L$30,F1645&lt;=$M$30),$K$30,IF(AND(F1645&gt;=$L$31,F1645&lt;=$M$31),$K$31,""))))))))))))))))))))))))))))))))</f>
        <v>8</v>
      </c>
      <c r="D1645" s="18" t="s">
        <v>19</v>
      </c>
      <c r="E1645" s="18" t="s">
        <v>1234</v>
      </c>
      <c r="F1645" s="12">
        <v>100</v>
      </c>
      <c r="H1645" s="12" t="s">
        <v>1795</v>
      </c>
      <c r="I1645" s="18" t="s">
        <v>0</v>
      </c>
      <c r="J1645" s="18" t="s">
        <v>4347</v>
      </c>
      <c r="XEZ1645" s="28"/>
      <c r="XFA1645" s="28"/>
      <c r="XFB1645" s="28"/>
      <c r="XFC1645" s="28"/>
      <c r="XFD1645" s="28"/>
    </row>
    <row r="1646" spans="1:10 16380:16384" x14ac:dyDescent="0.35">
      <c r="A1646" s="12" t="s">
        <v>3914</v>
      </c>
      <c r="B1646" s="32" t="str">
        <f>HYPERLINK(Table1[[#This Row],[Link]], Table1[[#This Row],[Pattern w/out Hyperlink]])</f>
        <v>Community</v>
      </c>
      <c r="C1646" s="18">
        <f>IF(F1646&lt;=$L$1,$K$1,IF(AND(F1646&gt;=$L$2,F1646&lt;=$M$2),$K$2,IF(AND(F1646&gt;=$L$3,F1646&lt;=$M$3),$K$3,IF(AND(F1646&gt;=$L$4,F1646&lt;=$M$4),$K$4,IF(AND(F1646&gt;=$L$5,F1646&lt;=$M$5),$K$5,IF(AND(F1646&gt;=$L$6,F1646&lt;=$M$6),$K$6,IF(AND(F1646&gt;=$L$7,F1646&lt;=$M$7),$K$7,IF(AND(F1646&gt;=$L$8,F1646&lt;=$M$8),$K$8,IF(AND(F1646&gt;=$L$9,F1646&lt;=$M$9),$K$9,IF(AND(F1646&gt;$L$10,F1646&lt;=$M$10),$K$10,IF(AND(F1646&gt;=$L$11,F1646&lt;=$M$11),$K$11,IF(AND(F1646&gt;=$L$12,F1646&lt;=$M$12),$K$12,IF(AND(F1646&gt;=$L$13,F1646&lt;=$M$13),$K$13,IF(AND(F1646&gt;=$L$14,F1646&lt;=$M$14),$K$14,IF(AND(F1646&gt;=#REF!,F1646&lt;=#REF!),#REF!,IF(AND(F1646&gt;=$L$15,F1646&lt;=$M$15),$K$15,IF(AND(F1646&gt;=$L$16,F1646&lt;=$M$16),$K$16,IF(AND(F1646&gt;=$L$17,F1646&lt;=$M$17),$K$17,IF(AND(F1646&gt;=$L$18,F1646&lt;=$M$18),$K$18,IF(AND(F1646&gt;=$L$19,F1646&lt;=$M$19),$K$19,IF(AND(F1646&gt;=$L$20,F1646&lt;=$M$20),$K$20,IF(AND(F1646&gt;=$L$21,F1646&lt;=$M$21),$K$21,IF(AND(F1646&gt;=$L$22,F1646&lt;=$M$22),$K$22,IF(AND(F1646&gt;=$L$23,F1646&lt;=$M$23),$K$23,IF(AND(F1646&gt;=$L$24,F1646&lt;=$M$24),$K$24,IF(AND(F1646&gt;=$L$25,F1646&lt;=$M$25),$K$25,IF(AND(F1646&gt;=$L$26,F1646&lt;=$M$26),$K$26,IF(AND(F1646&gt;=$L$27,F1646&lt;=$M$27),$K$27,IF(AND(F1646&gt;=$L$28,F1646&lt;=$M$28),$K$28,IF(AND(F1646&gt;=$L$29,F1646&lt;=$M$29),$K$29,IF(AND(F1646&gt;=$L$30,F1646&lt;=$M$30),$K$30,IF(AND(F1646&gt;=$L$31,F1646&lt;=$M$31),$K$31,""))))))))))))))))))))))))))))))))</f>
        <v>8</v>
      </c>
      <c r="D1646" s="18" t="s">
        <v>19</v>
      </c>
      <c r="E1646" s="18" t="s">
        <v>1234</v>
      </c>
      <c r="F1646" s="12">
        <v>100</v>
      </c>
      <c r="H1646" s="12" t="s">
        <v>3915</v>
      </c>
      <c r="I1646" s="18" t="s">
        <v>0</v>
      </c>
      <c r="J1646" s="18" t="s">
        <v>4349</v>
      </c>
      <c r="XEZ1646" s="28"/>
      <c r="XFA1646" s="28"/>
      <c r="XFB1646" s="28"/>
      <c r="XFC1646" s="28"/>
      <c r="XFD1646" s="28"/>
    </row>
    <row r="1647" spans="1:10 16380:16384" x14ac:dyDescent="0.35">
      <c r="A1647" s="12" t="s">
        <v>3924</v>
      </c>
      <c r="B1647" s="32" t="str">
        <f>HYPERLINK(Table1[[#This Row],[Link]], Table1[[#This Row],[Pattern w/out Hyperlink]])</f>
        <v>Cruise</v>
      </c>
      <c r="C1647" s="18">
        <f>IF(F1647&lt;=$L$1,$K$1,IF(AND(F1647&gt;=$L$2,F1647&lt;=$M$2),$K$2,IF(AND(F1647&gt;=$L$3,F1647&lt;=$M$3),$K$3,IF(AND(F1647&gt;=$L$4,F1647&lt;=$M$4),$K$4,IF(AND(F1647&gt;=$L$5,F1647&lt;=$M$5),$K$5,IF(AND(F1647&gt;=$L$6,F1647&lt;=$M$6),$K$6,IF(AND(F1647&gt;=$L$7,F1647&lt;=$M$7),$K$7,IF(AND(F1647&gt;=$L$8,F1647&lt;=$M$8),$K$8,IF(AND(F1647&gt;=$L$9,F1647&lt;=$M$9),$K$9,IF(AND(F1647&gt;$L$10,F1647&lt;=$M$10),$K$10,IF(AND(F1647&gt;=$L$11,F1647&lt;=$M$11),$K$11,IF(AND(F1647&gt;=$L$12,F1647&lt;=$M$12),$K$12,IF(AND(F1647&gt;=$L$13,F1647&lt;=$M$13),$K$13,IF(AND(F1647&gt;=$L$14,F1647&lt;=$M$14),$K$14,IF(AND(F1647&gt;=#REF!,F1647&lt;=#REF!),#REF!,IF(AND(F1647&gt;=$L$15,F1647&lt;=$M$15),$K$15,IF(AND(F1647&gt;=$L$16,F1647&lt;=$M$16),$K$16,IF(AND(F1647&gt;=$L$17,F1647&lt;=$M$17),$K$17,IF(AND(F1647&gt;=$L$18,F1647&lt;=$M$18),$K$18,IF(AND(F1647&gt;=$L$19,F1647&lt;=$M$19),$K$19,IF(AND(F1647&gt;=$L$20,F1647&lt;=$M$20),$K$20,IF(AND(F1647&gt;=$L$21,F1647&lt;=$M$21),$K$21,IF(AND(F1647&gt;=$L$22,F1647&lt;=$M$22),$K$22,IF(AND(F1647&gt;=$L$23,F1647&lt;=$M$23),$K$23,IF(AND(F1647&gt;=$L$24,F1647&lt;=$M$24),$K$24,IF(AND(F1647&gt;=$L$25,F1647&lt;=$M$25),$K$25,IF(AND(F1647&gt;=$L$26,F1647&lt;=$M$26),$K$26,IF(AND(F1647&gt;=$L$27,F1647&lt;=$M$27),$K$27,IF(AND(F1647&gt;=$L$28,F1647&lt;=$M$28),$K$28,IF(AND(F1647&gt;=$L$29,F1647&lt;=$M$29),$K$29,IF(AND(F1647&gt;=$L$30,F1647&lt;=$M$30),$K$30,IF(AND(F1647&gt;=$L$31,F1647&lt;=$M$31),$K$31,""))))))))))))))))))))))))))))))))</f>
        <v>8</v>
      </c>
      <c r="D1647" s="18" t="s">
        <v>19</v>
      </c>
      <c r="E1647" s="18" t="s">
        <v>1234</v>
      </c>
      <c r="F1647" s="12">
        <v>106</v>
      </c>
      <c r="H1647" s="12" t="s">
        <v>3925</v>
      </c>
      <c r="I1647" s="18" t="s">
        <v>0</v>
      </c>
      <c r="J1647" s="18" t="s">
        <v>4334</v>
      </c>
      <c r="XEZ1647" s="28"/>
      <c r="XFA1647" s="28"/>
      <c r="XFB1647" s="28"/>
      <c r="XFC1647" s="28"/>
      <c r="XFD1647" s="28"/>
    </row>
    <row r="1648" spans="1:10 16380:16384" x14ac:dyDescent="0.35">
      <c r="A1648" s="12" t="s">
        <v>217</v>
      </c>
      <c r="B1648" s="32" t="str">
        <f>HYPERLINK(Table1[[#This Row],[Link]], Table1[[#This Row],[Pattern w/out Hyperlink]])</f>
        <v>Deco District</v>
      </c>
      <c r="C1648" s="18">
        <f>IF(F1648&lt;=$L$1,$K$1,IF(AND(F1648&gt;=$L$2,F1648&lt;=$M$2),$K$2,IF(AND(F1648&gt;=$L$3,F1648&lt;=$M$3),$K$3,IF(AND(F1648&gt;=$L$4,F1648&lt;=$M$4),$K$4,IF(AND(F1648&gt;=$L$5,F1648&lt;=$M$5),$K$5,IF(AND(F1648&gt;=$L$6,F1648&lt;=$M$6),$K$6,IF(AND(F1648&gt;=$L$7,F1648&lt;=$M$7),$K$7,IF(AND(F1648&gt;=$L$8,F1648&lt;=$M$8),$K$8,IF(AND(F1648&gt;=$L$9,F1648&lt;=$M$9),$K$9,IF(AND(F1648&gt;$L$10,F1648&lt;=$M$10),$K$10,IF(AND(F1648&gt;=$L$11,F1648&lt;=$M$11),$K$11,IF(AND(F1648&gt;=$L$12,F1648&lt;=$M$12),$K$12,IF(AND(F1648&gt;=$L$13,F1648&lt;=$M$13),$K$13,IF(AND(F1648&gt;=$L$14,F1648&lt;=$M$14),$K$14,IF(AND(F1648&gt;=#REF!,F1648&lt;=#REF!),#REF!,IF(AND(F1648&gt;=$L$15,F1648&lt;=$M$15),$K$15,IF(AND(F1648&gt;=$L$16,F1648&lt;=$M$16),$K$16,IF(AND(F1648&gt;=$L$17,F1648&lt;=$M$17),$K$17,IF(AND(F1648&gt;=$L$18,F1648&lt;=$M$18),$K$18,IF(AND(F1648&gt;=$L$19,F1648&lt;=$M$19),$K$19,IF(AND(F1648&gt;=$L$20,F1648&lt;=$M$20),$K$20,IF(AND(F1648&gt;=$L$21,F1648&lt;=$M$21),$K$21,IF(AND(F1648&gt;=$L$22,F1648&lt;=$M$22),$K$22,IF(AND(F1648&gt;=$L$23,F1648&lt;=$M$23),$K$23,IF(AND(F1648&gt;=$L$24,F1648&lt;=$M$24),$K$24,IF(AND(F1648&gt;=$L$25,F1648&lt;=$M$25),$K$25,IF(AND(F1648&gt;=$L$26,F1648&lt;=$M$26),$K$26,IF(AND(F1648&gt;=$L$27,F1648&lt;=$M$27),$K$27,IF(AND(F1648&gt;=$L$28,F1648&lt;=$M$28),$K$28,IF(AND(F1648&gt;=$L$29,F1648&lt;=$M$29),$K$29,IF(AND(F1648&gt;=$L$30,F1648&lt;=$M$30),$K$30,IF(AND(F1648&gt;=$L$31,F1648&lt;=$M$31),$K$31,""))))))))))))))))))))))))))))))))</f>
        <v>8</v>
      </c>
      <c r="D1648" s="18" t="s">
        <v>19</v>
      </c>
      <c r="E1648" s="18" t="s">
        <v>1234</v>
      </c>
      <c r="F1648" s="12">
        <v>96</v>
      </c>
      <c r="H1648" s="12" t="s">
        <v>1048</v>
      </c>
      <c r="I1648" s="18" t="s">
        <v>0</v>
      </c>
      <c r="J1648" s="18" t="s">
        <v>4354</v>
      </c>
      <c r="XEZ1648" s="28"/>
      <c r="XFA1648" s="28"/>
      <c r="XFB1648" s="28"/>
      <c r="XFC1648" s="28"/>
      <c r="XFD1648" s="28"/>
    </row>
    <row r="1649" spans="1:10 16380:16384" x14ac:dyDescent="0.35">
      <c r="A1649" s="12" t="s">
        <v>3946</v>
      </c>
      <c r="B1649" s="32" t="str">
        <f>HYPERLINK(Table1[[#This Row],[Link]], Table1[[#This Row],[Pattern w/out Hyperlink]])</f>
        <v>Edwardian</v>
      </c>
      <c r="C1649" s="18">
        <f>IF(F1649&lt;=$L$1,$K$1,IF(AND(F1649&gt;=$L$2,F1649&lt;=$M$2),$K$2,IF(AND(F1649&gt;=$L$3,F1649&lt;=$M$3),$K$3,IF(AND(F1649&gt;=$L$4,F1649&lt;=$M$4),$K$4,IF(AND(F1649&gt;=$L$5,F1649&lt;=$M$5),$K$5,IF(AND(F1649&gt;=$L$6,F1649&lt;=$M$6),$K$6,IF(AND(F1649&gt;=$L$7,F1649&lt;=$M$7),$K$7,IF(AND(F1649&gt;=$L$8,F1649&lt;=$M$8),$K$8,IF(AND(F1649&gt;=$L$9,F1649&lt;=$M$9),$K$9,IF(AND(F1649&gt;$L$10,F1649&lt;=$M$10),$K$10,IF(AND(F1649&gt;=$L$11,F1649&lt;=$M$11),$K$11,IF(AND(F1649&gt;=$L$12,F1649&lt;=$M$12),$K$12,IF(AND(F1649&gt;=$L$13,F1649&lt;=$M$13),$K$13,IF(AND(F1649&gt;=$L$14,F1649&lt;=$M$14),$K$14,IF(AND(F1649&gt;=#REF!,F1649&lt;=#REF!),#REF!,IF(AND(F1649&gt;=$L$15,F1649&lt;=$M$15),$K$15,IF(AND(F1649&gt;=$L$16,F1649&lt;=$M$16),$K$16,IF(AND(F1649&gt;=$L$17,F1649&lt;=$M$17),$K$17,IF(AND(F1649&gt;=$L$18,F1649&lt;=$M$18),$K$18,IF(AND(F1649&gt;=$L$19,F1649&lt;=$M$19),$K$19,IF(AND(F1649&gt;=$L$20,F1649&lt;=$M$20),$K$20,IF(AND(F1649&gt;=$L$21,F1649&lt;=$M$21),$K$21,IF(AND(F1649&gt;=$L$22,F1649&lt;=$M$22),$K$22,IF(AND(F1649&gt;=$L$23,F1649&lt;=$M$23),$K$23,IF(AND(F1649&gt;=$L$24,F1649&lt;=$M$24),$K$24,IF(AND(F1649&gt;=$L$25,F1649&lt;=$M$25),$K$25,IF(AND(F1649&gt;=$L$26,F1649&lt;=$M$26),$K$26,IF(AND(F1649&gt;=$L$27,F1649&lt;=$M$27),$K$27,IF(AND(F1649&gt;=$L$28,F1649&lt;=$M$28),$K$28,IF(AND(F1649&gt;=$L$29,F1649&lt;=$M$29),$K$29,IF(AND(F1649&gt;=$L$30,F1649&lt;=$M$30),$K$30,IF(AND(F1649&gt;=$L$31,F1649&lt;=$M$31),$K$31,""))))))))))))))))))))))))))))))))</f>
        <v>8</v>
      </c>
      <c r="D1649" s="18" t="s">
        <v>19</v>
      </c>
      <c r="E1649" s="18" t="s">
        <v>1234</v>
      </c>
      <c r="F1649" s="12">
        <v>98</v>
      </c>
      <c r="H1649" s="12" t="s">
        <v>3947</v>
      </c>
      <c r="I1649" s="18" t="s">
        <v>1319</v>
      </c>
      <c r="J1649" s="18" t="s">
        <v>4262</v>
      </c>
      <c r="XEZ1649" s="28"/>
      <c r="XFA1649" s="28"/>
      <c r="XFB1649" s="28"/>
      <c r="XFC1649" s="28"/>
      <c r="XFD1649" s="28"/>
    </row>
    <row r="1650" spans="1:10 16380:16384" x14ac:dyDescent="0.35">
      <c r="A1650" s="12" t="s">
        <v>7872</v>
      </c>
      <c r="B1650" s="32" t="str">
        <f>HYPERLINK(Table1[[#This Row],[Link]], Table1[[#This Row],[Pattern w/out Hyperlink]])</f>
        <v xml:space="preserve">Fairfax </v>
      </c>
      <c r="C1650" s="18">
        <f>IF(F1650&lt;=$L$1,$K$1,IF(AND(F1650&gt;=$L$2,F1650&lt;=$M$2),$K$2,IF(AND(F1650&gt;=$L$3,F1650&lt;=$M$3),$K$3,IF(AND(F1650&gt;=$L$4,F1650&lt;=$M$4),$K$4,IF(AND(F1650&gt;=$L$5,F1650&lt;=$M$5),$K$5,IF(AND(F1650&gt;=$L$6,F1650&lt;=$M$6),$K$6,IF(AND(F1650&gt;=$L$7,F1650&lt;=$M$7),$K$7,IF(AND(F1650&gt;=$L$8,F1650&lt;=$M$8),$K$8,IF(AND(F1650&gt;=$L$9,F1650&lt;=$M$9),$K$9,IF(AND(F1650&gt;$L$10,F1650&lt;=$M$10),$K$10,IF(AND(F1650&gt;=$L$11,F1650&lt;=$M$11),$K$11,IF(AND(F1650&gt;=$L$12,F1650&lt;=$M$12),$K$12,IF(AND(F1650&gt;=$L$13,F1650&lt;=$M$13),$K$13,IF(AND(F1650&gt;=$L$14,F1650&lt;=$M$14),$K$14,IF(AND(F1650&gt;=#REF!,F1650&lt;=#REF!),#REF!,IF(AND(F1650&gt;=$L$15,F1650&lt;=$M$15),$K$15,IF(AND(F1650&gt;=$L$16,F1650&lt;=$M$16),$K$16,IF(AND(F1650&gt;=$L$17,F1650&lt;=$M$17),$K$17,IF(AND(F1650&gt;=$L$18,F1650&lt;=$M$18),$K$18,IF(AND(F1650&gt;=$L$19,F1650&lt;=$M$19),$K$19,IF(AND(F1650&gt;=$L$20,F1650&lt;=$M$20),$K$20,IF(AND(F1650&gt;=$L$21,F1650&lt;=$M$21),$K$21,IF(AND(F1650&gt;=$L$22,F1650&lt;=$M$22),$K$22,IF(AND(F1650&gt;=$L$23,F1650&lt;=$M$23),$K$23,IF(AND(F1650&gt;=$L$24,F1650&lt;=$M$24),$K$24,IF(AND(F1650&gt;=$L$25,F1650&lt;=$M$25),$K$25,IF(AND(F1650&gt;=$L$26,F1650&lt;=$M$26),$K$26,IF(AND(F1650&gt;=$L$27,F1650&lt;=$M$27),$K$27,IF(AND(F1650&gt;=$L$28,F1650&lt;=$M$28),$K$28,IF(AND(F1650&gt;=$L$29,F1650&lt;=$M$29),$K$29,IF(AND(F1650&gt;=$L$30,F1650&lt;=$M$30),$K$30,IF(AND(F1650&gt;=$L$31,F1650&lt;=$M$31),$K$31,""))))))))))))))))))))))))))))))))</f>
        <v>8</v>
      </c>
      <c r="D1650" s="18" t="s">
        <v>19</v>
      </c>
      <c r="E1650" s="18" t="s">
        <v>1234</v>
      </c>
      <c r="F1650" s="12">
        <v>104</v>
      </c>
      <c r="H1650" s="12" t="s">
        <v>7873</v>
      </c>
      <c r="I1650" s="18" t="s">
        <v>0</v>
      </c>
      <c r="J1650" s="18" t="s">
        <v>7874</v>
      </c>
      <c r="XEZ1650" s="28"/>
      <c r="XFA1650" s="28"/>
      <c r="XFB1650" s="28"/>
      <c r="XFC1650" s="28"/>
      <c r="XFD1650" s="28"/>
    </row>
    <row r="1651" spans="1:10 16380:16384" x14ac:dyDescent="0.35">
      <c r="A1651" s="12" t="s">
        <v>6369</v>
      </c>
      <c r="B1651" s="32" t="str">
        <f>HYPERLINK(Table1[[#This Row],[Link]], Table1[[#This Row],[Pattern w/out Hyperlink]])</f>
        <v>Fine Point Velvet</v>
      </c>
      <c r="C1651" s="18">
        <f>IF(F1651&lt;=$L$1,$K$1,IF(AND(F1651&gt;=$L$2,F1651&lt;=$M$2),$K$2,IF(AND(F1651&gt;=$L$3,F1651&lt;=$M$3),$K$3,IF(AND(F1651&gt;=$L$4,F1651&lt;=$M$4),$K$4,IF(AND(F1651&gt;=$L$5,F1651&lt;=$M$5),$K$5,IF(AND(F1651&gt;=$L$6,F1651&lt;=$M$6),$K$6,IF(AND(F1651&gt;=$L$7,F1651&lt;=$M$7),$K$7,IF(AND(F1651&gt;=$L$8,F1651&lt;=$M$8),$K$8,IF(AND(F1651&gt;=$L$9,F1651&lt;=$M$9),$K$9,IF(AND(F1651&gt;$L$10,F1651&lt;=$M$10),$K$10,IF(AND(F1651&gt;=$L$11,F1651&lt;=$M$11),$K$11,IF(AND(F1651&gt;=$L$12,F1651&lt;=$M$12),$K$12,IF(AND(F1651&gt;=$L$13,F1651&lt;=$M$13),$K$13,IF(AND(F1651&gt;=$L$14,F1651&lt;=$M$14),$K$14,IF(AND(F1651&gt;=#REF!,F1651&lt;=#REF!),#REF!,IF(AND(F1651&gt;=$L$15,F1651&lt;=$M$15),$K$15,IF(AND(F1651&gt;=$L$16,F1651&lt;=$M$16),$K$16,IF(AND(F1651&gt;=$L$17,F1651&lt;=$M$17),$K$17,IF(AND(F1651&gt;=$L$18,F1651&lt;=$M$18),$K$18,IF(AND(F1651&gt;=$L$19,F1651&lt;=$M$19),$K$19,IF(AND(F1651&gt;=$L$20,F1651&lt;=$M$20),$K$20,IF(AND(F1651&gt;=$L$21,F1651&lt;=$M$21),$K$21,IF(AND(F1651&gt;=$L$22,F1651&lt;=$M$22),$K$22,IF(AND(F1651&gt;=$L$23,F1651&lt;=$M$23),$K$23,IF(AND(F1651&gt;=$L$24,F1651&lt;=$M$24),$K$24,IF(AND(F1651&gt;=$L$25,F1651&lt;=$M$25),$K$25,IF(AND(F1651&gt;=$L$26,F1651&lt;=$M$26),$K$26,IF(AND(F1651&gt;=$L$27,F1651&lt;=$M$27),$K$27,IF(AND(F1651&gt;=$L$28,F1651&lt;=$M$28),$K$28,IF(AND(F1651&gt;=$L$29,F1651&lt;=$M$29),$K$29,IF(AND(F1651&gt;=$L$30,F1651&lt;=$M$30),$K$30,IF(AND(F1651&gt;=$L$31,F1651&lt;=$M$31),$K$31,""))))))))))))))))))))))))))))))))</f>
        <v>8</v>
      </c>
      <c r="D1651" s="18" t="s">
        <v>19</v>
      </c>
      <c r="E1651" s="18" t="s">
        <v>1234</v>
      </c>
      <c r="F1651" s="12">
        <v>102</v>
      </c>
      <c r="H1651" s="12" t="s">
        <v>6370</v>
      </c>
      <c r="I1651" s="18" t="s">
        <v>4213</v>
      </c>
      <c r="J1651" s="18" t="s">
        <v>6371</v>
      </c>
      <c r="XEZ1651" s="28"/>
      <c r="XFA1651" s="28"/>
      <c r="XFB1651" s="28"/>
      <c r="XFC1651" s="28"/>
      <c r="XFD1651" s="28"/>
    </row>
    <row r="1652" spans="1:10 16380:16384" x14ac:dyDescent="0.35">
      <c r="A1652" s="12" t="s">
        <v>301</v>
      </c>
      <c r="B1652" s="32" t="str">
        <f>HYPERLINK(Table1[[#This Row],[Link]], Table1[[#This Row],[Pattern w/out Hyperlink]])</f>
        <v>First Class</v>
      </c>
      <c r="C1652" s="18">
        <f>IF(F1652&lt;=$L$1,$K$1,IF(AND(F1652&gt;=$L$2,F1652&lt;=$M$2),$K$2,IF(AND(F1652&gt;=$L$3,F1652&lt;=$M$3),$K$3,IF(AND(F1652&gt;=$L$4,F1652&lt;=$M$4),$K$4,IF(AND(F1652&gt;=$L$5,F1652&lt;=$M$5),$K$5,IF(AND(F1652&gt;=$L$6,F1652&lt;=$M$6),$K$6,IF(AND(F1652&gt;=$L$7,F1652&lt;=$M$7),$K$7,IF(AND(F1652&gt;=$L$8,F1652&lt;=$M$8),$K$8,IF(AND(F1652&gt;=$L$9,F1652&lt;=$M$9),$K$9,IF(AND(F1652&gt;$L$10,F1652&lt;=$M$10),$K$10,IF(AND(F1652&gt;=$L$11,F1652&lt;=$M$11),$K$11,IF(AND(F1652&gt;=$L$12,F1652&lt;=$M$12),$K$12,IF(AND(F1652&gt;=$L$13,F1652&lt;=$M$13),$K$13,IF(AND(F1652&gt;=$L$14,F1652&lt;=$M$14),$K$14,IF(AND(F1652&gt;=#REF!,F1652&lt;=#REF!),#REF!,IF(AND(F1652&gt;=$L$15,F1652&lt;=$M$15),$K$15,IF(AND(F1652&gt;=$L$16,F1652&lt;=$M$16),$K$16,IF(AND(F1652&gt;=$L$17,F1652&lt;=$M$17),$K$17,IF(AND(F1652&gt;=$L$18,F1652&lt;=$M$18),$K$18,IF(AND(F1652&gt;=$L$19,F1652&lt;=$M$19),$K$19,IF(AND(F1652&gt;=$L$20,F1652&lt;=$M$20),$K$20,IF(AND(F1652&gt;=$L$21,F1652&lt;=$M$21),$K$21,IF(AND(F1652&gt;=$L$22,F1652&lt;=$M$22),$K$22,IF(AND(F1652&gt;=$L$23,F1652&lt;=$M$23),$K$23,IF(AND(F1652&gt;=$L$24,F1652&lt;=$M$24),$K$24,IF(AND(F1652&gt;=$L$25,F1652&lt;=$M$25),$K$25,IF(AND(F1652&gt;=$L$26,F1652&lt;=$M$26),$K$26,IF(AND(F1652&gt;=$L$27,F1652&lt;=$M$27),$K$27,IF(AND(F1652&gt;=$L$28,F1652&lt;=$M$28),$K$28,IF(AND(F1652&gt;=$L$29,F1652&lt;=$M$29),$K$29,IF(AND(F1652&gt;=$L$30,F1652&lt;=$M$30),$K$30,IF(AND(F1652&gt;=$L$31,F1652&lt;=$M$31),$K$31,""))))))))))))))))))))))))))))))))</f>
        <v>8</v>
      </c>
      <c r="D1652" s="18" t="s">
        <v>19</v>
      </c>
      <c r="E1652" s="18" t="s">
        <v>1234</v>
      </c>
      <c r="F1652" s="12">
        <v>107</v>
      </c>
      <c r="H1652" s="12" t="s">
        <v>1051</v>
      </c>
      <c r="I1652" s="18" t="s">
        <v>4213</v>
      </c>
      <c r="J1652" s="18" t="s">
        <v>4320</v>
      </c>
      <c r="XEZ1652" s="28"/>
      <c r="XFA1652" s="28"/>
      <c r="XFB1652" s="28"/>
      <c r="XFC1652" s="28"/>
      <c r="XFD1652" s="28"/>
    </row>
    <row r="1653" spans="1:10 16380:16384" x14ac:dyDescent="0.35">
      <c r="A1653" s="12" t="s">
        <v>395</v>
      </c>
      <c r="B1653" s="32" t="str">
        <f>HYPERLINK(Table1[[#This Row],[Link]], Table1[[#This Row],[Pattern w/out Hyperlink]])</f>
        <v>Hive</v>
      </c>
      <c r="C1653" s="18">
        <f>IF(F1653&lt;=$L$1,$K$1,IF(AND(F1653&gt;=$L$2,F1653&lt;=$M$2),$K$2,IF(AND(F1653&gt;=$L$3,F1653&lt;=$M$3),$K$3,IF(AND(F1653&gt;=$L$4,F1653&lt;=$M$4),$K$4,IF(AND(F1653&gt;=$L$5,F1653&lt;=$M$5),$K$5,IF(AND(F1653&gt;=$L$6,F1653&lt;=$M$6),$K$6,IF(AND(F1653&gt;=$L$7,F1653&lt;=$M$7),$K$7,IF(AND(F1653&gt;=$L$8,F1653&lt;=$M$8),$K$8,IF(AND(F1653&gt;=$L$9,F1653&lt;=$M$9),$K$9,IF(AND(F1653&gt;$L$10,F1653&lt;=$M$10),$K$10,IF(AND(F1653&gt;=$L$11,F1653&lt;=$M$11),$K$11,IF(AND(F1653&gt;=$L$12,F1653&lt;=$M$12),$K$12,IF(AND(F1653&gt;=$L$13,F1653&lt;=$M$13),$K$13,IF(AND(F1653&gt;=$L$14,F1653&lt;=$M$14),$K$14,IF(AND(F1653&gt;=#REF!,F1653&lt;=#REF!),#REF!,IF(AND(F1653&gt;=$L$15,F1653&lt;=$M$15),$K$15,IF(AND(F1653&gt;=$L$16,F1653&lt;=$M$16),$K$16,IF(AND(F1653&gt;=$L$17,F1653&lt;=$M$17),$K$17,IF(AND(F1653&gt;=$L$18,F1653&lt;=$M$18),$K$18,IF(AND(F1653&gt;=$L$19,F1653&lt;=$M$19),$K$19,IF(AND(F1653&gt;=$L$20,F1653&lt;=$M$20),$K$20,IF(AND(F1653&gt;=$L$21,F1653&lt;=$M$21),$K$21,IF(AND(F1653&gt;=$L$22,F1653&lt;=$M$22),$K$22,IF(AND(F1653&gt;=$L$23,F1653&lt;=$M$23),$K$23,IF(AND(F1653&gt;=$L$24,F1653&lt;=$M$24),$K$24,IF(AND(F1653&gt;=$L$25,F1653&lt;=$M$25),$K$25,IF(AND(F1653&gt;=$L$26,F1653&lt;=$M$26),$K$26,IF(AND(F1653&gt;=$L$27,F1653&lt;=$M$27),$K$27,IF(AND(F1653&gt;=$L$28,F1653&lt;=$M$28),$K$28,IF(AND(F1653&gt;=$L$29,F1653&lt;=$M$29),$K$29,IF(AND(F1653&gt;=$L$30,F1653&lt;=$M$30),$K$30,IF(AND(F1653&gt;=$L$31,F1653&lt;=$M$31),$K$31,""))))))))))))))))))))))))))))))))</f>
        <v>8</v>
      </c>
      <c r="D1653" s="18" t="s">
        <v>19</v>
      </c>
      <c r="E1653" s="18" t="s">
        <v>1234</v>
      </c>
      <c r="F1653" s="12">
        <v>110</v>
      </c>
      <c r="H1653" s="12" t="s">
        <v>3983</v>
      </c>
      <c r="I1653" s="18" t="s">
        <v>0</v>
      </c>
      <c r="J1653" s="18" t="s">
        <v>4364</v>
      </c>
      <c r="XEZ1653" s="28"/>
      <c r="XFA1653" s="28"/>
      <c r="XFB1653" s="28"/>
      <c r="XFC1653" s="28"/>
      <c r="XFD1653" s="28"/>
    </row>
    <row r="1654" spans="1:10 16380:16384" x14ac:dyDescent="0.35">
      <c r="A1654" s="12" t="s">
        <v>1832</v>
      </c>
      <c r="B1654" s="32" t="str">
        <f>HYPERLINK(Table1[[#This Row],[Link]], Table1[[#This Row],[Pattern w/out Hyperlink]])</f>
        <v>Icon</v>
      </c>
      <c r="C1654" s="18">
        <f>IF(F1654&lt;=$L$1,$K$1,IF(AND(F1654&gt;=$L$2,F1654&lt;=$M$2),$K$2,IF(AND(F1654&gt;=$L$3,F1654&lt;=$M$3),$K$3,IF(AND(F1654&gt;=$L$4,F1654&lt;=$M$4),$K$4,IF(AND(F1654&gt;=$L$5,F1654&lt;=$M$5),$K$5,IF(AND(F1654&gt;=$L$6,F1654&lt;=$M$6),$K$6,IF(AND(F1654&gt;=$L$7,F1654&lt;=$M$7),$K$7,IF(AND(F1654&gt;=$L$8,F1654&lt;=$M$8),$K$8,IF(AND(F1654&gt;=$L$9,F1654&lt;=$M$9),$K$9,IF(AND(F1654&gt;$L$10,F1654&lt;=$M$10),$K$10,IF(AND(F1654&gt;=$L$11,F1654&lt;=$M$11),$K$11,IF(AND(F1654&gt;=$L$12,F1654&lt;=$M$12),$K$12,IF(AND(F1654&gt;=$L$13,F1654&lt;=$M$13),$K$13,IF(AND(F1654&gt;=$L$14,F1654&lt;=$M$14),$K$14,IF(AND(F1654&gt;=#REF!,F1654&lt;=#REF!),#REF!,IF(AND(F1654&gt;=$L$15,F1654&lt;=$M$15),$K$15,IF(AND(F1654&gt;=$L$16,F1654&lt;=$M$16),$K$16,IF(AND(F1654&gt;=$L$17,F1654&lt;=$M$17),$K$17,IF(AND(F1654&gt;=$L$18,F1654&lt;=$M$18),$K$18,IF(AND(F1654&gt;=$L$19,F1654&lt;=$M$19),$K$19,IF(AND(F1654&gt;=$L$20,F1654&lt;=$M$20),$K$20,IF(AND(F1654&gt;=$L$21,F1654&lt;=$M$21),$K$21,IF(AND(F1654&gt;=$L$22,F1654&lt;=$M$22),$K$22,IF(AND(F1654&gt;=$L$23,F1654&lt;=$M$23),$K$23,IF(AND(F1654&gt;=$L$24,F1654&lt;=$M$24),$K$24,IF(AND(F1654&gt;=$L$25,F1654&lt;=$M$25),$K$25,IF(AND(F1654&gt;=$L$26,F1654&lt;=$M$26),$K$26,IF(AND(F1654&gt;=$L$27,F1654&lt;=$M$27),$K$27,IF(AND(F1654&gt;=$L$28,F1654&lt;=$M$28),$K$28,IF(AND(F1654&gt;=$L$29,F1654&lt;=$M$29),$K$29,IF(AND(F1654&gt;=$L$30,F1654&lt;=$M$30),$K$30,IF(AND(F1654&gt;=$L$31,F1654&lt;=$M$31),$K$31,""))))))))))))))))))))))))))))))))</f>
        <v>8</v>
      </c>
      <c r="D1654" s="18" t="s">
        <v>19</v>
      </c>
      <c r="E1654" s="18" t="s">
        <v>1234</v>
      </c>
      <c r="F1654" s="12">
        <v>102</v>
      </c>
      <c r="H1654" s="12" t="s">
        <v>1833</v>
      </c>
      <c r="I1654" s="18" t="s">
        <v>1319</v>
      </c>
      <c r="J1654" s="18" t="s">
        <v>4341</v>
      </c>
      <c r="XEZ1654" s="28"/>
      <c r="XFA1654" s="28"/>
      <c r="XFB1654" s="28"/>
      <c r="XFC1654" s="28"/>
      <c r="XFD1654" s="28"/>
    </row>
    <row r="1655" spans="1:10 16380:16384" x14ac:dyDescent="0.35">
      <c r="A1655" s="12" t="s">
        <v>3993</v>
      </c>
      <c r="B1655" s="32" t="str">
        <f>HYPERLINK(Table1[[#This Row],[Link]], Table1[[#This Row],[Pattern w/out Hyperlink]])</f>
        <v>Inspire</v>
      </c>
      <c r="C1655" s="18">
        <f>IF(F1655&lt;=$L$1,$K$1,IF(AND(F1655&gt;=$L$2,F1655&lt;=$M$2),$K$2,IF(AND(F1655&gt;=$L$3,F1655&lt;=$M$3),$K$3,IF(AND(F1655&gt;=$L$4,F1655&lt;=$M$4),$K$4,IF(AND(F1655&gt;=$L$5,F1655&lt;=$M$5),$K$5,IF(AND(F1655&gt;=$L$6,F1655&lt;=$M$6),$K$6,IF(AND(F1655&gt;=$L$7,F1655&lt;=$M$7),$K$7,IF(AND(F1655&gt;=$L$8,F1655&lt;=$M$8),$K$8,IF(AND(F1655&gt;=$L$9,F1655&lt;=$M$9),$K$9,IF(AND(F1655&gt;$L$10,F1655&lt;=$M$10),$K$10,IF(AND(F1655&gt;=$L$11,F1655&lt;=$M$11),$K$11,IF(AND(F1655&gt;=$L$12,F1655&lt;=$M$12),$K$12,IF(AND(F1655&gt;=$L$13,F1655&lt;=$M$13),$K$13,IF(AND(F1655&gt;=$L$14,F1655&lt;=$M$14),$K$14,IF(AND(F1655&gt;=#REF!,F1655&lt;=#REF!),#REF!,IF(AND(F1655&gt;=$L$15,F1655&lt;=$M$15),$K$15,IF(AND(F1655&gt;=$L$16,F1655&lt;=$M$16),$K$16,IF(AND(F1655&gt;=$L$17,F1655&lt;=$M$17),$K$17,IF(AND(F1655&gt;=$L$18,F1655&lt;=$M$18),$K$18,IF(AND(F1655&gt;=$L$19,F1655&lt;=$M$19),$K$19,IF(AND(F1655&gt;=$L$20,F1655&lt;=$M$20),$K$20,IF(AND(F1655&gt;=$L$21,F1655&lt;=$M$21),$K$21,IF(AND(F1655&gt;=$L$22,F1655&lt;=$M$22),$K$22,IF(AND(F1655&gt;=$L$23,F1655&lt;=$M$23),$K$23,IF(AND(F1655&gt;=$L$24,F1655&lt;=$M$24),$K$24,IF(AND(F1655&gt;=$L$25,F1655&lt;=$M$25),$K$25,IF(AND(F1655&gt;=$L$26,F1655&lt;=$M$26),$K$26,IF(AND(F1655&gt;=$L$27,F1655&lt;=$M$27),$K$27,IF(AND(F1655&gt;=$L$28,F1655&lt;=$M$28),$K$28,IF(AND(F1655&gt;=$L$29,F1655&lt;=$M$29),$K$29,IF(AND(F1655&gt;=$L$30,F1655&lt;=$M$30),$K$30,IF(AND(F1655&gt;=$L$31,F1655&lt;=$M$31),$K$31,""))))))))))))))))))))))))))))))))</f>
        <v>8</v>
      </c>
      <c r="D1655" s="18" t="s">
        <v>19</v>
      </c>
      <c r="E1655" s="18" t="s">
        <v>1234</v>
      </c>
      <c r="F1655" s="12">
        <v>104</v>
      </c>
      <c r="H1655" s="12" t="s">
        <v>3994</v>
      </c>
      <c r="I1655" s="18" t="s">
        <v>0</v>
      </c>
      <c r="J1655" s="18" t="s">
        <v>4375</v>
      </c>
      <c r="XEZ1655" s="28"/>
      <c r="XFA1655" s="28"/>
      <c r="XFB1655" s="28"/>
      <c r="XFC1655" s="28"/>
      <c r="XFD1655" s="28"/>
    </row>
    <row r="1656" spans="1:10 16380:16384" x14ac:dyDescent="0.35">
      <c r="A1656" s="12" t="s">
        <v>440</v>
      </c>
      <c r="B1656" s="32" t="str">
        <f>HYPERLINK(Table1[[#This Row],[Link]], Table1[[#This Row],[Pattern w/out Hyperlink]])</f>
        <v>Kindred</v>
      </c>
      <c r="C1656" s="18">
        <f>IF(F1656&lt;=$L$1,$K$1,IF(AND(F1656&gt;=$L$2,F1656&lt;=$M$2),$K$2,IF(AND(F1656&gt;=$L$3,F1656&lt;=$M$3),$K$3,IF(AND(F1656&gt;=$L$4,F1656&lt;=$M$4),$K$4,IF(AND(F1656&gt;=$L$5,F1656&lt;=$M$5),$K$5,IF(AND(F1656&gt;=$L$6,F1656&lt;=$M$6),$K$6,IF(AND(F1656&gt;=$L$7,F1656&lt;=$M$7),$K$7,IF(AND(F1656&gt;=$L$8,F1656&lt;=$M$8),$K$8,IF(AND(F1656&gt;=$L$9,F1656&lt;=$M$9),$K$9,IF(AND(F1656&gt;$L$10,F1656&lt;=$M$10),$K$10,IF(AND(F1656&gt;=$L$11,F1656&lt;=$M$11),$K$11,IF(AND(F1656&gt;=$L$12,F1656&lt;=$M$12),$K$12,IF(AND(F1656&gt;=$L$13,F1656&lt;=$M$13),$K$13,IF(AND(F1656&gt;=$L$14,F1656&lt;=$M$14),$K$14,IF(AND(F1656&gt;=#REF!,F1656&lt;=#REF!),#REF!,IF(AND(F1656&gt;=$L$15,F1656&lt;=$M$15),$K$15,IF(AND(F1656&gt;=$L$16,F1656&lt;=$M$16),$K$16,IF(AND(F1656&gt;=$L$17,F1656&lt;=$M$17),$K$17,IF(AND(F1656&gt;=$L$18,F1656&lt;=$M$18),$K$18,IF(AND(F1656&gt;=$L$19,F1656&lt;=$M$19),$K$19,IF(AND(F1656&gt;=$L$20,F1656&lt;=$M$20),$K$20,IF(AND(F1656&gt;=$L$21,F1656&lt;=$M$21),$K$21,IF(AND(F1656&gt;=$L$22,F1656&lt;=$M$22),$K$22,IF(AND(F1656&gt;=$L$23,F1656&lt;=$M$23),$K$23,IF(AND(F1656&gt;=$L$24,F1656&lt;=$M$24),$K$24,IF(AND(F1656&gt;=$L$25,F1656&lt;=$M$25),$K$25,IF(AND(F1656&gt;=$L$26,F1656&lt;=$M$26),$K$26,IF(AND(F1656&gt;=$L$27,F1656&lt;=$M$27),$K$27,IF(AND(F1656&gt;=$L$28,F1656&lt;=$M$28),$K$28,IF(AND(F1656&gt;=$L$29,F1656&lt;=$M$29),$K$29,IF(AND(F1656&gt;=$L$30,F1656&lt;=$M$30),$K$30,IF(AND(F1656&gt;=$L$31,F1656&lt;=$M$31),$K$31,""))))))))))))))))))))))))))))))))</f>
        <v>8</v>
      </c>
      <c r="D1656" s="18" t="s">
        <v>19</v>
      </c>
      <c r="E1656" s="18" t="s">
        <v>1234</v>
      </c>
      <c r="F1656" s="12">
        <v>100</v>
      </c>
      <c r="H1656" s="12" t="s">
        <v>4000</v>
      </c>
      <c r="I1656" s="18" t="s">
        <v>0</v>
      </c>
      <c r="J1656" s="18" t="s">
        <v>4378</v>
      </c>
      <c r="XEZ1656" s="28"/>
      <c r="XFA1656" s="28"/>
      <c r="XFB1656" s="28"/>
      <c r="XFC1656" s="28"/>
      <c r="XFD1656" s="28"/>
    </row>
    <row r="1657" spans="1:10 16380:16384" x14ac:dyDescent="0.35">
      <c r="A1657" s="12" t="s">
        <v>4004</v>
      </c>
      <c r="B1657" s="32" t="str">
        <f>HYPERLINK(Table1[[#This Row],[Link]], Table1[[#This Row],[Pattern w/out Hyperlink]])</f>
        <v>Knowledge</v>
      </c>
      <c r="C1657" s="18">
        <f>IF(F1657&lt;=$L$1,$K$1,IF(AND(F1657&gt;=$L$2,F1657&lt;=$M$2),$K$2,IF(AND(F1657&gt;=$L$3,F1657&lt;=$M$3),$K$3,IF(AND(F1657&gt;=$L$4,F1657&lt;=$M$4),$K$4,IF(AND(F1657&gt;=$L$5,F1657&lt;=$M$5),$K$5,IF(AND(F1657&gt;=$L$6,F1657&lt;=$M$6),$K$6,IF(AND(F1657&gt;=$L$7,F1657&lt;=$M$7),$K$7,IF(AND(F1657&gt;=$L$8,F1657&lt;=$M$8),$K$8,IF(AND(F1657&gt;=$L$9,F1657&lt;=$M$9),$K$9,IF(AND(F1657&gt;$L$10,F1657&lt;=$M$10),$K$10,IF(AND(F1657&gt;=$L$11,F1657&lt;=$M$11),$K$11,IF(AND(F1657&gt;=$L$12,F1657&lt;=$M$12),$K$12,IF(AND(F1657&gt;=$L$13,F1657&lt;=$M$13),$K$13,IF(AND(F1657&gt;=$L$14,F1657&lt;=$M$14),$K$14,IF(AND(F1657&gt;=#REF!,F1657&lt;=#REF!),#REF!,IF(AND(F1657&gt;=$L$15,F1657&lt;=$M$15),$K$15,IF(AND(F1657&gt;=$L$16,F1657&lt;=$M$16),$K$16,IF(AND(F1657&gt;=$L$17,F1657&lt;=$M$17),$K$17,IF(AND(F1657&gt;=$L$18,F1657&lt;=$M$18),$K$18,IF(AND(F1657&gt;=$L$19,F1657&lt;=$M$19),$K$19,IF(AND(F1657&gt;=$L$20,F1657&lt;=$M$20),$K$20,IF(AND(F1657&gt;=$L$21,F1657&lt;=$M$21),$K$21,IF(AND(F1657&gt;=$L$22,F1657&lt;=$M$22),$K$22,IF(AND(F1657&gt;=$L$23,F1657&lt;=$M$23),$K$23,IF(AND(F1657&gt;=$L$24,F1657&lt;=$M$24),$K$24,IF(AND(F1657&gt;=$L$25,F1657&lt;=$M$25),$K$25,IF(AND(F1657&gt;=$L$26,F1657&lt;=$M$26),$K$26,IF(AND(F1657&gt;=$L$27,F1657&lt;=$M$27),$K$27,IF(AND(F1657&gt;=$L$28,F1657&lt;=$M$28),$K$28,IF(AND(F1657&gt;=$L$29,F1657&lt;=$M$29),$K$29,IF(AND(F1657&gt;=$L$30,F1657&lt;=$M$30),$K$30,IF(AND(F1657&gt;=$L$31,F1657&lt;=$M$31),$K$31,""))))))))))))))))))))))))))))))))</f>
        <v>8</v>
      </c>
      <c r="D1657" s="18" t="s">
        <v>19</v>
      </c>
      <c r="E1657" s="18" t="s">
        <v>1234</v>
      </c>
      <c r="F1657" s="12">
        <v>112</v>
      </c>
      <c r="H1657" s="12" t="s">
        <v>4005</v>
      </c>
      <c r="I1657" s="18" t="s">
        <v>0</v>
      </c>
      <c r="J1657" s="18" t="s">
        <v>4380</v>
      </c>
      <c r="XEZ1657" s="28"/>
      <c r="XFA1657" s="28"/>
      <c r="XFB1657" s="28"/>
      <c r="XFC1657" s="28"/>
      <c r="XFD1657" s="28"/>
    </row>
    <row r="1658" spans="1:10 16380:16384" x14ac:dyDescent="0.35">
      <c r="A1658" s="12" t="s">
        <v>7884</v>
      </c>
      <c r="B1658" s="32" t="str">
        <f>HYPERLINK(Table1[[#This Row],[Link]], Table1[[#This Row],[Pattern w/out Hyperlink]])</f>
        <v>Larkspur</v>
      </c>
      <c r="C1658" s="18">
        <f>IF(F1658&lt;=$L$1,$K$1,IF(AND(F1658&gt;=$L$2,F1658&lt;=$M$2),$K$2,IF(AND(F1658&gt;=$L$3,F1658&lt;=$M$3),$K$3,IF(AND(F1658&gt;=$L$4,F1658&lt;=$M$4),$K$4,IF(AND(F1658&gt;=$L$5,F1658&lt;=$M$5),$K$5,IF(AND(F1658&gt;=$L$6,F1658&lt;=$M$6),$K$6,IF(AND(F1658&gt;=$L$7,F1658&lt;=$M$7),$K$7,IF(AND(F1658&gt;=$L$8,F1658&lt;=$M$8),$K$8,IF(AND(F1658&gt;=$L$9,F1658&lt;=$M$9),$K$9,IF(AND(F1658&gt;$L$10,F1658&lt;=$M$10),$K$10,IF(AND(F1658&gt;=$L$11,F1658&lt;=$M$11),$K$11,IF(AND(F1658&gt;=$L$12,F1658&lt;=$M$12),$K$12,IF(AND(F1658&gt;=$L$13,F1658&lt;=$M$13),$K$13,IF(AND(F1658&gt;=$L$14,F1658&lt;=$M$14),$K$14,IF(AND(F1658&gt;=#REF!,F1658&lt;=#REF!),#REF!,IF(AND(F1658&gt;=$L$15,F1658&lt;=$M$15),$K$15,IF(AND(F1658&gt;=$L$16,F1658&lt;=$M$16),$K$16,IF(AND(F1658&gt;=$L$17,F1658&lt;=$M$17),$K$17,IF(AND(F1658&gt;=$L$18,F1658&lt;=$M$18),$K$18,IF(AND(F1658&gt;=$L$19,F1658&lt;=$M$19),$K$19,IF(AND(F1658&gt;=$L$20,F1658&lt;=$M$20),$K$20,IF(AND(F1658&gt;=$L$21,F1658&lt;=$M$21),$K$21,IF(AND(F1658&gt;=$L$22,F1658&lt;=$M$22),$K$22,IF(AND(F1658&gt;=$L$23,F1658&lt;=$M$23),$K$23,IF(AND(F1658&gt;=$L$24,F1658&lt;=$M$24),$K$24,IF(AND(F1658&gt;=$L$25,F1658&lt;=$M$25),$K$25,IF(AND(F1658&gt;=$L$26,F1658&lt;=$M$26),$K$26,IF(AND(F1658&gt;=$L$27,F1658&lt;=$M$27),$K$27,IF(AND(F1658&gt;=$L$28,F1658&lt;=$M$28),$K$28,IF(AND(F1658&gt;=$L$29,F1658&lt;=$M$29),$K$29,IF(AND(F1658&gt;=$L$30,F1658&lt;=$M$30),$K$30,IF(AND(F1658&gt;=$L$31,F1658&lt;=$M$31),$K$31,""))))))))))))))))))))))))))))))))</f>
        <v>8</v>
      </c>
      <c r="D1658" s="18" t="s">
        <v>19</v>
      </c>
      <c r="E1658" s="18" t="s">
        <v>1234</v>
      </c>
      <c r="F1658" s="12">
        <v>99</v>
      </c>
      <c r="H1658" s="12" t="s">
        <v>7885</v>
      </c>
      <c r="I1658" s="18" t="s">
        <v>4213</v>
      </c>
      <c r="J1658" s="18" t="s">
        <v>7886</v>
      </c>
      <c r="XEZ1658" s="28"/>
      <c r="XFA1658" s="28"/>
      <c r="XFB1658" s="28"/>
      <c r="XFC1658" s="28"/>
      <c r="XFD1658" s="28"/>
    </row>
    <row r="1659" spans="1:10 16380:16384" x14ac:dyDescent="0.35">
      <c r="A1659" s="12" t="s">
        <v>4019</v>
      </c>
      <c r="B1659" s="32" t="str">
        <f>HYPERLINK(Table1[[#This Row],[Link]], Table1[[#This Row],[Pattern w/out Hyperlink]])</f>
        <v>Lennon</v>
      </c>
      <c r="C1659" s="18">
        <f>IF(F1659&lt;=$L$1,$K$1,IF(AND(F1659&gt;=$L$2,F1659&lt;=$M$2),$K$2,IF(AND(F1659&gt;=$L$3,F1659&lt;=$M$3),$K$3,IF(AND(F1659&gt;=$L$4,F1659&lt;=$M$4),$K$4,IF(AND(F1659&gt;=$L$5,F1659&lt;=$M$5),$K$5,IF(AND(F1659&gt;=$L$6,F1659&lt;=$M$6),$K$6,IF(AND(F1659&gt;=$L$7,F1659&lt;=$M$7),$K$7,IF(AND(F1659&gt;=$L$8,F1659&lt;=$M$8),$K$8,IF(AND(F1659&gt;=$L$9,F1659&lt;=$M$9),$K$9,IF(AND(F1659&gt;$L$10,F1659&lt;=$M$10),$K$10,IF(AND(F1659&gt;=$L$11,F1659&lt;=$M$11),$K$11,IF(AND(F1659&gt;=$L$12,F1659&lt;=$M$12),$K$12,IF(AND(F1659&gt;=$L$13,F1659&lt;=$M$13),$K$13,IF(AND(F1659&gt;=$L$14,F1659&lt;=$M$14),$K$14,IF(AND(F1659&gt;=#REF!,F1659&lt;=#REF!),#REF!,IF(AND(F1659&gt;=$L$15,F1659&lt;=$M$15),$K$15,IF(AND(F1659&gt;=$L$16,F1659&lt;=$M$16),$K$16,IF(AND(F1659&gt;=$L$17,F1659&lt;=$M$17),$K$17,IF(AND(F1659&gt;=$L$18,F1659&lt;=$M$18),$K$18,IF(AND(F1659&gt;=$L$19,F1659&lt;=$M$19),$K$19,IF(AND(F1659&gt;=$L$20,F1659&lt;=$M$20),$K$20,IF(AND(F1659&gt;=$L$21,F1659&lt;=$M$21),$K$21,IF(AND(F1659&gt;=$L$22,F1659&lt;=$M$22),$K$22,IF(AND(F1659&gt;=$L$23,F1659&lt;=$M$23),$K$23,IF(AND(F1659&gt;=$L$24,F1659&lt;=$M$24),$K$24,IF(AND(F1659&gt;=$L$25,F1659&lt;=$M$25),$K$25,IF(AND(F1659&gt;=$L$26,F1659&lt;=$M$26),$K$26,IF(AND(F1659&gt;=$L$27,F1659&lt;=$M$27),$K$27,IF(AND(F1659&gt;=$L$28,F1659&lt;=$M$28),$K$28,IF(AND(F1659&gt;=$L$29,F1659&lt;=$M$29),$K$29,IF(AND(F1659&gt;=$L$30,F1659&lt;=$M$30),$K$30,IF(AND(F1659&gt;=$L$31,F1659&lt;=$M$31),$K$31,""))))))))))))))))))))))))))))))))</f>
        <v>8</v>
      </c>
      <c r="D1659" s="18" t="s">
        <v>19</v>
      </c>
      <c r="E1659" s="18" t="s">
        <v>1234</v>
      </c>
      <c r="F1659" s="12">
        <v>101</v>
      </c>
      <c r="H1659" s="12" t="s">
        <v>4020</v>
      </c>
      <c r="I1659" s="18" t="s">
        <v>0</v>
      </c>
      <c r="J1659" s="18" t="s">
        <v>6393</v>
      </c>
      <c r="XEZ1659" s="28"/>
      <c r="XFA1659" s="28"/>
      <c r="XFB1659" s="28"/>
      <c r="XFC1659" s="28"/>
      <c r="XFD1659" s="28"/>
    </row>
    <row r="1660" spans="1:10 16380:16384" x14ac:dyDescent="0.35">
      <c r="A1660" s="12" t="s">
        <v>4026</v>
      </c>
      <c r="B1660" s="32" t="str">
        <f>HYPERLINK(Table1[[#This Row],[Link]], Table1[[#This Row],[Pattern w/out Hyperlink]])</f>
        <v>Mahony</v>
      </c>
      <c r="C1660" s="18">
        <f>IF(F1660&lt;=$L$1,$K$1,IF(AND(F1660&gt;=$L$2,F1660&lt;=$M$2),$K$2,IF(AND(F1660&gt;=$L$3,F1660&lt;=$M$3),$K$3,IF(AND(F1660&gt;=$L$4,F1660&lt;=$M$4),$K$4,IF(AND(F1660&gt;=$L$5,F1660&lt;=$M$5),$K$5,IF(AND(F1660&gt;=$L$6,F1660&lt;=$M$6),$K$6,IF(AND(F1660&gt;=$L$7,F1660&lt;=$M$7),$K$7,IF(AND(F1660&gt;=$L$8,F1660&lt;=$M$8),$K$8,IF(AND(F1660&gt;=$L$9,F1660&lt;=$M$9),$K$9,IF(AND(F1660&gt;$L$10,F1660&lt;=$M$10),$K$10,IF(AND(F1660&gt;=$L$11,F1660&lt;=$M$11),$K$11,IF(AND(F1660&gt;=$L$12,F1660&lt;=$M$12),$K$12,IF(AND(F1660&gt;=$L$13,F1660&lt;=$M$13),$K$13,IF(AND(F1660&gt;=$L$14,F1660&lt;=$M$14),$K$14,IF(AND(F1660&gt;=#REF!,F1660&lt;=#REF!),#REF!,IF(AND(F1660&gt;=$L$15,F1660&lt;=$M$15),$K$15,IF(AND(F1660&gt;=$L$16,F1660&lt;=$M$16),$K$16,IF(AND(F1660&gt;=$L$17,F1660&lt;=$M$17),$K$17,IF(AND(F1660&gt;=$L$18,F1660&lt;=$M$18),$K$18,IF(AND(F1660&gt;=$L$19,F1660&lt;=$M$19),$K$19,IF(AND(F1660&gt;=$L$20,F1660&lt;=$M$20),$K$20,IF(AND(F1660&gt;=$L$21,F1660&lt;=$M$21),$K$21,IF(AND(F1660&gt;=$L$22,F1660&lt;=$M$22),$K$22,IF(AND(F1660&gt;=$L$23,F1660&lt;=$M$23),$K$23,IF(AND(F1660&gt;=$L$24,F1660&lt;=$M$24),$K$24,IF(AND(F1660&gt;=$L$25,F1660&lt;=$M$25),$K$25,IF(AND(F1660&gt;=$L$26,F1660&lt;=$M$26),$K$26,IF(AND(F1660&gt;=$L$27,F1660&lt;=$M$27),$K$27,IF(AND(F1660&gt;=$L$28,F1660&lt;=$M$28),$K$28,IF(AND(F1660&gt;=$L$29,F1660&lt;=$M$29),$K$29,IF(AND(F1660&gt;=$L$30,F1660&lt;=$M$30),$K$30,IF(AND(F1660&gt;=$L$31,F1660&lt;=$M$31),$K$31,""))))))))))))))))))))))))))))))))</f>
        <v>8</v>
      </c>
      <c r="D1660" s="18" t="s">
        <v>19</v>
      </c>
      <c r="E1660" s="18" t="s">
        <v>1234</v>
      </c>
      <c r="F1660" s="12">
        <v>104</v>
      </c>
      <c r="H1660" s="12" t="s">
        <v>4027</v>
      </c>
      <c r="I1660" s="18" t="s">
        <v>0</v>
      </c>
      <c r="J1660" s="18" t="s">
        <v>4295</v>
      </c>
      <c r="XEZ1660" s="28"/>
      <c r="XFA1660" s="28"/>
      <c r="XFB1660" s="28"/>
      <c r="XFC1660" s="28"/>
      <c r="XFD1660" s="28"/>
    </row>
    <row r="1661" spans="1:10 16380:16384" x14ac:dyDescent="0.35">
      <c r="A1661" s="12" t="s">
        <v>7889</v>
      </c>
      <c r="B1661" s="32" t="str">
        <f>HYPERLINK(Table1[[#This Row],[Link]], Table1[[#This Row],[Pattern w/out Hyperlink]])</f>
        <v>Marin</v>
      </c>
      <c r="C1661" s="18">
        <f>IF(F1661&lt;=$L$1,$K$1,IF(AND(F1661&gt;=$L$2,F1661&lt;=$M$2),$K$2,IF(AND(F1661&gt;=$L$3,F1661&lt;=$M$3),$K$3,IF(AND(F1661&gt;=$L$4,F1661&lt;=$M$4),$K$4,IF(AND(F1661&gt;=$L$5,F1661&lt;=$M$5),$K$5,IF(AND(F1661&gt;=$L$6,F1661&lt;=$M$6),$K$6,IF(AND(F1661&gt;=$L$7,F1661&lt;=$M$7),$K$7,IF(AND(F1661&gt;=$L$8,F1661&lt;=$M$8),$K$8,IF(AND(F1661&gt;=$L$9,F1661&lt;=$M$9),$K$9,IF(AND(F1661&gt;$L$10,F1661&lt;=$M$10),$K$10,IF(AND(F1661&gt;=$L$11,F1661&lt;=$M$11),$K$11,IF(AND(F1661&gt;=$L$12,F1661&lt;=$M$12),$K$12,IF(AND(F1661&gt;=$L$13,F1661&lt;=$M$13),$K$13,IF(AND(F1661&gt;=$L$14,F1661&lt;=$M$14),$K$14,IF(AND(F1661&gt;=#REF!,F1661&lt;=#REF!),#REF!,IF(AND(F1661&gt;=$L$15,F1661&lt;=$M$15),$K$15,IF(AND(F1661&gt;=$L$16,F1661&lt;=$M$16),$K$16,IF(AND(F1661&gt;=$L$17,F1661&lt;=$M$17),$K$17,IF(AND(F1661&gt;=$L$18,F1661&lt;=$M$18),$K$18,IF(AND(F1661&gt;=$L$19,F1661&lt;=$M$19),$K$19,IF(AND(F1661&gt;=$L$20,F1661&lt;=$M$20),$K$20,IF(AND(F1661&gt;=$L$21,F1661&lt;=$M$21),$K$21,IF(AND(F1661&gt;=$L$22,F1661&lt;=$M$22),$K$22,IF(AND(F1661&gt;=$L$23,F1661&lt;=$M$23),$K$23,IF(AND(F1661&gt;=$L$24,F1661&lt;=$M$24),$K$24,IF(AND(F1661&gt;=$L$25,F1661&lt;=$M$25),$K$25,IF(AND(F1661&gt;=$L$26,F1661&lt;=$M$26),$K$26,IF(AND(F1661&gt;=$L$27,F1661&lt;=$M$27),$K$27,IF(AND(F1661&gt;=$L$28,F1661&lt;=$M$28),$K$28,IF(AND(F1661&gt;=$L$29,F1661&lt;=$M$29),$K$29,IF(AND(F1661&gt;=$L$30,F1661&lt;=$M$30),$K$30,IF(AND(F1661&gt;=$L$31,F1661&lt;=$M$31),$K$31,""))))))))))))))))))))))))))))))))</f>
        <v>8</v>
      </c>
      <c r="D1661" s="18" t="s">
        <v>19</v>
      </c>
      <c r="E1661" s="18" t="s">
        <v>1234</v>
      </c>
      <c r="F1661" s="12">
        <v>104</v>
      </c>
      <c r="H1661" s="12" t="s">
        <v>7890</v>
      </c>
      <c r="I1661" s="18" t="s">
        <v>0</v>
      </c>
      <c r="J1661" s="18" t="s">
        <v>7874</v>
      </c>
      <c r="XEZ1661" s="28"/>
      <c r="XFA1661" s="28"/>
      <c r="XFB1661" s="28"/>
      <c r="XFC1661" s="28"/>
      <c r="XFD1661" s="28"/>
    </row>
    <row r="1662" spans="1:10 16380:16384" x14ac:dyDescent="0.35">
      <c r="A1662" s="12" t="s">
        <v>4044</v>
      </c>
      <c r="B1662" s="32" t="str">
        <f>HYPERLINK(Table1[[#This Row],[Link]], Table1[[#This Row],[Pattern w/out Hyperlink]])</f>
        <v>Montauk</v>
      </c>
      <c r="C1662" s="18">
        <f>IF(F1662&lt;=$L$1,$K$1,IF(AND(F1662&gt;=$L$2,F1662&lt;=$M$2),$K$2,IF(AND(F1662&gt;=$L$3,F1662&lt;=$M$3),$K$3,IF(AND(F1662&gt;=$L$4,F1662&lt;=$M$4),$K$4,IF(AND(F1662&gt;=$L$5,F1662&lt;=$M$5),$K$5,IF(AND(F1662&gt;=$L$6,F1662&lt;=$M$6),$K$6,IF(AND(F1662&gt;=$L$7,F1662&lt;=$M$7),$K$7,IF(AND(F1662&gt;=$L$8,F1662&lt;=$M$8),$K$8,IF(AND(F1662&gt;=$L$9,F1662&lt;=$M$9),$K$9,IF(AND(F1662&gt;$L$10,F1662&lt;=$M$10),$K$10,IF(AND(F1662&gt;=$L$11,F1662&lt;=$M$11),$K$11,IF(AND(F1662&gt;=$L$12,F1662&lt;=$M$12),$K$12,IF(AND(F1662&gt;=$L$13,F1662&lt;=$M$13),$K$13,IF(AND(F1662&gt;=$L$14,F1662&lt;=$M$14),$K$14,IF(AND(F1662&gt;=#REF!,F1662&lt;=#REF!),#REF!,IF(AND(F1662&gt;=$L$15,F1662&lt;=$M$15),$K$15,IF(AND(F1662&gt;=$L$16,F1662&lt;=$M$16),$K$16,IF(AND(F1662&gt;=$L$17,F1662&lt;=$M$17),$K$17,IF(AND(F1662&gt;=$L$18,F1662&lt;=$M$18),$K$18,IF(AND(F1662&gt;=$L$19,F1662&lt;=$M$19),$K$19,IF(AND(F1662&gt;=$L$20,F1662&lt;=$M$20),$K$20,IF(AND(F1662&gt;=$L$21,F1662&lt;=$M$21),$K$21,IF(AND(F1662&gt;=$L$22,F1662&lt;=$M$22),$K$22,IF(AND(F1662&gt;=$L$23,F1662&lt;=$M$23),$K$23,IF(AND(F1662&gt;=$L$24,F1662&lt;=$M$24),$K$24,IF(AND(F1662&gt;=$L$25,F1662&lt;=$M$25),$K$25,IF(AND(F1662&gt;=$L$26,F1662&lt;=$M$26),$K$26,IF(AND(F1662&gt;=$L$27,F1662&lt;=$M$27),$K$27,IF(AND(F1662&gt;=$L$28,F1662&lt;=$M$28),$K$28,IF(AND(F1662&gt;=$L$29,F1662&lt;=$M$29),$K$29,IF(AND(F1662&gt;=$L$30,F1662&lt;=$M$30),$K$30,IF(AND(F1662&gt;=$L$31,F1662&lt;=$M$31),$K$31,""))))))))))))))))))))))))))))))))</f>
        <v>8</v>
      </c>
      <c r="D1662" s="18" t="s">
        <v>19</v>
      </c>
      <c r="E1662" s="18" t="s">
        <v>1234</v>
      </c>
      <c r="F1662" s="12">
        <v>104</v>
      </c>
      <c r="H1662" s="12" t="s">
        <v>4045</v>
      </c>
      <c r="I1662" s="18" t="s">
        <v>0</v>
      </c>
      <c r="J1662" s="18" t="s">
        <v>4391</v>
      </c>
      <c r="XEZ1662" s="28"/>
      <c r="XFA1662" s="28"/>
      <c r="XFB1662" s="28"/>
      <c r="XFC1662" s="28"/>
      <c r="XFD1662" s="28"/>
    </row>
    <row r="1663" spans="1:10 16380:16384" x14ac:dyDescent="0.35">
      <c r="A1663" s="12" t="s">
        <v>1850</v>
      </c>
      <c r="B1663" s="32" t="str">
        <f>HYPERLINK(Table1[[#This Row],[Link]], Table1[[#This Row],[Pattern w/out Hyperlink]])</f>
        <v>Montmartre</v>
      </c>
      <c r="C1663" s="18">
        <f>IF(F1663&lt;=$L$1,$K$1,IF(AND(F1663&gt;=$L$2,F1663&lt;=$M$2),$K$2,IF(AND(F1663&gt;=$L$3,F1663&lt;=$M$3),$K$3,IF(AND(F1663&gt;=$L$4,F1663&lt;=$M$4),$K$4,IF(AND(F1663&gt;=$L$5,F1663&lt;=$M$5),$K$5,IF(AND(F1663&gt;=$L$6,F1663&lt;=$M$6),$K$6,IF(AND(F1663&gt;=$L$7,F1663&lt;=$M$7),$K$7,IF(AND(F1663&gt;=$L$8,F1663&lt;=$M$8),$K$8,IF(AND(F1663&gt;=$L$9,F1663&lt;=$M$9),$K$9,IF(AND(F1663&gt;$L$10,F1663&lt;=$M$10),$K$10,IF(AND(F1663&gt;=$L$11,F1663&lt;=$M$11),$K$11,IF(AND(F1663&gt;=$L$12,F1663&lt;=$M$12),$K$12,IF(AND(F1663&gt;=$L$13,F1663&lt;=$M$13),$K$13,IF(AND(F1663&gt;=$L$14,F1663&lt;=$M$14),$K$14,IF(AND(F1663&gt;=#REF!,F1663&lt;=#REF!),#REF!,IF(AND(F1663&gt;=$L$15,F1663&lt;=$M$15),$K$15,IF(AND(F1663&gt;=$L$16,F1663&lt;=$M$16),$K$16,IF(AND(F1663&gt;=$L$17,F1663&lt;=$M$17),$K$17,IF(AND(F1663&gt;=$L$18,F1663&lt;=$M$18),$K$18,IF(AND(F1663&gt;=$L$19,F1663&lt;=$M$19),$K$19,IF(AND(F1663&gt;=$L$20,F1663&lt;=$M$20),$K$20,IF(AND(F1663&gt;=$L$21,F1663&lt;=$M$21),$K$21,IF(AND(F1663&gt;=$L$22,F1663&lt;=$M$22),$K$22,IF(AND(F1663&gt;=$L$23,F1663&lt;=$M$23),$K$23,IF(AND(F1663&gt;=$L$24,F1663&lt;=$M$24),$K$24,IF(AND(F1663&gt;=$L$25,F1663&lt;=$M$25),$K$25,IF(AND(F1663&gt;=$L$26,F1663&lt;=$M$26),$K$26,IF(AND(F1663&gt;=$L$27,F1663&lt;=$M$27),$K$27,IF(AND(F1663&gt;=$L$28,F1663&lt;=$M$28),$K$28,IF(AND(F1663&gt;=$L$29,F1663&lt;=$M$29),$K$29,IF(AND(F1663&gt;=$L$30,F1663&lt;=$M$30),$K$30,IF(AND(F1663&gt;=$L$31,F1663&lt;=$M$31),$K$31,""))))))))))))))))))))))))))))))))</f>
        <v>8</v>
      </c>
      <c r="D1663" s="18" t="s">
        <v>19</v>
      </c>
      <c r="E1663" s="18" t="s">
        <v>1234</v>
      </c>
      <c r="F1663" s="12">
        <v>98</v>
      </c>
      <c r="H1663" s="12" t="s">
        <v>1851</v>
      </c>
      <c r="I1663" s="18" t="s">
        <v>4213</v>
      </c>
      <c r="J1663" s="18" t="s">
        <v>4392</v>
      </c>
      <c r="XEZ1663" s="28"/>
      <c r="XFA1663" s="28"/>
      <c r="XFB1663" s="28"/>
      <c r="XFC1663" s="28"/>
      <c r="XFD1663" s="28"/>
    </row>
    <row r="1664" spans="1:10 16380:16384" x14ac:dyDescent="0.35">
      <c r="A1664" s="12" t="s">
        <v>589</v>
      </c>
      <c r="B1664" s="32" t="str">
        <f>HYPERLINK(Table1[[#This Row],[Link]], Table1[[#This Row],[Pattern w/out Hyperlink]])</f>
        <v>Otto</v>
      </c>
      <c r="C1664" s="18">
        <f>IF(F1664&lt;=$L$1,$K$1,IF(AND(F1664&gt;=$L$2,F1664&lt;=$M$2),$K$2,IF(AND(F1664&gt;=$L$3,F1664&lt;=$M$3),$K$3,IF(AND(F1664&gt;=$L$4,F1664&lt;=$M$4),$K$4,IF(AND(F1664&gt;=$L$5,F1664&lt;=$M$5),$K$5,IF(AND(F1664&gt;=$L$6,F1664&lt;=$M$6),$K$6,IF(AND(F1664&gt;=$L$7,F1664&lt;=$M$7),$K$7,IF(AND(F1664&gt;=$L$8,F1664&lt;=$M$8),$K$8,IF(AND(F1664&gt;=$L$9,F1664&lt;=$M$9),$K$9,IF(AND(F1664&gt;$L$10,F1664&lt;=$M$10),$K$10,IF(AND(F1664&gt;=$L$11,F1664&lt;=$M$11),$K$11,IF(AND(F1664&gt;=$L$12,F1664&lt;=$M$12),$K$12,IF(AND(F1664&gt;=$L$13,F1664&lt;=$M$13),$K$13,IF(AND(F1664&gt;=$L$14,F1664&lt;=$M$14),$K$14,IF(AND(F1664&gt;=#REF!,F1664&lt;=#REF!),#REF!,IF(AND(F1664&gt;=$L$15,F1664&lt;=$M$15),$K$15,IF(AND(F1664&gt;=$L$16,F1664&lt;=$M$16),$K$16,IF(AND(F1664&gt;=$L$17,F1664&lt;=$M$17),$K$17,IF(AND(F1664&gt;=$L$18,F1664&lt;=$M$18),$K$18,IF(AND(F1664&gt;=$L$19,F1664&lt;=$M$19),$K$19,IF(AND(F1664&gt;=$L$20,F1664&lt;=$M$20),$K$20,IF(AND(F1664&gt;=$L$21,F1664&lt;=$M$21),$K$21,IF(AND(F1664&gt;=$L$22,F1664&lt;=$M$22),$K$22,IF(AND(F1664&gt;=$L$23,F1664&lt;=$M$23),$K$23,IF(AND(F1664&gt;=$L$24,F1664&lt;=$M$24),$K$24,IF(AND(F1664&gt;=$L$25,F1664&lt;=$M$25),$K$25,IF(AND(F1664&gt;=$L$26,F1664&lt;=$M$26),$K$26,IF(AND(F1664&gt;=$L$27,F1664&lt;=$M$27),$K$27,IF(AND(F1664&gt;=$L$28,F1664&lt;=$M$28),$K$28,IF(AND(F1664&gt;=$L$29,F1664&lt;=$M$29),$K$29,IF(AND(F1664&gt;=$L$30,F1664&lt;=$M$30),$K$30,IF(AND(F1664&gt;=$L$31,F1664&lt;=$M$31),$K$31,""))))))))))))))))))))))))))))))))</f>
        <v>8</v>
      </c>
      <c r="D1664" s="18" t="s">
        <v>19</v>
      </c>
      <c r="E1664" s="18" t="s">
        <v>1234</v>
      </c>
      <c r="F1664" s="12">
        <v>112</v>
      </c>
      <c r="H1664" s="12" t="s">
        <v>4054</v>
      </c>
      <c r="I1664" s="18" t="s">
        <v>4213</v>
      </c>
      <c r="J1664" s="18" t="s">
        <v>3392</v>
      </c>
      <c r="XEZ1664" s="28"/>
      <c r="XFA1664" s="28"/>
      <c r="XFB1664" s="28"/>
      <c r="XFC1664" s="28"/>
      <c r="XFD1664" s="28"/>
    </row>
    <row r="1665" spans="1:10 16380:16384" x14ac:dyDescent="0.35">
      <c r="A1665" s="12" t="s">
        <v>4082</v>
      </c>
      <c r="B1665" s="32" t="str">
        <f>HYPERLINK(Table1[[#This Row],[Link]], Table1[[#This Row],[Pattern w/out Hyperlink]])</f>
        <v>Positano</v>
      </c>
      <c r="C1665" s="18">
        <f>IF(F1665&lt;=$L$1,$K$1,IF(AND(F1665&gt;=$L$2,F1665&lt;=$M$2),$K$2,IF(AND(F1665&gt;=$L$3,F1665&lt;=$M$3),$K$3,IF(AND(F1665&gt;=$L$4,F1665&lt;=$M$4),$K$4,IF(AND(F1665&gt;=$L$5,F1665&lt;=$M$5),$K$5,IF(AND(F1665&gt;=$L$6,F1665&lt;=$M$6),$K$6,IF(AND(F1665&gt;=$L$7,F1665&lt;=$M$7),$K$7,IF(AND(F1665&gt;=$L$8,F1665&lt;=$M$8),$K$8,IF(AND(F1665&gt;=$L$9,F1665&lt;=$M$9),$K$9,IF(AND(F1665&gt;$L$10,F1665&lt;=$M$10),$K$10,IF(AND(F1665&gt;=$L$11,F1665&lt;=$M$11),$K$11,IF(AND(F1665&gt;=$L$12,F1665&lt;=$M$12),$K$12,IF(AND(F1665&gt;=$L$13,F1665&lt;=$M$13),$K$13,IF(AND(F1665&gt;=$L$14,F1665&lt;=$M$14),$K$14,IF(AND(F1665&gt;=#REF!,F1665&lt;=#REF!),#REF!,IF(AND(F1665&gt;=$L$15,F1665&lt;=$M$15),$K$15,IF(AND(F1665&gt;=$L$16,F1665&lt;=$M$16),$K$16,IF(AND(F1665&gt;=$L$17,F1665&lt;=$M$17),$K$17,IF(AND(F1665&gt;=$L$18,F1665&lt;=$M$18),$K$18,IF(AND(F1665&gt;=$L$19,F1665&lt;=$M$19),$K$19,IF(AND(F1665&gt;=$L$20,F1665&lt;=$M$20),$K$20,IF(AND(F1665&gt;=$L$21,F1665&lt;=$M$21),$K$21,IF(AND(F1665&gt;=$L$22,F1665&lt;=$M$22),$K$22,IF(AND(F1665&gt;=$L$23,F1665&lt;=$M$23),$K$23,IF(AND(F1665&gt;=$L$24,F1665&lt;=$M$24),$K$24,IF(AND(F1665&gt;=$L$25,F1665&lt;=$M$25),$K$25,IF(AND(F1665&gt;=$L$26,F1665&lt;=$M$26),$K$26,IF(AND(F1665&gt;=$L$27,F1665&lt;=$M$27),$K$27,IF(AND(F1665&gt;=$L$28,F1665&lt;=$M$28),$K$28,IF(AND(F1665&gt;=$L$29,F1665&lt;=$M$29),$K$29,IF(AND(F1665&gt;=$L$30,F1665&lt;=$M$30),$K$30,IF(AND(F1665&gt;=$L$31,F1665&lt;=$M$31),$K$31,""))))))))))))))))))))))))))))))))</f>
        <v>8</v>
      </c>
      <c r="D1665" s="18" t="s">
        <v>19</v>
      </c>
      <c r="E1665" s="18" t="s">
        <v>1234</v>
      </c>
      <c r="F1665" s="12">
        <v>101</v>
      </c>
      <c r="H1665" s="12" t="s">
        <v>4081</v>
      </c>
      <c r="I1665" s="18" t="s">
        <v>0</v>
      </c>
      <c r="J1665" s="18" t="s">
        <v>4405</v>
      </c>
      <c r="XEZ1665" s="28"/>
      <c r="XFA1665" s="28"/>
      <c r="XFB1665" s="28"/>
      <c r="XFC1665" s="28"/>
      <c r="XFD1665" s="28"/>
    </row>
    <row r="1666" spans="1:10 16380:16384" x14ac:dyDescent="0.35">
      <c r="A1666" s="12" t="s">
        <v>1869</v>
      </c>
      <c r="B1666" s="32" t="str">
        <f>HYPERLINK(Table1[[#This Row],[Link]], Table1[[#This Row],[Pattern w/out Hyperlink]])</f>
        <v>Presence</v>
      </c>
      <c r="C1666" s="18">
        <f>IF(F1666&lt;=$L$1,$K$1,IF(AND(F1666&gt;=$L$2,F1666&lt;=$M$2),$K$2,IF(AND(F1666&gt;=$L$3,F1666&lt;=$M$3),$K$3,IF(AND(F1666&gt;=$L$4,F1666&lt;=$M$4),$K$4,IF(AND(F1666&gt;=$L$5,F1666&lt;=$M$5),$K$5,IF(AND(F1666&gt;=$L$6,F1666&lt;=$M$6),$K$6,IF(AND(F1666&gt;=$L$7,F1666&lt;=$M$7),$K$7,IF(AND(F1666&gt;=$L$8,F1666&lt;=$M$8),$K$8,IF(AND(F1666&gt;=$L$9,F1666&lt;=$M$9),$K$9,IF(AND(F1666&gt;$L$10,F1666&lt;=$M$10),$K$10,IF(AND(F1666&gt;=$L$11,F1666&lt;=$M$11),$K$11,IF(AND(F1666&gt;=$L$12,F1666&lt;=$M$12),$K$12,IF(AND(F1666&gt;=$L$13,F1666&lt;=$M$13),$K$13,IF(AND(F1666&gt;=$L$14,F1666&lt;=$M$14),$K$14,IF(AND(F1666&gt;=#REF!,F1666&lt;=#REF!),#REF!,IF(AND(F1666&gt;=$L$15,F1666&lt;=$M$15),$K$15,IF(AND(F1666&gt;=$L$16,F1666&lt;=$M$16),$K$16,IF(AND(F1666&gt;=$L$17,F1666&lt;=$M$17),$K$17,IF(AND(F1666&gt;=$L$18,F1666&lt;=$M$18),$K$18,IF(AND(F1666&gt;=$L$19,F1666&lt;=$M$19),$K$19,IF(AND(F1666&gt;=$L$20,F1666&lt;=$M$20),$K$20,IF(AND(F1666&gt;=$L$21,F1666&lt;=$M$21),$K$21,IF(AND(F1666&gt;=$L$22,F1666&lt;=$M$22),$K$22,IF(AND(F1666&gt;=$L$23,F1666&lt;=$M$23),$K$23,IF(AND(F1666&gt;=$L$24,F1666&lt;=$M$24),$K$24,IF(AND(F1666&gt;=$L$25,F1666&lt;=$M$25),$K$25,IF(AND(F1666&gt;=$L$26,F1666&lt;=$M$26),$K$26,IF(AND(F1666&gt;=$L$27,F1666&lt;=$M$27),$K$27,IF(AND(F1666&gt;=$L$28,F1666&lt;=$M$28),$K$28,IF(AND(F1666&gt;=$L$29,F1666&lt;=$M$29),$K$29,IF(AND(F1666&gt;=$L$30,F1666&lt;=$M$30),$K$30,IF(AND(F1666&gt;=$L$31,F1666&lt;=$M$31),$K$31,""))))))))))))))))))))))))))))))))</f>
        <v>8</v>
      </c>
      <c r="D1666" s="18" t="s">
        <v>19</v>
      </c>
      <c r="E1666" s="18" t="s">
        <v>1234</v>
      </c>
      <c r="F1666" s="12">
        <v>97</v>
      </c>
      <c r="H1666" s="12" t="s">
        <v>1870</v>
      </c>
      <c r="I1666" s="18" t="s">
        <v>0</v>
      </c>
      <c r="J1666" s="18" t="s">
        <v>4406</v>
      </c>
      <c r="XEZ1666" s="28"/>
      <c r="XFA1666" s="28"/>
      <c r="XFB1666" s="28"/>
      <c r="XFC1666" s="28"/>
      <c r="XFD1666" s="28"/>
    </row>
    <row r="1667" spans="1:10 16380:16384" x14ac:dyDescent="0.35">
      <c r="A1667" s="12" t="s">
        <v>4085</v>
      </c>
      <c r="B1667" s="32" t="str">
        <f>HYPERLINK(Table1[[#This Row],[Link]], Table1[[#This Row],[Pattern w/out Hyperlink]])</f>
        <v>Printemps</v>
      </c>
      <c r="C1667" s="18">
        <f>IF(F1667&lt;=$L$1,$K$1,IF(AND(F1667&gt;=$L$2,F1667&lt;=$M$2),$K$2,IF(AND(F1667&gt;=$L$3,F1667&lt;=$M$3),$K$3,IF(AND(F1667&gt;=$L$4,F1667&lt;=$M$4),$K$4,IF(AND(F1667&gt;=$L$5,F1667&lt;=$M$5),$K$5,IF(AND(F1667&gt;=$L$6,F1667&lt;=$M$6),$K$6,IF(AND(F1667&gt;=$L$7,F1667&lt;=$M$7),$K$7,IF(AND(F1667&gt;=$L$8,F1667&lt;=$M$8),$K$8,IF(AND(F1667&gt;=$L$9,F1667&lt;=$M$9),$K$9,IF(AND(F1667&gt;$L$10,F1667&lt;=$M$10),$K$10,IF(AND(F1667&gt;=$L$11,F1667&lt;=$M$11),$K$11,IF(AND(F1667&gt;=$L$12,F1667&lt;=$M$12),$K$12,IF(AND(F1667&gt;=$L$13,F1667&lt;=$M$13),$K$13,IF(AND(F1667&gt;=$L$14,F1667&lt;=$M$14),$K$14,IF(AND(F1667&gt;=#REF!,F1667&lt;=#REF!),#REF!,IF(AND(F1667&gt;=$L$15,F1667&lt;=$M$15),$K$15,IF(AND(F1667&gt;=$L$16,F1667&lt;=$M$16),$K$16,IF(AND(F1667&gt;=$L$17,F1667&lt;=$M$17),$K$17,IF(AND(F1667&gt;=$L$18,F1667&lt;=$M$18),$K$18,IF(AND(F1667&gt;=$L$19,F1667&lt;=$M$19),$K$19,IF(AND(F1667&gt;=$L$20,F1667&lt;=$M$20),$K$20,IF(AND(F1667&gt;=$L$21,F1667&lt;=$M$21),$K$21,IF(AND(F1667&gt;=$L$22,F1667&lt;=$M$22),$K$22,IF(AND(F1667&gt;=$L$23,F1667&lt;=$M$23),$K$23,IF(AND(F1667&gt;=$L$24,F1667&lt;=$M$24),$K$24,IF(AND(F1667&gt;=$L$25,F1667&lt;=$M$25),$K$25,IF(AND(F1667&gt;=$L$26,F1667&lt;=$M$26),$K$26,IF(AND(F1667&gt;=$L$27,F1667&lt;=$M$27),$K$27,IF(AND(F1667&gt;=$L$28,F1667&lt;=$M$28),$K$28,IF(AND(F1667&gt;=$L$29,F1667&lt;=$M$29),$K$29,IF(AND(F1667&gt;=$L$30,F1667&lt;=$M$30),$K$30,IF(AND(F1667&gt;=$L$31,F1667&lt;=$M$31),$K$31,""))))))))))))))))))))))))))))))))</f>
        <v>8</v>
      </c>
      <c r="D1667" s="18" t="s">
        <v>19</v>
      </c>
      <c r="E1667" s="18" t="s">
        <v>1234</v>
      </c>
      <c r="F1667" s="12">
        <v>102</v>
      </c>
      <c r="H1667" s="12" t="s">
        <v>4086</v>
      </c>
      <c r="I1667" s="18" t="s">
        <v>0</v>
      </c>
      <c r="J1667" s="18" t="s">
        <v>4407</v>
      </c>
      <c r="XEZ1667" s="28"/>
      <c r="XFA1667" s="28"/>
      <c r="XFB1667" s="28"/>
      <c r="XFC1667" s="28"/>
      <c r="XFD1667" s="28"/>
    </row>
    <row r="1668" spans="1:10 16380:16384" x14ac:dyDescent="0.35">
      <c r="A1668" s="12" t="s">
        <v>4089</v>
      </c>
      <c r="B1668" s="32" t="str">
        <f>HYPERLINK(Table1[[#This Row],[Link]], Table1[[#This Row],[Pattern w/out Hyperlink]])</f>
        <v>Purebotanica</v>
      </c>
      <c r="C1668" s="18">
        <f>IF(F1668&lt;=$L$1,$K$1,IF(AND(F1668&gt;=$L$2,F1668&lt;=$M$2),$K$2,IF(AND(F1668&gt;=$L$3,F1668&lt;=$M$3),$K$3,IF(AND(F1668&gt;=$L$4,F1668&lt;=$M$4),$K$4,IF(AND(F1668&gt;=$L$5,F1668&lt;=$M$5),$K$5,IF(AND(F1668&gt;=$L$6,F1668&lt;=$M$6),$K$6,IF(AND(F1668&gt;=$L$7,F1668&lt;=$M$7),$K$7,IF(AND(F1668&gt;=$L$8,F1668&lt;=$M$8),$K$8,IF(AND(F1668&gt;=$L$9,F1668&lt;=$M$9),$K$9,IF(AND(F1668&gt;$L$10,F1668&lt;=$M$10),$K$10,IF(AND(F1668&gt;=$L$11,F1668&lt;=$M$11),$K$11,IF(AND(F1668&gt;=$L$12,F1668&lt;=$M$12),$K$12,IF(AND(F1668&gt;=$L$13,F1668&lt;=$M$13),$K$13,IF(AND(F1668&gt;=$L$14,F1668&lt;=$M$14),$K$14,IF(AND(F1668&gt;=#REF!,F1668&lt;=#REF!),#REF!,IF(AND(F1668&gt;=$L$15,F1668&lt;=$M$15),$K$15,IF(AND(F1668&gt;=$L$16,F1668&lt;=$M$16),$K$16,IF(AND(F1668&gt;=$L$17,F1668&lt;=$M$17),$K$17,IF(AND(F1668&gt;=$L$18,F1668&lt;=$M$18),$K$18,IF(AND(F1668&gt;=$L$19,F1668&lt;=$M$19),$K$19,IF(AND(F1668&gt;=$L$20,F1668&lt;=$M$20),$K$20,IF(AND(F1668&gt;=$L$21,F1668&lt;=$M$21),$K$21,IF(AND(F1668&gt;=$L$22,F1668&lt;=$M$22),$K$22,IF(AND(F1668&gt;=$L$23,F1668&lt;=$M$23),$K$23,IF(AND(F1668&gt;=$L$24,F1668&lt;=$M$24),$K$24,IF(AND(F1668&gt;=$L$25,F1668&lt;=$M$25),$K$25,IF(AND(F1668&gt;=$L$26,F1668&lt;=$M$26),$K$26,IF(AND(F1668&gt;=$L$27,F1668&lt;=$M$27),$K$27,IF(AND(F1668&gt;=$L$28,F1668&lt;=$M$28),$K$28,IF(AND(F1668&gt;=$L$29,F1668&lt;=$M$29),$K$29,IF(AND(F1668&gt;=$L$30,F1668&lt;=$M$30),$K$30,IF(AND(F1668&gt;=$L$31,F1668&lt;=$M$31),$K$31,""))))))))))))))))))))))))))))))))</f>
        <v>8</v>
      </c>
      <c r="D1668" s="18" t="s">
        <v>19</v>
      </c>
      <c r="E1668" s="18" t="s">
        <v>1234</v>
      </c>
      <c r="F1668" s="12">
        <v>96</v>
      </c>
      <c r="H1668" s="12" t="s">
        <v>4090</v>
      </c>
      <c r="I1668" s="18" t="s">
        <v>0</v>
      </c>
      <c r="J1668" s="18" t="s">
        <v>4262</v>
      </c>
      <c r="XEZ1668" s="28"/>
      <c r="XFA1668" s="28"/>
      <c r="XFB1668" s="28"/>
      <c r="XFC1668" s="28"/>
      <c r="XFD1668" s="28"/>
    </row>
    <row r="1669" spans="1:10 16380:16384" x14ac:dyDescent="0.35">
      <c r="A1669" s="12" t="s">
        <v>4095</v>
      </c>
      <c r="B1669" s="32" t="str">
        <f>HYPERLINK(Table1[[#This Row],[Link]], Table1[[#This Row],[Pattern w/out Hyperlink]])</f>
        <v>Resort</v>
      </c>
      <c r="C1669" s="18">
        <f>IF(F1669&lt;=$L$1,$K$1,IF(AND(F1669&gt;=$L$2,F1669&lt;=$M$2),$K$2,IF(AND(F1669&gt;=$L$3,F1669&lt;=$M$3),$K$3,IF(AND(F1669&gt;=$L$4,F1669&lt;=$M$4),$K$4,IF(AND(F1669&gt;=$L$5,F1669&lt;=$M$5),$K$5,IF(AND(F1669&gt;=$L$6,F1669&lt;=$M$6),$K$6,IF(AND(F1669&gt;=$L$7,F1669&lt;=$M$7),$K$7,IF(AND(F1669&gt;=$L$8,F1669&lt;=$M$8),$K$8,IF(AND(F1669&gt;=$L$9,F1669&lt;=$M$9),$K$9,IF(AND(F1669&gt;$L$10,F1669&lt;=$M$10),$K$10,IF(AND(F1669&gt;=$L$11,F1669&lt;=$M$11),$K$11,IF(AND(F1669&gt;=$L$12,F1669&lt;=$M$12),$K$12,IF(AND(F1669&gt;=$L$13,F1669&lt;=$M$13),$K$13,IF(AND(F1669&gt;=$L$14,F1669&lt;=$M$14),$K$14,IF(AND(F1669&gt;=#REF!,F1669&lt;=#REF!),#REF!,IF(AND(F1669&gt;=$L$15,F1669&lt;=$M$15),$K$15,IF(AND(F1669&gt;=$L$16,F1669&lt;=$M$16),$K$16,IF(AND(F1669&gt;=$L$17,F1669&lt;=$M$17),$K$17,IF(AND(F1669&gt;=$L$18,F1669&lt;=$M$18),$K$18,IF(AND(F1669&gt;=$L$19,F1669&lt;=$M$19),$K$19,IF(AND(F1669&gt;=$L$20,F1669&lt;=$M$20),$K$20,IF(AND(F1669&gt;=$L$21,F1669&lt;=$M$21),$K$21,IF(AND(F1669&gt;=$L$22,F1669&lt;=$M$22),$K$22,IF(AND(F1669&gt;=$L$23,F1669&lt;=$M$23),$K$23,IF(AND(F1669&gt;=$L$24,F1669&lt;=$M$24),$K$24,IF(AND(F1669&gt;=$L$25,F1669&lt;=$M$25),$K$25,IF(AND(F1669&gt;=$L$26,F1669&lt;=$M$26),$K$26,IF(AND(F1669&gt;=$L$27,F1669&lt;=$M$27),$K$27,IF(AND(F1669&gt;=$L$28,F1669&lt;=$M$28),$K$28,IF(AND(F1669&gt;=$L$29,F1669&lt;=$M$29),$K$29,IF(AND(F1669&gt;=$L$30,F1669&lt;=$M$30),$K$30,IF(AND(F1669&gt;=$L$31,F1669&lt;=$M$31),$K$31,""))))))))))))))))))))))))))))))))</f>
        <v>8</v>
      </c>
      <c r="D1669" s="18" t="s">
        <v>19</v>
      </c>
      <c r="E1669" s="18" t="s">
        <v>1234</v>
      </c>
      <c r="F1669" s="12">
        <v>106</v>
      </c>
      <c r="H1669" s="12" t="s">
        <v>4096</v>
      </c>
      <c r="I1669" s="18" t="s">
        <v>0</v>
      </c>
      <c r="J1669" s="18" t="s">
        <v>4334</v>
      </c>
      <c r="XEZ1669" s="28"/>
      <c r="XFA1669" s="28"/>
      <c r="XFB1669" s="28"/>
      <c r="XFC1669" s="28"/>
      <c r="XFD1669" s="28"/>
    </row>
    <row r="1670" spans="1:10 16380:16384" x14ac:dyDescent="0.35">
      <c r="A1670" s="12" t="s">
        <v>3058</v>
      </c>
      <c r="B1670" s="32" t="str">
        <f>HYPERLINK(Table1[[#This Row],[Link]], Table1[[#This Row],[Pattern w/out Hyperlink]])</f>
        <v>Riva</v>
      </c>
      <c r="C1670" s="18">
        <f>IF(F1670&lt;=$L$1,$K$1,IF(AND(F1670&gt;=$L$2,F1670&lt;=$M$2),$K$2,IF(AND(F1670&gt;=$L$3,F1670&lt;=$M$3),$K$3,IF(AND(F1670&gt;=$L$4,F1670&lt;=$M$4),$K$4,IF(AND(F1670&gt;=$L$5,F1670&lt;=$M$5),$K$5,IF(AND(F1670&gt;=$L$6,F1670&lt;=$M$6),$K$6,IF(AND(F1670&gt;=$L$7,F1670&lt;=$M$7),$K$7,IF(AND(F1670&gt;=$L$8,F1670&lt;=$M$8),$K$8,IF(AND(F1670&gt;=$L$9,F1670&lt;=$M$9),$K$9,IF(AND(F1670&gt;$L$10,F1670&lt;=$M$10),$K$10,IF(AND(F1670&gt;=$L$11,F1670&lt;=$M$11),$K$11,IF(AND(F1670&gt;=$L$12,F1670&lt;=$M$12),$K$12,IF(AND(F1670&gt;=$L$13,F1670&lt;=$M$13),$K$13,IF(AND(F1670&gt;=$L$14,F1670&lt;=$M$14),$K$14,IF(AND(F1670&gt;=#REF!,F1670&lt;=#REF!),#REF!,IF(AND(F1670&gt;=$L$15,F1670&lt;=$M$15),$K$15,IF(AND(F1670&gt;=$L$16,F1670&lt;=$M$16),$K$16,IF(AND(F1670&gt;=$L$17,F1670&lt;=$M$17),$K$17,IF(AND(F1670&gt;=$L$18,F1670&lt;=$M$18),$K$18,IF(AND(F1670&gt;=$L$19,F1670&lt;=$M$19),$K$19,IF(AND(F1670&gt;=$L$20,F1670&lt;=$M$20),$K$20,IF(AND(F1670&gt;=$L$21,F1670&lt;=$M$21),$K$21,IF(AND(F1670&gt;=$L$22,F1670&lt;=$M$22),$K$22,IF(AND(F1670&gt;=$L$23,F1670&lt;=$M$23),$K$23,IF(AND(F1670&gt;=$L$24,F1670&lt;=$M$24),$K$24,IF(AND(F1670&gt;=$L$25,F1670&lt;=$M$25),$K$25,IF(AND(F1670&gt;=$L$26,F1670&lt;=$M$26),$K$26,IF(AND(F1670&gt;=$L$27,F1670&lt;=$M$27),$K$27,IF(AND(F1670&gt;=$L$28,F1670&lt;=$M$28),$K$28,IF(AND(F1670&gt;=$L$29,F1670&lt;=$M$29),$K$29,IF(AND(F1670&gt;=$L$30,F1670&lt;=$M$30),$K$30,IF(AND(F1670&gt;=$L$31,F1670&lt;=$M$31),$K$31,""))))))))))))))))))))))))))))))))</f>
        <v>8</v>
      </c>
      <c r="D1670" s="18" t="s">
        <v>19</v>
      </c>
      <c r="E1670" s="18" t="s">
        <v>1234</v>
      </c>
      <c r="F1670" s="12">
        <v>101</v>
      </c>
      <c r="H1670" s="12" t="s">
        <v>4101</v>
      </c>
      <c r="I1670" s="18" t="s">
        <v>4213</v>
      </c>
      <c r="J1670" s="18" t="s">
        <v>4405</v>
      </c>
      <c r="XEZ1670" s="28"/>
      <c r="XFA1670" s="28"/>
      <c r="XFB1670" s="28"/>
      <c r="XFC1670" s="28"/>
      <c r="XFD1670" s="28"/>
    </row>
    <row r="1671" spans="1:10 16380:16384" x14ac:dyDescent="0.35">
      <c r="A1671" s="12" t="s">
        <v>4420</v>
      </c>
      <c r="B1671" s="32" t="str">
        <f>HYPERLINK(Table1[[#This Row],[Link]], Table1[[#This Row],[Pattern w/out Hyperlink]])</f>
        <v>Seabed</v>
      </c>
      <c r="C1671" s="18">
        <f>IF(F1671&lt;=$L$1,$K$1,IF(AND(F1671&gt;=$L$2,F1671&lt;=$M$2),$K$2,IF(AND(F1671&gt;=$L$3,F1671&lt;=$M$3),$K$3,IF(AND(F1671&gt;=$L$4,F1671&lt;=$M$4),$K$4,IF(AND(F1671&gt;=$L$5,F1671&lt;=$M$5),$K$5,IF(AND(F1671&gt;=$L$6,F1671&lt;=$M$6),$K$6,IF(AND(F1671&gt;=$L$7,F1671&lt;=$M$7),$K$7,IF(AND(F1671&gt;=$L$8,F1671&lt;=$M$8),$K$8,IF(AND(F1671&gt;=$L$9,F1671&lt;=$M$9),$K$9,IF(AND(F1671&gt;$L$10,F1671&lt;=$M$10),$K$10,IF(AND(F1671&gt;=$L$11,F1671&lt;=$M$11),$K$11,IF(AND(F1671&gt;=$L$12,F1671&lt;=$M$12),$K$12,IF(AND(F1671&gt;=$L$13,F1671&lt;=$M$13),$K$13,IF(AND(F1671&gt;=$L$14,F1671&lt;=$M$14),$K$14,IF(AND(F1671&gt;=#REF!,F1671&lt;=#REF!),#REF!,IF(AND(F1671&gt;=$L$15,F1671&lt;=$M$15),$K$15,IF(AND(F1671&gt;=$L$16,F1671&lt;=$M$16),$K$16,IF(AND(F1671&gt;=$L$17,F1671&lt;=$M$17),$K$17,IF(AND(F1671&gt;=$L$18,F1671&lt;=$M$18),$K$18,IF(AND(F1671&gt;=$L$19,F1671&lt;=$M$19),$K$19,IF(AND(F1671&gt;=$L$20,F1671&lt;=$M$20),$K$20,IF(AND(F1671&gt;=$L$21,F1671&lt;=$M$21),$K$21,IF(AND(F1671&gt;=$L$22,F1671&lt;=$M$22),$K$22,IF(AND(F1671&gt;=$L$23,F1671&lt;=$M$23),$K$23,IF(AND(F1671&gt;=$L$24,F1671&lt;=$M$24),$K$24,IF(AND(F1671&gt;=$L$25,F1671&lt;=$M$25),$K$25,IF(AND(F1671&gt;=$L$26,F1671&lt;=$M$26),$K$26,IF(AND(F1671&gt;=$L$27,F1671&lt;=$M$27),$K$27,IF(AND(F1671&gt;=$L$28,F1671&lt;=$M$28),$K$28,IF(AND(F1671&gt;=$L$29,F1671&lt;=$M$29),$K$29,IF(AND(F1671&gt;=$L$30,F1671&lt;=$M$30),$K$30,IF(AND(F1671&gt;=$L$31,F1671&lt;=$M$31),$K$31,""))))))))))))))))))))))))))))))))</f>
        <v>8</v>
      </c>
      <c r="D1671" s="18" t="s">
        <v>19</v>
      </c>
      <c r="E1671" s="18" t="s">
        <v>1234</v>
      </c>
      <c r="F1671" s="12">
        <v>101</v>
      </c>
      <c r="H1671" s="12" t="s">
        <v>4108</v>
      </c>
      <c r="I1671" s="18" t="s">
        <v>0</v>
      </c>
      <c r="J1671" s="18" t="s">
        <v>4267</v>
      </c>
      <c r="XEZ1671" s="28"/>
      <c r="XFA1671" s="28"/>
      <c r="XFB1671" s="28"/>
      <c r="XFC1671" s="28"/>
      <c r="XFD1671" s="28"/>
    </row>
    <row r="1672" spans="1:10 16380:16384" x14ac:dyDescent="0.35">
      <c r="A1672" s="12" t="s">
        <v>2185</v>
      </c>
      <c r="B1672" s="32" t="str">
        <f>HYPERLINK(Table1[[#This Row],[Link]], Table1[[#This Row],[Pattern w/out Hyperlink]])</f>
        <v>Shoreline</v>
      </c>
      <c r="C1672" s="18">
        <f>IF(F1672&lt;=$L$1,$K$1,IF(AND(F1672&gt;=$L$2,F1672&lt;=$M$2),$K$2,IF(AND(F1672&gt;=$L$3,F1672&lt;=$M$3),$K$3,IF(AND(F1672&gt;=$L$4,F1672&lt;=$M$4),$K$4,IF(AND(F1672&gt;=$L$5,F1672&lt;=$M$5),$K$5,IF(AND(F1672&gt;=$L$6,F1672&lt;=$M$6),$K$6,IF(AND(F1672&gt;=$L$7,F1672&lt;=$M$7),$K$7,IF(AND(F1672&gt;=$L$8,F1672&lt;=$M$8),$K$8,IF(AND(F1672&gt;=$L$9,F1672&lt;=$M$9),$K$9,IF(AND(F1672&gt;$L$10,F1672&lt;=$M$10),$K$10,IF(AND(F1672&gt;=$L$11,F1672&lt;=$M$11),$K$11,IF(AND(F1672&gt;=$L$12,F1672&lt;=$M$12),$K$12,IF(AND(F1672&gt;=$L$13,F1672&lt;=$M$13),$K$13,IF(AND(F1672&gt;=$L$14,F1672&lt;=$M$14),$K$14,IF(AND(F1672&gt;=#REF!,F1672&lt;=#REF!),#REF!,IF(AND(F1672&gt;=$L$15,F1672&lt;=$M$15),$K$15,IF(AND(F1672&gt;=$L$16,F1672&lt;=$M$16),$K$16,IF(AND(F1672&gt;=$L$17,F1672&lt;=$M$17),$K$17,IF(AND(F1672&gt;=$L$18,F1672&lt;=$M$18),$K$18,IF(AND(F1672&gt;=$L$19,F1672&lt;=$M$19),$K$19,IF(AND(F1672&gt;=$L$20,F1672&lt;=$M$20),$K$20,IF(AND(F1672&gt;=$L$21,F1672&lt;=$M$21),$K$21,IF(AND(F1672&gt;=$L$22,F1672&lt;=$M$22),$K$22,IF(AND(F1672&gt;=$L$23,F1672&lt;=$M$23),$K$23,IF(AND(F1672&gt;=$L$24,F1672&lt;=$M$24),$K$24,IF(AND(F1672&gt;=$L$25,F1672&lt;=$M$25),$K$25,IF(AND(F1672&gt;=$L$26,F1672&lt;=$M$26),$K$26,IF(AND(F1672&gt;=$L$27,F1672&lt;=$M$27),$K$27,IF(AND(F1672&gt;=$L$28,F1672&lt;=$M$28),$K$28,IF(AND(F1672&gt;=$L$29,F1672&lt;=$M$29),$K$29,IF(AND(F1672&gt;=$L$30,F1672&lt;=$M$30),$K$30,IF(AND(F1672&gt;=$L$31,F1672&lt;=$M$31),$K$31,""))))))))))))))))))))))))))))))))</f>
        <v>8</v>
      </c>
      <c r="D1672" s="18" t="s">
        <v>19</v>
      </c>
      <c r="E1672" s="18" t="s">
        <v>1234</v>
      </c>
      <c r="F1672" s="12">
        <v>105</v>
      </c>
      <c r="H1672" s="12" t="s">
        <v>4111</v>
      </c>
      <c r="I1672" s="18" t="s">
        <v>0</v>
      </c>
      <c r="J1672" s="18" t="s">
        <v>4334</v>
      </c>
      <c r="XEZ1672" s="28"/>
      <c r="XFA1672" s="28"/>
      <c r="XFB1672" s="28"/>
      <c r="XFC1672" s="28"/>
      <c r="XFD1672" s="28"/>
    </row>
    <row r="1673" spans="1:10 16380:16384" x14ac:dyDescent="0.35">
      <c r="A1673" s="12" t="s">
        <v>4112</v>
      </c>
      <c r="B1673" s="32" t="str">
        <f>HYPERLINK(Table1[[#This Row],[Link]], Table1[[#This Row],[Pattern w/out Hyperlink]])</f>
        <v>Shower</v>
      </c>
      <c r="C1673" s="18">
        <f>IF(F1673&lt;=$L$1,$K$1,IF(AND(F1673&gt;=$L$2,F1673&lt;=$M$2),$K$2,IF(AND(F1673&gt;=$L$3,F1673&lt;=$M$3),$K$3,IF(AND(F1673&gt;=$L$4,F1673&lt;=$M$4),$K$4,IF(AND(F1673&gt;=$L$5,F1673&lt;=$M$5),$K$5,IF(AND(F1673&gt;=$L$6,F1673&lt;=$M$6),$K$6,IF(AND(F1673&gt;=$L$7,F1673&lt;=$M$7),$K$7,IF(AND(F1673&gt;=$L$8,F1673&lt;=$M$8),$K$8,IF(AND(F1673&gt;=$L$9,F1673&lt;=$M$9),$K$9,IF(AND(F1673&gt;$L$10,F1673&lt;=$M$10),$K$10,IF(AND(F1673&gt;=$L$11,F1673&lt;=$M$11),$K$11,IF(AND(F1673&gt;=$L$12,F1673&lt;=$M$12),$K$12,IF(AND(F1673&gt;=$L$13,F1673&lt;=$M$13),$K$13,IF(AND(F1673&gt;=$L$14,F1673&lt;=$M$14),$K$14,IF(AND(F1673&gt;=#REF!,F1673&lt;=#REF!),#REF!,IF(AND(F1673&gt;=$L$15,F1673&lt;=$M$15),$K$15,IF(AND(F1673&gt;=$L$16,F1673&lt;=$M$16),$K$16,IF(AND(F1673&gt;=$L$17,F1673&lt;=$M$17),$K$17,IF(AND(F1673&gt;=$L$18,F1673&lt;=$M$18),$K$18,IF(AND(F1673&gt;=$L$19,F1673&lt;=$M$19),$K$19,IF(AND(F1673&gt;=$L$20,F1673&lt;=$M$20),$K$20,IF(AND(F1673&gt;=$L$21,F1673&lt;=$M$21),$K$21,IF(AND(F1673&gt;=$L$22,F1673&lt;=$M$22),$K$22,IF(AND(F1673&gt;=$L$23,F1673&lt;=$M$23),$K$23,IF(AND(F1673&gt;=$L$24,F1673&lt;=$M$24),$K$24,IF(AND(F1673&gt;=$L$25,F1673&lt;=$M$25),$K$25,IF(AND(F1673&gt;=$L$26,F1673&lt;=$M$26),$K$26,IF(AND(F1673&gt;=$L$27,F1673&lt;=$M$27),$K$27,IF(AND(F1673&gt;=$L$28,F1673&lt;=$M$28),$K$28,IF(AND(F1673&gt;=$L$29,F1673&lt;=$M$29),$K$29,IF(AND(F1673&gt;=$L$30,F1673&lt;=$M$30),$K$30,IF(AND(F1673&gt;=$L$31,F1673&lt;=$M$31),$K$31,""))))))))))))))))))))))))))))))))</f>
        <v>8</v>
      </c>
      <c r="D1673" s="18" t="s">
        <v>19</v>
      </c>
      <c r="E1673" s="18" t="s">
        <v>1234</v>
      </c>
      <c r="F1673" s="12">
        <v>101</v>
      </c>
      <c r="H1673" s="12" t="s">
        <v>4113</v>
      </c>
      <c r="I1673" s="18" t="s">
        <v>0</v>
      </c>
      <c r="J1673" s="18" t="s">
        <v>4267</v>
      </c>
      <c r="XEZ1673" s="28"/>
      <c r="XFA1673" s="28"/>
      <c r="XFB1673" s="28"/>
      <c r="XFC1673" s="28"/>
      <c r="XFD1673" s="28"/>
    </row>
    <row r="1674" spans="1:10 16380:16384" x14ac:dyDescent="0.35">
      <c r="A1674" s="12" t="s">
        <v>1962</v>
      </c>
      <c r="B1674" s="32" t="str">
        <f>HYPERLINK(Table1[[#This Row],[Link]], Table1[[#This Row],[Pattern w/out Hyperlink]])</f>
        <v>Submariner</v>
      </c>
      <c r="C1674" s="18">
        <f>IF(F1674&lt;=$L$1,$K$1,IF(AND(F1674&gt;=$L$2,F1674&lt;=$M$2),$K$2,IF(AND(F1674&gt;=$L$3,F1674&lt;=$M$3),$K$3,IF(AND(F1674&gt;=$L$4,F1674&lt;=$M$4),$K$4,IF(AND(F1674&gt;=$L$5,F1674&lt;=$M$5),$K$5,IF(AND(F1674&gt;=$L$6,F1674&lt;=$M$6),$K$6,IF(AND(F1674&gt;=$L$7,F1674&lt;=$M$7),$K$7,IF(AND(F1674&gt;=$L$8,F1674&lt;=$M$8),$K$8,IF(AND(F1674&gt;=$L$9,F1674&lt;=$M$9),$K$9,IF(AND(F1674&gt;$L$10,F1674&lt;=$M$10),$K$10,IF(AND(F1674&gt;=$L$11,F1674&lt;=$M$11),$K$11,IF(AND(F1674&gt;=$L$12,F1674&lt;=$M$12),$K$12,IF(AND(F1674&gt;=$L$13,F1674&lt;=$M$13),$K$13,IF(AND(F1674&gt;=$L$14,F1674&lt;=$M$14),$K$14,IF(AND(F1674&gt;=#REF!,F1674&lt;=#REF!),#REF!,IF(AND(F1674&gt;=$L$15,F1674&lt;=$M$15),$K$15,IF(AND(F1674&gt;=$L$16,F1674&lt;=$M$16),$K$16,IF(AND(F1674&gt;=$L$17,F1674&lt;=$M$17),$K$17,IF(AND(F1674&gt;=$L$18,F1674&lt;=$M$18),$K$18,IF(AND(F1674&gt;=$L$19,F1674&lt;=$M$19),$K$19,IF(AND(F1674&gt;=$L$20,F1674&lt;=$M$20),$K$20,IF(AND(F1674&gt;=$L$21,F1674&lt;=$M$21),$K$21,IF(AND(F1674&gt;=$L$22,F1674&lt;=$M$22),$K$22,IF(AND(F1674&gt;=$L$23,F1674&lt;=$M$23),$K$23,IF(AND(F1674&gt;=$L$24,F1674&lt;=$M$24),$K$24,IF(AND(F1674&gt;=$L$25,F1674&lt;=$M$25),$K$25,IF(AND(F1674&gt;=$L$26,F1674&lt;=$M$26),$K$26,IF(AND(F1674&gt;=$L$27,F1674&lt;=$M$27),$K$27,IF(AND(F1674&gt;=$L$28,F1674&lt;=$M$28),$K$28,IF(AND(F1674&gt;=$L$29,F1674&lt;=$M$29),$K$29,IF(AND(F1674&gt;=$L$30,F1674&lt;=$M$30),$K$30,IF(AND(F1674&gt;=$L$31,F1674&lt;=$M$31),$K$31,""))))))))))))))))))))))))))))))))</f>
        <v>8</v>
      </c>
      <c r="D1674" s="18" t="s">
        <v>19</v>
      </c>
      <c r="E1674" s="18" t="s">
        <v>1234</v>
      </c>
      <c r="F1674" s="12">
        <v>97</v>
      </c>
      <c r="H1674" s="12" t="s">
        <v>1963</v>
      </c>
      <c r="I1674" s="18" t="s">
        <v>1319</v>
      </c>
      <c r="J1674" s="18" t="s">
        <v>4262</v>
      </c>
      <c r="XEZ1674" s="28"/>
      <c r="XFA1674" s="28"/>
      <c r="XFB1674" s="28"/>
      <c r="XFC1674" s="28"/>
      <c r="XFD1674" s="28"/>
    </row>
    <row r="1675" spans="1:10 16380:16384" x14ac:dyDescent="0.35">
      <c r="A1675" s="12" t="s">
        <v>4428</v>
      </c>
      <c r="B1675" s="32" t="str">
        <f>HYPERLINK(Table1[[#This Row],[Link]], Table1[[#This Row],[Pattern w/out Hyperlink]])</f>
        <v>Sun Kissed</v>
      </c>
      <c r="C1675" s="18">
        <f>IF(F1675&lt;=$L$1,$K$1,IF(AND(F1675&gt;=$L$2,F1675&lt;=$M$2),$K$2,IF(AND(F1675&gt;=$L$3,F1675&lt;=$M$3),$K$3,IF(AND(F1675&gt;=$L$4,F1675&lt;=$M$4),$K$4,IF(AND(F1675&gt;=$L$5,F1675&lt;=$M$5),$K$5,IF(AND(F1675&gt;=$L$6,F1675&lt;=$M$6),$K$6,IF(AND(F1675&gt;=$L$7,F1675&lt;=$M$7),$K$7,IF(AND(F1675&gt;=$L$8,F1675&lt;=$M$8),$K$8,IF(AND(F1675&gt;=$L$9,F1675&lt;=$M$9),$K$9,IF(AND(F1675&gt;$L$10,F1675&lt;=$M$10),$K$10,IF(AND(F1675&gt;=$L$11,F1675&lt;=$M$11),$K$11,IF(AND(F1675&gt;=$L$12,F1675&lt;=$M$12),$K$12,IF(AND(F1675&gt;=$L$13,F1675&lt;=$M$13),$K$13,IF(AND(F1675&gt;=$L$14,F1675&lt;=$M$14),$K$14,IF(AND(F1675&gt;=#REF!,F1675&lt;=#REF!),#REF!,IF(AND(F1675&gt;=$L$15,F1675&lt;=$M$15),$K$15,IF(AND(F1675&gt;=$L$16,F1675&lt;=$M$16),$K$16,IF(AND(F1675&gt;=$L$17,F1675&lt;=$M$17),$K$17,IF(AND(F1675&gt;=$L$18,F1675&lt;=$M$18),$K$18,IF(AND(F1675&gt;=$L$19,F1675&lt;=$M$19),$K$19,IF(AND(F1675&gt;=$L$20,F1675&lt;=$M$20),$K$20,IF(AND(F1675&gt;=$L$21,F1675&lt;=$M$21),$K$21,IF(AND(F1675&gt;=$L$22,F1675&lt;=$M$22),$K$22,IF(AND(F1675&gt;=$L$23,F1675&lt;=$M$23),$K$23,IF(AND(F1675&gt;=$L$24,F1675&lt;=$M$24),$K$24,IF(AND(F1675&gt;=$L$25,F1675&lt;=$M$25),$K$25,IF(AND(F1675&gt;=$L$26,F1675&lt;=$M$26),$K$26,IF(AND(F1675&gt;=$L$27,F1675&lt;=$M$27),$K$27,IF(AND(F1675&gt;=$L$28,F1675&lt;=$M$28),$K$28,IF(AND(F1675&gt;=$L$29,F1675&lt;=$M$29),$K$29,IF(AND(F1675&gt;=$L$30,F1675&lt;=$M$30),$K$30,IF(AND(F1675&gt;=$L$31,F1675&lt;=$M$31),$K$31,""))))))))))))))))))))))))))))))))</f>
        <v>8</v>
      </c>
      <c r="D1675" s="18" t="s">
        <v>19</v>
      </c>
      <c r="E1675" s="18" t="s">
        <v>1234</v>
      </c>
      <c r="F1675" s="12">
        <v>106</v>
      </c>
      <c r="H1675" s="12" t="s">
        <v>4134</v>
      </c>
      <c r="I1675" s="18" t="s">
        <v>4213</v>
      </c>
      <c r="J1675" s="18" t="s">
        <v>4334</v>
      </c>
      <c r="XEZ1675" s="28"/>
      <c r="XFA1675" s="28"/>
      <c r="XFB1675" s="28"/>
      <c r="XFC1675" s="28"/>
      <c r="XFD1675" s="28"/>
    </row>
    <row r="1676" spans="1:10 16380:16384" x14ac:dyDescent="0.35">
      <c r="A1676" s="12" t="s">
        <v>4143</v>
      </c>
      <c r="B1676" s="32" t="str">
        <f>HYPERLINK(Table1[[#This Row],[Link]], Table1[[#This Row],[Pattern w/out Hyperlink]])</f>
        <v>Sybarite</v>
      </c>
      <c r="C1676" s="18">
        <f>IF(F1676&lt;=$L$1,$K$1,IF(AND(F1676&gt;=$L$2,F1676&lt;=$M$2),$K$2,IF(AND(F1676&gt;=$L$3,F1676&lt;=$M$3),$K$3,IF(AND(F1676&gt;=$L$4,F1676&lt;=$M$4),$K$4,IF(AND(F1676&gt;=$L$5,F1676&lt;=$M$5),$K$5,IF(AND(F1676&gt;=$L$6,F1676&lt;=$M$6),$K$6,IF(AND(F1676&gt;=$L$7,F1676&lt;=$M$7),$K$7,IF(AND(F1676&gt;=$L$8,F1676&lt;=$M$8),$K$8,IF(AND(F1676&gt;=$L$9,F1676&lt;=$M$9),$K$9,IF(AND(F1676&gt;$L$10,F1676&lt;=$M$10),$K$10,IF(AND(F1676&gt;=$L$11,F1676&lt;=$M$11),$K$11,IF(AND(F1676&gt;=$L$12,F1676&lt;=$M$12),$K$12,IF(AND(F1676&gt;=$L$13,F1676&lt;=$M$13),$K$13,IF(AND(F1676&gt;=$L$14,F1676&lt;=$M$14),$K$14,IF(AND(F1676&gt;=#REF!,F1676&lt;=#REF!),#REF!,IF(AND(F1676&gt;=$L$15,F1676&lt;=$M$15),$K$15,IF(AND(F1676&gt;=$L$16,F1676&lt;=$M$16),$K$16,IF(AND(F1676&gt;=$L$17,F1676&lt;=$M$17),$K$17,IF(AND(F1676&gt;=$L$18,F1676&lt;=$M$18),$K$18,IF(AND(F1676&gt;=$L$19,F1676&lt;=$M$19),$K$19,IF(AND(F1676&gt;=$L$20,F1676&lt;=$M$20),$K$20,IF(AND(F1676&gt;=$L$21,F1676&lt;=$M$21),$K$21,IF(AND(F1676&gt;=$L$22,F1676&lt;=$M$22),$K$22,IF(AND(F1676&gt;=$L$23,F1676&lt;=$M$23),$K$23,IF(AND(F1676&gt;=$L$24,F1676&lt;=$M$24),$K$24,IF(AND(F1676&gt;=$L$25,F1676&lt;=$M$25),$K$25,IF(AND(F1676&gt;=$L$26,F1676&lt;=$M$26),$K$26,IF(AND(F1676&gt;=$L$27,F1676&lt;=$M$27),$K$27,IF(AND(F1676&gt;=$L$28,F1676&lt;=$M$28),$K$28,IF(AND(F1676&gt;=$L$29,F1676&lt;=$M$29),$K$29,IF(AND(F1676&gt;=$L$30,F1676&lt;=$M$30),$K$30,IF(AND(F1676&gt;=$L$31,F1676&lt;=$M$31),$K$31,""))))))))))))))))))))))))))))))))</f>
        <v>8</v>
      </c>
      <c r="D1676" s="18" t="s">
        <v>19</v>
      </c>
      <c r="E1676" s="18" t="s">
        <v>1234</v>
      </c>
      <c r="F1676" s="12">
        <v>99</v>
      </c>
      <c r="H1676" s="12" t="s">
        <v>4144</v>
      </c>
      <c r="I1676" s="18" t="s">
        <v>0</v>
      </c>
      <c r="J1676" s="18" t="s">
        <v>4262</v>
      </c>
      <c r="XEZ1676" s="28"/>
      <c r="XFA1676" s="28"/>
      <c r="XFB1676" s="28"/>
      <c r="XFC1676" s="28"/>
      <c r="XFD1676" s="28"/>
    </row>
    <row r="1677" spans="1:10 16380:16384" x14ac:dyDescent="0.35">
      <c r="A1677" s="12" t="s">
        <v>7922</v>
      </c>
      <c r="B1677" s="32" t="str">
        <f>HYPERLINK(Table1[[#This Row],[Link]], Table1[[#This Row],[Pattern w/out Hyperlink]])</f>
        <v>Terroir</v>
      </c>
      <c r="C1677" s="18">
        <f>IF(F1677&lt;=$L$1,$K$1,IF(AND(F1677&gt;=$L$2,F1677&lt;=$M$2),$K$2,IF(AND(F1677&gt;=$L$3,F1677&lt;=$M$3),$K$3,IF(AND(F1677&gt;=$L$4,F1677&lt;=$M$4),$K$4,IF(AND(F1677&gt;=$L$5,F1677&lt;=$M$5),$K$5,IF(AND(F1677&gt;=$L$6,F1677&lt;=$M$6),$K$6,IF(AND(F1677&gt;=$L$7,F1677&lt;=$M$7),$K$7,IF(AND(F1677&gt;=$L$8,F1677&lt;=$M$8),$K$8,IF(AND(F1677&gt;=$L$9,F1677&lt;=$M$9),$K$9,IF(AND(F1677&gt;$L$10,F1677&lt;=$M$10),$K$10,IF(AND(F1677&gt;=$L$11,F1677&lt;=$M$11),$K$11,IF(AND(F1677&gt;=$L$12,F1677&lt;=$M$12),$K$12,IF(AND(F1677&gt;=$L$13,F1677&lt;=$M$13),$K$13,IF(AND(F1677&gt;=$L$14,F1677&lt;=$M$14),$K$14,IF(AND(F1677&gt;=#REF!,F1677&lt;=#REF!),#REF!,IF(AND(F1677&gt;=$L$15,F1677&lt;=$M$15),$K$15,IF(AND(F1677&gt;=$L$16,F1677&lt;=$M$16),$K$16,IF(AND(F1677&gt;=$L$17,F1677&lt;=$M$17),$K$17,IF(AND(F1677&gt;=$L$18,F1677&lt;=$M$18),$K$18,IF(AND(F1677&gt;=$L$19,F1677&lt;=$M$19),$K$19,IF(AND(F1677&gt;=$L$20,F1677&lt;=$M$20),$K$20,IF(AND(F1677&gt;=$L$21,F1677&lt;=$M$21),$K$21,IF(AND(F1677&gt;=$L$22,F1677&lt;=$M$22),$K$22,IF(AND(F1677&gt;=$L$23,F1677&lt;=$M$23),$K$23,IF(AND(F1677&gt;=$L$24,F1677&lt;=$M$24),$K$24,IF(AND(F1677&gt;=$L$25,F1677&lt;=$M$25),$K$25,IF(AND(F1677&gt;=$L$26,F1677&lt;=$M$26),$K$26,IF(AND(F1677&gt;=$L$27,F1677&lt;=$M$27),$K$27,IF(AND(F1677&gt;=$L$28,F1677&lt;=$M$28),$K$28,IF(AND(F1677&gt;=$L$29,F1677&lt;=$M$29),$K$29,IF(AND(F1677&gt;=$L$30,F1677&lt;=$M$30),$K$30,IF(AND(F1677&gt;=$L$31,F1677&lt;=$M$31),$K$31,""))))))))))))))))))))))))))))))))</f>
        <v>8</v>
      </c>
      <c r="D1677" s="18" t="s">
        <v>19</v>
      </c>
      <c r="E1677" s="18" t="s">
        <v>1234</v>
      </c>
      <c r="F1677" s="12">
        <v>102</v>
      </c>
      <c r="H1677" s="12" t="s">
        <v>7923</v>
      </c>
      <c r="I1677" s="18" t="s">
        <v>4213</v>
      </c>
      <c r="J1677" s="18" t="s">
        <v>7924</v>
      </c>
      <c r="XEZ1677" s="28"/>
      <c r="XFA1677" s="28"/>
      <c r="XFB1677" s="28"/>
      <c r="XFC1677" s="28"/>
      <c r="XFD1677" s="28"/>
    </row>
    <row r="1678" spans="1:10 16380:16384" x14ac:dyDescent="0.35">
      <c r="A1678" s="12" t="s">
        <v>7926</v>
      </c>
      <c r="B1678" s="32" t="str">
        <f>HYPERLINK(Table1[[#This Row],[Link]], Table1[[#This Row],[Pattern w/out Hyperlink]])</f>
        <v>Tiburon</v>
      </c>
      <c r="C1678" s="18">
        <f>IF(F1678&lt;=$L$1,$K$1,IF(AND(F1678&gt;=$L$2,F1678&lt;=$M$2),$K$2,IF(AND(F1678&gt;=$L$3,F1678&lt;=$M$3),$K$3,IF(AND(F1678&gt;=$L$4,F1678&lt;=$M$4),$K$4,IF(AND(F1678&gt;=$L$5,F1678&lt;=$M$5),$K$5,IF(AND(F1678&gt;=$L$6,F1678&lt;=$M$6),$K$6,IF(AND(F1678&gt;=$L$7,F1678&lt;=$M$7),$K$7,IF(AND(F1678&gt;=$L$8,F1678&lt;=$M$8),$K$8,IF(AND(F1678&gt;=$L$9,F1678&lt;=$M$9),$K$9,IF(AND(F1678&gt;$L$10,F1678&lt;=$M$10),$K$10,IF(AND(F1678&gt;=$L$11,F1678&lt;=$M$11),$K$11,IF(AND(F1678&gt;=$L$12,F1678&lt;=$M$12),$K$12,IF(AND(F1678&gt;=$L$13,F1678&lt;=$M$13),$K$13,IF(AND(F1678&gt;=$L$14,F1678&lt;=$M$14),$K$14,IF(AND(F1678&gt;=#REF!,F1678&lt;=#REF!),#REF!,IF(AND(F1678&gt;=$L$15,F1678&lt;=$M$15),$K$15,IF(AND(F1678&gt;=$L$16,F1678&lt;=$M$16),$K$16,IF(AND(F1678&gt;=$L$17,F1678&lt;=$M$17),$K$17,IF(AND(F1678&gt;=$L$18,F1678&lt;=$M$18),$K$18,IF(AND(F1678&gt;=$L$19,F1678&lt;=$M$19),$K$19,IF(AND(F1678&gt;=$L$20,F1678&lt;=$M$20),$K$20,IF(AND(F1678&gt;=$L$21,F1678&lt;=$M$21),$K$21,IF(AND(F1678&gt;=$L$22,F1678&lt;=$M$22),$K$22,IF(AND(F1678&gt;=$L$23,F1678&lt;=$M$23),$K$23,IF(AND(F1678&gt;=$L$24,F1678&lt;=$M$24),$K$24,IF(AND(F1678&gt;=$L$25,F1678&lt;=$M$25),$K$25,IF(AND(F1678&gt;=$L$26,F1678&lt;=$M$26),$K$26,IF(AND(F1678&gt;=$L$27,F1678&lt;=$M$27),$K$27,IF(AND(F1678&gt;=$L$28,F1678&lt;=$M$28),$K$28,IF(AND(F1678&gt;=$L$29,F1678&lt;=$M$29),$K$29,IF(AND(F1678&gt;=$L$30,F1678&lt;=$M$30),$K$30,IF(AND(F1678&gt;=$L$31,F1678&lt;=$M$31),$K$31,""))))))))))))))))))))))))))))))))</f>
        <v>8</v>
      </c>
      <c r="D1678" s="18" t="s">
        <v>19</v>
      </c>
      <c r="E1678" s="18" t="s">
        <v>1234</v>
      </c>
      <c r="F1678" s="12">
        <v>104</v>
      </c>
      <c r="H1678" s="12" t="s">
        <v>7925</v>
      </c>
      <c r="I1678" s="18" t="s">
        <v>0</v>
      </c>
      <c r="J1678" s="18" t="s">
        <v>7874</v>
      </c>
      <c r="XEZ1678" s="28"/>
      <c r="XFA1678" s="28"/>
      <c r="XFB1678" s="28"/>
      <c r="XFC1678" s="28"/>
      <c r="XFD1678" s="28"/>
    </row>
    <row r="1679" spans="1:10 16380:16384" x14ac:dyDescent="0.35">
      <c r="A1679" s="12" t="s">
        <v>1247</v>
      </c>
      <c r="B1679" s="32" t="str">
        <f>HYPERLINK(Table1[[#This Row],[Link]], Table1[[#This Row],[Pattern w/out Hyperlink]])</f>
        <v>Trapeze</v>
      </c>
      <c r="C1679" s="18">
        <f>IF(F1679&lt;=$L$1,$K$1,IF(AND(F1679&gt;=$L$2,F1679&lt;=$M$2),$K$2,IF(AND(F1679&gt;=$L$3,F1679&lt;=$M$3),$K$3,IF(AND(F1679&gt;=$L$4,F1679&lt;=$M$4),$K$4,IF(AND(F1679&gt;=$L$5,F1679&lt;=$M$5),$K$5,IF(AND(F1679&gt;=$L$6,F1679&lt;=$M$6),$K$6,IF(AND(F1679&gt;=$L$7,F1679&lt;=$M$7),$K$7,IF(AND(F1679&gt;=$L$8,F1679&lt;=$M$8),$K$8,IF(AND(F1679&gt;=$L$9,F1679&lt;=$M$9),$K$9,IF(AND(F1679&gt;$L$10,F1679&lt;=$M$10),$K$10,IF(AND(F1679&gt;=$L$11,F1679&lt;=$M$11),$K$11,IF(AND(F1679&gt;=$L$12,F1679&lt;=$M$12),$K$12,IF(AND(F1679&gt;=$L$13,F1679&lt;=$M$13),$K$13,IF(AND(F1679&gt;=$L$14,F1679&lt;=$M$14),$K$14,IF(AND(F1679&gt;=#REF!,F1679&lt;=#REF!),#REF!,IF(AND(F1679&gt;=$L$15,F1679&lt;=$M$15),$K$15,IF(AND(F1679&gt;=$L$16,F1679&lt;=$M$16),$K$16,IF(AND(F1679&gt;=$L$17,F1679&lt;=$M$17),$K$17,IF(AND(F1679&gt;=$L$18,F1679&lt;=$M$18),$K$18,IF(AND(F1679&gt;=$L$19,F1679&lt;=$M$19),$K$19,IF(AND(F1679&gt;=$L$20,F1679&lt;=$M$20),$K$20,IF(AND(F1679&gt;=$L$21,F1679&lt;=$M$21),$K$21,IF(AND(F1679&gt;=$L$22,F1679&lt;=$M$22),$K$22,IF(AND(F1679&gt;=$L$23,F1679&lt;=$M$23),$K$23,IF(AND(F1679&gt;=$L$24,F1679&lt;=$M$24),$K$24,IF(AND(F1679&gt;=$L$25,F1679&lt;=$M$25),$K$25,IF(AND(F1679&gt;=$L$26,F1679&lt;=$M$26),$K$26,IF(AND(F1679&gt;=$L$27,F1679&lt;=$M$27),$K$27,IF(AND(F1679&gt;=$L$28,F1679&lt;=$M$28),$K$28,IF(AND(F1679&gt;=$L$29,F1679&lt;=$M$29),$K$29,IF(AND(F1679&gt;=$L$30,F1679&lt;=$M$30),$K$30,IF(AND(F1679&gt;=$L$31,F1679&lt;=$M$31),$K$31,""))))))))))))))))))))))))))))))))</f>
        <v>8</v>
      </c>
      <c r="D1679" s="18" t="s">
        <v>19</v>
      </c>
      <c r="E1679" s="18" t="s">
        <v>1234</v>
      </c>
      <c r="F1679" s="12">
        <v>100</v>
      </c>
      <c r="H1679" s="12" t="s">
        <v>4151</v>
      </c>
      <c r="I1679" s="18" t="s">
        <v>0</v>
      </c>
      <c r="J1679" s="18" t="s">
        <v>4375</v>
      </c>
      <c r="XEZ1679" s="28"/>
      <c r="XFA1679" s="28"/>
      <c r="XFB1679" s="28"/>
      <c r="XFC1679" s="28"/>
      <c r="XFD1679" s="28"/>
    </row>
    <row r="1680" spans="1:10 16380:16384" x14ac:dyDescent="0.35">
      <c r="A1680" s="12" t="s">
        <v>4168</v>
      </c>
      <c r="B1680" s="32" t="str">
        <f>HYPERLINK(Table1[[#This Row],[Link]], Table1[[#This Row],[Pattern w/out Hyperlink]])</f>
        <v>Veloce</v>
      </c>
      <c r="C1680" s="18">
        <f>IF(F1680&lt;=$L$1,$K$1,IF(AND(F1680&gt;=$L$2,F1680&lt;=$M$2),$K$2,IF(AND(F1680&gt;=$L$3,F1680&lt;=$M$3),$K$3,IF(AND(F1680&gt;=$L$4,F1680&lt;=$M$4),$K$4,IF(AND(F1680&gt;=$L$5,F1680&lt;=$M$5),$K$5,IF(AND(F1680&gt;=$L$6,F1680&lt;=$M$6),$K$6,IF(AND(F1680&gt;=$L$7,F1680&lt;=$M$7),$K$7,IF(AND(F1680&gt;=$L$8,F1680&lt;=$M$8),$K$8,IF(AND(F1680&gt;=$L$9,F1680&lt;=$M$9),$K$9,IF(AND(F1680&gt;$L$10,F1680&lt;=$M$10),$K$10,IF(AND(F1680&gt;=$L$11,F1680&lt;=$M$11),$K$11,IF(AND(F1680&gt;=$L$12,F1680&lt;=$M$12),$K$12,IF(AND(F1680&gt;=$L$13,F1680&lt;=$M$13),$K$13,IF(AND(F1680&gt;=$L$14,F1680&lt;=$M$14),$K$14,IF(AND(F1680&gt;=#REF!,F1680&lt;=#REF!),#REF!,IF(AND(F1680&gt;=$L$15,F1680&lt;=$M$15),$K$15,IF(AND(F1680&gt;=$L$16,F1680&lt;=$M$16),$K$16,IF(AND(F1680&gt;=$L$17,F1680&lt;=$M$17),$K$17,IF(AND(F1680&gt;=$L$18,F1680&lt;=$M$18),$K$18,IF(AND(F1680&gt;=$L$19,F1680&lt;=$M$19),$K$19,IF(AND(F1680&gt;=$L$20,F1680&lt;=$M$20),$K$20,IF(AND(F1680&gt;=$L$21,F1680&lt;=$M$21),$K$21,IF(AND(F1680&gt;=$L$22,F1680&lt;=$M$22),$K$22,IF(AND(F1680&gt;=$L$23,F1680&lt;=$M$23),$K$23,IF(AND(F1680&gt;=$L$24,F1680&lt;=$M$24),$K$24,IF(AND(F1680&gt;=$L$25,F1680&lt;=$M$25),$K$25,IF(AND(F1680&gt;=$L$26,F1680&lt;=$M$26),$K$26,IF(AND(F1680&gt;=$L$27,F1680&lt;=$M$27),$K$27,IF(AND(F1680&gt;=$L$28,F1680&lt;=$M$28),$K$28,IF(AND(F1680&gt;=$L$29,F1680&lt;=$M$29),$K$29,IF(AND(F1680&gt;=$L$30,F1680&lt;=$M$30),$K$30,IF(AND(F1680&gt;=$L$31,F1680&lt;=$M$31),$K$31,""))))))))))))))))))))))))))))))))</f>
        <v>8</v>
      </c>
      <c r="D1680" s="18" t="s">
        <v>19</v>
      </c>
      <c r="E1680" s="18" t="s">
        <v>1234</v>
      </c>
      <c r="F1680" s="12">
        <v>101</v>
      </c>
      <c r="H1680" s="12" t="s">
        <v>4169</v>
      </c>
      <c r="I1680" s="18" t="s">
        <v>0</v>
      </c>
      <c r="J1680" s="18" t="s">
        <v>4439</v>
      </c>
      <c r="XEZ1680" s="28"/>
      <c r="XFA1680" s="28"/>
      <c r="XFB1680" s="28"/>
      <c r="XFC1680" s="28"/>
      <c r="XFD1680" s="28"/>
    </row>
    <row r="1681" spans="1:10 16380:16384" x14ac:dyDescent="0.35">
      <c r="A1681" s="12" t="s">
        <v>1308</v>
      </c>
      <c r="B1681" s="32" t="str">
        <f>HYPERLINK(Table1[[#This Row],[Link]], Table1[[#This Row],[Pattern w/out Hyperlink]])</f>
        <v>Craggan Flax</v>
      </c>
      <c r="C1681" s="18">
        <f>IF(F1681&lt;=$L$1,$K$1,IF(AND(F1681&gt;=$L$2,F1681&lt;=$M$2),$K$2,IF(AND(F1681&gt;=$L$3,F1681&lt;=$M$3),$K$3,IF(AND(F1681&gt;=$L$4,F1681&lt;=$M$4),$K$4,IF(AND(F1681&gt;=$L$5,F1681&lt;=$M$5),$K$5,IF(AND(F1681&gt;=$L$6,F1681&lt;=$M$6),$K$6,IF(AND(F1681&gt;=$L$7,F1681&lt;=$M$7),$K$7,IF(AND(F1681&gt;=$L$8,F1681&lt;=$M$8),$K$8,IF(AND(F1681&gt;=$L$9,F1681&lt;=$M$9),$K$9,IF(AND(F1681&gt;$L$10,F1681&lt;=$M$10),$K$10,IF(AND(F1681&gt;=$L$11,F1681&lt;=$M$11),$K$11,IF(AND(F1681&gt;=$L$12,F1681&lt;=$M$12),$K$12,IF(AND(F1681&gt;=$L$13,F1681&lt;=$M$13),$K$13,IF(AND(F1681&gt;=$L$14,F1681&lt;=$M$14),$K$14,IF(AND(F1681&gt;=#REF!,F1681&lt;=#REF!),#REF!,IF(AND(F1681&gt;=$L$15,F1681&lt;=$M$15),$K$15,IF(AND(F1681&gt;=$L$16,F1681&lt;=$M$16),$K$16,IF(AND(F1681&gt;=$L$17,F1681&lt;=$M$17),$K$17,IF(AND(F1681&gt;=$L$18,F1681&lt;=$M$18),$K$18,IF(AND(F1681&gt;=$L$19,F1681&lt;=$M$19),$K$19,IF(AND(F1681&gt;=$L$20,F1681&lt;=$M$20),$K$20,IF(AND(F1681&gt;=$L$21,F1681&lt;=$M$21),$K$21,IF(AND(F1681&gt;=$L$22,F1681&lt;=$M$22),$K$22,IF(AND(F1681&gt;=$L$23,F1681&lt;=$M$23),$K$23,IF(AND(F1681&gt;=$L$24,F1681&lt;=$M$24),$K$24,IF(AND(F1681&gt;=$L$25,F1681&lt;=$M$25),$K$25,IF(AND(F1681&gt;=$L$26,F1681&lt;=$M$26),$K$26,IF(AND(F1681&gt;=$L$27,F1681&lt;=$M$27),$K$27,IF(AND(F1681&gt;=$L$28,F1681&lt;=$M$28),$K$28,IF(AND(F1681&gt;=$L$29,F1681&lt;=$M$29),$K$29,IF(AND(F1681&gt;=$L$30,F1681&lt;=$M$30),$K$30,IF(AND(F1681&gt;=$L$31,F1681&lt;=$M$31),$K$31,""))))))))))))))))))))))))))))))))</f>
        <v>8</v>
      </c>
      <c r="D1681" s="18" t="s">
        <v>1317</v>
      </c>
      <c r="E1681" s="18" t="s">
        <v>1234</v>
      </c>
      <c r="F1681" s="12">
        <v>111</v>
      </c>
      <c r="H1681" s="12" t="s">
        <v>4217</v>
      </c>
      <c r="I1681" s="18" t="s">
        <v>4213</v>
      </c>
      <c r="J1681" s="18" t="s">
        <v>4531</v>
      </c>
      <c r="XEZ1681" s="28"/>
      <c r="XFA1681" s="28"/>
      <c r="XFB1681" s="28"/>
      <c r="XFC1681" s="28"/>
      <c r="XFD1681" s="28"/>
    </row>
    <row r="1682" spans="1:10 16380:16384" x14ac:dyDescent="0.35">
      <c r="A1682" s="12" t="s">
        <v>6562</v>
      </c>
      <c r="B1682" s="32" t="str">
        <f>HYPERLINK(Table1[[#This Row],[Link]], Table1[[#This Row],[Pattern w/out Hyperlink]])</f>
        <v>Patternmaker</v>
      </c>
      <c r="C1682" s="18">
        <f>IF(F1682&lt;=$L$1,$K$1,IF(AND(F1682&gt;=$L$2,F1682&lt;=$M$2),$K$2,IF(AND(F1682&gt;=$L$3,F1682&lt;=$M$3),$K$3,IF(AND(F1682&gt;=$L$4,F1682&lt;=$M$4),$K$4,IF(AND(F1682&gt;=$L$5,F1682&lt;=$M$5),$K$5,IF(AND(F1682&gt;=$L$6,F1682&lt;=$M$6),$K$6,IF(AND(F1682&gt;=$L$7,F1682&lt;=$M$7),$K$7,IF(AND(F1682&gt;=$L$8,F1682&lt;=$M$8),$K$8,IF(AND(F1682&gt;=$L$9,F1682&lt;=$M$9),$K$9,IF(AND(F1682&gt;$L$10,F1682&lt;=$M$10),$K$10,IF(AND(F1682&gt;=$L$11,F1682&lt;=$M$11),$K$11,IF(AND(F1682&gt;=$L$12,F1682&lt;=$M$12),$K$12,IF(AND(F1682&gt;=$L$13,F1682&lt;=$M$13),$K$13,IF(AND(F1682&gt;=$L$14,F1682&lt;=$M$14),$K$14,IF(AND(F1682&gt;=#REF!,F1682&lt;=#REF!),#REF!,IF(AND(F1682&gt;=$L$15,F1682&lt;=$M$15),$K$15,IF(AND(F1682&gt;=$L$16,F1682&lt;=$M$16),$K$16,IF(AND(F1682&gt;=$L$17,F1682&lt;=$M$17),$K$17,IF(AND(F1682&gt;=$L$18,F1682&lt;=$M$18),$K$18,IF(AND(F1682&gt;=$L$19,F1682&lt;=$M$19),$K$19,IF(AND(F1682&gt;=$L$20,F1682&lt;=$M$20),$K$20,IF(AND(F1682&gt;=$L$21,F1682&lt;=$M$21),$K$21,IF(AND(F1682&gt;=$L$22,F1682&lt;=$M$22),$K$22,IF(AND(F1682&gt;=$L$23,F1682&lt;=$M$23),$K$23,IF(AND(F1682&gt;=$L$24,F1682&lt;=$M$24),$K$24,IF(AND(F1682&gt;=$L$25,F1682&lt;=$M$25),$K$25,IF(AND(F1682&gt;=$L$26,F1682&lt;=$M$26),$K$26,IF(AND(F1682&gt;=$L$27,F1682&lt;=$M$27),$K$27,IF(AND(F1682&gt;=$L$28,F1682&lt;=$M$28),$K$28,IF(AND(F1682&gt;=$L$29,F1682&lt;=$M$29),$K$29,IF(AND(F1682&gt;=$L$30,F1682&lt;=$M$30),$K$30,IF(AND(F1682&gt;=$L$31,F1682&lt;=$M$31),$K$31,""))))))))))))))))))))))))))))))))</f>
        <v>8</v>
      </c>
      <c r="D1682" s="18" t="s">
        <v>1317</v>
      </c>
      <c r="E1682" s="18" t="s">
        <v>1234</v>
      </c>
      <c r="F1682" s="12">
        <v>96</v>
      </c>
      <c r="H1682" s="12" t="s">
        <v>6563</v>
      </c>
      <c r="I1682" s="18" t="s">
        <v>0</v>
      </c>
      <c r="J1682" s="18" t="s">
        <v>4318</v>
      </c>
      <c r="XEZ1682" s="28"/>
      <c r="XFA1682" s="28"/>
      <c r="XFB1682" s="28"/>
      <c r="XFC1682" s="28"/>
      <c r="XFD1682" s="28"/>
    </row>
    <row r="1683" spans="1:10 16380:16384" ht="29" x14ac:dyDescent="0.35">
      <c r="A1683" s="12" t="s">
        <v>4231</v>
      </c>
      <c r="B1683" s="32" t="str">
        <f>HYPERLINK(Table1[[#This Row],[Link]], Table1[[#This Row],[Pattern w/out Hyperlink]])</f>
        <v>Revolutionary by Camira</v>
      </c>
      <c r="C1683" s="18">
        <f>IF(F1683&lt;=$L$1,$K$1,IF(AND(F1683&gt;=$L$2,F1683&lt;=$M$2),$K$2,IF(AND(F1683&gt;=$L$3,F1683&lt;=$M$3),$K$3,IF(AND(F1683&gt;=$L$4,F1683&lt;=$M$4),$K$4,IF(AND(F1683&gt;=$L$5,F1683&lt;=$M$5),$K$5,IF(AND(F1683&gt;=$L$6,F1683&lt;=$M$6),$K$6,IF(AND(F1683&gt;=$L$7,F1683&lt;=$M$7),$K$7,IF(AND(F1683&gt;=$L$8,F1683&lt;=$M$8),$K$8,IF(AND(F1683&gt;=$L$9,F1683&lt;=$M$9),$K$9,IF(AND(F1683&gt;$L$10,F1683&lt;=$M$10),$K$10,IF(AND(F1683&gt;=$L$11,F1683&lt;=$M$11),$K$11,IF(AND(F1683&gt;=$L$12,F1683&lt;=$M$12),$K$12,IF(AND(F1683&gt;=$L$13,F1683&lt;=$M$13),$K$13,IF(AND(F1683&gt;=$L$14,F1683&lt;=$M$14),$K$14,IF(AND(F1683&gt;=#REF!,F1683&lt;=#REF!),#REF!,IF(AND(F1683&gt;=$L$15,F1683&lt;=$M$15),$K$15,IF(AND(F1683&gt;=$L$16,F1683&lt;=$M$16),$K$16,IF(AND(F1683&gt;=$L$17,F1683&lt;=$M$17),$K$17,IF(AND(F1683&gt;=$L$18,F1683&lt;=$M$18),$K$18,IF(AND(F1683&gt;=$L$19,F1683&lt;=$M$19),$K$19,IF(AND(F1683&gt;=$L$20,F1683&lt;=$M$20),$K$20,IF(AND(F1683&gt;=$L$21,F1683&lt;=$M$21),$K$21,IF(AND(F1683&gt;=$L$22,F1683&lt;=$M$22),$K$22,IF(AND(F1683&gt;=$L$23,F1683&lt;=$M$23),$K$23,IF(AND(F1683&gt;=$L$24,F1683&lt;=$M$24),$K$24,IF(AND(F1683&gt;=$L$25,F1683&lt;=$M$25),$K$25,IF(AND(F1683&gt;=$L$26,F1683&lt;=$M$26),$K$26,IF(AND(F1683&gt;=$L$27,F1683&lt;=$M$27),$K$27,IF(AND(F1683&gt;=$L$28,F1683&lt;=$M$28),$K$28,IF(AND(F1683&gt;=$L$29,F1683&lt;=$M$29),$K$29,IF(AND(F1683&gt;=$L$30,F1683&lt;=$M$30),$K$30,IF(AND(F1683&gt;=$L$31,F1683&lt;=$M$31),$K$31,""))))))))))))))))))))))))))))))))</f>
        <v>8</v>
      </c>
      <c r="D1683" s="18" t="s">
        <v>1317</v>
      </c>
      <c r="E1683" s="18" t="s">
        <v>1234</v>
      </c>
      <c r="F1683" s="12">
        <v>99</v>
      </c>
      <c r="H1683" s="12" t="s">
        <v>4232</v>
      </c>
      <c r="I1683" s="18" t="s">
        <v>4213</v>
      </c>
      <c r="J1683" s="18" t="s">
        <v>4537</v>
      </c>
      <c r="XEZ1683" s="28"/>
      <c r="XFA1683" s="28"/>
      <c r="XFB1683" s="28"/>
      <c r="XFC1683" s="28"/>
      <c r="XFD1683" s="28"/>
    </row>
    <row r="1684" spans="1:10 16380:16384" x14ac:dyDescent="0.35">
      <c r="A1684" s="12" t="s">
        <v>1309</v>
      </c>
      <c r="B1684" s="32" t="str">
        <f>HYPERLINK(Table1[[#This Row],[Link]], Table1[[#This Row],[Pattern w/out Hyperlink]])</f>
        <v>Silk</v>
      </c>
      <c r="C1684" s="18">
        <f>IF(F1684&lt;=$L$1,$K$1,IF(AND(F1684&gt;=$L$2,F1684&lt;=$M$2),$K$2,IF(AND(F1684&gt;=$L$3,F1684&lt;=$M$3),$K$3,IF(AND(F1684&gt;=$L$4,F1684&lt;=$M$4),$K$4,IF(AND(F1684&gt;=$L$5,F1684&lt;=$M$5),$K$5,IF(AND(F1684&gt;=$L$6,F1684&lt;=$M$6),$K$6,IF(AND(F1684&gt;=$L$7,F1684&lt;=$M$7),$K$7,IF(AND(F1684&gt;=$L$8,F1684&lt;=$M$8),$K$8,IF(AND(F1684&gt;=$L$9,F1684&lt;=$M$9),$K$9,IF(AND(F1684&gt;$L$10,F1684&lt;=$M$10),$K$10,IF(AND(F1684&gt;=$L$11,F1684&lt;=$M$11),$K$11,IF(AND(F1684&gt;=$L$12,F1684&lt;=$M$12),$K$12,IF(AND(F1684&gt;=$L$13,F1684&lt;=$M$13),$K$13,IF(AND(F1684&gt;=$L$14,F1684&lt;=$M$14),$K$14,IF(AND(F1684&gt;=#REF!,F1684&lt;=#REF!),#REF!,IF(AND(F1684&gt;=$L$15,F1684&lt;=$M$15),$K$15,IF(AND(F1684&gt;=$L$16,F1684&lt;=$M$16),$K$16,IF(AND(F1684&gt;=$L$17,F1684&lt;=$M$17),$K$17,IF(AND(F1684&gt;=$L$18,F1684&lt;=$M$18),$K$18,IF(AND(F1684&gt;=$L$19,F1684&lt;=$M$19),$K$19,IF(AND(F1684&gt;=$L$20,F1684&lt;=$M$20),$K$20,IF(AND(F1684&gt;=$L$21,F1684&lt;=$M$21),$K$21,IF(AND(F1684&gt;=$L$22,F1684&lt;=$M$22),$K$22,IF(AND(F1684&gt;=$L$23,F1684&lt;=$M$23),$K$23,IF(AND(F1684&gt;=$L$24,F1684&lt;=$M$24),$K$24,IF(AND(F1684&gt;=$L$25,F1684&lt;=$M$25),$K$25,IF(AND(F1684&gt;=$L$26,F1684&lt;=$M$26),$K$26,IF(AND(F1684&gt;=$L$27,F1684&lt;=$M$27),$K$27,IF(AND(F1684&gt;=$L$28,F1684&lt;=$M$28),$K$28,IF(AND(F1684&gt;=$L$29,F1684&lt;=$M$29),$K$29,IF(AND(F1684&gt;=$L$30,F1684&lt;=$M$30),$K$30,IF(AND(F1684&gt;=$L$31,F1684&lt;=$M$31),$K$31,""))))))))))))))))))))))))))))))))</f>
        <v>8</v>
      </c>
      <c r="D1684" s="18" t="s">
        <v>1317</v>
      </c>
      <c r="E1684" s="18" t="s">
        <v>1234</v>
      </c>
      <c r="F1684" s="12">
        <v>99</v>
      </c>
      <c r="H1684" s="12" t="s">
        <v>4234</v>
      </c>
      <c r="I1684" s="18" t="s">
        <v>4213</v>
      </c>
      <c r="J1684" s="18" t="s">
        <v>4538</v>
      </c>
      <c r="XEZ1684" s="28"/>
      <c r="XFA1684" s="28"/>
      <c r="XFB1684" s="28"/>
      <c r="XFC1684" s="28"/>
      <c r="XFD1684" s="28"/>
    </row>
    <row r="1685" spans="1:10 16380:16384" x14ac:dyDescent="0.35">
      <c r="A1685" s="12" t="s">
        <v>1310</v>
      </c>
      <c r="B1685" s="32" t="str">
        <f>HYPERLINK(Table1[[#This Row],[Link]], Table1[[#This Row],[Pattern w/out Hyperlink]])</f>
        <v>Synergy Quilt Channel</v>
      </c>
      <c r="C1685" s="18">
        <f>IF(F1685&lt;=$L$1,$K$1,IF(AND(F1685&gt;=$L$2,F1685&lt;=$M$2),$K$2,IF(AND(F1685&gt;=$L$3,F1685&lt;=$M$3),$K$3,IF(AND(F1685&gt;=$L$4,F1685&lt;=$M$4),$K$4,IF(AND(F1685&gt;=$L$5,F1685&lt;=$M$5),$K$5,IF(AND(F1685&gt;=$L$6,F1685&lt;=$M$6),$K$6,IF(AND(F1685&gt;=$L$7,F1685&lt;=$M$7),$K$7,IF(AND(F1685&gt;=$L$8,F1685&lt;=$M$8),$K$8,IF(AND(F1685&gt;=$L$9,F1685&lt;=$M$9),$K$9,IF(AND(F1685&gt;$L$10,F1685&lt;=$M$10),$K$10,IF(AND(F1685&gt;=$L$11,F1685&lt;=$M$11),$K$11,IF(AND(F1685&gt;=$L$12,F1685&lt;=$M$12),$K$12,IF(AND(F1685&gt;=$L$13,F1685&lt;=$M$13),$K$13,IF(AND(F1685&gt;=$L$14,F1685&lt;=$M$14),$K$14,IF(AND(F1685&gt;=#REF!,F1685&lt;=#REF!),#REF!,IF(AND(F1685&gt;=$L$15,F1685&lt;=$M$15),$K$15,IF(AND(F1685&gt;=$L$16,F1685&lt;=$M$16),$K$16,IF(AND(F1685&gt;=$L$17,F1685&lt;=$M$17),$K$17,IF(AND(F1685&gt;=$L$18,F1685&lt;=$M$18),$K$18,IF(AND(F1685&gt;=$L$19,F1685&lt;=$M$19),$K$19,IF(AND(F1685&gt;=$L$20,F1685&lt;=$M$20),$K$20,IF(AND(F1685&gt;=$L$21,F1685&lt;=$M$21),$K$21,IF(AND(F1685&gt;=$L$22,F1685&lt;=$M$22),$K$22,IF(AND(F1685&gt;=$L$23,F1685&lt;=$M$23),$K$23,IF(AND(F1685&gt;=$L$24,F1685&lt;=$M$24),$K$24,IF(AND(F1685&gt;=$L$25,F1685&lt;=$M$25),$K$25,IF(AND(F1685&gt;=$L$26,F1685&lt;=$M$26),$K$26,IF(AND(F1685&gt;=$L$27,F1685&lt;=$M$27),$K$27,IF(AND(F1685&gt;=$L$28,F1685&lt;=$M$28),$K$28,IF(AND(F1685&gt;=$L$29,F1685&lt;=$M$29),$K$29,IF(AND(F1685&gt;=$L$30,F1685&lt;=$M$30),$K$30,IF(AND(F1685&gt;=$L$31,F1685&lt;=$M$31),$K$31,""))))))))))))))))))))))))))))))))</f>
        <v>8</v>
      </c>
      <c r="D1685" s="18" t="s">
        <v>1317</v>
      </c>
      <c r="E1685" s="18" t="s">
        <v>1234</v>
      </c>
      <c r="F1685" s="12">
        <v>100</v>
      </c>
      <c r="H1685" s="12" t="s">
        <v>4238</v>
      </c>
      <c r="I1685" s="18" t="s">
        <v>4213</v>
      </c>
      <c r="J1685" s="18" t="s">
        <v>4540</v>
      </c>
      <c r="XEZ1685" s="28"/>
      <c r="XFA1685" s="28"/>
      <c r="XFB1685" s="28"/>
      <c r="XFC1685" s="28"/>
      <c r="XFD1685" s="28"/>
    </row>
    <row r="1686" spans="1:10 16380:16384" x14ac:dyDescent="0.35">
      <c r="A1686" s="12" t="s">
        <v>1311</v>
      </c>
      <c r="B1686" s="32" t="str">
        <f>HYPERLINK(Table1[[#This Row],[Link]], Table1[[#This Row],[Pattern w/out Hyperlink]])</f>
        <v>Synergy Quilt Chevron</v>
      </c>
      <c r="C1686" s="18">
        <f>IF(F1686&lt;=$L$1,$K$1,IF(AND(F1686&gt;=$L$2,F1686&lt;=$M$2),$K$2,IF(AND(F1686&gt;=$L$3,F1686&lt;=$M$3),$K$3,IF(AND(F1686&gt;=$L$4,F1686&lt;=$M$4),$K$4,IF(AND(F1686&gt;=$L$5,F1686&lt;=$M$5),$K$5,IF(AND(F1686&gt;=$L$6,F1686&lt;=$M$6),$K$6,IF(AND(F1686&gt;=$L$7,F1686&lt;=$M$7),$K$7,IF(AND(F1686&gt;=$L$8,F1686&lt;=$M$8),$K$8,IF(AND(F1686&gt;=$L$9,F1686&lt;=$M$9),$K$9,IF(AND(F1686&gt;$L$10,F1686&lt;=$M$10),$K$10,IF(AND(F1686&gt;=$L$11,F1686&lt;=$M$11),$K$11,IF(AND(F1686&gt;=$L$12,F1686&lt;=$M$12),$K$12,IF(AND(F1686&gt;=$L$13,F1686&lt;=$M$13),$K$13,IF(AND(F1686&gt;=$L$14,F1686&lt;=$M$14),$K$14,IF(AND(F1686&gt;=#REF!,F1686&lt;=#REF!),#REF!,IF(AND(F1686&gt;=$L$15,F1686&lt;=$M$15),$K$15,IF(AND(F1686&gt;=$L$16,F1686&lt;=$M$16),$K$16,IF(AND(F1686&gt;=$L$17,F1686&lt;=$M$17),$K$17,IF(AND(F1686&gt;=$L$18,F1686&lt;=$M$18),$K$18,IF(AND(F1686&gt;=$L$19,F1686&lt;=$M$19),$K$19,IF(AND(F1686&gt;=$L$20,F1686&lt;=$M$20),$K$20,IF(AND(F1686&gt;=$L$21,F1686&lt;=$M$21),$K$21,IF(AND(F1686&gt;=$L$22,F1686&lt;=$M$22),$K$22,IF(AND(F1686&gt;=$L$23,F1686&lt;=$M$23),$K$23,IF(AND(F1686&gt;=$L$24,F1686&lt;=$M$24),$K$24,IF(AND(F1686&gt;=$L$25,F1686&lt;=$M$25),$K$25,IF(AND(F1686&gt;=$L$26,F1686&lt;=$M$26),$K$26,IF(AND(F1686&gt;=$L$27,F1686&lt;=$M$27),$K$27,IF(AND(F1686&gt;=$L$28,F1686&lt;=$M$28),$K$28,IF(AND(F1686&gt;=$L$29,F1686&lt;=$M$29),$K$29,IF(AND(F1686&gt;=$L$30,F1686&lt;=$M$30),$K$30,IF(AND(F1686&gt;=$L$31,F1686&lt;=$M$31),$K$31,""))))))))))))))))))))))))))))))))</f>
        <v>8</v>
      </c>
      <c r="D1686" s="18" t="s">
        <v>1317</v>
      </c>
      <c r="E1686" s="18" t="s">
        <v>1234</v>
      </c>
      <c r="F1686" s="12">
        <v>100</v>
      </c>
      <c r="H1686" s="12" t="s">
        <v>4239</v>
      </c>
      <c r="I1686" s="18" t="s">
        <v>4213</v>
      </c>
      <c r="J1686" s="18" t="s">
        <v>4540</v>
      </c>
      <c r="XEZ1686" s="28"/>
      <c r="XFA1686" s="28"/>
      <c r="XFB1686" s="28"/>
      <c r="XFC1686" s="28"/>
      <c r="XFD1686" s="28"/>
    </row>
    <row r="1687" spans="1:10 16380:16384" x14ac:dyDescent="0.35">
      <c r="A1687" s="12" t="s">
        <v>1312</v>
      </c>
      <c r="B1687" s="32" t="str">
        <f>HYPERLINK(Table1[[#This Row],[Link]], Table1[[#This Row],[Pattern w/out Hyperlink]])</f>
        <v>Synergy Quilt Hourglass</v>
      </c>
      <c r="C1687" s="18">
        <f>IF(F1687&lt;=$L$1,$K$1,IF(AND(F1687&gt;=$L$2,F1687&lt;=$M$2),$K$2,IF(AND(F1687&gt;=$L$3,F1687&lt;=$M$3),$K$3,IF(AND(F1687&gt;=$L$4,F1687&lt;=$M$4),$K$4,IF(AND(F1687&gt;=$L$5,F1687&lt;=$M$5),$K$5,IF(AND(F1687&gt;=$L$6,F1687&lt;=$M$6),$K$6,IF(AND(F1687&gt;=$L$7,F1687&lt;=$M$7),$K$7,IF(AND(F1687&gt;=$L$8,F1687&lt;=$M$8),$K$8,IF(AND(F1687&gt;=$L$9,F1687&lt;=$M$9),$K$9,IF(AND(F1687&gt;$L$10,F1687&lt;=$M$10),$K$10,IF(AND(F1687&gt;=$L$11,F1687&lt;=$M$11),$K$11,IF(AND(F1687&gt;=$L$12,F1687&lt;=$M$12),$K$12,IF(AND(F1687&gt;=$L$13,F1687&lt;=$M$13),$K$13,IF(AND(F1687&gt;=$L$14,F1687&lt;=$M$14),$K$14,IF(AND(F1687&gt;=#REF!,F1687&lt;=#REF!),#REF!,IF(AND(F1687&gt;=$L$15,F1687&lt;=$M$15),$K$15,IF(AND(F1687&gt;=$L$16,F1687&lt;=$M$16),$K$16,IF(AND(F1687&gt;=$L$17,F1687&lt;=$M$17),$K$17,IF(AND(F1687&gt;=$L$18,F1687&lt;=$M$18),$K$18,IF(AND(F1687&gt;=$L$19,F1687&lt;=$M$19),$K$19,IF(AND(F1687&gt;=$L$20,F1687&lt;=$M$20),$K$20,IF(AND(F1687&gt;=$L$21,F1687&lt;=$M$21),$K$21,IF(AND(F1687&gt;=$L$22,F1687&lt;=$M$22),$K$22,IF(AND(F1687&gt;=$L$23,F1687&lt;=$M$23),$K$23,IF(AND(F1687&gt;=$L$24,F1687&lt;=$M$24),$K$24,IF(AND(F1687&gt;=$L$25,F1687&lt;=$M$25),$K$25,IF(AND(F1687&gt;=$L$26,F1687&lt;=$M$26),$K$26,IF(AND(F1687&gt;=$L$27,F1687&lt;=$M$27),$K$27,IF(AND(F1687&gt;=$L$28,F1687&lt;=$M$28),$K$28,IF(AND(F1687&gt;=$L$29,F1687&lt;=$M$29),$K$29,IF(AND(F1687&gt;=$L$30,F1687&lt;=$M$30),$K$30,IF(AND(F1687&gt;=$L$31,F1687&lt;=$M$31),$K$31,""))))))))))))))))))))))))))))))))</f>
        <v>8</v>
      </c>
      <c r="D1687" s="18" t="s">
        <v>1317</v>
      </c>
      <c r="E1687" s="18" t="s">
        <v>1234</v>
      </c>
      <c r="F1687" s="12">
        <v>100</v>
      </c>
      <c r="H1687" s="12" t="s">
        <v>4240</v>
      </c>
      <c r="I1687" s="18" t="s">
        <v>4213</v>
      </c>
      <c r="J1687" s="18" t="s">
        <v>4540</v>
      </c>
      <c r="XEZ1687" s="28"/>
      <c r="XFA1687" s="28"/>
      <c r="XFB1687" s="28"/>
      <c r="XFC1687" s="28"/>
      <c r="XFD1687" s="28"/>
    </row>
    <row r="1688" spans="1:10 16380:16384" x14ac:dyDescent="0.35">
      <c r="A1688" s="12" t="s">
        <v>2092</v>
      </c>
      <c r="B1688" s="32" t="str">
        <f>HYPERLINK(Table1[[#This Row],[Link]], Table1[[#This Row],[Pattern w/out Hyperlink]])</f>
        <v>Boggle</v>
      </c>
      <c r="C1688" s="18">
        <f>IF(F1688&lt;=$L$1,$K$1,IF(AND(F1688&gt;=$L$2,F1688&lt;=$M$2),$K$2,IF(AND(F1688&gt;=$L$3,F1688&lt;=$M$3),$K$3,IF(AND(F1688&gt;=$L$4,F1688&lt;=$M$4),$K$4,IF(AND(F1688&gt;=$L$5,F1688&lt;=$M$5),$K$5,IF(AND(F1688&gt;=$L$6,F1688&lt;=$M$6),$K$6,IF(AND(F1688&gt;=$L$7,F1688&lt;=$M$7),$K$7,IF(AND(F1688&gt;=$L$8,F1688&lt;=$M$8),$K$8,IF(AND(F1688&gt;=$L$9,F1688&lt;=$M$9),$K$9,IF(AND(F1688&gt;$L$10,F1688&lt;=$M$10),$K$10,IF(AND(F1688&gt;=$L$11,F1688&lt;=$M$11),$K$11,IF(AND(F1688&gt;=$L$12,F1688&lt;=$M$12),$K$12,IF(AND(F1688&gt;=$L$13,F1688&lt;=$M$13),$K$13,IF(AND(F1688&gt;=$L$14,F1688&lt;=$M$14),$K$14,IF(AND(F1688&gt;=#REF!,F1688&lt;=#REF!),#REF!,IF(AND(F1688&gt;=$L$15,F1688&lt;=$M$15),$K$15,IF(AND(F1688&gt;=$L$16,F1688&lt;=$M$16),$K$16,IF(AND(F1688&gt;=$L$17,F1688&lt;=$M$17),$K$17,IF(AND(F1688&gt;=$L$18,F1688&lt;=$M$18),$K$18,IF(AND(F1688&gt;=$L$19,F1688&lt;=$M$19),$K$19,IF(AND(F1688&gt;=$L$20,F1688&lt;=$M$20),$K$20,IF(AND(F1688&gt;=$L$21,F1688&lt;=$M$21),$K$21,IF(AND(F1688&gt;=$L$22,F1688&lt;=$M$22),$K$22,IF(AND(F1688&gt;=$L$23,F1688&lt;=$M$23),$K$23,IF(AND(F1688&gt;=$L$24,F1688&lt;=$M$24),$K$24,IF(AND(F1688&gt;=$L$25,F1688&lt;=$M$25),$K$25,IF(AND(F1688&gt;=$L$26,F1688&lt;=$M$26),$K$26,IF(AND(F1688&gt;=$L$27,F1688&lt;=$M$27),$K$27,IF(AND(F1688&gt;=$L$28,F1688&lt;=$M$28),$K$28,IF(AND(F1688&gt;=$L$29,F1688&lt;=$M$29),$K$29,IF(AND(F1688&gt;=$L$30,F1688&lt;=$M$30),$K$30,IF(AND(F1688&gt;=$L$31,F1688&lt;=$M$31),$K$31,""))))))))))))))))))))))))))))))))</f>
        <v>8</v>
      </c>
      <c r="D1688" s="18" t="s">
        <v>2082</v>
      </c>
      <c r="E1688" s="18" t="s">
        <v>1234</v>
      </c>
      <c r="F1688" s="12">
        <f>Table1[[#This Row],[USD Pricing]]*Exchange!$A$1</f>
        <v>100.93999999999998</v>
      </c>
      <c r="G1688" s="12">
        <v>72.099999999999994</v>
      </c>
      <c r="H1688" s="12" t="s">
        <v>2093</v>
      </c>
      <c r="I1688" s="18" t="s">
        <v>4213</v>
      </c>
      <c r="J1688" s="18" t="s">
        <v>4278</v>
      </c>
      <c r="XEZ1688" s="28"/>
      <c r="XFA1688" s="28"/>
      <c r="XFB1688" s="28"/>
      <c r="XFC1688" s="28"/>
      <c r="XFD1688" s="28"/>
    </row>
    <row r="1689" spans="1:10 16380:16384" x14ac:dyDescent="0.35">
      <c r="A1689" s="12" t="s">
        <v>2104</v>
      </c>
      <c r="B1689" s="32" t="str">
        <f>HYPERLINK(Table1[[#This Row],[Link]], Table1[[#This Row],[Pattern w/out Hyperlink]])</f>
        <v>Countryside</v>
      </c>
      <c r="C1689" s="18">
        <f>IF(F1689&lt;=$L$1,$K$1,IF(AND(F1689&gt;=$L$2,F1689&lt;=$M$2),$K$2,IF(AND(F1689&gt;=$L$3,F1689&lt;=$M$3),$K$3,IF(AND(F1689&gt;=$L$4,F1689&lt;=$M$4),$K$4,IF(AND(F1689&gt;=$L$5,F1689&lt;=$M$5),$K$5,IF(AND(F1689&gt;=$L$6,F1689&lt;=$M$6),$K$6,IF(AND(F1689&gt;=$L$7,F1689&lt;=$M$7),$K$7,IF(AND(F1689&gt;=$L$8,F1689&lt;=$M$8),$K$8,IF(AND(F1689&gt;=$L$9,F1689&lt;=$M$9),$K$9,IF(AND(F1689&gt;$L$10,F1689&lt;=$M$10),$K$10,IF(AND(F1689&gt;=$L$11,F1689&lt;=$M$11),$K$11,IF(AND(F1689&gt;=$L$12,F1689&lt;=$M$12),$K$12,IF(AND(F1689&gt;=$L$13,F1689&lt;=$M$13),$K$13,IF(AND(F1689&gt;=$L$14,F1689&lt;=$M$14),$K$14,IF(AND(F1689&gt;=#REF!,F1689&lt;=#REF!),#REF!,IF(AND(F1689&gt;=$L$15,F1689&lt;=$M$15),$K$15,IF(AND(F1689&gt;=$L$16,F1689&lt;=$M$16),$K$16,IF(AND(F1689&gt;=$L$17,F1689&lt;=$M$17),$K$17,IF(AND(F1689&gt;=$L$18,F1689&lt;=$M$18),$K$18,IF(AND(F1689&gt;=$L$19,F1689&lt;=$M$19),$K$19,IF(AND(F1689&gt;=$L$20,F1689&lt;=$M$20),$K$20,IF(AND(F1689&gt;=$L$21,F1689&lt;=$M$21),$K$21,IF(AND(F1689&gt;=$L$22,F1689&lt;=$M$22),$K$22,IF(AND(F1689&gt;=$L$23,F1689&lt;=$M$23),$K$23,IF(AND(F1689&gt;=$L$24,F1689&lt;=$M$24),$K$24,IF(AND(F1689&gt;=$L$25,F1689&lt;=$M$25),$K$25,IF(AND(F1689&gt;=$L$26,F1689&lt;=$M$26),$K$26,IF(AND(F1689&gt;=$L$27,F1689&lt;=$M$27),$K$27,IF(AND(F1689&gt;=$L$28,F1689&lt;=$M$28),$K$28,IF(AND(F1689&gt;=$L$29,F1689&lt;=$M$29),$K$29,IF(AND(F1689&gt;=$L$30,F1689&lt;=$M$30),$K$30,IF(AND(F1689&gt;=$L$31,F1689&lt;=$M$31),$K$31,""))))))))))))))))))))))))))))))))</f>
        <v>8</v>
      </c>
      <c r="D1689" s="18" t="s">
        <v>2082</v>
      </c>
      <c r="E1689" s="18" t="s">
        <v>1234</v>
      </c>
      <c r="F1689" s="12">
        <f>Table1[[#This Row],[USD Pricing]]*Exchange!$A$1</f>
        <v>105.79799999999999</v>
      </c>
      <c r="G1689" s="12">
        <v>75.569999999999993</v>
      </c>
      <c r="H1689" s="12" t="s">
        <v>2105</v>
      </c>
      <c r="I1689" s="18" t="s">
        <v>4213</v>
      </c>
      <c r="J1689" s="18" t="s">
        <v>4549</v>
      </c>
      <c r="XEZ1689" s="28"/>
      <c r="XFA1689" s="28"/>
      <c r="XFB1689" s="28"/>
      <c r="XFC1689" s="28"/>
      <c r="XFD1689" s="28"/>
    </row>
    <row r="1690" spans="1:10 16380:16384" x14ac:dyDescent="0.35">
      <c r="A1690" s="12" t="s">
        <v>3377</v>
      </c>
      <c r="B1690" s="32" t="str">
        <f>HYPERLINK(Table1[[#This Row],[Link]], Table1[[#This Row],[Pattern w/out Hyperlink]])</f>
        <v>Folklore</v>
      </c>
      <c r="C1690" s="18">
        <f>IF(F1690&lt;=$L$1,$K$1,IF(AND(F1690&gt;=$L$2,F1690&lt;=$M$2),$K$2,IF(AND(F1690&gt;=$L$3,F1690&lt;=$M$3),$K$3,IF(AND(F1690&gt;=$L$4,F1690&lt;=$M$4),$K$4,IF(AND(F1690&gt;=$L$5,F1690&lt;=$M$5),$K$5,IF(AND(F1690&gt;=$L$6,F1690&lt;=$M$6),$K$6,IF(AND(F1690&gt;=$L$7,F1690&lt;=$M$7),$K$7,IF(AND(F1690&gt;=$L$8,F1690&lt;=$M$8),$K$8,IF(AND(F1690&gt;=$L$9,F1690&lt;=$M$9),$K$9,IF(AND(F1690&gt;$L$10,F1690&lt;=$M$10),$K$10,IF(AND(F1690&gt;=$L$11,F1690&lt;=$M$11),$K$11,IF(AND(F1690&gt;=$L$12,F1690&lt;=$M$12),$K$12,IF(AND(F1690&gt;=$L$13,F1690&lt;=$M$13),$K$13,IF(AND(F1690&gt;=$L$14,F1690&lt;=$M$14),$K$14,IF(AND(F1690&gt;=#REF!,F1690&lt;=#REF!),#REF!,IF(AND(F1690&gt;=$L$15,F1690&lt;=$M$15),$K$15,IF(AND(F1690&gt;=$L$16,F1690&lt;=$M$16),$K$16,IF(AND(F1690&gt;=$L$17,F1690&lt;=$M$17),$K$17,IF(AND(F1690&gt;=$L$18,F1690&lt;=$M$18),$K$18,IF(AND(F1690&gt;=$L$19,F1690&lt;=$M$19),$K$19,IF(AND(F1690&gt;=$L$20,F1690&lt;=$M$20),$K$20,IF(AND(F1690&gt;=$L$21,F1690&lt;=$M$21),$K$21,IF(AND(F1690&gt;=$L$22,F1690&lt;=$M$22),$K$22,IF(AND(F1690&gt;=$L$23,F1690&lt;=$M$23),$K$23,IF(AND(F1690&gt;=$L$24,F1690&lt;=$M$24),$K$24,IF(AND(F1690&gt;=$L$25,F1690&lt;=$M$25),$K$25,IF(AND(F1690&gt;=$L$26,F1690&lt;=$M$26),$K$26,IF(AND(F1690&gt;=$L$27,F1690&lt;=$M$27),$K$27,IF(AND(F1690&gt;=$L$28,F1690&lt;=$M$28),$K$28,IF(AND(F1690&gt;=$L$29,F1690&lt;=$M$29),$K$29,IF(AND(F1690&gt;=$L$30,F1690&lt;=$M$30),$K$30,IF(AND(F1690&gt;=$L$31,F1690&lt;=$M$31),$K$31,""))))))))))))))))))))))))))))))))</f>
        <v>8</v>
      </c>
      <c r="D1690" s="18" t="s">
        <v>2082</v>
      </c>
      <c r="E1690" s="18" t="s">
        <v>1234</v>
      </c>
      <c r="F1690" s="12">
        <f>Table1[[#This Row],[USD Pricing]]*Exchange!$A$1</f>
        <v>113.91799999999999</v>
      </c>
      <c r="G1690" s="12">
        <v>81.37</v>
      </c>
      <c r="H1690" s="12" t="s">
        <v>3378</v>
      </c>
      <c r="I1690" s="18" t="s">
        <v>0</v>
      </c>
      <c r="J1690" s="18" t="s">
        <v>4552</v>
      </c>
      <c r="XEZ1690" s="28"/>
      <c r="XFA1690" s="28"/>
      <c r="XFB1690" s="28"/>
      <c r="XFC1690" s="28"/>
      <c r="XFD1690" s="28"/>
    </row>
    <row r="1691" spans="1:10 16380:16384" x14ac:dyDescent="0.35">
      <c r="A1691" s="12" t="s">
        <v>322</v>
      </c>
      <c r="B1691" s="32" t="str">
        <f>HYPERLINK(Table1[[#This Row],[Link]], Table1[[#This Row],[Pattern w/out Hyperlink]])</f>
        <v>Formation</v>
      </c>
      <c r="C1691" s="18">
        <f>IF(F1691&lt;=$L$1,$K$1,IF(AND(F1691&gt;=$L$2,F1691&lt;=$M$2),$K$2,IF(AND(F1691&gt;=$L$3,F1691&lt;=$M$3),$K$3,IF(AND(F1691&gt;=$L$4,F1691&lt;=$M$4),$K$4,IF(AND(F1691&gt;=$L$5,F1691&lt;=$M$5),$K$5,IF(AND(F1691&gt;=$L$6,F1691&lt;=$M$6),$K$6,IF(AND(F1691&gt;=$L$7,F1691&lt;=$M$7),$K$7,IF(AND(F1691&gt;=$L$8,F1691&lt;=$M$8),$K$8,IF(AND(F1691&gt;=$L$9,F1691&lt;=$M$9),$K$9,IF(AND(F1691&gt;$L$10,F1691&lt;=$M$10),$K$10,IF(AND(F1691&gt;=$L$11,F1691&lt;=$M$11),$K$11,IF(AND(F1691&gt;=$L$12,F1691&lt;=$M$12),$K$12,IF(AND(F1691&gt;=$L$13,F1691&lt;=$M$13),$K$13,IF(AND(F1691&gt;=$L$14,F1691&lt;=$M$14),$K$14,IF(AND(F1691&gt;=#REF!,F1691&lt;=#REF!),#REF!,IF(AND(F1691&gt;=$L$15,F1691&lt;=$M$15),$K$15,IF(AND(F1691&gt;=$L$16,F1691&lt;=$M$16),$K$16,IF(AND(F1691&gt;=$L$17,F1691&lt;=$M$17),$K$17,IF(AND(F1691&gt;=$L$18,F1691&lt;=$M$18),$K$18,IF(AND(F1691&gt;=$L$19,F1691&lt;=$M$19),$K$19,IF(AND(F1691&gt;=$L$20,F1691&lt;=$M$20),$K$20,IF(AND(F1691&gt;=$L$21,F1691&lt;=$M$21),$K$21,IF(AND(F1691&gt;=$L$22,F1691&lt;=$M$22),$K$22,IF(AND(F1691&gt;=$L$23,F1691&lt;=$M$23),$K$23,IF(AND(F1691&gt;=$L$24,F1691&lt;=$M$24),$K$24,IF(AND(F1691&gt;=$L$25,F1691&lt;=$M$25),$K$25,IF(AND(F1691&gt;=$L$26,F1691&lt;=$M$26),$K$26,IF(AND(F1691&gt;=$L$27,F1691&lt;=$M$27),$K$27,IF(AND(F1691&gt;=$L$28,F1691&lt;=$M$28),$K$28,IF(AND(F1691&gt;=$L$29,F1691&lt;=$M$29),$K$29,IF(AND(F1691&gt;=$L$30,F1691&lt;=$M$30),$K$30,IF(AND(F1691&gt;=$L$31,F1691&lt;=$M$31),$K$31,""))))))))))))))))))))))))))))))))</f>
        <v>8</v>
      </c>
      <c r="D1691" s="18" t="s">
        <v>2082</v>
      </c>
      <c r="E1691" s="18" t="s">
        <v>1234</v>
      </c>
      <c r="F1691" s="12">
        <f>Table1[[#This Row],[USD Pricing]]*Exchange!$A$1</f>
        <v>100.93999999999998</v>
      </c>
      <c r="G1691" s="12">
        <v>72.099999999999994</v>
      </c>
      <c r="H1691" s="12" t="s">
        <v>6120</v>
      </c>
      <c r="I1691" s="18" t="s">
        <v>0</v>
      </c>
      <c r="J1691" s="18" t="s">
        <v>4262</v>
      </c>
      <c r="XEZ1691" s="28"/>
      <c r="XFA1691" s="28"/>
      <c r="XFB1691" s="28"/>
      <c r="XFC1691" s="28"/>
      <c r="XFD1691" s="28"/>
    </row>
    <row r="1692" spans="1:10 16380:16384" x14ac:dyDescent="0.35">
      <c r="A1692" s="12" t="s">
        <v>2121</v>
      </c>
      <c r="B1692" s="32" t="str">
        <f>HYPERLINK(Table1[[#This Row],[Link]], Table1[[#This Row],[Pattern w/out Hyperlink]])</f>
        <v>Hinge</v>
      </c>
      <c r="C1692" s="18">
        <f>IF(F1692&lt;=$L$1,$K$1,IF(AND(F1692&gt;=$L$2,F1692&lt;=$M$2),$K$2,IF(AND(F1692&gt;=$L$3,F1692&lt;=$M$3),$K$3,IF(AND(F1692&gt;=$L$4,F1692&lt;=$M$4),$K$4,IF(AND(F1692&gt;=$L$5,F1692&lt;=$M$5),$K$5,IF(AND(F1692&gt;=$L$6,F1692&lt;=$M$6),$K$6,IF(AND(F1692&gt;=$L$7,F1692&lt;=$M$7),$K$7,IF(AND(F1692&gt;=$L$8,F1692&lt;=$M$8),$K$8,IF(AND(F1692&gt;=$L$9,F1692&lt;=$M$9),$K$9,IF(AND(F1692&gt;$L$10,F1692&lt;=$M$10),$K$10,IF(AND(F1692&gt;=$L$11,F1692&lt;=$M$11),$K$11,IF(AND(F1692&gt;=$L$12,F1692&lt;=$M$12),$K$12,IF(AND(F1692&gt;=$L$13,F1692&lt;=$M$13),$K$13,IF(AND(F1692&gt;=$L$14,F1692&lt;=$M$14),$K$14,IF(AND(F1692&gt;=#REF!,F1692&lt;=#REF!),#REF!,IF(AND(F1692&gt;=$L$15,F1692&lt;=$M$15),$K$15,IF(AND(F1692&gt;=$L$16,F1692&lt;=$M$16),$K$16,IF(AND(F1692&gt;=$L$17,F1692&lt;=$M$17),$K$17,IF(AND(F1692&gt;=$L$18,F1692&lt;=$M$18),$K$18,IF(AND(F1692&gt;=$L$19,F1692&lt;=$M$19),$K$19,IF(AND(F1692&gt;=$L$20,F1692&lt;=$M$20),$K$20,IF(AND(F1692&gt;=$L$21,F1692&lt;=$M$21),$K$21,IF(AND(F1692&gt;=$L$22,F1692&lt;=$M$22),$K$22,IF(AND(F1692&gt;=$L$23,F1692&lt;=$M$23),$K$23,IF(AND(F1692&gt;=$L$24,F1692&lt;=$M$24),$K$24,IF(AND(F1692&gt;=$L$25,F1692&lt;=$M$25),$K$25,IF(AND(F1692&gt;=$L$26,F1692&lt;=$M$26),$K$26,IF(AND(F1692&gt;=$L$27,F1692&lt;=$M$27),$K$27,IF(AND(F1692&gt;=$L$28,F1692&lt;=$M$28),$K$28,IF(AND(F1692&gt;=$L$29,F1692&lt;=$M$29),$K$29,IF(AND(F1692&gt;=$L$30,F1692&lt;=$M$30),$K$30,IF(AND(F1692&gt;=$L$31,F1692&lt;=$M$31),$K$31,""))))))))))))))))))))))))))))))))</f>
        <v>8</v>
      </c>
      <c r="D1692" s="18" t="s">
        <v>2082</v>
      </c>
      <c r="E1692" s="18" t="s">
        <v>1234</v>
      </c>
      <c r="F1692" s="12">
        <f>Table1[[#This Row],[USD Pricing]]*Exchange!$A$1</f>
        <v>107.38</v>
      </c>
      <c r="G1692" s="12">
        <v>76.7</v>
      </c>
      <c r="H1692" s="12" t="s">
        <v>2122</v>
      </c>
      <c r="I1692" s="18" t="s">
        <v>0</v>
      </c>
      <c r="J1692" s="18" t="s">
        <v>4262</v>
      </c>
      <c r="XEZ1692" s="28"/>
      <c r="XFA1692" s="28"/>
      <c r="XFB1692" s="28"/>
      <c r="XFC1692" s="28"/>
      <c r="XFD1692" s="28"/>
    </row>
    <row r="1693" spans="1:10 16380:16384" x14ac:dyDescent="0.35">
      <c r="A1693" s="12" t="s">
        <v>2128</v>
      </c>
      <c r="B1693" s="32" t="str">
        <f>HYPERLINK(Table1[[#This Row],[Link]], Table1[[#This Row],[Pattern w/out Hyperlink]])</f>
        <v>Jigsaw</v>
      </c>
      <c r="C1693" s="18">
        <f>IF(F1693&lt;=$L$1,$K$1,IF(AND(F1693&gt;=$L$2,F1693&lt;=$M$2),$K$2,IF(AND(F1693&gt;=$L$3,F1693&lt;=$M$3),$K$3,IF(AND(F1693&gt;=$L$4,F1693&lt;=$M$4),$K$4,IF(AND(F1693&gt;=$L$5,F1693&lt;=$M$5),$K$5,IF(AND(F1693&gt;=$L$6,F1693&lt;=$M$6),$K$6,IF(AND(F1693&gt;=$L$7,F1693&lt;=$M$7),$K$7,IF(AND(F1693&gt;=$L$8,F1693&lt;=$M$8),$K$8,IF(AND(F1693&gt;=$L$9,F1693&lt;=$M$9),$K$9,IF(AND(F1693&gt;$L$10,F1693&lt;=$M$10),$K$10,IF(AND(F1693&gt;=$L$11,F1693&lt;=$M$11),$K$11,IF(AND(F1693&gt;=$L$12,F1693&lt;=$M$12),$K$12,IF(AND(F1693&gt;=$L$13,F1693&lt;=$M$13),$K$13,IF(AND(F1693&gt;=$L$14,F1693&lt;=$M$14),$K$14,IF(AND(F1693&gt;=#REF!,F1693&lt;=#REF!),#REF!,IF(AND(F1693&gt;=$L$15,F1693&lt;=$M$15),$K$15,IF(AND(F1693&gt;=$L$16,F1693&lt;=$M$16),$K$16,IF(AND(F1693&gt;=$L$17,F1693&lt;=$M$17),$K$17,IF(AND(F1693&gt;=$L$18,F1693&lt;=$M$18),$K$18,IF(AND(F1693&gt;=$L$19,F1693&lt;=$M$19),$K$19,IF(AND(F1693&gt;=$L$20,F1693&lt;=$M$20),$K$20,IF(AND(F1693&gt;=$L$21,F1693&lt;=$M$21),$K$21,IF(AND(F1693&gt;=$L$22,F1693&lt;=$M$22),$K$22,IF(AND(F1693&gt;=$L$23,F1693&lt;=$M$23),$K$23,IF(AND(F1693&gt;=$L$24,F1693&lt;=$M$24),$K$24,IF(AND(F1693&gt;=$L$25,F1693&lt;=$M$25),$K$25,IF(AND(F1693&gt;=$L$26,F1693&lt;=$M$26),$K$26,IF(AND(F1693&gt;=$L$27,F1693&lt;=$M$27),$K$27,IF(AND(F1693&gt;=$L$28,F1693&lt;=$M$28),$K$28,IF(AND(F1693&gt;=$L$29,F1693&lt;=$M$29),$K$29,IF(AND(F1693&gt;=$L$30,F1693&lt;=$M$30),$K$30,IF(AND(F1693&gt;=$L$31,F1693&lt;=$M$31),$K$31,""))))))))))))))))))))))))))))))))</f>
        <v>8</v>
      </c>
      <c r="D1693" s="18" t="s">
        <v>2082</v>
      </c>
      <c r="E1693" s="18" t="s">
        <v>1234</v>
      </c>
      <c r="F1693" s="12">
        <f>Table1[[#This Row],[USD Pricing]]*Exchange!$A$1</f>
        <v>108.14999999999999</v>
      </c>
      <c r="G1693" s="12">
        <v>77.25</v>
      </c>
      <c r="H1693" s="12" t="s">
        <v>2129</v>
      </c>
      <c r="I1693" s="18" t="s">
        <v>0</v>
      </c>
      <c r="J1693" s="18" t="s">
        <v>4272</v>
      </c>
      <c r="XEZ1693" s="28"/>
      <c r="XFA1693" s="28"/>
      <c r="XFB1693" s="28"/>
      <c r="XFC1693" s="28"/>
      <c r="XFD1693" s="28"/>
    </row>
    <row r="1694" spans="1:10 16380:16384" x14ac:dyDescent="0.35">
      <c r="A1694" s="12" t="s">
        <v>446</v>
      </c>
      <c r="B1694" s="32" t="str">
        <f>HYPERLINK(Table1[[#This Row],[Link]], Table1[[#This Row],[Pattern w/out Hyperlink]])</f>
        <v>Labyrinth</v>
      </c>
      <c r="C1694" s="18">
        <f>IF(F1694&lt;=$L$1,$K$1,IF(AND(F1694&gt;=$L$2,F1694&lt;=$M$2),$K$2,IF(AND(F1694&gt;=$L$3,F1694&lt;=$M$3),$K$3,IF(AND(F1694&gt;=$L$4,F1694&lt;=$M$4),$K$4,IF(AND(F1694&gt;=$L$5,F1694&lt;=$M$5),$K$5,IF(AND(F1694&gt;=$L$6,F1694&lt;=$M$6),$K$6,IF(AND(F1694&gt;=$L$7,F1694&lt;=$M$7),$K$7,IF(AND(F1694&gt;=$L$8,F1694&lt;=$M$8),$K$8,IF(AND(F1694&gt;=$L$9,F1694&lt;=$M$9),$K$9,IF(AND(F1694&gt;$L$10,F1694&lt;=$M$10),$K$10,IF(AND(F1694&gt;=$L$11,F1694&lt;=$M$11),$K$11,IF(AND(F1694&gt;=$L$12,F1694&lt;=$M$12),$K$12,IF(AND(F1694&gt;=$L$13,F1694&lt;=$M$13),$K$13,IF(AND(F1694&gt;=$L$14,F1694&lt;=$M$14),$K$14,IF(AND(F1694&gt;=#REF!,F1694&lt;=#REF!),#REF!,IF(AND(F1694&gt;=$L$15,F1694&lt;=$M$15),$K$15,IF(AND(F1694&gt;=$L$16,F1694&lt;=$M$16),$K$16,IF(AND(F1694&gt;=$L$17,F1694&lt;=$M$17),$K$17,IF(AND(F1694&gt;=$L$18,F1694&lt;=$M$18),$K$18,IF(AND(F1694&gt;=$L$19,F1694&lt;=$M$19),$K$19,IF(AND(F1694&gt;=$L$20,F1694&lt;=$M$20),$K$20,IF(AND(F1694&gt;=$L$21,F1694&lt;=$M$21),$K$21,IF(AND(F1694&gt;=$L$22,F1694&lt;=$M$22),$K$22,IF(AND(F1694&gt;=$L$23,F1694&lt;=$M$23),$K$23,IF(AND(F1694&gt;=$L$24,F1694&lt;=$M$24),$K$24,IF(AND(F1694&gt;=$L$25,F1694&lt;=$M$25),$K$25,IF(AND(F1694&gt;=$L$26,F1694&lt;=$M$26),$K$26,IF(AND(F1694&gt;=$L$27,F1694&lt;=$M$27),$K$27,IF(AND(F1694&gt;=$L$28,F1694&lt;=$M$28),$K$28,IF(AND(F1694&gt;=$L$29,F1694&lt;=$M$29),$K$29,IF(AND(F1694&gt;=$L$30,F1694&lt;=$M$30),$K$30,IF(AND(F1694&gt;=$L$31,F1694&lt;=$M$31),$K$31,""))))))))))))))))))))))))))))))))</f>
        <v>8</v>
      </c>
      <c r="D1694" s="18" t="s">
        <v>2082</v>
      </c>
      <c r="E1694" s="18" t="s">
        <v>1234</v>
      </c>
      <c r="F1694" s="12">
        <f>Table1[[#This Row],[USD Pricing]]*Exchange!$A$1</f>
        <v>114.71599999999999</v>
      </c>
      <c r="G1694" s="12">
        <v>81.94</v>
      </c>
      <c r="H1694" s="12" t="s">
        <v>2130</v>
      </c>
      <c r="I1694" s="18" t="s">
        <v>0</v>
      </c>
      <c r="J1694" s="18" t="s">
        <v>4262</v>
      </c>
      <c r="XEZ1694" s="28"/>
      <c r="XFA1694" s="28"/>
      <c r="XFB1694" s="28"/>
      <c r="XFC1694" s="28"/>
      <c r="XFD1694" s="28"/>
    </row>
    <row r="1695" spans="1:10 16380:16384" x14ac:dyDescent="0.35">
      <c r="A1695" s="12" t="s">
        <v>2131</v>
      </c>
      <c r="B1695" s="32" t="str">
        <f>HYPERLINK(Table1[[#This Row],[Link]], Table1[[#This Row],[Pattern w/out Hyperlink]])</f>
        <v>Lexicon</v>
      </c>
      <c r="C1695" s="18">
        <f>IF(F1695&lt;=$L$1,$K$1,IF(AND(F1695&gt;=$L$2,F1695&lt;=$M$2),$K$2,IF(AND(F1695&gt;=$L$3,F1695&lt;=$M$3),$K$3,IF(AND(F1695&gt;=$L$4,F1695&lt;=$M$4),$K$4,IF(AND(F1695&gt;=$L$5,F1695&lt;=$M$5),$K$5,IF(AND(F1695&gt;=$L$6,F1695&lt;=$M$6),$K$6,IF(AND(F1695&gt;=$L$7,F1695&lt;=$M$7),$K$7,IF(AND(F1695&gt;=$L$8,F1695&lt;=$M$8),$K$8,IF(AND(F1695&gt;=$L$9,F1695&lt;=$M$9),$K$9,IF(AND(F1695&gt;$L$10,F1695&lt;=$M$10),$K$10,IF(AND(F1695&gt;=$L$11,F1695&lt;=$M$11),$K$11,IF(AND(F1695&gt;=$L$12,F1695&lt;=$M$12),$K$12,IF(AND(F1695&gt;=$L$13,F1695&lt;=$M$13),$K$13,IF(AND(F1695&gt;=$L$14,F1695&lt;=$M$14),$K$14,IF(AND(F1695&gt;=#REF!,F1695&lt;=#REF!),#REF!,IF(AND(F1695&gt;=$L$15,F1695&lt;=$M$15),$K$15,IF(AND(F1695&gt;=$L$16,F1695&lt;=$M$16),$K$16,IF(AND(F1695&gt;=$L$17,F1695&lt;=$M$17),$K$17,IF(AND(F1695&gt;=$L$18,F1695&lt;=$M$18),$K$18,IF(AND(F1695&gt;=$L$19,F1695&lt;=$M$19),$K$19,IF(AND(F1695&gt;=$L$20,F1695&lt;=$M$20),$K$20,IF(AND(F1695&gt;=$L$21,F1695&lt;=$M$21),$K$21,IF(AND(F1695&gt;=$L$22,F1695&lt;=$M$22),$K$22,IF(AND(F1695&gt;=$L$23,F1695&lt;=$M$23),$K$23,IF(AND(F1695&gt;=$L$24,F1695&lt;=$M$24),$K$24,IF(AND(F1695&gt;=$L$25,F1695&lt;=$M$25),$K$25,IF(AND(F1695&gt;=$L$26,F1695&lt;=$M$26),$K$26,IF(AND(F1695&gt;=$L$27,F1695&lt;=$M$27),$K$27,IF(AND(F1695&gt;=$L$28,F1695&lt;=$M$28),$K$28,IF(AND(F1695&gt;=$L$29,F1695&lt;=$M$29),$K$29,IF(AND(F1695&gt;=$L$30,F1695&lt;=$M$30),$K$30,IF(AND(F1695&gt;=$L$31,F1695&lt;=$M$31),$K$31,""))))))))))))))))))))))))))))))))</f>
        <v>8</v>
      </c>
      <c r="D1695" s="18" t="s">
        <v>2082</v>
      </c>
      <c r="E1695" s="18" t="s">
        <v>1234</v>
      </c>
      <c r="F1695" s="12">
        <f>Table1[[#This Row],[USD Pricing]]*Exchange!$A$1</f>
        <v>108.14999999999999</v>
      </c>
      <c r="G1695" s="12">
        <v>77.25</v>
      </c>
      <c r="H1695" s="12" t="s">
        <v>2132</v>
      </c>
      <c r="I1695" s="18" t="s">
        <v>0</v>
      </c>
      <c r="J1695" s="18" t="s">
        <v>4555</v>
      </c>
      <c r="XEZ1695" s="28"/>
      <c r="XFA1695" s="28"/>
      <c r="XFB1695" s="28"/>
      <c r="XFC1695" s="28"/>
      <c r="XFD1695" s="28"/>
    </row>
    <row r="1696" spans="1:10 16380:16384" x14ac:dyDescent="0.35">
      <c r="A1696" s="12" t="s">
        <v>2144</v>
      </c>
      <c r="B1696" s="32" t="str">
        <f>HYPERLINK(Table1[[#This Row],[Link]], Table1[[#This Row],[Pattern w/out Hyperlink]])</f>
        <v>Meraki Stripe</v>
      </c>
      <c r="C1696" s="18">
        <f>IF(F1696&lt;=$L$1,$K$1,IF(AND(F1696&gt;=$L$2,F1696&lt;=$M$2),$K$2,IF(AND(F1696&gt;=$L$3,F1696&lt;=$M$3),$K$3,IF(AND(F1696&gt;=$L$4,F1696&lt;=$M$4),$K$4,IF(AND(F1696&gt;=$L$5,F1696&lt;=$M$5),$K$5,IF(AND(F1696&gt;=$L$6,F1696&lt;=$M$6),$K$6,IF(AND(F1696&gt;=$L$7,F1696&lt;=$M$7),$K$7,IF(AND(F1696&gt;=$L$8,F1696&lt;=$M$8),$K$8,IF(AND(F1696&gt;=$L$9,F1696&lt;=$M$9),$K$9,IF(AND(F1696&gt;$L$10,F1696&lt;=$M$10),$K$10,IF(AND(F1696&gt;=$L$11,F1696&lt;=$M$11),$K$11,IF(AND(F1696&gt;=$L$12,F1696&lt;=$M$12),$K$12,IF(AND(F1696&gt;=$L$13,F1696&lt;=$M$13),$K$13,IF(AND(F1696&gt;=$L$14,F1696&lt;=$M$14),$K$14,IF(AND(F1696&gt;=#REF!,F1696&lt;=#REF!),#REF!,IF(AND(F1696&gt;=$L$15,F1696&lt;=$M$15),$K$15,IF(AND(F1696&gt;=$L$16,F1696&lt;=$M$16),$K$16,IF(AND(F1696&gt;=$L$17,F1696&lt;=$M$17),$K$17,IF(AND(F1696&gt;=$L$18,F1696&lt;=$M$18),$K$18,IF(AND(F1696&gt;=$L$19,F1696&lt;=$M$19),$K$19,IF(AND(F1696&gt;=$L$20,F1696&lt;=$M$20),$K$20,IF(AND(F1696&gt;=$L$21,F1696&lt;=$M$21),$K$21,IF(AND(F1696&gt;=$L$22,F1696&lt;=$M$22),$K$22,IF(AND(F1696&gt;=$L$23,F1696&lt;=$M$23),$K$23,IF(AND(F1696&gt;=$L$24,F1696&lt;=$M$24),$K$24,IF(AND(F1696&gt;=$L$25,F1696&lt;=$M$25),$K$25,IF(AND(F1696&gt;=$L$26,F1696&lt;=$M$26),$K$26,IF(AND(F1696&gt;=$L$27,F1696&lt;=$M$27),$K$27,IF(AND(F1696&gt;=$L$28,F1696&lt;=$M$28),$K$28,IF(AND(F1696&gt;=$L$29,F1696&lt;=$M$29),$K$29,IF(AND(F1696&gt;=$L$30,F1696&lt;=$M$30),$K$30,IF(AND(F1696&gt;=$L$31,F1696&lt;=$M$31),$K$31,""))))))))))))))))))))))))))))))))</f>
        <v>8</v>
      </c>
      <c r="D1696" s="18" t="s">
        <v>2082</v>
      </c>
      <c r="E1696" s="18" t="s">
        <v>1234</v>
      </c>
      <c r="F1696" s="12">
        <f>Table1[[#This Row],[USD Pricing]]*Exchange!$A$1</f>
        <v>99.49799999999999</v>
      </c>
      <c r="G1696" s="12">
        <v>71.069999999999993</v>
      </c>
      <c r="H1696" s="12" t="s">
        <v>2145</v>
      </c>
      <c r="I1696" s="18" t="s">
        <v>0</v>
      </c>
      <c r="J1696" s="18" t="s">
        <v>4263</v>
      </c>
      <c r="XEZ1696" s="28"/>
      <c r="XFA1696" s="28"/>
      <c r="XFB1696" s="28"/>
      <c r="XFC1696" s="28"/>
      <c r="XFD1696" s="28"/>
    </row>
    <row r="1697" spans="1:10 16380:16384" x14ac:dyDescent="0.35">
      <c r="A1697" s="12" t="s">
        <v>587</v>
      </c>
      <c r="B1697" s="32" t="str">
        <f>HYPERLINK(Table1[[#This Row],[Link]], Table1[[#This Row],[Pattern w/out Hyperlink]])</f>
        <v>Origin</v>
      </c>
      <c r="C1697" s="18">
        <f>IF(F1697&lt;=$L$1,$K$1,IF(AND(F1697&gt;=$L$2,F1697&lt;=$M$2),$K$2,IF(AND(F1697&gt;=$L$3,F1697&lt;=$M$3),$K$3,IF(AND(F1697&gt;=$L$4,F1697&lt;=$M$4),$K$4,IF(AND(F1697&gt;=$L$5,F1697&lt;=$M$5),$K$5,IF(AND(F1697&gt;=$L$6,F1697&lt;=$M$6),$K$6,IF(AND(F1697&gt;=$L$7,F1697&lt;=$M$7),$K$7,IF(AND(F1697&gt;=$L$8,F1697&lt;=$M$8),$K$8,IF(AND(F1697&gt;=$L$9,F1697&lt;=$M$9),$K$9,IF(AND(F1697&gt;$L$10,F1697&lt;=$M$10),$K$10,IF(AND(F1697&gt;=$L$11,F1697&lt;=$M$11),$K$11,IF(AND(F1697&gt;=$L$12,F1697&lt;=$M$12),$K$12,IF(AND(F1697&gt;=$L$13,F1697&lt;=$M$13),$K$13,IF(AND(F1697&gt;=$L$14,F1697&lt;=$M$14),$K$14,IF(AND(F1697&gt;=#REF!,F1697&lt;=#REF!),#REF!,IF(AND(F1697&gt;=$L$15,F1697&lt;=$M$15),$K$15,IF(AND(F1697&gt;=$L$16,F1697&lt;=$M$16),$K$16,IF(AND(F1697&gt;=$L$17,F1697&lt;=$M$17),$K$17,IF(AND(F1697&gt;=$L$18,F1697&lt;=$M$18),$K$18,IF(AND(F1697&gt;=$L$19,F1697&lt;=$M$19),$K$19,IF(AND(F1697&gt;=$L$20,F1697&lt;=$M$20),$K$20,IF(AND(F1697&gt;=$L$21,F1697&lt;=$M$21),$K$21,IF(AND(F1697&gt;=$L$22,F1697&lt;=$M$22),$K$22,IF(AND(F1697&gt;=$L$23,F1697&lt;=$M$23),$K$23,IF(AND(F1697&gt;=$L$24,F1697&lt;=$M$24),$K$24,IF(AND(F1697&gt;=$L$25,F1697&lt;=$M$25),$K$25,IF(AND(F1697&gt;=$L$26,F1697&lt;=$M$26),$K$26,IF(AND(F1697&gt;=$L$27,F1697&lt;=$M$27),$K$27,IF(AND(F1697&gt;=$L$28,F1697&lt;=$M$28),$K$28,IF(AND(F1697&gt;=$L$29,F1697&lt;=$M$29),$K$29,IF(AND(F1697&gt;=$L$30,F1697&lt;=$M$30),$K$30,IF(AND(F1697&gt;=$L$31,F1697&lt;=$M$31),$K$31,""))))))))))))))))))))))))))))))))</f>
        <v>8</v>
      </c>
      <c r="D1697" s="18" t="s">
        <v>2082</v>
      </c>
      <c r="E1697" s="18" t="s">
        <v>1234</v>
      </c>
      <c r="F1697" s="12">
        <f>Table1[[#This Row],[USD Pricing]]*Exchange!$A$1</f>
        <v>108.14999999999999</v>
      </c>
      <c r="G1697" s="12">
        <v>77.25</v>
      </c>
      <c r="H1697" s="12" t="s">
        <v>2156</v>
      </c>
      <c r="I1697" s="18" t="s">
        <v>1319</v>
      </c>
      <c r="J1697" s="18" t="s">
        <v>4262</v>
      </c>
      <c r="XEZ1697" s="28"/>
      <c r="XFA1697" s="28"/>
      <c r="XFB1697" s="28"/>
      <c r="XFC1697" s="28"/>
      <c r="XFD1697" s="28"/>
    </row>
    <row r="1698" spans="1:10 16380:16384" x14ac:dyDescent="0.35">
      <c r="A1698" s="12" t="s">
        <v>593</v>
      </c>
      <c r="B1698" s="32" t="str">
        <f>HYPERLINK(Table1[[#This Row],[Link]], Table1[[#This Row],[Pattern w/out Hyperlink]])</f>
        <v>Outline</v>
      </c>
      <c r="C1698" s="18">
        <f>IF(F1698&lt;=$L$1,$K$1,IF(AND(F1698&gt;=$L$2,F1698&lt;=$M$2),$K$2,IF(AND(F1698&gt;=$L$3,F1698&lt;=$M$3),$K$3,IF(AND(F1698&gt;=$L$4,F1698&lt;=$M$4),$K$4,IF(AND(F1698&gt;=$L$5,F1698&lt;=$M$5),$K$5,IF(AND(F1698&gt;=$L$6,F1698&lt;=$M$6),$K$6,IF(AND(F1698&gt;=$L$7,F1698&lt;=$M$7),$K$7,IF(AND(F1698&gt;=$L$8,F1698&lt;=$M$8),$K$8,IF(AND(F1698&gt;=$L$9,F1698&lt;=$M$9),$K$9,IF(AND(F1698&gt;$L$10,F1698&lt;=$M$10),$K$10,IF(AND(F1698&gt;=$L$11,F1698&lt;=$M$11),$K$11,IF(AND(F1698&gt;=$L$12,F1698&lt;=$M$12),$K$12,IF(AND(F1698&gt;=$L$13,F1698&lt;=$M$13),$K$13,IF(AND(F1698&gt;=$L$14,F1698&lt;=$M$14),$K$14,IF(AND(F1698&gt;=#REF!,F1698&lt;=#REF!),#REF!,IF(AND(F1698&gt;=$L$15,F1698&lt;=$M$15),$K$15,IF(AND(F1698&gt;=$L$16,F1698&lt;=$M$16),$K$16,IF(AND(F1698&gt;=$L$17,F1698&lt;=$M$17),$K$17,IF(AND(F1698&gt;=$L$18,F1698&lt;=$M$18),$K$18,IF(AND(F1698&gt;=$L$19,F1698&lt;=$M$19),$K$19,IF(AND(F1698&gt;=$L$20,F1698&lt;=$M$20),$K$20,IF(AND(F1698&gt;=$L$21,F1698&lt;=$M$21),$K$21,IF(AND(F1698&gt;=$L$22,F1698&lt;=$M$22),$K$22,IF(AND(F1698&gt;=$L$23,F1698&lt;=$M$23),$K$23,IF(AND(F1698&gt;=$L$24,F1698&lt;=$M$24),$K$24,IF(AND(F1698&gt;=$L$25,F1698&lt;=$M$25),$K$25,IF(AND(F1698&gt;=$L$26,F1698&lt;=$M$26),$K$26,IF(AND(F1698&gt;=$L$27,F1698&lt;=$M$27),$K$27,IF(AND(F1698&gt;=$L$28,F1698&lt;=$M$28),$K$28,IF(AND(F1698&gt;=$L$29,F1698&lt;=$M$29),$K$29,IF(AND(F1698&gt;=$L$30,F1698&lt;=$M$30),$K$30,IF(AND(F1698&gt;=$L$31,F1698&lt;=$M$31),$K$31,""))))))))))))))))))))))))))))))))</f>
        <v>8</v>
      </c>
      <c r="D1698" s="18" t="s">
        <v>2082</v>
      </c>
      <c r="E1698" s="18" t="s">
        <v>1234</v>
      </c>
      <c r="F1698" s="12">
        <f>Table1[[#This Row],[USD Pricing]]*Exchange!$A$1</f>
        <v>114.71599999999999</v>
      </c>
      <c r="G1698" s="12">
        <v>81.94</v>
      </c>
      <c r="H1698" s="12" t="s">
        <v>2157</v>
      </c>
      <c r="I1698" s="18" t="s">
        <v>4213</v>
      </c>
      <c r="J1698" s="18" t="s">
        <v>4262</v>
      </c>
      <c r="XEZ1698" s="28"/>
      <c r="XFA1698" s="28"/>
      <c r="XFB1698" s="28"/>
      <c r="XFC1698" s="28"/>
      <c r="XFD1698" s="28"/>
    </row>
    <row r="1699" spans="1:10 16380:16384" x14ac:dyDescent="0.35">
      <c r="A1699" s="12" t="s">
        <v>3398</v>
      </c>
      <c r="B1699" s="32" t="str">
        <f>HYPERLINK(Table1[[#This Row],[Link]], Table1[[#This Row],[Pattern w/out Hyperlink]])</f>
        <v>Palomino</v>
      </c>
      <c r="C1699" s="18">
        <f>IF(F1699&lt;=$L$1,$K$1,IF(AND(F1699&gt;=$L$2,F1699&lt;=$M$2),$K$2,IF(AND(F1699&gt;=$L$3,F1699&lt;=$M$3),$K$3,IF(AND(F1699&gt;=$L$4,F1699&lt;=$M$4),$K$4,IF(AND(F1699&gt;=$L$5,F1699&lt;=$M$5),$K$5,IF(AND(F1699&gt;=$L$6,F1699&lt;=$M$6),$K$6,IF(AND(F1699&gt;=$L$7,F1699&lt;=$M$7),$K$7,IF(AND(F1699&gt;=$L$8,F1699&lt;=$M$8),$K$8,IF(AND(F1699&gt;=$L$9,F1699&lt;=$M$9),$K$9,IF(AND(F1699&gt;$L$10,F1699&lt;=$M$10),$K$10,IF(AND(F1699&gt;=$L$11,F1699&lt;=$M$11),$K$11,IF(AND(F1699&gt;=$L$12,F1699&lt;=$M$12),$K$12,IF(AND(F1699&gt;=$L$13,F1699&lt;=$M$13),$K$13,IF(AND(F1699&gt;=$L$14,F1699&lt;=$M$14),$K$14,IF(AND(F1699&gt;=#REF!,F1699&lt;=#REF!),#REF!,IF(AND(F1699&gt;=$L$15,F1699&lt;=$M$15),$K$15,IF(AND(F1699&gt;=$L$16,F1699&lt;=$M$16),$K$16,IF(AND(F1699&gt;=$L$17,F1699&lt;=$M$17),$K$17,IF(AND(F1699&gt;=$L$18,F1699&lt;=$M$18),$K$18,IF(AND(F1699&gt;=$L$19,F1699&lt;=$M$19),$K$19,IF(AND(F1699&gt;=$L$20,F1699&lt;=$M$20),$K$20,IF(AND(F1699&gt;=$L$21,F1699&lt;=$M$21),$K$21,IF(AND(F1699&gt;=$L$22,F1699&lt;=$M$22),$K$22,IF(AND(F1699&gt;=$L$23,F1699&lt;=$M$23),$K$23,IF(AND(F1699&gt;=$L$24,F1699&lt;=$M$24),$K$24,IF(AND(F1699&gt;=$L$25,F1699&lt;=$M$25),$K$25,IF(AND(F1699&gt;=$L$26,F1699&lt;=$M$26),$K$26,IF(AND(F1699&gt;=$L$27,F1699&lt;=$M$27),$K$27,IF(AND(F1699&gt;=$L$28,F1699&lt;=$M$28),$K$28,IF(AND(F1699&gt;=$L$29,F1699&lt;=$M$29),$K$29,IF(AND(F1699&gt;=$L$30,F1699&lt;=$M$30),$K$30,IF(AND(F1699&gt;=$L$31,F1699&lt;=$M$31),$K$31,""))))))))))))))))))))))))))))))))</f>
        <v>8</v>
      </c>
      <c r="D1699" s="18" t="s">
        <v>2082</v>
      </c>
      <c r="E1699" s="18" t="s">
        <v>1234</v>
      </c>
      <c r="F1699" s="12">
        <f>Table1[[#This Row],[USD Pricing]]*Exchange!$A$1</f>
        <v>103.41800000000001</v>
      </c>
      <c r="G1699" s="12">
        <v>73.87</v>
      </c>
      <c r="H1699" s="12" t="s">
        <v>3399</v>
      </c>
      <c r="I1699" s="18" t="s">
        <v>1319</v>
      </c>
      <c r="J1699" s="18" t="s">
        <v>4558</v>
      </c>
      <c r="XEZ1699" s="28"/>
      <c r="XFA1699" s="28"/>
      <c r="XFB1699" s="28"/>
      <c r="XFC1699" s="28"/>
      <c r="XFD1699" s="28"/>
    </row>
    <row r="1700" spans="1:10 16380:16384" x14ac:dyDescent="0.35">
      <c r="A1700" s="12" t="s">
        <v>2178</v>
      </c>
      <c r="B1700" s="32" t="str">
        <f>HYPERLINK(Table1[[#This Row],[Link]], Table1[[#This Row],[Pattern w/out Hyperlink]])</f>
        <v>Sanibel</v>
      </c>
      <c r="C1700" s="18">
        <f>IF(F1700&lt;=$L$1,$K$1,IF(AND(F1700&gt;=$L$2,F1700&lt;=$M$2),$K$2,IF(AND(F1700&gt;=$L$3,F1700&lt;=$M$3),$K$3,IF(AND(F1700&gt;=$L$4,F1700&lt;=$M$4),$K$4,IF(AND(F1700&gt;=$L$5,F1700&lt;=$M$5),$K$5,IF(AND(F1700&gt;=$L$6,F1700&lt;=$M$6),$K$6,IF(AND(F1700&gt;=$L$7,F1700&lt;=$M$7),$K$7,IF(AND(F1700&gt;=$L$8,F1700&lt;=$M$8),$K$8,IF(AND(F1700&gt;=$L$9,F1700&lt;=$M$9),$K$9,IF(AND(F1700&gt;$L$10,F1700&lt;=$M$10),$K$10,IF(AND(F1700&gt;=$L$11,F1700&lt;=$M$11),$K$11,IF(AND(F1700&gt;=$L$12,F1700&lt;=$M$12),$K$12,IF(AND(F1700&gt;=$L$13,F1700&lt;=$M$13),$K$13,IF(AND(F1700&gt;=$L$14,F1700&lt;=$M$14),$K$14,IF(AND(F1700&gt;=#REF!,F1700&lt;=#REF!),#REF!,IF(AND(F1700&gt;=$L$15,F1700&lt;=$M$15),$K$15,IF(AND(F1700&gt;=$L$16,F1700&lt;=$M$16),$K$16,IF(AND(F1700&gt;=$L$17,F1700&lt;=$M$17),$K$17,IF(AND(F1700&gt;=$L$18,F1700&lt;=$M$18),$K$18,IF(AND(F1700&gt;=$L$19,F1700&lt;=$M$19),$K$19,IF(AND(F1700&gt;=$L$20,F1700&lt;=$M$20),$K$20,IF(AND(F1700&gt;=$L$21,F1700&lt;=$M$21),$K$21,IF(AND(F1700&gt;=$L$22,F1700&lt;=$M$22),$K$22,IF(AND(F1700&gt;=$L$23,F1700&lt;=$M$23),$K$23,IF(AND(F1700&gt;=$L$24,F1700&lt;=$M$24),$K$24,IF(AND(F1700&gt;=$L$25,F1700&lt;=$M$25),$K$25,IF(AND(F1700&gt;=$L$26,F1700&lt;=$M$26),$K$26,IF(AND(F1700&gt;=$L$27,F1700&lt;=$M$27),$K$27,IF(AND(F1700&gt;=$L$28,F1700&lt;=$M$28),$K$28,IF(AND(F1700&gt;=$L$29,F1700&lt;=$M$29),$K$29,IF(AND(F1700&gt;=$L$30,F1700&lt;=$M$30),$K$30,IF(AND(F1700&gt;=$L$31,F1700&lt;=$M$31),$K$31,""))))))))))))))))))))))))))))))))</f>
        <v>8</v>
      </c>
      <c r="D1700" s="18" t="s">
        <v>2082</v>
      </c>
      <c r="E1700" s="18" t="s">
        <v>1234</v>
      </c>
      <c r="F1700" s="12">
        <f>Table1[[#This Row],[USD Pricing]]*Exchange!$A$1</f>
        <v>111.03399999999999</v>
      </c>
      <c r="G1700" s="12">
        <v>79.31</v>
      </c>
      <c r="H1700" s="12" t="s">
        <v>2179</v>
      </c>
      <c r="I1700" s="18" t="s">
        <v>1319</v>
      </c>
      <c r="J1700" s="18" t="s">
        <v>4278</v>
      </c>
      <c r="XEZ1700" s="28"/>
      <c r="XFA1700" s="28"/>
      <c r="XFB1700" s="28"/>
      <c r="XFC1700" s="28"/>
      <c r="XFD1700" s="28"/>
    </row>
    <row r="1701" spans="1:10 16380:16384" x14ac:dyDescent="0.35">
      <c r="A1701" s="12" t="s">
        <v>2190</v>
      </c>
      <c r="B1701" s="32" t="str">
        <f>HYPERLINK(Table1[[#This Row],[Link]], Table1[[#This Row],[Pattern w/out Hyperlink]])</f>
        <v>Solstice</v>
      </c>
      <c r="C1701" s="18">
        <f>IF(F1701&lt;=$L$1,$K$1,IF(AND(F1701&gt;=$L$2,F1701&lt;=$M$2),$K$2,IF(AND(F1701&gt;=$L$3,F1701&lt;=$M$3),$K$3,IF(AND(F1701&gt;=$L$4,F1701&lt;=$M$4),$K$4,IF(AND(F1701&gt;=$L$5,F1701&lt;=$M$5),$K$5,IF(AND(F1701&gt;=$L$6,F1701&lt;=$M$6),$K$6,IF(AND(F1701&gt;=$L$7,F1701&lt;=$M$7),$K$7,IF(AND(F1701&gt;=$L$8,F1701&lt;=$M$8),$K$8,IF(AND(F1701&gt;=$L$9,F1701&lt;=$M$9),$K$9,IF(AND(F1701&gt;$L$10,F1701&lt;=$M$10),$K$10,IF(AND(F1701&gt;=$L$11,F1701&lt;=$M$11),$K$11,IF(AND(F1701&gt;=$L$12,F1701&lt;=$M$12),$K$12,IF(AND(F1701&gt;=$L$13,F1701&lt;=$M$13),$K$13,IF(AND(F1701&gt;=$L$14,F1701&lt;=$M$14),$K$14,IF(AND(F1701&gt;=#REF!,F1701&lt;=#REF!),#REF!,IF(AND(F1701&gt;=$L$15,F1701&lt;=$M$15),$K$15,IF(AND(F1701&gt;=$L$16,F1701&lt;=$M$16),$K$16,IF(AND(F1701&gt;=$L$17,F1701&lt;=$M$17),$K$17,IF(AND(F1701&gt;=$L$18,F1701&lt;=$M$18),$K$18,IF(AND(F1701&gt;=$L$19,F1701&lt;=$M$19),$K$19,IF(AND(F1701&gt;=$L$20,F1701&lt;=$M$20),$K$20,IF(AND(F1701&gt;=$L$21,F1701&lt;=$M$21),$K$21,IF(AND(F1701&gt;=$L$22,F1701&lt;=$M$22),$K$22,IF(AND(F1701&gt;=$L$23,F1701&lt;=$M$23),$K$23,IF(AND(F1701&gt;=$L$24,F1701&lt;=$M$24),$K$24,IF(AND(F1701&gt;=$L$25,F1701&lt;=$M$25),$K$25,IF(AND(F1701&gt;=$L$26,F1701&lt;=$M$26),$K$26,IF(AND(F1701&gt;=$L$27,F1701&lt;=$M$27),$K$27,IF(AND(F1701&gt;=$L$28,F1701&lt;=$M$28),$K$28,IF(AND(F1701&gt;=$L$29,F1701&lt;=$M$29),$K$29,IF(AND(F1701&gt;=$L$30,F1701&lt;=$M$30),$K$30,IF(AND(F1701&gt;=$L$31,F1701&lt;=$M$31),$K$31,""))))))))))))))))))))))))))))))))</f>
        <v>8</v>
      </c>
      <c r="D1701" s="18" t="s">
        <v>2082</v>
      </c>
      <c r="E1701" s="18" t="s">
        <v>1234</v>
      </c>
      <c r="F1701" s="12">
        <f>Table1[[#This Row],[USD Pricing]]*Exchange!$A$1</f>
        <v>100.93999999999998</v>
      </c>
      <c r="G1701" s="12">
        <v>72.099999999999994</v>
      </c>
      <c r="H1701" s="12" t="s">
        <v>2191</v>
      </c>
      <c r="I1701" s="18" t="s">
        <v>0</v>
      </c>
      <c r="J1701" s="18" t="s">
        <v>4562</v>
      </c>
      <c r="XEZ1701" s="28"/>
      <c r="XFA1701" s="28"/>
      <c r="XFB1701" s="28"/>
      <c r="XFC1701" s="28"/>
      <c r="XFD1701" s="28"/>
    </row>
    <row r="1702" spans="1:10 16380:16384" x14ac:dyDescent="0.35">
      <c r="A1702" s="12" t="s">
        <v>1364</v>
      </c>
      <c r="B1702" s="32" t="str">
        <f>HYPERLINK(Table1[[#This Row],[Link]], Table1[[#This Row],[Pattern w/out Hyperlink]])</f>
        <v>Tartan</v>
      </c>
      <c r="C1702" s="18">
        <f>IF(F1702&lt;=$L$1,$K$1,IF(AND(F1702&gt;=$L$2,F1702&lt;=$M$2),$K$2,IF(AND(F1702&gt;=$L$3,F1702&lt;=$M$3),$K$3,IF(AND(F1702&gt;=$L$4,F1702&lt;=$M$4),$K$4,IF(AND(F1702&gt;=$L$5,F1702&lt;=$M$5),$K$5,IF(AND(F1702&gt;=$L$6,F1702&lt;=$M$6),$K$6,IF(AND(F1702&gt;=$L$7,F1702&lt;=$M$7),$K$7,IF(AND(F1702&gt;=$L$8,F1702&lt;=$M$8),$K$8,IF(AND(F1702&gt;=$L$9,F1702&lt;=$M$9),$K$9,IF(AND(F1702&gt;$L$10,F1702&lt;=$M$10),$K$10,IF(AND(F1702&gt;=$L$11,F1702&lt;=$M$11),$K$11,IF(AND(F1702&gt;=$L$12,F1702&lt;=$M$12),$K$12,IF(AND(F1702&gt;=$L$13,F1702&lt;=$M$13),$K$13,IF(AND(F1702&gt;=$L$14,F1702&lt;=$M$14),$K$14,IF(AND(F1702&gt;=#REF!,F1702&lt;=#REF!),#REF!,IF(AND(F1702&gt;=$L$15,F1702&lt;=$M$15),$K$15,IF(AND(F1702&gt;=$L$16,F1702&lt;=$M$16),$K$16,IF(AND(F1702&gt;=$L$17,F1702&lt;=$M$17),$K$17,IF(AND(F1702&gt;=$L$18,F1702&lt;=$M$18),$K$18,IF(AND(F1702&gt;=$L$19,F1702&lt;=$M$19),$K$19,IF(AND(F1702&gt;=$L$20,F1702&lt;=$M$20),$K$20,IF(AND(F1702&gt;=$L$21,F1702&lt;=$M$21),$K$21,IF(AND(F1702&gt;=$L$22,F1702&lt;=$M$22),$K$22,IF(AND(F1702&gt;=$L$23,F1702&lt;=$M$23),$K$23,IF(AND(F1702&gt;=$L$24,F1702&lt;=$M$24),$K$24,IF(AND(F1702&gt;=$L$25,F1702&lt;=$M$25),$K$25,IF(AND(F1702&gt;=$L$26,F1702&lt;=$M$26),$K$26,IF(AND(F1702&gt;=$L$27,F1702&lt;=$M$27),$K$27,IF(AND(F1702&gt;=$L$28,F1702&lt;=$M$28),$K$28,IF(AND(F1702&gt;=$L$29,F1702&lt;=$M$29),$K$29,IF(AND(F1702&gt;=$L$30,F1702&lt;=$M$30),$K$30,IF(AND(F1702&gt;=$L$31,F1702&lt;=$M$31),$K$31,""))))))))))))))))))))))))))))))))</f>
        <v>8</v>
      </c>
      <c r="D1702" s="18" t="s">
        <v>2082</v>
      </c>
      <c r="E1702" s="18" t="s">
        <v>1234</v>
      </c>
      <c r="F1702" s="12">
        <f>Table1[[#This Row],[USD Pricing]]*Exchange!$A$1</f>
        <v>101.458</v>
      </c>
      <c r="G1702" s="12">
        <v>72.47</v>
      </c>
      <c r="H1702" s="12" t="s">
        <v>2204</v>
      </c>
      <c r="I1702" s="18" t="s">
        <v>0</v>
      </c>
      <c r="J1702" s="18" t="s">
        <v>4262</v>
      </c>
      <c r="XEZ1702" s="28"/>
      <c r="XFA1702" s="28"/>
      <c r="XFB1702" s="28"/>
      <c r="XFC1702" s="28"/>
      <c r="XFD1702" s="28"/>
    </row>
    <row r="1703" spans="1:10 16380:16384" x14ac:dyDescent="0.35">
      <c r="A1703" s="12" t="s">
        <v>3406</v>
      </c>
      <c r="B1703" s="32" t="str">
        <f>HYPERLINK(Table1[[#This Row],[Link]], Table1[[#This Row],[Pattern w/out Hyperlink]])</f>
        <v>Tone</v>
      </c>
      <c r="C1703" s="18">
        <f>IF(F1703&lt;=$L$1,$K$1,IF(AND(F1703&gt;=$L$2,F1703&lt;=$M$2),$K$2,IF(AND(F1703&gt;=$L$3,F1703&lt;=$M$3),$K$3,IF(AND(F1703&gt;=$L$4,F1703&lt;=$M$4),$K$4,IF(AND(F1703&gt;=$L$5,F1703&lt;=$M$5),$K$5,IF(AND(F1703&gt;=$L$6,F1703&lt;=$M$6),$K$6,IF(AND(F1703&gt;=$L$7,F1703&lt;=$M$7),$K$7,IF(AND(F1703&gt;=$L$8,F1703&lt;=$M$8),$K$8,IF(AND(F1703&gt;=$L$9,F1703&lt;=$M$9),$K$9,IF(AND(F1703&gt;$L$10,F1703&lt;=$M$10),$K$10,IF(AND(F1703&gt;=$L$11,F1703&lt;=$M$11),$K$11,IF(AND(F1703&gt;=$L$12,F1703&lt;=$M$12),$K$12,IF(AND(F1703&gt;=$L$13,F1703&lt;=$M$13),$K$13,IF(AND(F1703&gt;=$L$14,F1703&lt;=$M$14),$K$14,IF(AND(F1703&gt;=#REF!,F1703&lt;=#REF!),#REF!,IF(AND(F1703&gt;=$L$15,F1703&lt;=$M$15),$K$15,IF(AND(F1703&gt;=$L$16,F1703&lt;=$M$16),$K$16,IF(AND(F1703&gt;=$L$17,F1703&lt;=$M$17),$K$17,IF(AND(F1703&gt;=$L$18,F1703&lt;=$M$18),$K$18,IF(AND(F1703&gt;=$L$19,F1703&lt;=$M$19),$K$19,IF(AND(F1703&gt;=$L$20,F1703&lt;=$M$20),$K$20,IF(AND(F1703&gt;=$L$21,F1703&lt;=$M$21),$K$21,IF(AND(F1703&gt;=$L$22,F1703&lt;=$M$22),$K$22,IF(AND(F1703&gt;=$L$23,F1703&lt;=$M$23),$K$23,IF(AND(F1703&gt;=$L$24,F1703&lt;=$M$24),$K$24,IF(AND(F1703&gt;=$L$25,F1703&lt;=$M$25),$K$25,IF(AND(F1703&gt;=$L$26,F1703&lt;=$M$26),$K$26,IF(AND(F1703&gt;=$L$27,F1703&lt;=$M$27),$K$27,IF(AND(F1703&gt;=$L$28,F1703&lt;=$M$28),$K$28,IF(AND(F1703&gt;=$L$29,F1703&lt;=$M$29),$K$29,IF(AND(F1703&gt;=$L$30,F1703&lt;=$M$30),$K$30,IF(AND(F1703&gt;=$L$31,F1703&lt;=$M$31),$K$31,""))))))))))))))))))))))))))))))))</f>
        <v>8</v>
      </c>
      <c r="D1703" s="18" t="s">
        <v>2082</v>
      </c>
      <c r="E1703" s="18" t="s">
        <v>1234</v>
      </c>
      <c r="F1703" s="12">
        <f>Table1[[#This Row],[USD Pricing]]*Exchange!$A$1</f>
        <v>100.93999999999998</v>
      </c>
      <c r="G1703" s="12">
        <v>72.099999999999994</v>
      </c>
      <c r="H1703" s="12" t="s">
        <v>3407</v>
      </c>
      <c r="I1703" s="18" t="s">
        <v>0</v>
      </c>
      <c r="J1703" s="18" t="s">
        <v>4564</v>
      </c>
      <c r="XEZ1703" s="28"/>
      <c r="XFA1703" s="28"/>
      <c r="XFB1703" s="28"/>
      <c r="XFC1703" s="28"/>
      <c r="XFD1703" s="28"/>
    </row>
    <row r="1704" spans="1:10 16380:16384" x14ac:dyDescent="0.35">
      <c r="A1704" s="12" t="s">
        <v>4573</v>
      </c>
      <c r="B1704" s="32" t="str">
        <f>HYPERLINK(Table1[[#This Row],[Link]], Table1[[#This Row],[Pattern w/out Hyperlink]])</f>
        <v>Xorel Bamboo Signature</v>
      </c>
      <c r="C1704" s="18">
        <f>IF(F1704&lt;=$L$1,$K$1,IF(AND(F1704&gt;=$L$2,F1704&lt;=$M$2),$K$2,IF(AND(F1704&gt;=$L$3,F1704&lt;=$M$3),$K$3,IF(AND(F1704&gt;=$L$4,F1704&lt;=$M$4),$K$4,IF(AND(F1704&gt;=$L$5,F1704&lt;=$M$5),$K$5,IF(AND(F1704&gt;=$L$6,F1704&lt;=$M$6),$K$6,IF(AND(F1704&gt;=$L$7,F1704&lt;=$M$7),$K$7,IF(AND(F1704&gt;=$L$8,F1704&lt;=$M$8),$K$8,IF(AND(F1704&gt;=$L$9,F1704&lt;=$M$9),$K$9,IF(AND(F1704&gt;$L$10,F1704&lt;=$M$10),$K$10,IF(AND(F1704&gt;=$L$11,F1704&lt;=$M$11),$K$11,IF(AND(F1704&gt;=$L$12,F1704&lt;=$M$12),$K$12,IF(AND(F1704&gt;=$L$13,F1704&lt;=$M$13),$K$13,IF(AND(F1704&gt;=$L$14,F1704&lt;=$M$14),$K$14,IF(AND(F1704&gt;=#REF!,F1704&lt;=#REF!),#REF!,IF(AND(F1704&gt;=$L$15,F1704&lt;=$M$15),$K$15,IF(AND(F1704&gt;=$L$16,F1704&lt;=$M$16),$K$16,IF(AND(F1704&gt;=$L$17,F1704&lt;=$M$17),$K$17,IF(AND(F1704&gt;=$L$18,F1704&lt;=$M$18),$K$18,IF(AND(F1704&gt;=$L$19,F1704&lt;=$M$19),$K$19,IF(AND(F1704&gt;=$L$20,F1704&lt;=$M$20),$K$20,IF(AND(F1704&gt;=$L$21,F1704&lt;=$M$21),$K$21,IF(AND(F1704&gt;=$L$22,F1704&lt;=$M$22),$K$22,IF(AND(F1704&gt;=$L$23,F1704&lt;=$M$23),$K$23,IF(AND(F1704&gt;=$L$24,F1704&lt;=$M$24),$K$24,IF(AND(F1704&gt;=$L$25,F1704&lt;=$M$25),$K$25,IF(AND(F1704&gt;=$L$26,F1704&lt;=$M$26),$K$26,IF(AND(F1704&gt;=$L$27,F1704&lt;=$M$27),$K$27,IF(AND(F1704&gt;=$L$28,F1704&lt;=$M$28),$K$28,IF(AND(F1704&gt;=$L$29,F1704&lt;=$M$29),$K$29,IF(AND(F1704&gt;=$L$30,F1704&lt;=$M$30),$K$30,IF(AND(F1704&gt;=$L$31,F1704&lt;=$M$31),$K$31,""))))))))))))))))))))))))))))))))</f>
        <v>8</v>
      </c>
      <c r="D1704" s="18" t="s">
        <v>2082</v>
      </c>
      <c r="E1704" s="18" t="s">
        <v>1234</v>
      </c>
      <c r="F1704" s="12">
        <f>Table1[[#This Row],[USD Pricing]]*Exchange!$A$1</f>
        <v>98</v>
      </c>
      <c r="G1704" s="12">
        <v>70</v>
      </c>
      <c r="H1704" s="12" t="s">
        <v>6100</v>
      </c>
      <c r="I1704" s="18" t="s">
        <v>0</v>
      </c>
      <c r="J1704" s="18" t="s">
        <v>4568</v>
      </c>
      <c r="XEZ1704" s="28"/>
      <c r="XFA1704" s="28"/>
      <c r="XFB1704" s="28"/>
      <c r="XFC1704" s="28"/>
      <c r="XFD1704" s="28"/>
    </row>
    <row r="1705" spans="1:10 16380:16384" x14ac:dyDescent="0.35">
      <c r="A1705" s="12" t="s">
        <v>4575</v>
      </c>
      <c r="B1705" s="32" t="str">
        <f>HYPERLINK(Table1[[#This Row],[Link]], Table1[[#This Row],[Pattern w/out Hyperlink]])</f>
        <v>Xorel Bontanical Signature</v>
      </c>
      <c r="C1705" s="18">
        <f>IF(F1705&lt;=$L$1,$K$1,IF(AND(F1705&gt;=$L$2,F1705&lt;=$M$2),$K$2,IF(AND(F1705&gt;=$L$3,F1705&lt;=$M$3),$K$3,IF(AND(F1705&gt;=$L$4,F1705&lt;=$M$4),$K$4,IF(AND(F1705&gt;=$L$5,F1705&lt;=$M$5),$K$5,IF(AND(F1705&gt;=$L$6,F1705&lt;=$M$6),$K$6,IF(AND(F1705&gt;=$L$7,F1705&lt;=$M$7),$K$7,IF(AND(F1705&gt;=$L$8,F1705&lt;=$M$8),$K$8,IF(AND(F1705&gt;=$L$9,F1705&lt;=$M$9),$K$9,IF(AND(F1705&gt;$L$10,F1705&lt;=$M$10),$K$10,IF(AND(F1705&gt;=$L$11,F1705&lt;=$M$11),$K$11,IF(AND(F1705&gt;=$L$12,F1705&lt;=$M$12),$K$12,IF(AND(F1705&gt;=$L$13,F1705&lt;=$M$13),$K$13,IF(AND(F1705&gt;=$L$14,F1705&lt;=$M$14),$K$14,IF(AND(F1705&gt;=#REF!,F1705&lt;=#REF!),#REF!,IF(AND(F1705&gt;=$L$15,F1705&lt;=$M$15),$K$15,IF(AND(F1705&gt;=$L$16,F1705&lt;=$M$16),$K$16,IF(AND(F1705&gt;=$L$17,F1705&lt;=$M$17),$K$17,IF(AND(F1705&gt;=$L$18,F1705&lt;=$M$18),$K$18,IF(AND(F1705&gt;=$L$19,F1705&lt;=$M$19),$K$19,IF(AND(F1705&gt;=$L$20,F1705&lt;=$M$20),$K$20,IF(AND(F1705&gt;=$L$21,F1705&lt;=$M$21),$K$21,IF(AND(F1705&gt;=$L$22,F1705&lt;=$M$22),$K$22,IF(AND(F1705&gt;=$L$23,F1705&lt;=$M$23),$K$23,IF(AND(F1705&gt;=$L$24,F1705&lt;=$M$24),$K$24,IF(AND(F1705&gt;=$L$25,F1705&lt;=$M$25),$K$25,IF(AND(F1705&gt;=$L$26,F1705&lt;=$M$26),$K$26,IF(AND(F1705&gt;=$L$27,F1705&lt;=$M$27),$K$27,IF(AND(F1705&gt;=$L$28,F1705&lt;=$M$28),$K$28,IF(AND(F1705&gt;=$L$29,F1705&lt;=$M$29),$K$29,IF(AND(F1705&gt;=$L$30,F1705&lt;=$M$30),$K$30,IF(AND(F1705&gt;=$L$31,F1705&lt;=$M$31),$K$31,""))))))))))))))))))))))))))))))))</f>
        <v>8</v>
      </c>
      <c r="D1705" s="18" t="s">
        <v>2082</v>
      </c>
      <c r="E1705" s="18" t="s">
        <v>1234</v>
      </c>
      <c r="F1705" s="12">
        <f>Table1[[#This Row],[USD Pricing]]*Exchange!$A$1</f>
        <v>105.83999999999999</v>
      </c>
      <c r="G1705" s="12">
        <v>75.599999999999994</v>
      </c>
      <c r="H1705" s="12" t="s">
        <v>6102</v>
      </c>
      <c r="I1705" s="18" t="s">
        <v>0</v>
      </c>
      <c r="J1705" s="18" t="s">
        <v>4568</v>
      </c>
      <c r="XEZ1705" s="28"/>
      <c r="XFA1705" s="28"/>
      <c r="XFB1705" s="28"/>
      <c r="XFC1705" s="28"/>
      <c r="XFD1705" s="28"/>
    </row>
    <row r="1706" spans="1:10 16380:16384" ht="29" x14ac:dyDescent="0.35">
      <c r="A1706" s="12" t="s">
        <v>4577</v>
      </c>
      <c r="B1706" s="32" t="str">
        <f>HYPERLINK(Table1[[#This Row],[Link]], Table1[[#This Row],[Pattern w/out Hyperlink]])</f>
        <v>Xorel Chesterfield Signature</v>
      </c>
      <c r="C1706" s="18">
        <f>IF(F1706&lt;=$L$1,$K$1,IF(AND(F1706&gt;=$L$2,F1706&lt;=$M$2),$K$2,IF(AND(F1706&gt;=$L$3,F1706&lt;=$M$3),$K$3,IF(AND(F1706&gt;=$L$4,F1706&lt;=$M$4),$K$4,IF(AND(F1706&gt;=$L$5,F1706&lt;=$M$5),$K$5,IF(AND(F1706&gt;=$L$6,F1706&lt;=$M$6),$K$6,IF(AND(F1706&gt;=$L$7,F1706&lt;=$M$7),$K$7,IF(AND(F1706&gt;=$L$8,F1706&lt;=$M$8),$K$8,IF(AND(F1706&gt;=$L$9,F1706&lt;=$M$9),$K$9,IF(AND(F1706&gt;$L$10,F1706&lt;=$M$10),$K$10,IF(AND(F1706&gt;=$L$11,F1706&lt;=$M$11),$K$11,IF(AND(F1706&gt;=$L$12,F1706&lt;=$M$12),$K$12,IF(AND(F1706&gt;=$L$13,F1706&lt;=$M$13),$K$13,IF(AND(F1706&gt;=$L$14,F1706&lt;=$M$14),$K$14,IF(AND(F1706&gt;=#REF!,F1706&lt;=#REF!),#REF!,IF(AND(F1706&gt;=$L$15,F1706&lt;=$M$15),$K$15,IF(AND(F1706&gt;=$L$16,F1706&lt;=$M$16),$K$16,IF(AND(F1706&gt;=$L$17,F1706&lt;=$M$17),$K$17,IF(AND(F1706&gt;=$L$18,F1706&lt;=$M$18),$K$18,IF(AND(F1706&gt;=$L$19,F1706&lt;=$M$19),$K$19,IF(AND(F1706&gt;=$L$20,F1706&lt;=$M$20),$K$20,IF(AND(F1706&gt;=$L$21,F1706&lt;=$M$21),$K$21,IF(AND(F1706&gt;=$L$22,F1706&lt;=$M$22),$K$22,IF(AND(F1706&gt;=$L$23,F1706&lt;=$M$23),$K$23,IF(AND(F1706&gt;=$L$24,F1706&lt;=$M$24),$K$24,IF(AND(F1706&gt;=$L$25,F1706&lt;=$M$25),$K$25,IF(AND(F1706&gt;=$L$26,F1706&lt;=$M$26),$K$26,IF(AND(F1706&gt;=$L$27,F1706&lt;=$M$27),$K$27,IF(AND(F1706&gt;=$L$28,F1706&lt;=$M$28),$K$28,IF(AND(F1706&gt;=$L$29,F1706&lt;=$M$29),$K$29,IF(AND(F1706&gt;=$L$30,F1706&lt;=$M$30),$K$30,IF(AND(F1706&gt;=$L$31,F1706&lt;=$M$31),$K$31,""))))))))))))))))))))))))))))))))</f>
        <v>8</v>
      </c>
      <c r="D1706" s="18" t="s">
        <v>2082</v>
      </c>
      <c r="E1706" s="18" t="s">
        <v>1234</v>
      </c>
      <c r="F1706" s="12">
        <f>Table1[[#This Row],[USD Pricing]]*Exchange!$A$1</f>
        <v>104.39799999999998</v>
      </c>
      <c r="G1706" s="12">
        <v>74.569999999999993</v>
      </c>
      <c r="H1706" s="12" t="s">
        <v>6109</v>
      </c>
      <c r="I1706" s="18" t="s">
        <v>0</v>
      </c>
      <c r="J1706" s="18" t="s">
        <v>4568</v>
      </c>
      <c r="XEZ1706" s="28"/>
      <c r="XFA1706" s="28"/>
      <c r="XFB1706" s="28"/>
      <c r="XFC1706" s="28"/>
      <c r="XFD1706" s="28"/>
    </row>
    <row r="1707" spans="1:10 16380:16384" x14ac:dyDescent="0.35">
      <c r="A1707" s="12" t="s">
        <v>4591</v>
      </c>
      <c r="B1707" s="32" t="str">
        <f>HYPERLINK(Table1[[#This Row],[Link]], Table1[[#This Row],[Pattern w/out Hyperlink]])</f>
        <v>Xorel Haze</v>
      </c>
      <c r="C1707" s="18">
        <f>IF(F1707&lt;=$L$1,$K$1,IF(AND(F1707&gt;=$L$2,F1707&lt;=$M$2),$K$2,IF(AND(F1707&gt;=$L$3,F1707&lt;=$M$3),$K$3,IF(AND(F1707&gt;=$L$4,F1707&lt;=$M$4),$K$4,IF(AND(F1707&gt;=$L$5,F1707&lt;=$M$5),$K$5,IF(AND(F1707&gt;=$L$6,F1707&lt;=$M$6),$K$6,IF(AND(F1707&gt;=$L$7,F1707&lt;=$M$7),$K$7,IF(AND(F1707&gt;=$L$8,F1707&lt;=$M$8),$K$8,IF(AND(F1707&gt;=$L$9,F1707&lt;=$M$9),$K$9,IF(AND(F1707&gt;$L$10,F1707&lt;=$M$10),$K$10,IF(AND(F1707&gt;=$L$11,F1707&lt;=$M$11),$K$11,IF(AND(F1707&gt;=$L$12,F1707&lt;=$M$12),$K$12,IF(AND(F1707&gt;=$L$13,F1707&lt;=$M$13),$K$13,IF(AND(F1707&gt;=$L$14,F1707&lt;=$M$14),$K$14,IF(AND(F1707&gt;=#REF!,F1707&lt;=#REF!),#REF!,IF(AND(F1707&gt;=$L$15,F1707&lt;=$M$15),$K$15,IF(AND(F1707&gt;=$L$16,F1707&lt;=$M$16),$K$16,IF(AND(F1707&gt;=$L$17,F1707&lt;=$M$17),$K$17,IF(AND(F1707&gt;=$L$18,F1707&lt;=$M$18),$K$18,IF(AND(F1707&gt;=$L$19,F1707&lt;=$M$19),$K$19,IF(AND(F1707&gt;=$L$20,F1707&lt;=$M$20),$K$20,IF(AND(F1707&gt;=$L$21,F1707&lt;=$M$21),$K$21,IF(AND(F1707&gt;=$L$22,F1707&lt;=$M$22),$K$22,IF(AND(F1707&gt;=$L$23,F1707&lt;=$M$23),$K$23,IF(AND(F1707&gt;=$L$24,F1707&lt;=$M$24),$K$24,IF(AND(F1707&gt;=$L$25,F1707&lt;=$M$25),$K$25,IF(AND(F1707&gt;=$L$26,F1707&lt;=$M$26),$K$26,IF(AND(F1707&gt;=$L$27,F1707&lt;=$M$27),$K$27,IF(AND(F1707&gt;=$L$28,F1707&lt;=$M$28),$K$28,IF(AND(F1707&gt;=$L$29,F1707&lt;=$M$29),$K$29,IF(AND(F1707&gt;=$L$30,F1707&lt;=$M$30),$K$30,IF(AND(F1707&gt;=$L$31,F1707&lt;=$M$31),$K$31,""))))))))))))))))))))))))))))))))</f>
        <v>8</v>
      </c>
      <c r="D1707" s="18" t="s">
        <v>2082</v>
      </c>
      <c r="E1707" s="18" t="s">
        <v>1234</v>
      </c>
      <c r="F1707" s="12">
        <f>Table1[[#This Row],[USD Pricing]]*Exchange!$A$1</f>
        <v>104.39799999999998</v>
      </c>
      <c r="G1707" s="12">
        <v>74.569999999999993</v>
      </c>
      <c r="H1707" s="12" t="s">
        <v>2120</v>
      </c>
      <c r="I1707" s="18" t="s">
        <v>0</v>
      </c>
      <c r="J1707" s="18" t="s">
        <v>4568</v>
      </c>
      <c r="XEZ1707" s="28"/>
      <c r="XFA1707" s="28"/>
      <c r="XFB1707" s="28"/>
      <c r="XFC1707" s="28"/>
      <c r="XFD1707" s="28"/>
    </row>
    <row r="1708" spans="1:10 16380:16384" x14ac:dyDescent="0.35">
      <c r="A1708" s="12" t="s">
        <v>4592</v>
      </c>
      <c r="B1708" s="32" t="str">
        <f>HYPERLINK(Table1[[#This Row],[Link]], Table1[[#This Row],[Pattern w/out Hyperlink]])</f>
        <v>Xorel Kaleidoscope</v>
      </c>
      <c r="C1708" s="18">
        <f>IF(F1708&lt;=$L$1,$K$1,IF(AND(F1708&gt;=$L$2,F1708&lt;=$M$2),$K$2,IF(AND(F1708&gt;=$L$3,F1708&lt;=$M$3),$K$3,IF(AND(F1708&gt;=$L$4,F1708&lt;=$M$4),$K$4,IF(AND(F1708&gt;=$L$5,F1708&lt;=$M$5),$K$5,IF(AND(F1708&gt;=$L$6,F1708&lt;=$M$6),$K$6,IF(AND(F1708&gt;=$L$7,F1708&lt;=$M$7),$K$7,IF(AND(F1708&gt;=$L$8,F1708&lt;=$M$8),$K$8,IF(AND(F1708&gt;=$L$9,F1708&lt;=$M$9),$K$9,IF(AND(F1708&gt;$L$10,F1708&lt;=$M$10),$K$10,IF(AND(F1708&gt;=$L$11,F1708&lt;=$M$11),$K$11,IF(AND(F1708&gt;=$L$12,F1708&lt;=$M$12),$K$12,IF(AND(F1708&gt;=$L$13,F1708&lt;=$M$13),$K$13,IF(AND(F1708&gt;=$L$14,F1708&lt;=$M$14),$K$14,IF(AND(F1708&gt;=#REF!,F1708&lt;=#REF!),#REF!,IF(AND(F1708&gt;=$L$15,F1708&lt;=$M$15),$K$15,IF(AND(F1708&gt;=$L$16,F1708&lt;=$M$16),$K$16,IF(AND(F1708&gt;=$L$17,F1708&lt;=$M$17),$K$17,IF(AND(F1708&gt;=$L$18,F1708&lt;=$M$18),$K$18,IF(AND(F1708&gt;=$L$19,F1708&lt;=$M$19),$K$19,IF(AND(F1708&gt;=$L$20,F1708&lt;=$M$20),$K$20,IF(AND(F1708&gt;=$L$21,F1708&lt;=$M$21),$K$21,IF(AND(F1708&gt;=$L$22,F1708&lt;=$M$22),$K$22,IF(AND(F1708&gt;=$L$23,F1708&lt;=$M$23),$K$23,IF(AND(F1708&gt;=$L$24,F1708&lt;=$M$24),$K$24,IF(AND(F1708&gt;=$L$25,F1708&lt;=$M$25),$K$25,IF(AND(F1708&gt;=$L$26,F1708&lt;=$M$26),$K$26,IF(AND(F1708&gt;=$L$27,F1708&lt;=$M$27),$K$27,IF(AND(F1708&gt;=$L$28,F1708&lt;=$M$28),$K$28,IF(AND(F1708&gt;=$L$29,F1708&lt;=$M$29),$K$29,IF(AND(F1708&gt;=$L$30,F1708&lt;=$M$30),$K$30,IF(AND(F1708&gt;=$L$31,F1708&lt;=$M$31),$K$31,""))))))))))))))))))))))))))))))))</f>
        <v>8</v>
      </c>
      <c r="D1708" s="18" t="s">
        <v>2082</v>
      </c>
      <c r="E1708" s="18" t="s">
        <v>1234</v>
      </c>
      <c r="F1708" s="12">
        <f>Table1[[#This Row],[USD Pricing]]*Exchange!$A$1</f>
        <v>105.83999999999999</v>
      </c>
      <c r="G1708" s="12">
        <v>75.599999999999994</v>
      </c>
      <c r="H1708" s="12" t="s">
        <v>6124</v>
      </c>
      <c r="I1708" s="18" t="s">
        <v>0</v>
      </c>
      <c r="J1708" s="18" t="s">
        <v>4568</v>
      </c>
      <c r="XEZ1708" s="28"/>
      <c r="XFA1708" s="28"/>
      <c r="XFB1708" s="28"/>
      <c r="XFC1708" s="28"/>
      <c r="XFD1708" s="28"/>
    </row>
    <row r="1709" spans="1:10 16380:16384" x14ac:dyDescent="0.35">
      <c r="A1709" s="12" t="s">
        <v>4594</v>
      </c>
      <c r="B1709" s="32" t="str">
        <f>HYPERLINK(Table1[[#This Row],[Link]], Table1[[#This Row],[Pattern w/out Hyperlink]])</f>
        <v>Xorel Limestone</v>
      </c>
      <c r="C1709" s="18">
        <f>IF(F1709&lt;=$L$1,$K$1,IF(AND(F1709&gt;=$L$2,F1709&lt;=$M$2),$K$2,IF(AND(F1709&gt;=$L$3,F1709&lt;=$M$3),$K$3,IF(AND(F1709&gt;=$L$4,F1709&lt;=$M$4),$K$4,IF(AND(F1709&gt;=$L$5,F1709&lt;=$M$5),$K$5,IF(AND(F1709&gt;=$L$6,F1709&lt;=$M$6),$K$6,IF(AND(F1709&gt;=$L$7,F1709&lt;=$M$7),$K$7,IF(AND(F1709&gt;=$L$8,F1709&lt;=$M$8),$K$8,IF(AND(F1709&gt;=$L$9,F1709&lt;=$M$9),$K$9,IF(AND(F1709&gt;$L$10,F1709&lt;=$M$10),$K$10,IF(AND(F1709&gt;=$L$11,F1709&lt;=$M$11),$K$11,IF(AND(F1709&gt;=$L$12,F1709&lt;=$M$12),$K$12,IF(AND(F1709&gt;=$L$13,F1709&lt;=$M$13),$K$13,IF(AND(F1709&gt;=$L$14,F1709&lt;=$M$14),$K$14,IF(AND(F1709&gt;=#REF!,F1709&lt;=#REF!),#REF!,IF(AND(F1709&gt;=$L$15,F1709&lt;=$M$15),$K$15,IF(AND(F1709&gt;=$L$16,F1709&lt;=$M$16),$K$16,IF(AND(F1709&gt;=$L$17,F1709&lt;=$M$17),$K$17,IF(AND(F1709&gt;=$L$18,F1709&lt;=$M$18),$K$18,IF(AND(F1709&gt;=$L$19,F1709&lt;=$M$19),$K$19,IF(AND(F1709&gt;=$L$20,F1709&lt;=$M$20),$K$20,IF(AND(F1709&gt;=$L$21,F1709&lt;=$M$21),$K$21,IF(AND(F1709&gt;=$L$22,F1709&lt;=$M$22),$K$22,IF(AND(F1709&gt;=$L$23,F1709&lt;=$M$23),$K$23,IF(AND(F1709&gt;=$L$24,F1709&lt;=$M$24),$K$24,IF(AND(F1709&gt;=$L$25,F1709&lt;=$M$25),$K$25,IF(AND(F1709&gt;=$L$26,F1709&lt;=$M$26),$K$26,IF(AND(F1709&gt;=$L$27,F1709&lt;=$M$27),$K$27,IF(AND(F1709&gt;=$L$28,F1709&lt;=$M$28),$K$28,IF(AND(F1709&gt;=$L$29,F1709&lt;=$M$29),$K$29,IF(AND(F1709&gt;=$L$30,F1709&lt;=$M$30),$K$30,IF(AND(F1709&gt;=$L$31,F1709&lt;=$M$31),$K$31,""))))))))))))))))))))))))))))))))</f>
        <v>8</v>
      </c>
      <c r="D1709" s="18" t="s">
        <v>2082</v>
      </c>
      <c r="E1709" s="18" t="s">
        <v>1234</v>
      </c>
      <c r="F1709" s="12">
        <f>Table1[[#This Row],[USD Pricing]]*Exchange!$A$1</f>
        <v>101.374</v>
      </c>
      <c r="G1709" s="12">
        <v>72.41</v>
      </c>
      <c r="H1709" s="12" t="s">
        <v>2133</v>
      </c>
      <c r="I1709" s="18" t="s">
        <v>0</v>
      </c>
      <c r="J1709" s="18" t="s">
        <v>4568</v>
      </c>
      <c r="XEZ1709" s="28"/>
      <c r="XFA1709" s="28"/>
      <c r="XFB1709" s="28"/>
      <c r="XFC1709" s="28"/>
      <c r="XFD1709" s="28"/>
    </row>
    <row r="1710" spans="1:10 16380:16384" ht="29" x14ac:dyDescent="0.35">
      <c r="A1710" s="12" t="s">
        <v>7463</v>
      </c>
      <c r="B1710" s="32" t="s">
        <v>7463</v>
      </c>
      <c r="C1710" s="18">
        <v>8</v>
      </c>
      <c r="D1710" s="18" t="s">
        <v>2082</v>
      </c>
      <c r="E1710" s="18" t="s">
        <v>1234</v>
      </c>
      <c r="F1710" s="12">
        <f>Table1[[#This Row],[USD Pricing]]*Exchange!$A$1</f>
        <v>90.719999999999985</v>
      </c>
      <c r="G1710" s="12">
        <v>64.8</v>
      </c>
      <c r="H1710" s="12" t="s">
        <v>7464</v>
      </c>
      <c r="I1710" s="18" t="s">
        <v>4213</v>
      </c>
      <c r="J1710" s="18" t="s">
        <v>7465</v>
      </c>
      <c r="XEZ1710" s="28"/>
      <c r="XFA1710" s="28"/>
      <c r="XFB1710" s="28"/>
      <c r="XFC1710" s="28"/>
      <c r="XFD1710" s="28"/>
    </row>
    <row r="1711" spans="1:10 16380:16384" x14ac:dyDescent="0.35">
      <c r="A1711" s="12" t="s">
        <v>4600</v>
      </c>
      <c r="B1711" s="32" t="str">
        <f>HYPERLINK(Table1[[#This Row],[Link]], Table1[[#This Row],[Pattern w/out Hyperlink]])</f>
        <v>Xorel Parchment Emboss</v>
      </c>
      <c r="C1711" s="18">
        <f>IF(F1711&lt;=$L$1,$K$1,IF(AND(F1711&gt;=$L$2,F1711&lt;=$M$2),$K$2,IF(AND(F1711&gt;=$L$3,F1711&lt;=$M$3),$K$3,IF(AND(F1711&gt;=$L$4,F1711&lt;=$M$4),$K$4,IF(AND(F1711&gt;=$L$5,F1711&lt;=$M$5),$K$5,IF(AND(F1711&gt;=$L$6,F1711&lt;=$M$6),$K$6,IF(AND(F1711&gt;=$L$7,F1711&lt;=$M$7),$K$7,IF(AND(F1711&gt;=$L$8,F1711&lt;=$M$8),$K$8,IF(AND(F1711&gt;=$L$9,F1711&lt;=$M$9),$K$9,IF(AND(F1711&gt;$L$10,F1711&lt;=$M$10),$K$10,IF(AND(F1711&gt;=$L$11,F1711&lt;=$M$11),$K$11,IF(AND(F1711&gt;=$L$12,F1711&lt;=$M$12),$K$12,IF(AND(F1711&gt;=$L$13,F1711&lt;=$M$13),$K$13,IF(AND(F1711&gt;=$L$14,F1711&lt;=$M$14),$K$14,IF(AND(F1711&gt;=#REF!,F1711&lt;=#REF!),#REF!,IF(AND(F1711&gt;=$L$15,F1711&lt;=$M$15),$K$15,IF(AND(F1711&gt;=$L$16,F1711&lt;=$M$16),$K$16,IF(AND(F1711&gt;=$L$17,F1711&lt;=$M$17),$K$17,IF(AND(F1711&gt;=$L$18,F1711&lt;=$M$18),$K$18,IF(AND(F1711&gt;=$L$19,F1711&lt;=$M$19),$K$19,IF(AND(F1711&gt;=$L$20,F1711&lt;=$M$20),$K$20,IF(AND(F1711&gt;=$L$21,F1711&lt;=$M$21),$K$21,IF(AND(F1711&gt;=$L$22,F1711&lt;=$M$22),$K$22,IF(AND(F1711&gt;=$L$23,F1711&lt;=$M$23),$K$23,IF(AND(F1711&gt;=$L$24,F1711&lt;=$M$24),$K$24,IF(AND(F1711&gt;=$L$25,F1711&lt;=$M$25),$K$25,IF(AND(F1711&gt;=$L$26,F1711&lt;=$M$26),$K$26,IF(AND(F1711&gt;=$L$27,F1711&lt;=$M$27),$K$27,IF(AND(F1711&gt;=$L$28,F1711&lt;=$M$28),$K$28,IF(AND(F1711&gt;=$L$29,F1711&lt;=$M$29),$K$29,IF(AND(F1711&gt;=$L$30,F1711&lt;=$M$30),$K$30,IF(AND(F1711&gt;=$L$31,F1711&lt;=$M$31),$K$31,""))))))))))))))))))))))))))))))))</f>
        <v>8</v>
      </c>
      <c r="D1711" s="18" t="s">
        <v>2082</v>
      </c>
      <c r="E1711" s="18" t="s">
        <v>1234</v>
      </c>
      <c r="F1711" s="12">
        <f>Table1[[#This Row],[USD Pricing]]*Exchange!$A$1</f>
        <v>102.81599999999999</v>
      </c>
      <c r="G1711" s="12">
        <v>73.44</v>
      </c>
      <c r="H1711" s="12" t="s">
        <v>2160</v>
      </c>
      <c r="I1711" s="18" t="s">
        <v>1319</v>
      </c>
      <c r="J1711" s="18" t="s">
        <v>4568</v>
      </c>
      <c r="XEZ1711" s="28"/>
      <c r="XFA1711" s="28"/>
      <c r="XFB1711" s="28"/>
      <c r="XFC1711" s="28"/>
      <c r="XFD1711" s="28"/>
    </row>
    <row r="1712" spans="1:10 16380:16384" x14ac:dyDescent="0.35">
      <c r="A1712" s="12" t="s">
        <v>4603</v>
      </c>
      <c r="B1712" s="32" t="str">
        <f>HYPERLINK(Table1[[#This Row],[Link]], Table1[[#This Row],[Pattern w/out Hyperlink]])</f>
        <v>Xorel Roads Signature</v>
      </c>
      <c r="C1712" s="18">
        <f>IF(F1712&lt;=$L$1,$K$1,IF(AND(F1712&gt;=$L$2,F1712&lt;=$M$2),$K$2,IF(AND(F1712&gt;=$L$3,F1712&lt;=$M$3),$K$3,IF(AND(F1712&gt;=$L$4,F1712&lt;=$M$4),$K$4,IF(AND(F1712&gt;=$L$5,F1712&lt;=$M$5),$K$5,IF(AND(F1712&gt;=$L$6,F1712&lt;=$M$6),$K$6,IF(AND(F1712&gt;=$L$7,F1712&lt;=$M$7),$K$7,IF(AND(F1712&gt;=$L$8,F1712&lt;=$M$8),$K$8,IF(AND(F1712&gt;=$L$9,F1712&lt;=$M$9),$K$9,IF(AND(F1712&gt;$L$10,F1712&lt;=$M$10),$K$10,IF(AND(F1712&gt;=$L$11,F1712&lt;=$M$11),$K$11,IF(AND(F1712&gt;=$L$12,F1712&lt;=$M$12),$K$12,IF(AND(F1712&gt;=$L$13,F1712&lt;=$M$13),$K$13,IF(AND(F1712&gt;=$L$14,F1712&lt;=$M$14),$K$14,IF(AND(F1712&gt;=#REF!,F1712&lt;=#REF!),#REF!,IF(AND(F1712&gt;=$L$15,F1712&lt;=$M$15),$K$15,IF(AND(F1712&gt;=$L$16,F1712&lt;=$M$16),$K$16,IF(AND(F1712&gt;=$L$17,F1712&lt;=$M$17),$K$17,IF(AND(F1712&gt;=$L$18,F1712&lt;=$M$18),$K$18,IF(AND(F1712&gt;=$L$19,F1712&lt;=$M$19),$K$19,IF(AND(F1712&gt;=$L$20,F1712&lt;=$M$20),$K$20,IF(AND(F1712&gt;=$L$21,F1712&lt;=$M$21),$K$21,IF(AND(F1712&gt;=$L$22,F1712&lt;=$M$22),$K$22,IF(AND(F1712&gt;=$L$23,F1712&lt;=$M$23),$K$23,IF(AND(F1712&gt;=$L$24,F1712&lt;=$M$24),$K$24,IF(AND(F1712&gt;=$L$25,F1712&lt;=$M$25),$K$25,IF(AND(F1712&gt;=$L$26,F1712&lt;=$M$26),$K$26,IF(AND(F1712&gt;=$L$27,F1712&lt;=$M$27),$K$27,IF(AND(F1712&gt;=$L$28,F1712&lt;=$M$28),$K$28,IF(AND(F1712&gt;=$L$29,F1712&lt;=$M$29),$K$29,IF(AND(F1712&gt;=$L$30,F1712&lt;=$M$30),$K$30,IF(AND(F1712&gt;=$L$31,F1712&lt;=$M$31),$K$31,""))))))))))))))))))))))))))))))))</f>
        <v>8</v>
      </c>
      <c r="D1712" s="18" t="s">
        <v>2082</v>
      </c>
      <c r="E1712" s="18" t="s">
        <v>1234</v>
      </c>
      <c r="F1712" s="12">
        <f>Table1[[#This Row],[USD Pricing]]*Exchange!$A$1</f>
        <v>105.83999999999999</v>
      </c>
      <c r="G1712" s="12">
        <v>75.599999999999994</v>
      </c>
      <c r="H1712" s="12" t="s">
        <v>2176</v>
      </c>
      <c r="I1712" s="18" t="s">
        <v>0</v>
      </c>
      <c r="J1712" s="18" t="s">
        <v>4568</v>
      </c>
      <c r="XEZ1712" s="28"/>
      <c r="XFA1712" s="28"/>
      <c r="XFB1712" s="28"/>
      <c r="XFC1712" s="28"/>
      <c r="XFD1712" s="28"/>
    </row>
    <row r="1713" spans="1:10 16380:16384" x14ac:dyDescent="0.35">
      <c r="A1713" s="12" t="s">
        <v>4606</v>
      </c>
      <c r="B1713" s="32" t="str">
        <f>HYPERLINK(Table1[[#This Row],[Link]], Table1[[#This Row],[Pattern w/out Hyperlink]])</f>
        <v>Xorel Shatter Signature</v>
      </c>
      <c r="C1713" s="18">
        <f>IF(F1713&lt;=$L$1,$K$1,IF(AND(F1713&gt;=$L$2,F1713&lt;=$M$2),$K$2,IF(AND(F1713&gt;=$L$3,F1713&lt;=$M$3),$K$3,IF(AND(F1713&gt;=$L$4,F1713&lt;=$M$4),$K$4,IF(AND(F1713&gt;=$L$5,F1713&lt;=$M$5),$K$5,IF(AND(F1713&gt;=$L$6,F1713&lt;=$M$6),$K$6,IF(AND(F1713&gt;=$L$7,F1713&lt;=$M$7),$K$7,IF(AND(F1713&gt;=$L$8,F1713&lt;=$M$8),$K$8,IF(AND(F1713&gt;=$L$9,F1713&lt;=$M$9),$K$9,IF(AND(F1713&gt;$L$10,F1713&lt;=$M$10),$K$10,IF(AND(F1713&gt;=$L$11,F1713&lt;=$M$11),$K$11,IF(AND(F1713&gt;=$L$12,F1713&lt;=$M$12),$K$12,IF(AND(F1713&gt;=$L$13,F1713&lt;=$M$13),$K$13,IF(AND(F1713&gt;=$L$14,F1713&lt;=$M$14),$K$14,IF(AND(F1713&gt;=#REF!,F1713&lt;=#REF!),#REF!,IF(AND(F1713&gt;=$L$15,F1713&lt;=$M$15),$K$15,IF(AND(F1713&gt;=$L$16,F1713&lt;=$M$16),$K$16,IF(AND(F1713&gt;=$L$17,F1713&lt;=$M$17),$K$17,IF(AND(F1713&gt;=$L$18,F1713&lt;=$M$18),$K$18,IF(AND(F1713&gt;=$L$19,F1713&lt;=$M$19),$K$19,IF(AND(F1713&gt;=$L$20,F1713&lt;=$M$20),$K$20,IF(AND(F1713&gt;=$L$21,F1713&lt;=$M$21),$K$21,IF(AND(F1713&gt;=$L$22,F1713&lt;=$M$22),$K$22,IF(AND(F1713&gt;=$L$23,F1713&lt;=$M$23),$K$23,IF(AND(F1713&gt;=$L$24,F1713&lt;=$M$24),$K$24,IF(AND(F1713&gt;=$L$25,F1713&lt;=$M$25),$K$25,IF(AND(F1713&gt;=$L$26,F1713&lt;=$M$26),$K$26,IF(AND(F1713&gt;=$L$27,F1713&lt;=$M$27),$K$27,IF(AND(F1713&gt;=$L$28,F1713&lt;=$M$28),$K$28,IF(AND(F1713&gt;=$L$29,F1713&lt;=$M$29),$K$29,IF(AND(F1713&gt;=$L$30,F1713&lt;=$M$30),$K$30,IF(AND(F1713&gt;=$L$31,F1713&lt;=$M$31),$K$31,""))))))))))))))))))))))))))))))))</f>
        <v>8</v>
      </c>
      <c r="D1713" s="18" t="s">
        <v>2082</v>
      </c>
      <c r="E1713" s="18" t="s">
        <v>1234</v>
      </c>
      <c r="F1713" s="12">
        <f>Table1[[#This Row],[USD Pricing]]*Exchange!$A$1</f>
        <v>105.83999999999999</v>
      </c>
      <c r="G1713" s="12">
        <v>75.599999999999994</v>
      </c>
      <c r="H1713" s="12" t="s">
        <v>2184</v>
      </c>
      <c r="I1713" s="18" t="s">
        <v>0</v>
      </c>
      <c r="J1713" s="18" t="s">
        <v>4568</v>
      </c>
      <c r="XEZ1713" s="28"/>
      <c r="XFA1713" s="28"/>
      <c r="XFB1713" s="28"/>
      <c r="XFC1713" s="28"/>
      <c r="XFD1713" s="28"/>
    </row>
    <row r="1714" spans="1:10 16380:16384" x14ac:dyDescent="0.35">
      <c r="A1714" s="12" t="s">
        <v>4613</v>
      </c>
      <c r="B1714" s="32" t="str">
        <f>HYPERLINK(Table1[[#This Row],[Link]], Table1[[#This Row],[Pattern w/out Hyperlink]])</f>
        <v>Xorel Trace</v>
      </c>
      <c r="C1714" s="18">
        <f>IF(F1714&lt;=$L$1,$K$1,IF(AND(F1714&gt;=$L$2,F1714&lt;=$M$2),$K$2,IF(AND(F1714&gt;=$L$3,F1714&lt;=$M$3),$K$3,IF(AND(F1714&gt;=$L$4,F1714&lt;=$M$4),$K$4,IF(AND(F1714&gt;=$L$5,F1714&lt;=$M$5),$K$5,IF(AND(F1714&gt;=$L$6,F1714&lt;=$M$6),$K$6,IF(AND(F1714&gt;=$L$7,F1714&lt;=$M$7),$K$7,IF(AND(F1714&gt;=$L$8,F1714&lt;=$M$8),$K$8,IF(AND(F1714&gt;=$L$9,F1714&lt;=$M$9),$K$9,IF(AND(F1714&gt;$L$10,F1714&lt;=$M$10),$K$10,IF(AND(F1714&gt;=$L$11,F1714&lt;=$M$11),$K$11,IF(AND(F1714&gt;=$L$12,F1714&lt;=$M$12),$K$12,IF(AND(F1714&gt;=$L$13,F1714&lt;=$M$13),$K$13,IF(AND(F1714&gt;=$L$14,F1714&lt;=$M$14),$K$14,IF(AND(F1714&gt;=#REF!,F1714&lt;=#REF!),#REF!,IF(AND(F1714&gt;=$L$15,F1714&lt;=$M$15),$K$15,IF(AND(F1714&gt;=$L$16,F1714&lt;=$M$16),$K$16,IF(AND(F1714&gt;=$L$17,F1714&lt;=$M$17),$K$17,IF(AND(F1714&gt;=$L$18,F1714&lt;=$M$18),$K$18,IF(AND(F1714&gt;=$L$19,F1714&lt;=$M$19),$K$19,IF(AND(F1714&gt;=$L$20,F1714&lt;=$M$20),$K$20,IF(AND(F1714&gt;=$L$21,F1714&lt;=$M$21),$K$21,IF(AND(F1714&gt;=$L$22,F1714&lt;=$M$22),$K$22,IF(AND(F1714&gt;=$L$23,F1714&lt;=$M$23),$K$23,IF(AND(F1714&gt;=$L$24,F1714&lt;=$M$24),$K$24,IF(AND(F1714&gt;=$L$25,F1714&lt;=$M$25),$K$25,IF(AND(F1714&gt;=$L$26,F1714&lt;=$M$26),$K$26,IF(AND(F1714&gt;=$L$27,F1714&lt;=$M$27),$K$27,IF(AND(F1714&gt;=$L$28,F1714&lt;=$M$28),$K$28,IF(AND(F1714&gt;=$L$29,F1714&lt;=$M$29),$K$29,IF(AND(F1714&gt;=$L$30,F1714&lt;=$M$30),$K$30,IF(AND(F1714&gt;=$L$31,F1714&lt;=$M$31),$K$31,""))))))))))))))))))))))))))))))))</f>
        <v>8</v>
      </c>
      <c r="D1714" s="18" t="s">
        <v>2082</v>
      </c>
      <c r="E1714" s="18" t="s">
        <v>1234</v>
      </c>
      <c r="F1714" s="12">
        <f>Table1[[#This Row],[USD Pricing]]*Exchange!$A$1</f>
        <v>105.83999999999999</v>
      </c>
      <c r="G1714" s="12">
        <v>75.599999999999994</v>
      </c>
      <c r="H1714" s="12" t="s">
        <v>2210</v>
      </c>
      <c r="I1714" s="18" t="s">
        <v>0</v>
      </c>
      <c r="J1714" s="18" t="s">
        <v>4568</v>
      </c>
      <c r="XEZ1714" s="28"/>
      <c r="XFA1714" s="28"/>
      <c r="XFB1714" s="28"/>
      <c r="XFC1714" s="28"/>
      <c r="XFD1714" s="28"/>
    </row>
    <row r="1715" spans="1:10 16380:16384" x14ac:dyDescent="0.35">
      <c r="A1715" s="12" t="s">
        <v>4614</v>
      </c>
      <c r="B1715" s="32" t="str">
        <f>HYPERLINK(Table1[[#This Row],[Link]], Table1[[#This Row],[Pattern w/out Hyperlink]])</f>
        <v>Xorel Veneer Emboss</v>
      </c>
      <c r="C1715" s="18">
        <f>IF(F1715&lt;=$L$1,$K$1,IF(AND(F1715&gt;=$L$2,F1715&lt;=$M$2),$K$2,IF(AND(F1715&gt;=$L$3,F1715&lt;=$M$3),$K$3,IF(AND(F1715&gt;=$L$4,F1715&lt;=$M$4),$K$4,IF(AND(F1715&gt;=$L$5,F1715&lt;=$M$5),$K$5,IF(AND(F1715&gt;=$L$6,F1715&lt;=$M$6),$K$6,IF(AND(F1715&gt;=$L$7,F1715&lt;=$M$7),$K$7,IF(AND(F1715&gt;=$L$8,F1715&lt;=$M$8),$K$8,IF(AND(F1715&gt;=$L$9,F1715&lt;=$M$9),$K$9,IF(AND(F1715&gt;$L$10,F1715&lt;=$M$10),$K$10,IF(AND(F1715&gt;=$L$11,F1715&lt;=$M$11),$K$11,IF(AND(F1715&gt;=$L$12,F1715&lt;=$M$12),$K$12,IF(AND(F1715&gt;=$L$13,F1715&lt;=$M$13),$K$13,IF(AND(F1715&gt;=$L$14,F1715&lt;=$M$14),$K$14,IF(AND(F1715&gt;=#REF!,F1715&lt;=#REF!),#REF!,IF(AND(F1715&gt;=$L$15,F1715&lt;=$M$15),$K$15,IF(AND(F1715&gt;=$L$16,F1715&lt;=$M$16),$K$16,IF(AND(F1715&gt;=$L$17,F1715&lt;=$M$17),$K$17,IF(AND(F1715&gt;=$L$18,F1715&lt;=$M$18),$K$18,IF(AND(F1715&gt;=$L$19,F1715&lt;=$M$19),$K$19,IF(AND(F1715&gt;=$L$20,F1715&lt;=$M$20),$K$20,IF(AND(F1715&gt;=$L$21,F1715&lt;=$M$21),$K$21,IF(AND(F1715&gt;=$L$22,F1715&lt;=$M$22),$K$22,IF(AND(F1715&gt;=$L$23,F1715&lt;=$M$23),$K$23,IF(AND(F1715&gt;=$L$24,F1715&lt;=$M$24),$K$24,IF(AND(F1715&gt;=$L$25,F1715&lt;=$M$25),$K$25,IF(AND(F1715&gt;=$L$26,F1715&lt;=$M$26),$K$26,IF(AND(F1715&gt;=$L$27,F1715&lt;=$M$27),$K$27,IF(AND(F1715&gt;=$L$28,F1715&lt;=$M$28),$K$28,IF(AND(F1715&gt;=$L$29,F1715&lt;=$M$29),$K$29,IF(AND(F1715&gt;=$L$30,F1715&lt;=$M$30),$K$30,IF(AND(F1715&gt;=$L$31,F1715&lt;=$M$31),$K$31,""))))))))))))))))))))))))))))))))</f>
        <v>8</v>
      </c>
      <c r="D1715" s="18" t="s">
        <v>2082</v>
      </c>
      <c r="E1715" s="18" t="s">
        <v>1234</v>
      </c>
      <c r="F1715" s="12">
        <f>Table1[[#This Row],[USD Pricing]]*Exchange!$A$1</f>
        <v>102.81599999999999</v>
      </c>
      <c r="G1715" s="12">
        <v>73.44</v>
      </c>
      <c r="H1715" s="12" t="s">
        <v>2214</v>
      </c>
      <c r="I1715" s="18" t="s">
        <v>0</v>
      </c>
      <c r="J1715" s="18" t="s">
        <v>4568</v>
      </c>
      <c r="XEZ1715" s="28"/>
      <c r="XFA1715" s="28"/>
      <c r="XFB1715" s="28"/>
      <c r="XFC1715" s="28"/>
      <c r="XFD1715" s="28"/>
    </row>
    <row r="1716" spans="1:10 16380:16384" x14ac:dyDescent="0.35">
      <c r="A1716" s="12" t="s">
        <v>7</v>
      </c>
      <c r="B1716" s="32" t="str">
        <f>HYPERLINK(Table1[[#This Row],[Link]], Table1[[#This Row],[Pattern w/out Hyperlink]])</f>
        <v>Abstract</v>
      </c>
      <c r="C1716" s="18">
        <f>IF(F1716&lt;=$L$1,$K$1,IF(AND(F1716&gt;=$L$2,F1716&lt;=$M$2),$K$2,IF(AND(F1716&gt;=$L$3,F1716&lt;=$M$3),$K$3,IF(AND(F1716&gt;=$L$4,F1716&lt;=$M$4),$K$4,IF(AND(F1716&gt;=$L$5,F1716&lt;=$M$5),$K$5,IF(AND(F1716&gt;=$L$6,F1716&lt;=$M$6),$K$6,IF(AND(F1716&gt;=$L$7,F1716&lt;=$M$7),$K$7,IF(AND(F1716&gt;=$L$8,F1716&lt;=$M$8),$K$8,IF(AND(F1716&gt;=$L$9,F1716&lt;=$M$9),$K$9,IF(AND(F1716&gt;$L$10,F1716&lt;=$M$10),$K$10,IF(AND(F1716&gt;=$L$11,F1716&lt;=$M$11),$K$11,IF(AND(F1716&gt;=$L$12,F1716&lt;=$M$12),$K$12,IF(AND(F1716&gt;=$L$13,F1716&lt;=$M$13),$K$13,IF(AND(F1716&gt;=$L$14,F1716&lt;=$M$14),$K$14,IF(AND(F1716&gt;=#REF!,F1716&lt;=#REF!),#REF!,IF(AND(F1716&gt;=$L$15,F1716&lt;=$M$15),$K$15,IF(AND(F1716&gt;=$L$16,F1716&lt;=$M$16),$K$16,IF(AND(F1716&gt;=$L$17,F1716&lt;=$M$17),$K$17,IF(AND(F1716&gt;=$L$18,F1716&lt;=$M$18),$K$18,IF(AND(F1716&gt;=$L$19,F1716&lt;=$M$19),$K$19,IF(AND(F1716&gt;=$L$20,F1716&lt;=$M$20),$K$20,IF(AND(F1716&gt;=$L$21,F1716&lt;=$M$21),$K$21,IF(AND(F1716&gt;=$L$22,F1716&lt;=$M$22),$K$22,IF(AND(F1716&gt;=$L$23,F1716&lt;=$M$23),$K$23,IF(AND(F1716&gt;=$L$24,F1716&lt;=$M$24),$K$24,IF(AND(F1716&gt;=$L$25,F1716&lt;=$M$25),$K$25,IF(AND(F1716&gt;=$L$26,F1716&lt;=$M$26),$K$26,IF(AND(F1716&gt;=$L$27,F1716&lt;=$M$27),$K$27,IF(AND(F1716&gt;=$L$28,F1716&lt;=$M$28),$K$28,IF(AND(F1716&gt;=$L$29,F1716&lt;=$M$29),$K$29,IF(AND(F1716&gt;=$L$30,F1716&lt;=$M$30),$K$30,IF(AND(F1716&gt;=$L$31,F1716&lt;=$M$31),$K$31,""))))))))))))))))))))))))))))))))</f>
        <v>8</v>
      </c>
      <c r="D1716" s="18" t="s">
        <v>20</v>
      </c>
      <c r="E1716" s="18" t="s">
        <v>1234</v>
      </c>
      <c r="F1716" s="12">
        <f>Table1[[#This Row],[USD Pricing]]*Exchange!$A$1</f>
        <v>100.8</v>
      </c>
      <c r="G1716" s="12">
        <v>72</v>
      </c>
      <c r="H1716" s="12" t="s">
        <v>4180</v>
      </c>
      <c r="I1716" s="18" t="s">
        <v>0</v>
      </c>
      <c r="J1716" s="18" t="s">
        <v>4489</v>
      </c>
      <c r="XEZ1716" s="28"/>
      <c r="XFA1716" s="28"/>
      <c r="XFB1716" s="28"/>
      <c r="XFC1716" s="28"/>
      <c r="XFD1716" s="28"/>
    </row>
    <row r="1717" spans="1:10 16380:16384" x14ac:dyDescent="0.35">
      <c r="A1717" s="12" t="s">
        <v>10</v>
      </c>
      <c r="B1717" s="32" t="str">
        <f>HYPERLINK(Table1[[#This Row],[Link]], Table1[[#This Row],[Pattern w/out Hyperlink]])</f>
        <v>Acrobat</v>
      </c>
      <c r="C1717" s="18">
        <f>IF(F1717&lt;=$L$1,$K$1,IF(AND(F1717&gt;=$L$2,F1717&lt;=$M$2),$K$2,IF(AND(F1717&gt;=$L$3,F1717&lt;=$M$3),$K$3,IF(AND(F1717&gt;=$L$4,F1717&lt;=$M$4),$K$4,IF(AND(F1717&gt;=$L$5,F1717&lt;=$M$5),$K$5,IF(AND(F1717&gt;=$L$6,F1717&lt;=$M$6),$K$6,IF(AND(F1717&gt;=$L$7,F1717&lt;=$M$7),$K$7,IF(AND(F1717&gt;=$L$8,F1717&lt;=$M$8),$K$8,IF(AND(F1717&gt;=$L$9,F1717&lt;=$M$9),$K$9,IF(AND(F1717&gt;$L$10,F1717&lt;=$M$10),$K$10,IF(AND(F1717&gt;=$L$11,F1717&lt;=$M$11),$K$11,IF(AND(F1717&gt;=$L$12,F1717&lt;=$M$12),$K$12,IF(AND(F1717&gt;=$L$13,F1717&lt;=$M$13),$K$13,IF(AND(F1717&gt;=$L$14,F1717&lt;=$M$14),$K$14,IF(AND(F1717&gt;=#REF!,F1717&lt;=#REF!),#REF!,IF(AND(F1717&gt;=$L$15,F1717&lt;=$M$15),$K$15,IF(AND(F1717&gt;=$L$16,F1717&lt;=$M$16),$K$16,IF(AND(F1717&gt;=$L$17,F1717&lt;=$M$17),$K$17,IF(AND(F1717&gt;=$L$18,F1717&lt;=$M$18),$K$18,IF(AND(F1717&gt;=$L$19,F1717&lt;=$M$19),$K$19,IF(AND(F1717&gt;=$L$20,F1717&lt;=$M$20),$K$20,IF(AND(F1717&gt;=$L$21,F1717&lt;=$M$21),$K$21,IF(AND(F1717&gt;=$L$22,F1717&lt;=$M$22),$K$22,IF(AND(F1717&gt;=$L$23,F1717&lt;=$M$23),$K$23,IF(AND(F1717&gt;=$L$24,F1717&lt;=$M$24),$K$24,IF(AND(F1717&gt;=$L$25,F1717&lt;=$M$25),$K$25,IF(AND(F1717&gt;=$L$26,F1717&lt;=$M$26),$K$26,IF(AND(F1717&gt;=$L$27,F1717&lt;=$M$27),$K$27,IF(AND(F1717&gt;=$L$28,F1717&lt;=$M$28),$K$28,IF(AND(F1717&gt;=$L$29,F1717&lt;=$M$29),$K$29,IF(AND(F1717&gt;=$L$30,F1717&lt;=$M$30),$K$30,IF(AND(F1717&gt;=$L$31,F1717&lt;=$M$31),$K$31,""))))))))))))))))))))))))))))))))</f>
        <v>8</v>
      </c>
      <c r="D1717" s="18" t="s">
        <v>20</v>
      </c>
      <c r="E1717" s="18" t="s">
        <v>1234</v>
      </c>
      <c r="F1717" s="12">
        <f>Table1[[#This Row],[USD Pricing]]*Exchange!$A$1</f>
        <v>102.89999999999999</v>
      </c>
      <c r="G1717" s="12">
        <v>73.5</v>
      </c>
      <c r="H1717" s="12" t="s">
        <v>7582</v>
      </c>
      <c r="I1717" s="18" t="s">
        <v>0</v>
      </c>
      <c r="J1717" s="18" t="s">
        <v>5138</v>
      </c>
      <c r="XEZ1717" s="28"/>
      <c r="XFA1717" s="28"/>
      <c r="XFB1717" s="28"/>
      <c r="XFC1717" s="28"/>
      <c r="XFD1717" s="28"/>
    </row>
    <row r="1718" spans="1:10 16380:16384" ht="29" x14ac:dyDescent="0.35">
      <c r="A1718" s="12" t="s">
        <v>7584</v>
      </c>
      <c r="B1718" s="32" t="str">
        <f>HYPERLINK(Table1[[#This Row],[Link]], Table1[[#This Row],[Pattern w/out Hyperlink]])</f>
        <v>Armature Too</v>
      </c>
      <c r="C1718" s="18">
        <f>IF(F1718&lt;=$L$1,$K$1,IF(AND(F1718&gt;=$L$2,F1718&lt;=$M$2),$K$2,IF(AND(F1718&gt;=$L$3,F1718&lt;=$M$3),$K$3,IF(AND(F1718&gt;=$L$4,F1718&lt;=$M$4),$K$4,IF(AND(F1718&gt;=$L$5,F1718&lt;=$M$5),$K$5,IF(AND(F1718&gt;=$L$6,F1718&lt;=$M$6),$K$6,IF(AND(F1718&gt;=$L$7,F1718&lt;=$M$7),$K$7,IF(AND(F1718&gt;=$L$8,F1718&lt;=$M$8),$K$8,IF(AND(F1718&gt;=$L$9,F1718&lt;=$M$9),$K$9,IF(AND(F1718&gt;$L$10,F1718&lt;=$M$10),$K$10,IF(AND(F1718&gt;=$L$11,F1718&lt;=$M$11),$K$11,IF(AND(F1718&gt;=$L$12,F1718&lt;=$M$12),$K$12,IF(AND(F1718&gt;=$L$13,F1718&lt;=$M$13),$K$13,IF(AND(F1718&gt;=$L$14,F1718&lt;=$M$14),$K$14,IF(AND(F1718&gt;=#REF!,F1718&lt;=#REF!),#REF!,IF(AND(F1718&gt;=$L$15,F1718&lt;=$M$15),$K$15,IF(AND(F1718&gt;=$L$16,F1718&lt;=$M$16),$K$16,IF(AND(F1718&gt;=$L$17,F1718&lt;=$M$17),$K$17,IF(AND(F1718&gt;=$L$18,F1718&lt;=$M$18),$K$18,IF(AND(F1718&gt;=$L$19,F1718&lt;=$M$19),$K$19,IF(AND(F1718&gt;=$L$20,F1718&lt;=$M$20),$K$20,IF(AND(F1718&gt;=$L$21,F1718&lt;=$M$21),$K$21,IF(AND(F1718&gt;=$L$22,F1718&lt;=$M$22),$K$22,IF(AND(F1718&gt;=$L$23,F1718&lt;=$M$23),$K$23,IF(AND(F1718&gt;=$L$24,F1718&lt;=$M$24),$K$24,IF(AND(F1718&gt;=$L$25,F1718&lt;=$M$25),$K$25,IF(AND(F1718&gt;=$L$26,F1718&lt;=$M$26),$K$26,IF(AND(F1718&gt;=$L$27,F1718&lt;=$M$27),$K$27,IF(AND(F1718&gt;=$L$28,F1718&lt;=$M$28),$K$28,IF(AND(F1718&gt;=$L$29,F1718&lt;=$M$29),$K$29,IF(AND(F1718&gt;=$L$30,F1718&lt;=$M$30),$K$30,IF(AND(F1718&gt;=$L$31,F1718&lt;=$M$31),$K$31,""))))))))))))))))))))))))))))))))</f>
        <v>8</v>
      </c>
      <c r="D1718" s="18" t="s">
        <v>20</v>
      </c>
      <c r="E1718" s="18" t="s">
        <v>1234</v>
      </c>
      <c r="F1718" s="12">
        <f>Table1[[#This Row],[USD Pricing]]*Exchange!$A$1</f>
        <v>105</v>
      </c>
      <c r="G1718" s="12">
        <v>75</v>
      </c>
      <c r="H1718" s="12" t="s">
        <v>7585</v>
      </c>
      <c r="I1718" s="18" t="s">
        <v>0</v>
      </c>
      <c r="J1718" s="18" t="s">
        <v>5139</v>
      </c>
      <c r="XEZ1718" s="28"/>
      <c r="XFA1718" s="28"/>
      <c r="XFB1718" s="28"/>
      <c r="XFC1718" s="28"/>
      <c r="XFD1718" s="28"/>
    </row>
    <row r="1719" spans="1:10 16380:16384" x14ac:dyDescent="0.35">
      <c r="A1719" s="12" t="s">
        <v>102</v>
      </c>
      <c r="B1719" s="32" t="str">
        <f>HYPERLINK(Table1[[#This Row],[Link]], Table1[[#This Row],[Pattern w/out Hyperlink]])</f>
        <v>Bliss</v>
      </c>
      <c r="C1719" s="18">
        <f>IF(F1719&lt;=$L$1,$K$1,IF(AND(F1719&gt;=$L$2,F1719&lt;=$M$2),$K$2,IF(AND(F1719&gt;=$L$3,F1719&lt;=$M$3),$K$3,IF(AND(F1719&gt;=$L$4,F1719&lt;=$M$4),$K$4,IF(AND(F1719&gt;=$L$5,F1719&lt;=$M$5),$K$5,IF(AND(F1719&gt;=$L$6,F1719&lt;=$M$6),$K$6,IF(AND(F1719&gt;=$L$7,F1719&lt;=$M$7),$K$7,IF(AND(F1719&gt;=$L$8,F1719&lt;=$M$8),$K$8,IF(AND(F1719&gt;=$L$9,F1719&lt;=$M$9),$K$9,IF(AND(F1719&gt;$L$10,F1719&lt;=$M$10),$K$10,IF(AND(F1719&gt;=$L$11,F1719&lt;=$M$11),$K$11,IF(AND(F1719&gt;=$L$12,F1719&lt;=$M$12),$K$12,IF(AND(F1719&gt;=$L$13,F1719&lt;=$M$13),$K$13,IF(AND(F1719&gt;=$L$14,F1719&lt;=$M$14),$K$14,IF(AND(F1719&gt;=#REF!,F1719&lt;=#REF!),#REF!,IF(AND(F1719&gt;=$L$15,F1719&lt;=$M$15),$K$15,IF(AND(F1719&gt;=$L$16,F1719&lt;=$M$16),$K$16,IF(AND(F1719&gt;=$L$17,F1719&lt;=$M$17),$K$17,IF(AND(F1719&gt;=$L$18,F1719&lt;=$M$18),$K$18,IF(AND(F1719&gt;=$L$19,F1719&lt;=$M$19),$K$19,IF(AND(F1719&gt;=$L$20,F1719&lt;=$M$20),$K$20,IF(AND(F1719&gt;=$L$21,F1719&lt;=$M$21),$K$21,IF(AND(F1719&gt;=$L$22,F1719&lt;=$M$22),$K$22,IF(AND(F1719&gt;=$L$23,F1719&lt;=$M$23),$K$23,IF(AND(F1719&gt;=$L$24,F1719&lt;=$M$24),$K$24,IF(AND(F1719&gt;=$L$25,F1719&lt;=$M$25),$K$25,IF(AND(F1719&gt;=$L$26,F1719&lt;=$M$26),$K$26,IF(AND(F1719&gt;=$L$27,F1719&lt;=$M$27),$K$27,IF(AND(F1719&gt;=$L$28,F1719&lt;=$M$28),$K$28,IF(AND(F1719&gt;=$L$29,F1719&lt;=$M$29),$K$29,IF(AND(F1719&gt;=$L$30,F1719&lt;=$M$30),$K$30,IF(AND(F1719&gt;=$L$31,F1719&lt;=$M$31),$K$31,""))))))))))))))))))))))))))))))))</f>
        <v>8</v>
      </c>
      <c r="D1719" s="18" t="s">
        <v>20</v>
      </c>
      <c r="E1719" s="18" t="s">
        <v>1234</v>
      </c>
      <c r="F1719" s="12">
        <f>Table1[[#This Row],[USD Pricing]]*Exchange!$A$1</f>
        <v>97.929999999999993</v>
      </c>
      <c r="G1719" s="12">
        <v>69.95</v>
      </c>
      <c r="H1719" s="12" t="s">
        <v>1376</v>
      </c>
      <c r="I1719" s="18" t="s">
        <v>0</v>
      </c>
      <c r="J1719" s="18" t="s">
        <v>4273</v>
      </c>
      <c r="XEZ1719" s="28"/>
      <c r="XFA1719" s="28"/>
      <c r="XFB1719" s="28"/>
      <c r="XFC1719" s="28"/>
      <c r="XFD1719" s="28"/>
    </row>
    <row r="1720" spans="1:10 16380:16384" x14ac:dyDescent="0.35">
      <c r="A1720" s="12" t="s">
        <v>113</v>
      </c>
      <c r="B1720" s="32" t="str">
        <f>HYPERLINK(Table1[[#This Row],[Link]], Table1[[#This Row],[Pattern w/out Hyperlink]])</f>
        <v>Boomerang</v>
      </c>
      <c r="C1720" s="18">
        <f>IF(F1720&lt;=$L$1,$K$1,IF(AND(F1720&gt;=$L$2,F1720&lt;=$M$2),$K$2,IF(AND(F1720&gt;=$L$3,F1720&lt;=$M$3),$K$3,IF(AND(F1720&gt;=$L$4,F1720&lt;=$M$4),$K$4,IF(AND(F1720&gt;=$L$5,F1720&lt;=$M$5),$K$5,IF(AND(F1720&gt;=$L$6,F1720&lt;=$M$6),$K$6,IF(AND(F1720&gt;=$L$7,F1720&lt;=$M$7),$K$7,IF(AND(F1720&gt;=$L$8,F1720&lt;=$M$8),$K$8,IF(AND(F1720&gt;=$L$9,F1720&lt;=$M$9),$K$9,IF(AND(F1720&gt;$L$10,F1720&lt;=$M$10),$K$10,IF(AND(F1720&gt;=$L$11,F1720&lt;=$M$11),$K$11,IF(AND(F1720&gt;=$L$12,F1720&lt;=$M$12),$K$12,IF(AND(F1720&gt;=$L$13,F1720&lt;=$M$13),$K$13,IF(AND(F1720&gt;=$L$14,F1720&lt;=$M$14),$K$14,IF(AND(F1720&gt;=#REF!,F1720&lt;=#REF!),#REF!,IF(AND(F1720&gt;=$L$15,F1720&lt;=$M$15),$K$15,IF(AND(F1720&gt;=$L$16,F1720&lt;=$M$16),$K$16,IF(AND(F1720&gt;=$L$17,F1720&lt;=$M$17),$K$17,IF(AND(F1720&gt;=$L$18,F1720&lt;=$M$18),$K$18,IF(AND(F1720&gt;=$L$19,F1720&lt;=$M$19),$K$19,IF(AND(F1720&gt;=$L$20,F1720&lt;=$M$20),$K$20,IF(AND(F1720&gt;=$L$21,F1720&lt;=$M$21),$K$21,IF(AND(F1720&gt;=$L$22,F1720&lt;=$M$22),$K$22,IF(AND(F1720&gt;=$L$23,F1720&lt;=$M$23),$K$23,IF(AND(F1720&gt;=$L$24,F1720&lt;=$M$24),$K$24,IF(AND(F1720&gt;=$L$25,F1720&lt;=$M$25),$K$25,IF(AND(F1720&gt;=$L$26,F1720&lt;=$M$26),$K$26,IF(AND(F1720&gt;=$L$27,F1720&lt;=$M$27),$K$27,IF(AND(F1720&gt;=$L$28,F1720&lt;=$M$28),$K$28,IF(AND(F1720&gt;=$L$29,F1720&lt;=$M$29),$K$29,IF(AND(F1720&gt;=$L$30,F1720&lt;=$M$30),$K$30,IF(AND(F1720&gt;=$L$31,F1720&lt;=$M$31),$K$31,""))))))))))))))))))))))))))))))))</f>
        <v>8</v>
      </c>
      <c r="D1720" s="18" t="s">
        <v>20</v>
      </c>
      <c r="E1720" s="18" t="s">
        <v>1234</v>
      </c>
      <c r="F1720" s="12">
        <f>Table1[[#This Row],[USD Pricing]]*Exchange!$A$1</f>
        <v>113.39999999999999</v>
      </c>
      <c r="G1720" s="12">
        <v>81</v>
      </c>
      <c r="H1720" s="12" t="s">
        <v>1377</v>
      </c>
      <c r="I1720" s="18" t="s">
        <v>0</v>
      </c>
      <c r="J1720" s="18" t="s">
        <v>5141</v>
      </c>
      <c r="XEZ1720" s="28"/>
      <c r="XFA1720" s="28"/>
      <c r="XFB1720" s="28"/>
      <c r="XFC1720" s="28"/>
      <c r="XFD1720" s="28"/>
    </row>
    <row r="1721" spans="1:10 16380:16384" x14ac:dyDescent="0.35">
      <c r="A1721" s="12" t="s">
        <v>128</v>
      </c>
      <c r="B1721" s="32" t="str">
        <f>HYPERLINK(Table1[[#This Row],[Link]], Table1[[#This Row],[Pattern w/out Hyperlink]])</f>
        <v>Broadband</v>
      </c>
      <c r="C1721" s="18">
        <f>IF(F1721&lt;=$L$1,$K$1,IF(AND(F1721&gt;=$L$2,F1721&lt;=$M$2),$K$2,IF(AND(F1721&gt;=$L$3,F1721&lt;=$M$3),$K$3,IF(AND(F1721&gt;=$L$4,F1721&lt;=$M$4),$K$4,IF(AND(F1721&gt;=$L$5,F1721&lt;=$M$5),$K$5,IF(AND(F1721&gt;=$L$6,F1721&lt;=$M$6),$K$6,IF(AND(F1721&gt;=$L$7,F1721&lt;=$M$7),$K$7,IF(AND(F1721&gt;=$L$8,F1721&lt;=$M$8),$K$8,IF(AND(F1721&gt;=$L$9,F1721&lt;=$M$9),$K$9,IF(AND(F1721&gt;$L$10,F1721&lt;=$M$10),$K$10,IF(AND(F1721&gt;=$L$11,F1721&lt;=$M$11),$K$11,IF(AND(F1721&gt;=$L$12,F1721&lt;=$M$12),$K$12,IF(AND(F1721&gt;=$L$13,F1721&lt;=$M$13),$K$13,IF(AND(F1721&gt;=$L$14,F1721&lt;=$M$14),$K$14,IF(AND(F1721&gt;=#REF!,F1721&lt;=#REF!),#REF!,IF(AND(F1721&gt;=$L$15,F1721&lt;=$M$15),$K$15,IF(AND(F1721&gt;=$L$16,F1721&lt;=$M$16),$K$16,IF(AND(F1721&gt;=$L$17,F1721&lt;=$M$17),$K$17,IF(AND(F1721&gt;=$L$18,F1721&lt;=$M$18),$K$18,IF(AND(F1721&gt;=$L$19,F1721&lt;=$M$19),$K$19,IF(AND(F1721&gt;=$L$20,F1721&lt;=$M$20),$K$20,IF(AND(F1721&gt;=$L$21,F1721&lt;=$M$21),$K$21,IF(AND(F1721&gt;=$L$22,F1721&lt;=$M$22),$K$22,IF(AND(F1721&gt;=$L$23,F1721&lt;=$M$23),$K$23,IF(AND(F1721&gt;=$L$24,F1721&lt;=$M$24),$K$24,IF(AND(F1721&gt;=$L$25,F1721&lt;=$M$25),$K$25,IF(AND(F1721&gt;=$L$26,F1721&lt;=$M$26),$K$26,IF(AND(F1721&gt;=$L$27,F1721&lt;=$M$27),$K$27,IF(AND(F1721&gt;=$L$28,F1721&lt;=$M$28),$K$28,IF(AND(F1721&gt;=$L$29,F1721&lt;=$M$29),$K$29,IF(AND(F1721&gt;=$L$30,F1721&lt;=$M$30),$K$30,IF(AND(F1721&gt;=$L$31,F1721&lt;=$M$31),$K$31,""))))))))))))))))))))))))))))))))</f>
        <v>8</v>
      </c>
      <c r="D1721" s="18" t="s">
        <v>20</v>
      </c>
      <c r="E1721" s="18" t="s">
        <v>1234</v>
      </c>
      <c r="F1721" s="12">
        <f>Table1[[#This Row],[USD Pricing]]*Exchange!$A$1</f>
        <v>101.5</v>
      </c>
      <c r="G1721" s="12">
        <v>72.5</v>
      </c>
      <c r="H1721" s="12" t="s">
        <v>1379</v>
      </c>
      <c r="I1721" s="18" t="s">
        <v>0</v>
      </c>
      <c r="J1721" s="18" t="s">
        <v>4290</v>
      </c>
      <c r="XEZ1721" s="28"/>
      <c r="XFA1721" s="28"/>
      <c r="XFB1721" s="28"/>
      <c r="XFC1721" s="28"/>
      <c r="XFD1721" s="28"/>
    </row>
    <row r="1722" spans="1:10 16380:16384" x14ac:dyDescent="0.35">
      <c r="A1722" s="12" t="s">
        <v>150</v>
      </c>
      <c r="B1722" s="32" t="str">
        <f>HYPERLINK(Table1[[#This Row],[Link]], Table1[[#This Row],[Pattern w/out Hyperlink]])</f>
        <v>Ceremony</v>
      </c>
      <c r="C1722" s="18">
        <f>IF(F1722&lt;=$L$1,$K$1,IF(AND(F1722&gt;=$L$2,F1722&lt;=$M$2),$K$2,IF(AND(F1722&gt;=$L$3,F1722&lt;=$M$3),$K$3,IF(AND(F1722&gt;=$L$4,F1722&lt;=$M$4),$K$4,IF(AND(F1722&gt;=$L$5,F1722&lt;=$M$5),$K$5,IF(AND(F1722&gt;=$L$6,F1722&lt;=$M$6),$K$6,IF(AND(F1722&gt;=$L$7,F1722&lt;=$M$7),$K$7,IF(AND(F1722&gt;=$L$8,F1722&lt;=$M$8),$K$8,IF(AND(F1722&gt;=$L$9,F1722&lt;=$M$9),$K$9,IF(AND(F1722&gt;$L$10,F1722&lt;=$M$10),$K$10,IF(AND(F1722&gt;=$L$11,F1722&lt;=$M$11),$K$11,IF(AND(F1722&gt;=$L$12,F1722&lt;=$M$12),$K$12,IF(AND(F1722&gt;=$L$13,F1722&lt;=$M$13),$K$13,IF(AND(F1722&gt;=$L$14,F1722&lt;=$M$14),$K$14,IF(AND(F1722&gt;=#REF!,F1722&lt;=#REF!),#REF!,IF(AND(F1722&gt;=$L$15,F1722&lt;=$M$15),$K$15,IF(AND(F1722&gt;=$L$16,F1722&lt;=$M$16),$K$16,IF(AND(F1722&gt;=$L$17,F1722&lt;=$M$17),$K$17,IF(AND(F1722&gt;=$L$18,F1722&lt;=$M$18),$K$18,IF(AND(F1722&gt;=$L$19,F1722&lt;=$M$19),$K$19,IF(AND(F1722&gt;=$L$20,F1722&lt;=$M$20),$K$20,IF(AND(F1722&gt;=$L$21,F1722&lt;=$M$21),$K$21,IF(AND(F1722&gt;=$L$22,F1722&lt;=$M$22),$K$22,IF(AND(F1722&gt;=$L$23,F1722&lt;=$M$23),$K$23,IF(AND(F1722&gt;=$L$24,F1722&lt;=$M$24),$K$24,IF(AND(F1722&gt;=$L$25,F1722&lt;=$M$25),$K$25,IF(AND(F1722&gt;=$L$26,F1722&lt;=$M$26),$K$26,IF(AND(F1722&gt;=$L$27,F1722&lt;=$M$27),$K$27,IF(AND(F1722&gt;=$L$28,F1722&lt;=$M$28),$K$28,IF(AND(F1722&gt;=$L$29,F1722&lt;=$M$29),$K$29,IF(AND(F1722&gt;=$L$30,F1722&lt;=$M$30),$K$30,IF(AND(F1722&gt;=$L$31,F1722&lt;=$M$31),$K$31,""))))))))))))))))))))))))))))))))</f>
        <v>8</v>
      </c>
      <c r="D1722" s="18" t="s">
        <v>20</v>
      </c>
      <c r="E1722" s="18" t="s">
        <v>1234</v>
      </c>
      <c r="F1722" s="12">
        <f>Table1[[#This Row],[USD Pricing]]*Exchange!$A$1</f>
        <v>95.13</v>
      </c>
      <c r="G1722" s="12">
        <v>67.95</v>
      </c>
      <c r="H1722" s="12" t="s">
        <v>1381</v>
      </c>
      <c r="I1722" s="18" t="s">
        <v>0</v>
      </c>
      <c r="J1722" s="18" t="s">
        <v>5057</v>
      </c>
      <c r="XEZ1722" s="28"/>
      <c r="XFA1722" s="28"/>
      <c r="XFB1722" s="28"/>
      <c r="XFC1722" s="28"/>
      <c r="XFD1722" s="28"/>
    </row>
    <row r="1723" spans="1:10 16380:16384" x14ac:dyDescent="0.35">
      <c r="A1723" s="12" t="s">
        <v>178</v>
      </c>
      <c r="B1723" s="32" t="str">
        <f>HYPERLINK(Table1[[#This Row],[Link]], Table1[[#This Row],[Pattern w/out Hyperlink]])</f>
        <v>Color Block</v>
      </c>
      <c r="C1723" s="18">
        <f>IF(F1723&lt;=$L$1,$K$1,IF(AND(F1723&gt;=$L$2,F1723&lt;=$M$2),$K$2,IF(AND(F1723&gt;=$L$3,F1723&lt;=$M$3),$K$3,IF(AND(F1723&gt;=$L$4,F1723&lt;=$M$4),$K$4,IF(AND(F1723&gt;=$L$5,F1723&lt;=$M$5),$K$5,IF(AND(F1723&gt;=$L$6,F1723&lt;=$M$6),$K$6,IF(AND(F1723&gt;=$L$7,F1723&lt;=$M$7),$K$7,IF(AND(F1723&gt;=$L$8,F1723&lt;=$M$8),$K$8,IF(AND(F1723&gt;=$L$9,F1723&lt;=$M$9),$K$9,IF(AND(F1723&gt;$L$10,F1723&lt;=$M$10),$K$10,IF(AND(F1723&gt;=$L$11,F1723&lt;=$M$11),$K$11,IF(AND(F1723&gt;=$L$12,F1723&lt;=$M$12),$K$12,IF(AND(F1723&gt;=$L$13,F1723&lt;=$M$13),$K$13,IF(AND(F1723&gt;=$L$14,F1723&lt;=$M$14),$K$14,IF(AND(F1723&gt;=#REF!,F1723&lt;=#REF!),#REF!,IF(AND(F1723&gt;=$L$15,F1723&lt;=$M$15),$K$15,IF(AND(F1723&gt;=$L$16,F1723&lt;=$M$16),$K$16,IF(AND(F1723&gt;=$L$17,F1723&lt;=$M$17),$K$17,IF(AND(F1723&gt;=$L$18,F1723&lt;=$M$18),$K$18,IF(AND(F1723&gt;=$L$19,F1723&lt;=$M$19),$K$19,IF(AND(F1723&gt;=$L$20,F1723&lt;=$M$20),$K$20,IF(AND(F1723&gt;=$L$21,F1723&lt;=$M$21),$K$21,IF(AND(F1723&gt;=$L$22,F1723&lt;=$M$22),$K$22,IF(AND(F1723&gt;=$L$23,F1723&lt;=$M$23),$K$23,IF(AND(F1723&gt;=$L$24,F1723&lt;=$M$24),$K$24,IF(AND(F1723&gt;=$L$25,F1723&lt;=$M$25),$K$25,IF(AND(F1723&gt;=$L$26,F1723&lt;=$M$26),$K$26,IF(AND(F1723&gt;=$L$27,F1723&lt;=$M$27),$K$27,IF(AND(F1723&gt;=$L$28,F1723&lt;=$M$28),$K$28,IF(AND(F1723&gt;=$L$29,F1723&lt;=$M$29),$K$29,IF(AND(F1723&gt;=$L$30,F1723&lt;=$M$30),$K$30,IF(AND(F1723&gt;=$L$31,F1723&lt;=$M$31),$K$31,""))))))))))))))))))))))))))))))))</f>
        <v>8</v>
      </c>
      <c r="D1723" s="18" t="s">
        <v>20</v>
      </c>
      <c r="E1723" s="18" t="s">
        <v>1234</v>
      </c>
      <c r="F1723" s="12">
        <f>Table1[[#This Row],[USD Pricing]]*Exchange!$A$1</f>
        <v>111.92999999999999</v>
      </c>
      <c r="G1723" s="12">
        <v>79.95</v>
      </c>
      <c r="H1723" s="12" t="s">
        <v>1113</v>
      </c>
      <c r="I1723" s="18" t="s">
        <v>0</v>
      </c>
      <c r="J1723" s="18" t="s">
        <v>4972</v>
      </c>
      <c r="XEZ1723" s="28"/>
      <c r="XFA1723" s="28"/>
      <c r="XFB1723" s="28"/>
      <c r="XFC1723" s="28"/>
      <c r="XFD1723" s="28"/>
    </row>
    <row r="1724" spans="1:10 16380:16384" x14ac:dyDescent="0.35">
      <c r="A1724" s="12" t="s">
        <v>2593</v>
      </c>
      <c r="B1724" s="32" t="str">
        <f>HYPERLINK(Table1[[#This Row],[Link]], Table1[[#This Row],[Pattern w/out Hyperlink]])</f>
        <v>Concourse</v>
      </c>
      <c r="C1724" s="18">
        <f>IF(F1724&lt;=$L$1,$K$1,IF(AND(F1724&gt;=$L$2,F1724&lt;=$M$2),$K$2,IF(AND(F1724&gt;=$L$3,F1724&lt;=$M$3),$K$3,IF(AND(F1724&gt;=$L$4,F1724&lt;=$M$4),$K$4,IF(AND(F1724&gt;=$L$5,F1724&lt;=$M$5),$K$5,IF(AND(F1724&gt;=$L$6,F1724&lt;=$M$6),$K$6,IF(AND(F1724&gt;=$L$7,F1724&lt;=$M$7),$K$7,IF(AND(F1724&gt;=$L$8,F1724&lt;=$M$8),$K$8,IF(AND(F1724&gt;=$L$9,F1724&lt;=$M$9),$K$9,IF(AND(F1724&gt;$L$10,F1724&lt;=$M$10),$K$10,IF(AND(F1724&gt;=$L$11,F1724&lt;=$M$11),$K$11,IF(AND(F1724&gt;=$L$12,F1724&lt;=$M$12),$K$12,IF(AND(F1724&gt;=$L$13,F1724&lt;=$M$13),$K$13,IF(AND(F1724&gt;=$L$14,F1724&lt;=$M$14),$K$14,IF(AND(F1724&gt;=#REF!,F1724&lt;=#REF!),#REF!,IF(AND(F1724&gt;=$L$15,F1724&lt;=$M$15),$K$15,IF(AND(F1724&gt;=$L$16,F1724&lt;=$M$16),$K$16,IF(AND(F1724&gt;=$L$17,F1724&lt;=$M$17),$K$17,IF(AND(F1724&gt;=$L$18,F1724&lt;=$M$18),$K$18,IF(AND(F1724&gt;=$L$19,F1724&lt;=$M$19),$K$19,IF(AND(F1724&gt;=$L$20,F1724&lt;=$M$20),$K$20,IF(AND(F1724&gt;=$L$21,F1724&lt;=$M$21),$K$21,IF(AND(F1724&gt;=$L$22,F1724&lt;=$M$22),$K$22,IF(AND(F1724&gt;=$L$23,F1724&lt;=$M$23),$K$23,IF(AND(F1724&gt;=$L$24,F1724&lt;=$M$24),$K$24,IF(AND(F1724&gt;=$L$25,F1724&lt;=$M$25),$K$25,IF(AND(F1724&gt;=$L$26,F1724&lt;=$M$26),$K$26,IF(AND(F1724&gt;=$L$27,F1724&lt;=$M$27),$K$27,IF(AND(F1724&gt;=$L$28,F1724&lt;=$M$28),$K$28,IF(AND(F1724&gt;=$L$29,F1724&lt;=$M$29),$K$29,IF(AND(F1724&gt;=$L$30,F1724&lt;=$M$30),$K$30,IF(AND(F1724&gt;=$L$31,F1724&lt;=$M$31),$K$31,""))))))))))))))))))))))))))))))))</f>
        <v>8</v>
      </c>
      <c r="D1724" s="18" t="s">
        <v>20</v>
      </c>
      <c r="E1724" s="18" t="s">
        <v>1234</v>
      </c>
      <c r="F1724" s="12">
        <f>Table1[[#This Row],[USD Pricing]]*Exchange!$A$1</f>
        <v>97.929999999999993</v>
      </c>
      <c r="G1724" s="12">
        <v>69.95</v>
      </c>
      <c r="H1724" s="12" t="s">
        <v>2594</v>
      </c>
      <c r="I1724" s="18" t="s">
        <v>0</v>
      </c>
      <c r="J1724" s="18" t="s">
        <v>4262</v>
      </c>
      <c r="XEZ1724" s="28"/>
      <c r="XFA1724" s="28"/>
      <c r="XFB1724" s="28"/>
      <c r="XFC1724" s="28"/>
      <c r="XFD1724" s="28"/>
    </row>
    <row r="1725" spans="1:10 16380:16384" x14ac:dyDescent="0.35">
      <c r="A1725" s="12" t="s">
        <v>204</v>
      </c>
      <c r="B1725" s="32" t="str">
        <f>HYPERLINK(Table1[[#This Row],[Link]], Table1[[#This Row],[Pattern w/out Hyperlink]])</f>
        <v>Current</v>
      </c>
      <c r="C1725" s="18">
        <f>IF(F1725&lt;=$L$1,$K$1,IF(AND(F1725&gt;=$L$2,F1725&lt;=$M$2),$K$2,IF(AND(F1725&gt;=$L$3,F1725&lt;=$M$3),$K$3,IF(AND(F1725&gt;=$L$4,F1725&lt;=$M$4),$K$4,IF(AND(F1725&gt;=$L$5,F1725&lt;=$M$5),$K$5,IF(AND(F1725&gt;=$L$6,F1725&lt;=$M$6),$K$6,IF(AND(F1725&gt;=$L$7,F1725&lt;=$M$7),$K$7,IF(AND(F1725&gt;=$L$8,F1725&lt;=$M$8),$K$8,IF(AND(F1725&gt;=$L$9,F1725&lt;=$M$9),$K$9,IF(AND(F1725&gt;$L$10,F1725&lt;=$M$10),$K$10,IF(AND(F1725&gt;=$L$11,F1725&lt;=$M$11),$K$11,IF(AND(F1725&gt;=$L$12,F1725&lt;=$M$12),$K$12,IF(AND(F1725&gt;=$L$13,F1725&lt;=$M$13),$K$13,IF(AND(F1725&gt;=$L$14,F1725&lt;=$M$14),$K$14,IF(AND(F1725&gt;=#REF!,F1725&lt;=#REF!),#REF!,IF(AND(F1725&gt;=$L$15,F1725&lt;=$M$15),$K$15,IF(AND(F1725&gt;=$L$16,F1725&lt;=$M$16),$K$16,IF(AND(F1725&gt;=$L$17,F1725&lt;=$M$17),$K$17,IF(AND(F1725&gt;=$L$18,F1725&lt;=$M$18),$K$18,IF(AND(F1725&gt;=$L$19,F1725&lt;=$M$19),$K$19,IF(AND(F1725&gt;=$L$20,F1725&lt;=$M$20),$K$20,IF(AND(F1725&gt;=$L$21,F1725&lt;=$M$21),$K$21,IF(AND(F1725&gt;=$L$22,F1725&lt;=$M$22),$K$22,IF(AND(F1725&gt;=$L$23,F1725&lt;=$M$23),$K$23,IF(AND(F1725&gt;=$L$24,F1725&lt;=$M$24),$K$24,IF(AND(F1725&gt;=$L$25,F1725&lt;=$M$25),$K$25,IF(AND(F1725&gt;=$L$26,F1725&lt;=$M$26),$K$26,IF(AND(F1725&gt;=$L$27,F1725&lt;=$M$27),$K$27,IF(AND(F1725&gt;=$L$28,F1725&lt;=$M$28),$K$28,IF(AND(F1725&gt;=$L$29,F1725&lt;=$M$29),$K$29,IF(AND(F1725&gt;=$L$30,F1725&lt;=$M$30),$K$30,IF(AND(F1725&gt;=$L$31,F1725&lt;=$M$31),$K$31,""))))))))))))))))))))))))))))))))</f>
        <v>8</v>
      </c>
      <c r="D1725" s="18" t="s">
        <v>20</v>
      </c>
      <c r="E1725" s="18" t="s">
        <v>1234</v>
      </c>
      <c r="F1725" s="12">
        <f>Table1[[#This Row],[USD Pricing]]*Exchange!$A$1</f>
        <v>104.92999999999999</v>
      </c>
      <c r="G1725" s="12">
        <v>74.95</v>
      </c>
      <c r="H1725" s="12" t="s">
        <v>1385</v>
      </c>
      <c r="I1725" s="18" t="s">
        <v>0</v>
      </c>
      <c r="J1725" s="18" t="s">
        <v>5002</v>
      </c>
      <c r="XEZ1725" s="28"/>
      <c r="XFA1725" s="28"/>
      <c r="XFB1725" s="28"/>
      <c r="XFC1725" s="28"/>
      <c r="XFD1725" s="28"/>
    </row>
    <row r="1726" spans="1:10 16380:16384" ht="29" x14ac:dyDescent="0.35">
      <c r="A1726" s="12" t="s">
        <v>7670</v>
      </c>
      <c r="B1726" s="32" t="str">
        <f>HYPERLINK(Table1[[#This Row],[Link]], Table1[[#This Row],[Pattern w/out Hyperlink]])</f>
        <v>Digital</v>
      </c>
      <c r="C1726" s="18">
        <f>IF(F1726&lt;=$L$1,$K$1,IF(AND(F1726&gt;=$L$2,F1726&lt;=$M$2),$K$2,IF(AND(F1726&gt;=$L$3,F1726&lt;=$M$3),$K$3,IF(AND(F1726&gt;=$L$4,F1726&lt;=$M$4),$K$4,IF(AND(F1726&gt;=$L$5,F1726&lt;=$M$5),$K$5,IF(AND(F1726&gt;=$L$6,F1726&lt;=$M$6),$K$6,IF(AND(F1726&gt;=$L$7,F1726&lt;=$M$7),$K$7,IF(AND(F1726&gt;=$L$8,F1726&lt;=$M$8),$K$8,IF(AND(F1726&gt;=$L$9,F1726&lt;=$M$9),$K$9,IF(AND(F1726&gt;$L$10,F1726&lt;=$M$10),$K$10,IF(AND(F1726&gt;=$L$11,F1726&lt;=$M$11),$K$11,IF(AND(F1726&gt;=$L$12,F1726&lt;=$M$12),$K$12,IF(AND(F1726&gt;=$L$13,F1726&lt;=$M$13),$K$13,IF(AND(F1726&gt;=$L$14,F1726&lt;=$M$14),$K$14,IF(AND(F1726&gt;=#REF!,F1726&lt;=#REF!),#REF!,IF(AND(F1726&gt;=$L$15,F1726&lt;=$M$15),$K$15,IF(AND(F1726&gt;=$L$16,F1726&lt;=$M$16),$K$16,IF(AND(F1726&gt;=$L$17,F1726&lt;=$M$17),$K$17,IF(AND(F1726&gt;=$L$18,F1726&lt;=$M$18),$K$18,IF(AND(F1726&gt;=$L$19,F1726&lt;=$M$19),$K$19,IF(AND(F1726&gt;=$L$20,F1726&lt;=$M$20),$K$20,IF(AND(F1726&gt;=$L$21,F1726&lt;=$M$21),$K$21,IF(AND(F1726&gt;=$L$22,F1726&lt;=$M$22),$K$22,IF(AND(F1726&gt;=$L$23,F1726&lt;=$M$23),$K$23,IF(AND(F1726&gt;=$L$24,F1726&lt;=$M$24),$K$24,IF(AND(F1726&gt;=$L$25,F1726&lt;=$M$25),$K$25,IF(AND(F1726&gt;=$L$26,F1726&lt;=$M$26),$K$26,IF(AND(F1726&gt;=$L$27,F1726&lt;=$M$27),$K$27,IF(AND(F1726&gt;=$L$28,F1726&lt;=$M$28),$K$28,IF(AND(F1726&gt;=$L$29,F1726&lt;=$M$29),$K$29,IF(AND(F1726&gt;=$L$30,F1726&lt;=$M$30),$K$30,IF(AND(F1726&gt;=$L$31,F1726&lt;=$M$31),$K$31,""))))))))))))))))))))))))))))))))</f>
        <v>8</v>
      </c>
      <c r="D1726" s="18" t="s">
        <v>20</v>
      </c>
      <c r="E1726" s="18" t="s">
        <v>1234</v>
      </c>
      <c r="F1726" s="12">
        <f>Table1[[#This Row],[USD Pricing]]*Exchange!$A$1</f>
        <v>103.6</v>
      </c>
      <c r="G1726" s="12">
        <v>74</v>
      </c>
      <c r="H1726" s="12" t="s">
        <v>7671</v>
      </c>
      <c r="I1726" s="18" t="s">
        <v>0</v>
      </c>
      <c r="J1726" s="18" t="s">
        <v>7672</v>
      </c>
      <c r="XEZ1726" s="28"/>
      <c r="XFA1726" s="28"/>
      <c r="XFB1726" s="28"/>
      <c r="XFC1726" s="28"/>
      <c r="XFD1726" s="28"/>
    </row>
    <row r="1727" spans="1:10 16380:16384" x14ac:dyDescent="0.35">
      <c r="A1727" s="12" t="s">
        <v>4188</v>
      </c>
      <c r="B1727" s="32" t="str">
        <f>HYPERLINK(Table1[[#This Row],[Link]], Table1[[#This Row],[Pattern w/out Hyperlink]])</f>
        <v>Dynamic</v>
      </c>
      <c r="C1727" s="18">
        <f>IF(F1727&lt;=$L$1,$K$1,IF(AND(F1727&gt;=$L$2,F1727&lt;=$M$2),$K$2,IF(AND(F1727&gt;=$L$3,F1727&lt;=$M$3),$K$3,IF(AND(F1727&gt;=$L$4,F1727&lt;=$M$4),$K$4,IF(AND(F1727&gt;=$L$5,F1727&lt;=$M$5),$K$5,IF(AND(F1727&gt;=$L$6,F1727&lt;=$M$6),$K$6,IF(AND(F1727&gt;=$L$7,F1727&lt;=$M$7),$K$7,IF(AND(F1727&gt;=$L$8,F1727&lt;=$M$8),$K$8,IF(AND(F1727&gt;=$L$9,F1727&lt;=$M$9),$K$9,IF(AND(F1727&gt;$L$10,F1727&lt;=$M$10),$K$10,IF(AND(F1727&gt;=$L$11,F1727&lt;=$M$11),$K$11,IF(AND(F1727&gt;=$L$12,F1727&lt;=$M$12),$K$12,IF(AND(F1727&gt;=$L$13,F1727&lt;=$M$13),$K$13,IF(AND(F1727&gt;=$L$14,F1727&lt;=$M$14),$K$14,IF(AND(F1727&gt;=#REF!,F1727&lt;=#REF!),#REF!,IF(AND(F1727&gt;=$L$15,F1727&lt;=$M$15),$K$15,IF(AND(F1727&gt;=$L$16,F1727&lt;=$M$16),$K$16,IF(AND(F1727&gt;=$L$17,F1727&lt;=$M$17),$K$17,IF(AND(F1727&gt;=$L$18,F1727&lt;=$M$18),$K$18,IF(AND(F1727&gt;=$L$19,F1727&lt;=$M$19),$K$19,IF(AND(F1727&gt;=$L$20,F1727&lt;=$M$20),$K$20,IF(AND(F1727&gt;=$L$21,F1727&lt;=$M$21),$K$21,IF(AND(F1727&gt;=$L$22,F1727&lt;=$M$22),$K$22,IF(AND(F1727&gt;=$L$23,F1727&lt;=$M$23),$K$23,IF(AND(F1727&gt;=$L$24,F1727&lt;=$M$24),$K$24,IF(AND(F1727&gt;=$L$25,F1727&lt;=$M$25),$K$25,IF(AND(F1727&gt;=$L$26,F1727&lt;=$M$26),$K$26,IF(AND(F1727&gt;=$L$27,F1727&lt;=$M$27),$K$27,IF(AND(F1727&gt;=$L$28,F1727&lt;=$M$28),$K$28,IF(AND(F1727&gt;=$L$29,F1727&lt;=$M$29),$K$29,IF(AND(F1727&gt;=$L$30,F1727&lt;=$M$30),$K$30,IF(AND(F1727&gt;=$L$31,F1727&lt;=$M$31),$K$31,""))))))))))))))))))))))))))))))))</f>
        <v>8</v>
      </c>
      <c r="D1727" s="18" t="s">
        <v>20</v>
      </c>
      <c r="E1727" s="18" t="s">
        <v>1234</v>
      </c>
      <c r="F1727" s="12">
        <f>Table1[[#This Row],[USD Pricing]]*Exchange!$A$1</f>
        <v>99.33</v>
      </c>
      <c r="G1727" s="12">
        <v>70.95</v>
      </c>
      <c r="H1727" s="12" t="s">
        <v>4189</v>
      </c>
      <c r="I1727" s="18" t="s">
        <v>0</v>
      </c>
      <c r="J1727" s="18" t="s">
        <v>5148</v>
      </c>
      <c r="XEZ1727" s="28"/>
      <c r="XFA1727" s="28"/>
      <c r="XFB1727" s="28"/>
      <c r="XFC1727" s="28"/>
      <c r="XFD1727" s="28"/>
    </row>
    <row r="1728" spans="1:10 16380:16384" x14ac:dyDescent="0.35">
      <c r="A1728" s="12" t="s">
        <v>279</v>
      </c>
      <c r="B1728" s="32" t="str">
        <f>HYPERLINK(Table1[[#This Row],[Link]], Table1[[#This Row],[Pattern w/out Hyperlink]])</f>
        <v>Equator</v>
      </c>
      <c r="C1728" s="18">
        <f>IF(F1728&lt;=$L$1,$K$1,IF(AND(F1728&gt;=$L$2,F1728&lt;=$M$2),$K$2,IF(AND(F1728&gt;=$L$3,F1728&lt;=$M$3),$K$3,IF(AND(F1728&gt;=$L$4,F1728&lt;=$M$4),$K$4,IF(AND(F1728&gt;=$L$5,F1728&lt;=$M$5),$K$5,IF(AND(F1728&gt;=$L$6,F1728&lt;=$M$6),$K$6,IF(AND(F1728&gt;=$L$7,F1728&lt;=$M$7),$K$7,IF(AND(F1728&gt;=$L$8,F1728&lt;=$M$8),$K$8,IF(AND(F1728&gt;=$L$9,F1728&lt;=$M$9),$K$9,IF(AND(F1728&gt;$L$10,F1728&lt;=$M$10),$K$10,IF(AND(F1728&gt;=$L$11,F1728&lt;=$M$11),$K$11,IF(AND(F1728&gt;=$L$12,F1728&lt;=$M$12),$K$12,IF(AND(F1728&gt;=$L$13,F1728&lt;=$M$13),$K$13,IF(AND(F1728&gt;=$L$14,F1728&lt;=$M$14),$K$14,IF(AND(F1728&gt;=#REF!,F1728&lt;=#REF!),#REF!,IF(AND(F1728&gt;=$L$15,F1728&lt;=$M$15),$K$15,IF(AND(F1728&gt;=$L$16,F1728&lt;=$M$16),$K$16,IF(AND(F1728&gt;=$L$17,F1728&lt;=$M$17),$K$17,IF(AND(F1728&gt;=$L$18,F1728&lt;=$M$18),$K$18,IF(AND(F1728&gt;=$L$19,F1728&lt;=$M$19),$K$19,IF(AND(F1728&gt;=$L$20,F1728&lt;=$M$20),$K$20,IF(AND(F1728&gt;=$L$21,F1728&lt;=$M$21),$K$21,IF(AND(F1728&gt;=$L$22,F1728&lt;=$M$22),$K$22,IF(AND(F1728&gt;=$L$23,F1728&lt;=$M$23),$K$23,IF(AND(F1728&gt;=$L$24,F1728&lt;=$M$24),$K$24,IF(AND(F1728&gt;=$L$25,F1728&lt;=$M$25),$K$25,IF(AND(F1728&gt;=$L$26,F1728&lt;=$M$26),$K$26,IF(AND(F1728&gt;=$L$27,F1728&lt;=$M$27),$K$27,IF(AND(F1728&gt;=$L$28,F1728&lt;=$M$28),$K$28,IF(AND(F1728&gt;=$L$29,F1728&lt;=$M$29),$K$29,IF(AND(F1728&gt;=$L$30,F1728&lt;=$M$30),$K$30,IF(AND(F1728&gt;=$L$31,F1728&lt;=$M$31),$K$31,""))))))))))))))))))))))))))))))))</f>
        <v>8</v>
      </c>
      <c r="D1728" s="18" t="s">
        <v>20</v>
      </c>
      <c r="E1728" s="18" t="s">
        <v>1234</v>
      </c>
      <c r="F1728" s="12">
        <f>Table1[[#This Row],[USD Pricing]]*Exchange!$A$1</f>
        <v>104.92999999999999</v>
      </c>
      <c r="G1728" s="12">
        <v>74.95</v>
      </c>
      <c r="H1728" s="12" t="s">
        <v>1393</v>
      </c>
      <c r="I1728" s="18" t="s">
        <v>0</v>
      </c>
      <c r="J1728" s="18" t="s">
        <v>5057</v>
      </c>
      <c r="XEZ1728" s="28"/>
      <c r="XFA1728" s="28"/>
      <c r="XFB1728" s="28"/>
      <c r="XFC1728" s="28"/>
      <c r="XFD1728" s="28"/>
    </row>
    <row r="1729" spans="1:10 16380:16384" x14ac:dyDescent="0.35">
      <c r="A1729" s="12" t="s">
        <v>4190</v>
      </c>
      <c r="B1729" s="32" t="str">
        <f>HYPERLINK(Table1[[#This Row],[Link]], Table1[[#This Row],[Pattern w/out Hyperlink]])</f>
        <v>Faux Bois</v>
      </c>
      <c r="C1729" s="18">
        <f>IF(F1729&lt;=$L$1,$K$1,IF(AND(F1729&gt;=$L$2,F1729&lt;=$M$2),$K$2,IF(AND(F1729&gt;=$L$3,F1729&lt;=$M$3),$K$3,IF(AND(F1729&gt;=$L$4,F1729&lt;=$M$4),$K$4,IF(AND(F1729&gt;=$L$5,F1729&lt;=$M$5),$K$5,IF(AND(F1729&gt;=$L$6,F1729&lt;=$M$6),$K$6,IF(AND(F1729&gt;=$L$7,F1729&lt;=$M$7),$K$7,IF(AND(F1729&gt;=$L$8,F1729&lt;=$M$8),$K$8,IF(AND(F1729&gt;=$L$9,F1729&lt;=$M$9),$K$9,IF(AND(F1729&gt;$L$10,F1729&lt;=$M$10),$K$10,IF(AND(F1729&gt;=$L$11,F1729&lt;=$M$11),$K$11,IF(AND(F1729&gt;=$L$12,F1729&lt;=$M$12),$K$12,IF(AND(F1729&gt;=$L$13,F1729&lt;=$M$13),$K$13,IF(AND(F1729&gt;=$L$14,F1729&lt;=$M$14),$K$14,IF(AND(F1729&gt;=#REF!,F1729&lt;=#REF!),#REF!,IF(AND(F1729&gt;=$L$15,F1729&lt;=$M$15),$K$15,IF(AND(F1729&gt;=$L$16,F1729&lt;=$M$16),$K$16,IF(AND(F1729&gt;=$L$17,F1729&lt;=$M$17),$K$17,IF(AND(F1729&gt;=$L$18,F1729&lt;=$M$18),$K$18,IF(AND(F1729&gt;=$L$19,F1729&lt;=$M$19),$K$19,IF(AND(F1729&gt;=$L$20,F1729&lt;=$M$20),$K$20,IF(AND(F1729&gt;=$L$21,F1729&lt;=$M$21),$K$21,IF(AND(F1729&gt;=$L$22,F1729&lt;=$M$22),$K$22,IF(AND(F1729&gt;=$L$23,F1729&lt;=$M$23),$K$23,IF(AND(F1729&gt;=$L$24,F1729&lt;=$M$24),$K$24,IF(AND(F1729&gt;=$L$25,F1729&lt;=$M$25),$K$25,IF(AND(F1729&gt;=$L$26,F1729&lt;=$M$26),$K$26,IF(AND(F1729&gt;=$L$27,F1729&lt;=$M$27),$K$27,IF(AND(F1729&gt;=$L$28,F1729&lt;=$M$28),$K$28,IF(AND(F1729&gt;=$L$29,F1729&lt;=$M$29),$K$29,IF(AND(F1729&gt;=$L$30,F1729&lt;=$M$30),$K$30,IF(AND(F1729&gt;=$L$31,F1729&lt;=$M$31),$K$31,""))))))))))))))))))))))))))))))))</f>
        <v>8</v>
      </c>
      <c r="D1729" s="18" t="s">
        <v>20</v>
      </c>
      <c r="E1729" s="18" t="s">
        <v>1234</v>
      </c>
      <c r="F1729" s="12">
        <f>Table1[[#This Row],[USD Pricing]]*Exchange!$A$1</f>
        <v>97.929999999999993</v>
      </c>
      <c r="G1729" s="12">
        <v>69.95</v>
      </c>
      <c r="H1729" s="12" t="s">
        <v>4191</v>
      </c>
      <c r="I1729" s="18" t="s">
        <v>0</v>
      </c>
      <c r="J1729" s="18" t="s">
        <v>5150</v>
      </c>
      <c r="XEZ1729" s="28"/>
      <c r="XFA1729" s="28"/>
      <c r="XFB1729" s="28"/>
      <c r="XFC1729" s="28"/>
      <c r="XFD1729" s="28"/>
    </row>
    <row r="1730" spans="1:10 16380:16384" x14ac:dyDescent="0.35">
      <c r="A1730" s="12" t="s">
        <v>1395</v>
      </c>
      <c r="B1730" s="32" t="str">
        <f>HYPERLINK(Table1[[#This Row],[Link]], Table1[[#This Row],[Pattern w/out Hyperlink]])</f>
        <v>Fenestra Too!</v>
      </c>
      <c r="C1730" s="18">
        <f>IF(F1730&lt;=$L$1,$K$1,IF(AND(F1730&gt;=$L$2,F1730&lt;=$M$2),$K$2,IF(AND(F1730&gt;=$L$3,F1730&lt;=$M$3),$K$3,IF(AND(F1730&gt;=$L$4,F1730&lt;=$M$4),$K$4,IF(AND(F1730&gt;=$L$5,F1730&lt;=$M$5),$K$5,IF(AND(F1730&gt;=$L$6,F1730&lt;=$M$6),$K$6,IF(AND(F1730&gt;=$L$7,F1730&lt;=$M$7),$K$7,IF(AND(F1730&gt;=$L$8,F1730&lt;=$M$8),$K$8,IF(AND(F1730&gt;=$L$9,F1730&lt;=$M$9),$K$9,IF(AND(F1730&gt;$L$10,F1730&lt;=$M$10),$K$10,IF(AND(F1730&gt;=$L$11,F1730&lt;=$M$11),$K$11,IF(AND(F1730&gt;=$L$12,F1730&lt;=$M$12),$K$12,IF(AND(F1730&gt;=$L$13,F1730&lt;=$M$13),$K$13,IF(AND(F1730&gt;=$L$14,F1730&lt;=$M$14),$K$14,IF(AND(F1730&gt;=#REF!,F1730&lt;=#REF!),#REF!,IF(AND(F1730&gt;=$L$15,F1730&lt;=$M$15),$K$15,IF(AND(F1730&gt;=$L$16,F1730&lt;=$M$16),$K$16,IF(AND(F1730&gt;=$L$17,F1730&lt;=$M$17),$K$17,IF(AND(F1730&gt;=$L$18,F1730&lt;=$M$18),$K$18,IF(AND(F1730&gt;=$L$19,F1730&lt;=$M$19),$K$19,IF(AND(F1730&gt;=$L$20,F1730&lt;=$M$20),$K$20,IF(AND(F1730&gt;=$L$21,F1730&lt;=$M$21),$K$21,IF(AND(F1730&gt;=$L$22,F1730&lt;=$M$22),$K$22,IF(AND(F1730&gt;=$L$23,F1730&lt;=$M$23),$K$23,IF(AND(F1730&gt;=$L$24,F1730&lt;=$M$24),$K$24,IF(AND(F1730&gt;=$L$25,F1730&lt;=$M$25),$K$25,IF(AND(F1730&gt;=$L$26,F1730&lt;=$M$26),$K$26,IF(AND(F1730&gt;=$L$27,F1730&lt;=$M$27),$K$27,IF(AND(F1730&gt;=$L$28,F1730&lt;=$M$28),$K$28,IF(AND(F1730&gt;=$L$29,F1730&lt;=$M$29),$K$29,IF(AND(F1730&gt;=$L$30,F1730&lt;=$M$30),$K$30,IF(AND(F1730&gt;=$L$31,F1730&lt;=$M$31),$K$31,""))))))))))))))))))))))))))))))))</f>
        <v>8</v>
      </c>
      <c r="D1730" s="18" t="s">
        <v>20</v>
      </c>
      <c r="E1730" s="18" t="s">
        <v>1234</v>
      </c>
      <c r="F1730" s="12">
        <f>Table1[[#This Row],[USD Pricing]]*Exchange!$A$1</f>
        <v>95.899999999999991</v>
      </c>
      <c r="G1730" s="12">
        <v>68.5</v>
      </c>
      <c r="H1730" s="12" t="s">
        <v>1396</v>
      </c>
      <c r="I1730" s="18" t="s">
        <v>0</v>
      </c>
      <c r="J1730" s="18" t="s">
        <v>5152</v>
      </c>
      <c r="XEZ1730" s="28"/>
      <c r="XFA1730" s="28"/>
      <c r="XFB1730" s="28"/>
      <c r="XFC1730" s="28"/>
      <c r="XFD1730" s="28"/>
    </row>
    <row r="1731" spans="1:10 16380:16384" x14ac:dyDescent="0.35">
      <c r="A1731" s="12" t="s">
        <v>313</v>
      </c>
      <c r="B1731" s="32" t="str">
        <f>HYPERLINK(Table1[[#This Row],[Link]], Table1[[#This Row],[Pattern w/out Hyperlink]])</f>
        <v>Flow</v>
      </c>
      <c r="C1731" s="18">
        <f>IF(F1731&lt;=$L$1,$K$1,IF(AND(F1731&gt;=$L$2,F1731&lt;=$M$2),$K$2,IF(AND(F1731&gt;=$L$3,F1731&lt;=$M$3),$K$3,IF(AND(F1731&gt;=$L$4,F1731&lt;=$M$4),$K$4,IF(AND(F1731&gt;=$L$5,F1731&lt;=$M$5),$K$5,IF(AND(F1731&gt;=$L$6,F1731&lt;=$M$6),$K$6,IF(AND(F1731&gt;=$L$7,F1731&lt;=$M$7),$K$7,IF(AND(F1731&gt;=$L$8,F1731&lt;=$M$8),$K$8,IF(AND(F1731&gt;=$L$9,F1731&lt;=$M$9),$K$9,IF(AND(F1731&gt;$L$10,F1731&lt;=$M$10),$K$10,IF(AND(F1731&gt;=$L$11,F1731&lt;=$M$11),$K$11,IF(AND(F1731&gt;=$L$12,F1731&lt;=$M$12),$K$12,IF(AND(F1731&gt;=$L$13,F1731&lt;=$M$13),$K$13,IF(AND(F1731&gt;=$L$14,F1731&lt;=$M$14),$K$14,IF(AND(F1731&gt;=#REF!,F1731&lt;=#REF!),#REF!,IF(AND(F1731&gt;=$L$15,F1731&lt;=$M$15),$K$15,IF(AND(F1731&gt;=$L$16,F1731&lt;=$M$16),$K$16,IF(AND(F1731&gt;=$L$17,F1731&lt;=$M$17),$K$17,IF(AND(F1731&gt;=$L$18,F1731&lt;=$M$18),$K$18,IF(AND(F1731&gt;=$L$19,F1731&lt;=$M$19),$K$19,IF(AND(F1731&gt;=$L$20,F1731&lt;=$M$20),$K$20,IF(AND(F1731&gt;=$L$21,F1731&lt;=$M$21),$K$21,IF(AND(F1731&gt;=$L$22,F1731&lt;=$M$22),$K$22,IF(AND(F1731&gt;=$L$23,F1731&lt;=$M$23),$K$23,IF(AND(F1731&gt;=$L$24,F1731&lt;=$M$24),$K$24,IF(AND(F1731&gt;=$L$25,F1731&lt;=$M$25),$K$25,IF(AND(F1731&gt;=$L$26,F1731&lt;=$M$26),$K$26,IF(AND(F1731&gt;=$L$27,F1731&lt;=$M$27),$K$27,IF(AND(F1731&gt;=$L$28,F1731&lt;=$M$28),$K$28,IF(AND(F1731&gt;=$L$29,F1731&lt;=$M$29),$K$29,IF(AND(F1731&gt;=$L$30,F1731&lt;=$M$30),$K$30,IF(AND(F1731&gt;=$L$31,F1731&lt;=$M$31),$K$31,""))))))))))))))))))))))))))))))))</f>
        <v>8</v>
      </c>
      <c r="D1731" s="18" t="s">
        <v>20</v>
      </c>
      <c r="E1731" s="18" t="s">
        <v>1234</v>
      </c>
      <c r="F1731" s="12">
        <f>Table1[[#This Row],[USD Pricing]]*Exchange!$A$1</f>
        <v>111.92999999999999</v>
      </c>
      <c r="G1731" s="12">
        <v>79.95</v>
      </c>
      <c r="H1731" s="12" t="s">
        <v>7675</v>
      </c>
      <c r="I1731" s="18" t="s">
        <v>0</v>
      </c>
      <c r="J1731" s="18" t="s">
        <v>7676</v>
      </c>
      <c r="XEZ1731" s="28"/>
      <c r="XFA1731" s="28"/>
      <c r="XFB1731" s="28"/>
      <c r="XFC1731" s="28"/>
      <c r="XFD1731" s="28"/>
    </row>
    <row r="1732" spans="1:10 16380:16384" x14ac:dyDescent="0.35">
      <c r="A1732" s="12" t="s">
        <v>322</v>
      </c>
      <c r="B1732" s="32" t="str">
        <f>HYPERLINK(Table1[[#This Row],[Link]], Table1[[#This Row],[Pattern w/out Hyperlink]])</f>
        <v>Formation</v>
      </c>
      <c r="C1732" s="18">
        <f>IF(F1732&lt;=$L$1,$K$1,IF(AND(F1732&gt;=$L$2,F1732&lt;=$M$2),$K$2,IF(AND(F1732&gt;=$L$3,F1732&lt;=$M$3),$K$3,IF(AND(F1732&gt;=$L$4,F1732&lt;=$M$4),$K$4,IF(AND(F1732&gt;=$L$5,F1732&lt;=$M$5),$K$5,IF(AND(F1732&gt;=$L$6,F1732&lt;=$M$6),$K$6,IF(AND(F1732&gt;=$L$7,F1732&lt;=$M$7),$K$7,IF(AND(F1732&gt;=$L$8,F1732&lt;=$M$8),$K$8,IF(AND(F1732&gt;=$L$9,F1732&lt;=$M$9),$K$9,IF(AND(F1732&gt;$L$10,F1732&lt;=$M$10),$K$10,IF(AND(F1732&gt;=$L$11,F1732&lt;=$M$11),$K$11,IF(AND(F1732&gt;=$L$12,F1732&lt;=$M$12),$K$12,IF(AND(F1732&gt;=$L$13,F1732&lt;=$M$13),$K$13,IF(AND(F1732&gt;=$L$14,F1732&lt;=$M$14),$K$14,IF(AND(F1732&gt;=#REF!,F1732&lt;=#REF!),#REF!,IF(AND(F1732&gt;=$L$15,F1732&lt;=$M$15),$K$15,IF(AND(F1732&gt;=$L$16,F1732&lt;=$M$16),$K$16,IF(AND(F1732&gt;=$L$17,F1732&lt;=$M$17),$K$17,IF(AND(F1732&gt;=$L$18,F1732&lt;=$M$18),$K$18,IF(AND(F1732&gt;=$L$19,F1732&lt;=$M$19),$K$19,IF(AND(F1732&gt;=$L$20,F1732&lt;=$M$20),$K$20,IF(AND(F1732&gt;=$L$21,F1732&lt;=$M$21),$K$21,IF(AND(F1732&gt;=$L$22,F1732&lt;=$M$22),$K$22,IF(AND(F1732&gt;=$L$23,F1732&lt;=$M$23),$K$23,IF(AND(F1732&gt;=$L$24,F1732&lt;=$M$24),$K$24,IF(AND(F1732&gt;=$L$25,F1732&lt;=$M$25),$K$25,IF(AND(F1732&gt;=$L$26,F1732&lt;=$M$26),$K$26,IF(AND(F1732&gt;=$L$27,F1732&lt;=$M$27),$K$27,IF(AND(F1732&gt;=$L$28,F1732&lt;=$M$28),$K$28,IF(AND(F1732&gt;=$L$29,F1732&lt;=$M$29),$K$29,IF(AND(F1732&gt;=$L$30,F1732&lt;=$M$30),$K$30,IF(AND(F1732&gt;=$L$31,F1732&lt;=$M$31),$K$31,""))))))))))))))))))))))))))))))))</f>
        <v>8</v>
      </c>
      <c r="D1732" s="18" t="s">
        <v>20</v>
      </c>
      <c r="E1732" s="18" t="s">
        <v>1234</v>
      </c>
      <c r="F1732" s="12">
        <f>Table1[[#This Row],[USD Pricing]]*Exchange!$A$1</f>
        <v>113.39999999999999</v>
      </c>
      <c r="G1732" s="12">
        <v>81</v>
      </c>
      <c r="H1732" s="12" t="s">
        <v>4192</v>
      </c>
      <c r="I1732" s="18" t="s">
        <v>0</v>
      </c>
      <c r="J1732" s="18" t="s">
        <v>5154</v>
      </c>
      <c r="XEZ1732" s="28"/>
      <c r="XFA1732" s="28"/>
      <c r="XFB1732" s="28"/>
      <c r="XFC1732" s="28"/>
      <c r="XFD1732" s="28"/>
    </row>
    <row r="1733" spans="1:10 16380:16384" x14ac:dyDescent="0.35">
      <c r="A1733" s="12" t="s">
        <v>7677</v>
      </c>
      <c r="B1733" s="32" t="str">
        <f>HYPERLINK(Table1[[#This Row],[Link]], Table1[[#This Row],[Pattern w/out Hyperlink]])</f>
        <v>Gambit</v>
      </c>
      <c r="C1733" s="18">
        <f>IF(F1733&lt;=$L$1,$K$1,IF(AND(F1733&gt;=$L$2,F1733&lt;=$M$2),$K$2,IF(AND(F1733&gt;=$L$3,F1733&lt;=$M$3),$K$3,IF(AND(F1733&gt;=$L$4,F1733&lt;=$M$4),$K$4,IF(AND(F1733&gt;=$L$5,F1733&lt;=$M$5),$K$5,IF(AND(F1733&gt;=$L$6,F1733&lt;=$M$6),$K$6,IF(AND(F1733&gt;=$L$7,F1733&lt;=$M$7),$K$7,IF(AND(F1733&gt;=$L$8,F1733&lt;=$M$8),$K$8,IF(AND(F1733&gt;=$L$9,F1733&lt;=$M$9),$K$9,IF(AND(F1733&gt;$L$10,F1733&lt;=$M$10),$K$10,IF(AND(F1733&gt;=$L$11,F1733&lt;=$M$11),$K$11,IF(AND(F1733&gt;=$L$12,F1733&lt;=$M$12),$K$12,IF(AND(F1733&gt;=$L$13,F1733&lt;=$M$13),$K$13,IF(AND(F1733&gt;=$L$14,F1733&lt;=$M$14),$K$14,IF(AND(F1733&gt;=#REF!,F1733&lt;=#REF!),#REF!,IF(AND(F1733&gt;=$L$15,F1733&lt;=$M$15),$K$15,IF(AND(F1733&gt;=$L$16,F1733&lt;=$M$16),$K$16,IF(AND(F1733&gt;=$L$17,F1733&lt;=$M$17),$K$17,IF(AND(F1733&gt;=$L$18,F1733&lt;=$M$18),$K$18,IF(AND(F1733&gt;=$L$19,F1733&lt;=$M$19),$K$19,IF(AND(F1733&gt;=$L$20,F1733&lt;=$M$20),$K$20,IF(AND(F1733&gt;=$L$21,F1733&lt;=$M$21),$K$21,IF(AND(F1733&gt;=$L$22,F1733&lt;=$M$22),$K$22,IF(AND(F1733&gt;=$L$23,F1733&lt;=$M$23),$K$23,IF(AND(F1733&gt;=$L$24,F1733&lt;=$M$24),$K$24,IF(AND(F1733&gt;=$L$25,F1733&lt;=$M$25),$K$25,IF(AND(F1733&gt;=$L$26,F1733&lt;=$M$26),$K$26,IF(AND(F1733&gt;=$L$27,F1733&lt;=$M$27),$K$27,IF(AND(F1733&gt;=$L$28,F1733&lt;=$M$28),$K$28,IF(AND(F1733&gt;=$L$29,F1733&lt;=$M$29),$K$29,IF(AND(F1733&gt;=$L$30,F1733&lt;=$M$30),$K$30,IF(AND(F1733&gt;=$L$31,F1733&lt;=$M$31),$K$31,""))))))))))))))))))))))))))))))))</f>
        <v>8</v>
      </c>
      <c r="D1733" s="18" t="s">
        <v>20</v>
      </c>
      <c r="E1733" s="18" t="s">
        <v>1234</v>
      </c>
      <c r="F1733" s="12">
        <f>Table1[[#This Row],[USD Pricing]]*Exchange!$A$1</f>
        <v>109.13</v>
      </c>
      <c r="G1733" s="12">
        <v>77.95</v>
      </c>
      <c r="H1733" s="12" t="s">
        <v>7678</v>
      </c>
      <c r="I1733" s="18" t="s">
        <v>0</v>
      </c>
      <c r="J1733" s="18" t="s">
        <v>4262</v>
      </c>
      <c r="XEZ1733" s="28"/>
      <c r="XFA1733" s="28"/>
      <c r="XFB1733" s="28"/>
      <c r="XFC1733" s="28"/>
      <c r="XFD1733" s="28"/>
    </row>
    <row r="1734" spans="1:10 16380:16384" x14ac:dyDescent="0.35">
      <c r="A1734" s="12" t="s">
        <v>410</v>
      </c>
      <c r="B1734" s="32" t="str">
        <f>HYPERLINK(Table1[[#This Row],[Link]], Table1[[#This Row],[Pattern w/out Hyperlink]])</f>
        <v>Infinity Plush</v>
      </c>
      <c r="C1734" s="18">
        <f>IF(F1734&lt;=$L$1,$K$1,IF(AND(F1734&gt;=$L$2,F1734&lt;=$M$2),$K$2,IF(AND(F1734&gt;=$L$3,F1734&lt;=$M$3),$K$3,IF(AND(F1734&gt;=$L$4,F1734&lt;=$M$4),$K$4,IF(AND(F1734&gt;=$L$5,F1734&lt;=$M$5),$K$5,IF(AND(F1734&gt;=$L$6,F1734&lt;=$M$6),$K$6,IF(AND(F1734&gt;=$L$7,F1734&lt;=$M$7),$K$7,IF(AND(F1734&gt;=$L$8,F1734&lt;=$M$8),$K$8,IF(AND(F1734&gt;=$L$9,F1734&lt;=$M$9),$K$9,IF(AND(F1734&gt;$L$10,F1734&lt;=$M$10),$K$10,IF(AND(F1734&gt;=$L$11,F1734&lt;=$M$11),$K$11,IF(AND(F1734&gt;=$L$12,F1734&lt;=$M$12),$K$12,IF(AND(F1734&gt;=$L$13,F1734&lt;=$M$13),$K$13,IF(AND(F1734&gt;=$L$14,F1734&lt;=$M$14),$K$14,IF(AND(F1734&gt;=#REF!,F1734&lt;=#REF!),#REF!,IF(AND(F1734&gt;=$L$15,F1734&lt;=$M$15),$K$15,IF(AND(F1734&gt;=$L$16,F1734&lt;=$M$16),$K$16,IF(AND(F1734&gt;=$L$17,F1734&lt;=$M$17),$K$17,IF(AND(F1734&gt;=$L$18,F1734&lt;=$M$18),$K$18,IF(AND(F1734&gt;=$L$19,F1734&lt;=$M$19),$K$19,IF(AND(F1734&gt;=$L$20,F1734&lt;=$M$20),$K$20,IF(AND(F1734&gt;=$L$21,F1734&lt;=$M$21),$K$21,IF(AND(F1734&gt;=$L$22,F1734&lt;=$M$22),$K$22,IF(AND(F1734&gt;=$L$23,F1734&lt;=$M$23),$K$23,IF(AND(F1734&gt;=$L$24,F1734&lt;=$M$24),$K$24,IF(AND(F1734&gt;=$L$25,F1734&lt;=$M$25),$K$25,IF(AND(F1734&gt;=$L$26,F1734&lt;=$M$26),$K$26,IF(AND(F1734&gt;=$L$27,F1734&lt;=$M$27),$K$27,IF(AND(F1734&gt;=$L$28,F1734&lt;=$M$28),$K$28,IF(AND(F1734&gt;=$L$29,F1734&lt;=$M$29),$K$29,IF(AND(F1734&gt;=$L$30,F1734&lt;=$M$30),$K$30,IF(AND(F1734&gt;=$L$31,F1734&lt;=$M$31),$K$31,""))))))))))))))))))))))))))))))))</f>
        <v>8</v>
      </c>
      <c r="D1734" s="18" t="s">
        <v>20</v>
      </c>
      <c r="E1734" s="18" t="s">
        <v>1234</v>
      </c>
      <c r="F1734" s="12">
        <f>Table1[[#This Row],[USD Pricing]]*Exchange!$A$1</f>
        <v>113.33</v>
      </c>
      <c r="G1734" s="12">
        <v>80.95</v>
      </c>
      <c r="H1734" s="12" t="s">
        <v>1417</v>
      </c>
      <c r="I1734" s="18" t="s">
        <v>4213</v>
      </c>
      <c r="J1734" s="18" t="s">
        <v>4262</v>
      </c>
      <c r="XEZ1734" s="28"/>
      <c r="XFA1734" s="28"/>
      <c r="XFB1734" s="28"/>
      <c r="XFC1734" s="28"/>
      <c r="XFD1734" s="28"/>
    </row>
    <row r="1735" spans="1:10 16380:16384" x14ac:dyDescent="0.35">
      <c r="A1735" s="12" t="s">
        <v>1418</v>
      </c>
      <c r="B1735" s="32" t="str">
        <f>HYPERLINK(Table1[[#This Row],[Link]], Table1[[#This Row],[Pattern w/out Hyperlink]])</f>
        <v>Inked</v>
      </c>
      <c r="C1735" s="18">
        <f>IF(F1735&lt;=$L$1,$K$1,IF(AND(F1735&gt;=$L$2,F1735&lt;=$M$2),$K$2,IF(AND(F1735&gt;=$L$3,F1735&lt;=$M$3),$K$3,IF(AND(F1735&gt;=$L$4,F1735&lt;=$M$4),$K$4,IF(AND(F1735&gt;=$L$5,F1735&lt;=$M$5),$K$5,IF(AND(F1735&gt;=$L$6,F1735&lt;=$M$6),$K$6,IF(AND(F1735&gt;=$L$7,F1735&lt;=$M$7),$K$7,IF(AND(F1735&gt;=$L$8,F1735&lt;=$M$8),$K$8,IF(AND(F1735&gt;=$L$9,F1735&lt;=$M$9),$K$9,IF(AND(F1735&gt;$L$10,F1735&lt;=$M$10),$K$10,IF(AND(F1735&gt;=$L$11,F1735&lt;=$M$11),$K$11,IF(AND(F1735&gt;=$L$12,F1735&lt;=$M$12),$K$12,IF(AND(F1735&gt;=$L$13,F1735&lt;=$M$13),$K$13,IF(AND(F1735&gt;=$L$14,F1735&lt;=$M$14),$K$14,IF(AND(F1735&gt;=#REF!,F1735&lt;=#REF!),#REF!,IF(AND(F1735&gt;=$L$15,F1735&lt;=$M$15),$K$15,IF(AND(F1735&gt;=$L$16,F1735&lt;=$M$16),$K$16,IF(AND(F1735&gt;=$L$17,F1735&lt;=$M$17),$K$17,IF(AND(F1735&gt;=$L$18,F1735&lt;=$M$18),$K$18,IF(AND(F1735&gt;=$L$19,F1735&lt;=$M$19),$K$19,IF(AND(F1735&gt;=$L$20,F1735&lt;=$M$20),$K$20,IF(AND(F1735&gt;=$L$21,F1735&lt;=$M$21),$K$21,IF(AND(F1735&gt;=$L$22,F1735&lt;=$M$22),$K$22,IF(AND(F1735&gt;=$L$23,F1735&lt;=$M$23),$K$23,IF(AND(F1735&gt;=$L$24,F1735&lt;=$M$24),$K$24,IF(AND(F1735&gt;=$L$25,F1735&lt;=$M$25),$K$25,IF(AND(F1735&gt;=$L$26,F1735&lt;=$M$26),$K$26,IF(AND(F1735&gt;=$L$27,F1735&lt;=$M$27),$K$27,IF(AND(F1735&gt;=$L$28,F1735&lt;=$M$28),$K$28,IF(AND(F1735&gt;=$L$29,F1735&lt;=$M$29),$K$29,IF(AND(F1735&gt;=$L$30,F1735&lt;=$M$30),$K$30,IF(AND(F1735&gt;=$L$31,F1735&lt;=$M$31),$K$31,""))))))))))))))))))))))))))))))))</f>
        <v>8</v>
      </c>
      <c r="D1735" s="18" t="s">
        <v>20</v>
      </c>
      <c r="E1735" s="18" t="s">
        <v>1234</v>
      </c>
      <c r="F1735" s="12">
        <f>Table1[[#This Row],[USD Pricing]]*Exchange!$A$1</f>
        <v>104.92999999999999</v>
      </c>
      <c r="G1735" s="12">
        <v>74.95</v>
      </c>
      <c r="H1735" s="12" t="s">
        <v>1419</v>
      </c>
      <c r="I1735" s="18" t="s">
        <v>0</v>
      </c>
      <c r="J1735" s="18" t="s">
        <v>5163</v>
      </c>
      <c r="XEZ1735" s="28"/>
      <c r="XFA1735" s="28"/>
      <c r="XFB1735" s="28"/>
      <c r="XFC1735" s="28"/>
      <c r="XFD1735" s="28"/>
    </row>
    <row r="1736" spans="1:10 16380:16384" ht="29" x14ac:dyDescent="0.35">
      <c r="A1736" s="12" t="s">
        <v>1420</v>
      </c>
      <c r="B1736" s="32" t="str">
        <f>HYPERLINK(Table1[[#This Row],[Link]], Table1[[#This Row],[Pattern w/out Hyperlink]])</f>
        <v>Ishi</v>
      </c>
      <c r="C1736" s="18">
        <f>IF(F1736&lt;=$L$1,$K$1,IF(AND(F1736&gt;=$L$2,F1736&lt;=$M$2),$K$2,IF(AND(F1736&gt;=$L$3,F1736&lt;=$M$3),$K$3,IF(AND(F1736&gt;=$L$4,F1736&lt;=$M$4),$K$4,IF(AND(F1736&gt;=$L$5,F1736&lt;=$M$5),$K$5,IF(AND(F1736&gt;=$L$6,F1736&lt;=$M$6),$K$6,IF(AND(F1736&gt;=$L$7,F1736&lt;=$M$7),$K$7,IF(AND(F1736&gt;=$L$8,F1736&lt;=$M$8),$K$8,IF(AND(F1736&gt;=$L$9,F1736&lt;=$M$9),$K$9,IF(AND(F1736&gt;$L$10,F1736&lt;=$M$10),$K$10,IF(AND(F1736&gt;=$L$11,F1736&lt;=$M$11),$K$11,IF(AND(F1736&gt;=$L$12,F1736&lt;=$M$12),$K$12,IF(AND(F1736&gt;=$L$13,F1736&lt;=$M$13),$K$13,IF(AND(F1736&gt;=$L$14,F1736&lt;=$M$14),$K$14,IF(AND(F1736&gt;=#REF!,F1736&lt;=#REF!),#REF!,IF(AND(F1736&gt;=$L$15,F1736&lt;=$M$15),$K$15,IF(AND(F1736&gt;=$L$16,F1736&lt;=$M$16),$K$16,IF(AND(F1736&gt;=$L$17,F1736&lt;=$M$17),$K$17,IF(AND(F1736&gt;=$L$18,F1736&lt;=$M$18),$K$18,IF(AND(F1736&gt;=$L$19,F1736&lt;=$M$19),$K$19,IF(AND(F1736&gt;=$L$20,F1736&lt;=$M$20),$K$20,IF(AND(F1736&gt;=$L$21,F1736&lt;=$M$21),$K$21,IF(AND(F1736&gt;=$L$22,F1736&lt;=$M$22),$K$22,IF(AND(F1736&gt;=$L$23,F1736&lt;=$M$23),$K$23,IF(AND(F1736&gt;=$L$24,F1736&lt;=$M$24),$K$24,IF(AND(F1736&gt;=$L$25,F1736&lt;=$M$25),$K$25,IF(AND(F1736&gt;=$L$26,F1736&lt;=$M$26),$K$26,IF(AND(F1736&gt;=$L$27,F1736&lt;=$M$27),$K$27,IF(AND(F1736&gt;=$L$28,F1736&lt;=$M$28),$K$28,IF(AND(F1736&gt;=$L$29,F1736&lt;=$M$29),$K$29,IF(AND(F1736&gt;=$L$30,F1736&lt;=$M$30),$K$30,IF(AND(F1736&gt;=$L$31,F1736&lt;=$M$31),$K$31,""))))))))))))))))))))))))))))))))</f>
        <v>8</v>
      </c>
      <c r="D1736" s="18" t="s">
        <v>20</v>
      </c>
      <c r="E1736" s="18" t="s">
        <v>1234</v>
      </c>
      <c r="F1736" s="12">
        <f>Table1[[#This Row],[USD Pricing]]*Exchange!$A$1</f>
        <v>113.39999999999999</v>
      </c>
      <c r="G1736" s="12">
        <v>81</v>
      </c>
      <c r="H1736" s="12" t="s">
        <v>1421</v>
      </c>
      <c r="I1736" s="18" t="s">
        <v>0</v>
      </c>
      <c r="J1736" s="18" t="s">
        <v>5164</v>
      </c>
      <c r="XEZ1736" s="28"/>
      <c r="XFA1736" s="28"/>
      <c r="XFB1736" s="28"/>
      <c r="XFC1736" s="28"/>
      <c r="XFD1736" s="28"/>
    </row>
    <row r="1737" spans="1:10 16380:16384" x14ac:dyDescent="0.35">
      <c r="A1737" s="12" t="s">
        <v>436</v>
      </c>
      <c r="B1737" s="32" t="str">
        <f>HYPERLINK(Table1[[#This Row],[Link]], Table1[[#This Row],[Pattern w/out Hyperlink]])</f>
        <v>Kennebunk</v>
      </c>
      <c r="C1737" s="18">
        <f>IF(F1737&lt;=$L$1,$K$1,IF(AND(F1737&gt;=$L$2,F1737&lt;=$M$2),$K$2,IF(AND(F1737&gt;=$L$3,F1737&lt;=$M$3),$K$3,IF(AND(F1737&gt;=$L$4,F1737&lt;=$M$4),$K$4,IF(AND(F1737&gt;=$L$5,F1737&lt;=$M$5),$K$5,IF(AND(F1737&gt;=$L$6,F1737&lt;=$M$6),$K$6,IF(AND(F1737&gt;=$L$7,F1737&lt;=$M$7),$K$7,IF(AND(F1737&gt;=$L$8,F1737&lt;=$M$8),$K$8,IF(AND(F1737&gt;=$L$9,F1737&lt;=$M$9),$K$9,IF(AND(F1737&gt;$L$10,F1737&lt;=$M$10),$K$10,IF(AND(F1737&gt;=$L$11,F1737&lt;=$M$11),$K$11,IF(AND(F1737&gt;=$L$12,F1737&lt;=$M$12),$K$12,IF(AND(F1737&gt;=$L$13,F1737&lt;=$M$13),$K$13,IF(AND(F1737&gt;=$L$14,F1737&lt;=$M$14),$K$14,IF(AND(F1737&gt;=#REF!,F1737&lt;=#REF!),#REF!,IF(AND(F1737&gt;=$L$15,F1737&lt;=$M$15),$K$15,IF(AND(F1737&gt;=$L$16,F1737&lt;=$M$16),$K$16,IF(AND(F1737&gt;=$L$17,F1737&lt;=$M$17),$K$17,IF(AND(F1737&gt;=$L$18,F1737&lt;=$M$18),$K$18,IF(AND(F1737&gt;=$L$19,F1737&lt;=$M$19),$K$19,IF(AND(F1737&gt;=$L$20,F1737&lt;=$M$20),$K$20,IF(AND(F1737&gt;=$L$21,F1737&lt;=$M$21),$K$21,IF(AND(F1737&gt;=$L$22,F1737&lt;=$M$22),$K$22,IF(AND(F1737&gt;=$L$23,F1737&lt;=$M$23),$K$23,IF(AND(F1737&gt;=$L$24,F1737&lt;=$M$24),$K$24,IF(AND(F1737&gt;=$L$25,F1737&lt;=$M$25),$K$25,IF(AND(F1737&gt;=$L$26,F1737&lt;=$M$26),$K$26,IF(AND(F1737&gt;=$L$27,F1737&lt;=$M$27),$K$27,IF(AND(F1737&gt;=$L$28,F1737&lt;=$M$28),$K$28,IF(AND(F1737&gt;=$L$29,F1737&lt;=$M$29),$K$29,IF(AND(F1737&gt;=$L$30,F1737&lt;=$M$30),$K$30,IF(AND(F1737&gt;=$L$31,F1737&lt;=$M$31),$K$31,""))))))))))))))))))))))))))))))))</f>
        <v>8</v>
      </c>
      <c r="D1737" s="18" t="s">
        <v>20</v>
      </c>
      <c r="E1737" s="18" t="s">
        <v>1234</v>
      </c>
      <c r="F1737" s="12">
        <f>Table1[[#This Row],[USD Pricing]]*Exchange!$A$1</f>
        <v>97.929999999999993</v>
      </c>
      <c r="G1737" s="12">
        <v>69.95</v>
      </c>
      <c r="H1737" s="12" t="s">
        <v>1425</v>
      </c>
      <c r="I1737" s="18" t="s">
        <v>0</v>
      </c>
      <c r="J1737" s="18" t="s">
        <v>5165</v>
      </c>
      <c r="XEZ1737" s="28"/>
      <c r="XFA1737" s="28"/>
      <c r="XFB1737" s="28"/>
      <c r="XFC1737" s="28"/>
      <c r="XFD1737" s="28"/>
    </row>
    <row r="1738" spans="1:10 16380:16384" ht="29" x14ac:dyDescent="0.35">
      <c r="A1738" s="12" t="s">
        <v>1271</v>
      </c>
      <c r="B1738" s="32" t="str">
        <f>HYPERLINK(Table1[[#This Row],[Link]], Table1[[#This Row],[Pattern w/out Hyperlink]])</f>
        <v>Kyoto</v>
      </c>
      <c r="C1738" s="18">
        <f>IF(F1738&lt;=$L$1,$K$1,IF(AND(F1738&gt;=$L$2,F1738&lt;=$M$2),$K$2,IF(AND(F1738&gt;=$L$3,F1738&lt;=$M$3),$K$3,IF(AND(F1738&gt;=$L$4,F1738&lt;=$M$4),$K$4,IF(AND(F1738&gt;=$L$5,F1738&lt;=$M$5),$K$5,IF(AND(F1738&gt;=$L$6,F1738&lt;=$M$6),$K$6,IF(AND(F1738&gt;=$L$7,F1738&lt;=$M$7),$K$7,IF(AND(F1738&gt;=$L$8,F1738&lt;=$M$8),$K$8,IF(AND(F1738&gt;=$L$9,F1738&lt;=$M$9),$K$9,IF(AND(F1738&gt;$L$10,F1738&lt;=$M$10),$K$10,IF(AND(F1738&gt;=$L$11,F1738&lt;=$M$11),$K$11,IF(AND(F1738&gt;=$L$12,F1738&lt;=$M$12),$K$12,IF(AND(F1738&gt;=$L$13,F1738&lt;=$M$13),$K$13,IF(AND(F1738&gt;=$L$14,F1738&lt;=$M$14),$K$14,IF(AND(F1738&gt;=#REF!,F1738&lt;=#REF!),#REF!,IF(AND(F1738&gt;=$L$15,F1738&lt;=$M$15),$K$15,IF(AND(F1738&gt;=$L$16,F1738&lt;=$M$16),$K$16,IF(AND(F1738&gt;=$L$17,F1738&lt;=$M$17),$K$17,IF(AND(F1738&gt;=$L$18,F1738&lt;=$M$18),$K$18,IF(AND(F1738&gt;=$L$19,F1738&lt;=$M$19),$K$19,IF(AND(F1738&gt;=$L$20,F1738&lt;=$M$20),$K$20,IF(AND(F1738&gt;=$L$21,F1738&lt;=$M$21),$K$21,IF(AND(F1738&gt;=$L$22,F1738&lt;=$M$22),$K$22,IF(AND(F1738&gt;=$L$23,F1738&lt;=$M$23),$K$23,IF(AND(F1738&gt;=$L$24,F1738&lt;=$M$24),$K$24,IF(AND(F1738&gt;=$L$25,F1738&lt;=$M$25),$K$25,IF(AND(F1738&gt;=$L$26,F1738&lt;=$M$26),$K$26,IF(AND(F1738&gt;=$L$27,F1738&lt;=$M$27),$K$27,IF(AND(F1738&gt;=$L$28,F1738&lt;=$M$28),$K$28,IF(AND(F1738&gt;=$L$29,F1738&lt;=$M$29),$K$29,IF(AND(F1738&gt;=$L$30,F1738&lt;=$M$30),$K$30,IF(AND(F1738&gt;=$L$31,F1738&lt;=$M$31),$K$31,""))))))))))))))))))))))))))))))))</f>
        <v>8</v>
      </c>
      <c r="D1738" s="18" t="s">
        <v>20</v>
      </c>
      <c r="E1738" s="18" t="s">
        <v>1234</v>
      </c>
      <c r="F1738" s="12">
        <f>Table1[[#This Row],[USD Pricing]]*Exchange!$A$1</f>
        <v>107.1</v>
      </c>
      <c r="G1738" s="12">
        <v>76.5</v>
      </c>
      <c r="H1738" s="12" t="s">
        <v>7679</v>
      </c>
      <c r="I1738" s="18" t="s">
        <v>0</v>
      </c>
      <c r="J1738" s="18" t="s">
        <v>7680</v>
      </c>
      <c r="XEZ1738" s="28"/>
      <c r="XFA1738" s="28"/>
      <c r="XFB1738" s="28"/>
      <c r="XFC1738" s="28"/>
      <c r="XFD1738" s="28"/>
    </row>
    <row r="1739" spans="1:10 16380:16384" x14ac:dyDescent="0.35">
      <c r="A1739" s="12" t="s">
        <v>2601</v>
      </c>
      <c r="B1739" s="32" t="str">
        <f>HYPERLINK(Table1[[#This Row],[Link]], Table1[[#This Row],[Pattern w/out Hyperlink]])</f>
        <v>Lexie</v>
      </c>
      <c r="C1739" s="18">
        <f>IF(F1739&lt;=$L$1,$K$1,IF(AND(F1739&gt;=$L$2,F1739&lt;=$M$2),$K$2,IF(AND(F1739&gt;=$L$3,F1739&lt;=$M$3),$K$3,IF(AND(F1739&gt;=$L$4,F1739&lt;=$M$4),$K$4,IF(AND(F1739&gt;=$L$5,F1739&lt;=$M$5),$K$5,IF(AND(F1739&gt;=$L$6,F1739&lt;=$M$6),$K$6,IF(AND(F1739&gt;=$L$7,F1739&lt;=$M$7),$K$7,IF(AND(F1739&gt;=$L$8,F1739&lt;=$M$8),$K$8,IF(AND(F1739&gt;=$L$9,F1739&lt;=$M$9),$K$9,IF(AND(F1739&gt;$L$10,F1739&lt;=$M$10),$K$10,IF(AND(F1739&gt;=$L$11,F1739&lt;=$M$11),$K$11,IF(AND(F1739&gt;=$L$12,F1739&lt;=$M$12),$K$12,IF(AND(F1739&gt;=$L$13,F1739&lt;=$M$13),$K$13,IF(AND(F1739&gt;=$L$14,F1739&lt;=$M$14),$K$14,IF(AND(F1739&gt;=#REF!,F1739&lt;=#REF!),#REF!,IF(AND(F1739&gt;=$L$15,F1739&lt;=$M$15),$K$15,IF(AND(F1739&gt;=$L$16,F1739&lt;=$M$16),$K$16,IF(AND(F1739&gt;=$L$17,F1739&lt;=$M$17),$K$17,IF(AND(F1739&gt;=$L$18,F1739&lt;=$M$18),$K$18,IF(AND(F1739&gt;=$L$19,F1739&lt;=$M$19),$K$19,IF(AND(F1739&gt;=$L$20,F1739&lt;=$M$20),$K$20,IF(AND(F1739&gt;=$L$21,F1739&lt;=$M$21),$K$21,IF(AND(F1739&gt;=$L$22,F1739&lt;=$M$22),$K$22,IF(AND(F1739&gt;=$L$23,F1739&lt;=$M$23),$K$23,IF(AND(F1739&gt;=$L$24,F1739&lt;=$M$24),$K$24,IF(AND(F1739&gt;=$L$25,F1739&lt;=$M$25),$K$25,IF(AND(F1739&gt;=$L$26,F1739&lt;=$M$26),$K$26,IF(AND(F1739&gt;=$L$27,F1739&lt;=$M$27),$K$27,IF(AND(F1739&gt;=$L$28,F1739&lt;=$M$28),$K$28,IF(AND(F1739&gt;=$L$29,F1739&lt;=$M$29),$K$29,IF(AND(F1739&gt;=$L$30,F1739&lt;=$M$30),$K$30,IF(AND(F1739&gt;=$L$31,F1739&lt;=$M$31),$K$31,""))))))))))))))))))))))))))))))))</f>
        <v>8</v>
      </c>
      <c r="D1739" s="18" t="s">
        <v>20</v>
      </c>
      <c r="E1739" s="18" t="s">
        <v>1234</v>
      </c>
      <c r="F1739" s="12">
        <f>Table1[[#This Row],[USD Pricing]]*Exchange!$A$1</f>
        <v>102.19999999999999</v>
      </c>
      <c r="G1739" s="12">
        <v>73</v>
      </c>
      <c r="H1739" s="12" t="s">
        <v>2602</v>
      </c>
      <c r="I1739" s="18" t="s">
        <v>0</v>
      </c>
      <c r="J1739" s="18" t="s">
        <v>4489</v>
      </c>
      <c r="XEZ1739" s="28"/>
      <c r="XFA1739" s="28"/>
      <c r="XFB1739" s="28"/>
      <c r="XFC1739" s="28"/>
      <c r="XFD1739" s="28"/>
    </row>
    <row r="1740" spans="1:10 16380:16384" ht="29" x14ac:dyDescent="0.35">
      <c r="A1740" s="12" t="s">
        <v>483</v>
      </c>
      <c r="B1740" s="32" t="str">
        <f>HYPERLINK(Table1[[#This Row],[Link]], Table1[[#This Row],[Pattern w/out Hyperlink]])</f>
        <v>Lyric</v>
      </c>
      <c r="C1740" s="18">
        <f>IF(F1740&lt;=$L$1,$K$1,IF(AND(F1740&gt;=$L$2,F1740&lt;=$M$2),$K$2,IF(AND(F1740&gt;=$L$3,F1740&lt;=$M$3),$K$3,IF(AND(F1740&gt;=$L$4,F1740&lt;=$M$4),$K$4,IF(AND(F1740&gt;=$L$5,F1740&lt;=$M$5),$K$5,IF(AND(F1740&gt;=$L$6,F1740&lt;=$M$6),$K$6,IF(AND(F1740&gt;=$L$7,F1740&lt;=$M$7),$K$7,IF(AND(F1740&gt;=$L$8,F1740&lt;=$M$8),$K$8,IF(AND(F1740&gt;=$L$9,F1740&lt;=$M$9),$K$9,IF(AND(F1740&gt;$L$10,F1740&lt;=$M$10),$K$10,IF(AND(F1740&gt;=$L$11,F1740&lt;=$M$11),$K$11,IF(AND(F1740&gt;=$L$12,F1740&lt;=$M$12),$K$12,IF(AND(F1740&gt;=$L$13,F1740&lt;=$M$13),$K$13,IF(AND(F1740&gt;=$L$14,F1740&lt;=$M$14),$K$14,IF(AND(F1740&gt;=#REF!,F1740&lt;=#REF!),#REF!,IF(AND(F1740&gt;=$L$15,F1740&lt;=$M$15),$K$15,IF(AND(F1740&gt;=$L$16,F1740&lt;=$M$16),$K$16,IF(AND(F1740&gt;=$L$17,F1740&lt;=$M$17),$K$17,IF(AND(F1740&gt;=$L$18,F1740&lt;=$M$18),$K$18,IF(AND(F1740&gt;=$L$19,F1740&lt;=$M$19),$K$19,IF(AND(F1740&gt;=$L$20,F1740&lt;=$M$20),$K$20,IF(AND(F1740&gt;=$L$21,F1740&lt;=$M$21),$K$21,IF(AND(F1740&gt;=$L$22,F1740&lt;=$M$22),$K$22,IF(AND(F1740&gt;=$L$23,F1740&lt;=$M$23),$K$23,IF(AND(F1740&gt;=$L$24,F1740&lt;=$M$24),$K$24,IF(AND(F1740&gt;=$L$25,F1740&lt;=$M$25),$K$25,IF(AND(F1740&gt;=$L$26,F1740&lt;=$M$26),$K$26,IF(AND(F1740&gt;=$L$27,F1740&lt;=$M$27),$K$27,IF(AND(F1740&gt;=$L$28,F1740&lt;=$M$28),$K$28,IF(AND(F1740&gt;=$L$29,F1740&lt;=$M$29),$K$29,IF(AND(F1740&gt;=$L$30,F1740&lt;=$M$30),$K$30,IF(AND(F1740&gt;=$L$31,F1740&lt;=$M$31),$K$31,""))))))))))))))))))))))))))))))))</f>
        <v>8</v>
      </c>
      <c r="D1740" s="18" t="s">
        <v>20</v>
      </c>
      <c r="E1740" s="18" t="s">
        <v>1234</v>
      </c>
      <c r="F1740" s="12">
        <f>Table1[[#This Row],[USD Pricing]]*Exchange!$A$1</f>
        <v>98.699999999999989</v>
      </c>
      <c r="G1740" s="12">
        <v>70.5</v>
      </c>
      <c r="H1740" s="12" t="s">
        <v>7681</v>
      </c>
      <c r="I1740" s="18" t="s">
        <v>0</v>
      </c>
      <c r="J1740" s="18" t="s">
        <v>7682</v>
      </c>
      <c r="XEZ1740" s="28"/>
      <c r="XFA1740" s="28"/>
      <c r="XFB1740" s="28"/>
      <c r="XFC1740" s="28"/>
      <c r="XFD1740" s="28"/>
    </row>
    <row r="1741" spans="1:10 16380:16384" x14ac:dyDescent="0.35">
      <c r="A1741" s="12" t="s">
        <v>491</v>
      </c>
      <c r="B1741" s="32" t="str">
        <f>HYPERLINK(Table1[[#This Row],[Link]], Table1[[#This Row],[Pattern w/out Hyperlink]])</f>
        <v>Mantra</v>
      </c>
      <c r="C1741" s="18">
        <f>IF(F1741&lt;=$L$1,$K$1,IF(AND(F1741&gt;=$L$2,F1741&lt;=$M$2),$K$2,IF(AND(F1741&gt;=$L$3,F1741&lt;=$M$3),$K$3,IF(AND(F1741&gt;=$L$4,F1741&lt;=$M$4),$K$4,IF(AND(F1741&gt;=$L$5,F1741&lt;=$M$5),$K$5,IF(AND(F1741&gt;=$L$6,F1741&lt;=$M$6),$K$6,IF(AND(F1741&gt;=$L$7,F1741&lt;=$M$7),$K$7,IF(AND(F1741&gt;=$L$8,F1741&lt;=$M$8),$K$8,IF(AND(F1741&gt;=$L$9,F1741&lt;=$M$9),$K$9,IF(AND(F1741&gt;$L$10,F1741&lt;=$M$10),$K$10,IF(AND(F1741&gt;=$L$11,F1741&lt;=$M$11),$K$11,IF(AND(F1741&gt;=$L$12,F1741&lt;=$M$12),$K$12,IF(AND(F1741&gt;=$L$13,F1741&lt;=$M$13),$K$13,IF(AND(F1741&gt;=$L$14,F1741&lt;=$M$14),$K$14,IF(AND(F1741&gt;=#REF!,F1741&lt;=#REF!),#REF!,IF(AND(F1741&gt;=$L$15,F1741&lt;=$M$15),$K$15,IF(AND(F1741&gt;=$L$16,F1741&lt;=$M$16),$K$16,IF(AND(F1741&gt;=$L$17,F1741&lt;=$M$17),$K$17,IF(AND(F1741&gt;=$L$18,F1741&lt;=$M$18),$K$18,IF(AND(F1741&gt;=$L$19,F1741&lt;=$M$19),$K$19,IF(AND(F1741&gt;=$L$20,F1741&lt;=$M$20),$K$20,IF(AND(F1741&gt;=$L$21,F1741&lt;=$M$21),$K$21,IF(AND(F1741&gt;=$L$22,F1741&lt;=$M$22),$K$22,IF(AND(F1741&gt;=$L$23,F1741&lt;=$M$23),$K$23,IF(AND(F1741&gt;=$L$24,F1741&lt;=$M$24),$K$24,IF(AND(F1741&gt;=$L$25,F1741&lt;=$M$25),$K$25,IF(AND(F1741&gt;=$L$26,F1741&lt;=$M$26),$K$26,IF(AND(F1741&gt;=$L$27,F1741&lt;=$M$27),$K$27,IF(AND(F1741&gt;=$L$28,F1741&lt;=$M$28),$K$28,IF(AND(F1741&gt;=$L$29,F1741&lt;=$M$29),$K$29,IF(AND(F1741&gt;=$L$30,F1741&lt;=$M$30),$K$30,IF(AND(F1741&gt;=$L$31,F1741&lt;=$M$31),$K$31,""))))))))))))))))))))))))))))))))</f>
        <v>8</v>
      </c>
      <c r="D1741" s="18" t="s">
        <v>20</v>
      </c>
      <c r="E1741" s="18" t="s">
        <v>1234</v>
      </c>
      <c r="F1741" s="12">
        <f>Table1[[#This Row],[USD Pricing]]*Exchange!$A$1</f>
        <v>106.39999999999999</v>
      </c>
      <c r="G1741" s="12">
        <v>76</v>
      </c>
      <c r="H1741" s="12" t="s">
        <v>1114</v>
      </c>
      <c r="I1741" s="18" t="s">
        <v>0</v>
      </c>
      <c r="J1741" s="18" t="s">
        <v>4273</v>
      </c>
      <c r="XEZ1741" s="28"/>
      <c r="XFA1741" s="28"/>
      <c r="XFB1741" s="28"/>
      <c r="XFC1741" s="28"/>
      <c r="XFD1741" s="28"/>
    </row>
    <row r="1742" spans="1:10 16380:16384" x14ac:dyDescent="0.35">
      <c r="A1742" s="12" t="s">
        <v>503</v>
      </c>
      <c r="B1742" s="32" t="str">
        <f>HYPERLINK(Table1[[#This Row],[Link]], Table1[[#This Row],[Pattern w/out Hyperlink]])</f>
        <v>Maze</v>
      </c>
      <c r="C1742" s="18">
        <f>IF(F1742&lt;=$L$1,$K$1,IF(AND(F1742&gt;=$L$2,F1742&lt;=$M$2),$K$2,IF(AND(F1742&gt;=$L$3,F1742&lt;=$M$3),$K$3,IF(AND(F1742&gt;=$L$4,F1742&lt;=$M$4),$K$4,IF(AND(F1742&gt;=$L$5,F1742&lt;=$M$5),$K$5,IF(AND(F1742&gt;=$L$6,F1742&lt;=$M$6),$K$6,IF(AND(F1742&gt;=$L$7,F1742&lt;=$M$7),$K$7,IF(AND(F1742&gt;=$L$8,F1742&lt;=$M$8),$K$8,IF(AND(F1742&gt;=$L$9,F1742&lt;=$M$9),$K$9,IF(AND(F1742&gt;$L$10,F1742&lt;=$M$10),$K$10,IF(AND(F1742&gt;=$L$11,F1742&lt;=$M$11),$K$11,IF(AND(F1742&gt;=$L$12,F1742&lt;=$M$12),$K$12,IF(AND(F1742&gt;=$L$13,F1742&lt;=$M$13),$K$13,IF(AND(F1742&gt;=$L$14,F1742&lt;=$M$14),$K$14,IF(AND(F1742&gt;=#REF!,F1742&lt;=#REF!),#REF!,IF(AND(F1742&gt;=$L$15,F1742&lt;=$M$15),$K$15,IF(AND(F1742&gt;=$L$16,F1742&lt;=$M$16),$K$16,IF(AND(F1742&gt;=$L$17,F1742&lt;=$M$17),$K$17,IF(AND(F1742&gt;=$L$18,F1742&lt;=$M$18),$K$18,IF(AND(F1742&gt;=$L$19,F1742&lt;=$M$19),$K$19,IF(AND(F1742&gt;=$L$20,F1742&lt;=$M$20),$K$20,IF(AND(F1742&gt;=$L$21,F1742&lt;=$M$21),$K$21,IF(AND(F1742&gt;=$L$22,F1742&lt;=$M$22),$K$22,IF(AND(F1742&gt;=$L$23,F1742&lt;=$M$23),$K$23,IF(AND(F1742&gt;=$L$24,F1742&lt;=$M$24),$K$24,IF(AND(F1742&gt;=$L$25,F1742&lt;=$M$25),$K$25,IF(AND(F1742&gt;=$L$26,F1742&lt;=$M$26),$K$26,IF(AND(F1742&gt;=$L$27,F1742&lt;=$M$27),$K$27,IF(AND(F1742&gt;=$L$28,F1742&lt;=$M$28),$K$28,IF(AND(F1742&gt;=$L$29,F1742&lt;=$M$29),$K$29,IF(AND(F1742&gt;=$L$30,F1742&lt;=$M$30),$K$30,IF(AND(F1742&gt;=$L$31,F1742&lt;=$M$31),$K$31,""))))))))))))))))))))))))))))))))</f>
        <v>8</v>
      </c>
      <c r="D1742" s="18" t="s">
        <v>20</v>
      </c>
      <c r="E1742" s="18" t="s">
        <v>1234</v>
      </c>
      <c r="F1742" s="12">
        <f>Table1[[#This Row],[USD Pricing]]*Exchange!$A$1</f>
        <v>102.89999999999999</v>
      </c>
      <c r="G1742" s="12">
        <v>73.5</v>
      </c>
      <c r="H1742" s="12" t="s">
        <v>1434</v>
      </c>
      <c r="I1742" s="18" t="s">
        <v>0</v>
      </c>
      <c r="J1742" s="18" t="s">
        <v>5167</v>
      </c>
      <c r="XEZ1742" s="28"/>
      <c r="XFA1742" s="28"/>
      <c r="XFB1742" s="28"/>
      <c r="XFC1742" s="28"/>
      <c r="XFD1742" s="28"/>
    </row>
    <row r="1743" spans="1:10 16380:16384" x14ac:dyDescent="0.35">
      <c r="A1743" s="12" t="s">
        <v>2517</v>
      </c>
      <c r="B1743" s="32" t="str">
        <f>HYPERLINK(Table1[[#This Row],[Link]], Table1[[#This Row],[Pattern w/out Hyperlink]])</f>
        <v>Mod</v>
      </c>
      <c r="C1743" s="18">
        <f>IF(F1743&lt;=$L$1,$K$1,IF(AND(F1743&gt;=$L$2,F1743&lt;=$M$2),$K$2,IF(AND(F1743&gt;=$L$3,F1743&lt;=$M$3),$K$3,IF(AND(F1743&gt;=$L$4,F1743&lt;=$M$4),$K$4,IF(AND(F1743&gt;=$L$5,F1743&lt;=$M$5),$K$5,IF(AND(F1743&gt;=$L$6,F1743&lt;=$M$6),$K$6,IF(AND(F1743&gt;=$L$7,F1743&lt;=$M$7),$K$7,IF(AND(F1743&gt;=$L$8,F1743&lt;=$M$8),$K$8,IF(AND(F1743&gt;=$L$9,F1743&lt;=$M$9),$K$9,IF(AND(F1743&gt;$L$10,F1743&lt;=$M$10),$K$10,IF(AND(F1743&gt;=$L$11,F1743&lt;=$M$11),$K$11,IF(AND(F1743&gt;=$L$12,F1743&lt;=$M$12),$K$12,IF(AND(F1743&gt;=$L$13,F1743&lt;=$M$13),$K$13,IF(AND(F1743&gt;=$L$14,F1743&lt;=$M$14),$K$14,IF(AND(F1743&gt;=#REF!,F1743&lt;=#REF!),#REF!,IF(AND(F1743&gt;=$L$15,F1743&lt;=$M$15),$K$15,IF(AND(F1743&gt;=$L$16,F1743&lt;=$M$16),$K$16,IF(AND(F1743&gt;=$L$17,F1743&lt;=$M$17),$K$17,IF(AND(F1743&gt;=$L$18,F1743&lt;=$M$18),$K$18,IF(AND(F1743&gt;=$L$19,F1743&lt;=$M$19),$K$19,IF(AND(F1743&gt;=$L$20,F1743&lt;=$M$20),$K$20,IF(AND(F1743&gt;=$L$21,F1743&lt;=$M$21),$K$21,IF(AND(F1743&gt;=$L$22,F1743&lt;=$M$22),$K$22,IF(AND(F1743&gt;=$L$23,F1743&lt;=$M$23),$K$23,IF(AND(F1743&gt;=$L$24,F1743&lt;=$M$24),$K$24,IF(AND(F1743&gt;=$L$25,F1743&lt;=$M$25),$K$25,IF(AND(F1743&gt;=$L$26,F1743&lt;=$M$26),$K$26,IF(AND(F1743&gt;=$L$27,F1743&lt;=$M$27),$K$27,IF(AND(F1743&gt;=$L$28,F1743&lt;=$M$28),$K$28,IF(AND(F1743&gt;=$L$29,F1743&lt;=$M$29),$K$29,IF(AND(F1743&gt;=$L$30,F1743&lt;=$M$30),$K$30,IF(AND(F1743&gt;=$L$31,F1743&lt;=$M$31),$K$31,""))))))))))))))))))))))))))))))))</f>
        <v>8</v>
      </c>
      <c r="D1743" s="18" t="s">
        <v>20</v>
      </c>
      <c r="E1743" s="18" t="s">
        <v>1234</v>
      </c>
      <c r="F1743" s="12">
        <f>Table1[[#This Row],[USD Pricing]]*Exchange!$A$1</f>
        <v>98</v>
      </c>
      <c r="G1743" s="12">
        <v>70</v>
      </c>
      <c r="H1743" s="12" t="s">
        <v>2605</v>
      </c>
      <c r="I1743" s="18" t="s">
        <v>0</v>
      </c>
      <c r="J1743" s="18" t="s">
        <v>4272</v>
      </c>
      <c r="XEZ1743" s="28"/>
      <c r="XFA1743" s="28"/>
      <c r="XFB1743" s="28"/>
      <c r="XFC1743" s="28"/>
      <c r="XFD1743" s="28"/>
    </row>
    <row r="1744" spans="1:10 16380:16384" x14ac:dyDescent="0.35">
      <c r="A1744" s="12" t="s">
        <v>1440</v>
      </c>
      <c r="B1744" s="32" t="str">
        <f>HYPERLINK(Table1[[#This Row],[Link]], Table1[[#This Row],[Pattern w/out Hyperlink]])</f>
        <v>Myth</v>
      </c>
      <c r="C1744" s="18">
        <f>IF(F1744&lt;=$L$1,$K$1,IF(AND(F1744&gt;=$L$2,F1744&lt;=$M$2),$K$2,IF(AND(F1744&gt;=$L$3,F1744&lt;=$M$3),$K$3,IF(AND(F1744&gt;=$L$4,F1744&lt;=$M$4),$K$4,IF(AND(F1744&gt;=$L$5,F1744&lt;=$M$5),$K$5,IF(AND(F1744&gt;=$L$6,F1744&lt;=$M$6),$K$6,IF(AND(F1744&gt;=$L$7,F1744&lt;=$M$7),$K$7,IF(AND(F1744&gt;=$L$8,F1744&lt;=$M$8),$K$8,IF(AND(F1744&gt;=$L$9,F1744&lt;=$M$9),$K$9,IF(AND(F1744&gt;$L$10,F1744&lt;=$M$10),$K$10,IF(AND(F1744&gt;=$L$11,F1744&lt;=$M$11),$K$11,IF(AND(F1744&gt;=$L$12,F1744&lt;=$M$12),$K$12,IF(AND(F1744&gt;=$L$13,F1744&lt;=$M$13),$K$13,IF(AND(F1744&gt;=$L$14,F1744&lt;=$M$14),$K$14,IF(AND(F1744&gt;=#REF!,F1744&lt;=#REF!),#REF!,IF(AND(F1744&gt;=$L$15,F1744&lt;=$M$15),$K$15,IF(AND(F1744&gt;=$L$16,F1744&lt;=$M$16),$K$16,IF(AND(F1744&gt;=$L$17,F1744&lt;=$M$17),$K$17,IF(AND(F1744&gt;=$L$18,F1744&lt;=$M$18),$K$18,IF(AND(F1744&gt;=$L$19,F1744&lt;=$M$19),$K$19,IF(AND(F1744&gt;=$L$20,F1744&lt;=$M$20),$K$20,IF(AND(F1744&gt;=$L$21,F1744&lt;=$M$21),$K$21,IF(AND(F1744&gt;=$L$22,F1744&lt;=$M$22),$K$22,IF(AND(F1744&gt;=$L$23,F1744&lt;=$M$23),$K$23,IF(AND(F1744&gt;=$L$24,F1744&lt;=$M$24),$K$24,IF(AND(F1744&gt;=$L$25,F1744&lt;=$M$25),$K$25,IF(AND(F1744&gt;=$L$26,F1744&lt;=$M$26),$K$26,IF(AND(F1744&gt;=$L$27,F1744&lt;=$M$27),$K$27,IF(AND(F1744&gt;=$L$28,F1744&lt;=$M$28),$K$28,IF(AND(F1744&gt;=$L$29,F1744&lt;=$M$29),$K$29,IF(AND(F1744&gt;=$L$30,F1744&lt;=$M$30),$K$30,IF(AND(F1744&gt;=$L$31,F1744&lt;=$M$31),$K$31,""))))))))))))))))))))))))))))))))</f>
        <v>8</v>
      </c>
      <c r="D1744" s="18" t="s">
        <v>20</v>
      </c>
      <c r="E1744" s="18" t="s">
        <v>1234</v>
      </c>
      <c r="F1744" s="12">
        <f>Table1[[#This Row],[USD Pricing]]*Exchange!$A$1</f>
        <v>103.53</v>
      </c>
      <c r="G1744" s="12">
        <v>73.95</v>
      </c>
      <c r="H1744" s="12" t="s">
        <v>1441</v>
      </c>
      <c r="I1744" s="18" t="s">
        <v>0</v>
      </c>
      <c r="J1744" s="18" t="s">
        <v>5171</v>
      </c>
      <c r="XEZ1744" s="28"/>
      <c r="XFA1744" s="28"/>
      <c r="XFB1744" s="28"/>
      <c r="XFC1744" s="28"/>
      <c r="XFD1744" s="28"/>
    </row>
    <row r="1745" spans="1:10 16380:16384" x14ac:dyDescent="0.35">
      <c r="A1745" s="12" t="s">
        <v>581</v>
      </c>
      <c r="B1745" s="32" t="str">
        <f>HYPERLINK(Table1[[#This Row],[Link]], Table1[[#This Row],[Pattern w/out Hyperlink]])</f>
        <v>Offset</v>
      </c>
      <c r="C1745" s="18">
        <f>IF(F1745&lt;=$L$1,$K$1,IF(AND(F1745&gt;=$L$2,F1745&lt;=$M$2),$K$2,IF(AND(F1745&gt;=$L$3,F1745&lt;=$M$3),$K$3,IF(AND(F1745&gt;=$L$4,F1745&lt;=$M$4),$K$4,IF(AND(F1745&gt;=$L$5,F1745&lt;=$M$5),$K$5,IF(AND(F1745&gt;=$L$6,F1745&lt;=$M$6),$K$6,IF(AND(F1745&gt;=$L$7,F1745&lt;=$M$7),$K$7,IF(AND(F1745&gt;=$L$8,F1745&lt;=$M$8),$K$8,IF(AND(F1745&gt;=$L$9,F1745&lt;=$M$9),$K$9,IF(AND(F1745&gt;$L$10,F1745&lt;=$M$10),$K$10,IF(AND(F1745&gt;=$L$11,F1745&lt;=$M$11),$K$11,IF(AND(F1745&gt;=$L$12,F1745&lt;=$M$12),$K$12,IF(AND(F1745&gt;=$L$13,F1745&lt;=$M$13),$K$13,IF(AND(F1745&gt;=$L$14,F1745&lt;=$M$14),$K$14,IF(AND(F1745&gt;=#REF!,F1745&lt;=#REF!),#REF!,IF(AND(F1745&gt;=$L$15,F1745&lt;=$M$15),$K$15,IF(AND(F1745&gt;=$L$16,F1745&lt;=$M$16),$K$16,IF(AND(F1745&gt;=$L$17,F1745&lt;=$M$17),$K$17,IF(AND(F1745&gt;=$L$18,F1745&lt;=$M$18),$K$18,IF(AND(F1745&gt;=$L$19,F1745&lt;=$M$19),$K$19,IF(AND(F1745&gt;=$L$20,F1745&lt;=$M$20),$K$20,IF(AND(F1745&gt;=$L$21,F1745&lt;=$M$21),$K$21,IF(AND(F1745&gt;=$L$22,F1745&lt;=$M$22),$K$22,IF(AND(F1745&gt;=$L$23,F1745&lt;=$M$23),$K$23,IF(AND(F1745&gt;=$L$24,F1745&lt;=$M$24),$K$24,IF(AND(F1745&gt;=$L$25,F1745&lt;=$M$25),$K$25,IF(AND(F1745&gt;=$L$26,F1745&lt;=$M$26),$K$26,IF(AND(F1745&gt;=$L$27,F1745&lt;=$M$27),$K$27,IF(AND(F1745&gt;=$L$28,F1745&lt;=$M$28),$K$28,IF(AND(F1745&gt;=$L$29,F1745&lt;=$M$29),$K$29,IF(AND(F1745&gt;=$L$30,F1745&lt;=$M$30),$K$30,IF(AND(F1745&gt;=$L$31,F1745&lt;=$M$31),$K$31,""))))))))))))))))))))))))))))))))</f>
        <v>8</v>
      </c>
      <c r="D1745" s="18" t="s">
        <v>20</v>
      </c>
      <c r="E1745" s="18" t="s">
        <v>1234</v>
      </c>
      <c r="F1745" s="12">
        <f>Table1[[#This Row],[USD Pricing]]*Exchange!$A$1</f>
        <v>100.8</v>
      </c>
      <c r="G1745" s="12">
        <v>72</v>
      </c>
      <c r="H1745" s="12" t="s">
        <v>1444</v>
      </c>
      <c r="I1745" s="18" t="s">
        <v>0</v>
      </c>
      <c r="J1745" s="18" t="s">
        <v>4965</v>
      </c>
      <c r="XEZ1745" s="28"/>
      <c r="XFA1745" s="28"/>
      <c r="XFB1745" s="28"/>
      <c r="XFC1745" s="28"/>
      <c r="XFD1745" s="28"/>
    </row>
    <row r="1746" spans="1:10 16380:16384" x14ac:dyDescent="0.35">
      <c r="A1746" s="12" t="s">
        <v>596</v>
      </c>
      <c r="B1746" s="32" t="str">
        <f>HYPERLINK(Table1[[#This Row],[Link]], Table1[[#This Row],[Pattern w/out Hyperlink]])</f>
        <v>Pacifica</v>
      </c>
      <c r="C1746" s="18">
        <f>IF(F1746&lt;=$L$1,$K$1,IF(AND(F1746&gt;=$L$2,F1746&lt;=$M$2),$K$2,IF(AND(F1746&gt;=$L$3,F1746&lt;=$M$3),$K$3,IF(AND(F1746&gt;=$L$4,F1746&lt;=$M$4),$K$4,IF(AND(F1746&gt;=$L$5,F1746&lt;=$M$5),$K$5,IF(AND(F1746&gt;=$L$6,F1746&lt;=$M$6),$K$6,IF(AND(F1746&gt;=$L$7,F1746&lt;=$M$7),$K$7,IF(AND(F1746&gt;=$L$8,F1746&lt;=$M$8),$K$8,IF(AND(F1746&gt;=$L$9,F1746&lt;=$M$9),$K$9,IF(AND(F1746&gt;$L$10,F1746&lt;=$M$10),$K$10,IF(AND(F1746&gt;=$L$11,F1746&lt;=$M$11),$K$11,IF(AND(F1746&gt;=$L$12,F1746&lt;=$M$12),$K$12,IF(AND(F1746&gt;=$L$13,F1746&lt;=$M$13),$K$13,IF(AND(F1746&gt;=$L$14,F1746&lt;=$M$14),$K$14,IF(AND(F1746&gt;=#REF!,F1746&lt;=#REF!),#REF!,IF(AND(F1746&gt;=$L$15,F1746&lt;=$M$15),$K$15,IF(AND(F1746&gt;=$L$16,F1746&lt;=$M$16),$K$16,IF(AND(F1746&gt;=$L$17,F1746&lt;=$M$17),$K$17,IF(AND(F1746&gt;=$L$18,F1746&lt;=$M$18),$K$18,IF(AND(F1746&gt;=$L$19,F1746&lt;=$M$19),$K$19,IF(AND(F1746&gt;=$L$20,F1746&lt;=$M$20),$K$20,IF(AND(F1746&gt;=$L$21,F1746&lt;=$M$21),$K$21,IF(AND(F1746&gt;=$L$22,F1746&lt;=$M$22),$K$22,IF(AND(F1746&gt;=$L$23,F1746&lt;=$M$23),$K$23,IF(AND(F1746&gt;=$L$24,F1746&lt;=$M$24),$K$24,IF(AND(F1746&gt;=$L$25,F1746&lt;=$M$25),$K$25,IF(AND(F1746&gt;=$L$26,F1746&lt;=$M$26),$K$26,IF(AND(F1746&gt;=$L$27,F1746&lt;=$M$27),$K$27,IF(AND(F1746&gt;=$L$28,F1746&lt;=$M$28),$K$28,IF(AND(F1746&gt;=$L$29,F1746&lt;=$M$29),$K$29,IF(AND(F1746&gt;=$L$30,F1746&lt;=$M$30),$K$30,IF(AND(F1746&gt;=$L$31,F1746&lt;=$M$31),$K$31,""))))))))))))))))))))))))))))))))</f>
        <v>8</v>
      </c>
      <c r="D1746" s="18" t="s">
        <v>20</v>
      </c>
      <c r="E1746" s="18" t="s">
        <v>1234</v>
      </c>
      <c r="F1746" s="12">
        <f>Table1[[#This Row],[USD Pricing]]*Exchange!$A$1</f>
        <v>109.13</v>
      </c>
      <c r="G1746" s="12">
        <v>77.95</v>
      </c>
      <c r="H1746" s="12" t="s">
        <v>1447</v>
      </c>
      <c r="I1746" s="18" t="s">
        <v>0</v>
      </c>
      <c r="J1746" s="18" t="s">
        <v>4273</v>
      </c>
      <c r="XEZ1746" s="28"/>
      <c r="XFA1746" s="28"/>
      <c r="XFB1746" s="28"/>
      <c r="XFC1746" s="28"/>
      <c r="XFD1746" s="28"/>
    </row>
    <row r="1747" spans="1:10 16380:16384" x14ac:dyDescent="0.35">
      <c r="A1747" s="12" t="s">
        <v>600</v>
      </c>
      <c r="B1747" s="32" t="str">
        <f>HYPERLINK(Table1[[#This Row],[Link]], Table1[[#This Row],[Pattern w/out Hyperlink]])</f>
        <v>Paradox</v>
      </c>
      <c r="C1747" s="18">
        <f>IF(F1747&lt;=$L$1,$K$1,IF(AND(F1747&gt;=$L$2,F1747&lt;=$M$2),$K$2,IF(AND(F1747&gt;=$L$3,F1747&lt;=$M$3),$K$3,IF(AND(F1747&gt;=$L$4,F1747&lt;=$M$4),$K$4,IF(AND(F1747&gt;=$L$5,F1747&lt;=$M$5),$K$5,IF(AND(F1747&gt;=$L$6,F1747&lt;=$M$6),$K$6,IF(AND(F1747&gt;=$L$7,F1747&lt;=$M$7),$K$7,IF(AND(F1747&gt;=$L$8,F1747&lt;=$M$8),$K$8,IF(AND(F1747&gt;=$L$9,F1747&lt;=$M$9),$K$9,IF(AND(F1747&gt;$L$10,F1747&lt;=$M$10),$K$10,IF(AND(F1747&gt;=$L$11,F1747&lt;=$M$11),$K$11,IF(AND(F1747&gt;=$L$12,F1747&lt;=$M$12),$K$12,IF(AND(F1747&gt;=$L$13,F1747&lt;=$M$13),$K$13,IF(AND(F1747&gt;=$L$14,F1747&lt;=$M$14),$K$14,IF(AND(F1747&gt;=#REF!,F1747&lt;=#REF!),#REF!,IF(AND(F1747&gt;=$L$15,F1747&lt;=$M$15),$K$15,IF(AND(F1747&gt;=$L$16,F1747&lt;=$M$16),$K$16,IF(AND(F1747&gt;=$L$17,F1747&lt;=$M$17),$K$17,IF(AND(F1747&gt;=$L$18,F1747&lt;=$M$18),$K$18,IF(AND(F1747&gt;=$L$19,F1747&lt;=$M$19),$K$19,IF(AND(F1747&gt;=$L$20,F1747&lt;=$M$20),$K$20,IF(AND(F1747&gt;=$L$21,F1747&lt;=$M$21),$K$21,IF(AND(F1747&gt;=$L$22,F1747&lt;=$M$22),$K$22,IF(AND(F1747&gt;=$L$23,F1747&lt;=$M$23),$K$23,IF(AND(F1747&gt;=$L$24,F1747&lt;=$M$24),$K$24,IF(AND(F1747&gt;=$L$25,F1747&lt;=$M$25),$K$25,IF(AND(F1747&gt;=$L$26,F1747&lt;=$M$26),$K$26,IF(AND(F1747&gt;=$L$27,F1747&lt;=$M$27),$K$27,IF(AND(F1747&gt;=$L$28,F1747&lt;=$M$28),$K$28,IF(AND(F1747&gt;=$L$29,F1747&lt;=$M$29),$K$29,IF(AND(F1747&gt;=$L$30,F1747&lt;=$M$30),$K$30,IF(AND(F1747&gt;=$L$31,F1747&lt;=$M$31),$K$31,""))))))))))))))))))))))))))))))))</f>
        <v>8</v>
      </c>
      <c r="D1747" s="18" t="s">
        <v>20</v>
      </c>
      <c r="E1747" s="18" t="s">
        <v>1234</v>
      </c>
      <c r="F1747" s="12">
        <f>Table1[[#This Row],[USD Pricing]]*Exchange!$A$1</f>
        <v>97.929999999999993</v>
      </c>
      <c r="G1747" s="12">
        <v>69.95</v>
      </c>
      <c r="H1747" s="12" t="s">
        <v>1448</v>
      </c>
      <c r="I1747" s="18" t="s">
        <v>0</v>
      </c>
      <c r="J1747" s="18" t="s">
        <v>4527</v>
      </c>
      <c r="XEZ1747" s="28"/>
      <c r="XFA1747" s="28"/>
      <c r="XFB1747" s="28"/>
      <c r="XFC1747" s="28"/>
      <c r="XFD1747" s="28"/>
    </row>
    <row r="1748" spans="1:10 16380:16384" x14ac:dyDescent="0.35">
      <c r="A1748" s="12" t="s">
        <v>3828</v>
      </c>
      <c r="B1748" s="32" t="str">
        <f>HYPERLINK(Table1[[#This Row],[Link]], Table1[[#This Row],[Pattern w/out Hyperlink]])</f>
        <v>River</v>
      </c>
      <c r="C1748" s="18">
        <f>IF(F1748&lt;=$L$1,$K$1,IF(AND(F1748&gt;=$L$2,F1748&lt;=$M$2),$K$2,IF(AND(F1748&gt;=$L$3,F1748&lt;=$M$3),$K$3,IF(AND(F1748&gt;=$L$4,F1748&lt;=$M$4),$K$4,IF(AND(F1748&gt;=$L$5,F1748&lt;=$M$5),$K$5,IF(AND(F1748&gt;=$L$6,F1748&lt;=$M$6),$K$6,IF(AND(F1748&gt;=$L$7,F1748&lt;=$M$7),$K$7,IF(AND(F1748&gt;=$L$8,F1748&lt;=$M$8),$K$8,IF(AND(F1748&gt;=$L$9,F1748&lt;=$M$9),$K$9,IF(AND(F1748&gt;$L$10,F1748&lt;=$M$10),$K$10,IF(AND(F1748&gt;=$L$11,F1748&lt;=$M$11),$K$11,IF(AND(F1748&gt;=$L$12,F1748&lt;=$M$12),$K$12,IF(AND(F1748&gt;=$L$13,F1748&lt;=$M$13),$K$13,IF(AND(F1748&gt;=$L$14,F1748&lt;=$M$14),$K$14,IF(AND(F1748&gt;=#REF!,F1748&lt;=#REF!),#REF!,IF(AND(F1748&gt;=$L$15,F1748&lt;=$M$15),$K$15,IF(AND(F1748&gt;=$L$16,F1748&lt;=$M$16),$K$16,IF(AND(F1748&gt;=$L$17,F1748&lt;=$M$17),$K$17,IF(AND(F1748&gt;=$L$18,F1748&lt;=$M$18),$K$18,IF(AND(F1748&gt;=$L$19,F1748&lt;=$M$19),$K$19,IF(AND(F1748&gt;=$L$20,F1748&lt;=$M$20),$K$20,IF(AND(F1748&gt;=$L$21,F1748&lt;=$M$21),$K$21,IF(AND(F1748&gt;=$L$22,F1748&lt;=$M$22),$K$22,IF(AND(F1748&gt;=$L$23,F1748&lt;=$M$23),$K$23,IF(AND(F1748&gt;=$L$24,F1748&lt;=$M$24),$K$24,IF(AND(F1748&gt;=$L$25,F1748&lt;=$M$25),$K$25,IF(AND(F1748&gt;=$L$26,F1748&lt;=$M$26),$K$26,IF(AND(F1748&gt;=$L$27,F1748&lt;=$M$27),$K$27,IF(AND(F1748&gt;=$L$28,F1748&lt;=$M$28),$K$28,IF(AND(F1748&gt;=$L$29,F1748&lt;=$M$29),$K$29,IF(AND(F1748&gt;=$L$30,F1748&lt;=$M$30),$K$30,IF(AND(F1748&gt;=$L$31,F1748&lt;=$M$31),$K$31,""))))))))))))))))))))))))))))))))</f>
        <v>8</v>
      </c>
      <c r="D1748" s="18" t="s">
        <v>20</v>
      </c>
      <c r="E1748" s="18" t="s">
        <v>1234</v>
      </c>
      <c r="F1748" s="12">
        <f>Table1[[#This Row],[USD Pricing]]*Exchange!$A$1</f>
        <v>113.39999999999999</v>
      </c>
      <c r="G1748" s="12">
        <v>81</v>
      </c>
      <c r="H1748" s="12" t="s">
        <v>6610</v>
      </c>
      <c r="I1748" s="18" t="s">
        <v>0</v>
      </c>
      <c r="J1748" s="18" t="s">
        <v>6611</v>
      </c>
      <c r="XEZ1748" s="28"/>
      <c r="XFA1748" s="28"/>
      <c r="XFB1748" s="28"/>
      <c r="XFC1748" s="28"/>
      <c r="XFD1748" s="28"/>
    </row>
    <row r="1749" spans="1:10 16380:16384" x14ac:dyDescent="0.35">
      <c r="A1749" s="12" t="s">
        <v>719</v>
      </c>
      <c r="B1749" s="32" t="str">
        <f>HYPERLINK(Table1[[#This Row],[Link]], Table1[[#This Row],[Pattern w/out Hyperlink]])</f>
        <v>Season</v>
      </c>
      <c r="C1749" s="18">
        <f>IF(F1749&lt;=$L$1,$K$1,IF(AND(F1749&gt;=$L$2,F1749&lt;=$M$2),$K$2,IF(AND(F1749&gt;=$L$3,F1749&lt;=$M$3),$K$3,IF(AND(F1749&gt;=$L$4,F1749&lt;=$M$4),$K$4,IF(AND(F1749&gt;=$L$5,F1749&lt;=$M$5),$K$5,IF(AND(F1749&gt;=$L$6,F1749&lt;=$M$6),$K$6,IF(AND(F1749&gt;=$L$7,F1749&lt;=$M$7),$K$7,IF(AND(F1749&gt;=$L$8,F1749&lt;=$M$8),$K$8,IF(AND(F1749&gt;=$L$9,F1749&lt;=$M$9),$K$9,IF(AND(F1749&gt;$L$10,F1749&lt;=$M$10),$K$10,IF(AND(F1749&gt;=$L$11,F1749&lt;=$M$11),$K$11,IF(AND(F1749&gt;=$L$12,F1749&lt;=$M$12),$K$12,IF(AND(F1749&gt;=$L$13,F1749&lt;=$M$13),$K$13,IF(AND(F1749&gt;=$L$14,F1749&lt;=$M$14),$K$14,IF(AND(F1749&gt;=#REF!,F1749&lt;=#REF!),#REF!,IF(AND(F1749&gt;=$L$15,F1749&lt;=$M$15),$K$15,IF(AND(F1749&gt;=$L$16,F1749&lt;=$M$16),$K$16,IF(AND(F1749&gt;=$L$17,F1749&lt;=$M$17),$K$17,IF(AND(F1749&gt;=$L$18,F1749&lt;=$M$18),$K$18,IF(AND(F1749&gt;=$L$19,F1749&lt;=$M$19),$K$19,IF(AND(F1749&gt;=$L$20,F1749&lt;=$M$20),$K$20,IF(AND(F1749&gt;=$L$21,F1749&lt;=$M$21),$K$21,IF(AND(F1749&gt;=$L$22,F1749&lt;=$M$22),$K$22,IF(AND(F1749&gt;=$L$23,F1749&lt;=$M$23),$K$23,IF(AND(F1749&gt;=$L$24,F1749&lt;=$M$24),$K$24,IF(AND(F1749&gt;=$L$25,F1749&lt;=$M$25),$K$25,IF(AND(F1749&gt;=$L$26,F1749&lt;=$M$26),$K$26,IF(AND(F1749&gt;=$L$27,F1749&lt;=$M$27),$K$27,IF(AND(F1749&gt;=$L$28,F1749&lt;=$M$28),$K$28,IF(AND(F1749&gt;=$L$29,F1749&lt;=$M$29),$K$29,IF(AND(F1749&gt;=$L$30,F1749&lt;=$M$30),$K$30,IF(AND(F1749&gt;=$L$31,F1749&lt;=$M$31),$K$31,""))))))))))))))))))))))))))))))))</f>
        <v>8</v>
      </c>
      <c r="D1749" s="18" t="s">
        <v>20</v>
      </c>
      <c r="E1749" s="18" t="s">
        <v>1234</v>
      </c>
      <c r="F1749" s="12">
        <f>Table1[[#This Row],[USD Pricing]]*Exchange!$A$1</f>
        <v>110.6</v>
      </c>
      <c r="G1749" s="12">
        <v>79</v>
      </c>
      <c r="H1749" s="12" t="s">
        <v>1459</v>
      </c>
      <c r="I1749" s="18" t="s">
        <v>0</v>
      </c>
      <c r="J1749" s="18" t="s">
        <v>5181</v>
      </c>
      <c r="XEZ1749" s="28"/>
      <c r="XFA1749" s="28"/>
      <c r="XFB1749" s="28"/>
      <c r="XFC1749" s="28"/>
      <c r="XFD1749" s="28"/>
    </row>
    <row r="1750" spans="1:10 16380:16384" ht="29" x14ac:dyDescent="0.35">
      <c r="A1750" s="12" t="s">
        <v>7692</v>
      </c>
      <c r="B1750" s="32" t="str">
        <f>HYPERLINK(Table1[[#This Row],[Link]], Table1[[#This Row],[Pattern w/out Hyperlink]])</f>
        <v>Skipping Stones</v>
      </c>
      <c r="C1750" s="18">
        <f>IF(F1750&lt;=$L$1,$K$1,IF(AND(F1750&gt;=$L$2,F1750&lt;=$M$2),$K$2,IF(AND(F1750&gt;=$L$3,F1750&lt;=$M$3),$K$3,IF(AND(F1750&gt;=$L$4,F1750&lt;=$M$4),$K$4,IF(AND(F1750&gt;=$L$5,F1750&lt;=$M$5),$K$5,IF(AND(F1750&gt;=$L$6,F1750&lt;=$M$6),$K$6,IF(AND(F1750&gt;=$L$7,F1750&lt;=$M$7),$K$7,IF(AND(F1750&gt;=$L$8,F1750&lt;=$M$8),$K$8,IF(AND(F1750&gt;=$L$9,F1750&lt;=$M$9),$K$9,IF(AND(F1750&gt;$L$10,F1750&lt;=$M$10),$K$10,IF(AND(F1750&gt;=$L$11,F1750&lt;=$M$11),$K$11,IF(AND(F1750&gt;=$L$12,F1750&lt;=$M$12),$K$12,IF(AND(F1750&gt;=$L$13,F1750&lt;=$M$13),$K$13,IF(AND(F1750&gt;=$L$14,F1750&lt;=$M$14),$K$14,IF(AND(F1750&gt;=#REF!,F1750&lt;=#REF!),#REF!,IF(AND(F1750&gt;=$L$15,F1750&lt;=$M$15),$K$15,IF(AND(F1750&gt;=$L$16,F1750&lt;=$M$16),$K$16,IF(AND(F1750&gt;=$L$17,F1750&lt;=$M$17),$K$17,IF(AND(F1750&gt;=$L$18,F1750&lt;=$M$18),$K$18,IF(AND(F1750&gt;=$L$19,F1750&lt;=$M$19),$K$19,IF(AND(F1750&gt;=$L$20,F1750&lt;=$M$20),$K$20,IF(AND(F1750&gt;=$L$21,F1750&lt;=$M$21),$K$21,IF(AND(F1750&gt;=$L$22,F1750&lt;=$M$22),$K$22,IF(AND(F1750&gt;=$L$23,F1750&lt;=$M$23),$K$23,IF(AND(F1750&gt;=$L$24,F1750&lt;=$M$24),$K$24,IF(AND(F1750&gt;=$L$25,F1750&lt;=$M$25),$K$25,IF(AND(F1750&gt;=$L$26,F1750&lt;=$M$26),$K$26,IF(AND(F1750&gt;=$L$27,F1750&lt;=$M$27),$K$27,IF(AND(F1750&gt;=$L$28,F1750&lt;=$M$28),$K$28,IF(AND(F1750&gt;=$L$29,F1750&lt;=$M$29),$K$29,IF(AND(F1750&gt;=$L$30,F1750&lt;=$M$30),$K$30,IF(AND(F1750&gt;=$L$31,F1750&lt;=$M$31),$K$31,""))))))))))))))))))))))))))))))))</f>
        <v>8</v>
      </c>
      <c r="D1750" s="18" t="s">
        <v>20</v>
      </c>
      <c r="E1750" s="18" t="s">
        <v>1234</v>
      </c>
      <c r="F1750" s="12">
        <f>Table1[[#This Row],[USD Pricing]]*Exchange!$A$1</f>
        <v>98.699999999999989</v>
      </c>
      <c r="G1750" s="12">
        <v>70.5</v>
      </c>
      <c r="H1750" s="12" t="s">
        <v>7693</v>
      </c>
      <c r="I1750" s="18" t="s">
        <v>0</v>
      </c>
      <c r="J1750" s="18" t="s">
        <v>7694</v>
      </c>
      <c r="XEZ1750" s="28"/>
      <c r="XFA1750" s="28"/>
      <c r="XFB1750" s="28"/>
      <c r="XFC1750" s="28"/>
      <c r="XFD1750" s="28"/>
    </row>
    <row r="1751" spans="1:10 16380:16384" x14ac:dyDescent="0.35">
      <c r="A1751" s="12" t="s">
        <v>833</v>
      </c>
      <c r="B1751" s="32" t="str">
        <f>HYPERLINK(Table1[[#This Row],[Link]], Table1[[#This Row],[Pattern w/out Hyperlink]])</f>
        <v>Swivel</v>
      </c>
      <c r="C1751" s="18">
        <f>IF(F1751&lt;=$L$1,$K$1,IF(AND(F1751&gt;=$L$2,F1751&lt;=$M$2),$K$2,IF(AND(F1751&gt;=$L$3,F1751&lt;=$M$3),$K$3,IF(AND(F1751&gt;=$L$4,F1751&lt;=$M$4),$K$4,IF(AND(F1751&gt;=$L$5,F1751&lt;=$M$5),$K$5,IF(AND(F1751&gt;=$L$6,F1751&lt;=$M$6),$K$6,IF(AND(F1751&gt;=$L$7,F1751&lt;=$M$7),$K$7,IF(AND(F1751&gt;=$L$8,F1751&lt;=$M$8),$K$8,IF(AND(F1751&gt;=$L$9,F1751&lt;=$M$9),$K$9,IF(AND(F1751&gt;$L$10,F1751&lt;=$M$10),$K$10,IF(AND(F1751&gt;=$L$11,F1751&lt;=$M$11),$K$11,IF(AND(F1751&gt;=$L$12,F1751&lt;=$M$12),$K$12,IF(AND(F1751&gt;=$L$13,F1751&lt;=$M$13),$K$13,IF(AND(F1751&gt;=$L$14,F1751&lt;=$M$14),$K$14,IF(AND(F1751&gt;=#REF!,F1751&lt;=#REF!),#REF!,IF(AND(F1751&gt;=$L$15,F1751&lt;=$M$15),$K$15,IF(AND(F1751&gt;=$L$16,F1751&lt;=$M$16),$K$16,IF(AND(F1751&gt;=$L$17,F1751&lt;=$M$17),$K$17,IF(AND(F1751&gt;=$L$18,F1751&lt;=$M$18),$K$18,IF(AND(F1751&gt;=$L$19,F1751&lt;=$M$19),$K$19,IF(AND(F1751&gt;=$L$20,F1751&lt;=$M$20),$K$20,IF(AND(F1751&gt;=$L$21,F1751&lt;=$M$21),$K$21,IF(AND(F1751&gt;=$L$22,F1751&lt;=$M$22),$K$22,IF(AND(F1751&gt;=$L$23,F1751&lt;=$M$23),$K$23,IF(AND(F1751&gt;=$L$24,F1751&lt;=$M$24),$K$24,IF(AND(F1751&gt;=$L$25,F1751&lt;=$M$25),$K$25,IF(AND(F1751&gt;=$L$26,F1751&lt;=$M$26),$K$26,IF(AND(F1751&gt;=$L$27,F1751&lt;=$M$27),$K$27,IF(AND(F1751&gt;=$L$28,F1751&lt;=$M$28),$K$28,IF(AND(F1751&gt;=$L$29,F1751&lt;=$M$29),$K$29,IF(AND(F1751&gt;=$L$30,F1751&lt;=$M$30),$K$30,IF(AND(F1751&gt;=$L$31,F1751&lt;=$M$31),$K$31,""))))))))))))))))))))))))))))))))</f>
        <v>8</v>
      </c>
      <c r="D1751" s="18" t="s">
        <v>20</v>
      </c>
      <c r="E1751" s="18" t="s">
        <v>1234</v>
      </c>
      <c r="F1751" s="12">
        <f>Table1[[#This Row],[USD Pricing]]*Exchange!$A$1</f>
        <v>102.13</v>
      </c>
      <c r="G1751" s="12">
        <v>72.95</v>
      </c>
      <c r="H1751" s="12" t="s">
        <v>1470</v>
      </c>
      <c r="I1751" s="18" t="s">
        <v>0</v>
      </c>
      <c r="J1751" s="18" t="s">
        <v>4272</v>
      </c>
      <c r="XEZ1751" s="28"/>
      <c r="XFA1751" s="28"/>
      <c r="XFB1751" s="28"/>
      <c r="XFC1751" s="28"/>
      <c r="XFD1751" s="28"/>
    </row>
    <row r="1752" spans="1:10 16380:16384" x14ac:dyDescent="0.35">
      <c r="A1752" s="12" t="s">
        <v>836</v>
      </c>
      <c r="B1752" s="32" t="str">
        <f>HYPERLINK(Table1[[#This Row],[Link]], Table1[[#This Row],[Pattern w/out Hyperlink]])</f>
        <v>Sync</v>
      </c>
      <c r="C1752" s="18">
        <f>IF(F1752&lt;=$L$1,$K$1,IF(AND(F1752&gt;=$L$2,F1752&lt;=$M$2),$K$2,IF(AND(F1752&gt;=$L$3,F1752&lt;=$M$3),$K$3,IF(AND(F1752&gt;=$L$4,F1752&lt;=$M$4),$K$4,IF(AND(F1752&gt;=$L$5,F1752&lt;=$M$5),$K$5,IF(AND(F1752&gt;=$L$6,F1752&lt;=$M$6),$K$6,IF(AND(F1752&gt;=$L$7,F1752&lt;=$M$7),$K$7,IF(AND(F1752&gt;=$L$8,F1752&lt;=$M$8),$K$8,IF(AND(F1752&gt;=$L$9,F1752&lt;=$M$9),$K$9,IF(AND(F1752&gt;$L$10,F1752&lt;=$M$10),$K$10,IF(AND(F1752&gt;=$L$11,F1752&lt;=$M$11),$K$11,IF(AND(F1752&gt;=$L$12,F1752&lt;=$M$12),$K$12,IF(AND(F1752&gt;=$L$13,F1752&lt;=$M$13),$K$13,IF(AND(F1752&gt;=$L$14,F1752&lt;=$M$14),$K$14,IF(AND(F1752&gt;=#REF!,F1752&lt;=#REF!),#REF!,IF(AND(F1752&gt;=$L$15,F1752&lt;=$M$15),$K$15,IF(AND(F1752&gt;=$L$16,F1752&lt;=$M$16),$K$16,IF(AND(F1752&gt;=$L$17,F1752&lt;=$M$17),$K$17,IF(AND(F1752&gt;=$L$18,F1752&lt;=$M$18),$K$18,IF(AND(F1752&gt;=$L$19,F1752&lt;=$M$19),$K$19,IF(AND(F1752&gt;=$L$20,F1752&lt;=$M$20),$K$20,IF(AND(F1752&gt;=$L$21,F1752&lt;=$M$21),$K$21,IF(AND(F1752&gt;=$L$22,F1752&lt;=$M$22),$K$22,IF(AND(F1752&gt;=$L$23,F1752&lt;=$M$23),$K$23,IF(AND(F1752&gt;=$L$24,F1752&lt;=$M$24),$K$24,IF(AND(F1752&gt;=$L$25,F1752&lt;=$M$25),$K$25,IF(AND(F1752&gt;=$L$26,F1752&lt;=$M$26),$K$26,IF(AND(F1752&gt;=$L$27,F1752&lt;=$M$27),$K$27,IF(AND(F1752&gt;=$L$28,F1752&lt;=$M$28),$K$28,IF(AND(F1752&gt;=$L$29,F1752&lt;=$M$29),$K$29,IF(AND(F1752&gt;=$L$30,F1752&lt;=$M$30),$K$30,IF(AND(F1752&gt;=$L$31,F1752&lt;=$M$31),$K$31,""))))))))))))))))))))))))))))))))</f>
        <v>8</v>
      </c>
      <c r="D1752" s="18" t="s">
        <v>20</v>
      </c>
      <c r="E1752" s="18" t="s">
        <v>1234</v>
      </c>
      <c r="F1752" s="12">
        <f>Table1[[#This Row],[USD Pricing]]*Exchange!$A$1</f>
        <v>99.33</v>
      </c>
      <c r="G1752" s="12">
        <v>70.95</v>
      </c>
      <c r="H1752" s="12" t="s">
        <v>1471</v>
      </c>
      <c r="I1752" s="18" t="s">
        <v>0</v>
      </c>
      <c r="J1752" s="18" t="s">
        <v>4304</v>
      </c>
      <c r="XEZ1752" s="28"/>
      <c r="XFA1752" s="28"/>
      <c r="XFB1752" s="28"/>
      <c r="XFC1752" s="28"/>
      <c r="XFD1752" s="28"/>
    </row>
    <row r="1753" spans="1:10 16380:16384" x14ac:dyDescent="0.35">
      <c r="A1753" s="12" t="s">
        <v>1366</v>
      </c>
      <c r="B1753" s="32" t="str">
        <f>HYPERLINK(Table1[[#This Row],[Link]], Table1[[#This Row],[Pattern w/out Hyperlink]])</f>
        <v>Thrive</v>
      </c>
      <c r="C1753" s="18">
        <f>IF(F1753&lt;=$L$1,$K$1,IF(AND(F1753&gt;=$L$2,F1753&lt;=$M$2),$K$2,IF(AND(F1753&gt;=$L$3,F1753&lt;=$M$3),$K$3,IF(AND(F1753&gt;=$L$4,F1753&lt;=$M$4),$K$4,IF(AND(F1753&gt;=$L$5,F1753&lt;=$M$5),$K$5,IF(AND(F1753&gt;=$L$6,F1753&lt;=$M$6),$K$6,IF(AND(F1753&gt;=$L$7,F1753&lt;=$M$7),$K$7,IF(AND(F1753&gt;=$L$8,F1753&lt;=$M$8),$K$8,IF(AND(F1753&gt;=$L$9,F1753&lt;=$M$9),$K$9,IF(AND(F1753&gt;$L$10,F1753&lt;=$M$10),$K$10,IF(AND(F1753&gt;=$L$11,F1753&lt;=$M$11),$K$11,IF(AND(F1753&gt;=$L$12,F1753&lt;=$M$12),$K$12,IF(AND(F1753&gt;=$L$13,F1753&lt;=$M$13),$K$13,IF(AND(F1753&gt;=$L$14,F1753&lt;=$M$14),$K$14,IF(AND(F1753&gt;=#REF!,F1753&lt;=#REF!),#REF!,IF(AND(F1753&gt;=$L$15,F1753&lt;=$M$15),$K$15,IF(AND(F1753&gt;=$L$16,F1753&lt;=$M$16),$K$16,IF(AND(F1753&gt;=$L$17,F1753&lt;=$M$17),$K$17,IF(AND(F1753&gt;=$L$18,F1753&lt;=$M$18),$K$18,IF(AND(F1753&gt;=$L$19,F1753&lt;=$M$19),$K$19,IF(AND(F1753&gt;=$L$20,F1753&lt;=$M$20),$K$20,IF(AND(F1753&gt;=$L$21,F1753&lt;=$M$21),$K$21,IF(AND(F1753&gt;=$L$22,F1753&lt;=$M$22),$K$22,IF(AND(F1753&gt;=$L$23,F1753&lt;=$M$23),$K$23,IF(AND(F1753&gt;=$L$24,F1753&lt;=$M$24),$K$24,IF(AND(F1753&gt;=$L$25,F1753&lt;=$M$25),$K$25,IF(AND(F1753&gt;=$L$26,F1753&lt;=$M$26),$K$26,IF(AND(F1753&gt;=$L$27,F1753&lt;=$M$27),$K$27,IF(AND(F1753&gt;=$L$28,F1753&lt;=$M$28),$K$28,IF(AND(F1753&gt;=$L$29,F1753&lt;=$M$29),$K$29,IF(AND(F1753&gt;=$L$30,F1753&lt;=$M$30),$K$30,IF(AND(F1753&gt;=$L$31,F1753&lt;=$M$31),$K$31,""))))))))))))))))))))))))))))))))</f>
        <v>8</v>
      </c>
      <c r="D1753" s="18" t="s">
        <v>20</v>
      </c>
      <c r="E1753" s="18" t="s">
        <v>1234</v>
      </c>
      <c r="F1753" s="12">
        <f>Table1[[#This Row],[USD Pricing]]*Exchange!$A$1</f>
        <v>105.69999999999999</v>
      </c>
      <c r="G1753" s="12">
        <v>75.5</v>
      </c>
      <c r="H1753" s="12" t="s">
        <v>1475</v>
      </c>
      <c r="I1753" s="18" t="s">
        <v>0</v>
      </c>
      <c r="J1753" s="18" t="s">
        <v>4273</v>
      </c>
      <c r="XEZ1753" s="28"/>
      <c r="XFA1753" s="28"/>
      <c r="XFB1753" s="28"/>
      <c r="XFC1753" s="28"/>
      <c r="XFD1753" s="28"/>
    </row>
    <row r="1754" spans="1:10 16380:16384" x14ac:dyDescent="0.35">
      <c r="A1754" s="12" t="s">
        <v>2749</v>
      </c>
      <c r="B1754" s="32" t="str">
        <f>HYPERLINK(Table1[[#This Row],[Link]], Table1[[#This Row],[Pattern w/out Hyperlink]])</f>
        <v>Tides</v>
      </c>
      <c r="C1754" s="18">
        <f>IF(F1754&lt;=$L$1,$K$1,IF(AND(F1754&gt;=$L$2,F1754&lt;=$M$2),$K$2,IF(AND(F1754&gt;=$L$3,F1754&lt;=$M$3),$K$3,IF(AND(F1754&gt;=$L$4,F1754&lt;=$M$4),$K$4,IF(AND(F1754&gt;=$L$5,F1754&lt;=$M$5),$K$5,IF(AND(F1754&gt;=$L$6,F1754&lt;=$M$6),$K$6,IF(AND(F1754&gt;=$L$7,F1754&lt;=$M$7),$K$7,IF(AND(F1754&gt;=$L$8,F1754&lt;=$M$8),$K$8,IF(AND(F1754&gt;=$L$9,F1754&lt;=$M$9),$K$9,IF(AND(F1754&gt;$L$10,F1754&lt;=$M$10),$K$10,IF(AND(F1754&gt;=$L$11,F1754&lt;=$M$11),$K$11,IF(AND(F1754&gt;=$L$12,F1754&lt;=$M$12),$K$12,IF(AND(F1754&gt;=$L$13,F1754&lt;=$M$13),$K$13,IF(AND(F1754&gt;=$L$14,F1754&lt;=$M$14),$K$14,IF(AND(F1754&gt;=#REF!,F1754&lt;=#REF!),#REF!,IF(AND(F1754&gt;=$L$15,F1754&lt;=$M$15),$K$15,IF(AND(F1754&gt;=$L$16,F1754&lt;=$M$16),$K$16,IF(AND(F1754&gt;=$L$17,F1754&lt;=$M$17),$K$17,IF(AND(F1754&gt;=$L$18,F1754&lt;=$M$18),$K$18,IF(AND(F1754&gt;=$L$19,F1754&lt;=$M$19),$K$19,IF(AND(F1754&gt;=$L$20,F1754&lt;=$M$20),$K$20,IF(AND(F1754&gt;=$L$21,F1754&lt;=$M$21),$K$21,IF(AND(F1754&gt;=$L$22,F1754&lt;=$M$22),$K$22,IF(AND(F1754&gt;=$L$23,F1754&lt;=$M$23),$K$23,IF(AND(F1754&gt;=$L$24,F1754&lt;=$M$24),$K$24,IF(AND(F1754&gt;=$L$25,F1754&lt;=$M$25),$K$25,IF(AND(F1754&gt;=$L$26,F1754&lt;=$M$26),$K$26,IF(AND(F1754&gt;=$L$27,F1754&lt;=$M$27),$K$27,IF(AND(F1754&gt;=$L$28,F1754&lt;=$M$28),$K$28,IF(AND(F1754&gt;=$L$29,F1754&lt;=$M$29),$K$29,IF(AND(F1754&gt;=$L$30,F1754&lt;=$M$30),$K$30,IF(AND(F1754&gt;=$L$31,F1754&lt;=$M$31),$K$31,""))))))))))))))))))))))))))))))))</f>
        <v>8</v>
      </c>
      <c r="D1754" s="18" t="s">
        <v>20</v>
      </c>
      <c r="E1754" s="18" t="s">
        <v>1234</v>
      </c>
      <c r="F1754" s="12">
        <f>Table1[[#This Row],[USD Pricing]]*Exchange!$A$1</f>
        <v>99.399999999999991</v>
      </c>
      <c r="G1754" s="12">
        <v>71</v>
      </c>
      <c r="H1754" s="12" t="s">
        <v>7697</v>
      </c>
      <c r="I1754" s="18" t="s">
        <v>0</v>
      </c>
      <c r="J1754" s="18" t="s">
        <v>7698</v>
      </c>
      <c r="XEZ1754" s="28"/>
      <c r="XFA1754" s="28"/>
      <c r="XFB1754" s="28"/>
      <c r="XFC1754" s="28"/>
      <c r="XFD1754" s="28"/>
    </row>
    <row r="1755" spans="1:10 16380:16384" x14ac:dyDescent="0.35">
      <c r="A1755" s="12" t="s">
        <v>1482</v>
      </c>
      <c r="B1755" s="32" t="str">
        <f>HYPERLINK(Table1[[#This Row],[Link]], Table1[[#This Row],[Pattern w/out Hyperlink]])</f>
        <v>Tranquility</v>
      </c>
      <c r="C1755" s="18">
        <f>IF(F1755&lt;=$L$1,$K$1,IF(AND(F1755&gt;=$L$2,F1755&lt;=$M$2),$K$2,IF(AND(F1755&gt;=$L$3,F1755&lt;=$M$3),$K$3,IF(AND(F1755&gt;=$L$4,F1755&lt;=$M$4),$K$4,IF(AND(F1755&gt;=$L$5,F1755&lt;=$M$5),$K$5,IF(AND(F1755&gt;=$L$6,F1755&lt;=$M$6),$K$6,IF(AND(F1755&gt;=$L$7,F1755&lt;=$M$7),$K$7,IF(AND(F1755&gt;=$L$8,F1755&lt;=$M$8),$K$8,IF(AND(F1755&gt;=$L$9,F1755&lt;=$M$9),$K$9,IF(AND(F1755&gt;$L$10,F1755&lt;=$M$10),$K$10,IF(AND(F1755&gt;=$L$11,F1755&lt;=$M$11),$K$11,IF(AND(F1755&gt;=$L$12,F1755&lt;=$M$12),$K$12,IF(AND(F1755&gt;=$L$13,F1755&lt;=$M$13),$K$13,IF(AND(F1755&gt;=$L$14,F1755&lt;=$M$14),$K$14,IF(AND(F1755&gt;=#REF!,F1755&lt;=#REF!),#REF!,IF(AND(F1755&gt;=$L$15,F1755&lt;=$M$15),$K$15,IF(AND(F1755&gt;=$L$16,F1755&lt;=$M$16),$K$16,IF(AND(F1755&gt;=$L$17,F1755&lt;=$M$17),$K$17,IF(AND(F1755&gt;=$L$18,F1755&lt;=$M$18),$K$18,IF(AND(F1755&gt;=$L$19,F1755&lt;=$M$19),$K$19,IF(AND(F1755&gt;=$L$20,F1755&lt;=$M$20),$K$20,IF(AND(F1755&gt;=$L$21,F1755&lt;=$M$21),$K$21,IF(AND(F1755&gt;=$L$22,F1755&lt;=$M$22),$K$22,IF(AND(F1755&gt;=$L$23,F1755&lt;=$M$23),$K$23,IF(AND(F1755&gt;=$L$24,F1755&lt;=$M$24),$K$24,IF(AND(F1755&gt;=$L$25,F1755&lt;=$M$25),$K$25,IF(AND(F1755&gt;=$L$26,F1755&lt;=$M$26),$K$26,IF(AND(F1755&gt;=$L$27,F1755&lt;=$M$27),$K$27,IF(AND(F1755&gt;=$L$28,F1755&lt;=$M$28),$K$28,IF(AND(F1755&gt;=$L$29,F1755&lt;=$M$29),$K$29,IF(AND(F1755&gt;=$L$30,F1755&lt;=$M$30),$K$30,IF(AND(F1755&gt;=$L$31,F1755&lt;=$M$31),$K$31,""))))))))))))))))))))))))))))))))</f>
        <v>8</v>
      </c>
      <c r="D1755" s="18" t="s">
        <v>20</v>
      </c>
      <c r="E1755" s="18" t="s">
        <v>1234</v>
      </c>
      <c r="F1755" s="12">
        <f>Table1[[#This Row],[USD Pricing]]*Exchange!$A$1</f>
        <v>95.899999999999991</v>
      </c>
      <c r="G1755" s="12">
        <v>68.5</v>
      </c>
      <c r="H1755" s="12" t="s">
        <v>1483</v>
      </c>
      <c r="I1755" s="18" t="s">
        <v>0</v>
      </c>
      <c r="J1755" s="18" t="s">
        <v>4965</v>
      </c>
      <c r="XEZ1755" s="28"/>
      <c r="XFA1755" s="28"/>
      <c r="XFB1755" s="28"/>
      <c r="XFC1755" s="28"/>
      <c r="XFD1755" s="28"/>
    </row>
    <row r="1756" spans="1:10 16380:16384" ht="29" x14ac:dyDescent="0.35">
      <c r="A1756" s="12" t="s">
        <v>854</v>
      </c>
      <c r="B1756" s="32" t="str">
        <f>HYPERLINK(Table1[[#This Row],[Link]], Table1[[#This Row],[Pattern w/out Hyperlink]])</f>
        <v>Trio</v>
      </c>
      <c r="C1756" s="18">
        <f>IF(F1756&lt;=$L$1,$K$1,IF(AND(F1756&gt;=$L$2,F1756&lt;=$M$2),$K$2,IF(AND(F1756&gt;=$L$3,F1756&lt;=$M$3),$K$3,IF(AND(F1756&gt;=$L$4,F1756&lt;=$M$4),$K$4,IF(AND(F1756&gt;=$L$5,F1756&lt;=$M$5),$K$5,IF(AND(F1756&gt;=$L$6,F1756&lt;=$M$6),$K$6,IF(AND(F1756&gt;=$L$7,F1756&lt;=$M$7),$K$7,IF(AND(F1756&gt;=$L$8,F1756&lt;=$M$8),$K$8,IF(AND(F1756&gt;=$L$9,F1756&lt;=$M$9),$K$9,IF(AND(F1756&gt;$L$10,F1756&lt;=$M$10),$K$10,IF(AND(F1756&gt;=$L$11,F1756&lt;=$M$11),$K$11,IF(AND(F1756&gt;=$L$12,F1756&lt;=$M$12),$K$12,IF(AND(F1756&gt;=$L$13,F1756&lt;=$M$13),$K$13,IF(AND(F1756&gt;=$L$14,F1756&lt;=$M$14),$K$14,IF(AND(F1756&gt;=#REF!,F1756&lt;=#REF!),#REF!,IF(AND(F1756&gt;=$L$15,F1756&lt;=$M$15),$K$15,IF(AND(F1756&gt;=$L$16,F1756&lt;=$M$16),$K$16,IF(AND(F1756&gt;=$L$17,F1756&lt;=$M$17),$K$17,IF(AND(F1756&gt;=$L$18,F1756&lt;=$M$18),$K$18,IF(AND(F1756&gt;=$L$19,F1756&lt;=$M$19),$K$19,IF(AND(F1756&gt;=$L$20,F1756&lt;=$M$20),$K$20,IF(AND(F1756&gt;=$L$21,F1756&lt;=$M$21),$K$21,IF(AND(F1756&gt;=$L$22,F1756&lt;=$M$22),$K$22,IF(AND(F1756&gt;=$L$23,F1756&lt;=$M$23),$K$23,IF(AND(F1756&gt;=$L$24,F1756&lt;=$M$24),$K$24,IF(AND(F1756&gt;=$L$25,F1756&lt;=$M$25),$K$25,IF(AND(F1756&gt;=$L$26,F1756&lt;=$M$26),$K$26,IF(AND(F1756&gt;=$L$27,F1756&lt;=$M$27),$K$27,IF(AND(F1756&gt;=$L$28,F1756&lt;=$M$28),$K$28,IF(AND(F1756&gt;=$L$29,F1756&lt;=$M$29),$K$29,IF(AND(F1756&gt;=$L$30,F1756&lt;=$M$30),$K$30,IF(AND(F1756&gt;=$L$31,F1756&lt;=$M$31),$K$31,""))))))))))))))))))))))))))))))))</f>
        <v>8</v>
      </c>
      <c r="D1756" s="18" t="s">
        <v>20</v>
      </c>
      <c r="E1756" s="18" t="s">
        <v>1234</v>
      </c>
      <c r="F1756" s="12">
        <f>Table1[[#This Row],[USD Pricing]]*Exchange!$A$1</f>
        <v>100.1</v>
      </c>
      <c r="G1756" s="12">
        <v>71.5</v>
      </c>
      <c r="H1756" s="12" t="s">
        <v>1485</v>
      </c>
      <c r="I1756" s="18" t="s">
        <v>0</v>
      </c>
      <c r="J1756" s="18" t="s">
        <v>5190</v>
      </c>
      <c r="XEZ1756" s="28"/>
      <c r="XFA1756" s="28"/>
      <c r="XFB1756" s="28"/>
      <c r="XFC1756" s="28"/>
      <c r="XFD1756" s="28"/>
    </row>
    <row r="1757" spans="1:10 16380:16384" x14ac:dyDescent="0.35">
      <c r="A1757" s="12" t="s">
        <v>2620</v>
      </c>
      <c r="B1757" s="32" t="str">
        <f>HYPERLINK(Table1[[#This Row],[Link]], Table1[[#This Row],[Pattern w/out Hyperlink]])</f>
        <v>Truss</v>
      </c>
      <c r="C1757" s="18">
        <f>IF(F1757&lt;=$L$1,$K$1,IF(AND(F1757&gt;=$L$2,F1757&lt;=$M$2),$K$2,IF(AND(F1757&gt;=$L$3,F1757&lt;=$M$3),$K$3,IF(AND(F1757&gt;=$L$4,F1757&lt;=$M$4),$K$4,IF(AND(F1757&gt;=$L$5,F1757&lt;=$M$5),$K$5,IF(AND(F1757&gt;=$L$6,F1757&lt;=$M$6),$K$6,IF(AND(F1757&gt;=$L$7,F1757&lt;=$M$7),$K$7,IF(AND(F1757&gt;=$L$8,F1757&lt;=$M$8),$K$8,IF(AND(F1757&gt;=$L$9,F1757&lt;=$M$9),$K$9,IF(AND(F1757&gt;$L$10,F1757&lt;=$M$10),$K$10,IF(AND(F1757&gt;=$L$11,F1757&lt;=$M$11),$K$11,IF(AND(F1757&gt;=$L$12,F1757&lt;=$M$12),$K$12,IF(AND(F1757&gt;=$L$13,F1757&lt;=$M$13),$K$13,IF(AND(F1757&gt;=$L$14,F1757&lt;=$M$14),$K$14,IF(AND(F1757&gt;=#REF!,F1757&lt;=#REF!),#REF!,IF(AND(F1757&gt;=$L$15,F1757&lt;=$M$15),$K$15,IF(AND(F1757&gt;=$L$16,F1757&lt;=$M$16),$K$16,IF(AND(F1757&gt;=$L$17,F1757&lt;=$M$17),$K$17,IF(AND(F1757&gt;=$L$18,F1757&lt;=$M$18),$K$18,IF(AND(F1757&gt;=$L$19,F1757&lt;=$M$19),$K$19,IF(AND(F1757&gt;=$L$20,F1757&lt;=$M$20),$K$20,IF(AND(F1757&gt;=$L$21,F1757&lt;=$M$21),$K$21,IF(AND(F1757&gt;=$L$22,F1757&lt;=$M$22),$K$22,IF(AND(F1757&gt;=$L$23,F1757&lt;=$M$23),$K$23,IF(AND(F1757&gt;=$L$24,F1757&lt;=$M$24),$K$24,IF(AND(F1757&gt;=$L$25,F1757&lt;=$M$25),$K$25,IF(AND(F1757&gt;=$L$26,F1757&lt;=$M$26),$K$26,IF(AND(F1757&gt;=$L$27,F1757&lt;=$M$27),$K$27,IF(AND(F1757&gt;=$L$28,F1757&lt;=$M$28),$K$28,IF(AND(F1757&gt;=$L$29,F1757&lt;=$M$29),$K$29,IF(AND(F1757&gt;=$L$30,F1757&lt;=$M$30),$K$30,IF(AND(F1757&gt;=$L$31,F1757&lt;=$M$31),$K$31,""))))))))))))))))))))))))))))))))</f>
        <v>8</v>
      </c>
      <c r="D1757" s="18" t="s">
        <v>20</v>
      </c>
      <c r="E1757" s="18" t="s">
        <v>1234</v>
      </c>
      <c r="F1757" s="12">
        <f>Table1[[#This Row],[USD Pricing]]*Exchange!$A$1</f>
        <v>101.5</v>
      </c>
      <c r="G1757" s="12">
        <v>72.5</v>
      </c>
      <c r="H1757" s="12" t="s">
        <v>2621</v>
      </c>
      <c r="I1757" s="18" t="s">
        <v>0</v>
      </c>
      <c r="J1757" s="18" t="s">
        <v>4272</v>
      </c>
      <c r="XEZ1757" s="28"/>
      <c r="XFA1757" s="28"/>
      <c r="XFB1757" s="28"/>
      <c r="XFC1757" s="28"/>
      <c r="XFD1757" s="28"/>
    </row>
    <row r="1758" spans="1:10 16380:16384" x14ac:dyDescent="0.35">
      <c r="A1758" s="12" t="s">
        <v>880</v>
      </c>
      <c r="B1758" s="32" t="str">
        <f>HYPERLINK(Table1[[#This Row],[Link]], Table1[[#This Row],[Pattern w/out Hyperlink]])</f>
        <v>Vapor</v>
      </c>
      <c r="C1758" s="18">
        <f>IF(F1758&lt;=$L$1,$K$1,IF(AND(F1758&gt;=$L$2,F1758&lt;=$M$2),$K$2,IF(AND(F1758&gt;=$L$3,F1758&lt;=$M$3),$K$3,IF(AND(F1758&gt;=$L$4,F1758&lt;=$M$4),$K$4,IF(AND(F1758&gt;=$L$5,F1758&lt;=$M$5),$K$5,IF(AND(F1758&gt;=$L$6,F1758&lt;=$M$6),$K$6,IF(AND(F1758&gt;=$L$7,F1758&lt;=$M$7),$K$7,IF(AND(F1758&gt;=$L$8,F1758&lt;=$M$8),$K$8,IF(AND(F1758&gt;=$L$9,F1758&lt;=$M$9),$K$9,IF(AND(F1758&gt;$L$10,F1758&lt;=$M$10),$K$10,IF(AND(F1758&gt;=$L$11,F1758&lt;=$M$11),$K$11,IF(AND(F1758&gt;=$L$12,F1758&lt;=$M$12),$K$12,IF(AND(F1758&gt;=$L$13,F1758&lt;=$M$13),$K$13,IF(AND(F1758&gt;=$L$14,F1758&lt;=$M$14),$K$14,IF(AND(F1758&gt;=#REF!,F1758&lt;=#REF!),#REF!,IF(AND(F1758&gt;=$L$15,F1758&lt;=$M$15),$K$15,IF(AND(F1758&gt;=$L$16,F1758&lt;=$M$16),$K$16,IF(AND(F1758&gt;=$L$17,F1758&lt;=$M$17),$K$17,IF(AND(F1758&gt;=$L$18,F1758&lt;=$M$18),$K$18,IF(AND(F1758&gt;=$L$19,F1758&lt;=$M$19),$K$19,IF(AND(F1758&gt;=$L$20,F1758&lt;=$M$20),$K$20,IF(AND(F1758&gt;=$L$21,F1758&lt;=$M$21),$K$21,IF(AND(F1758&gt;=$L$22,F1758&lt;=$M$22),$K$22,IF(AND(F1758&gt;=$L$23,F1758&lt;=$M$23),$K$23,IF(AND(F1758&gt;=$L$24,F1758&lt;=$M$24),$K$24,IF(AND(F1758&gt;=$L$25,F1758&lt;=$M$25),$K$25,IF(AND(F1758&gt;=$L$26,F1758&lt;=$M$26),$K$26,IF(AND(F1758&gt;=$L$27,F1758&lt;=$M$27),$K$27,IF(AND(F1758&gt;=$L$28,F1758&lt;=$M$28),$K$28,IF(AND(F1758&gt;=$L$29,F1758&lt;=$M$29),$K$29,IF(AND(F1758&gt;=$L$30,F1758&lt;=$M$30),$K$30,IF(AND(F1758&gt;=$L$31,F1758&lt;=$M$31),$K$31,""))))))))))))))))))))))))))))))))</f>
        <v>8</v>
      </c>
      <c r="D1758" s="18" t="s">
        <v>20</v>
      </c>
      <c r="E1758" s="18" t="s">
        <v>1234</v>
      </c>
      <c r="F1758" s="12">
        <f>Table1[[#This Row],[USD Pricing]]*Exchange!$A$1</f>
        <v>112</v>
      </c>
      <c r="G1758" s="12">
        <v>80</v>
      </c>
      <c r="H1758" s="12" t="s">
        <v>1487</v>
      </c>
      <c r="I1758" s="18" t="s">
        <v>0</v>
      </c>
      <c r="J1758" s="18" t="s">
        <v>5192</v>
      </c>
      <c r="XEZ1758" s="28"/>
      <c r="XFA1758" s="28"/>
      <c r="XFB1758" s="28"/>
      <c r="XFC1758" s="28"/>
      <c r="XFD1758" s="28"/>
    </row>
    <row r="1759" spans="1:10 16380:16384" x14ac:dyDescent="0.35">
      <c r="A1759" s="12" t="s">
        <v>910</v>
      </c>
      <c r="B1759" s="32" t="str">
        <f>HYPERLINK(Table1[[#This Row],[Link]], Table1[[#This Row],[Pattern w/out Hyperlink]])</f>
        <v>Whirl</v>
      </c>
      <c r="C1759" s="18">
        <f>IF(F1759&lt;=$L$1,$K$1,IF(AND(F1759&gt;=$L$2,F1759&lt;=$M$2),$K$2,IF(AND(F1759&gt;=$L$3,F1759&lt;=$M$3),$K$3,IF(AND(F1759&gt;=$L$4,F1759&lt;=$M$4),$K$4,IF(AND(F1759&gt;=$L$5,F1759&lt;=$M$5),$K$5,IF(AND(F1759&gt;=$L$6,F1759&lt;=$M$6),$K$6,IF(AND(F1759&gt;=$L$7,F1759&lt;=$M$7),$K$7,IF(AND(F1759&gt;=$L$8,F1759&lt;=$M$8),$K$8,IF(AND(F1759&gt;=$L$9,F1759&lt;=$M$9),$K$9,IF(AND(F1759&gt;$L$10,F1759&lt;=$M$10),$K$10,IF(AND(F1759&gt;=$L$11,F1759&lt;=$M$11),$K$11,IF(AND(F1759&gt;=$L$12,F1759&lt;=$M$12),$K$12,IF(AND(F1759&gt;=$L$13,F1759&lt;=$M$13),$K$13,IF(AND(F1759&gt;=$L$14,F1759&lt;=$M$14),$K$14,IF(AND(F1759&gt;=#REF!,F1759&lt;=#REF!),#REF!,IF(AND(F1759&gt;=$L$15,F1759&lt;=$M$15),$K$15,IF(AND(F1759&gt;=$L$16,F1759&lt;=$M$16),$K$16,IF(AND(F1759&gt;=$L$17,F1759&lt;=$M$17),$K$17,IF(AND(F1759&gt;=$L$18,F1759&lt;=$M$18),$K$18,IF(AND(F1759&gt;=$L$19,F1759&lt;=$M$19),$K$19,IF(AND(F1759&gt;=$L$20,F1759&lt;=$M$20),$K$20,IF(AND(F1759&gt;=$L$21,F1759&lt;=$M$21),$K$21,IF(AND(F1759&gt;=$L$22,F1759&lt;=$M$22),$K$22,IF(AND(F1759&gt;=$L$23,F1759&lt;=$M$23),$K$23,IF(AND(F1759&gt;=$L$24,F1759&lt;=$M$24),$K$24,IF(AND(F1759&gt;=$L$25,F1759&lt;=$M$25),$K$25,IF(AND(F1759&gt;=$L$26,F1759&lt;=$M$26),$K$26,IF(AND(F1759&gt;=$L$27,F1759&lt;=$M$27),$K$27,IF(AND(F1759&gt;=$L$28,F1759&lt;=$M$28),$K$28,IF(AND(F1759&gt;=$L$29,F1759&lt;=$M$29),$K$29,IF(AND(F1759&gt;=$L$30,F1759&lt;=$M$30),$K$30,IF(AND(F1759&gt;=$L$31,F1759&lt;=$M$31),$K$31,""))))))))))))))))))))))))))))))))</f>
        <v>8</v>
      </c>
      <c r="D1759" s="18" t="s">
        <v>20</v>
      </c>
      <c r="E1759" s="18" t="s">
        <v>1234</v>
      </c>
      <c r="F1759" s="12">
        <f>Table1[[#This Row],[USD Pricing]]*Exchange!$A$1</f>
        <v>101.5</v>
      </c>
      <c r="G1759" s="12">
        <v>72.5</v>
      </c>
      <c r="H1759" s="12" t="s">
        <v>1488</v>
      </c>
      <c r="I1759" s="18" t="s">
        <v>0</v>
      </c>
      <c r="J1759" s="18" t="s">
        <v>4300</v>
      </c>
      <c r="XEZ1759" s="28"/>
      <c r="XFA1759" s="28"/>
      <c r="XFB1759" s="28"/>
      <c r="XFC1759" s="28"/>
      <c r="XFD1759" s="28"/>
    </row>
    <row r="1760" spans="1:10 16380:16384" x14ac:dyDescent="0.35">
      <c r="A1760" s="12" t="s">
        <v>50</v>
      </c>
      <c r="B1760" s="32" t="str">
        <f>HYPERLINK(Table1[[#This Row],[Link]], Table1[[#This Row],[Pattern w/out Hyperlink]])</f>
        <v>Arc</v>
      </c>
      <c r="C1760" s="18">
        <f>IF(F1760&lt;=$L$1,$K$1,IF(AND(F1760&gt;=$L$2,F1760&lt;=$M$2),$K$2,IF(AND(F1760&gt;=$L$3,F1760&lt;=$M$3),$K$3,IF(AND(F1760&gt;=$L$4,F1760&lt;=$M$4),$K$4,IF(AND(F1760&gt;=$L$5,F1760&lt;=$M$5),$K$5,IF(AND(F1760&gt;=$L$6,F1760&lt;=$M$6),$K$6,IF(AND(F1760&gt;=$L$7,F1760&lt;=$M$7),$K$7,IF(AND(F1760&gt;=$L$8,F1760&lt;=$M$8),$K$8,IF(AND(F1760&gt;=$L$9,F1760&lt;=$M$9),$K$9,IF(AND(F1760&gt;$L$10,F1760&lt;=$M$10),$K$10,IF(AND(F1760&gt;=$L$11,F1760&lt;=$M$11),$K$11,IF(AND(F1760&gt;=$L$12,F1760&lt;=$M$12),$K$12,IF(AND(F1760&gt;=$L$13,F1760&lt;=$M$13),$K$13,IF(AND(F1760&gt;=$L$14,F1760&lt;=$M$14),$K$14,IF(AND(F1760&gt;=#REF!,F1760&lt;=#REF!),#REF!,IF(AND(F1760&gt;=$L$15,F1760&lt;=$M$15),$K$15,IF(AND(F1760&gt;=$L$16,F1760&lt;=$M$16),$K$16,IF(AND(F1760&gt;=$L$17,F1760&lt;=$M$17),$K$17,IF(AND(F1760&gt;=$L$18,F1760&lt;=$M$18),$K$18,IF(AND(F1760&gt;=$L$19,F1760&lt;=$M$19),$K$19,IF(AND(F1760&gt;=$L$20,F1760&lt;=$M$20),$K$20,IF(AND(F1760&gt;=$L$21,F1760&lt;=$M$21),$K$21,IF(AND(F1760&gt;=$L$22,F1760&lt;=$M$22),$K$22,IF(AND(F1760&gt;=$L$23,F1760&lt;=$M$23),$K$23,IF(AND(F1760&gt;=$L$24,F1760&lt;=$M$24),$K$24,IF(AND(F1760&gt;=$L$25,F1760&lt;=$M$25),$K$25,IF(AND(F1760&gt;=$L$26,F1760&lt;=$M$26),$K$26,IF(AND(F1760&gt;=$L$27,F1760&lt;=$M$27),$K$27,IF(AND(F1760&gt;=$L$28,F1760&lt;=$M$28),$K$28,IF(AND(F1760&gt;=$L$29,F1760&lt;=$M$29),$K$29,IF(AND(F1760&gt;=$L$30,F1760&lt;=$M$30),$K$30,IF(AND(F1760&gt;=$L$31,F1760&lt;=$M$31),$K$31,""))))))))))))))))))))))))))))))))</f>
        <v>8</v>
      </c>
      <c r="D1760" s="18" t="s">
        <v>2981</v>
      </c>
      <c r="E1760" s="18" t="s">
        <v>1234</v>
      </c>
      <c r="F1760" s="12">
        <f>Table1[[#This Row],[USD Pricing]]*Exchange!$A$1</f>
        <v>109.19999999999999</v>
      </c>
      <c r="G1760" s="12">
        <v>78</v>
      </c>
      <c r="H1760" s="12" t="s">
        <v>7761</v>
      </c>
      <c r="I1760" s="18" t="s">
        <v>0</v>
      </c>
      <c r="J1760" s="18" t="s">
        <v>4546</v>
      </c>
      <c r="XEZ1760" s="28"/>
      <c r="XFA1760" s="28"/>
      <c r="XFB1760" s="28"/>
      <c r="XFC1760" s="28"/>
      <c r="XFD1760" s="28"/>
    </row>
    <row r="1761" spans="1:10 16380:16384" x14ac:dyDescent="0.35">
      <c r="A1761" s="12" t="s">
        <v>2998</v>
      </c>
      <c r="B1761" s="32" t="str">
        <f>HYPERLINK(Table1[[#This Row],[Link]], Table1[[#This Row],[Pattern w/out Hyperlink]])</f>
        <v>Deco</v>
      </c>
      <c r="C1761" s="18">
        <f>IF(F1761&lt;=$L$1,$K$1,IF(AND(F1761&gt;=$L$2,F1761&lt;=$M$2),$K$2,IF(AND(F1761&gt;=$L$3,F1761&lt;=$M$3),$K$3,IF(AND(F1761&gt;=$L$4,F1761&lt;=$M$4),$K$4,IF(AND(F1761&gt;=$L$5,F1761&lt;=$M$5),$K$5,IF(AND(F1761&gt;=$L$6,F1761&lt;=$M$6),$K$6,IF(AND(F1761&gt;=$L$7,F1761&lt;=$M$7),$K$7,IF(AND(F1761&gt;=$L$8,F1761&lt;=$M$8),$K$8,IF(AND(F1761&gt;=$L$9,F1761&lt;=$M$9),$K$9,IF(AND(F1761&gt;$L$10,F1761&lt;=$M$10),$K$10,IF(AND(F1761&gt;=$L$11,F1761&lt;=$M$11),$K$11,IF(AND(F1761&gt;=$L$12,F1761&lt;=$M$12),$K$12,IF(AND(F1761&gt;=$L$13,F1761&lt;=$M$13),$K$13,IF(AND(F1761&gt;=$L$14,F1761&lt;=$M$14),$K$14,IF(AND(F1761&gt;=#REF!,F1761&lt;=#REF!),#REF!,IF(AND(F1761&gt;=$L$15,F1761&lt;=$M$15),$K$15,IF(AND(F1761&gt;=$L$16,F1761&lt;=$M$16),$K$16,IF(AND(F1761&gt;=$L$17,F1761&lt;=$M$17),$K$17,IF(AND(F1761&gt;=$L$18,F1761&lt;=$M$18),$K$18,IF(AND(F1761&gt;=$L$19,F1761&lt;=$M$19),$K$19,IF(AND(F1761&gt;=$L$20,F1761&lt;=$M$20),$K$20,IF(AND(F1761&gt;=$L$21,F1761&lt;=$M$21),$K$21,IF(AND(F1761&gt;=$L$22,F1761&lt;=$M$22),$K$22,IF(AND(F1761&gt;=$L$23,F1761&lt;=$M$23),$K$23,IF(AND(F1761&gt;=$L$24,F1761&lt;=$M$24),$K$24,IF(AND(F1761&gt;=$L$25,F1761&lt;=$M$25),$K$25,IF(AND(F1761&gt;=$L$26,F1761&lt;=$M$26),$K$26,IF(AND(F1761&gt;=$L$27,F1761&lt;=$M$27),$K$27,IF(AND(F1761&gt;=$L$28,F1761&lt;=$M$28),$K$28,IF(AND(F1761&gt;=$L$29,F1761&lt;=$M$29),$K$29,IF(AND(F1761&gt;=$L$30,F1761&lt;=$M$30),$K$30,IF(AND(F1761&gt;=$L$31,F1761&lt;=$M$31),$K$31,""))))))))))))))))))))))))))))))))</f>
        <v>8</v>
      </c>
      <c r="D1761" s="18" t="s">
        <v>2981</v>
      </c>
      <c r="E1761" s="18" t="s">
        <v>1234</v>
      </c>
      <c r="F1761" s="12">
        <f>Table1[[#This Row],[USD Pricing]]*Exchange!$A$1</f>
        <v>99.399999999999991</v>
      </c>
      <c r="G1761" s="12">
        <v>71</v>
      </c>
      <c r="H1761" s="12" t="s">
        <v>2999</v>
      </c>
      <c r="I1761" s="18" t="s">
        <v>0</v>
      </c>
      <c r="J1761" s="18" t="s">
        <v>4273</v>
      </c>
      <c r="XEZ1761" s="28"/>
      <c r="XFA1761" s="28"/>
      <c r="XFB1761" s="28"/>
      <c r="XFC1761" s="28"/>
      <c r="XFD1761" s="28"/>
    </row>
    <row r="1762" spans="1:10 16380:16384" ht="29" x14ac:dyDescent="0.35">
      <c r="A1762" s="12" t="s">
        <v>3007</v>
      </c>
      <c r="B1762" s="32" t="str">
        <f>HYPERLINK(Table1[[#This Row],[Link]], Table1[[#This Row],[Pattern w/out Hyperlink]])</f>
        <v>Marble</v>
      </c>
      <c r="C1762" s="18">
        <f>IF(F1762&lt;=$L$1,$K$1,IF(AND(F1762&gt;=$L$2,F1762&lt;=$M$2),$K$2,IF(AND(F1762&gt;=$L$3,F1762&lt;=$M$3),$K$3,IF(AND(F1762&gt;=$L$4,F1762&lt;=$M$4),$K$4,IF(AND(F1762&gt;=$L$5,F1762&lt;=$M$5),$K$5,IF(AND(F1762&gt;=$L$6,F1762&lt;=$M$6),$K$6,IF(AND(F1762&gt;=$L$7,F1762&lt;=$M$7),$K$7,IF(AND(F1762&gt;=$L$8,F1762&lt;=$M$8),$K$8,IF(AND(F1762&gt;=$L$9,F1762&lt;=$M$9),$K$9,IF(AND(F1762&gt;$L$10,F1762&lt;=$M$10),$K$10,IF(AND(F1762&gt;=$L$11,F1762&lt;=$M$11),$K$11,IF(AND(F1762&gt;=$L$12,F1762&lt;=$M$12),$K$12,IF(AND(F1762&gt;=$L$13,F1762&lt;=$M$13),$K$13,IF(AND(F1762&gt;=$L$14,F1762&lt;=$M$14),$K$14,IF(AND(F1762&gt;=#REF!,F1762&lt;=#REF!),#REF!,IF(AND(F1762&gt;=$L$15,F1762&lt;=$M$15),$K$15,IF(AND(F1762&gt;=$L$16,F1762&lt;=$M$16),$K$16,IF(AND(F1762&gt;=$L$17,F1762&lt;=$M$17),$K$17,IF(AND(F1762&gt;=$L$18,F1762&lt;=$M$18),$K$18,IF(AND(F1762&gt;=$L$19,F1762&lt;=$M$19),$K$19,IF(AND(F1762&gt;=$L$20,F1762&lt;=$M$20),$K$20,IF(AND(F1762&gt;=$L$21,F1762&lt;=$M$21),$K$21,IF(AND(F1762&gt;=$L$22,F1762&lt;=$M$22),$K$22,IF(AND(F1762&gt;=$L$23,F1762&lt;=$M$23),$K$23,IF(AND(F1762&gt;=$L$24,F1762&lt;=$M$24),$K$24,IF(AND(F1762&gt;=$L$25,F1762&lt;=$M$25),$K$25,IF(AND(F1762&gt;=$L$26,F1762&lt;=$M$26),$K$26,IF(AND(F1762&gt;=$L$27,F1762&lt;=$M$27),$K$27,IF(AND(F1762&gt;=$L$28,F1762&lt;=$M$28),$K$28,IF(AND(F1762&gt;=$L$29,F1762&lt;=$M$29),$K$29,IF(AND(F1762&gt;=$L$30,F1762&lt;=$M$30),$K$30,IF(AND(F1762&gt;=$L$31,F1762&lt;=$M$31),$K$31,""))))))))))))))))))))))))))))))))</f>
        <v>8</v>
      </c>
      <c r="D1762" s="18" t="s">
        <v>2981</v>
      </c>
      <c r="E1762" s="18" t="s">
        <v>1234</v>
      </c>
      <c r="F1762" s="12">
        <f>Table1[[#This Row],[USD Pricing]]*Exchange!$A$1</f>
        <v>102.19999999999999</v>
      </c>
      <c r="G1762" s="12">
        <v>73</v>
      </c>
      <c r="H1762" s="12" t="s">
        <v>3008</v>
      </c>
      <c r="I1762" s="18" t="s">
        <v>0</v>
      </c>
      <c r="J1762" s="18" t="s">
        <v>5196</v>
      </c>
      <c r="XEZ1762" s="28"/>
      <c r="XFA1762" s="28"/>
      <c r="XFB1762" s="28"/>
      <c r="XFC1762" s="28"/>
      <c r="XFD1762" s="28"/>
    </row>
    <row r="1763" spans="1:10 16380:16384" x14ac:dyDescent="0.35">
      <c r="A1763" s="12" t="s">
        <v>7852</v>
      </c>
      <c r="B1763" s="32" t="str">
        <f>HYPERLINK(Table1[[#This Row],[Link]], Table1[[#This Row],[Pattern w/out Hyperlink]])</f>
        <v>Mirage</v>
      </c>
      <c r="C1763" s="18">
        <f>IF(F1763&lt;=$L$1,$K$1,IF(AND(F1763&gt;=$L$2,F1763&lt;=$M$2),$K$2,IF(AND(F1763&gt;=$L$3,F1763&lt;=$M$3),$K$3,IF(AND(F1763&gt;=$L$4,F1763&lt;=$M$4),$K$4,IF(AND(F1763&gt;=$L$5,F1763&lt;=$M$5),$K$5,IF(AND(F1763&gt;=$L$6,F1763&lt;=$M$6),$K$6,IF(AND(F1763&gt;=$L$7,F1763&lt;=$M$7),$K$7,IF(AND(F1763&gt;=$L$8,F1763&lt;=$M$8),$K$8,IF(AND(F1763&gt;=$L$9,F1763&lt;=$M$9),$K$9,IF(AND(F1763&gt;$L$10,F1763&lt;=$M$10),$K$10,IF(AND(F1763&gt;=$L$11,F1763&lt;=$M$11),$K$11,IF(AND(F1763&gt;=$L$12,F1763&lt;=$M$12),$K$12,IF(AND(F1763&gt;=$L$13,F1763&lt;=$M$13),$K$13,IF(AND(F1763&gt;=$L$14,F1763&lt;=$M$14),$K$14,IF(AND(F1763&gt;=#REF!,F1763&lt;=#REF!),#REF!,IF(AND(F1763&gt;=$L$15,F1763&lt;=$M$15),$K$15,IF(AND(F1763&gt;=$L$16,F1763&lt;=$M$16),$K$16,IF(AND(F1763&gt;=$L$17,F1763&lt;=$M$17),$K$17,IF(AND(F1763&gt;=$L$18,F1763&lt;=$M$18),$K$18,IF(AND(F1763&gt;=$L$19,F1763&lt;=$M$19),$K$19,IF(AND(F1763&gt;=$L$20,F1763&lt;=$M$20),$K$20,IF(AND(F1763&gt;=$L$21,F1763&lt;=$M$21),$K$21,IF(AND(F1763&gt;=$L$22,F1763&lt;=$M$22),$K$22,IF(AND(F1763&gt;=$L$23,F1763&lt;=$M$23),$K$23,IF(AND(F1763&gt;=$L$24,F1763&lt;=$M$24),$K$24,IF(AND(F1763&gt;=$L$25,F1763&lt;=$M$25),$K$25,IF(AND(F1763&gt;=$L$26,F1763&lt;=$M$26),$K$26,IF(AND(F1763&gt;=$L$27,F1763&lt;=$M$27),$K$27,IF(AND(F1763&gt;=$L$28,F1763&lt;=$M$28),$K$28,IF(AND(F1763&gt;=$L$29,F1763&lt;=$M$29),$K$29,IF(AND(F1763&gt;=$L$30,F1763&lt;=$M$30),$K$30,IF(AND(F1763&gt;=$L$31,F1763&lt;=$M$31),$K$31,""))))))))))))))))))))))))))))))))</f>
        <v>8</v>
      </c>
      <c r="D1763" s="18" t="s">
        <v>2981</v>
      </c>
      <c r="E1763" s="18" t="s">
        <v>1234</v>
      </c>
      <c r="F1763" s="12">
        <f>Table1[[#This Row],[USD Pricing]]*Exchange!$A$1</f>
        <v>95.199999999999989</v>
      </c>
      <c r="G1763" s="12">
        <v>68</v>
      </c>
      <c r="H1763" s="12" t="s">
        <v>7853</v>
      </c>
      <c r="I1763" s="18" t="s">
        <v>0</v>
      </c>
      <c r="J1763" s="18" t="s">
        <v>4321</v>
      </c>
      <c r="XEZ1763" s="28"/>
      <c r="XFA1763" s="28"/>
      <c r="XFB1763" s="28"/>
      <c r="XFC1763" s="28"/>
      <c r="XFD1763" s="28"/>
    </row>
    <row r="1764" spans="1:10 16380:16384" x14ac:dyDescent="0.35">
      <c r="A1764" s="12" t="s">
        <v>579</v>
      </c>
      <c r="B1764" s="32" t="str">
        <f>HYPERLINK(Table1[[#This Row],[Link]], Table1[[#This Row],[Pattern w/out Hyperlink]])</f>
        <v>Odyssey</v>
      </c>
      <c r="C1764" s="18">
        <f>IF(F1764&lt;=$L$1,$K$1,IF(AND(F1764&gt;=$L$2,F1764&lt;=$M$2),$K$2,IF(AND(F1764&gt;=$L$3,F1764&lt;=$M$3),$K$3,IF(AND(F1764&gt;=$L$4,F1764&lt;=$M$4),$K$4,IF(AND(F1764&gt;=$L$5,F1764&lt;=$M$5),$K$5,IF(AND(F1764&gt;=$L$6,F1764&lt;=$M$6),$K$6,IF(AND(F1764&gt;=$L$7,F1764&lt;=$M$7),$K$7,IF(AND(F1764&gt;=$L$8,F1764&lt;=$M$8),$K$8,IF(AND(F1764&gt;=$L$9,F1764&lt;=$M$9),$K$9,IF(AND(F1764&gt;$L$10,F1764&lt;=$M$10),$K$10,IF(AND(F1764&gt;=$L$11,F1764&lt;=$M$11),$K$11,IF(AND(F1764&gt;=$L$12,F1764&lt;=$M$12),$K$12,IF(AND(F1764&gt;=$L$13,F1764&lt;=$M$13),$K$13,IF(AND(F1764&gt;=$L$14,F1764&lt;=$M$14),$K$14,IF(AND(F1764&gt;=#REF!,F1764&lt;=#REF!),#REF!,IF(AND(F1764&gt;=$L$15,F1764&lt;=$M$15),$K$15,IF(AND(F1764&gt;=$L$16,F1764&lt;=$M$16),$K$16,IF(AND(F1764&gt;=$L$17,F1764&lt;=$M$17),$K$17,IF(AND(F1764&gt;=$L$18,F1764&lt;=$M$18),$K$18,IF(AND(F1764&gt;=$L$19,F1764&lt;=$M$19),$K$19,IF(AND(F1764&gt;=$L$20,F1764&lt;=$M$20),$K$20,IF(AND(F1764&gt;=$L$21,F1764&lt;=$M$21),$K$21,IF(AND(F1764&gt;=$L$22,F1764&lt;=$M$22),$K$22,IF(AND(F1764&gt;=$L$23,F1764&lt;=$M$23),$K$23,IF(AND(F1764&gt;=$L$24,F1764&lt;=$M$24),$K$24,IF(AND(F1764&gt;=$L$25,F1764&lt;=$M$25),$K$25,IF(AND(F1764&gt;=$L$26,F1764&lt;=$M$26),$K$26,IF(AND(F1764&gt;=$L$27,F1764&lt;=$M$27),$K$27,IF(AND(F1764&gt;=$L$28,F1764&lt;=$M$28),$K$28,IF(AND(F1764&gt;=$L$29,F1764&lt;=$M$29),$K$29,IF(AND(F1764&gt;=$L$30,F1764&lt;=$M$30),$K$30,IF(AND(F1764&gt;=$L$31,F1764&lt;=$M$31),$K$31,""))))))))))))))))))))))))))))))))</f>
        <v>8</v>
      </c>
      <c r="D1764" s="18" t="s">
        <v>2981</v>
      </c>
      <c r="E1764" s="18" t="s">
        <v>1234</v>
      </c>
      <c r="F1764" s="12">
        <f>Table1[[#This Row],[USD Pricing]]*Exchange!$A$1</f>
        <v>96.6</v>
      </c>
      <c r="G1764" s="12">
        <v>69</v>
      </c>
      <c r="H1764" s="12" t="s">
        <v>3009</v>
      </c>
      <c r="I1764" s="18" t="s">
        <v>0</v>
      </c>
      <c r="J1764" s="18" t="s">
        <v>4273</v>
      </c>
      <c r="XEZ1764" s="28"/>
      <c r="XFA1764" s="28"/>
      <c r="XFB1764" s="28"/>
      <c r="XFC1764" s="28"/>
      <c r="XFD1764" s="28"/>
    </row>
    <row r="1765" spans="1:10 16380:16384" x14ac:dyDescent="0.35">
      <c r="A1765" s="12" t="s">
        <v>3014</v>
      </c>
      <c r="B1765" s="32" t="str">
        <f>HYPERLINK(Table1[[#This Row],[Link]], Table1[[#This Row],[Pattern w/out Hyperlink]])</f>
        <v>Scatter</v>
      </c>
      <c r="C1765" s="18">
        <f>IF(F1765&lt;=$L$1,$K$1,IF(AND(F1765&gt;=$L$2,F1765&lt;=$M$2),$K$2,IF(AND(F1765&gt;=$L$3,F1765&lt;=$M$3),$K$3,IF(AND(F1765&gt;=$L$4,F1765&lt;=$M$4),$K$4,IF(AND(F1765&gt;=$L$5,F1765&lt;=$M$5),$K$5,IF(AND(F1765&gt;=$L$6,F1765&lt;=$M$6),$K$6,IF(AND(F1765&gt;=$L$7,F1765&lt;=$M$7),$K$7,IF(AND(F1765&gt;=$L$8,F1765&lt;=$M$8),$K$8,IF(AND(F1765&gt;=$L$9,F1765&lt;=$M$9),$K$9,IF(AND(F1765&gt;$L$10,F1765&lt;=$M$10),$K$10,IF(AND(F1765&gt;=$L$11,F1765&lt;=$M$11),$K$11,IF(AND(F1765&gt;=$L$12,F1765&lt;=$M$12),$K$12,IF(AND(F1765&gt;=$L$13,F1765&lt;=$M$13),$K$13,IF(AND(F1765&gt;=$L$14,F1765&lt;=$M$14),$K$14,IF(AND(F1765&gt;=#REF!,F1765&lt;=#REF!),#REF!,IF(AND(F1765&gt;=$L$15,F1765&lt;=$M$15),$K$15,IF(AND(F1765&gt;=$L$16,F1765&lt;=$M$16),$K$16,IF(AND(F1765&gt;=$L$17,F1765&lt;=$M$17),$K$17,IF(AND(F1765&gt;=$L$18,F1765&lt;=$M$18),$K$18,IF(AND(F1765&gt;=$L$19,F1765&lt;=$M$19),$K$19,IF(AND(F1765&gt;=$L$20,F1765&lt;=$M$20),$K$20,IF(AND(F1765&gt;=$L$21,F1765&lt;=$M$21),$K$21,IF(AND(F1765&gt;=$L$22,F1765&lt;=$M$22),$K$22,IF(AND(F1765&gt;=$L$23,F1765&lt;=$M$23),$K$23,IF(AND(F1765&gt;=$L$24,F1765&lt;=$M$24),$K$24,IF(AND(F1765&gt;=$L$25,F1765&lt;=$M$25),$K$25,IF(AND(F1765&gt;=$L$26,F1765&lt;=$M$26),$K$26,IF(AND(F1765&gt;=$L$27,F1765&lt;=$M$27),$K$27,IF(AND(F1765&gt;=$L$28,F1765&lt;=$M$28),$K$28,IF(AND(F1765&gt;=$L$29,F1765&lt;=$M$29),$K$29,IF(AND(F1765&gt;=$L$30,F1765&lt;=$M$30),$K$30,IF(AND(F1765&gt;=$L$31,F1765&lt;=$M$31),$K$31,""))))))))))))))))))))))))))))))))</f>
        <v>8</v>
      </c>
      <c r="D1765" s="18" t="s">
        <v>2981</v>
      </c>
      <c r="E1765" s="18" t="s">
        <v>1234</v>
      </c>
      <c r="F1765" s="12">
        <f>Table1[[#This Row],[USD Pricing]]*Exchange!$A$1</f>
        <v>96.6</v>
      </c>
      <c r="G1765" s="12">
        <v>69</v>
      </c>
      <c r="H1765" s="12" t="s">
        <v>3015</v>
      </c>
      <c r="I1765" s="18" t="s">
        <v>4213</v>
      </c>
      <c r="J1765" s="18" t="s">
        <v>5197</v>
      </c>
      <c r="XEZ1765" s="28"/>
      <c r="XFA1765" s="28"/>
      <c r="XFB1765" s="28"/>
      <c r="XFC1765" s="28"/>
      <c r="XFD1765" s="28"/>
    </row>
    <row r="1766" spans="1:10 16380:16384" ht="29" x14ac:dyDescent="0.35">
      <c r="A1766" s="12" t="s">
        <v>5986</v>
      </c>
      <c r="B1766" s="32" t="str">
        <f>HYPERLINK(Table1[[#This Row],[Link]], Table1[[#This Row],[Pattern w/out Hyperlink]])</f>
        <v>Vista</v>
      </c>
      <c r="C1766" s="18">
        <f>IF(F1766&lt;=$L$1,$K$1,IF(AND(F1766&gt;=$L$2,F1766&lt;=$M$2),$K$2,IF(AND(F1766&gt;=$L$3,F1766&lt;=$M$3),$K$3,IF(AND(F1766&gt;=$L$4,F1766&lt;=$M$4),$K$4,IF(AND(F1766&gt;=$L$5,F1766&lt;=$M$5),$K$5,IF(AND(F1766&gt;=$L$6,F1766&lt;=$M$6),$K$6,IF(AND(F1766&gt;=$L$7,F1766&lt;=$M$7),$K$7,IF(AND(F1766&gt;=$L$8,F1766&lt;=$M$8),$K$8,IF(AND(F1766&gt;=$L$9,F1766&lt;=$M$9),$K$9,IF(AND(F1766&gt;$L$10,F1766&lt;=$M$10),$K$10,IF(AND(F1766&gt;=$L$11,F1766&lt;=$M$11),$K$11,IF(AND(F1766&gt;=$L$12,F1766&lt;=$M$12),$K$12,IF(AND(F1766&gt;=$L$13,F1766&lt;=$M$13),$K$13,IF(AND(F1766&gt;=$L$14,F1766&lt;=$M$14),$K$14,IF(AND(F1766&gt;=#REF!,F1766&lt;=#REF!),#REF!,IF(AND(F1766&gt;=$L$15,F1766&lt;=$M$15),$K$15,IF(AND(F1766&gt;=$L$16,F1766&lt;=$M$16),$K$16,IF(AND(F1766&gt;=$L$17,F1766&lt;=$M$17),$K$17,IF(AND(F1766&gt;=$L$18,F1766&lt;=$M$18),$K$18,IF(AND(F1766&gt;=$L$19,F1766&lt;=$M$19),$K$19,IF(AND(F1766&gt;=$L$20,F1766&lt;=$M$20),$K$20,IF(AND(F1766&gt;=$L$21,F1766&lt;=$M$21),$K$21,IF(AND(F1766&gt;=$L$22,F1766&lt;=$M$22),$K$22,IF(AND(F1766&gt;=$L$23,F1766&lt;=$M$23),$K$23,IF(AND(F1766&gt;=$L$24,F1766&lt;=$M$24),$K$24,IF(AND(F1766&gt;=$L$25,F1766&lt;=$M$25),$K$25,IF(AND(F1766&gt;=$L$26,F1766&lt;=$M$26),$K$26,IF(AND(F1766&gt;=$L$27,F1766&lt;=$M$27),$K$27,IF(AND(F1766&gt;=$L$28,F1766&lt;=$M$28),$K$28,IF(AND(F1766&gt;=$L$29,F1766&lt;=$M$29),$K$29,IF(AND(F1766&gt;=$L$30,F1766&lt;=$M$30),$K$30,IF(AND(F1766&gt;=$L$31,F1766&lt;=$M$31),$K$31,""))))))))))))))))))))))))))))))))</f>
        <v>8</v>
      </c>
      <c r="D1766" s="18" t="s">
        <v>2981</v>
      </c>
      <c r="E1766" s="18" t="s">
        <v>1234</v>
      </c>
      <c r="F1766" s="12">
        <f>Table1[[#This Row],[USD Pricing]]*Exchange!$A$1</f>
        <v>106.39999999999999</v>
      </c>
      <c r="G1766" s="12">
        <v>76</v>
      </c>
      <c r="H1766" s="12" t="s">
        <v>6645</v>
      </c>
      <c r="I1766" s="18" t="s">
        <v>4213</v>
      </c>
      <c r="J1766" s="18" t="s">
        <v>6646</v>
      </c>
      <c r="XEZ1766" s="28"/>
      <c r="XFA1766" s="28"/>
      <c r="XFB1766" s="28"/>
      <c r="XFC1766" s="28"/>
      <c r="XFD1766" s="28"/>
    </row>
    <row r="1767" spans="1:10 16380:16384" x14ac:dyDescent="0.35">
      <c r="A1767" s="12" t="s">
        <v>2417</v>
      </c>
      <c r="B1767" s="32" t="str">
        <f>HYPERLINK(Table1[[#This Row],[Link]], Table1[[#This Row],[Pattern w/out Hyperlink]])</f>
        <v>Atria</v>
      </c>
      <c r="C1767" s="18">
        <f>IF(F1767&lt;=$L$1,$K$1,IF(AND(F1767&gt;=$L$2,F1767&lt;=$M$2),$K$2,IF(AND(F1767&gt;=$L$3,F1767&lt;=$M$3),$K$3,IF(AND(F1767&gt;=$L$4,F1767&lt;=$M$4),$K$4,IF(AND(F1767&gt;=$L$5,F1767&lt;=$M$5),$K$5,IF(AND(F1767&gt;=$L$6,F1767&lt;=$M$6),$K$6,IF(AND(F1767&gt;=$L$7,F1767&lt;=$M$7),$K$7,IF(AND(F1767&gt;=$L$8,F1767&lt;=$M$8),$K$8,IF(AND(F1767&gt;=$L$9,F1767&lt;=$M$9),$K$9,IF(AND(F1767&gt;$L$10,F1767&lt;=$M$10),$K$10,IF(AND(F1767&gt;=$L$11,F1767&lt;=$M$11),$K$11,IF(AND(F1767&gt;=$L$12,F1767&lt;=$M$12),$K$12,IF(AND(F1767&gt;=$L$13,F1767&lt;=$M$13),$K$13,IF(AND(F1767&gt;=$L$14,F1767&lt;=$M$14),$K$14,IF(AND(F1767&gt;=#REF!,F1767&lt;=#REF!),#REF!,IF(AND(F1767&gt;=$L$15,F1767&lt;=$M$15),$K$15,IF(AND(F1767&gt;=$L$16,F1767&lt;=$M$16),$K$16,IF(AND(F1767&gt;=$L$17,F1767&lt;=$M$17),$K$17,IF(AND(F1767&gt;=$L$18,F1767&lt;=$M$18),$K$18,IF(AND(F1767&gt;=$L$19,F1767&lt;=$M$19),$K$19,IF(AND(F1767&gt;=$L$20,F1767&lt;=$M$20),$K$20,IF(AND(F1767&gt;=$L$21,F1767&lt;=$M$21),$K$21,IF(AND(F1767&gt;=$L$22,F1767&lt;=$M$22),$K$22,IF(AND(F1767&gt;=$L$23,F1767&lt;=$M$23),$K$23,IF(AND(F1767&gt;=$L$24,F1767&lt;=$M$24),$K$24,IF(AND(F1767&gt;=$L$25,F1767&lt;=$M$25),$K$25,IF(AND(F1767&gt;=$L$26,F1767&lt;=$M$26),$K$26,IF(AND(F1767&gt;=$L$27,F1767&lt;=$M$27),$K$27,IF(AND(F1767&gt;=$L$28,F1767&lt;=$M$28),$K$28,IF(AND(F1767&gt;=$L$29,F1767&lt;=$M$29),$K$29,IF(AND(F1767&gt;=$L$30,F1767&lt;=$M$30),$K$30,IF(AND(F1767&gt;=$L$31,F1767&lt;=$M$31),$K$31,""))))))))))))))))))))))))))))))))</f>
        <v>8</v>
      </c>
      <c r="D1767" s="18" t="s">
        <v>25</v>
      </c>
      <c r="E1767" s="18" t="s">
        <v>1234</v>
      </c>
      <c r="F1767" s="12">
        <v>96.5</v>
      </c>
      <c r="H1767" s="12" t="s">
        <v>2418</v>
      </c>
      <c r="I1767" s="18" t="s">
        <v>0</v>
      </c>
      <c r="J1767" s="18" t="s">
        <v>5199</v>
      </c>
      <c r="XEZ1767" s="28"/>
      <c r="XFA1767" s="28"/>
      <c r="XFB1767" s="28"/>
      <c r="XFC1767" s="28"/>
      <c r="XFD1767" s="28"/>
    </row>
    <row r="1768" spans="1:10 16380:16384" x14ac:dyDescent="0.35">
      <c r="A1768" s="12" t="s">
        <v>98</v>
      </c>
      <c r="B1768" s="32" t="str">
        <f>HYPERLINK(Table1[[#This Row],[Link]], Table1[[#This Row],[Pattern w/out Hyperlink]])</f>
        <v>Big Texture</v>
      </c>
      <c r="C1768" s="18">
        <f>IF(F1768&lt;=$L$1,$K$1,IF(AND(F1768&gt;=$L$2,F1768&lt;=$M$2),$K$2,IF(AND(F1768&gt;=$L$3,F1768&lt;=$M$3),$K$3,IF(AND(F1768&gt;=$L$4,F1768&lt;=$M$4),$K$4,IF(AND(F1768&gt;=$L$5,F1768&lt;=$M$5),$K$5,IF(AND(F1768&gt;=$L$6,F1768&lt;=$M$6),$K$6,IF(AND(F1768&gt;=$L$7,F1768&lt;=$M$7),$K$7,IF(AND(F1768&gt;=$L$8,F1768&lt;=$M$8),$K$8,IF(AND(F1768&gt;=$L$9,F1768&lt;=$M$9),$K$9,IF(AND(F1768&gt;$L$10,F1768&lt;=$M$10),$K$10,IF(AND(F1768&gt;=$L$11,F1768&lt;=$M$11),$K$11,IF(AND(F1768&gt;=$L$12,F1768&lt;=$M$12),$K$12,IF(AND(F1768&gt;=$L$13,F1768&lt;=$M$13),$K$13,IF(AND(F1768&gt;=$L$14,F1768&lt;=$M$14),$K$14,IF(AND(F1768&gt;=#REF!,F1768&lt;=#REF!),#REF!,IF(AND(F1768&gt;=$L$15,F1768&lt;=$M$15),$K$15,IF(AND(F1768&gt;=$L$16,F1768&lt;=$M$16),$K$16,IF(AND(F1768&gt;=$L$17,F1768&lt;=$M$17),$K$17,IF(AND(F1768&gt;=$L$18,F1768&lt;=$M$18),$K$18,IF(AND(F1768&gt;=$L$19,F1768&lt;=$M$19),$K$19,IF(AND(F1768&gt;=$L$20,F1768&lt;=$M$20),$K$20,IF(AND(F1768&gt;=$L$21,F1768&lt;=$M$21),$K$21,IF(AND(F1768&gt;=$L$22,F1768&lt;=$M$22),$K$22,IF(AND(F1768&gt;=$L$23,F1768&lt;=$M$23),$K$23,IF(AND(F1768&gt;=$L$24,F1768&lt;=$M$24),$K$24,IF(AND(F1768&gt;=$L$25,F1768&lt;=$M$25),$K$25,IF(AND(F1768&gt;=$L$26,F1768&lt;=$M$26),$K$26,IF(AND(F1768&gt;=$L$27,F1768&lt;=$M$27),$K$27,IF(AND(F1768&gt;=$L$28,F1768&lt;=$M$28),$K$28,IF(AND(F1768&gt;=$L$29,F1768&lt;=$M$29),$K$29,IF(AND(F1768&gt;=$L$30,F1768&lt;=$M$30),$K$30,IF(AND(F1768&gt;=$L$31,F1768&lt;=$M$31),$K$31,""))))))))))))))))))))))))))))))))</f>
        <v>8</v>
      </c>
      <c r="D1768" s="18" t="s">
        <v>25</v>
      </c>
      <c r="E1768" s="18" t="s">
        <v>1234</v>
      </c>
      <c r="F1768" s="12">
        <v>105.25</v>
      </c>
      <c r="H1768" s="12" t="s">
        <v>1135</v>
      </c>
      <c r="I1768" s="18" t="s">
        <v>4213</v>
      </c>
      <c r="J1768" s="18" t="s">
        <v>4510</v>
      </c>
      <c r="XEZ1768" s="28"/>
      <c r="XFA1768" s="28"/>
      <c r="XFB1768" s="28"/>
      <c r="XFC1768" s="28"/>
      <c r="XFD1768" s="28"/>
    </row>
    <row r="1769" spans="1:10 16380:16384" x14ac:dyDescent="0.35">
      <c r="A1769" s="12" t="s">
        <v>2423</v>
      </c>
      <c r="B1769" s="32" t="str">
        <f>HYPERLINK(Table1[[#This Row],[Link]], Table1[[#This Row],[Pattern w/out Hyperlink]])</f>
        <v>BitDrift</v>
      </c>
      <c r="C1769" s="18">
        <f>IF(F1769&lt;=$L$1,$K$1,IF(AND(F1769&gt;=$L$2,F1769&lt;=$M$2),$K$2,IF(AND(F1769&gt;=$L$3,F1769&lt;=$M$3),$K$3,IF(AND(F1769&gt;=$L$4,F1769&lt;=$M$4),$K$4,IF(AND(F1769&gt;=$L$5,F1769&lt;=$M$5),$K$5,IF(AND(F1769&gt;=$L$6,F1769&lt;=$M$6),$K$6,IF(AND(F1769&gt;=$L$7,F1769&lt;=$M$7),$K$7,IF(AND(F1769&gt;=$L$8,F1769&lt;=$M$8),$K$8,IF(AND(F1769&gt;=$L$9,F1769&lt;=$M$9),$K$9,IF(AND(F1769&gt;$L$10,F1769&lt;=$M$10),$K$10,IF(AND(F1769&gt;=$L$11,F1769&lt;=$M$11),$K$11,IF(AND(F1769&gt;=$L$12,F1769&lt;=$M$12),$K$12,IF(AND(F1769&gt;=$L$13,F1769&lt;=$M$13),$K$13,IF(AND(F1769&gt;=$L$14,F1769&lt;=$M$14),$K$14,IF(AND(F1769&gt;=#REF!,F1769&lt;=#REF!),#REF!,IF(AND(F1769&gt;=$L$15,F1769&lt;=$M$15),$K$15,IF(AND(F1769&gt;=$L$16,F1769&lt;=$M$16),$K$16,IF(AND(F1769&gt;=$L$17,F1769&lt;=$M$17),$K$17,IF(AND(F1769&gt;=$L$18,F1769&lt;=$M$18),$K$18,IF(AND(F1769&gt;=$L$19,F1769&lt;=$M$19),$K$19,IF(AND(F1769&gt;=$L$20,F1769&lt;=$M$20),$K$20,IF(AND(F1769&gt;=$L$21,F1769&lt;=$M$21),$K$21,IF(AND(F1769&gt;=$L$22,F1769&lt;=$M$22),$K$22,IF(AND(F1769&gt;=$L$23,F1769&lt;=$M$23),$K$23,IF(AND(F1769&gt;=$L$24,F1769&lt;=$M$24),$K$24,IF(AND(F1769&gt;=$L$25,F1769&lt;=$M$25),$K$25,IF(AND(F1769&gt;=$L$26,F1769&lt;=$M$26),$K$26,IF(AND(F1769&gt;=$L$27,F1769&lt;=$M$27),$K$27,IF(AND(F1769&gt;=$L$28,F1769&lt;=$M$28),$K$28,IF(AND(F1769&gt;=$L$29,F1769&lt;=$M$29),$K$29,IF(AND(F1769&gt;=$L$30,F1769&lt;=$M$30),$K$30,IF(AND(F1769&gt;=$L$31,F1769&lt;=$M$31),$K$31,""))))))))))))))))))))))))))))))))</f>
        <v>8</v>
      </c>
      <c r="D1769" s="18" t="s">
        <v>25</v>
      </c>
      <c r="E1769" s="18" t="s">
        <v>1234</v>
      </c>
      <c r="F1769" s="12">
        <v>109</v>
      </c>
      <c r="H1769" s="12" t="s">
        <v>2424</v>
      </c>
      <c r="I1769" s="18" t="s">
        <v>0</v>
      </c>
      <c r="J1769" s="18" t="s">
        <v>4262</v>
      </c>
      <c r="XEZ1769" s="28"/>
      <c r="XFA1769" s="28"/>
      <c r="XFB1769" s="28"/>
      <c r="XFC1769" s="28"/>
      <c r="XFD1769" s="28"/>
    </row>
    <row r="1770" spans="1:10 16380:16384" x14ac:dyDescent="0.35">
      <c r="A1770" s="12" t="s">
        <v>2435</v>
      </c>
      <c r="B1770" s="32" t="str">
        <f>HYPERLINK(Table1[[#This Row],[Link]], Table1[[#This Row],[Pattern w/out Hyperlink]])</f>
        <v>Building Blocks</v>
      </c>
      <c r="C1770" s="18">
        <f>IF(F1770&lt;=$L$1,$K$1,IF(AND(F1770&gt;=$L$2,F1770&lt;=$M$2),$K$2,IF(AND(F1770&gt;=$L$3,F1770&lt;=$M$3),$K$3,IF(AND(F1770&gt;=$L$4,F1770&lt;=$M$4),$K$4,IF(AND(F1770&gt;=$L$5,F1770&lt;=$M$5),$K$5,IF(AND(F1770&gt;=$L$6,F1770&lt;=$M$6),$K$6,IF(AND(F1770&gt;=$L$7,F1770&lt;=$M$7),$K$7,IF(AND(F1770&gt;=$L$8,F1770&lt;=$M$8),$K$8,IF(AND(F1770&gt;=$L$9,F1770&lt;=$M$9),$K$9,IF(AND(F1770&gt;$L$10,F1770&lt;=$M$10),$K$10,IF(AND(F1770&gt;=$L$11,F1770&lt;=$M$11),$K$11,IF(AND(F1770&gt;=$L$12,F1770&lt;=$M$12),$K$12,IF(AND(F1770&gt;=$L$13,F1770&lt;=$M$13),$K$13,IF(AND(F1770&gt;=$L$14,F1770&lt;=$M$14),$K$14,IF(AND(F1770&gt;=#REF!,F1770&lt;=#REF!),#REF!,IF(AND(F1770&gt;=$L$15,F1770&lt;=$M$15),$K$15,IF(AND(F1770&gt;=$L$16,F1770&lt;=$M$16),$K$16,IF(AND(F1770&gt;=$L$17,F1770&lt;=$M$17),$K$17,IF(AND(F1770&gt;=$L$18,F1770&lt;=$M$18),$K$18,IF(AND(F1770&gt;=$L$19,F1770&lt;=$M$19),$K$19,IF(AND(F1770&gt;=$L$20,F1770&lt;=$M$20),$K$20,IF(AND(F1770&gt;=$L$21,F1770&lt;=$M$21),$K$21,IF(AND(F1770&gt;=$L$22,F1770&lt;=$M$22),$K$22,IF(AND(F1770&gt;=$L$23,F1770&lt;=$M$23),$K$23,IF(AND(F1770&gt;=$L$24,F1770&lt;=$M$24),$K$24,IF(AND(F1770&gt;=$L$25,F1770&lt;=$M$25),$K$25,IF(AND(F1770&gt;=$L$26,F1770&lt;=$M$26),$K$26,IF(AND(F1770&gt;=$L$27,F1770&lt;=$M$27),$K$27,IF(AND(F1770&gt;=$L$28,F1770&lt;=$M$28),$K$28,IF(AND(F1770&gt;=$L$29,F1770&lt;=$M$29),$K$29,IF(AND(F1770&gt;=$L$30,F1770&lt;=$M$30),$K$30,IF(AND(F1770&gt;=$L$31,F1770&lt;=$M$31),$K$31,""))))))))))))))))))))))))))))))))</f>
        <v>8</v>
      </c>
      <c r="D1770" s="18" t="s">
        <v>25</v>
      </c>
      <c r="E1770" s="18" t="s">
        <v>1234</v>
      </c>
      <c r="F1770" s="12">
        <v>95.25</v>
      </c>
      <c r="H1770" s="12" t="s">
        <v>2436</v>
      </c>
      <c r="I1770" s="18" t="s">
        <v>0</v>
      </c>
      <c r="J1770" s="18" t="s">
        <v>5089</v>
      </c>
      <c r="XEZ1770" s="28"/>
      <c r="XFA1770" s="28"/>
      <c r="XFB1770" s="28"/>
      <c r="XFC1770" s="28"/>
      <c r="XFD1770" s="28"/>
    </row>
    <row r="1771" spans="1:10 16380:16384" x14ac:dyDescent="0.35">
      <c r="A1771" s="12" t="s">
        <v>136</v>
      </c>
      <c r="B1771" s="32" t="str">
        <f>HYPERLINK(Table1[[#This Row],[Link]], Table1[[#This Row],[Pattern w/out Hyperlink]])</f>
        <v>Burrard Ground Cloth</v>
      </c>
      <c r="C1771" s="18">
        <f>IF(F1771&lt;=$L$1,$K$1,IF(AND(F1771&gt;=$L$2,F1771&lt;=$M$2),$K$2,IF(AND(F1771&gt;=$L$3,F1771&lt;=$M$3),$K$3,IF(AND(F1771&gt;=$L$4,F1771&lt;=$M$4),$K$4,IF(AND(F1771&gt;=$L$5,F1771&lt;=$M$5),$K$5,IF(AND(F1771&gt;=$L$6,F1771&lt;=$M$6),$K$6,IF(AND(F1771&gt;=$L$7,F1771&lt;=$M$7),$K$7,IF(AND(F1771&gt;=$L$8,F1771&lt;=$M$8),$K$8,IF(AND(F1771&gt;=$L$9,F1771&lt;=$M$9),$K$9,IF(AND(F1771&gt;$L$10,F1771&lt;=$M$10),$K$10,IF(AND(F1771&gt;=$L$11,F1771&lt;=$M$11),$K$11,IF(AND(F1771&gt;=$L$12,F1771&lt;=$M$12),$K$12,IF(AND(F1771&gt;=$L$13,F1771&lt;=$M$13),$K$13,IF(AND(F1771&gt;=$L$14,F1771&lt;=$M$14),$K$14,IF(AND(F1771&gt;=#REF!,F1771&lt;=#REF!),#REF!,IF(AND(F1771&gt;=$L$15,F1771&lt;=$M$15),$K$15,IF(AND(F1771&gt;=$L$16,F1771&lt;=$M$16),$K$16,IF(AND(F1771&gt;=$L$17,F1771&lt;=$M$17),$K$17,IF(AND(F1771&gt;=$L$18,F1771&lt;=$M$18),$K$18,IF(AND(F1771&gt;=$L$19,F1771&lt;=$M$19),$K$19,IF(AND(F1771&gt;=$L$20,F1771&lt;=$M$20),$K$20,IF(AND(F1771&gt;=$L$21,F1771&lt;=$M$21),$K$21,IF(AND(F1771&gt;=$L$22,F1771&lt;=$M$22),$K$22,IF(AND(F1771&gt;=$L$23,F1771&lt;=$M$23),$K$23,IF(AND(F1771&gt;=$L$24,F1771&lt;=$M$24),$K$24,IF(AND(F1771&gt;=$L$25,F1771&lt;=$M$25),$K$25,IF(AND(F1771&gt;=$L$26,F1771&lt;=$M$26),$K$26,IF(AND(F1771&gt;=$L$27,F1771&lt;=$M$27),$K$27,IF(AND(F1771&gt;=$L$28,F1771&lt;=$M$28),$K$28,IF(AND(F1771&gt;=$L$29,F1771&lt;=$M$29),$K$29,IF(AND(F1771&gt;=$L$30,F1771&lt;=$M$30),$K$30,IF(AND(F1771&gt;=$L$31,F1771&lt;=$M$31),$K$31,""))))))))))))))))))))))))))))))))</f>
        <v>8</v>
      </c>
      <c r="D1771" s="18" t="s">
        <v>25</v>
      </c>
      <c r="E1771" s="18" t="s">
        <v>1234</v>
      </c>
      <c r="F1771" s="12">
        <v>99</v>
      </c>
      <c r="H1771" s="12" t="s">
        <v>1137</v>
      </c>
      <c r="I1771" s="18" t="s">
        <v>1319</v>
      </c>
      <c r="J1771" s="18" t="s">
        <v>5203</v>
      </c>
      <c r="XEZ1771" s="28"/>
      <c r="XFA1771" s="28"/>
      <c r="XFB1771" s="28"/>
      <c r="XFC1771" s="28"/>
      <c r="XFD1771" s="28"/>
    </row>
    <row r="1772" spans="1:10 16380:16384" x14ac:dyDescent="0.35">
      <c r="A1772" s="12" t="s">
        <v>5232</v>
      </c>
      <c r="B1772" s="32" t="str">
        <f>HYPERLINK(Table1[[#This Row],[Link]], Table1[[#This Row],[Pattern w/out Hyperlink]])</f>
        <v>Check</v>
      </c>
      <c r="C1772" s="18">
        <f>IF(F1772&lt;=$L$1,$K$1,IF(AND(F1772&gt;=$L$2,F1772&lt;=$M$2),$K$2,IF(AND(F1772&gt;=$L$3,F1772&lt;=$M$3),$K$3,IF(AND(F1772&gt;=$L$4,F1772&lt;=$M$4),$K$4,IF(AND(F1772&gt;=$L$5,F1772&lt;=$M$5),$K$5,IF(AND(F1772&gt;=$L$6,F1772&lt;=$M$6),$K$6,IF(AND(F1772&gt;=$L$7,F1772&lt;=$M$7),$K$7,IF(AND(F1772&gt;=$L$8,F1772&lt;=$M$8),$K$8,IF(AND(F1772&gt;=$L$9,F1772&lt;=$M$9),$K$9,IF(AND(F1772&gt;$L$10,F1772&lt;=$M$10),$K$10,IF(AND(F1772&gt;=$L$11,F1772&lt;=$M$11),$K$11,IF(AND(F1772&gt;=$L$12,F1772&lt;=$M$12),$K$12,IF(AND(F1772&gt;=$L$13,F1772&lt;=$M$13),$K$13,IF(AND(F1772&gt;=$L$14,F1772&lt;=$M$14),$K$14,IF(AND(F1772&gt;=#REF!,F1772&lt;=#REF!),#REF!,IF(AND(F1772&gt;=$L$15,F1772&lt;=$M$15),$K$15,IF(AND(F1772&gt;=$L$16,F1772&lt;=$M$16),$K$16,IF(AND(F1772&gt;=$L$17,F1772&lt;=$M$17),$K$17,IF(AND(F1772&gt;=$L$18,F1772&lt;=$M$18),$K$18,IF(AND(F1772&gt;=$L$19,F1772&lt;=$M$19),$K$19,IF(AND(F1772&gt;=$L$20,F1772&lt;=$M$20),$K$20,IF(AND(F1772&gt;=$L$21,F1772&lt;=$M$21),$K$21,IF(AND(F1772&gt;=$L$22,F1772&lt;=$M$22),$K$22,IF(AND(F1772&gt;=$L$23,F1772&lt;=$M$23),$K$23,IF(AND(F1772&gt;=$L$24,F1772&lt;=$M$24),$K$24,IF(AND(F1772&gt;=$L$25,F1772&lt;=$M$25),$K$25,IF(AND(F1772&gt;=$L$26,F1772&lt;=$M$26),$K$26,IF(AND(F1772&gt;=$L$27,F1772&lt;=$M$27),$K$27,IF(AND(F1772&gt;=$L$28,F1772&lt;=$M$28),$K$28,IF(AND(F1772&gt;=$L$29,F1772&lt;=$M$29),$K$29,IF(AND(F1772&gt;=$L$30,F1772&lt;=$M$30),$K$30,IF(AND(F1772&gt;=$L$31,F1772&lt;=$M$31),$K$31,""))))))))))))))))))))))))))))))))</f>
        <v>8</v>
      </c>
      <c r="D1772" s="18" t="s">
        <v>25</v>
      </c>
      <c r="E1772" s="18" t="s">
        <v>1234</v>
      </c>
      <c r="F1772" s="12">
        <v>105.25</v>
      </c>
      <c r="H1772" s="12" t="s">
        <v>5233</v>
      </c>
      <c r="I1772" s="18" t="s">
        <v>0</v>
      </c>
      <c r="J1772" s="18" t="s">
        <v>4262</v>
      </c>
      <c r="XEZ1772" s="28"/>
      <c r="XFA1772" s="28"/>
      <c r="XFB1772" s="28"/>
      <c r="XFC1772" s="28"/>
      <c r="XFD1772" s="28"/>
    </row>
    <row r="1773" spans="1:10 16380:16384" x14ac:dyDescent="0.35">
      <c r="A1773" s="12" t="s">
        <v>2443</v>
      </c>
      <c r="B1773" s="32" t="str">
        <f>HYPERLINK(Table1[[#This Row],[Link]], Table1[[#This Row],[Pattern w/out Hyperlink]])</f>
        <v>Chunky Tweed</v>
      </c>
      <c r="C1773" s="18">
        <f>IF(F1773&lt;=$L$1,$K$1,IF(AND(F1773&gt;=$L$2,F1773&lt;=$M$2),$K$2,IF(AND(F1773&gt;=$L$3,F1773&lt;=$M$3),$K$3,IF(AND(F1773&gt;=$L$4,F1773&lt;=$M$4),$K$4,IF(AND(F1773&gt;=$L$5,F1773&lt;=$M$5),$K$5,IF(AND(F1773&gt;=$L$6,F1773&lt;=$M$6),$K$6,IF(AND(F1773&gt;=$L$7,F1773&lt;=$M$7),$K$7,IF(AND(F1773&gt;=$L$8,F1773&lt;=$M$8),$K$8,IF(AND(F1773&gt;=$L$9,F1773&lt;=$M$9),$K$9,IF(AND(F1773&gt;$L$10,F1773&lt;=$M$10),$K$10,IF(AND(F1773&gt;=$L$11,F1773&lt;=$M$11),$K$11,IF(AND(F1773&gt;=$L$12,F1773&lt;=$M$12),$K$12,IF(AND(F1773&gt;=$L$13,F1773&lt;=$M$13),$K$13,IF(AND(F1773&gt;=$L$14,F1773&lt;=$M$14),$K$14,IF(AND(F1773&gt;=#REF!,F1773&lt;=#REF!),#REF!,IF(AND(F1773&gt;=$L$15,F1773&lt;=$M$15),$K$15,IF(AND(F1773&gt;=$L$16,F1773&lt;=$M$16),$K$16,IF(AND(F1773&gt;=$L$17,F1773&lt;=$M$17),$K$17,IF(AND(F1773&gt;=$L$18,F1773&lt;=$M$18),$K$18,IF(AND(F1773&gt;=$L$19,F1773&lt;=$M$19),$K$19,IF(AND(F1773&gt;=$L$20,F1773&lt;=$M$20),$K$20,IF(AND(F1773&gt;=$L$21,F1773&lt;=$M$21),$K$21,IF(AND(F1773&gt;=$L$22,F1773&lt;=$M$22),$K$22,IF(AND(F1773&gt;=$L$23,F1773&lt;=$M$23),$K$23,IF(AND(F1773&gt;=$L$24,F1773&lt;=$M$24),$K$24,IF(AND(F1773&gt;=$L$25,F1773&lt;=$M$25),$K$25,IF(AND(F1773&gt;=$L$26,F1773&lt;=$M$26),$K$26,IF(AND(F1773&gt;=$L$27,F1773&lt;=$M$27),$K$27,IF(AND(F1773&gt;=$L$28,F1773&lt;=$M$28),$K$28,IF(AND(F1773&gt;=$L$29,F1773&lt;=$M$29),$K$29,IF(AND(F1773&gt;=$L$30,F1773&lt;=$M$30),$K$30,IF(AND(F1773&gt;=$L$31,F1773&lt;=$M$31),$K$31,""))))))))))))))))))))))))))))))))</f>
        <v>8</v>
      </c>
      <c r="D1773" s="18" t="s">
        <v>25</v>
      </c>
      <c r="E1773" s="18" t="s">
        <v>1234</v>
      </c>
      <c r="F1773" s="12">
        <v>106.5</v>
      </c>
      <c r="H1773" s="12" t="s">
        <v>2445</v>
      </c>
      <c r="I1773" s="18" t="s">
        <v>4213</v>
      </c>
      <c r="J1773" s="18" t="s">
        <v>4701</v>
      </c>
      <c r="XEZ1773" s="28"/>
      <c r="XFA1773" s="28"/>
      <c r="XFB1773" s="28"/>
      <c r="XFC1773" s="28"/>
      <c r="XFD1773" s="28"/>
    </row>
    <row r="1774" spans="1:10 16380:16384" x14ac:dyDescent="0.35">
      <c r="A1774" s="12" t="s">
        <v>6479</v>
      </c>
      <c r="B1774" s="32" t="str">
        <f>HYPERLINK(Table1[[#This Row],[Link]], Table1[[#This Row],[Pattern w/out Hyperlink]])</f>
        <v>Circulate</v>
      </c>
      <c r="C1774" s="18">
        <f>IF(F1774&lt;=$L$1,$K$1,IF(AND(F1774&gt;=$L$2,F1774&lt;=$M$2),$K$2,IF(AND(F1774&gt;=$L$3,F1774&lt;=$M$3),$K$3,IF(AND(F1774&gt;=$L$4,F1774&lt;=$M$4),$K$4,IF(AND(F1774&gt;=$L$5,F1774&lt;=$M$5),$K$5,IF(AND(F1774&gt;=$L$6,F1774&lt;=$M$6),$K$6,IF(AND(F1774&gt;=$L$7,F1774&lt;=$M$7),$K$7,IF(AND(F1774&gt;=$L$8,F1774&lt;=$M$8),$K$8,IF(AND(F1774&gt;=$L$9,F1774&lt;=$M$9),$K$9,IF(AND(F1774&gt;$L$10,F1774&lt;=$M$10),$K$10,IF(AND(F1774&gt;=$L$11,F1774&lt;=$M$11),$K$11,IF(AND(F1774&gt;=$L$12,F1774&lt;=$M$12),$K$12,IF(AND(F1774&gt;=$L$13,F1774&lt;=$M$13),$K$13,IF(AND(F1774&gt;=$L$14,F1774&lt;=$M$14),$K$14,IF(AND(F1774&gt;=#REF!,F1774&lt;=#REF!),#REF!,IF(AND(F1774&gt;=$L$15,F1774&lt;=$M$15),$K$15,IF(AND(F1774&gt;=$L$16,F1774&lt;=$M$16),$K$16,IF(AND(F1774&gt;=$L$17,F1774&lt;=$M$17),$K$17,IF(AND(F1774&gt;=$L$18,F1774&lt;=$M$18),$K$18,IF(AND(F1774&gt;=$L$19,F1774&lt;=$M$19),$K$19,IF(AND(F1774&gt;=$L$20,F1774&lt;=$M$20),$K$20,IF(AND(F1774&gt;=$L$21,F1774&lt;=$M$21),$K$21,IF(AND(F1774&gt;=$L$22,F1774&lt;=$M$22),$K$22,IF(AND(F1774&gt;=$L$23,F1774&lt;=$M$23),$K$23,IF(AND(F1774&gt;=$L$24,F1774&lt;=$M$24),$K$24,IF(AND(F1774&gt;=$L$25,F1774&lt;=$M$25),$K$25,IF(AND(F1774&gt;=$L$26,F1774&lt;=$M$26),$K$26,IF(AND(F1774&gt;=$L$27,F1774&lt;=$M$27),$K$27,IF(AND(F1774&gt;=$L$28,F1774&lt;=$M$28),$K$28,IF(AND(F1774&gt;=$L$29,F1774&lt;=$M$29),$K$29,IF(AND(F1774&gt;=$L$30,F1774&lt;=$M$30),$K$30,IF(AND(F1774&gt;=$L$31,F1774&lt;=$M$31),$K$31,""))))))))))))))))))))))))))))))))</f>
        <v>8</v>
      </c>
      <c r="D1774" s="18" t="s">
        <v>25</v>
      </c>
      <c r="E1774" s="18" t="s">
        <v>1234</v>
      </c>
      <c r="F1774" s="12">
        <v>112.75</v>
      </c>
      <c r="H1774" s="12" t="s">
        <v>6480</v>
      </c>
      <c r="I1774" s="18" t="s">
        <v>0</v>
      </c>
      <c r="J1774" s="18" t="s">
        <v>6481</v>
      </c>
      <c r="XEZ1774" s="28"/>
      <c r="XFA1774" s="28"/>
      <c r="XFB1774" s="28"/>
      <c r="XFC1774" s="28"/>
      <c r="XFD1774" s="28"/>
    </row>
    <row r="1775" spans="1:10 16380:16384" x14ac:dyDescent="0.35">
      <c r="A1775" s="12" t="s">
        <v>2451</v>
      </c>
      <c r="B1775" s="32" t="str">
        <f>HYPERLINK(Table1[[#This Row],[Link]], Table1[[#This Row],[Pattern w/out Hyperlink]])</f>
        <v>Corded</v>
      </c>
      <c r="C1775" s="18">
        <f>IF(F1775&lt;=$L$1,$K$1,IF(AND(F1775&gt;=$L$2,F1775&lt;=$M$2),$K$2,IF(AND(F1775&gt;=$L$3,F1775&lt;=$M$3),$K$3,IF(AND(F1775&gt;=$L$4,F1775&lt;=$M$4),$K$4,IF(AND(F1775&gt;=$L$5,F1775&lt;=$M$5),$K$5,IF(AND(F1775&gt;=$L$6,F1775&lt;=$M$6),$K$6,IF(AND(F1775&gt;=$L$7,F1775&lt;=$M$7),$K$7,IF(AND(F1775&gt;=$L$8,F1775&lt;=$M$8),$K$8,IF(AND(F1775&gt;=$L$9,F1775&lt;=$M$9),$K$9,IF(AND(F1775&gt;$L$10,F1775&lt;=$M$10),$K$10,IF(AND(F1775&gt;=$L$11,F1775&lt;=$M$11),$K$11,IF(AND(F1775&gt;=$L$12,F1775&lt;=$M$12),$K$12,IF(AND(F1775&gt;=$L$13,F1775&lt;=$M$13),$K$13,IF(AND(F1775&gt;=$L$14,F1775&lt;=$M$14),$K$14,IF(AND(F1775&gt;=#REF!,F1775&lt;=#REF!),#REF!,IF(AND(F1775&gt;=$L$15,F1775&lt;=$M$15),$K$15,IF(AND(F1775&gt;=$L$16,F1775&lt;=$M$16),$K$16,IF(AND(F1775&gt;=$L$17,F1775&lt;=$M$17),$K$17,IF(AND(F1775&gt;=$L$18,F1775&lt;=$M$18),$K$18,IF(AND(F1775&gt;=$L$19,F1775&lt;=$M$19),$K$19,IF(AND(F1775&gt;=$L$20,F1775&lt;=$M$20),$K$20,IF(AND(F1775&gt;=$L$21,F1775&lt;=$M$21),$K$21,IF(AND(F1775&gt;=$L$22,F1775&lt;=$M$22),$K$22,IF(AND(F1775&gt;=$L$23,F1775&lt;=$M$23),$K$23,IF(AND(F1775&gt;=$L$24,F1775&lt;=$M$24),$K$24,IF(AND(F1775&gt;=$L$25,F1775&lt;=$M$25),$K$25,IF(AND(F1775&gt;=$L$26,F1775&lt;=$M$26),$K$26,IF(AND(F1775&gt;=$L$27,F1775&lt;=$M$27),$K$27,IF(AND(F1775&gt;=$L$28,F1775&lt;=$M$28),$K$28,IF(AND(F1775&gt;=$L$29,F1775&lt;=$M$29),$K$29,IF(AND(F1775&gt;=$L$30,F1775&lt;=$M$30),$K$30,IF(AND(F1775&gt;=$L$31,F1775&lt;=$M$31),$K$31,""))))))))))))))))))))))))))))))))</f>
        <v>8</v>
      </c>
      <c r="D1775" s="18" t="s">
        <v>25</v>
      </c>
      <c r="E1775" s="18" t="s">
        <v>1234</v>
      </c>
      <c r="F1775" s="12">
        <v>112.75</v>
      </c>
      <c r="H1775" s="12" t="s">
        <v>2452</v>
      </c>
      <c r="I1775" s="18" t="s">
        <v>4213</v>
      </c>
      <c r="J1775" s="18" t="s">
        <v>5204</v>
      </c>
      <c r="XEZ1775" s="28"/>
      <c r="XFA1775" s="28"/>
      <c r="XFB1775" s="28"/>
      <c r="XFC1775" s="28"/>
      <c r="XFD1775" s="28"/>
    </row>
    <row r="1776" spans="1:10 16380:16384" x14ac:dyDescent="0.35">
      <c r="A1776" s="12" t="s">
        <v>2453</v>
      </c>
      <c r="B1776" s="32" t="str">
        <f>HYPERLINK(Table1[[#This Row],[Link]], Table1[[#This Row],[Pattern w/out Hyperlink]])</f>
        <v>CrissCross</v>
      </c>
      <c r="C1776" s="18">
        <f>IF(F1776&lt;=$L$1,$K$1,IF(AND(F1776&gt;=$L$2,F1776&lt;=$M$2),$K$2,IF(AND(F1776&gt;=$L$3,F1776&lt;=$M$3),$K$3,IF(AND(F1776&gt;=$L$4,F1776&lt;=$M$4),$K$4,IF(AND(F1776&gt;=$L$5,F1776&lt;=$M$5),$K$5,IF(AND(F1776&gt;=$L$6,F1776&lt;=$M$6),$K$6,IF(AND(F1776&gt;=$L$7,F1776&lt;=$M$7),$K$7,IF(AND(F1776&gt;=$L$8,F1776&lt;=$M$8),$K$8,IF(AND(F1776&gt;=$L$9,F1776&lt;=$M$9),$K$9,IF(AND(F1776&gt;$L$10,F1776&lt;=$M$10),$K$10,IF(AND(F1776&gt;=$L$11,F1776&lt;=$M$11),$K$11,IF(AND(F1776&gt;=$L$12,F1776&lt;=$M$12),$K$12,IF(AND(F1776&gt;=$L$13,F1776&lt;=$M$13),$K$13,IF(AND(F1776&gt;=$L$14,F1776&lt;=$M$14),$K$14,IF(AND(F1776&gt;=#REF!,F1776&lt;=#REF!),#REF!,IF(AND(F1776&gt;=$L$15,F1776&lt;=$M$15),$K$15,IF(AND(F1776&gt;=$L$16,F1776&lt;=$M$16),$K$16,IF(AND(F1776&gt;=$L$17,F1776&lt;=$M$17),$K$17,IF(AND(F1776&gt;=$L$18,F1776&lt;=$M$18),$K$18,IF(AND(F1776&gt;=$L$19,F1776&lt;=$M$19),$K$19,IF(AND(F1776&gt;=$L$20,F1776&lt;=$M$20),$K$20,IF(AND(F1776&gt;=$L$21,F1776&lt;=$M$21),$K$21,IF(AND(F1776&gt;=$L$22,F1776&lt;=$M$22),$K$22,IF(AND(F1776&gt;=$L$23,F1776&lt;=$M$23),$K$23,IF(AND(F1776&gt;=$L$24,F1776&lt;=$M$24),$K$24,IF(AND(F1776&gt;=$L$25,F1776&lt;=$M$25),$K$25,IF(AND(F1776&gt;=$L$26,F1776&lt;=$M$26),$K$26,IF(AND(F1776&gt;=$L$27,F1776&lt;=$M$27),$K$27,IF(AND(F1776&gt;=$L$28,F1776&lt;=$M$28),$K$28,IF(AND(F1776&gt;=$L$29,F1776&lt;=$M$29),$K$29,IF(AND(F1776&gt;=$L$30,F1776&lt;=$M$30),$K$30,IF(AND(F1776&gt;=$L$31,F1776&lt;=$M$31),$K$31,""))))))))))))))))))))))))))))))))</f>
        <v>8</v>
      </c>
      <c r="D1776" s="18" t="s">
        <v>25</v>
      </c>
      <c r="E1776" s="18" t="s">
        <v>1234</v>
      </c>
      <c r="F1776" s="12">
        <v>109</v>
      </c>
      <c r="H1776" s="12" t="s">
        <v>2455</v>
      </c>
      <c r="I1776" s="18" t="s">
        <v>0</v>
      </c>
      <c r="J1776" s="18" t="s">
        <v>4262</v>
      </c>
      <c r="XEZ1776" s="28"/>
      <c r="XFA1776" s="28"/>
      <c r="XFB1776" s="28"/>
      <c r="XFC1776" s="28"/>
      <c r="XFD1776" s="28"/>
    </row>
    <row r="1777" spans="1:10 16380:16384" x14ac:dyDescent="0.35">
      <c r="A1777" s="12" t="s">
        <v>2457</v>
      </c>
      <c r="B1777" s="32" t="str">
        <f>HYPERLINK(Table1[[#This Row],[Link]], Table1[[#This Row],[Pattern w/out Hyperlink]])</f>
        <v>Cubitt</v>
      </c>
      <c r="C1777" s="18">
        <f>IF(F1777&lt;=$L$1,$K$1,IF(AND(F1777&gt;=$L$2,F1777&lt;=$M$2),$K$2,IF(AND(F1777&gt;=$L$3,F1777&lt;=$M$3),$K$3,IF(AND(F1777&gt;=$L$4,F1777&lt;=$M$4),$K$4,IF(AND(F1777&gt;=$L$5,F1777&lt;=$M$5),$K$5,IF(AND(F1777&gt;=$L$6,F1777&lt;=$M$6),$K$6,IF(AND(F1777&gt;=$L$7,F1777&lt;=$M$7),$K$7,IF(AND(F1777&gt;=$L$8,F1777&lt;=$M$8),$K$8,IF(AND(F1777&gt;=$L$9,F1777&lt;=$M$9),$K$9,IF(AND(F1777&gt;$L$10,F1777&lt;=$M$10),$K$10,IF(AND(F1777&gt;=$L$11,F1777&lt;=$M$11),$K$11,IF(AND(F1777&gt;=$L$12,F1777&lt;=$M$12),$K$12,IF(AND(F1777&gt;=$L$13,F1777&lt;=$M$13),$K$13,IF(AND(F1777&gt;=$L$14,F1777&lt;=$M$14),$K$14,IF(AND(F1777&gt;=#REF!,F1777&lt;=#REF!),#REF!,IF(AND(F1777&gt;=$L$15,F1777&lt;=$M$15),$K$15,IF(AND(F1777&gt;=$L$16,F1777&lt;=$M$16),$K$16,IF(AND(F1777&gt;=$L$17,F1777&lt;=$M$17),$K$17,IF(AND(F1777&gt;=$L$18,F1777&lt;=$M$18),$K$18,IF(AND(F1777&gt;=$L$19,F1777&lt;=$M$19),$K$19,IF(AND(F1777&gt;=$L$20,F1777&lt;=$M$20),$K$20,IF(AND(F1777&gt;=$L$21,F1777&lt;=$M$21),$K$21,IF(AND(F1777&gt;=$L$22,F1777&lt;=$M$22),$K$22,IF(AND(F1777&gt;=$L$23,F1777&lt;=$M$23),$K$23,IF(AND(F1777&gt;=$L$24,F1777&lt;=$M$24),$K$24,IF(AND(F1777&gt;=$L$25,F1777&lt;=$M$25),$K$25,IF(AND(F1777&gt;=$L$26,F1777&lt;=$M$26),$K$26,IF(AND(F1777&gt;=$L$27,F1777&lt;=$M$27),$K$27,IF(AND(F1777&gt;=$L$28,F1777&lt;=$M$28),$K$28,IF(AND(F1777&gt;=$L$29,F1777&lt;=$M$29),$K$29,IF(AND(F1777&gt;=$L$30,F1777&lt;=$M$30),$K$30,IF(AND(F1777&gt;=$L$31,F1777&lt;=$M$31),$K$31,""))))))))))))))))))))))))))))))))</f>
        <v>8</v>
      </c>
      <c r="D1777" s="18" t="s">
        <v>25</v>
      </c>
      <c r="E1777" s="18" t="s">
        <v>1234</v>
      </c>
      <c r="F1777" s="12">
        <v>110.25</v>
      </c>
      <c r="H1777" s="12" t="s">
        <v>2458</v>
      </c>
      <c r="I1777" s="18" t="s">
        <v>0</v>
      </c>
      <c r="J1777" s="18" t="s">
        <v>4972</v>
      </c>
      <c r="XEZ1777" s="28"/>
      <c r="XFA1777" s="28"/>
      <c r="XFB1777" s="28"/>
      <c r="XFC1777" s="28"/>
      <c r="XFD1777" s="28"/>
    </row>
    <row r="1778" spans="1:10 16380:16384" x14ac:dyDescent="0.35">
      <c r="A1778" s="12" t="s">
        <v>219</v>
      </c>
      <c r="B1778" s="32" t="str">
        <f>HYPERLINK(Table1[[#This Row],[Link]], Table1[[#This Row],[Pattern w/out Hyperlink]])</f>
        <v>Distressed Texture</v>
      </c>
      <c r="C1778" s="18">
        <f>IF(F1778&lt;=$L$1,$K$1,IF(AND(F1778&gt;=$L$2,F1778&lt;=$M$2),$K$2,IF(AND(F1778&gt;=$L$3,F1778&lt;=$M$3),$K$3,IF(AND(F1778&gt;=$L$4,F1778&lt;=$M$4),$K$4,IF(AND(F1778&gt;=$L$5,F1778&lt;=$M$5),$K$5,IF(AND(F1778&gt;=$L$6,F1778&lt;=$M$6),$K$6,IF(AND(F1778&gt;=$L$7,F1778&lt;=$M$7),$K$7,IF(AND(F1778&gt;=$L$8,F1778&lt;=$M$8),$K$8,IF(AND(F1778&gt;=$L$9,F1778&lt;=$M$9),$K$9,IF(AND(F1778&gt;$L$10,F1778&lt;=$M$10),$K$10,IF(AND(F1778&gt;=$L$11,F1778&lt;=$M$11),$K$11,IF(AND(F1778&gt;=$L$12,F1778&lt;=$M$12),$K$12,IF(AND(F1778&gt;=$L$13,F1778&lt;=$M$13),$K$13,IF(AND(F1778&gt;=$L$14,F1778&lt;=$M$14),$K$14,IF(AND(F1778&gt;=#REF!,F1778&lt;=#REF!),#REF!,IF(AND(F1778&gt;=$L$15,F1778&lt;=$M$15),$K$15,IF(AND(F1778&gt;=$L$16,F1778&lt;=$M$16),$K$16,IF(AND(F1778&gt;=$L$17,F1778&lt;=$M$17),$K$17,IF(AND(F1778&gt;=$L$18,F1778&lt;=$M$18),$K$18,IF(AND(F1778&gt;=$L$19,F1778&lt;=$M$19),$K$19,IF(AND(F1778&gt;=$L$20,F1778&lt;=$M$20),$K$20,IF(AND(F1778&gt;=$L$21,F1778&lt;=$M$21),$K$21,IF(AND(F1778&gt;=$L$22,F1778&lt;=$M$22),$K$22,IF(AND(F1778&gt;=$L$23,F1778&lt;=$M$23),$K$23,IF(AND(F1778&gt;=$L$24,F1778&lt;=$M$24),$K$24,IF(AND(F1778&gt;=$L$25,F1778&lt;=$M$25),$K$25,IF(AND(F1778&gt;=$L$26,F1778&lt;=$M$26),$K$26,IF(AND(F1778&gt;=$L$27,F1778&lt;=$M$27),$K$27,IF(AND(F1778&gt;=$L$28,F1778&lt;=$M$28),$K$28,IF(AND(F1778&gt;=$L$29,F1778&lt;=$M$29),$K$29,IF(AND(F1778&gt;=$L$30,F1778&lt;=$M$30),$K$30,IF(AND(F1778&gt;=$L$31,F1778&lt;=$M$31),$K$31,""))))))))))))))))))))))))))))))))</f>
        <v>8</v>
      </c>
      <c r="D1778" s="18" t="s">
        <v>25</v>
      </c>
      <c r="E1778" s="18" t="s">
        <v>1234</v>
      </c>
      <c r="F1778" s="12">
        <v>102.75</v>
      </c>
      <c r="H1778" s="12" t="s">
        <v>1140</v>
      </c>
      <c r="I1778" s="18" t="s">
        <v>4213</v>
      </c>
      <c r="J1778" s="18" t="s">
        <v>4262</v>
      </c>
      <c r="XEZ1778" s="28"/>
      <c r="XFA1778" s="28"/>
      <c r="XFB1778" s="28"/>
      <c r="XFC1778" s="28"/>
      <c r="XFD1778" s="28"/>
    </row>
    <row r="1779" spans="1:10 16380:16384" x14ac:dyDescent="0.35">
      <c r="A1779" s="12" t="s">
        <v>2466</v>
      </c>
      <c r="B1779" s="32" t="str">
        <f>HYPERLINK(Table1[[#This Row],[Link]], Table1[[#This Row],[Pattern w/out Hyperlink]])</f>
        <v>Five Cities</v>
      </c>
      <c r="C1779" s="18">
        <f>IF(F1779&lt;=$L$1,$K$1,IF(AND(F1779&gt;=$L$2,F1779&lt;=$M$2),$K$2,IF(AND(F1779&gt;=$L$3,F1779&lt;=$M$3),$K$3,IF(AND(F1779&gt;=$L$4,F1779&lt;=$M$4),$K$4,IF(AND(F1779&gt;=$L$5,F1779&lt;=$M$5),$K$5,IF(AND(F1779&gt;=$L$6,F1779&lt;=$M$6),$K$6,IF(AND(F1779&gt;=$L$7,F1779&lt;=$M$7),$K$7,IF(AND(F1779&gt;=$L$8,F1779&lt;=$M$8),$K$8,IF(AND(F1779&gt;=$L$9,F1779&lt;=$M$9),$K$9,IF(AND(F1779&gt;$L$10,F1779&lt;=$M$10),$K$10,IF(AND(F1779&gt;=$L$11,F1779&lt;=$M$11),$K$11,IF(AND(F1779&gt;=$L$12,F1779&lt;=$M$12),$K$12,IF(AND(F1779&gt;=$L$13,F1779&lt;=$M$13),$K$13,IF(AND(F1779&gt;=$L$14,F1779&lt;=$M$14),$K$14,IF(AND(F1779&gt;=#REF!,F1779&lt;=#REF!),#REF!,IF(AND(F1779&gt;=$L$15,F1779&lt;=$M$15),$K$15,IF(AND(F1779&gt;=$L$16,F1779&lt;=$M$16),$K$16,IF(AND(F1779&gt;=$L$17,F1779&lt;=$M$17),$K$17,IF(AND(F1779&gt;=$L$18,F1779&lt;=$M$18),$K$18,IF(AND(F1779&gt;=$L$19,F1779&lt;=$M$19),$K$19,IF(AND(F1779&gt;=$L$20,F1779&lt;=$M$20),$K$20,IF(AND(F1779&gt;=$L$21,F1779&lt;=$M$21),$K$21,IF(AND(F1779&gt;=$L$22,F1779&lt;=$M$22),$K$22,IF(AND(F1779&gt;=$L$23,F1779&lt;=$M$23),$K$23,IF(AND(F1779&gt;=$L$24,F1779&lt;=$M$24),$K$24,IF(AND(F1779&gt;=$L$25,F1779&lt;=$M$25),$K$25,IF(AND(F1779&gt;=$L$26,F1779&lt;=$M$26),$K$26,IF(AND(F1779&gt;=$L$27,F1779&lt;=$M$27),$K$27,IF(AND(F1779&gt;=$L$28,F1779&lt;=$M$28),$K$28,IF(AND(F1779&gt;=$L$29,F1779&lt;=$M$29),$K$29,IF(AND(F1779&gt;=$L$30,F1779&lt;=$M$30),$K$30,IF(AND(F1779&gt;=$L$31,F1779&lt;=$M$31),$K$31,""))))))))))))))))))))))))))))))))</f>
        <v>8</v>
      </c>
      <c r="D1779" s="18" t="s">
        <v>25</v>
      </c>
      <c r="E1779" s="18" t="s">
        <v>1234</v>
      </c>
      <c r="F1779" s="12">
        <v>109</v>
      </c>
      <c r="H1779" s="12" t="s">
        <v>2467</v>
      </c>
      <c r="I1779" s="18" t="s">
        <v>0</v>
      </c>
      <c r="J1779" s="18" t="s">
        <v>4262</v>
      </c>
      <c r="XEZ1779" s="28"/>
      <c r="XFA1779" s="28"/>
      <c r="XFB1779" s="28"/>
      <c r="XFC1779" s="28"/>
      <c r="XFD1779" s="28"/>
    </row>
    <row r="1780" spans="1:10 16380:16384" x14ac:dyDescent="0.35">
      <c r="A1780" s="12" t="s">
        <v>2478</v>
      </c>
      <c r="B1780" s="32" t="str">
        <f>HYPERLINK(Table1[[#This Row],[Link]], Table1[[#This Row],[Pattern w/out Hyperlink]])</f>
        <v>Heather</v>
      </c>
      <c r="C1780" s="18">
        <f>IF(F1780&lt;=$L$1,$K$1,IF(AND(F1780&gt;=$L$2,F1780&lt;=$M$2),$K$2,IF(AND(F1780&gt;=$L$3,F1780&lt;=$M$3),$K$3,IF(AND(F1780&gt;=$L$4,F1780&lt;=$M$4),$K$4,IF(AND(F1780&gt;=$L$5,F1780&lt;=$M$5),$K$5,IF(AND(F1780&gt;=$L$6,F1780&lt;=$M$6),$K$6,IF(AND(F1780&gt;=$L$7,F1780&lt;=$M$7),$K$7,IF(AND(F1780&gt;=$L$8,F1780&lt;=$M$8),$K$8,IF(AND(F1780&gt;=$L$9,F1780&lt;=$M$9),$K$9,IF(AND(F1780&gt;$L$10,F1780&lt;=$M$10),$K$10,IF(AND(F1780&gt;=$L$11,F1780&lt;=$M$11),$K$11,IF(AND(F1780&gt;=$L$12,F1780&lt;=$M$12),$K$12,IF(AND(F1780&gt;=$L$13,F1780&lt;=$M$13),$K$13,IF(AND(F1780&gt;=$L$14,F1780&lt;=$M$14),$K$14,IF(AND(F1780&gt;=#REF!,F1780&lt;=#REF!),#REF!,IF(AND(F1780&gt;=$L$15,F1780&lt;=$M$15),$K$15,IF(AND(F1780&gt;=$L$16,F1780&lt;=$M$16),$K$16,IF(AND(F1780&gt;=$L$17,F1780&lt;=$M$17),$K$17,IF(AND(F1780&gt;=$L$18,F1780&lt;=$M$18),$K$18,IF(AND(F1780&gt;=$L$19,F1780&lt;=$M$19),$K$19,IF(AND(F1780&gt;=$L$20,F1780&lt;=$M$20),$K$20,IF(AND(F1780&gt;=$L$21,F1780&lt;=$M$21),$K$21,IF(AND(F1780&gt;=$L$22,F1780&lt;=$M$22),$K$22,IF(AND(F1780&gt;=$L$23,F1780&lt;=$M$23),$K$23,IF(AND(F1780&gt;=$L$24,F1780&lt;=$M$24),$K$24,IF(AND(F1780&gt;=$L$25,F1780&lt;=$M$25),$K$25,IF(AND(F1780&gt;=$L$26,F1780&lt;=$M$26),$K$26,IF(AND(F1780&gt;=$L$27,F1780&lt;=$M$27),$K$27,IF(AND(F1780&gt;=$L$28,F1780&lt;=$M$28),$K$28,IF(AND(F1780&gt;=$L$29,F1780&lt;=$M$29),$K$29,IF(AND(F1780&gt;=$L$30,F1780&lt;=$M$30),$K$30,IF(AND(F1780&gt;=$L$31,F1780&lt;=$M$31),$K$31,""))))))))))))))))))))))))))))))))</f>
        <v>8</v>
      </c>
      <c r="D1780" s="18" t="s">
        <v>25</v>
      </c>
      <c r="E1780" s="18" t="s">
        <v>1234</v>
      </c>
      <c r="F1780" s="12">
        <v>95.25</v>
      </c>
      <c r="H1780" s="12" t="s">
        <v>2479</v>
      </c>
      <c r="I1780" s="18" t="s">
        <v>1319</v>
      </c>
      <c r="J1780" s="18" t="s">
        <v>4981</v>
      </c>
      <c r="XEZ1780" s="28"/>
      <c r="XFA1780" s="28"/>
      <c r="XFB1780" s="28"/>
      <c r="XFC1780" s="28"/>
      <c r="XFD1780" s="28"/>
    </row>
    <row r="1781" spans="1:10 16380:16384" x14ac:dyDescent="0.35">
      <c r="A1781" s="12" t="s">
        <v>2484</v>
      </c>
      <c r="B1781" s="32" t="str">
        <f>HYPERLINK(Table1[[#This Row],[Link]], Table1[[#This Row],[Pattern w/out Hyperlink]])</f>
        <v>Hillside</v>
      </c>
      <c r="C1781" s="18">
        <f>IF(F1781&lt;=$L$1,$K$1,IF(AND(F1781&gt;=$L$2,F1781&lt;=$M$2),$K$2,IF(AND(F1781&gt;=$L$3,F1781&lt;=$M$3),$K$3,IF(AND(F1781&gt;=$L$4,F1781&lt;=$M$4),$K$4,IF(AND(F1781&gt;=$L$5,F1781&lt;=$M$5),$K$5,IF(AND(F1781&gt;=$L$6,F1781&lt;=$M$6),$K$6,IF(AND(F1781&gt;=$L$7,F1781&lt;=$M$7),$K$7,IF(AND(F1781&gt;=$L$8,F1781&lt;=$M$8),$K$8,IF(AND(F1781&gt;=$L$9,F1781&lt;=$M$9),$K$9,IF(AND(F1781&gt;$L$10,F1781&lt;=$M$10),$K$10,IF(AND(F1781&gt;=$L$11,F1781&lt;=$M$11),$K$11,IF(AND(F1781&gt;=$L$12,F1781&lt;=$M$12),$K$12,IF(AND(F1781&gt;=$L$13,F1781&lt;=$M$13),$K$13,IF(AND(F1781&gt;=$L$14,F1781&lt;=$M$14),$K$14,IF(AND(F1781&gt;=#REF!,F1781&lt;=#REF!),#REF!,IF(AND(F1781&gt;=$L$15,F1781&lt;=$M$15),$K$15,IF(AND(F1781&gt;=$L$16,F1781&lt;=$M$16),$K$16,IF(AND(F1781&gt;=$L$17,F1781&lt;=$M$17),$K$17,IF(AND(F1781&gt;=$L$18,F1781&lt;=$M$18),$K$18,IF(AND(F1781&gt;=$L$19,F1781&lt;=$M$19),$K$19,IF(AND(F1781&gt;=$L$20,F1781&lt;=$M$20),$K$20,IF(AND(F1781&gt;=$L$21,F1781&lt;=$M$21),$K$21,IF(AND(F1781&gt;=$L$22,F1781&lt;=$M$22),$K$22,IF(AND(F1781&gt;=$L$23,F1781&lt;=$M$23),$K$23,IF(AND(F1781&gt;=$L$24,F1781&lt;=$M$24),$K$24,IF(AND(F1781&gt;=$L$25,F1781&lt;=$M$25),$K$25,IF(AND(F1781&gt;=$L$26,F1781&lt;=$M$26),$K$26,IF(AND(F1781&gt;=$L$27,F1781&lt;=$M$27),$K$27,IF(AND(F1781&gt;=$L$28,F1781&lt;=$M$28),$K$28,IF(AND(F1781&gt;=$L$29,F1781&lt;=$M$29),$K$29,IF(AND(F1781&gt;=$L$30,F1781&lt;=$M$30),$K$30,IF(AND(F1781&gt;=$L$31,F1781&lt;=$M$31),$K$31,""))))))))))))))))))))))))))))))))</f>
        <v>8</v>
      </c>
      <c r="D1781" s="18" t="s">
        <v>25</v>
      </c>
      <c r="E1781" s="18" t="s">
        <v>1234</v>
      </c>
      <c r="F1781" s="12">
        <v>102.75</v>
      </c>
      <c r="H1781" s="12" t="s">
        <v>2485</v>
      </c>
      <c r="I1781" s="18" t="s">
        <v>4213</v>
      </c>
      <c r="J1781" s="18" t="s">
        <v>5086</v>
      </c>
      <c r="XEZ1781" s="28"/>
      <c r="XFA1781" s="28"/>
      <c r="XFB1781" s="28"/>
      <c r="XFC1781" s="28"/>
      <c r="XFD1781" s="28"/>
    </row>
    <row r="1782" spans="1:10 16380:16384" x14ac:dyDescent="0.35">
      <c r="A1782" s="12" t="s">
        <v>2492</v>
      </c>
      <c r="B1782" s="32" t="str">
        <f>HYPERLINK(Table1[[#This Row],[Link]], Table1[[#This Row],[Pattern w/out Hyperlink]])</f>
        <v>Jumper</v>
      </c>
      <c r="C1782" s="18">
        <f>IF(F1782&lt;=$L$1,$K$1,IF(AND(F1782&gt;=$L$2,F1782&lt;=$M$2),$K$2,IF(AND(F1782&gt;=$L$3,F1782&lt;=$M$3),$K$3,IF(AND(F1782&gt;=$L$4,F1782&lt;=$M$4),$K$4,IF(AND(F1782&gt;=$L$5,F1782&lt;=$M$5),$K$5,IF(AND(F1782&gt;=$L$6,F1782&lt;=$M$6),$K$6,IF(AND(F1782&gt;=$L$7,F1782&lt;=$M$7),$K$7,IF(AND(F1782&gt;=$L$8,F1782&lt;=$M$8),$K$8,IF(AND(F1782&gt;=$L$9,F1782&lt;=$M$9),$K$9,IF(AND(F1782&gt;$L$10,F1782&lt;=$M$10),$K$10,IF(AND(F1782&gt;=$L$11,F1782&lt;=$M$11),$K$11,IF(AND(F1782&gt;=$L$12,F1782&lt;=$M$12),$K$12,IF(AND(F1782&gt;=$L$13,F1782&lt;=$M$13),$K$13,IF(AND(F1782&gt;=$L$14,F1782&lt;=$M$14),$K$14,IF(AND(F1782&gt;=#REF!,F1782&lt;=#REF!),#REF!,IF(AND(F1782&gt;=$L$15,F1782&lt;=$M$15),$K$15,IF(AND(F1782&gt;=$L$16,F1782&lt;=$M$16),$K$16,IF(AND(F1782&gt;=$L$17,F1782&lt;=$M$17),$K$17,IF(AND(F1782&gt;=$L$18,F1782&lt;=$M$18),$K$18,IF(AND(F1782&gt;=$L$19,F1782&lt;=$M$19),$K$19,IF(AND(F1782&gt;=$L$20,F1782&lt;=$M$20),$K$20,IF(AND(F1782&gt;=$L$21,F1782&lt;=$M$21),$K$21,IF(AND(F1782&gt;=$L$22,F1782&lt;=$M$22),$K$22,IF(AND(F1782&gt;=$L$23,F1782&lt;=$M$23),$K$23,IF(AND(F1782&gt;=$L$24,F1782&lt;=$M$24),$K$24,IF(AND(F1782&gt;=$L$25,F1782&lt;=$M$25),$K$25,IF(AND(F1782&gt;=$L$26,F1782&lt;=$M$26),$K$26,IF(AND(F1782&gt;=$L$27,F1782&lt;=$M$27),$K$27,IF(AND(F1782&gt;=$L$28,F1782&lt;=$M$28),$K$28,IF(AND(F1782&gt;=$L$29,F1782&lt;=$M$29),$K$29,IF(AND(F1782&gt;=$L$30,F1782&lt;=$M$30),$K$30,IF(AND(F1782&gt;=$L$31,F1782&lt;=$M$31),$K$31,""))))))))))))))))))))))))))))))))</f>
        <v>8</v>
      </c>
      <c r="D1782" s="18" t="s">
        <v>25</v>
      </c>
      <c r="E1782" s="18" t="s">
        <v>1234</v>
      </c>
      <c r="F1782" s="12">
        <v>109</v>
      </c>
      <c r="H1782" s="12" t="s">
        <v>2493</v>
      </c>
      <c r="I1782" s="18" t="s">
        <v>4213</v>
      </c>
      <c r="J1782" s="18" t="s">
        <v>5210</v>
      </c>
      <c r="XEZ1782" s="28"/>
      <c r="XFA1782" s="28"/>
      <c r="XFB1782" s="28"/>
      <c r="XFC1782" s="28"/>
      <c r="XFD1782" s="28"/>
    </row>
    <row r="1783" spans="1:10 16380:16384" x14ac:dyDescent="0.35">
      <c r="A1783" s="12" t="s">
        <v>2505</v>
      </c>
      <c r="B1783" s="32" t="str">
        <f>HYPERLINK(Table1[[#This Row],[Link]], Table1[[#This Row],[Pattern w/out Hyperlink]])</f>
        <v>Line Variations</v>
      </c>
      <c r="C1783" s="18">
        <f>IF(F1783&lt;=$L$1,$K$1,IF(AND(F1783&gt;=$L$2,F1783&lt;=$M$2),$K$2,IF(AND(F1783&gt;=$L$3,F1783&lt;=$M$3),$K$3,IF(AND(F1783&gt;=$L$4,F1783&lt;=$M$4),$K$4,IF(AND(F1783&gt;=$L$5,F1783&lt;=$M$5),$K$5,IF(AND(F1783&gt;=$L$6,F1783&lt;=$M$6),$K$6,IF(AND(F1783&gt;=$L$7,F1783&lt;=$M$7),$K$7,IF(AND(F1783&gt;=$L$8,F1783&lt;=$M$8),$K$8,IF(AND(F1783&gt;=$L$9,F1783&lt;=$M$9),$K$9,IF(AND(F1783&gt;$L$10,F1783&lt;=$M$10),$K$10,IF(AND(F1783&gt;=$L$11,F1783&lt;=$M$11),$K$11,IF(AND(F1783&gt;=$L$12,F1783&lt;=$M$12),$K$12,IF(AND(F1783&gt;=$L$13,F1783&lt;=$M$13),$K$13,IF(AND(F1783&gt;=$L$14,F1783&lt;=$M$14),$K$14,IF(AND(F1783&gt;=#REF!,F1783&lt;=#REF!),#REF!,IF(AND(F1783&gt;=$L$15,F1783&lt;=$M$15),$K$15,IF(AND(F1783&gt;=$L$16,F1783&lt;=$M$16),$K$16,IF(AND(F1783&gt;=$L$17,F1783&lt;=$M$17),$K$17,IF(AND(F1783&gt;=$L$18,F1783&lt;=$M$18),$K$18,IF(AND(F1783&gt;=$L$19,F1783&lt;=$M$19),$K$19,IF(AND(F1783&gt;=$L$20,F1783&lt;=$M$20),$K$20,IF(AND(F1783&gt;=$L$21,F1783&lt;=$M$21),$K$21,IF(AND(F1783&gt;=$L$22,F1783&lt;=$M$22),$K$22,IF(AND(F1783&gt;=$L$23,F1783&lt;=$M$23),$K$23,IF(AND(F1783&gt;=$L$24,F1783&lt;=$M$24),$K$24,IF(AND(F1783&gt;=$L$25,F1783&lt;=$M$25),$K$25,IF(AND(F1783&gt;=$L$26,F1783&lt;=$M$26),$K$26,IF(AND(F1783&gt;=$L$27,F1783&lt;=$M$27),$K$27,IF(AND(F1783&gt;=$L$28,F1783&lt;=$M$28),$K$28,IF(AND(F1783&gt;=$L$29,F1783&lt;=$M$29),$K$29,IF(AND(F1783&gt;=$L$30,F1783&lt;=$M$30),$K$30,IF(AND(F1783&gt;=$L$31,F1783&lt;=$M$31),$K$31,""))))))))))))))))))))))))))))))))</f>
        <v>8</v>
      </c>
      <c r="D1783" s="18" t="s">
        <v>25</v>
      </c>
      <c r="E1783" s="18" t="s">
        <v>1234</v>
      </c>
      <c r="F1783" s="12">
        <v>109</v>
      </c>
      <c r="H1783" s="12" t="s">
        <v>2506</v>
      </c>
      <c r="I1783" s="18" t="s">
        <v>0</v>
      </c>
      <c r="J1783" s="18" t="s">
        <v>4262</v>
      </c>
      <c r="XEZ1783" s="28"/>
      <c r="XFA1783" s="28"/>
      <c r="XFB1783" s="28"/>
      <c r="XFC1783" s="28"/>
      <c r="XFD1783" s="28"/>
    </row>
    <row r="1784" spans="1:10 16380:16384" x14ac:dyDescent="0.35">
      <c r="A1784" s="12" t="s">
        <v>8231</v>
      </c>
      <c r="B1784" s="32" t="str">
        <f>HYPERLINK(Table1[[#This Row],[Link]], Table1[[#This Row],[Pattern w/out Hyperlink]])</f>
        <v>Little Leaf Crypton</v>
      </c>
      <c r="C1784" s="18">
        <f>IF(F1784&lt;=$L$1,$K$1,IF(AND(F1784&gt;=$L$2,F1784&lt;=$M$2),$K$2,IF(AND(F1784&gt;=$L$3,F1784&lt;=$M$3),$K$3,IF(AND(F1784&gt;=$L$4,F1784&lt;=$M$4),$K$4,IF(AND(F1784&gt;=$L$5,F1784&lt;=$M$5),$K$5,IF(AND(F1784&gt;=$L$6,F1784&lt;=$M$6),$K$6,IF(AND(F1784&gt;=$L$7,F1784&lt;=$M$7),$K$7,IF(AND(F1784&gt;=$L$8,F1784&lt;=$M$8),$K$8,IF(AND(F1784&gt;=$L$9,F1784&lt;=$M$9),$K$9,IF(AND(F1784&gt;$L$10,F1784&lt;=$M$10),$K$10,IF(AND(F1784&gt;=$L$11,F1784&lt;=$M$11),$K$11,IF(AND(F1784&gt;=$L$12,F1784&lt;=$M$12),$K$12,IF(AND(F1784&gt;=$L$13,F1784&lt;=$M$13),$K$13,IF(AND(F1784&gt;=$L$14,F1784&lt;=$M$14),$K$14,IF(AND(F1784&gt;=#REF!,F1784&lt;=#REF!),#REF!,IF(AND(F1784&gt;=$L$15,F1784&lt;=$M$15),$K$15,IF(AND(F1784&gt;=$L$16,F1784&lt;=$M$16),$K$16,IF(AND(F1784&gt;=$L$17,F1784&lt;=$M$17),$K$17,IF(AND(F1784&gt;=$L$18,F1784&lt;=$M$18),$K$18,IF(AND(F1784&gt;=$L$19,F1784&lt;=$M$19),$K$19,IF(AND(F1784&gt;=$L$20,F1784&lt;=$M$20),$K$20,IF(AND(F1784&gt;=$L$21,F1784&lt;=$M$21),$K$21,IF(AND(F1784&gt;=$L$22,F1784&lt;=$M$22),$K$22,IF(AND(F1784&gt;=$L$23,F1784&lt;=$M$23),$K$23,IF(AND(F1784&gt;=$L$24,F1784&lt;=$M$24),$K$24,IF(AND(F1784&gt;=$L$25,F1784&lt;=$M$25),$K$25,IF(AND(F1784&gt;=$L$26,F1784&lt;=$M$26),$K$26,IF(AND(F1784&gt;=$L$27,F1784&lt;=$M$27),$K$27,IF(AND(F1784&gt;=$L$28,F1784&lt;=$M$28),$K$28,IF(AND(F1784&gt;=$L$29,F1784&lt;=$M$29),$K$29,IF(AND(F1784&gt;=$L$30,F1784&lt;=$M$30),$K$30,IF(AND(F1784&gt;=$L$31,F1784&lt;=$M$31),$K$31,""))))))))))))))))))))))))))))))))</f>
        <v>8</v>
      </c>
      <c r="D1784" s="18" t="s">
        <v>25</v>
      </c>
      <c r="E1784" s="18" t="s">
        <v>1234</v>
      </c>
      <c r="F1784" s="12">
        <v>107.75</v>
      </c>
      <c r="H1784" s="12" t="s">
        <v>8232</v>
      </c>
      <c r="I1784" s="18" t="s">
        <v>0</v>
      </c>
      <c r="J1784" s="18" t="s">
        <v>8233</v>
      </c>
      <c r="XEZ1784" s="28"/>
      <c r="XFA1784" s="28"/>
      <c r="XFB1784" s="28"/>
      <c r="XFC1784" s="28"/>
      <c r="XFD1784" s="28"/>
    </row>
    <row r="1785" spans="1:10 16380:16384" x14ac:dyDescent="0.35">
      <c r="A1785" s="12" t="s">
        <v>8243</v>
      </c>
      <c r="B1785" s="32" t="str">
        <f>HYPERLINK(Table1[[#This Row],[Link]], Table1[[#This Row],[Pattern w/out Hyperlink]])</f>
        <v>Petal Play Crypton</v>
      </c>
      <c r="C1785" s="18">
        <f>IF(F1785&lt;=$L$1,$K$1,IF(AND(F1785&gt;=$L$2,F1785&lt;=$M$2),$K$2,IF(AND(F1785&gt;=$L$3,F1785&lt;=$M$3),$K$3,IF(AND(F1785&gt;=$L$4,F1785&lt;=$M$4),$K$4,IF(AND(F1785&gt;=$L$5,F1785&lt;=$M$5),$K$5,IF(AND(F1785&gt;=$L$6,F1785&lt;=$M$6),$K$6,IF(AND(F1785&gt;=$L$7,F1785&lt;=$M$7),$K$7,IF(AND(F1785&gt;=$L$8,F1785&lt;=$M$8),$K$8,IF(AND(F1785&gt;=$L$9,F1785&lt;=$M$9),$K$9,IF(AND(F1785&gt;$L$10,F1785&lt;=$M$10),$K$10,IF(AND(F1785&gt;=$L$11,F1785&lt;=$M$11),$K$11,IF(AND(F1785&gt;=$L$12,F1785&lt;=$M$12),$K$12,IF(AND(F1785&gt;=$L$13,F1785&lt;=$M$13),$K$13,IF(AND(F1785&gt;=$L$14,F1785&lt;=$M$14),$K$14,IF(AND(F1785&gt;=#REF!,F1785&lt;=#REF!),#REF!,IF(AND(F1785&gt;=$L$15,F1785&lt;=$M$15),$K$15,IF(AND(F1785&gt;=$L$16,F1785&lt;=$M$16),$K$16,IF(AND(F1785&gt;=$L$17,F1785&lt;=$M$17),$K$17,IF(AND(F1785&gt;=$L$18,F1785&lt;=$M$18),$K$18,IF(AND(F1785&gt;=$L$19,F1785&lt;=$M$19),$K$19,IF(AND(F1785&gt;=$L$20,F1785&lt;=$M$20),$K$20,IF(AND(F1785&gt;=$L$21,F1785&lt;=$M$21),$K$21,IF(AND(F1785&gt;=$L$22,F1785&lt;=$M$22),$K$22,IF(AND(F1785&gt;=$L$23,F1785&lt;=$M$23),$K$23,IF(AND(F1785&gt;=$L$24,F1785&lt;=$M$24),$K$24,IF(AND(F1785&gt;=$L$25,F1785&lt;=$M$25),$K$25,IF(AND(F1785&gt;=$L$26,F1785&lt;=$M$26),$K$26,IF(AND(F1785&gt;=$L$27,F1785&lt;=$M$27),$K$27,IF(AND(F1785&gt;=$L$28,F1785&lt;=$M$28),$K$28,IF(AND(F1785&gt;=$L$29,F1785&lt;=$M$29),$K$29,IF(AND(F1785&gt;=$L$30,F1785&lt;=$M$30),$K$30,IF(AND(F1785&gt;=$L$31,F1785&lt;=$M$31),$K$31,""))))))))))))))))))))))))))))))))</f>
        <v>8</v>
      </c>
      <c r="D1785" s="18" t="s">
        <v>25</v>
      </c>
      <c r="E1785" s="18" t="s">
        <v>1234</v>
      </c>
      <c r="F1785" s="12">
        <v>103.75</v>
      </c>
      <c r="H1785" s="12" t="s">
        <v>8244</v>
      </c>
      <c r="I1785" s="18" t="s">
        <v>0</v>
      </c>
      <c r="J1785" s="18" t="s">
        <v>8245</v>
      </c>
      <c r="XEZ1785" s="28"/>
      <c r="XFA1785" s="28"/>
      <c r="XFB1785" s="28"/>
      <c r="XFC1785" s="28"/>
      <c r="XFD1785" s="28"/>
    </row>
    <row r="1786" spans="1:10 16380:16384" x14ac:dyDescent="0.35">
      <c r="A1786" s="12" t="s">
        <v>2535</v>
      </c>
      <c r="B1786" s="32" t="str">
        <f>HYPERLINK(Table1[[#This Row],[Link]], Table1[[#This Row],[Pattern w/out Hyperlink]])</f>
        <v>Phenomena</v>
      </c>
      <c r="C1786" s="18">
        <f>IF(F1786&lt;=$L$1,$K$1,IF(AND(F1786&gt;=$L$2,F1786&lt;=$M$2),$K$2,IF(AND(F1786&gt;=$L$3,F1786&lt;=$M$3),$K$3,IF(AND(F1786&gt;=$L$4,F1786&lt;=$M$4),$K$4,IF(AND(F1786&gt;=$L$5,F1786&lt;=$M$5),$K$5,IF(AND(F1786&gt;=$L$6,F1786&lt;=$M$6),$K$6,IF(AND(F1786&gt;=$L$7,F1786&lt;=$M$7),$K$7,IF(AND(F1786&gt;=$L$8,F1786&lt;=$M$8),$K$8,IF(AND(F1786&gt;=$L$9,F1786&lt;=$M$9),$K$9,IF(AND(F1786&gt;$L$10,F1786&lt;=$M$10),$K$10,IF(AND(F1786&gt;=$L$11,F1786&lt;=$M$11),$K$11,IF(AND(F1786&gt;=$L$12,F1786&lt;=$M$12),$K$12,IF(AND(F1786&gt;=$L$13,F1786&lt;=$M$13),$K$13,IF(AND(F1786&gt;=$L$14,F1786&lt;=$M$14),$K$14,IF(AND(F1786&gt;=#REF!,F1786&lt;=#REF!),#REF!,IF(AND(F1786&gt;=$L$15,F1786&lt;=$M$15),$K$15,IF(AND(F1786&gt;=$L$16,F1786&lt;=$M$16),$K$16,IF(AND(F1786&gt;=$L$17,F1786&lt;=$M$17),$K$17,IF(AND(F1786&gt;=$L$18,F1786&lt;=$M$18),$K$18,IF(AND(F1786&gt;=$L$19,F1786&lt;=$M$19),$K$19,IF(AND(F1786&gt;=$L$20,F1786&lt;=$M$20),$K$20,IF(AND(F1786&gt;=$L$21,F1786&lt;=$M$21),$K$21,IF(AND(F1786&gt;=$L$22,F1786&lt;=$M$22),$K$22,IF(AND(F1786&gt;=$L$23,F1786&lt;=$M$23),$K$23,IF(AND(F1786&gt;=$L$24,F1786&lt;=$M$24),$K$24,IF(AND(F1786&gt;=$L$25,F1786&lt;=$M$25),$K$25,IF(AND(F1786&gt;=$L$26,F1786&lt;=$M$26),$K$26,IF(AND(F1786&gt;=$L$27,F1786&lt;=$M$27),$K$27,IF(AND(F1786&gt;=$L$28,F1786&lt;=$M$28),$K$28,IF(AND(F1786&gt;=$L$29,F1786&lt;=$M$29),$K$29,IF(AND(F1786&gt;=$L$30,F1786&lt;=$M$30),$K$30,IF(AND(F1786&gt;=$L$31,F1786&lt;=$M$31),$K$31,""))))))))))))))))))))))))))))))))</f>
        <v>8</v>
      </c>
      <c r="D1786" s="18" t="s">
        <v>25</v>
      </c>
      <c r="E1786" s="18" t="s">
        <v>1234</v>
      </c>
      <c r="F1786" s="12">
        <v>97.75</v>
      </c>
      <c r="H1786" s="12" t="s">
        <v>2536</v>
      </c>
      <c r="I1786" s="18" t="s">
        <v>0</v>
      </c>
      <c r="J1786" s="18" t="s">
        <v>4965</v>
      </c>
      <c r="XEZ1786" s="28"/>
      <c r="XFA1786" s="28"/>
      <c r="XFB1786" s="28"/>
      <c r="XFC1786" s="28"/>
      <c r="XFD1786" s="28"/>
    </row>
    <row r="1787" spans="1:10 16380:16384" x14ac:dyDescent="0.35">
      <c r="A1787" s="12" t="s">
        <v>658</v>
      </c>
      <c r="B1787" s="32" t="str">
        <f>HYPERLINK(Table1[[#This Row],[Link]], Table1[[#This Row],[Pattern w/out Hyperlink]])</f>
        <v>Queue</v>
      </c>
      <c r="C1787" s="18">
        <f>IF(F1787&lt;=$L$1,$K$1,IF(AND(F1787&gt;=$L$2,F1787&lt;=$M$2),$K$2,IF(AND(F1787&gt;=$L$3,F1787&lt;=$M$3),$K$3,IF(AND(F1787&gt;=$L$4,F1787&lt;=$M$4),$K$4,IF(AND(F1787&gt;=$L$5,F1787&lt;=$M$5),$K$5,IF(AND(F1787&gt;=$L$6,F1787&lt;=$M$6),$K$6,IF(AND(F1787&gt;=$L$7,F1787&lt;=$M$7),$K$7,IF(AND(F1787&gt;=$L$8,F1787&lt;=$M$8),$K$8,IF(AND(F1787&gt;=$L$9,F1787&lt;=$M$9),$K$9,IF(AND(F1787&gt;$L$10,F1787&lt;=$M$10),$K$10,IF(AND(F1787&gt;=$L$11,F1787&lt;=$M$11),$K$11,IF(AND(F1787&gt;=$L$12,F1787&lt;=$M$12),$K$12,IF(AND(F1787&gt;=$L$13,F1787&lt;=$M$13),$K$13,IF(AND(F1787&gt;=$L$14,F1787&lt;=$M$14),$K$14,IF(AND(F1787&gt;=#REF!,F1787&lt;=#REF!),#REF!,IF(AND(F1787&gt;=$L$15,F1787&lt;=$M$15),$K$15,IF(AND(F1787&gt;=$L$16,F1787&lt;=$M$16),$K$16,IF(AND(F1787&gt;=$L$17,F1787&lt;=$M$17),$K$17,IF(AND(F1787&gt;=$L$18,F1787&lt;=$M$18),$K$18,IF(AND(F1787&gt;=$L$19,F1787&lt;=$M$19),$K$19,IF(AND(F1787&gt;=$L$20,F1787&lt;=$M$20),$K$20,IF(AND(F1787&gt;=$L$21,F1787&lt;=$M$21),$K$21,IF(AND(F1787&gt;=$L$22,F1787&lt;=$M$22),$K$22,IF(AND(F1787&gt;=$L$23,F1787&lt;=$M$23),$K$23,IF(AND(F1787&gt;=$L$24,F1787&lt;=$M$24),$K$24,IF(AND(F1787&gt;=$L$25,F1787&lt;=$M$25),$K$25,IF(AND(F1787&gt;=$L$26,F1787&lt;=$M$26),$K$26,IF(AND(F1787&gt;=$L$27,F1787&lt;=$M$27),$K$27,IF(AND(F1787&gt;=$L$28,F1787&lt;=$M$28),$K$28,IF(AND(F1787&gt;=$L$29,F1787&lt;=$M$29),$K$29,IF(AND(F1787&gt;=$L$30,F1787&lt;=$M$30),$K$30,IF(AND(F1787&gt;=$L$31,F1787&lt;=$M$31),$K$31,""))))))))))))))))))))))))))))))))</f>
        <v>8</v>
      </c>
      <c r="D1787" s="18" t="s">
        <v>25</v>
      </c>
      <c r="E1787" s="18" t="s">
        <v>1234</v>
      </c>
      <c r="F1787" s="12">
        <v>110.25</v>
      </c>
      <c r="H1787" s="12" t="s">
        <v>2547</v>
      </c>
      <c r="I1787" s="18" t="s">
        <v>0</v>
      </c>
      <c r="J1787" s="18" t="s">
        <v>5135</v>
      </c>
      <c r="XEZ1787" s="28"/>
      <c r="XFA1787" s="28"/>
      <c r="XFB1787" s="28"/>
      <c r="XFC1787" s="28"/>
      <c r="XFD1787" s="28"/>
    </row>
    <row r="1788" spans="1:10 16380:16384" x14ac:dyDescent="0.35">
      <c r="A1788" s="12" t="s">
        <v>5259</v>
      </c>
      <c r="B1788" s="32" t="str">
        <f>HYPERLINK(Table1[[#This Row],[Link]], Table1[[#This Row],[Pattern w/out Hyperlink]])</f>
        <v>River Lea</v>
      </c>
      <c r="C1788" s="18">
        <f>IF(F1788&lt;=$L$1,$K$1,IF(AND(F1788&gt;=$L$2,F1788&lt;=$M$2),$K$2,IF(AND(F1788&gt;=$L$3,F1788&lt;=$M$3),$K$3,IF(AND(F1788&gt;=$L$4,F1788&lt;=$M$4),$K$4,IF(AND(F1788&gt;=$L$5,F1788&lt;=$M$5),$K$5,IF(AND(F1788&gt;=$L$6,F1788&lt;=$M$6),$K$6,IF(AND(F1788&gt;=$L$7,F1788&lt;=$M$7),$K$7,IF(AND(F1788&gt;=$L$8,F1788&lt;=$M$8),$K$8,IF(AND(F1788&gt;=$L$9,F1788&lt;=$M$9),$K$9,IF(AND(F1788&gt;$L$10,F1788&lt;=$M$10),$K$10,IF(AND(F1788&gt;=$L$11,F1788&lt;=$M$11),$K$11,IF(AND(F1788&gt;=$L$12,F1788&lt;=$M$12),$K$12,IF(AND(F1788&gt;=$L$13,F1788&lt;=$M$13),$K$13,IF(AND(F1788&gt;=$L$14,F1788&lt;=$M$14),$K$14,IF(AND(F1788&gt;=#REF!,F1788&lt;=#REF!),#REF!,IF(AND(F1788&gt;=$L$15,F1788&lt;=$M$15),$K$15,IF(AND(F1788&gt;=$L$16,F1788&lt;=$M$16),$K$16,IF(AND(F1788&gt;=$L$17,F1788&lt;=$M$17),$K$17,IF(AND(F1788&gt;=$L$18,F1788&lt;=$M$18),$K$18,IF(AND(F1788&gt;=$L$19,F1788&lt;=$M$19),$K$19,IF(AND(F1788&gt;=$L$20,F1788&lt;=$M$20),$K$20,IF(AND(F1788&gt;=$L$21,F1788&lt;=$M$21),$K$21,IF(AND(F1788&gt;=$L$22,F1788&lt;=$M$22),$K$22,IF(AND(F1788&gt;=$L$23,F1788&lt;=$M$23),$K$23,IF(AND(F1788&gt;=$L$24,F1788&lt;=$M$24),$K$24,IF(AND(F1788&gt;=$L$25,F1788&lt;=$M$25),$K$25,IF(AND(F1788&gt;=$L$26,F1788&lt;=$M$26),$K$26,IF(AND(F1788&gt;=$L$27,F1788&lt;=$M$27),$K$27,IF(AND(F1788&gt;=$L$28,F1788&lt;=$M$28),$K$28,IF(AND(F1788&gt;=$L$29,F1788&lt;=$M$29),$K$29,IF(AND(F1788&gt;=$L$30,F1788&lt;=$M$30),$K$30,IF(AND(F1788&gt;=$L$31,F1788&lt;=$M$31),$K$31,""))))))))))))))))))))))))))))))))</f>
        <v>8</v>
      </c>
      <c r="D1788" s="18" t="s">
        <v>25</v>
      </c>
      <c r="E1788" s="18" t="s">
        <v>1234</v>
      </c>
      <c r="F1788" s="12">
        <v>95.25</v>
      </c>
      <c r="H1788" s="12" t="s">
        <v>5260</v>
      </c>
      <c r="I1788" s="18" t="s">
        <v>0</v>
      </c>
      <c r="J1788" s="18" t="s">
        <v>5261</v>
      </c>
      <c r="XEZ1788" s="28"/>
      <c r="XFA1788" s="28"/>
      <c r="XFB1788" s="28"/>
      <c r="XFC1788" s="28"/>
      <c r="XFD1788" s="28"/>
    </row>
    <row r="1789" spans="1:10 16380:16384" x14ac:dyDescent="0.35">
      <c r="A1789" s="12" t="s">
        <v>2563</v>
      </c>
      <c r="B1789" s="32" t="str">
        <f>HYPERLINK(Table1[[#This Row],[Link]], Table1[[#This Row],[Pattern w/out Hyperlink]])</f>
        <v>Social Dance</v>
      </c>
      <c r="C1789" s="18">
        <f>IF(F1789&lt;=$L$1,$K$1,IF(AND(F1789&gt;=$L$2,F1789&lt;=$M$2),$K$2,IF(AND(F1789&gt;=$L$3,F1789&lt;=$M$3),$K$3,IF(AND(F1789&gt;=$L$4,F1789&lt;=$M$4),$K$4,IF(AND(F1789&gt;=$L$5,F1789&lt;=$M$5),$K$5,IF(AND(F1789&gt;=$L$6,F1789&lt;=$M$6),$K$6,IF(AND(F1789&gt;=$L$7,F1789&lt;=$M$7),$K$7,IF(AND(F1789&gt;=$L$8,F1789&lt;=$M$8),$K$8,IF(AND(F1789&gt;=$L$9,F1789&lt;=$M$9),$K$9,IF(AND(F1789&gt;$L$10,F1789&lt;=$M$10),$K$10,IF(AND(F1789&gt;=$L$11,F1789&lt;=$M$11),$K$11,IF(AND(F1789&gt;=$L$12,F1789&lt;=$M$12),$K$12,IF(AND(F1789&gt;=$L$13,F1789&lt;=$M$13),$K$13,IF(AND(F1789&gt;=$L$14,F1789&lt;=$M$14),$K$14,IF(AND(F1789&gt;=#REF!,F1789&lt;=#REF!),#REF!,IF(AND(F1789&gt;=$L$15,F1789&lt;=$M$15),$K$15,IF(AND(F1789&gt;=$L$16,F1789&lt;=$M$16),$K$16,IF(AND(F1789&gt;=$L$17,F1789&lt;=$M$17),$K$17,IF(AND(F1789&gt;=$L$18,F1789&lt;=$M$18),$K$18,IF(AND(F1789&gt;=$L$19,F1789&lt;=$M$19),$K$19,IF(AND(F1789&gt;=$L$20,F1789&lt;=$M$20),$K$20,IF(AND(F1789&gt;=$L$21,F1789&lt;=$M$21),$K$21,IF(AND(F1789&gt;=$L$22,F1789&lt;=$M$22),$K$22,IF(AND(F1789&gt;=$L$23,F1789&lt;=$M$23),$K$23,IF(AND(F1789&gt;=$L$24,F1789&lt;=$M$24),$K$24,IF(AND(F1789&gt;=$L$25,F1789&lt;=$M$25),$K$25,IF(AND(F1789&gt;=$L$26,F1789&lt;=$M$26),$K$26,IF(AND(F1789&gt;=$L$27,F1789&lt;=$M$27),$K$27,IF(AND(F1789&gt;=$L$28,F1789&lt;=$M$28),$K$28,IF(AND(F1789&gt;=$L$29,F1789&lt;=$M$29),$K$29,IF(AND(F1789&gt;=$L$30,F1789&lt;=$M$30),$K$30,IF(AND(F1789&gt;=$L$31,F1789&lt;=$M$31),$K$31,""))))))))))))))))))))))))))))))))</f>
        <v>8</v>
      </c>
      <c r="D1789" s="18" t="s">
        <v>25</v>
      </c>
      <c r="E1789" s="18" t="s">
        <v>1234</v>
      </c>
      <c r="F1789" s="12">
        <v>109</v>
      </c>
      <c r="H1789" s="12" t="s">
        <v>2564</v>
      </c>
      <c r="I1789" s="18" t="s">
        <v>0</v>
      </c>
      <c r="J1789" s="18" t="s">
        <v>4262</v>
      </c>
      <c r="XEZ1789" s="28"/>
      <c r="XFA1789" s="28"/>
      <c r="XFB1789" s="28"/>
      <c r="XFC1789" s="28"/>
      <c r="XFD1789" s="28"/>
    </row>
    <row r="1790" spans="1:10 16380:16384" x14ac:dyDescent="0.35">
      <c r="A1790" s="12" t="s">
        <v>2565</v>
      </c>
      <c r="B1790" s="32" t="str">
        <f>HYPERLINK(Table1[[#This Row],[Link]], Table1[[#This Row],[Pattern w/out Hyperlink]])</f>
        <v>Speckle Boucle</v>
      </c>
      <c r="C1790" s="18">
        <f>IF(F1790&lt;=$L$1,$K$1,IF(AND(F1790&gt;=$L$2,F1790&lt;=$M$2),$K$2,IF(AND(F1790&gt;=$L$3,F1790&lt;=$M$3),$K$3,IF(AND(F1790&gt;=$L$4,F1790&lt;=$M$4),$K$4,IF(AND(F1790&gt;=$L$5,F1790&lt;=$M$5),$K$5,IF(AND(F1790&gt;=$L$6,F1790&lt;=$M$6),$K$6,IF(AND(F1790&gt;=$L$7,F1790&lt;=$M$7),$K$7,IF(AND(F1790&gt;=$L$8,F1790&lt;=$M$8),$K$8,IF(AND(F1790&gt;=$L$9,F1790&lt;=$M$9),$K$9,IF(AND(F1790&gt;$L$10,F1790&lt;=$M$10),$K$10,IF(AND(F1790&gt;=$L$11,F1790&lt;=$M$11),$K$11,IF(AND(F1790&gt;=$L$12,F1790&lt;=$M$12),$K$12,IF(AND(F1790&gt;=$L$13,F1790&lt;=$M$13),$K$13,IF(AND(F1790&gt;=$L$14,F1790&lt;=$M$14),$K$14,IF(AND(F1790&gt;=#REF!,F1790&lt;=#REF!),#REF!,IF(AND(F1790&gt;=$L$15,F1790&lt;=$M$15),$K$15,IF(AND(F1790&gt;=$L$16,F1790&lt;=$M$16),$K$16,IF(AND(F1790&gt;=$L$17,F1790&lt;=$M$17),$K$17,IF(AND(F1790&gt;=$L$18,F1790&lt;=$M$18),$K$18,IF(AND(F1790&gt;=$L$19,F1790&lt;=$M$19),$K$19,IF(AND(F1790&gt;=$L$20,F1790&lt;=$M$20),$K$20,IF(AND(F1790&gt;=$L$21,F1790&lt;=$M$21),$K$21,IF(AND(F1790&gt;=$L$22,F1790&lt;=$M$22),$K$22,IF(AND(F1790&gt;=$L$23,F1790&lt;=$M$23),$K$23,IF(AND(F1790&gt;=$L$24,F1790&lt;=$M$24),$K$24,IF(AND(F1790&gt;=$L$25,F1790&lt;=$M$25),$K$25,IF(AND(F1790&gt;=$L$26,F1790&lt;=$M$26),$K$26,IF(AND(F1790&gt;=$L$27,F1790&lt;=$M$27),$K$27,IF(AND(F1790&gt;=$L$28,F1790&lt;=$M$28),$K$28,IF(AND(F1790&gt;=$L$29,F1790&lt;=$M$29),$K$29,IF(AND(F1790&gt;=$L$30,F1790&lt;=$M$30),$K$30,IF(AND(F1790&gt;=$L$31,F1790&lt;=$M$31),$K$31,""))))))))))))))))))))))))))))))))</f>
        <v>8</v>
      </c>
      <c r="D1790" s="18" t="s">
        <v>25</v>
      </c>
      <c r="E1790" s="18" t="s">
        <v>1234</v>
      </c>
      <c r="F1790" s="12">
        <v>95.25</v>
      </c>
      <c r="H1790" s="12" t="s">
        <v>2566</v>
      </c>
      <c r="I1790" s="18" t="s">
        <v>4213</v>
      </c>
      <c r="J1790" s="18" t="s">
        <v>5222</v>
      </c>
      <c r="XEZ1790" s="28"/>
      <c r="XFA1790" s="28"/>
      <c r="XFB1790" s="28"/>
      <c r="XFC1790" s="28"/>
      <c r="XFD1790" s="28"/>
    </row>
    <row r="1791" spans="1:10 16380:16384" x14ac:dyDescent="0.35">
      <c r="A1791" s="12" t="s">
        <v>6515</v>
      </c>
      <c r="B1791" s="32" t="str">
        <f>HYPERLINK(Table1[[#This Row],[Link]], Table1[[#This Row],[Pattern w/out Hyperlink]])</f>
        <v>Spree</v>
      </c>
      <c r="C1791" s="18">
        <f>IF(F1791&lt;=$L$1,$K$1,IF(AND(F1791&gt;=$L$2,F1791&lt;=$M$2),$K$2,IF(AND(F1791&gt;=$L$3,F1791&lt;=$M$3),$K$3,IF(AND(F1791&gt;=$L$4,F1791&lt;=$M$4),$K$4,IF(AND(F1791&gt;=$L$5,F1791&lt;=$M$5),$K$5,IF(AND(F1791&gt;=$L$6,F1791&lt;=$M$6),$K$6,IF(AND(F1791&gt;=$L$7,F1791&lt;=$M$7),$K$7,IF(AND(F1791&gt;=$L$8,F1791&lt;=$M$8),$K$8,IF(AND(F1791&gt;=$L$9,F1791&lt;=$M$9),$K$9,IF(AND(F1791&gt;$L$10,F1791&lt;=$M$10),$K$10,IF(AND(F1791&gt;=$L$11,F1791&lt;=$M$11),$K$11,IF(AND(F1791&gt;=$L$12,F1791&lt;=$M$12),$K$12,IF(AND(F1791&gt;=$L$13,F1791&lt;=$M$13),$K$13,IF(AND(F1791&gt;=$L$14,F1791&lt;=$M$14),$K$14,IF(AND(F1791&gt;=#REF!,F1791&lt;=#REF!),#REF!,IF(AND(F1791&gt;=$L$15,F1791&lt;=$M$15),$K$15,IF(AND(F1791&gt;=$L$16,F1791&lt;=$M$16),$K$16,IF(AND(F1791&gt;=$L$17,F1791&lt;=$M$17),$K$17,IF(AND(F1791&gt;=$L$18,F1791&lt;=$M$18),$K$18,IF(AND(F1791&gt;=$L$19,F1791&lt;=$M$19),$K$19,IF(AND(F1791&gt;=$L$20,F1791&lt;=$M$20),$K$20,IF(AND(F1791&gt;=$L$21,F1791&lt;=$M$21),$K$21,IF(AND(F1791&gt;=$L$22,F1791&lt;=$M$22),$K$22,IF(AND(F1791&gt;=$L$23,F1791&lt;=$M$23),$K$23,IF(AND(F1791&gt;=$L$24,F1791&lt;=$M$24),$K$24,IF(AND(F1791&gt;=$L$25,F1791&lt;=$M$25),$K$25,IF(AND(F1791&gt;=$L$26,F1791&lt;=$M$26),$K$26,IF(AND(F1791&gt;=$L$27,F1791&lt;=$M$27),$K$27,IF(AND(F1791&gt;=$L$28,F1791&lt;=$M$28),$K$28,IF(AND(F1791&gt;=$L$29,F1791&lt;=$M$29),$K$29,IF(AND(F1791&gt;=$L$30,F1791&lt;=$M$30),$K$30,IF(AND(F1791&gt;=$L$31,F1791&lt;=$M$31),$K$31,""))))))))))))))))))))))))))))))))</f>
        <v>8</v>
      </c>
      <c r="D1791" s="18" t="s">
        <v>25</v>
      </c>
      <c r="E1791" s="18" t="s">
        <v>1234</v>
      </c>
      <c r="F1791" s="12">
        <v>100.25</v>
      </c>
      <c r="H1791" s="12" t="s">
        <v>6516</v>
      </c>
      <c r="I1791" s="18" t="s">
        <v>0</v>
      </c>
      <c r="J1791" s="18" t="s">
        <v>4287</v>
      </c>
      <c r="XEZ1791" s="28"/>
      <c r="XFA1791" s="28"/>
      <c r="XFB1791" s="28"/>
      <c r="XFC1791" s="28"/>
      <c r="XFD1791" s="28"/>
    </row>
    <row r="1792" spans="1:10 16380:16384" x14ac:dyDescent="0.35">
      <c r="A1792" s="12" t="s">
        <v>5283</v>
      </c>
      <c r="B1792" s="32" t="str">
        <f>HYPERLINK(Table1[[#This Row],[Link]], Table1[[#This Row],[Pattern w/out Hyperlink]])</f>
        <v>Stamp</v>
      </c>
      <c r="C1792" s="18">
        <f>IF(F1792&lt;=$L$1,$K$1,IF(AND(F1792&gt;=$L$2,F1792&lt;=$M$2),$K$2,IF(AND(F1792&gt;=$L$3,F1792&lt;=$M$3),$K$3,IF(AND(F1792&gt;=$L$4,F1792&lt;=$M$4),$K$4,IF(AND(F1792&gt;=$L$5,F1792&lt;=$M$5),$K$5,IF(AND(F1792&gt;=$L$6,F1792&lt;=$M$6),$K$6,IF(AND(F1792&gt;=$L$7,F1792&lt;=$M$7),$K$7,IF(AND(F1792&gt;=$L$8,F1792&lt;=$M$8),$K$8,IF(AND(F1792&gt;=$L$9,F1792&lt;=$M$9),$K$9,IF(AND(F1792&gt;$L$10,F1792&lt;=$M$10),$K$10,IF(AND(F1792&gt;=$L$11,F1792&lt;=$M$11),$K$11,IF(AND(F1792&gt;=$L$12,F1792&lt;=$M$12),$K$12,IF(AND(F1792&gt;=$L$13,F1792&lt;=$M$13),$K$13,IF(AND(F1792&gt;=$L$14,F1792&lt;=$M$14),$K$14,IF(AND(F1792&gt;=#REF!,F1792&lt;=#REF!),#REF!,IF(AND(F1792&gt;=$L$15,F1792&lt;=$M$15),$K$15,IF(AND(F1792&gt;=$L$16,F1792&lt;=$M$16),$K$16,IF(AND(F1792&gt;=$L$17,F1792&lt;=$M$17),$K$17,IF(AND(F1792&gt;=$L$18,F1792&lt;=$M$18),$K$18,IF(AND(F1792&gt;=$L$19,F1792&lt;=$M$19),$K$19,IF(AND(F1792&gt;=$L$20,F1792&lt;=$M$20),$K$20,IF(AND(F1792&gt;=$L$21,F1792&lt;=$M$21),$K$21,IF(AND(F1792&gt;=$L$22,F1792&lt;=$M$22),$K$22,IF(AND(F1792&gt;=$L$23,F1792&lt;=$M$23),$K$23,IF(AND(F1792&gt;=$L$24,F1792&lt;=$M$24),$K$24,IF(AND(F1792&gt;=$L$25,F1792&lt;=$M$25),$K$25,IF(AND(F1792&gt;=$L$26,F1792&lt;=$M$26),$K$26,IF(AND(F1792&gt;=$L$27,F1792&lt;=$M$27),$K$27,IF(AND(F1792&gt;=$L$28,F1792&lt;=$M$28),$K$28,IF(AND(F1792&gt;=$L$29,F1792&lt;=$M$29),$K$29,IF(AND(F1792&gt;=$L$30,F1792&lt;=$M$30),$K$30,IF(AND(F1792&gt;=$L$31,F1792&lt;=$M$31),$K$31,""))))))))))))))))))))))))))))))))</f>
        <v>8</v>
      </c>
      <c r="D1792" s="18" t="s">
        <v>25</v>
      </c>
      <c r="E1792" s="18" t="s">
        <v>1234</v>
      </c>
      <c r="F1792" s="12">
        <v>107.75</v>
      </c>
      <c r="H1792" s="12" t="s">
        <v>5284</v>
      </c>
      <c r="I1792" s="18" t="s">
        <v>0</v>
      </c>
      <c r="J1792" s="18" t="s">
        <v>4362</v>
      </c>
      <c r="XEZ1792" s="28"/>
      <c r="XFA1792" s="28"/>
      <c r="XFB1792" s="28"/>
      <c r="XFC1792" s="28"/>
      <c r="XFD1792" s="28"/>
    </row>
    <row r="1793" spans="1:10 16380:16384" x14ac:dyDescent="0.35">
      <c r="A1793" s="12" t="s">
        <v>8251</v>
      </c>
      <c r="B1793" s="32" t="str">
        <f>HYPERLINK(Table1[[#This Row],[Link]], Table1[[#This Row],[Pattern w/out Hyperlink]])</f>
        <v>Template</v>
      </c>
      <c r="C1793" s="18">
        <f>IF(F1793&lt;=$L$1,$K$1,IF(AND(F1793&gt;=$L$2,F1793&lt;=$M$2),$K$2,IF(AND(F1793&gt;=$L$3,F1793&lt;=$M$3),$K$3,IF(AND(F1793&gt;=$L$4,F1793&lt;=$M$4),$K$4,IF(AND(F1793&gt;=$L$5,F1793&lt;=$M$5),$K$5,IF(AND(F1793&gt;=$L$6,F1793&lt;=$M$6),$K$6,IF(AND(F1793&gt;=$L$7,F1793&lt;=$M$7),$K$7,IF(AND(F1793&gt;=$L$8,F1793&lt;=$M$8),$K$8,IF(AND(F1793&gt;=$L$9,F1793&lt;=$M$9),$K$9,IF(AND(F1793&gt;$L$10,F1793&lt;=$M$10),$K$10,IF(AND(F1793&gt;=$L$11,F1793&lt;=$M$11),$K$11,IF(AND(F1793&gt;=$L$12,F1793&lt;=$M$12),$K$12,IF(AND(F1793&gt;=$L$13,F1793&lt;=$M$13),$K$13,IF(AND(F1793&gt;=$L$14,F1793&lt;=$M$14),$K$14,IF(AND(F1793&gt;=#REF!,F1793&lt;=#REF!),#REF!,IF(AND(F1793&gt;=$L$15,F1793&lt;=$M$15),$K$15,IF(AND(F1793&gt;=$L$16,F1793&lt;=$M$16),$K$16,IF(AND(F1793&gt;=$L$17,F1793&lt;=$M$17),$K$17,IF(AND(F1793&gt;=$L$18,F1793&lt;=$M$18),$K$18,IF(AND(F1793&gt;=$L$19,F1793&lt;=$M$19),$K$19,IF(AND(F1793&gt;=$L$20,F1793&lt;=$M$20),$K$20,IF(AND(F1793&gt;=$L$21,F1793&lt;=$M$21),$K$21,IF(AND(F1793&gt;=$L$22,F1793&lt;=$M$22),$K$22,IF(AND(F1793&gt;=$L$23,F1793&lt;=$M$23),$K$23,IF(AND(F1793&gt;=$L$24,F1793&lt;=$M$24),$K$24,IF(AND(F1793&gt;=$L$25,F1793&lt;=$M$25),$K$25,IF(AND(F1793&gt;=$L$26,F1793&lt;=$M$26),$K$26,IF(AND(F1793&gt;=$L$27,F1793&lt;=$M$27),$K$27,IF(AND(F1793&gt;=$L$28,F1793&lt;=$M$28),$K$28,IF(AND(F1793&gt;=$L$29,F1793&lt;=$M$29),$K$29,IF(AND(F1793&gt;=$L$30,F1793&lt;=$M$30),$K$30,IF(AND(F1793&gt;=$L$31,F1793&lt;=$M$31),$K$31,""))))))))))))))))))))))))))))))))</f>
        <v>8</v>
      </c>
      <c r="D1793" s="18" t="s">
        <v>25</v>
      </c>
      <c r="E1793" s="18" t="s">
        <v>1234</v>
      </c>
      <c r="F1793" s="12">
        <v>104</v>
      </c>
      <c r="H1793" s="12" t="s">
        <v>8252</v>
      </c>
      <c r="I1793" s="18" t="s">
        <v>0</v>
      </c>
      <c r="J1793" s="18" t="s">
        <v>8253</v>
      </c>
      <c r="XEZ1793" s="28"/>
      <c r="XFA1793" s="28"/>
      <c r="XFB1793" s="28"/>
      <c r="XFC1793" s="28"/>
      <c r="XFD1793" s="28"/>
    </row>
    <row r="1794" spans="1:10 16380:16384" x14ac:dyDescent="0.35">
      <c r="A1794" s="12" t="s">
        <v>5288</v>
      </c>
      <c r="B1794" s="32" t="str">
        <f>HYPERLINK(Table1[[#This Row],[Link]], Table1[[#This Row],[Pattern w/out Hyperlink]])</f>
        <v>The Thames</v>
      </c>
      <c r="C1794" s="18">
        <f>IF(F1794&lt;=$L$1,$K$1,IF(AND(F1794&gt;=$L$2,F1794&lt;=$M$2),$K$2,IF(AND(F1794&gt;=$L$3,F1794&lt;=$M$3),$K$3,IF(AND(F1794&gt;=$L$4,F1794&lt;=$M$4),$K$4,IF(AND(F1794&gt;=$L$5,F1794&lt;=$M$5),$K$5,IF(AND(F1794&gt;=$L$6,F1794&lt;=$M$6),$K$6,IF(AND(F1794&gt;=$L$7,F1794&lt;=$M$7),$K$7,IF(AND(F1794&gt;=$L$8,F1794&lt;=$M$8),$K$8,IF(AND(F1794&gt;=$L$9,F1794&lt;=$M$9),$K$9,IF(AND(F1794&gt;$L$10,F1794&lt;=$M$10),$K$10,IF(AND(F1794&gt;=$L$11,F1794&lt;=$M$11),$K$11,IF(AND(F1794&gt;=$L$12,F1794&lt;=$M$12),$K$12,IF(AND(F1794&gt;=$L$13,F1794&lt;=$M$13),$K$13,IF(AND(F1794&gt;=$L$14,F1794&lt;=$M$14),$K$14,IF(AND(F1794&gt;=#REF!,F1794&lt;=#REF!),#REF!,IF(AND(F1794&gt;=$L$15,F1794&lt;=$M$15),$K$15,IF(AND(F1794&gt;=$L$16,F1794&lt;=$M$16),$K$16,IF(AND(F1794&gt;=$L$17,F1794&lt;=$M$17),$K$17,IF(AND(F1794&gt;=$L$18,F1794&lt;=$M$18),$K$18,IF(AND(F1794&gt;=$L$19,F1794&lt;=$M$19),$K$19,IF(AND(F1794&gt;=$L$20,F1794&lt;=$M$20),$K$20,IF(AND(F1794&gt;=$L$21,F1794&lt;=$M$21),$K$21,IF(AND(F1794&gt;=$L$22,F1794&lt;=$M$22),$K$22,IF(AND(F1794&gt;=$L$23,F1794&lt;=$M$23),$K$23,IF(AND(F1794&gt;=$L$24,F1794&lt;=$M$24),$K$24,IF(AND(F1794&gt;=$L$25,F1794&lt;=$M$25),$K$25,IF(AND(F1794&gt;=$L$26,F1794&lt;=$M$26),$K$26,IF(AND(F1794&gt;=$L$27,F1794&lt;=$M$27),$K$27,IF(AND(F1794&gt;=$L$28,F1794&lt;=$M$28),$K$28,IF(AND(F1794&gt;=$L$29,F1794&lt;=$M$29),$K$29,IF(AND(F1794&gt;=$L$30,F1794&lt;=$M$30),$K$30,IF(AND(F1794&gt;=$L$31,F1794&lt;=$M$31),$K$31,""))))))))))))))))))))))))))))))))</f>
        <v>8</v>
      </c>
      <c r="D1794" s="18" t="s">
        <v>25</v>
      </c>
      <c r="E1794" s="18" t="s">
        <v>1234</v>
      </c>
      <c r="F1794" s="12">
        <v>95.25</v>
      </c>
      <c r="H1794" s="12" t="s">
        <v>5289</v>
      </c>
      <c r="I1794" s="18" t="s">
        <v>0</v>
      </c>
      <c r="J1794" s="18" t="s">
        <v>4307</v>
      </c>
      <c r="XEZ1794" s="28"/>
      <c r="XFA1794" s="28"/>
      <c r="XFB1794" s="28"/>
      <c r="XFC1794" s="28"/>
      <c r="XFD1794" s="28"/>
    </row>
    <row r="1795" spans="1:10 16380:16384" x14ac:dyDescent="0.35">
      <c r="A1795" s="12" t="s">
        <v>1572</v>
      </c>
      <c r="B1795" s="32" t="str">
        <f>HYPERLINK(Table1[[#This Row],[Link]], Table1[[#This Row],[Pattern w/out Hyperlink]])</f>
        <v>Tiny Herringbone</v>
      </c>
      <c r="C1795" s="18">
        <f>IF(F1795&lt;=$L$1,$K$1,IF(AND(F1795&gt;=$L$2,F1795&lt;=$M$2),$K$2,IF(AND(F1795&gt;=$L$3,F1795&lt;=$M$3),$K$3,IF(AND(F1795&gt;=$L$4,F1795&lt;=$M$4),$K$4,IF(AND(F1795&gt;=$L$5,F1795&lt;=$M$5),$K$5,IF(AND(F1795&gt;=$L$6,F1795&lt;=$M$6),$K$6,IF(AND(F1795&gt;=$L$7,F1795&lt;=$M$7),$K$7,IF(AND(F1795&gt;=$L$8,F1795&lt;=$M$8),$K$8,IF(AND(F1795&gt;=$L$9,F1795&lt;=$M$9),$K$9,IF(AND(F1795&gt;$L$10,F1795&lt;=$M$10),$K$10,IF(AND(F1795&gt;=$L$11,F1795&lt;=$M$11),$K$11,IF(AND(F1795&gt;=$L$12,F1795&lt;=$M$12),$K$12,IF(AND(F1795&gt;=$L$13,F1795&lt;=$M$13),$K$13,IF(AND(F1795&gt;=$L$14,F1795&lt;=$M$14),$K$14,IF(AND(F1795&gt;=#REF!,F1795&lt;=#REF!),#REF!,IF(AND(F1795&gt;=$L$15,F1795&lt;=$M$15),$K$15,IF(AND(F1795&gt;=$L$16,F1795&lt;=$M$16),$K$16,IF(AND(F1795&gt;=$L$17,F1795&lt;=$M$17),$K$17,IF(AND(F1795&gt;=$L$18,F1795&lt;=$M$18),$K$18,IF(AND(F1795&gt;=$L$19,F1795&lt;=$M$19),$K$19,IF(AND(F1795&gt;=$L$20,F1795&lt;=$M$20),$K$20,IF(AND(F1795&gt;=$L$21,F1795&lt;=$M$21),$K$21,IF(AND(F1795&gt;=$L$22,F1795&lt;=$M$22),$K$22,IF(AND(F1795&gt;=$L$23,F1795&lt;=$M$23),$K$23,IF(AND(F1795&gt;=$L$24,F1795&lt;=$M$24),$K$24,IF(AND(F1795&gt;=$L$25,F1795&lt;=$M$25),$K$25,IF(AND(F1795&gt;=$L$26,F1795&lt;=$M$26),$K$26,IF(AND(F1795&gt;=$L$27,F1795&lt;=$M$27),$K$27,IF(AND(F1795&gt;=$L$28,F1795&lt;=$M$28),$K$28,IF(AND(F1795&gt;=$L$29,F1795&lt;=$M$29),$K$29,IF(AND(F1795&gt;=$L$30,F1795&lt;=$M$30),$K$30,IF(AND(F1795&gt;=$L$31,F1795&lt;=$M$31),$K$31,""))))))))))))))))))))))))))))))))</f>
        <v>8</v>
      </c>
      <c r="D1795" s="18" t="s">
        <v>25</v>
      </c>
      <c r="E1795" s="18" t="s">
        <v>1234</v>
      </c>
      <c r="F1795" s="12">
        <v>100.25</v>
      </c>
      <c r="H1795" s="12" t="s">
        <v>1573</v>
      </c>
      <c r="I1795" s="18" t="s">
        <v>4213</v>
      </c>
      <c r="J1795" s="18" t="s">
        <v>5226</v>
      </c>
      <c r="XEZ1795" s="28"/>
      <c r="XFA1795" s="28"/>
      <c r="XFB1795" s="28"/>
      <c r="XFC1795" s="28"/>
      <c r="XFD1795" s="28"/>
    </row>
    <row r="1796" spans="1:10 16380:16384" ht="29" x14ac:dyDescent="0.35">
      <c r="A1796" s="12" t="s">
        <v>6899</v>
      </c>
      <c r="B1796" s="32" t="str">
        <f>HYPERLINK(Table1[[#This Row],[Link]], Table1[[#This Row],[Pattern w/out Hyperlink]])</f>
        <v>Buzz</v>
      </c>
      <c r="C1796" s="18">
        <f>IF(F1796&lt;=$L$1,$K$1,IF(AND(F1796&gt;=$L$2,F1796&lt;=$M$2),$K$2,IF(AND(F1796&gt;=$L$3,F1796&lt;=$M$3),$K$3,IF(AND(F1796&gt;=$L$4,F1796&lt;=$M$4),$K$4,IF(AND(F1796&gt;=$L$5,F1796&lt;=$M$5),$K$5,IF(AND(F1796&gt;=$L$6,F1796&lt;=$M$6),$K$6,IF(AND(F1796&gt;=$L$7,F1796&lt;=$M$7),$K$7,IF(AND(F1796&gt;=$L$8,F1796&lt;=$M$8),$K$8,IF(AND(F1796&gt;=$L$9,F1796&lt;=$M$9),$K$9,IF(AND(F1796&gt;$L$10,F1796&lt;=$M$10),$K$10,IF(AND(F1796&gt;=$L$11,F1796&lt;=$M$11),$K$11,IF(AND(F1796&gt;=$L$12,F1796&lt;=$M$12),$K$12,IF(AND(F1796&gt;=$L$13,F1796&lt;=$M$13),$K$13,IF(AND(F1796&gt;=$L$14,F1796&lt;=$M$14),$K$14,IF(AND(F1796&gt;=#REF!,F1796&lt;=#REF!),#REF!,IF(AND(F1796&gt;=$L$15,F1796&lt;=$M$15),$K$15,IF(AND(F1796&gt;=$L$16,F1796&lt;=$M$16),$K$16,IF(AND(F1796&gt;=$L$17,F1796&lt;=$M$17),$K$17,IF(AND(F1796&gt;=$L$18,F1796&lt;=$M$18),$K$18,IF(AND(F1796&gt;=$L$19,F1796&lt;=$M$19),$K$19,IF(AND(F1796&gt;=$L$20,F1796&lt;=$M$20),$K$20,IF(AND(F1796&gt;=$L$21,F1796&lt;=$M$21),$K$21,IF(AND(F1796&gt;=$L$22,F1796&lt;=$M$22),$K$22,IF(AND(F1796&gt;=$L$23,F1796&lt;=$M$23),$K$23,IF(AND(F1796&gt;=$L$24,F1796&lt;=$M$24),$K$24,IF(AND(F1796&gt;=$L$25,F1796&lt;=$M$25),$K$25,IF(AND(F1796&gt;=$L$26,F1796&lt;=$M$26),$K$26,IF(AND(F1796&gt;=$L$27,F1796&lt;=$M$27),$K$27,IF(AND(F1796&gt;=$L$28,F1796&lt;=$M$28),$K$28,IF(AND(F1796&gt;=$L$29,F1796&lt;=$M$29),$K$29,IF(AND(F1796&gt;=$L$30,F1796&lt;=$M$30),$K$30,IF(AND(F1796&gt;=$L$31,F1796&lt;=$M$31),$K$31,""))))))))))))))))))))))))))))))))</f>
        <v>8</v>
      </c>
      <c r="D1796" s="18" t="s">
        <v>2220</v>
      </c>
      <c r="E1796" s="18" t="s">
        <v>1234</v>
      </c>
      <c r="F1796" s="12">
        <v>105</v>
      </c>
      <c r="H1796" s="12" t="s">
        <v>6900</v>
      </c>
      <c r="I1796" s="18" t="s">
        <v>0</v>
      </c>
      <c r="J1796" s="18" t="s">
        <v>6901</v>
      </c>
      <c r="XEZ1796" s="28"/>
      <c r="XFA1796" s="28"/>
      <c r="XFB1796" s="28"/>
      <c r="XFC1796" s="28"/>
      <c r="XFD1796" s="28"/>
    </row>
    <row r="1797" spans="1:10 16380:16384" x14ac:dyDescent="0.35">
      <c r="A1797" s="12" t="s">
        <v>6905</v>
      </c>
      <c r="B1797" s="32" t="str">
        <f>HYPERLINK(Table1[[#This Row],[Link]], Table1[[#This Row],[Pattern w/out Hyperlink]])</f>
        <v>Caliper</v>
      </c>
      <c r="C1797" s="18">
        <f>IF(F1797&lt;=$L$1,$K$1,IF(AND(F1797&gt;=$L$2,F1797&lt;=$M$2),$K$2,IF(AND(F1797&gt;=$L$3,F1797&lt;=$M$3),$K$3,IF(AND(F1797&gt;=$L$4,F1797&lt;=$M$4),$K$4,IF(AND(F1797&gt;=$L$5,F1797&lt;=$M$5),$K$5,IF(AND(F1797&gt;=$L$6,F1797&lt;=$M$6),$K$6,IF(AND(F1797&gt;=$L$7,F1797&lt;=$M$7),$K$7,IF(AND(F1797&gt;=$L$8,F1797&lt;=$M$8),$K$8,IF(AND(F1797&gt;=$L$9,F1797&lt;=$M$9),$K$9,IF(AND(F1797&gt;$L$10,F1797&lt;=$M$10),$K$10,IF(AND(F1797&gt;=$L$11,F1797&lt;=$M$11),$K$11,IF(AND(F1797&gt;=$L$12,F1797&lt;=$M$12),$K$12,IF(AND(F1797&gt;=$L$13,F1797&lt;=$M$13),$K$13,IF(AND(F1797&gt;=$L$14,F1797&lt;=$M$14),$K$14,IF(AND(F1797&gt;=#REF!,F1797&lt;=#REF!),#REF!,IF(AND(F1797&gt;=$L$15,F1797&lt;=$M$15),$K$15,IF(AND(F1797&gt;=$L$16,F1797&lt;=$M$16),$K$16,IF(AND(F1797&gt;=$L$17,F1797&lt;=$M$17),$K$17,IF(AND(F1797&gt;=$L$18,F1797&lt;=$M$18),$K$18,IF(AND(F1797&gt;=$L$19,F1797&lt;=$M$19),$K$19,IF(AND(F1797&gt;=$L$20,F1797&lt;=$M$20),$K$20,IF(AND(F1797&gt;=$L$21,F1797&lt;=$M$21),$K$21,IF(AND(F1797&gt;=$L$22,F1797&lt;=$M$22),$K$22,IF(AND(F1797&gt;=$L$23,F1797&lt;=$M$23),$K$23,IF(AND(F1797&gt;=$L$24,F1797&lt;=$M$24),$K$24,IF(AND(F1797&gt;=$L$25,F1797&lt;=$M$25),$K$25,IF(AND(F1797&gt;=$L$26,F1797&lt;=$M$26),$K$26,IF(AND(F1797&gt;=$L$27,F1797&lt;=$M$27),$K$27,IF(AND(F1797&gt;=$L$28,F1797&lt;=$M$28),$K$28,IF(AND(F1797&gt;=$L$29,F1797&lt;=$M$29),$K$29,IF(AND(F1797&gt;=$L$30,F1797&lt;=$M$30),$K$30,IF(AND(F1797&gt;=$L$31,F1797&lt;=$M$31),$K$31,""))))))))))))))))))))))))))))))))</f>
        <v>8</v>
      </c>
      <c r="D1797" s="18" t="s">
        <v>2220</v>
      </c>
      <c r="E1797" s="18" t="s">
        <v>1234</v>
      </c>
      <c r="F1797" s="12">
        <v>98</v>
      </c>
      <c r="H1797" s="12" t="s">
        <v>6906</v>
      </c>
      <c r="I1797" s="18" t="s">
        <v>0</v>
      </c>
      <c r="J1797" s="18" t="s">
        <v>4375</v>
      </c>
      <c r="XEZ1797" s="28"/>
      <c r="XFA1797" s="28"/>
      <c r="XFB1797" s="28"/>
      <c r="XFC1797" s="28"/>
      <c r="XFD1797" s="28"/>
    </row>
    <row r="1798" spans="1:10 16380:16384" x14ac:dyDescent="0.35">
      <c r="A1798" s="12" t="s">
        <v>6923</v>
      </c>
      <c r="B1798" s="32" t="str">
        <f>HYPERLINK(Table1[[#This Row],[Link]], Table1[[#This Row],[Pattern w/out Hyperlink]])</f>
        <v>Circle Point</v>
      </c>
      <c r="C1798" s="18">
        <f>IF(F1798&lt;=$L$1,$K$1,IF(AND(F1798&gt;=$L$2,F1798&lt;=$M$2),$K$2,IF(AND(F1798&gt;=$L$3,F1798&lt;=$M$3),$K$3,IF(AND(F1798&gt;=$L$4,F1798&lt;=$M$4),$K$4,IF(AND(F1798&gt;=$L$5,F1798&lt;=$M$5),$K$5,IF(AND(F1798&gt;=$L$6,F1798&lt;=$M$6),$K$6,IF(AND(F1798&gt;=$L$7,F1798&lt;=$M$7),$K$7,IF(AND(F1798&gt;=$L$8,F1798&lt;=$M$8),$K$8,IF(AND(F1798&gt;=$L$9,F1798&lt;=$M$9),$K$9,IF(AND(F1798&gt;$L$10,F1798&lt;=$M$10),$K$10,IF(AND(F1798&gt;=$L$11,F1798&lt;=$M$11),$K$11,IF(AND(F1798&gt;=$L$12,F1798&lt;=$M$12),$K$12,IF(AND(F1798&gt;=$L$13,F1798&lt;=$M$13),$K$13,IF(AND(F1798&gt;=$L$14,F1798&lt;=$M$14),$K$14,IF(AND(F1798&gt;=#REF!,F1798&lt;=#REF!),#REF!,IF(AND(F1798&gt;=$L$15,F1798&lt;=$M$15),$K$15,IF(AND(F1798&gt;=$L$16,F1798&lt;=$M$16),$K$16,IF(AND(F1798&gt;=$L$17,F1798&lt;=$M$17),$K$17,IF(AND(F1798&gt;=$L$18,F1798&lt;=$M$18),$K$18,IF(AND(F1798&gt;=$L$19,F1798&lt;=$M$19),$K$19,IF(AND(F1798&gt;=$L$20,F1798&lt;=$M$20),$K$20,IF(AND(F1798&gt;=$L$21,F1798&lt;=$M$21),$K$21,IF(AND(F1798&gt;=$L$22,F1798&lt;=$M$22),$K$22,IF(AND(F1798&gt;=$L$23,F1798&lt;=$M$23),$K$23,IF(AND(F1798&gt;=$L$24,F1798&lt;=$M$24),$K$24,IF(AND(F1798&gt;=$L$25,F1798&lt;=$M$25),$K$25,IF(AND(F1798&gt;=$L$26,F1798&lt;=$M$26),$K$26,IF(AND(F1798&gt;=$L$27,F1798&lt;=$M$27),$K$27,IF(AND(F1798&gt;=$L$28,F1798&lt;=$M$28),$K$28,IF(AND(F1798&gt;=$L$29,F1798&lt;=$M$29),$K$29,IF(AND(F1798&gt;=$L$30,F1798&lt;=$M$30),$K$30,IF(AND(F1798&gt;=$L$31,F1798&lt;=$M$31),$K$31,""))))))))))))))))))))))))))))))))</f>
        <v>8</v>
      </c>
      <c r="D1798" s="18" t="s">
        <v>2220</v>
      </c>
      <c r="E1798" s="18" t="s">
        <v>1234</v>
      </c>
      <c r="F1798" s="12">
        <v>105</v>
      </c>
      <c r="H1798" s="12" t="s">
        <v>6924</v>
      </c>
      <c r="I1798" s="18" t="s">
        <v>0</v>
      </c>
      <c r="J1798" s="18" t="s">
        <v>6925</v>
      </c>
      <c r="XEZ1798" s="28"/>
      <c r="XFA1798" s="28"/>
      <c r="XFB1798" s="28"/>
      <c r="XFC1798" s="28"/>
      <c r="XFD1798" s="28"/>
    </row>
    <row r="1799" spans="1:10 16380:16384" ht="29" x14ac:dyDescent="0.35">
      <c r="A1799" s="12" t="s">
        <v>6948</v>
      </c>
      <c r="B1799" s="32" t="str">
        <f>HYPERLINK(Table1[[#This Row],[Link]], Table1[[#This Row],[Pattern w/out Hyperlink]])</f>
        <v>Currents</v>
      </c>
      <c r="C1799" s="18">
        <f>IF(F1799&lt;=$L$1,$K$1,IF(AND(F1799&gt;=$L$2,F1799&lt;=$M$2),$K$2,IF(AND(F1799&gt;=$L$3,F1799&lt;=$M$3),$K$3,IF(AND(F1799&gt;=$L$4,F1799&lt;=$M$4),$K$4,IF(AND(F1799&gt;=$L$5,F1799&lt;=$M$5),$K$5,IF(AND(F1799&gt;=$L$6,F1799&lt;=$M$6),$K$6,IF(AND(F1799&gt;=$L$7,F1799&lt;=$M$7),$K$7,IF(AND(F1799&gt;=$L$8,F1799&lt;=$M$8),$K$8,IF(AND(F1799&gt;=$L$9,F1799&lt;=$M$9),$K$9,IF(AND(F1799&gt;$L$10,F1799&lt;=$M$10),$K$10,IF(AND(F1799&gt;=$L$11,F1799&lt;=$M$11),$K$11,IF(AND(F1799&gt;=$L$12,F1799&lt;=$M$12),$K$12,IF(AND(F1799&gt;=$L$13,F1799&lt;=$M$13),$K$13,IF(AND(F1799&gt;=$L$14,F1799&lt;=$M$14),$K$14,IF(AND(F1799&gt;=#REF!,F1799&lt;=#REF!),#REF!,IF(AND(F1799&gt;=$L$15,F1799&lt;=$M$15),$K$15,IF(AND(F1799&gt;=$L$16,F1799&lt;=$M$16),$K$16,IF(AND(F1799&gt;=$L$17,F1799&lt;=$M$17),$K$17,IF(AND(F1799&gt;=$L$18,F1799&lt;=$M$18),$K$18,IF(AND(F1799&gt;=$L$19,F1799&lt;=$M$19),$K$19,IF(AND(F1799&gt;=$L$20,F1799&lt;=$M$20),$K$20,IF(AND(F1799&gt;=$L$21,F1799&lt;=$M$21),$K$21,IF(AND(F1799&gt;=$L$22,F1799&lt;=$M$22),$K$22,IF(AND(F1799&gt;=$L$23,F1799&lt;=$M$23),$K$23,IF(AND(F1799&gt;=$L$24,F1799&lt;=$M$24),$K$24,IF(AND(F1799&gt;=$L$25,F1799&lt;=$M$25),$K$25,IF(AND(F1799&gt;=$L$26,F1799&lt;=$M$26),$K$26,IF(AND(F1799&gt;=$L$27,F1799&lt;=$M$27),$K$27,IF(AND(F1799&gt;=$L$28,F1799&lt;=$M$28),$K$28,IF(AND(F1799&gt;=$L$29,F1799&lt;=$M$29),$K$29,IF(AND(F1799&gt;=$L$30,F1799&lt;=$M$30),$K$30,IF(AND(F1799&gt;=$L$31,F1799&lt;=$M$31),$K$31,""))))))))))))))))))))))))))))))))</f>
        <v>8</v>
      </c>
      <c r="D1799" s="18" t="s">
        <v>2220</v>
      </c>
      <c r="E1799" s="18" t="s">
        <v>1234</v>
      </c>
      <c r="F1799" s="12">
        <v>99.5</v>
      </c>
      <c r="H1799" s="12" t="s">
        <v>8011</v>
      </c>
      <c r="I1799" s="18" t="s">
        <v>0</v>
      </c>
      <c r="J1799" s="18" t="s">
        <v>8012</v>
      </c>
      <c r="XEZ1799" s="28"/>
      <c r="XFA1799" s="28"/>
      <c r="XFB1799" s="28"/>
      <c r="XFC1799" s="28"/>
      <c r="XFD1799" s="28"/>
    </row>
    <row r="1800" spans="1:10 16380:16384" ht="29" x14ac:dyDescent="0.35">
      <c r="A1800" s="12" t="s">
        <v>6951</v>
      </c>
      <c r="B1800" s="32" t="str">
        <f>HYPERLINK(Table1[[#This Row],[Link]], Table1[[#This Row],[Pattern w/out Hyperlink]])</f>
        <v>Dactyl</v>
      </c>
      <c r="C1800" s="18">
        <f>IF(F1800&lt;=$L$1,$K$1,IF(AND(F1800&gt;=$L$2,F1800&lt;=$M$2),$K$2,IF(AND(F1800&gt;=$L$3,F1800&lt;=$M$3),$K$3,IF(AND(F1800&gt;=$L$4,F1800&lt;=$M$4),$K$4,IF(AND(F1800&gt;=$L$5,F1800&lt;=$M$5),$K$5,IF(AND(F1800&gt;=$L$6,F1800&lt;=$M$6),$K$6,IF(AND(F1800&gt;=$L$7,F1800&lt;=$M$7),$K$7,IF(AND(F1800&gt;=$L$8,F1800&lt;=$M$8),$K$8,IF(AND(F1800&gt;=$L$9,F1800&lt;=$M$9),$K$9,IF(AND(F1800&gt;$L$10,F1800&lt;=$M$10),$K$10,IF(AND(F1800&gt;=$L$11,F1800&lt;=$M$11),$K$11,IF(AND(F1800&gt;=$L$12,F1800&lt;=$M$12),$K$12,IF(AND(F1800&gt;=$L$13,F1800&lt;=$M$13),$K$13,IF(AND(F1800&gt;=$L$14,F1800&lt;=$M$14),$K$14,IF(AND(F1800&gt;=#REF!,F1800&lt;=#REF!),#REF!,IF(AND(F1800&gt;=$L$15,F1800&lt;=$M$15),$K$15,IF(AND(F1800&gt;=$L$16,F1800&lt;=$M$16),$K$16,IF(AND(F1800&gt;=$L$17,F1800&lt;=$M$17),$K$17,IF(AND(F1800&gt;=$L$18,F1800&lt;=$M$18),$K$18,IF(AND(F1800&gt;=$L$19,F1800&lt;=$M$19),$K$19,IF(AND(F1800&gt;=$L$20,F1800&lt;=$M$20),$K$20,IF(AND(F1800&gt;=$L$21,F1800&lt;=$M$21),$K$21,IF(AND(F1800&gt;=$L$22,F1800&lt;=$M$22),$K$22,IF(AND(F1800&gt;=$L$23,F1800&lt;=$M$23),$K$23,IF(AND(F1800&gt;=$L$24,F1800&lt;=$M$24),$K$24,IF(AND(F1800&gt;=$L$25,F1800&lt;=$M$25),$K$25,IF(AND(F1800&gt;=$L$26,F1800&lt;=$M$26),$K$26,IF(AND(F1800&gt;=$L$27,F1800&lt;=$M$27),$K$27,IF(AND(F1800&gt;=$L$28,F1800&lt;=$M$28),$K$28,IF(AND(F1800&gt;=$L$29,F1800&lt;=$M$29),$K$29,IF(AND(F1800&gt;=$L$30,F1800&lt;=$M$30),$K$30,IF(AND(F1800&gt;=$L$31,F1800&lt;=$M$31),$K$31,""))))))))))))))))))))))))))))))))</f>
        <v>8</v>
      </c>
      <c r="D1800" s="18" t="s">
        <v>2220</v>
      </c>
      <c r="E1800" s="18" t="s">
        <v>1234</v>
      </c>
      <c r="F1800" s="12">
        <v>100.75</v>
      </c>
      <c r="H1800" s="12" t="s">
        <v>6952</v>
      </c>
      <c r="I1800" s="18" t="s">
        <v>0</v>
      </c>
      <c r="J1800" s="18" t="s">
        <v>6953</v>
      </c>
      <c r="XEZ1800" s="28"/>
      <c r="XFA1800" s="28"/>
      <c r="XFB1800" s="28"/>
      <c r="XFC1800" s="28"/>
      <c r="XFD1800" s="28"/>
    </row>
    <row r="1801" spans="1:10 16380:16384" x14ac:dyDescent="0.35">
      <c r="A1801" s="12" t="s">
        <v>8016</v>
      </c>
      <c r="B1801" s="32" t="str">
        <f>HYPERLINK(Table1[[#This Row],[Link]], Table1[[#This Row],[Pattern w/out Hyperlink]])</f>
        <v>Easel</v>
      </c>
      <c r="C1801" s="18">
        <f>IF(F1801&lt;=$L$1,$K$1,IF(AND(F1801&gt;=$L$2,F1801&lt;=$M$2),$K$2,IF(AND(F1801&gt;=$L$3,F1801&lt;=$M$3),$K$3,IF(AND(F1801&gt;=$L$4,F1801&lt;=$M$4),$K$4,IF(AND(F1801&gt;=$L$5,F1801&lt;=$M$5),$K$5,IF(AND(F1801&gt;=$L$6,F1801&lt;=$M$6),$K$6,IF(AND(F1801&gt;=$L$7,F1801&lt;=$M$7),$K$7,IF(AND(F1801&gt;=$L$8,F1801&lt;=$M$8),$K$8,IF(AND(F1801&gt;=$L$9,F1801&lt;=$M$9),$K$9,IF(AND(F1801&gt;$L$10,F1801&lt;=$M$10),$K$10,IF(AND(F1801&gt;=$L$11,F1801&lt;=$M$11),$K$11,IF(AND(F1801&gt;=$L$12,F1801&lt;=$M$12),$K$12,IF(AND(F1801&gt;=$L$13,F1801&lt;=$M$13),$K$13,IF(AND(F1801&gt;=$L$14,F1801&lt;=$M$14),$K$14,IF(AND(F1801&gt;=#REF!,F1801&lt;=#REF!),#REF!,IF(AND(F1801&gt;=$L$15,F1801&lt;=$M$15),$K$15,IF(AND(F1801&gt;=$L$16,F1801&lt;=$M$16),$K$16,IF(AND(F1801&gt;=$L$17,F1801&lt;=$M$17),$K$17,IF(AND(F1801&gt;=$L$18,F1801&lt;=$M$18),$K$18,IF(AND(F1801&gt;=$L$19,F1801&lt;=$M$19),$K$19,IF(AND(F1801&gt;=$L$20,F1801&lt;=$M$20),$K$20,IF(AND(F1801&gt;=$L$21,F1801&lt;=$M$21),$K$21,IF(AND(F1801&gt;=$L$22,F1801&lt;=$M$22),$K$22,IF(AND(F1801&gt;=$L$23,F1801&lt;=$M$23),$K$23,IF(AND(F1801&gt;=$L$24,F1801&lt;=$M$24),$K$24,IF(AND(F1801&gt;=$L$25,F1801&lt;=$M$25),$K$25,IF(AND(F1801&gt;=$L$26,F1801&lt;=$M$26),$K$26,IF(AND(F1801&gt;=$L$27,F1801&lt;=$M$27),$K$27,IF(AND(F1801&gt;=$L$28,F1801&lt;=$M$28),$K$28,IF(AND(F1801&gt;=$L$29,F1801&lt;=$M$29),$K$29,IF(AND(F1801&gt;=$L$30,F1801&lt;=$M$30),$K$30,IF(AND(F1801&gt;=$L$31,F1801&lt;=$M$31),$K$31,""))))))))))))))))))))))))))))))))</f>
        <v>8</v>
      </c>
      <c r="D1801" s="18" t="s">
        <v>2220</v>
      </c>
      <c r="E1801" s="18" t="s">
        <v>1234</v>
      </c>
      <c r="F1801" s="12">
        <v>108.75</v>
      </c>
      <c r="H1801" s="12" t="s">
        <v>8017</v>
      </c>
      <c r="I1801" s="18" t="s">
        <v>0</v>
      </c>
      <c r="J1801" s="18" t="s">
        <v>8018</v>
      </c>
      <c r="XEZ1801" s="28"/>
      <c r="XFA1801" s="28"/>
      <c r="XFB1801" s="28"/>
      <c r="XFC1801" s="28"/>
      <c r="XFD1801" s="28"/>
    </row>
    <row r="1802" spans="1:10 16380:16384" x14ac:dyDescent="0.35">
      <c r="A1802" s="12" t="s">
        <v>6997</v>
      </c>
      <c r="B1802" s="32" t="str">
        <f>HYPERLINK(Table1[[#This Row],[Link]], Table1[[#This Row],[Pattern w/out Hyperlink]])</f>
        <v>Flower Power</v>
      </c>
      <c r="C1802" s="18">
        <f>IF(F1802&lt;=$L$1,$K$1,IF(AND(F1802&gt;=$L$2,F1802&lt;=$M$2),$K$2,IF(AND(F1802&gt;=$L$3,F1802&lt;=$M$3),$K$3,IF(AND(F1802&gt;=$L$4,F1802&lt;=$M$4),$K$4,IF(AND(F1802&gt;=$L$5,F1802&lt;=$M$5),$K$5,IF(AND(F1802&gt;=$L$6,F1802&lt;=$M$6),$K$6,IF(AND(F1802&gt;=$L$7,F1802&lt;=$M$7),$K$7,IF(AND(F1802&gt;=$L$8,F1802&lt;=$M$8),$K$8,IF(AND(F1802&gt;=$L$9,F1802&lt;=$M$9),$K$9,IF(AND(F1802&gt;$L$10,F1802&lt;=$M$10),$K$10,IF(AND(F1802&gt;=$L$11,F1802&lt;=$M$11),$K$11,IF(AND(F1802&gt;=$L$12,F1802&lt;=$M$12),$K$12,IF(AND(F1802&gt;=$L$13,F1802&lt;=$M$13),$K$13,IF(AND(F1802&gt;=$L$14,F1802&lt;=$M$14),$K$14,IF(AND(F1802&gt;=#REF!,F1802&lt;=#REF!),#REF!,IF(AND(F1802&gt;=$L$15,F1802&lt;=$M$15),$K$15,IF(AND(F1802&gt;=$L$16,F1802&lt;=$M$16),$K$16,IF(AND(F1802&gt;=$L$17,F1802&lt;=$M$17),$K$17,IF(AND(F1802&gt;=$L$18,F1802&lt;=$M$18),$K$18,IF(AND(F1802&gt;=$L$19,F1802&lt;=$M$19),$K$19,IF(AND(F1802&gt;=$L$20,F1802&lt;=$M$20),$K$20,IF(AND(F1802&gt;=$L$21,F1802&lt;=$M$21),$K$21,IF(AND(F1802&gt;=$L$22,F1802&lt;=$M$22),$K$22,IF(AND(F1802&gt;=$L$23,F1802&lt;=$M$23),$K$23,IF(AND(F1802&gt;=$L$24,F1802&lt;=$M$24),$K$24,IF(AND(F1802&gt;=$L$25,F1802&lt;=$M$25),$K$25,IF(AND(F1802&gt;=$L$26,F1802&lt;=$M$26),$K$26,IF(AND(F1802&gt;=$L$27,F1802&lt;=$M$27),$K$27,IF(AND(F1802&gt;=$L$28,F1802&lt;=$M$28),$K$28,IF(AND(F1802&gt;=$L$29,F1802&lt;=$M$29),$K$29,IF(AND(F1802&gt;=$L$30,F1802&lt;=$M$30),$K$30,IF(AND(F1802&gt;=$L$31,F1802&lt;=$M$31),$K$31,""))))))))))))))))))))))))))))))))</f>
        <v>8</v>
      </c>
      <c r="D1802" s="18" t="s">
        <v>2220</v>
      </c>
      <c r="E1802" s="18" t="s">
        <v>1234</v>
      </c>
      <c r="F1802" s="12">
        <v>103</v>
      </c>
      <c r="H1802" s="12" t="s">
        <v>6998</v>
      </c>
      <c r="I1802" s="18" t="s">
        <v>0</v>
      </c>
      <c r="J1802" s="18" t="s">
        <v>6999</v>
      </c>
      <c r="XEZ1802" s="28"/>
      <c r="XFA1802" s="28"/>
      <c r="XFB1802" s="28"/>
      <c r="XFC1802" s="28"/>
      <c r="XFD1802" s="28"/>
    </row>
    <row r="1803" spans="1:10 16380:16384" x14ac:dyDescent="0.35">
      <c r="A1803" s="12" t="s">
        <v>3967</v>
      </c>
      <c r="B1803" s="32" t="str">
        <f>HYPERLINK(Table1[[#This Row],[Link]], Table1[[#This Row],[Pattern w/out Hyperlink]])</f>
        <v>Greenwich</v>
      </c>
      <c r="C1803" s="18">
        <f>IF(F1803&lt;=$L$1,$K$1,IF(AND(F1803&gt;=$L$2,F1803&lt;=$M$2),$K$2,IF(AND(F1803&gt;=$L$3,F1803&lt;=$M$3),$K$3,IF(AND(F1803&gt;=$L$4,F1803&lt;=$M$4),$K$4,IF(AND(F1803&gt;=$L$5,F1803&lt;=$M$5),$K$5,IF(AND(F1803&gt;=$L$6,F1803&lt;=$M$6),$K$6,IF(AND(F1803&gt;=$L$7,F1803&lt;=$M$7),$K$7,IF(AND(F1803&gt;=$L$8,F1803&lt;=$M$8),$K$8,IF(AND(F1803&gt;=$L$9,F1803&lt;=$M$9),$K$9,IF(AND(F1803&gt;$L$10,F1803&lt;=$M$10),$K$10,IF(AND(F1803&gt;=$L$11,F1803&lt;=$M$11),$K$11,IF(AND(F1803&gt;=$L$12,F1803&lt;=$M$12),$K$12,IF(AND(F1803&gt;=$L$13,F1803&lt;=$M$13),$K$13,IF(AND(F1803&gt;=$L$14,F1803&lt;=$M$14),$K$14,IF(AND(F1803&gt;=#REF!,F1803&lt;=#REF!),#REF!,IF(AND(F1803&gt;=$L$15,F1803&lt;=$M$15),$K$15,IF(AND(F1803&gt;=$L$16,F1803&lt;=$M$16),$K$16,IF(AND(F1803&gt;=$L$17,F1803&lt;=$M$17),$K$17,IF(AND(F1803&gt;=$L$18,F1803&lt;=$M$18),$K$18,IF(AND(F1803&gt;=$L$19,F1803&lt;=$M$19),$K$19,IF(AND(F1803&gt;=$L$20,F1803&lt;=$M$20),$K$20,IF(AND(F1803&gt;=$L$21,F1803&lt;=$M$21),$K$21,IF(AND(F1803&gt;=$L$22,F1803&lt;=$M$22),$K$22,IF(AND(F1803&gt;=$L$23,F1803&lt;=$M$23),$K$23,IF(AND(F1803&gt;=$L$24,F1803&lt;=$M$24),$K$24,IF(AND(F1803&gt;=$L$25,F1803&lt;=$M$25),$K$25,IF(AND(F1803&gt;=$L$26,F1803&lt;=$M$26),$K$26,IF(AND(F1803&gt;=$L$27,F1803&lt;=$M$27),$K$27,IF(AND(F1803&gt;=$L$28,F1803&lt;=$M$28),$K$28,IF(AND(F1803&gt;=$L$29,F1803&lt;=$M$29),$K$29,IF(AND(F1803&gt;=$L$30,F1803&lt;=$M$30),$K$30,IF(AND(F1803&gt;=$L$31,F1803&lt;=$M$31),$K$31,""))))))))))))))))))))))))))))))))</f>
        <v>8</v>
      </c>
      <c r="D1803" s="18" t="s">
        <v>2220</v>
      </c>
      <c r="E1803" s="18" t="s">
        <v>1234</v>
      </c>
      <c r="F1803" s="12">
        <v>111.5</v>
      </c>
      <c r="H1803" s="12" t="s">
        <v>6998</v>
      </c>
      <c r="I1803" s="18" t="s">
        <v>0</v>
      </c>
      <c r="J1803" s="18" t="s">
        <v>4290</v>
      </c>
      <c r="XEZ1803" s="28"/>
      <c r="XFA1803" s="28"/>
      <c r="XFB1803" s="28"/>
      <c r="XFC1803" s="28"/>
      <c r="XFD1803" s="28"/>
    </row>
    <row r="1804" spans="1:10 16380:16384" x14ac:dyDescent="0.35">
      <c r="A1804" s="12" t="s">
        <v>2720</v>
      </c>
      <c r="B1804" s="32" t="str">
        <f>HYPERLINK(Table1[[#This Row],[Link]], Table1[[#This Row],[Pattern w/out Hyperlink]])</f>
        <v>Homage</v>
      </c>
      <c r="C1804" s="18">
        <f>IF(F1804&lt;=$L$1,$K$1,IF(AND(F1804&gt;=$L$2,F1804&lt;=$M$2),$K$2,IF(AND(F1804&gt;=$L$3,F1804&lt;=$M$3),$K$3,IF(AND(F1804&gt;=$L$4,F1804&lt;=$M$4),$K$4,IF(AND(F1804&gt;=$L$5,F1804&lt;=$M$5),$K$5,IF(AND(F1804&gt;=$L$6,F1804&lt;=$M$6),$K$6,IF(AND(F1804&gt;=$L$7,F1804&lt;=$M$7),$K$7,IF(AND(F1804&gt;=$L$8,F1804&lt;=$M$8),$K$8,IF(AND(F1804&gt;=$L$9,F1804&lt;=$M$9),$K$9,IF(AND(F1804&gt;$L$10,F1804&lt;=$M$10),$K$10,IF(AND(F1804&gt;=$L$11,F1804&lt;=$M$11),$K$11,IF(AND(F1804&gt;=$L$12,F1804&lt;=$M$12),$K$12,IF(AND(F1804&gt;=$L$13,F1804&lt;=$M$13),$K$13,IF(AND(F1804&gt;=$L$14,F1804&lt;=$M$14),$K$14,IF(AND(F1804&gt;=#REF!,F1804&lt;=#REF!),#REF!,IF(AND(F1804&gt;=$L$15,F1804&lt;=$M$15),$K$15,IF(AND(F1804&gt;=$L$16,F1804&lt;=$M$16),$K$16,IF(AND(F1804&gt;=$L$17,F1804&lt;=$M$17),$K$17,IF(AND(F1804&gt;=$L$18,F1804&lt;=$M$18),$K$18,IF(AND(F1804&gt;=$L$19,F1804&lt;=$M$19),$K$19,IF(AND(F1804&gt;=$L$20,F1804&lt;=$M$20),$K$20,IF(AND(F1804&gt;=$L$21,F1804&lt;=$M$21),$K$21,IF(AND(F1804&gt;=$L$22,F1804&lt;=$M$22),$K$22,IF(AND(F1804&gt;=$L$23,F1804&lt;=$M$23),$K$23,IF(AND(F1804&gt;=$L$24,F1804&lt;=$M$24),$K$24,IF(AND(F1804&gt;=$L$25,F1804&lt;=$M$25),$K$25,IF(AND(F1804&gt;=$L$26,F1804&lt;=$M$26),$K$26,IF(AND(F1804&gt;=$L$27,F1804&lt;=$M$27),$K$27,IF(AND(F1804&gt;=$L$28,F1804&lt;=$M$28),$K$28,IF(AND(F1804&gt;=$L$29,F1804&lt;=$M$29),$K$29,IF(AND(F1804&gt;=$L$30,F1804&lt;=$M$30),$K$30,IF(AND(F1804&gt;=$L$31,F1804&lt;=$M$31),$K$31,""))))))))))))))))))))))))))))))))</f>
        <v>8</v>
      </c>
      <c r="D1804" s="18" t="s">
        <v>2220</v>
      </c>
      <c r="E1804" s="18" t="s">
        <v>1234</v>
      </c>
      <c r="F1804" s="12">
        <v>100.75</v>
      </c>
      <c r="H1804" s="12" t="s">
        <v>7003</v>
      </c>
      <c r="I1804" s="18" t="s">
        <v>0</v>
      </c>
      <c r="J1804" s="18" t="s">
        <v>4375</v>
      </c>
      <c r="XEZ1804" s="28"/>
      <c r="XFA1804" s="28"/>
      <c r="XFB1804" s="28"/>
      <c r="XFC1804" s="28"/>
      <c r="XFD1804" s="28"/>
    </row>
    <row r="1805" spans="1:10 16380:16384" x14ac:dyDescent="0.35">
      <c r="A1805" s="12" t="s">
        <v>7007</v>
      </c>
      <c r="B1805" s="32" t="str">
        <f>HYPERLINK(Table1[[#This Row],[Link]], Table1[[#This Row],[Pattern w/out Hyperlink]])</f>
        <v>Hummingbird</v>
      </c>
      <c r="C1805" s="18">
        <f>IF(F1805&lt;=$L$1,$K$1,IF(AND(F1805&gt;=$L$2,F1805&lt;=$M$2),$K$2,IF(AND(F1805&gt;=$L$3,F1805&lt;=$M$3),$K$3,IF(AND(F1805&gt;=$L$4,F1805&lt;=$M$4),$K$4,IF(AND(F1805&gt;=$L$5,F1805&lt;=$M$5),$K$5,IF(AND(F1805&gt;=$L$6,F1805&lt;=$M$6),$K$6,IF(AND(F1805&gt;=$L$7,F1805&lt;=$M$7),$K$7,IF(AND(F1805&gt;=$L$8,F1805&lt;=$M$8),$K$8,IF(AND(F1805&gt;=$L$9,F1805&lt;=$M$9),$K$9,IF(AND(F1805&gt;$L$10,F1805&lt;=$M$10),$K$10,IF(AND(F1805&gt;=$L$11,F1805&lt;=$M$11),$K$11,IF(AND(F1805&gt;=$L$12,F1805&lt;=$M$12),$K$12,IF(AND(F1805&gt;=$L$13,F1805&lt;=$M$13),$K$13,IF(AND(F1805&gt;=$L$14,F1805&lt;=$M$14),$K$14,IF(AND(F1805&gt;=#REF!,F1805&lt;=#REF!),#REF!,IF(AND(F1805&gt;=$L$15,F1805&lt;=$M$15),$K$15,IF(AND(F1805&gt;=$L$16,F1805&lt;=$M$16),$K$16,IF(AND(F1805&gt;=$L$17,F1805&lt;=$M$17),$K$17,IF(AND(F1805&gt;=$L$18,F1805&lt;=$M$18),$K$18,IF(AND(F1805&gt;=$L$19,F1805&lt;=$M$19),$K$19,IF(AND(F1805&gt;=$L$20,F1805&lt;=$M$20),$K$20,IF(AND(F1805&gt;=$L$21,F1805&lt;=$M$21),$K$21,IF(AND(F1805&gt;=$L$22,F1805&lt;=$M$22),$K$22,IF(AND(F1805&gt;=$L$23,F1805&lt;=$M$23),$K$23,IF(AND(F1805&gt;=$L$24,F1805&lt;=$M$24),$K$24,IF(AND(F1805&gt;=$L$25,F1805&lt;=$M$25),$K$25,IF(AND(F1805&gt;=$L$26,F1805&lt;=$M$26),$K$26,IF(AND(F1805&gt;=$L$27,F1805&lt;=$M$27),$K$27,IF(AND(F1805&gt;=$L$28,F1805&lt;=$M$28),$K$28,IF(AND(F1805&gt;=$L$29,F1805&lt;=$M$29),$K$29,IF(AND(F1805&gt;=$L$30,F1805&lt;=$M$30),$K$30,IF(AND(F1805&gt;=$L$31,F1805&lt;=$M$31),$K$31,""))))))))))))))))))))))))))))))))</f>
        <v>8</v>
      </c>
      <c r="D1805" s="18" t="s">
        <v>2220</v>
      </c>
      <c r="E1805" s="18" t="s">
        <v>1234</v>
      </c>
      <c r="F1805" s="12">
        <v>113.75</v>
      </c>
      <c r="H1805" s="12" t="s">
        <v>7008</v>
      </c>
      <c r="I1805" s="18" t="s">
        <v>0</v>
      </c>
      <c r="J1805" s="18" t="s">
        <v>7009</v>
      </c>
      <c r="XEZ1805" s="28"/>
      <c r="XFA1805" s="28"/>
      <c r="XFB1805" s="28"/>
      <c r="XFC1805" s="28"/>
      <c r="XFD1805" s="28"/>
    </row>
    <row r="1806" spans="1:10 16380:16384" ht="29" x14ac:dyDescent="0.35">
      <c r="A1806" s="12" t="s">
        <v>8028</v>
      </c>
      <c r="B1806" s="32" t="str">
        <f>HYPERLINK(Table1[[#This Row],[Link]], Table1[[#This Row],[Pattern w/out Hyperlink]])</f>
        <v>Pico</v>
      </c>
      <c r="C1806" s="18">
        <f>IF(F1806&lt;=$L$1,$K$1,IF(AND(F1806&gt;=$L$2,F1806&lt;=$M$2),$K$2,IF(AND(F1806&gt;=$L$3,F1806&lt;=$M$3),$K$3,IF(AND(F1806&gt;=$L$4,F1806&lt;=$M$4),$K$4,IF(AND(F1806&gt;=$L$5,F1806&lt;=$M$5),$K$5,IF(AND(F1806&gt;=$L$6,F1806&lt;=$M$6),$K$6,IF(AND(F1806&gt;=$L$7,F1806&lt;=$M$7),$K$7,IF(AND(F1806&gt;=$L$8,F1806&lt;=$M$8),$K$8,IF(AND(F1806&gt;=$L$9,F1806&lt;=$M$9),$K$9,IF(AND(F1806&gt;$L$10,F1806&lt;=$M$10),$K$10,IF(AND(F1806&gt;=$L$11,F1806&lt;=$M$11),$K$11,IF(AND(F1806&gt;=$L$12,F1806&lt;=$M$12),$K$12,IF(AND(F1806&gt;=$L$13,F1806&lt;=$M$13),$K$13,IF(AND(F1806&gt;=$L$14,F1806&lt;=$M$14),$K$14,IF(AND(F1806&gt;=#REF!,F1806&lt;=#REF!),#REF!,IF(AND(F1806&gt;=$L$15,F1806&lt;=$M$15),$K$15,IF(AND(F1806&gt;=$L$16,F1806&lt;=$M$16),$K$16,IF(AND(F1806&gt;=$L$17,F1806&lt;=$M$17),$K$17,IF(AND(F1806&gt;=$L$18,F1806&lt;=$M$18),$K$18,IF(AND(F1806&gt;=$L$19,F1806&lt;=$M$19),$K$19,IF(AND(F1806&gt;=$L$20,F1806&lt;=$M$20),$K$20,IF(AND(F1806&gt;=$L$21,F1806&lt;=$M$21),$K$21,IF(AND(F1806&gt;=$L$22,F1806&lt;=$M$22),$K$22,IF(AND(F1806&gt;=$L$23,F1806&lt;=$M$23),$K$23,IF(AND(F1806&gt;=$L$24,F1806&lt;=$M$24),$K$24,IF(AND(F1806&gt;=$L$25,F1806&lt;=$M$25),$K$25,IF(AND(F1806&gt;=$L$26,F1806&lt;=$M$26),$K$26,IF(AND(F1806&gt;=$L$27,F1806&lt;=$M$27),$K$27,IF(AND(F1806&gt;=$L$28,F1806&lt;=$M$28),$K$28,IF(AND(F1806&gt;=$L$29,F1806&lt;=$M$29),$K$29,IF(AND(F1806&gt;=$L$30,F1806&lt;=$M$30),$K$30,IF(AND(F1806&gt;=$L$31,F1806&lt;=$M$31),$K$31,""))))))))))))))))))))))))))))))))</f>
        <v>8</v>
      </c>
      <c r="D1806" s="18" t="s">
        <v>2220</v>
      </c>
      <c r="E1806" s="18" t="s">
        <v>1234</v>
      </c>
      <c r="F1806" s="12">
        <v>103</v>
      </c>
      <c r="H1806" s="12" t="s">
        <v>8029</v>
      </c>
      <c r="I1806" s="18" t="s">
        <v>4213</v>
      </c>
      <c r="J1806" s="18" t="s">
        <v>8030</v>
      </c>
      <c r="XEZ1806" s="28"/>
      <c r="XFA1806" s="28"/>
      <c r="XFB1806" s="28"/>
      <c r="XFC1806" s="28"/>
      <c r="XFD1806" s="28"/>
    </row>
    <row r="1807" spans="1:10 16380:16384" x14ac:dyDescent="0.35">
      <c r="A1807" s="12" t="s">
        <v>669</v>
      </c>
      <c r="B1807" s="32" t="str">
        <f>HYPERLINK(Table1[[#This Row],[Link]], Table1[[#This Row],[Pattern w/out Hyperlink]])</f>
        <v>Rebel</v>
      </c>
      <c r="C1807" s="18">
        <f>IF(F1807&lt;=$L$1,$K$1,IF(AND(F1807&gt;=$L$2,F1807&lt;=$M$2),$K$2,IF(AND(F1807&gt;=$L$3,F1807&lt;=$M$3),$K$3,IF(AND(F1807&gt;=$L$4,F1807&lt;=$M$4),$K$4,IF(AND(F1807&gt;=$L$5,F1807&lt;=$M$5),$K$5,IF(AND(F1807&gt;=$L$6,F1807&lt;=$M$6),$K$6,IF(AND(F1807&gt;=$L$7,F1807&lt;=$M$7),$K$7,IF(AND(F1807&gt;=$L$8,F1807&lt;=$M$8),$K$8,IF(AND(F1807&gt;=$L$9,F1807&lt;=$M$9),$K$9,IF(AND(F1807&gt;$L$10,F1807&lt;=$M$10),$K$10,IF(AND(F1807&gt;=$L$11,F1807&lt;=$M$11),$K$11,IF(AND(F1807&gt;=$L$12,F1807&lt;=$M$12),$K$12,IF(AND(F1807&gt;=$L$13,F1807&lt;=$M$13),$K$13,IF(AND(F1807&gt;=$L$14,F1807&lt;=$M$14),$K$14,IF(AND(F1807&gt;=#REF!,F1807&lt;=#REF!),#REF!,IF(AND(F1807&gt;=$L$15,F1807&lt;=$M$15),$K$15,IF(AND(F1807&gt;=$L$16,F1807&lt;=$M$16),$K$16,IF(AND(F1807&gt;=$L$17,F1807&lt;=$M$17),$K$17,IF(AND(F1807&gt;=$L$18,F1807&lt;=$M$18),$K$18,IF(AND(F1807&gt;=$L$19,F1807&lt;=$M$19),$K$19,IF(AND(F1807&gt;=$L$20,F1807&lt;=$M$20),$K$20,IF(AND(F1807&gt;=$L$21,F1807&lt;=$M$21),$K$21,IF(AND(F1807&gt;=$L$22,F1807&lt;=$M$22),$K$22,IF(AND(F1807&gt;=$L$23,F1807&lt;=$M$23),$K$23,IF(AND(F1807&gt;=$L$24,F1807&lt;=$M$24),$K$24,IF(AND(F1807&gt;=$L$25,F1807&lt;=$M$25),$K$25,IF(AND(F1807&gt;=$L$26,F1807&lt;=$M$26),$K$26,IF(AND(F1807&gt;=$L$27,F1807&lt;=$M$27),$K$27,IF(AND(F1807&gt;=$L$28,F1807&lt;=$M$28),$K$28,IF(AND(F1807&gt;=$L$29,F1807&lt;=$M$29),$K$29,IF(AND(F1807&gt;=$L$30,F1807&lt;=$M$30),$K$30,IF(AND(F1807&gt;=$L$31,F1807&lt;=$M$31),$K$31,""))))))))))))))))))))))))))))))))</f>
        <v>8</v>
      </c>
      <c r="D1807" s="18" t="s">
        <v>2220</v>
      </c>
      <c r="E1807" s="18" t="s">
        <v>1234</v>
      </c>
      <c r="F1807" s="12">
        <v>115</v>
      </c>
      <c r="H1807" s="12" t="s">
        <v>7083</v>
      </c>
      <c r="I1807" s="18" t="s">
        <v>0</v>
      </c>
      <c r="J1807" s="18" t="s">
        <v>7084</v>
      </c>
      <c r="XEZ1807" s="28"/>
      <c r="XFA1807" s="28"/>
      <c r="XFB1807" s="28"/>
      <c r="XFC1807" s="28"/>
      <c r="XFD1807" s="28"/>
    </row>
    <row r="1808" spans="1:10 16380:16384" x14ac:dyDescent="0.35">
      <c r="A1808" s="12" t="s">
        <v>673</v>
      </c>
      <c r="B1808" s="32" t="str">
        <f>HYPERLINK(Table1[[#This Row],[Link]], Table1[[#This Row],[Pattern w/out Hyperlink]])</f>
        <v>Retreat</v>
      </c>
      <c r="C1808" s="18">
        <f>IF(F1808&lt;=$L$1,$K$1,IF(AND(F1808&gt;=$L$2,F1808&lt;=$M$2),$K$2,IF(AND(F1808&gt;=$L$3,F1808&lt;=$M$3),$K$3,IF(AND(F1808&gt;=$L$4,F1808&lt;=$M$4),$K$4,IF(AND(F1808&gt;=$L$5,F1808&lt;=$M$5),$K$5,IF(AND(F1808&gt;=$L$6,F1808&lt;=$M$6),$K$6,IF(AND(F1808&gt;=$L$7,F1808&lt;=$M$7),$K$7,IF(AND(F1808&gt;=$L$8,F1808&lt;=$M$8),$K$8,IF(AND(F1808&gt;=$L$9,F1808&lt;=$M$9),$K$9,IF(AND(F1808&gt;$L$10,F1808&lt;=$M$10),$K$10,IF(AND(F1808&gt;=$L$11,F1808&lt;=$M$11),$K$11,IF(AND(F1808&gt;=$L$12,F1808&lt;=$M$12),$K$12,IF(AND(F1808&gt;=$L$13,F1808&lt;=$M$13),$K$13,IF(AND(F1808&gt;=$L$14,F1808&lt;=$M$14),$K$14,IF(AND(F1808&gt;=#REF!,F1808&lt;=#REF!),#REF!,IF(AND(F1808&gt;=$L$15,F1808&lt;=$M$15),$K$15,IF(AND(F1808&gt;=$L$16,F1808&lt;=$M$16),$K$16,IF(AND(F1808&gt;=$L$17,F1808&lt;=$M$17),$K$17,IF(AND(F1808&gt;=$L$18,F1808&lt;=$M$18),$K$18,IF(AND(F1808&gt;=$L$19,F1808&lt;=$M$19),$K$19,IF(AND(F1808&gt;=$L$20,F1808&lt;=$M$20),$K$20,IF(AND(F1808&gt;=$L$21,F1808&lt;=$M$21),$K$21,IF(AND(F1808&gt;=$L$22,F1808&lt;=$M$22),$K$22,IF(AND(F1808&gt;=$L$23,F1808&lt;=$M$23),$K$23,IF(AND(F1808&gt;=$L$24,F1808&lt;=$M$24),$K$24,IF(AND(F1808&gt;=$L$25,F1808&lt;=$M$25),$K$25,IF(AND(F1808&gt;=$L$26,F1808&lt;=$M$26),$K$26,IF(AND(F1808&gt;=$L$27,F1808&lt;=$M$27),$K$27,IF(AND(F1808&gt;=$L$28,F1808&lt;=$M$28),$K$28,IF(AND(F1808&gt;=$L$29,F1808&lt;=$M$29),$K$29,IF(AND(F1808&gt;=$L$30,F1808&lt;=$M$30),$K$30,IF(AND(F1808&gt;=$L$31,F1808&lt;=$M$31),$K$31,""))))))))))))))))))))))))))))))))</f>
        <v>8</v>
      </c>
      <c r="D1808" s="18" t="s">
        <v>2220</v>
      </c>
      <c r="E1808" s="18" t="s">
        <v>1234</v>
      </c>
      <c r="F1808" s="12">
        <v>104.5</v>
      </c>
      <c r="H1808" s="12" t="s">
        <v>7085</v>
      </c>
      <c r="I1808" s="18" t="s">
        <v>0</v>
      </c>
      <c r="J1808" s="18" t="s">
        <v>7086</v>
      </c>
      <c r="XEZ1808" s="28"/>
      <c r="XFA1808" s="28"/>
      <c r="XFB1808" s="28"/>
      <c r="XFC1808" s="28"/>
      <c r="XFD1808" s="28"/>
    </row>
    <row r="1809" spans="1:10 16380:16384" x14ac:dyDescent="0.35">
      <c r="A1809" s="12" t="s">
        <v>7132</v>
      </c>
      <c r="B1809" s="32" t="str">
        <f>HYPERLINK(Table1[[#This Row],[Link]], Table1[[#This Row],[Pattern w/out Hyperlink]])</f>
        <v>Utmost II</v>
      </c>
      <c r="C1809" s="18">
        <f>IF(F1809&lt;=$L$1,$K$1,IF(AND(F1809&gt;=$L$2,F1809&lt;=$M$2),$K$2,IF(AND(F1809&gt;=$L$3,F1809&lt;=$M$3),$K$3,IF(AND(F1809&gt;=$L$4,F1809&lt;=$M$4),$K$4,IF(AND(F1809&gt;=$L$5,F1809&lt;=$M$5),$K$5,IF(AND(F1809&gt;=$L$6,F1809&lt;=$M$6),$K$6,IF(AND(F1809&gt;=$L$7,F1809&lt;=$M$7),$K$7,IF(AND(F1809&gt;=$L$8,F1809&lt;=$M$8),$K$8,IF(AND(F1809&gt;=$L$9,F1809&lt;=$M$9),$K$9,IF(AND(F1809&gt;$L$10,F1809&lt;=$M$10),$K$10,IF(AND(F1809&gt;=$L$11,F1809&lt;=$M$11),$K$11,IF(AND(F1809&gt;=$L$12,F1809&lt;=$M$12),$K$12,IF(AND(F1809&gt;=$L$13,F1809&lt;=$M$13),$K$13,IF(AND(F1809&gt;=$L$14,F1809&lt;=$M$14),$K$14,IF(AND(F1809&gt;=#REF!,F1809&lt;=#REF!),#REF!,IF(AND(F1809&gt;=$L$15,F1809&lt;=$M$15),$K$15,IF(AND(F1809&gt;=$L$16,F1809&lt;=$M$16),$K$16,IF(AND(F1809&gt;=$L$17,F1809&lt;=$M$17),$K$17,IF(AND(F1809&gt;=$L$18,F1809&lt;=$M$18),$K$18,IF(AND(F1809&gt;=$L$19,F1809&lt;=$M$19),$K$19,IF(AND(F1809&gt;=$L$20,F1809&lt;=$M$20),$K$20,IF(AND(F1809&gt;=$L$21,F1809&lt;=$M$21),$K$21,IF(AND(F1809&gt;=$L$22,F1809&lt;=$M$22),$K$22,IF(AND(F1809&gt;=$L$23,F1809&lt;=$M$23),$K$23,IF(AND(F1809&gt;=$L$24,F1809&lt;=$M$24),$K$24,IF(AND(F1809&gt;=$L$25,F1809&lt;=$M$25),$K$25,IF(AND(F1809&gt;=$L$26,F1809&lt;=$M$26),$K$26,IF(AND(F1809&gt;=$L$27,F1809&lt;=$M$27),$K$27,IF(AND(F1809&gt;=$L$28,F1809&lt;=$M$28),$K$28,IF(AND(F1809&gt;=$L$29,F1809&lt;=$M$29),$K$29,IF(AND(F1809&gt;=$L$30,F1809&lt;=$M$30),$K$30,IF(AND(F1809&gt;=$L$31,F1809&lt;=$M$31),$K$31,""))))))))))))))))))))))))))))))))</f>
        <v>8</v>
      </c>
      <c r="D1809" s="18" t="s">
        <v>2220</v>
      </c>
      <c r="E1809" s="18" t="s">
        <v>1234</v>
      </c>
      <c r="F1809" s="12">
        <v>103</v>
      </c>
      <c r="H1809" s="12" t="s">
        <v>7133</v>
      </c>
      <c r="I1809" s="18" t="s">
        <v>1319</v>
      </c>
      <c r="J1809" s="18" t="s">
        <v>4262</v>
      </c>
      <c r="XEZ1809" s="28"/>
      <c r="XFA1809" s="28"/>
      <c r="XFB1809" s="28"/>
      <c r="XFC1809" s="28"/>
      <c r="XFD1809" s="28"/>
    </row>
    <row r="1810" spans="1:10 16380:16384" x14ac:dyDescent="0.35">
      <c r="A1810" s="12" t="s">
        <v>7147</v>
      </c>
      <c r="B1810" s="32" t="str">
        <f>HYPERLINK(Table1[[#This Row],[Link]], Table1[[#This Row],[Pattern w/out Hyperlink]])</f>
        <v>Vice Versa</v>
      </c>
      <c r="C1810" s="18">
        <f>IF(F1810&lt;=$L$1,$K$1,IF(AND(F1810&gt;=$L$2,F1810&lt;=$M$2),$K$2,IF(AND(F1810&gt;=$L$3,F1810&lt;=$M$3),$K$3,IF(AND(F1810&gt;=$L$4,F1810&lt;=$M$4),$K$4,IF(AND(F1810&gt;=$L$5,F1810&lt;=$M$5),$K$5,IF(AND(F1810&gt;=$L$6,F1810&lt;=$M$6),$K$6,IF(AND(F1810&gt;=$L$7,F1810&lt;=$M$7),$K$7,IF(AND(F1810&gt;=$L$8,F1810&lt;=$M$8),$K$8,IF(AND(F1810&gt;=$L$9,F1810&lt;=$M$9),$K$9,IF(AND(F1810&gt;$L$10,F1810&lt;=$M$10),$K$10,IF(AND(F1810&gt;=$L$11,F1810&lt;=$M$11),$K$11,IF(AND(F1810&gt;=$L$12,F1810&lt;=$M$12),$K$12,IF(AND(F1810&gt;=$L$13,F1810&lt;=$M$13),$K$13,IF(AND(F1810&gt;=$L$14,F1810&lt;=$M$14),$K$14,IF(AND(F1810&gt;=#REF!,F1810&lt;=#REF!),#REF!,IF(AND(F1810&gt;=$L$15,F1810&lt;=$M$15),$K$15,IF(AND(F1810&gt;=$L$16,F1810&lt;=$M$16),$K$16,IF(AND(F1810&gt;=$L$17,F1810&lt;=$M$17),$K$17,IF(AND(F1810&gt;=$L$18,F1810&lt;=$M$18),$K$18,IF(AND(F1810&gt;=$L$19,F1810&lt;=$M$19),$K$19,IF(AND(F1810&gt;=$L$20,F1810&lt;=$M$20),$K$20,IF(AND(F1810&gt;=$L$21,F1810&lt;=$M$21),$K$21,IF(AND(F1810&gt;=$L$22,F1810&lt;=$M$22),$K$22,IF(AND(F1810&gt;=$L$23,F1810&lt;=$M$23),$K$23,IF(AND(F1810&gt;=$L$24,F1810&lt;=$M$24),$K$24,IF(AND(F1810&gt;=$L$25,F1810&lt;=$M$25),$K$25,IF(AND(F1810&gt;=$L$26,F1810&lt;=$M$26),$K$26,IF(AND(F1810&gt;=$L$27,F1810&lt;=$M$27),$K$27,IF(AND(F1810&gt;=$L$28,F1810&lt;=$M$28),$K$28,IF(AND(F1810&gt;=$L$29,F1810&lt;=$M$29),$K$29,IF(AND(F1810&gt;=$L$30,F1810&lt;=$M$30),$K$30,IF(AND(F1810&gt;=$L$31,F1810&lt;=$M$31),$K$31,""))))))))))))))))))))))))))))))))</f>
        <v>8</v>
      </c>
      <c r="D1810" s="18" t="s">
        <v>2220</v>
      </c>
      <c r="E1810" s="18" t="s">
        <v>1234</v>
      </c>
      <c r="F1810" s="12">
        <v>110.75</v>
      </c>
      <c r="H1810" s="12" t="s">
        <v>7148</v>
      </c>
      <c r="I1810" s="18" t="s">
        <v>0</v>
      </c>
      <c r="J1810" s="18" t="s">
        <v>7149</v>
      </c>
      <c r="XEZ1810" s="28"/>
      <c r="XFA1810" s="28"/>
      <c r="XFB1810" s="28"/>
      <c r="XFC1810" s="28"/>
      <c r="XFD1810" s="28"/>
    </row>
    <row r="1811" spans="1:10 16380:16384" x14ac:dyDescent="0.35">
      <c r="A1811" s="12" t="s">
        <v>7157</v>
      </c>
      <c r="B1811" s="32" t="str">
        <f>HYPERLINK(Table1[[#This Row],[Link]], Table1[[#This Row],[Pattern w/out Hyperlink]])</f>
        <v>Woodland II</v>
      </c>
      <c r="C1811" s="18">
        <f>IF(F1811&lt;=$L$1,$K$1,IF(AND(F1811&gt;=$L$2,F1811&lt;=$M$2),$K$2,IF(AND(F1811&gt;=$L$3,F1811&lt;=$M$3),$K$3,IF(AND(F1811&gt;=$L$4,F1811&lt;=$M$4),$K$4,IF(AND(F1811&gt;=$L$5,F1811&lt;=$M$5),$K$5,IF(AND(F1811&gt;=$L$6,F1811&lt;=$M$6),$K$6,IF(AND(F1811&gt;=$L$7,F1811&lt;=$M$7),$K$7,IF(AND(F1811&gt;=$L$8,F1811&lt;=$M$8),$K$8,IF(AND(F1811&gt;=$L$9,F1811&lt;=$M$9),$K$9,IF(AND(F1811&gt;$L$10,F1811&lt;=$M$10),$K$10,IF(AND(F1811&gt;=$L$11,F1811&lt;=$M$11),$K$11,IF(AND(F1811&gt;=$L$12,F1811&lt;=$M$12),$K$12,IF(AND(F1811&gt;=$L$13,F1811&lt;=$M$13),$K$13,IF(AND(F1811&gt;=$L$14,F1811&lt;=$M$14),$K$14,IF(AND(F1811&gt;=#REF!,F1811&lt;=#REF!),#REF!,IF(AND(F1811&gt;=$L$15,F1811&lt;=$M$15),$K$15,IF(AND(F1811&gt;=$L$16,F1811&lt;=$M$16),$K$16,IF(AND(F1811&gt;=$L$17,F1811&lt;=$M$17),$K$17,IF(AND(F1811&gt;=$L$18,F1811&lt;=$M$18),$K$18,IF(AND(F1811&gt;=$L$19,F1811&lt;=$M$19),$K$19,IF(AND(F1811&gt;=$L$20,F1811&lt;=$M$20),$K$20,IF(AND(F1811&gt;=$L$21,F1811&lt;=$M$21),$K$21,IF(AND(F1811&gt;=$L$22,F1811&lt;=$M$22),$K$22,IF(AND(F1811&gt;=$L$23,F1811&lt;=$M$23),$K$23,IF(AND(F1811&gt;=$L$24,F1811&lt;=$M$24),$K$24,IF(AND(F1811&gt;=$L$25,F1811&lt;=$M$25),$K$25,IF(AND(F1811&gt;=$L$26,F1811&lt;=$M$26),$K$26,IF(AND(F1811&gt;=$L$27,F1811&lt;=$M$27),$K$27,IF(AND(F1811&gt;=$L$28,F1811&lt;=$M$28),$K$28,IF(AND(F1811&gt;=$L$29,F1811&lt;=$M$29),$K$29,IF(AND(F1811&gt;=$L$30,F1811&lt;=$M$30),$K$30,IF(AND(F1811&gt;=$L$31,F1811&lt;=$M$31),$K$31,""))))))))))))))))))))))))))))))))</f>
        <v>8</v>
      </c>
      <c r="D1811" s="18" t="s">
        <v>2220</v>
      </c>
      <c r="E1811" s="18" t="s">
        <v>1234</v>
      </c>
      <c r="F1811" s="12">
        <v>105.75</v>
      </c>
      <c r="H1811" s="12" t="s">
        <v>7158</v>
      </c>
      <c r="I1811" s="18" t="s">
        <v>0</v>
      </c>
      <c r="J1811" s="18" t="s">
        <v>4480</v>
      </c>
      <c r="XEZ1811" s="28"/>
      <c r="XFA1811" s="28"/>
      <c r="XFB1811" s="28"/>
      <c r="XFC1811" s="28"/>
      <c r="XFD1811" s="28"/>
    </row>
    <row r="1812" spans="1:10 16380:16384" x14ac:dyDescent="0.35">
      <c r="A1812" s="12" t="s">
        <v>2882</v>
      </c>
      <c r="B1812" s="32" t="str">
        <f>HYPERLINK(Table1[[#This Row],[Link]], Table1[[#This Row],[Pattern w/out Hyperlink]])</f>
        <v>Atlas</v>
      </c>
      <c r="C1812" s="18">
        <f>IF(F1812&lt;=$L$1,$K$1,IF(AND(F1812&gt;=$L$2,F1812&lt;=$M$2),$K$2,IF(AND(F1812&gt;=$L$3,F1812&lt;=$M$3),$K$3,IF(AND(F1812&gt;=$L$4,F1812&lt;=$M$4),$K$4,IF(AND(F1812&gt;=$L$5,F1812&lt;=$M$5),$K$5,IF(AND(F1812&gt;=$L$6,F1812&lt;=$M$6),$K$6,IF(AND(F1812&gt;=$L$7,F1812&lt;=$M$7),$K$7,IF(AND(F1812&gt;=$L$8,F1812&lt;=$M$8),$K$8,IF(AND(F1812&gt;=$L$9,F1812&lt;=$M$9),$K$9,IF(AND(F1812&gt;$L$10,F1812&lt;=$M$10),$K$10,IF(AND(F1812&gt;=$L$11,F1812&lt;=$M$11),$K$11,IF(AND(F1812&gt;=$L$12,F1812&lt;=$M$12),$K$12,IF(AND(F1812&gt;=$L$13,F1812&lt;=$M$13),$K$13,IF(AND(F1812&gt;=$L$14,F1812&lt;=$M$14),$K$14,IF(AND(F1812&gt;=#REF!,F1812&lt;=#REF!),#REF!,IF(AND(F1812&gt;=$L$15,F1812&lt;=$M$15),$K$15,IF(AND(F1812&gt;=$L$16,F1812&lt;=$M$16),$K$16,IF(AND(F1812&gt;=$L$17,F1812&lt;=$M$17),$K$17,IF(AND(F1812&gt;=$L$18,F1812&lt;=$M$18),$K$18,IF(AND(F1812&gt;=$L$19,F1812&lt;=$M$19),$K$19,IF(AND(F1812&gt;=$L$20,F1812&lt;=$M$20),$K$20,IF(AND(F1812&gt;=$L$21,F1812&lt;=$M$21),$K$21,IF(AND(F1812&gt;=$L$22,F1812&lt;=$M$22),$K$22,IF(AND(F1812&gt;=$L$23,F1812&lt;=$M$23),$K$23,IF(AND(F1812&gt;=$L$24,F1812&lt;=$M$24),$K$24,IF(AND(F1812&gt;=$L$25,F1812&lt;=$M$25),$K$25,IF(AND(F1812&gt;=$L$26,F1812&lt;=$M$26),$K$26,IF(AND(F1812&gt;=$L$27,F1812&lt;=$M$27),$K$27,IF(AND(F1812&gt;=$L$28,F1812&lt;=$M$28),$K$28,IF(AND(F1812&gt;=$L$29,F1812&lt;=$M$29),$K$29,IF(AND(F1812&gt;=$L$30,F1812&lt;=$M$30),$K$30,IF(AND(F1812&gt;=$L$31,F1812&lt;=$M$31),$K$31,""))))))))))))))))))))))))))))))))</f>
        <v>8</v>
      </c>
      <c r="D1812" s="18" t="s">
        <v>2886</v>
      </c>
      <c r="E1812" s="18" t="s">
        <v>1234</v>
      </c>
      <c r="F1812" s="16">
        <f>Table1[[#This Row],[USD Pricing]]*Exchange!$A$1</f>
        <v>102.99799999999999</v>
      </c>
      <c r="G1812" s="16">
        <v>73.569999999999993</v>
      </c>
      <c r="H1812" s="12" t="s">
        <v>2929</v>
      </c>
      <c r="I1812" s="18" t="s">
        <v>1319</v>
      </c>
      <c r="J1812" s="18" t="s">
        <v>4539</v>
      </c>
      <c r="XEZ1812" s="28"/>
      <c r="XFA1812" s="28"/>
      <c r="XFB1812" s="28"/>
      <c r="XFC1812" s="28"/>
      <c r="XFD1812" s="28"/>
    </row>
    <row r="1813" spans="1:10 16380:16384" x14ac:dyDescent="0.35">
      <c r="A1813" s="12" t="s">
        <v>2887</v>
      </c>
      <c r="B1813" s="32" t="str">
        <f>HYPERLINK(Table1[[#This Row],[Link]], Table1[[#This Row],[Pattern w/out Hyperlink]])</f>
        <v>Divina 3</v>
      </c>
      <c r="C1813" s="18">
        <f>IF(F1813&lt;=$L$1,$K$1,IF(AND(F1813&gt;=$L$2,F1813&lt;=$M$2),$K$2,IF(AND(F1813&gt;=$L$3,F1813&lt;=$M$3),$K$3,IF(AND(F1813&gt;=$L$4,F1813&lt;=$M$4),$K$4,IF(AND(F1813&gt;=$L$5,F1813&lt;=$M$5),$K$5,IF(AND(F1813&gt;=$L$6,F1813&lt;=$M$6),$K$6,IF(AND(F1813&gt;=$L$7,F1813&lt;=$M$7),$K$7,IF(AND(F1813&gt;=$L$8,F1813&lt;=$M$8),$K$8,IF(AND(F1813&gt;=$L$9,F1813&lt;=$M$9),$K$9,IF(AND(F1813&gt;$L$10,F1813&lt;=$M$10),$K$10,IF(AND(F1813&gt;=$L$11,F1813&lt;=$M$11),$K$11,IF(AND(F1813&gt;=$L$12,F1813&lt;=$M$12),$K$12,IF(AND(F1813&gt;=$L$13,F1813&lt;=$M$13),$K$13,IF(AND(F1813&gt;=$L$14,F1813&lt;=$M$14),$K$14,IF(AND(F1813&gt;=#REF!,F1813&lt;=#REF!),#REF!,IF(AND(F1813&gt;=$L$15,F1813&lt;=$M$15),$K$15,IF(AND(F1813&gt;=$L$16,F1813&lt;=$M$16),$K$16,IF(AND(F1813&gt;=$L$17,F1813&lt;=$M$17),$K$17,IF(AND(F1813&gt;=$L$18,F1813&lt;=$M$18),$K$18,IF(AND(F1813&gt;=$L$19,F1813&lt;=$M$19),$K$19,IF(AND(F1813&gt;=$L$20,F1813&lt;=$M$20),$K$20,IF(AND(F1813&gt;=$L$21,F1813&lt;=$M$21),$K$21,IF(AND(F1813&gt;=$L$22,F1813&lt;=$M$22),$K$22,IF(AND(F1813&gt;=$L$23,F1813&lt;=$M$23),$K$23,IF(AND(F1813&gt;=$L$24,F1813&lt;=$M$24),$K$24,IF(AND(F1813&gt;=$L$25,F1813&lt;=$M$25),$K$25,IF(AND(F1813&gt;=$L$26,F1813&lt;=$M$26),$K$26,IF(AND(F1813&gt;=$L$27,F1813&lt;=$M$27),$K$27,IF(AND(F1813&gt;=$L$28,F1813&lt;=$M$28),$K$28,IF(AND(F1813&gt;=$L$29,F1813&lt;=$M$29),$K$29,IF(AND(F1813&gt;=$L$30,F1813&lt;=$M$30),$K$30,IF(AND(F1813&gt;=$L$31,F1813&lt;=$M$31),$K$31,""))))))))))))))))))))))))))))))))</f>
        <v>8</v>
      </c>
      <c r="D1813" s="18" t="s">
        <v>2886</v>
      </c>
      <c r="E1813" s="18" t="s">
        <v>1234</v>
      </c>
      <c r="F1813" s="16">
        <f>Table1[[#This Row],[USD Pricing]]*Exchange!$A$1</f>
        <v>102.018</v>
      </c>
      <c r="G1813" s="16">
        <v>72.87</v>
      </c>
      <c r="H1813" s="12" t="s">
        <v>2933</v>
      </c>
      <c r="I1813" s="18" t="s">
        <v>1319</v>
      </c>
      <c r="J1813" s="18" t="s">
        <v>4318</v>
      </c>
      <c r="XEZ1813" s="28"/>
      <c r="XFA1813" s="28"/>
      <c r="XFB1813" s="28"/>
      <c r="XFC1813" s="28"/>
      <c r="XFD1813" s="28"/>
    </row>
    <row r="1814" spans="1:10 16380:16384" x14ac:dyDescent="0.35">
      <c r="A1814" s="12" t="s">
        <v>2888</v>
      </c>
      <c r="B1814" s="32" t="str">
        <f>HYPERLINK(Table1[[#This Row],[Link]], Table1[[#This Row],[Pattern w/out Hyperlink]])</f>
        <v>Divina MD</v>
      </c>
      <c r="C1814" s="18">
        <f>IF(F1814&lt;=$L$1,$K$1,IF(AND(F1814&gt;=$L$2,F1814&lt;=$M$2),$K$2,IF(AND(F1814&gt;=$L$3,F1814&lt;=$M$3),$K$3,IF(AND(F1814&gt;=$L$4,F1814&lt;=$M$4),$K$4,IF(AND(F1814&gt;=$L$5,F1814&lt;=$M$5),$K$5,IF(AND(F1814&gt;=$L$6,F1814&lt;=$M$6),$K$6,IF(AND(F1814&gt;=$L$7,F1814&lt;=$M$7),$K$7,IF(AND(F1814&gt;=$L$8,F1814&lt;=$M$8),$K$8,IF(AND(F1814&gt;=$L$9,F1814&lt;=$M$9),$K$9,IF(AND(F1814&gt;$L$10,F1814&lt;=$M$10),$K$10,IF(AND(F1814&gt;=$L$11,F1814&lt;=$M$11),$K$11,IF(AND(F1814&gt;=$L$12,F1814&lt;=$M$12),$K$12,IF(AND(F1814&gt;=$L$13,F1814&lt;=$M$13),$K$13,IF(AND(F1814&gt;=$L$14,F1814&lt;=$M$14),$K$14,IF(AND(F1814&gt;=#REF!,F1814&lt;=#REF!),#REF!,IF(AND(F1814&gt;=$L$15,F1814&lt;=$M$15),$K$15,IF(AND(F1814&gt;=$L$16,F1814&lt;=$M$16),$K$16,IF(AND(F1814&gt;=$L$17,F1814&lt;=$M$17),$K$17,IF(AND(F1814&gt;=$L$18,F1814&lt;=$M$18),$K$18,IF(AND(F1814&gt;=$L$19,F1814&lt;=$M$19),$K$19,IF(AND(F1814&gt;=$L$20,F1814&lt;=$M$20),$K$20,IF(AND(F1814&gt;=$L$21,F1814&lt;=$M$21),$K$21,IF(AND(F1814&gt;=$L$22,F1814&lt;=$M$22),$K$22,IF(AND(F1814&gt;=$L$23,F1814&lt;=$M$23),$K$23,IF(AND(F1814&gt;=$L$24,F1814&lt;=$M$24),$K$24,IF(AND(F1814&gt;=$L$25,F1814&lt;=$M$25),$K$25,IF(AND(F1814&gt;=$L$26,F1814&lt;=$M$26),$K$26,IF(AND(F1814&gt;=$L$27,F1814&lt;=$M$27),$K$27,IF(AND(F1814&gt;=$L$28,F1814&lt;=$M$28),$K$28,IF(AND(F1814&gt;=$L$29,F1814&lt;=$M$29),$K$29,IF(AND(F1814&gt;=$L$30,F1814&lt;=$M$30),$K$30,IF(AND(F1814&gt;=$L$31,F1814&lt;=$M$31),$K$31,""))))))))))))))))))))))))))))))))</f>
        <v>8</v>
      </c>
      <c r="D1814" s="18" t="s">
        <v>2886</v>
      </c>
      <c r="E1814" s="18" t="s">
        <v>1234</v>
      </c>
      <c r="F1814" s="16">
        <f>Table1[[#This Row],[USD Pricing]]*Exchange!$A$1</f>
        <v>102.018</v>
      </c>
      <c r="G1814" s="16">
        <v>72.87</v>
      </c>
      <c r="H1814" s="12" t="s">
        <v>2934</v>
      </c>
      <c r="I1814" s="18" t="s">
        <v>1319</v>
      </c>
      <c r="J1814" s="18" t="s">
        <v>4318</v>
      </c>
      <c r="XEZ1814" s="28"/>
      <c r="XFA1814" s="28"/>
      <c r="XFB1814" s="28"/>
      <c r="XFC1814" s="28"/>
      <c r="XFD1814" s="28"/>
    </row>
    <row r="1815" spans="1:10 16380:16384" x14ac:dyDescent="0.35">
      <c r="A1815" s="12" t="s">
        <v>2889</v>
      </c>
      <c r="B1815" s="32" t="str">
        <f>HYPERLINK(Table1[[#This Row],[Link]], Table1[[#This Row],[Pattern w/out Hyperlink]])</f>
        <v>Divina Melange 3</v>
      </c>
      <c r="C1815" s="18">
        <f>IF(F1815&lt;=$L$1,$K$1,IF(AND(F1815&gt;=$L$2,F1815&lt;=$M$2),$K$2,IF(AND(F1815&gt;=$L$3,F1815&lt;=$M$3),$K$3,IF(AND(F1815&gt;=$L$4,F1815&lt;=$M$4),$K$4,IF(AND(F1815&gt;=$L$5,F1815&lt;=$M$5),$K$5,IF(AND(F1815&gt;=$L$6,F1815&lt;=$M$6),$K$6,IF(AND(F1815&gt;=$L$7,F1815&lt;=$M$7),$K$7,IF(AND(F1815&gt;=$L$8,F1815&lt;=$M$8),$K$8,IF(AND(F1815&gt;=$L$9,F1815&lt;=$M$9),$K$9,IF(AND(F1815&gt;$L$10,F1815&lt;=$M$10),$K$10,IF(AND(F1815&gt;=$L$11,F1815&lt;=$M$11),$K$11,IF(AND(F1815&gt;=$L$12,F1815&lt;=$M$12),$K$12,IF(AND(F1815&gt;=$L$13,F1815&lt;=$M$13),$K$13,IF(AND(F1815&gt;=$L$14,F1815&lt;=$M$14),$K$14,IF(AND(F1815&gt;=#REF!,F1815&lt;=#REF!),#REF!,IF(AND(F1815&gt;=$L$15,F1815&lt;=$M$15),$K$15,IF(AND(F1815&gt;=$L$16,F1815&lt;=$M$16),$K$16,IF(AND(F1815&gt;=$L$17,F1815&lt;=$M$17),$K$17,IF(AND(F1815&gt;=$L$18,F1815&lt;=$M$18),$K$18,IF(AND(F1815&gt;=$L$19,F1815&lt;=$M$19),$K$19,IF(AND(F1815&gt;=$L$20,F1815&lt;=$M$20),$K$20,IF(AND(F1815&gt;=$L$21,F1815&lt;=$M$21),$K$21,IF(AND(F1815&gt;=$L$22,F1815&lt;=$M$22),$K$22,IF(AND(F1815&gt;=$L$23,F1815&lt;=$M$23),$K$23,IF(AND(F1815&gt;=$L$24,F1815&lt;=$M$24),$K$24,IF(AND(F1815&gt;=$L$25,F1815&lt;=$M$25),$K$25,IF(AND(F1815&gt;=$L$26,F1815&lt;=$M$26),$K$26,IF(AND(F1815&gt;=$L$27,F1815&lt;=$M$27),$K$27,IF(AND(F1815&gt;=$L$28,F1815&lt;=$M$28),$K$28,IF(AND(F1815&gt;=$L$29,F1815&lt;=$M$29),$K$29,IF(AND(F1815&gt;=$L$30,F1815&lt;=$M$30),$K$30,IF(AND(F1815&gt;=$L$31,F1815&lt;=$M$31),$K$31,""))))))))))))))))))))))))))))))))</f>
        <v>8</v>
      </c>
      <c r="D1815" s="18" t="s">
        <v>2886</v>
      </c>
      <c r="E1815" s="18" t="s">
        <v>1234</v>
      </c>
      <c r="F1815" s="16">
        <f>Table1[[#This Row],[USD Pricing]]*Exchange!$A$1</f>
        <v>102.018</v>
      </c>
      <c r="G1815" s="16">
        <v>72.87</v>
      </c>
      <c r="H1815" s="12" t="s">
        <v>2935</v>
      </c>
      <c r="I1815" s="18" t="s">
        <v>1319</v>
      </c>
      <c r="J1815" s="18" t="s">
        <v>4318</v>
      </c>
      <c r="XEZ1815" s="28"/>
      <c r="XFA1815" s="28"/>
      <c r="XFB1815" s="28"/>
      <c r="XFC1815" s="28"/>
      <c r="XFD1815" s="28"/>
    </row>
    <row r="1816" spans="1:10 16380:16384" x14ac:dyDescent="0.35">
      <c r="A1816" s="12" t="s">
        <v>2891</v>
      </c>
      <c r="B1816" s="32" t="str">
        <f>HYPERLINK(Table1[[#This Row],[Link]], Table1[[#This Row],[Pattern w/out Hyperlink]])</f>
        <v>Floyd</v>
      </c>
      <c r="C1816" s="18">
        <f>IF(F1816&lt;=$L$1,$K$1,IF(AND(F1816&gt;=$L$2,F1816&lt;=$M$2),$K$2,IF(AND(F1816&gt;=$L$3,F1816&lt;=$M$3),$K$3,IF(AND(F1816&gt;=$L$4,F1816&lt;=$M$4),$K$4,IF(AND(F1816&gt;=$L$5,F1816&lt;=$M$5),$K$5,IF(AND(F1816&gt;=$L$6,F1816&lt;=$M$6),$K$6,IF(AND(F1816&gt;=$L$7,F1816&lt;=$M$7),$K$7,IF(AND(F1816&gt;=$L$8,F1816&lt;=$M$8),$K$8,IF(AND(F1816&gt;=$L$9,F1816&lt;=$M$9),$K$9,IF(AND(F1816&gt;$L$10,F1816&lt;=$M$10),$K$10,IF(AND(F1816&gt;=$L$11,F1816&lt;=$M$11),$K$11,IF(AND(F1816&gt;=$L$12,F1816&lt;=$M$12),$K$12,IF(AND(F1816&gt;=$L$13,F1816&lt;=$M$13),$K$13,IF(AND(F1816&gt;=$L$14,F1816&lt;=$M$14),$K$14,IF(AND(F1816&gt;=#REF!,F1816&lt;=#REF!),#REF!,IF(AND(F1816&gt;=$L$15,F1816&lt;=$M$15),$K$15,IF(AND(F1816&gt;=$L$16,F1816&lt;=$M$16),$K$16,IF(AND(F1816&gt;=$L$17,F1816&lt;=$M$17),$K$17,IF(AND(F1816&gt;=$L$18,F1816&lt;=$M$18),$K$18,IF(AND(F1816&gt;=$L$19,F1816&lt;=$M$19),$K$19,IF(AND(F1816&gt;=$L$20,F1816&lt;=$M$20),$K$20,IF(AND(F1816&gt;=$L$21,F1816&lt;=$M$21),$K$21,IF(AND(F1816&gt;=$L$22,F1816&lt;=$M$22),$K$22,IF(AND(F1816&gt;=$L$23,F1816&lt;=$M$23),$K$23,IF(AND(F1816&gt;=$L$24,F1816&lt;=$M$24),$K$24,IF(AND(F1816&gt;=$L$25,F1816&lt;=$M$25),$K$25,IF(AND(F1816&gt;=$L$26,F1816&lt;=$M$26),$K$26,IF(AND(F1816&gt;=$L$27,F1816&lt;=$M$27),$K$27,IF(AND(F1816&gt;=$L$28,F1816&lt;=$M$28),$K$28,IF(AND(F1816&gt;=$L$29,F1816&lt;=$M$29),$K$29,IF(AND(F1816&gt;=$L$30,F1816&lt;=$M$30),$K$30,IF(AND(F1816&gt;=$L$31,F1816&lt;=$M$31),$K$31,""))))))))))))))))))))))))))))))))</f>
        <v>8</v>
      </c>
      <c r="D1816" s="18" t="s">
        <v>2886</v>
      </c>
      <c r="E1816" s="18" t="s">
        <v>1234</v>
      </c>
      <c r="F1816" s="16">
        <f>Table1[[#This Row],[USD Pricing]]*Exchange!$A$1</f>
        <v>102.676</v>
      </c>
      <c r="G1816" s="16">
        <v>73.34</v>
      </c>
      <c r="H1816" s="12" t="s">
        <v>2937</v>
      </c>
      <c r="I1816" s="18" t="s">
        <v>1319</v>
      </c>
      <c r="J1816" s="18" t="s">
        <v>4659</v>
      </c>
      <c r="XEZ1816" s="28"/>
      <c r="XFA1816" s="28"/>
      <c r="XFB1816" s="28"/>
      <c r="XFC1816" s="28"/>
      <c r="XFD1816" s="28"/>
    </row>
    <row r="1817" spans="1:10 16380:16384" x14ac:dyDescent="0.35">
      <c r="A1817" s="12" t="s">
        <v>2893</v>
      </c>
      <c r="B1817" s="32" t="str">
        <f>HYPERLINK(Table1[[#This Row],[Link]], Table1[[#This Row],[Pattern w/out Hyperlink]])</f>
        <v>Hallingdal 65</v>
      </c>
      <c r="C1817" s="18">
        <f>IF(F1817&lt;=$L$1,$K$1,IF(AND(F1817&gt;=$L$2,F1817&lt;=$M$2),$K$2,IF(AND(F1817&gt;=$L$3,F1817&lt;=$M$3),$K$3,IF(AND(F1817&gt;=$L$4,F1817&lt;=$M$4),$K$4,IF(AND(F1817&gt;=$L$5,F1817&lt;=$M$5),$K$5,IF(AND(F1817&gt;=$L$6,F1817&lt;=$M$6),$K$6,IF(AND(F1817&gt;=$L$7,F1817&lt;=$M$7),$K$7,IF(AND(F1817&gt;=$L$8,F1817&lt;=$M$8),$K$8,IF(AND(F1817&gt;=$L$9,F1817&lt;=$M$9),$K$9,IF(AND(F1817&gt;$L$10,F1817&lt;=$M$10),$K$10,IF(AND(F1817&gt;=$L$11,F1817&lt;=$M$11),$K$11,IF(AND(F1817&gt;=$L$12,F1817&lt;=$M$12),$K$12,IF(AND(F1817&gt;=$L$13,F1817&lt;=$M$13),$K$13,IF(AND(F1817&gt;=$L$14,F1817&lt;=$M$14),$K$14,IF(AND(F1817&gt;=#REF!,F1817&lt;=#REF!),#REF!,IF(AND(F1817&gt;=$L$15,F1817&lt;=$M$15),$K$15,IF(AND(F1817&gt;=$L$16,F1817&lt;=$M$16),$K$16,IF(AND(F1817&gt;=$L$17,F1817&lt;=$M$17),$K$17,IF(AND(F1817&gt;=$L$18,F1817&lt;=$M$18),$K$18,IF(AND(F1817&gt;=$L$19,F1817&lt;=$M$19),$K$19,IF(AND(F1817&gt;=$L$20,F1817&lt;=$M$20),$K$20,IF(AND(F1817&gt;=$L$21,F1817&lt;=$M$21),$K$21,IF(AND(F1817&gt;=$L$22,F1817&lt;=$M$22),$K$22,IF(AND(F1817&gt;=$L$23,F1817&lt;=$M$23),$K$23,IF(AND(F1817&gt;=$L$24,F1817&lt;=$M$24),$K$24,IF(AND(F1817&gt;=$L$25,F1817&lt;=$M$25),$K$25,IF(AND(F1817&gt;=$L$26,F1817&lt;=$M$26),$K$26,IF(AND(F1817&gt;=$L$27,F1817&lt;=$M$27),$K$27,IF(AND(F1817&gt;=$L$28,F1817&lt;=$M$28),$K$28,IF(AND(F1817&gt;=$L$29,F1817&lt;=$M$29),$K$29,IF(AND(F1817&gt;=$L$30,F1817&lt;=$M$30),$K$30,IF(AND(F1817&gt;=$L$31,F1817&lt;=$M$31),$K$31,""))))))))))))))))))))))))))))))))</f>
        <v>8</v>
      </c>
      <c r="D1817" s="18" t="s">
        <v>2886</v>
      </c>
      <c r="E1817" s="18" t="s">
        <v>1234</v>
      </c>
      <c r="F1817" s="16">
        <f>Table1[[#This Row],[USD Pricing]]*Exchange!$A$1</f>
        <v>103.99199999999999</v>
      </c>
      <c r="G1817" s="16">
        <v>74.28</v>
      </c>
      <c r="H1817" s="12" t="s">
        <v>2939</v>
      </c>
      <c r="I1817" s="18" t="s">
        <v>1319</v>
      </c>
      <c r="J1817" s="18" t="s">
        <v>4661</v>
      </c>
      <c r="XEZ1817" s="28"/>
      <c r="XFA1817" s="28"/>
      <c r="XFB1817" s="28"/>
      <c r="XFC1817" s="28"/>
      <c r="XFD1817" s="28"/>
    </row>
    <row r="1818" spans="1:10 16380:16384" x14ac:dyDescent="0.35">
      <c r="A1818" s="12" t="s">
        <v>2895</v>
      </c>
      <c r="B1818" s="32" t="str">
        <f>HYPERLINK(Table1[[#This Row],[Link]], Table1[[#This Row],[Pattern w/out Hyperlink]])</f>
        <v>Jaali</v>
      </c>
      <c r="C1818" s="18">
        <f>IF(F1818&lt;=$L$1,$K$1,IF(AND(F1818&gt;=$L$2,F1818&lt;=$M$2),$K$2,IF(AND(F1818&gt;=$L$3,F1818&lt;=$M$3),$K$3,IF(AND(F1818&gt;=$L$4,F1818&lt;=$M$4),$K$4,IF(AND(F1818&gt;=$L$5,F1818&lt;=$M$5),$K$5,IF(AND(F1818&gt;=$L$6,F1818&lt;=$M$6),$K$6,IF(AND(F1818&gt;=$L$7,F1818&lt;=$M$7),$K$7,IF(AND(F1818&gt;=$L$8,F1818&lt;=$M$8),$K$8,IF(AND(F1818&gt;=$L$9,F1818&lt;=$M$9),$K$9,IF(AND(F1818&gt;$L$10,F1818&lt;=$M$10),$K$10,IF(AND(F1818&gt;=$L$11,F1818&lt;=$M$11),$K$11,IF(AND(F1818&gt;=$L$12,F1818&lt;=$M$12),$K$12,IF(AND(F1818&gt;=$L$13,F1818&lt;=$M$13),$K$13,IF(AND(F1818&gt;=$L$14,F1818&lt;=$M$14),$K$14,IF(AND(F1818&gt;=#REF!,F1818&lt;=#REF!),#REF!,IF(AND(F1818&gt;=$L$15,F1818&lt;=$M$15),$K$15,IF(AND(F1818&gt;=$L$16,F1818&lt;=$M$16),$K$16,IF(AND(F1818&gt;=$L$17,F1818&lt;=$M$17),$K$17,IF(AND(F1818&gt;=$L$18,F1818&lt;=$M$18),$K$18,IF(AND(F1818&gt;=$L$19,F1818&lt;=$M$19),$K$19,IF(AND(F1818&gt;=$L$20,F1818&lt;=$M$20),$K$20,IF(AND(F1818&gt;=$L$21,F1818&lt;=$M$21),$K$21,IF(AND(F1818&gt;=$L$22,F1818&lt;=$M$22),$K$22,IF(AND(F1818&gt;=$L$23,F1818&lt;=$M$23),$K$23,IF(AND(F1818&gt;=$L$24,F1818&lt;=$M$24),$K$24,IF(AND(F1818&gt;=$L$25,F1818&lt;=$M$25),$K$25,IF(AND(F1818&gt;=$L$26,F1818&lt;=$M$26),$K$26,IF(AND(F1818&gt;=$L$27,F1818&lt;=$M$27),$K$27,IF(AND(F1818&gt;=$L$28,F1818&lt;=$M$28),$K$28,IF(AND(F1818&gt;=$L$29,F1818&lt;=$M$29),$K$29,IF(AND(F1818&gt;=$L$30,F1818&lt;=$M$30),$K$30,IF(AND(F1818&gt;=$L$31,F1818&lt;=$M$31),$K$31,""))))))))))))))))))))))))))))))))</f>
        <v>8</v>
      </c>
      <c r="D1818" s="18" t="s">
        <v>2886</v>
      </c>
      <c r="E1818" s="18" t="s">
        <v>1234</v>
      </c>
      <c r="F1818" s="16">
        <f>Table1[[#This Row],[USD Pricing]]*Exchange!$A$1</f>
        <v>110.264</v>
      </c>
      <c r="G1818" s="16">
        <v>78.760000000000005</v>
      </c>
      <c r="H1818" s="12" t="s">
        <v>2941</v>
      </c>
      <c r="I1818" s="18" t="s">
        <v>1319</v>
      </c>
      <c r="J1818" s="18" t="s">
        <v>4651</v>
      </c>
      <c r="XEZ1818" s="28"/>
      <c r="XFA1818" s="28"/>
      <c r="XFB1818" s="28"/>
      <c r="XFC1818" s="28"/>
      <c r="XFD1818" s="28"/>
    </row>
    <row r="1819" spans="1:10 16380:16384" x14ac:dyDescent="0.35">
      <c r="A1819" s="12" t="s">
        <v>2896</v>
      </c>
      <c r="B1819" s="32" t="str">
        <f>HYPERLINK(Table1[[#This Row],[Link]], Table1[[#This Row],[Pattern w/out Hyperlink]])</f>
        <v>Melange Nap</v>
      </c>
      <c r="C1819" s="18">
        <f>IF(F1819&lt;=$L$1,$K$1,IF(AND(F1819&gt;=$L$2,F1819&lt;=$M$2),$K$2,IF(AND(F1819&gt;=$L$3,F1819&lt;=$M$3),$K$3,IF(AND(F1819&gt;=$L$4,F1819&lt;=$M$4),$K$4,IF(AND(F1819&gt;=$L$5,F1819&lt;=$M$5),$K$5,IF(AND(F1819&gt;=$L$6,F1819&lt;=$M$6),$K$6,IF(AND(F1819&gt;=$L$7,F1819&lt;=$M$7),$K$7,IF(AND(F1819&gt;=$L$8,F1819&lt;=$M$8),$K$8,IF(AND(F1819&gt;=$L$9,F1819&lt;=$M$9),$K$9,IF(AND(F1819&gt;$L$10,F1819&lt;=$M$10),$K$10,IF(AND(F1819&gt;=$L$11,F1819&lt;=$M$11),$K$11,IF(AND(F1819&gt;=$L$12,F1819&lt;=$M$12),$K$12,IF(AND(F1819&gt;=$L$13,F1819&lt;=$M$13),$K$13,IF(AND(F1819&gt;=$L$14,F1819&lt;=$M$14),$K$14,IF(AND(F1819&gt;=#REF!,F1819&lt;=#REF!),#REF!,IF(AND(F1819&gt;=$L$15,F1819&lt;=$M$15),$K$15,IF(AND(F1819&gt;=$L$16,F1819&lt;=$M$16),$K$16,IF(AND(F1819&gt;=$L$17,F1819&lt;=$M$17),$K$17,IF(AND(F1819&gt;=$L$18,F1819&lt;=$M$18),$K$18,IF(AND(F1819&gt;=$L$19,F1819&lt;=$M$19),$K$19,IF(AND(F1819&gt;=$L$20,F1819&lt;=$M$20),$K$20,IF(AND(F1819&gt;=$L$21,F1819&lt;=$M$21),$K$21,IF(AND(F1819&gt;=$L$22,F1819&lt;=$M$22),$K$22,IF(AND(F1819&gt;=$L$23,F1819&lt;=$M$23),$K$23,IF(AND(F1819&gt;=$L$24,F1819&lt;=$M$24),$K$24,IF(AND(F1819&gt;=$L$25,F1819&lt;=$M$25),$K$25,IF(AND(F1819&gt;=$L$26,F1819&lt;=$M$26),$K$26,IF(AND(F1819&gt;=$L$27,F1819&lt;=$M$27),$K$27,IF(AND(F1819&gt;=$L$28,F1819&lt;=$M$28),$K$28,IF(AND(F1819&gt;=$L$29,F1819&lt;=$M$29),$K$29,IF(AND(F1819&gt;=$L$30,F1819&lt;=$M$30),$K$30,IF(AND(F1819&gt;=$L$31,F1819&lt;=$M$31),$K$31,""))))))))))))))))))))))))))))))))</f>
        <v>8</v>
      </c>
      <c r="D1819" s="18" t="s">
        <v>2886</v>
      </c>
      <c r="E1819" s="18" t="s">
        <v>1234</v>
      </c>
      <c r="F1819" s="16">
        <f>Table1[[#This Row],[USD Pricing]]*Exchange!$A$1</f>
        <v>104.31400000000001</v>
      </c>
      <c r="G1819" s="16">
        <v>74.510000000000005</v>
      </c>
      <c r="H1819" s="12" t="s">
        <v>2942</v>
      </c>
      <c r="I1819" s="18" t="s">
        <v>1319</v>
      </c>
      <c r="J1819" s="18" t="s">
        <v>4666</v>
      </c>
      <c r="XEZ1819" s="28"/>
      <c r="XFA1819" s="28"/>
      <c r="XFB1819" s="28"/>
      <c r="XFC1819" s="28"/>
      <c r="XFD1819" s="28"/>
    </row>
    <row r="1820" spans="1:10 16380:16384" x14ac:dyDescent="0.35">
      <c r="A1820" s="12" t="s">
        <v>4251</v>
      </c>
      <c r="B1820" s="32" t="str">
        <f>HYPERLINK(Table1[[#This Row],[Link]], Table1[[#This Row],[Pattern w/out Hyperlink]])</f>
        <v>Naveli</v>
      </c>
      <c r="C1820" s="18">
        <f>IF(F1820&lt;=$L$1,$K$1,IF(AND(F1820&gt;=$L$2,F1820&lt;=$M$2),$K$2,IF(AND(F1820&gt;=$L$3,F1820&lt;=$M$3),$K$3,IF(AND(F1820&gt;=$L$4,F1820&lt;=$M$4),$K$4,IF(AND(F1820&gt;=$L$5,F1820&lt;=$M$5),$K$5,IF(AND(F1820&gt;=$L$6,F1820&lt;=$M$6),$K$6,IF(AND(F1820&gt;=$L$7,F1820&lt;=$M$7),$K$7,IF(AND(F1820&gt;=$L$8,F1820&lt;=$M$8),$K$8,IF(AND(F1820&gt;=$L$9,F1820&lt;=$M$9),$K$9,IF(AND(F1820&gt;$L$10,F1820&lt;=$M$10),$K$10,IF(AND(F1820&gt;=$L$11,F1820&lt;=$M$11),$K$11,IF(AND(F1820&gt;=$L$12,F1820&lt;=$M$12),$K$12,IF(AND(F1820&gt;=$L$13,F1820&lt;=$M$13),$K$13,IF(AND(F1820&gt;=$L$14,F1820&lt;=$M$14),$K$14,IF(AND(F1820&gt;=#REF!,F1820&lt;=#REF!),#REF!,IF(AND(F1820&gt;=$L$15,F1820&lt;=$M$15),$K$15,IF(AND(F1820&gt;=$L$16,F1820&lt;=$M$16),$K$16,IF(AND(F1820&gt;=$L$17,F1820&lt;=$M$17),$K$17,IF(AND(F1820&gt;=$L$18,F1820&lt;=$M$18),$K$18,IF(AND(F1820&gt;=$L$19,F1820&lt;=$M$19),$K$19,IF(AND(F1820&gt;=$L$20,F1820&lt;=$M$20),$K$20,IF(AND(F1820&gt;=$L$21,F1820&lt;=$M$21),$K$21,IF(AND(F1820&gt;=$L$22,F1820&lt;=$M$22),$K$22,IF(AND(F1820&gt;=$L$23,F1820&lt;=$M$23),$K$23,IF(AND(F1820&gt;=$L$24,F1820&lt;=$M$24),$K$24,IF(AND(F1820&gt;=$L$25,F1820&lt;=$M$25),$K$25,IF(AND(F1820&gt;=$L$26,F1820&lt;=$M$26),$K$26,IF(AND(F1820&gt;=$L$27,F1820&lt;=$M$27),$K$27,IF(AND(F1820&gt;=$L$28,F1820&lt;=$M$28),$K$28,IF(AND(F1820&gt;=$L$29,F1820&lt;=$M$29),$K$29,IF(AND(F1820&gt;=$L$30,F1820&lt;=$M$30),$K$30,IF(AND(F1820&gt;=$L$31,F1820&lt;=$M$31),$K$31,""))))))))))))))))))))))))))))))))</f>
        <v>8</v>
      </c>
      <c r="D1820" s="18" t="s">
        <v>2886</v>
      </c>
      <c r="E1820" s="18" t="s">
        <v>1234</v>
      </c>
      <c r="F1820" s="16">
        <f>Table1[[#This Row],[USD Pricing]]*Exchange!$A$1</f>
        <v>101.36</v>
      </c>
      <c r="G1820" s="16">
        <v>72.400000000000006</v>
      </c>
      <c r="H1820" s="12" t="s">
        <v>4252</v>
      </c>
      <c r="I1820" s="18" t="s">
        <v>1319</v>
      </c>
      <c r="J1820" s="18" t="s">
        <v>4318</v>
      </c>
      <c r="XEZ1820" s="28"/>
      <c r="XFA1820" s="28"/>
      <c r="XFB1820" s="28"/>
      <c r="XFC1820" s="28"/>
      <c r="XFD1820" s="28"/>
    </row>
    <row r="1821" spans="1:10 16380:16384" ht="29" x14ac:dyDescent="0.35">
      <c r="A1821" s="12" t="s">
        <v>2901</v>
      </c>
      <c r="B1821" s="32" t="str">
        <f>HYPERLINK(Table1[[#This Row],[Link]], Table1[[#This Row],[Pattern w/out Hyperlink]])</f>
        <v>Savanna</v>
      </c>
      <c r="C1821" s="18">
        <f>IF(F1821&lt;=$L$1,$K$1,IF(AND(F1821&gt;=$L$2,F1821&lt;=$M$2),$K$2,IF(AND(F1821&gt;=$L$3,F1821&lt;=$M$3),$K$3,IF(AND(F1821&gt;=$L$4,F1821&lt;=$M$4),$K$4,IF(AND(F1821&gt;=$L$5,F1821&lt;=$M$5),$K$5,IF(AND(F1821&gt;=$L$6,F1821&lt;=$M$6),$K$6,IF(AND(F1821&gt;=$L$7,F1821&lt;=$M$7),$K$7,IF(AND(F1821&gt;=$L$8,F1821&lt;=$M$8),$K$8,IF(AND(F1821&gt;=$L$9,F1821&lt;=$M$9),$K$9,IF(AND(F1821&gt;$L$10,F1821&lt;=$M$10),$K$10,IF(AND(F1821&gt;=$L$11,F1821&lt;=$M$11),$K$11,IF(AND(F1821&gt;=$L$12,F1821&lt;=$M$12),$K$12,IF(AND(F1821&gt;=$L$13,F1821&lt;=$M$13),$K$13,IF(AND(F1821&gt;=$L$14,F1821&lt;=$M$14),$K$14,IF(AND(F1821&gt;=#REF!,F1821&lt;=#REF!),#REF!,IF(AND(F1821&gt;=$L$15,F1821&lt;=$M$15),$K$15,IF(AND(F1821&gt;=$L$16,F1821&lt;=$M$16),$K$16,IF(AND(F1821&gt;=$L$17,F1821&lt;=$M$17),$K$17,IF(AND(F1821&gt;=$L$18,F1821&lt;=$M$18),$K$18,IF(AND(F1821&gt;=$L$19,F1821&lt;=$M$19),$K$19,IF(AND(F1821&gt;=$L$20,F1821&lt;=$M$20),$K$20,IF(AND(F1821&gt;=$L$21,F1821&lt;=$M$21),$K$21,IF(AND(F1821&gt;=$L$22,F1821&lt;=$M$22),$K$22,IF(AND(F1821&gt;=$L$23,F1821&lt;=$M$23),$K$23,IF(AND(F1821&gt;=$L$24,F1821&lt;=$M$24),$K$24,IF(AND(F1821&gt;=$L$25,F1821&lt;=$M$25),$K$25,IF(AND(F1821&gt;=$L$26,F1821&lt;=$M$26),$K$26,IF(AND(F1821&gt;=$L$27,F1821&lt;=$M$27),$K$27,IF(AND(F1821&gt;=$L$28,F1821&lt;=$M$28),$K$28,IF(AND(F1821&gt;=$L$29,F1821&lt;=$M$29),$K$29,IF(AND(F1821&gt;=$L$30,F1821&lt;=$M$30),$K$30,IF(AND(F1821&gt;=$L$31,F1821&lt;=$M$31),$K$31,""))))))))))))))))))))))))))))))))</f>
        <v>8</v>
      </c>
      <c r="D1821" s="18" t="s">
        <v>2886</v>
      </c>
      <c r="E1821" s="18" t="s">
        <v>1234</v>
      </c>
      <c r="F1821" s="16">
        <f>Table1[[#This Row],[USD Pricing]]*Exchange!$A$1</f>
        <v>114.226</v>
      </c>
      <c r="G1821" s="16">
        <v>81.59</v>
      </c>
      <c r="H1821" s="12" t="s">
        <v>2949</v>
      </c>
      <c r="I1821" s="18" t="s">
        <v>4213</v>
      </c>
      <c r="J1821" s="18" t="s">
        <v>4674</v>
      </c>
      <c r="XEZ1821" s="28"/>
      <c r="XFA1821" s="28"/>
      <c r="XFB1821" s="28"/>
      <c r="XFC1821" s="28"/>
      <c r="XFD1821" s="28"/>
    </row>
    <row r="1822" spans="1:10 16380:16384" x14ac:dyDescent="0.35">
      <c r="A1822" s="12" t="s">
        <v>2903</v>
      </c>
      <c r="B1822" s="32" t="str">
        <f>HYPERLINK(Table1[[#This Row],[Link]], Table1[[#This Row],[Pattern w/out Hyperlink]])</f>
        <v>Steelcut 3</v>
      </c>
      <c r="C1822" s="18">
        <f>IF(F1822&lt;=$L$1,$K$1,IF(AND(F1822&gt;=$L$2,F1822&lt;=$M$2),$K$2,IF(AND(F1822&gt;=$L$3,F1822&lt;=$M$3),$K$3,IF(AND(F1822&gt;=$L$4,F1822&lt;=$M$4),$K$4,IF(AND(F1822&gt;=$L$5,F1822&lt;=$M$5),$K$5,IF(AND(F1822&gt;=$L$6,F1822&lt;=$M$6),$K$6,IF(AND(F1822&gt;=$L$7,F1822&lt;=$M$7),$K$7,IF(AND(F1822&gt;=$L$8,F1822&lt;=$M$8),$K$8,IF(AND(F1822&gt;=$L$9,F1822&lt;=$M$9),$K$9,IF(AND(F1822&gt;$L$10,F1822&lt;=$M$10),$K$10,IF(AND(F1822&gt;=$L$11,F1822&lt;=$M$11),$K$11,IF(AND(F1822&gt;=$L$12,F1822&lt;=$M$12),$K$12,IF(AND(F1822&gt;=$L$13,F1822&lt;=$M$13),$K$13,IF(AND(F1822&gt;=$L$14,F1822&lt;=$M$14),$K$14,IF(AND(F1822&gt;=#REF!,F1822&lt;=#REF!),#REF!,IF(AND(F1822&gt;=$L$15,F1822&lt;=$M$15),$K$15,IF(AND(F1822&gt;=$L$16,F1822&lt;=$M$16),$K$16,IF(AND(F1822&gt;=$L$17,F1822&lt;=$M$17),$K$17,IF(AND(F1822&gt;=$L$18,F1822&lt;=$M$18),$K$18,IF(AND(F1822&gt;=$L$19,F1822&lt;=$M$19),$K$19,IF(AND(F1822&gt;=$L$20,F1822&lt;=$M$20),$K$20,IF(AND(F1822&gt;=$L$21,F1822&lt;=$M$21),$K$21,IF(AND(F1822&gt;=$L$22,F1822&lt;=$M$22),$K$22,IF(AND(F1822&gt;=$L$23,F1822&lt;=$M$23),$K$23,IF(AND(F1822&gt;=$L$24,F1822&lt;=$M$24),$K$24,IF(AND(F1822&gt;=$L$25,F1822&lt;=$M$25),$K$25,IF(AND(F1822&gt;=$L$26,F1822&lt;=$M$26),$K$26,IF(AND(F1822&gt;=$L$27,F1822&lt;=$M$27),$K$27,IF(AND(F1822&gt;=$L$28,F1822&lt;=$M$28),$K$28,IF(AND(F1822&gt;=$L$29,F1822&lt;=$M$29),$K$29,IF(AND(F1822&gt;=$L$30,F1822&lt;=$M$30),$K$30,IF(AND(F1822&gt;=$L$31,F1822&lt;=$M$31),$K$31,""))))))))))))))))))))))))))))))))</f>
        <v>8</v>
      </c>
      <c r="D1822" s="18" t="s">
        <v>2886</v>
      </c>
      <c r="E1822" s="18" t="s">
        <v>1234</v>
      </c>
      <c r="F1822" s="16">
        <f>Table1[[#This Row],[USD Pricing]]*Exchange!$A$1</f>
        <v>101.36</v>
      </c>
      <c r="G1822" s="16">
        <v>72.400000000000006</v>
      </c>
      <c r="H1822" s="12" t="s">
        <v>2950</v>
      </c>
      <c r="I1822" s="18" t="s">
        <v>1319</v>
      </c>
      <c r="J1822" s="18" t="s">
        <v>4539</v>
      </c>
      <c r="XEZ1822" s="28"/>
      <c r="XFA1822" s="28"/>
      <c r="XFB1822" s="28"/>
      <c r="XFC1822" s="28"/>
      <c r="XFD1822" s="28"/>
    </row>
    <row r="1823" spans="1:10 16380:16384" x14ac:dyDescent="0.35">
      <c r="A1823" s="12" t="s">
        <v>2905</v>
      </c>
      <c r="B1823" s="32" t="str">
        <f>HYPERLINK(Table1[[#This Row],[Link]], Table1[[#This Row],[Pattern w/out Hyperlink]])</f>
        <v>Steelcut Quartet</v>
      </c>
      <c r="C1823" s="18">
        <f>IF(F1823&lt;=$L$1,$K$1,IF(AND(F1823&gt;=$L$2,F1823&lt;=$M$2),$K$2,IF(AND(F1823&gt;=$L$3,F1823&lt;=$M$3),$K$3,IF(AND(F1823&gt;=$L$4,F1823&lt;=$M$4),$K$4,IF(AND(F1823&gt;=$L$5,F1823&lt;=$M$5),$K$5,IF(AND(F1823&gt;=$L$6,F1823&lt;=$M$6),$K$6,IF(AND(F1823&gt;=$L$7,F1823&lt;=$M$7),$K$7,IF(AND(F1823&gt;=$L$8,F1823&lt;=$M$8),$K$8,IF(AND(F1823&gt;=$L$9,F1823&lt;=$M$9),$K$9,IF(AND(F1823&gt;$L$10,F1823&lt;=$M$10),$K$10,IF(AND(F1823&gt;=$L$11,F1823&lt;=$M$11),$K$11,IF(AND(F1823&gt;=$L$12,F1823&lt;=$M$12),$K$12,IF(AND(F1823&gt;=$L$13,F1823&lt;=$M$13),$K$13,IF(AND(F1823&gt;=$L$14,F1823&lt;=$M$14),$K$14,IF(AND(F1823&gt;=#REF!,F1823&lt;=#REF!),#REF!,IF(AND(F1823&gt;=$L$15,F1823&lt;=$M$15),$K$15,IF(AND(F1823&gt;=$L$16,F1823&lt;=$M$16),$K$16,IF(AND(F1823&gt;=$L$17,F1823&lt;=$M$17),$K$17,IF(AND(F1823&gt;=$L$18,F1823&lt;=$M$18),$K$18,IF(AND(F1823&gt;=$L$19,F1823&lt;=$M$19),$K$19,IF(AND(F1823&gt;=$L$20,F1823&lt;=$M$20),$K$20,IF(AND(F1823&gt;=$L$21,F1823&lt;=$M$21),$K$21,IF(AND(F1823&gt;=$L$22,F1823&lt;=$M$22),$K$22,IF(AND(F1823&gt;=$L$23,F1823&lt;=$M$23),$K$23,IF(AND(F1823&gt;=$L$24,F1823&lt;=$M$24),$K$24,IF(AND(F1823&gt;=$L$25,F1823&lt;=$M$25),$K$25,IF(AND(F1823&gt;=$L$26,F1823&lt;=$M$26),$K$26,IF(AND(F1823&gt;=$L$27,F1823&lt;=$M$27),$K$27,IF(AND(F1823&gt;=$L$28,F1823&lt;=$M$28),$K$28,IF(AND(F1823&gt;=$L$29,F1823&lt;=$M$29),$K$29,IF(AND(F1823&gt;=$L$30,F1823&lt;=$M$30),$K$30,IF(AND(F1823&gt;=$L$31,F1823&lt;=$M$31),$K$31,""))))))))))))))))))))))))))))))))</f>
        <v>8</v>
      </c>
      <c r="D1823" s="18" t="s">
        <v>2886</v>
      </c>
      <c r="E1823" s="18" t="s">
        <v>1234</v>
      </c>
      <c r="F1823" s="16">
        <f>Table1[[#This Row],[USD Pricing]]*Exchange!$A$1</f>
        <v>112.57399999999998</v>
      </c>
      <c r="G1823" s="16">
        <v>80.41</v>
      </c>
      <c r="H1823" s="12" t="s">
        <v>2952</v>
      </c>
      <c r="I1823" s="18" t="s">
        <v>1319</v>
      </c>
      <c r="J1823" s="18" t="s">
        <v>4539</v>
      </c>
      <c r="XEZ1823" s="28"/>
      <c r="XFA1823" s="28"/>
      <c r="XFB1823" s="28"/>
      <c r="XFC1823" s="28"/>
      <c r="XFD1823" s="28"/>
    </row>
    <row r="1824" spans="1:10 16380:16384" x14ac:dyDescent="0.35">
      <c r="A1824" s="12" t="s">
        <v>2906</v>
      </c>
      <c r="B1824" s="32" t="str">
        <f>HYPERLINK(Table1[[#This Row],[Link]], Table1[[#This Row],[Pattern w/out Hyperlink]])</f>
        <v>Steelcut Trio 3</v>
      </c>
      <c r="C1824" s="18">
        <f>IF(F1824&lt;=$L$1,$K$1,IF(AND(F1824&gt;=$L$2,F1824&lt;=$M$2),$K$2,IF(AND(F1824&gt;=$L$3,F1824&lt;=$M$3),$K$3,IF(AND(F1824&gt;=$L$4,F1824&lt;=$M$4),$K$4,IF(AND(F1824&gt;=$L$5,F1824&lt;=$M$5),$K$5,IF(AND(F1824&gt;=$L$6,F1824&lt;=$M$6),$K$6,IF(AND(F1824&gt;=$L$7,F1824&lt;=$M$7),$K$7,IF(AND(F1824&gt;=$L$8,F1824&lt;=$M$8),$K$8,IF(AND(F1824&gt;=$L$9,F1824&lt;=$M$9),$K$9,IF(AND(F1824&gt;$L$10,F1824&lt;=$M$10),$K$10,IF(AND(F1824&gt;=$L$11,F1824&lt;=$M$11),$K$11,IF(AND(F1824&gt;=$L$12,F1824&lt;=$M$12),$K$12,IF(AND(F1824&gt;=$L$13,F1824&lt;=$M$13),$K$13,IF(AND(F1824&gt;=$L$14,F1824&lt;=$M$14),$K$14,IF(AND(F1824&gt;=#REF!,F1824&lt;=#REF!),#REF!,IF(AND(F1824&gt;=$L$15,F1824&lt;=$M$15),$K$15,IF(AND(F1824&gt;=$L$16,F1824&lt;=$M$16),$K$16,IF(AND(F1824&gt;=$L$17,F1824&lt;=$M$17),$K$17,IF(AND(F1824&gt;=$L$18,F1824&lt;=$M$18),$K$18,IF(AND(F1824&gt;=$L$19,F1824&lt;=$M$19),$K$19,IF(AND(F1824&gt;=$L$20,F1824&lt;=$M$20),$K$20,IF(AND(F1824&gt;=$L$21,F1824&lt;=$M$21),$K$21,IF(AND(F1824&gt;=$L$22,F1824&lt;=$M$22),$K$22,IF(AND(F1824&gt;=$L$23,F1824&lt;=$M$23),$K$23,IF(AND(F1824&gt;=$L$24,F1824&lt;=$M$24),$K$24,IF(AND(F1824&gt;=$L$25,F1824&lt;=$M$25),$K$25,IF(AND(F1824&gt;=$L$26,F1824&lt;=$M$26),$K$26,IF(AND(F1824&gt;=$L$27,F1824&lt;=$M$27),$K$27,IF(AND(F1824&gt;=$L$28,F1824&lt;=$M$28),$K$28,IF(AND(F1824&gt;=$L$29,F1824&lt;=$M$29),$K$29,IF(AND(F1824&gt;=$L$30,F1824&lt;=$M$30),$K$30,IF(AND(F1824&gt;=$L$31,F1824&lt;=$M$31),$K$31,""))))))))))))))))))))))))))))))))</f>
        <v>8</v>
      </c>
      <c r="D1824" s="18" t="s">
        <v>2886</v>
      </c>
      <c r="E1824" s="18" t="s">
        <v>1234</v>
      </c>
      <c r="F1824" s="16">
        <f>Table1[[#This Row],[USD Pricing]]*Exchange!$A$1</f>
        <v>100.352</v>
      </c>
      <c r="G1824" s="16">
        <v>71.680000000000007</v>
      </c>
      <c r="H1824" s="12" t="s">
        <v>2953</v>
      </c>
      <c r="I1824" s="18" t="s">
        <v>1319</v>
      </c>
      <c r="J1824" s="18" t="s">
        <v>4539</v>
      </c>
      <c r="XEZ1824" s="28"/>
      <c r="XFA1824" s="28"/>
      <c r="XFB1824" s="28"/>
      <c r="XFC1824" s="28"/>
      <c r="XFD1824" s="28"/>
    </row>
    <row r="1825" spans="1:10 16380:16384" x14ac:dyDescent="0.35">
      <c r="A1825" s="12" t="s">
        <v>2907</v>
      </c>
      <c r="B1825" s="32" t="str">
        <f>HYPERLINK(Table1[[#This Row],[Link]], Table1[[#This Row],[Pattern w/out Hyperlink]])</f>
        <v>Still</v>
      </c>
      <c r="C1825" s="18">
        <f>IF(F1825&lt;=$L$1,$K$1,IF(AND(F1825&gt;=$L$2,F1825&lt;=$M$2),$K$2,IF(AND(F1825&gt;=$L$3,F1825&lt;=$M$3),$K$3,IF(AND(F1825&gt;=$L$4,F1825&lt;=$M$4),$K$4,IF(AND(F1825&gt;=$L$5,F1825&lt;=$M$5),$K$5,IF(AND(F1825&gt;=$L$6,F1825&lt;=$M$6),$K$6,IF(AND(F1825&gt;=$L$7,F1825&lt;=$M$7),$K$7,IF(AND(F1825&gt;=$L$8,F1825&lt;=$M$8),$K$8,IF(AND(F1825&gt;=$L$9,F1825&lt;=$M$9),$K$9,IF(AND(F1825&gt;$L$10,F1825&lt;=$M$10),$K$10,IF(AND(F1825&gt;=$L$11,F1825&lt;=$M$11),$K$11,IF(AND(F1825&gt;=$L$12,F1825&lt;=$M$12),$K$12,IF(AND(F1825&gt;=$L$13,F1825&lt;=$M$13),$K$13,IF(AND(F1825&gt;=$L$14,F1825&lt;=$M$14),$K$14,IF(AND(F1825&gt;=#REF!,F1825&lt;=#REF!),#REF!,IF(AND(F1825&gt;=$L$15,F1825&lt;=$M$15),$K$15,IF(AND(F1825&gt;=$L$16,F1825&lt;=$M$16),$K$16,IF(AND(F1825&gt;=$L$17,F1825&lt;=$M$17),$K$17,IF(AND(F1825&gt;=$L$18,F1825&lt;=$M$18),$K$18,IF(AND(F1825&gt;=$L$19,F1825&lt;=$M$19),$K$19,IF(AND(F1825&gt;=$L$20,F1825&lt;=$M$20),$K$20,IF(AND(F1825&gt;=$L$21,F1825&lt;=$M$21),$K$21,IF(AND(F1825&gt;=$L$22,F1825&lt;=$M$22),$K$22,IF(AND(F1825&gt;=$L$23,F1825&lt;=$M$23),$K$23,IF(AND(F1825&gt;=$L$24,F1825&lt;=$M$24),$K$24,IF(AND(F1825&gt;=$L$25,F1825&lt;=$M$25),$K$25,IF(AND(F1825&gt;=$L$26,F1825&lt;=$M$26),$K$26,IF(AND(F1825&gt;=$L$27,F1825&lt;=$M$27),$K$27,IF(AND(F1825&gt;=$L$28,F1825&lt;=$M$28),$K$28,IF(AND(F1825&gt;=$L$29,F1825&lt;=$M$29),$K$29,IF(AND(F1825&gt;=$L$30,F1825&lt;=$M$30),$K$30,IF(AND(F1825&gt;=$L$31,F1825&lt;=$M$31),$K$31,""))))))))))))))))))))))))))))))))</f>
        <v>8</v>
      </c>
      <c r="D1825" s="18" t="s">
        <v>2886</v>
      </c>
      <c r="E1825" s="18" t="s">
        <v>1234</v>
      </c>
      <c r="F1825" s="16">
        <f>Table1[[#This Row],[USD Pricing]]*Exchange!$A$1</f>
        <v>106.63799999999999</v>
      </c>
      <c r="G1825" s="16">
        <v>76.17</v>
      </c>
      <c r="H1825" s="12" t="s">
        <v>2954</v>
      </c>
      <c r="I1825" s="18" t="s">
        <v>1319</v>
      </c>
      <c r="J1825" s="18" t="s">
        <v>4374</v>
      </c>
      <c r="XEZ1825" s="28"/>
      <c r="XFA1825" s="28"/>
      <c r="XFB1825" s="28"/>
      <c r="XFC1825" s="28"/>
      <c r="XFD1825" s="28"/>
    </row>
    <row r="1826" spans="1:10 16380:16384" x14ac:dyDescent="0.35">
      <c r="A1826" s="12" t="s">
        <v>2909</v>
      </c>
      <c r="B1826" s="32" t="str">
        <f>HYPERLINK(Table1[[#This Row],[Link]], Table1[[#This Row],[Pattern w/out Hyperlink]])</f>
        <v>Tonus 4</v>
      </c>
      <c r="C1826" s="18">
        <f>IF(F1826&lt;=$L$1,$K$1,IF(AND(F1826&gt;=$L$2,F1826&lt;=$M$2),$K$2,IF(AND(F1826&gt;=$L$3,F1826&lt;=$M$3),$K$3,IF(AND(F1826&gt;=$L$4,F1826&lt;=$M$4),$K$4,IF(AND(F1826&gt;=$L$5,F1826&lt;=$M$5),$K$5,IF(AND(F1826&gt;=$L$6,F1826&lt;=$M$6),$K$6,IF(AND(F1826&gt;=$L$7,F1826&lt;=$M$7),$K$7,IF(AND(F1826&gt;=$L$8,F1826&lt;=$M$8),$K$8,IF(AND(F1826&gt;=$L$9,F1826&lt;=$M$9),$K$9,IF(AND(F1826&gt;$L$10,F1826&lt;=$M$10),$K$10,IF(AND(F1826&gt;=$L$11,F1826&lt;=$M$11),$K$11,IF(AND(F1826&gt;=$L$12,F1826&lt;=$M$12),$K$12,IF(AND(F1826&gt;=$L$13,F1826&lt;=$M$13),$K$13,IF(AND(F1826&gt;=$L$14,F1826&lt;=$M$14),$K$14,IF(AND(F1826&gt;=#REF!,F1826&lt;=#REF!),#REF!,IF(AND(F1826&gt;=$L$15,F1826&lt;=$M$15),$K$15,IF(AND(F1826&gt;=$L$16,F1826&lt;=$M$16),$K$16,IF(AND(F1826&gt;=$L$17,F1826&lt;=$M$17),$K$17,IF(AND(F1826&gt;=$L$18,F1826&lt;=$M$18),$K$18,IF(AND(F1826&gt;=$L$19,F1826&lt;=$M$19),$K$19,IF(AND(F1826&gt;=$L$20,F1826&lt;=$M$20),$K$20,IF(AND(F1826&gt;=$L$21,F1826&lt;=$M$21),$K$21,IF(AND(F1826&gt;=$L$22,F1826&lt;=$M$22),$K$22,IF(AND(F1826&gt;=$L$23,F1826&lt;=$M$23),$K$23,IF(AND(F1826&gt;=$L$24,F1826&lt;=$M$24),$K$24,IF(AND(F1826&gt;=$L$25,F1826&lt;=$M$25),$K$25,IF(AND(F1826&gt;=$L$26,F1826&lt;=$M$26),$K$26,IF(AND(F1826&gt;=$L$27,F1826&lt;=$M$27),$K$27,IF(AND(F1826&gt;=$L$28,F1826&lt;=$M$28),$K$28,IF(AND(F1826&gt;=$L$29,F1826&lt;=$M$29),$K$29,IF(AND(F1826&gt;=$L$30,F1826&lt;=$M$30),$K$30,IF(AND(F1826&gt;=$L$31,F1826&lt;=$M$31),$K$31,""))))))))))))))))))))))))))))))))</f>
        <v>8</v>
      </c>
      <c r="D1826" s="18" t="s">
        <v>2886</v>
      </c>
      <c r="E1826" s="18" t="s">
        <v>1234</v>
      </c>
      <c r="F1826" s="16">
        <f>Table1[[#This Row],[USD Pricing]]*Exchange!$A$1</f>
        <v>100.688</v>
      </c>
      <c r="G1826" s="16">
        <v>71.92</v>
      </c>
      <c r="H1826" s="12" t="s">
        <v>2956</v>
      </c>
      <c r="I1826" s="18" t="s">
        <v>1319</v>
      </c>
      <c r="J1826" s="18" t="s">
        <v>4679</v>
      </c>
      <c r="XEZ1826" s="28"/>
      <c r="XFA1826" s="28"/>
      <c r="XFB1826" s="28"/>
      <c r="XFC1826" s="28"/>
      <c r="XFD1826" s="28"/>
    </row>
    <row r="1827" spans="1:10 16380:16384" x14ac:dyDescent="0.35">
      <c r="A1827" s="12" t="s">
        <v>1237</v>
      </c>
      <c r="B1827" s="32" t="str">
        <f>HYPERLINK(Table1[[#This Row],[Link]], Table1[[#This Row],[Pattern w/out Hyperlink]])</f>
        <v>Aperto</v>
      </c>
      <c r="C1827" s="18">
        <f>IF(F1827&lt;=$L$1,$K$1,IF(AND(F1827&gt;=$L$2,F1827&lt;=$M$2),$K$2,IF(AND(F1827&gt;=$L$3,F1827&lt;=$M$3),$K$3,IF(AND(F1827&gt;=$L$4,F1827&lt;=$M$4),$K$4,IF(AND(F1827&gt;=$L$5,F1827&lt;=$M$5),$K$5,IF(AND(F1827&gt;=$L$6,F1827&lt;=$M$6),$K$6,IF(AND(F1827&gt;=$L$7,F1827&lt;=$M$7),$K$7,IF(AND(F1827&gt;=$L$8,F1827&lt;=$M$8),$K$8,IF(AND(F1827&gt;=$L$9,F1827&lt;=$M$9),$K$9,IF(AND(F1827&gt;$L$10,F1827&lt;=$M$10),$K$10,IF(AND(F1827&gt;=$L$11,F1827&lt;=$M$11),$K$11,IF(AND(F1827&gt;=$L$12,F1827&lt;=$M$12),$K$12,IF(AND(F1827&gt;=$L$13,F1827&lt;=$M$13),$K$13,IF(AND(F1827&gt;=$L$14,F1827&lt;=$M$14),$K$14,IF(AND(F1827&gt;=#REF!,F1827&lt;=#REF!),#REF!,IF(AND(F1827&gt;=$L$15,F1827&lt;=$M$15),$K$15,IF(AND(F1827&gt;=$L$16,F1827&lt;=$M$16),$K$16,IF(AND(F1827&gt;=$L$17,F1827&lt;=$M$17),$K$17,IF(AND(F1827&gt;=$L$18,F1827&lt;=$M$18),$K$18,IF(AND(F1827&gt;=$L$19,F1827&lt;=$M$19),$K$19,IF(AND(F1827&gt;=$L$20,F1827&lt;=$M$20),$K$20,IF(AND(F1827&gt;=$L$21,F1827&lt;=$M$21),$K$21,IF(AND(F1827&gt;=$L$22,F1827&lt;=$M$22),$K$22,IF(AND(F1827&gt;=$L$23,F1827&lt;=$M$23),$K$23,IF(AND(F1827&gt;=$L$24,F1827&lt;=$M$24),$K$24,IF(AND(F1827&gt;=$L$25,F1827&lt;=$M$25),$K$25,IF(AND(F1827&gt;=$L$26,F1827&lt;=$M$26),$K$26,IF(AND(F1827&gt;=$L$27,F1827&lt;=$M$27),$K$27,IF(AND(F1827&gt;=$L$28,F1827&lt;=$M$28),$K$28,IF(AND(F1827&gt;=$L$29,F1827&lt;=$M$29),$K$29,IF(AND(F1827&gt;=$L$30,F1827&lt;=$M$30),$K$30,IF(AND(F1827&gt;=$L$31,F1827&lt;=$M$31),$K$31,""))))))))))))))))))))))))))))))))</f>
        <v>8</v>
      </c>
      <c r="D1827" s="18" t="s">
        <v>1236</v>
      </c>
      <c r="E1827" s="18" t="s">
        <v>1234</v>
      </c>
      <c r="F1827" s="12">
        <v>98</v>
      </c>
      <c r="H1827" s="12" t="s">
        <v>1250</v>
      </c>
      <c r="I1827" s="18" t="s">
        <v>1319</v>
      </c>
      <c r="J1827" s="18" t="s">
        <v>4374</v>
      </c>
      <c r="XEZ1827" s="28"/>
      <c r="XFA1827" s="28"/>
      <c r="XFB1827" s="28"/>
      <c r="XFC1827" s="28"/>
      <c r="XFD1827" s="28"/>
    </row>
    <row r="1828" spans="1:10 16380:16384" x14ac:dyDescent="0.35">
      <c r="A1828" s="12" t="s">
        <v>213</v>
      </c>
      <c r="B1828" s="32" t="str">
        <f>HYPERLINK(Table1[[#This Row],[Link]], Table1[[#This Row],[Pattern w/out Hyperlink]])</f>
        <v>Dash</v>
      </c>
      <c r="C1828" s="18">
        <f>IF(F1828&lt;=$L$1,$K$1,IF(AND(F1828&gt;=$L$2,F1828&lt;=$M$2),$K$2,IF(AND(F1828&gt;=$L$3,F1828&lt;=$M$3),$K$3,IF(AND(F1828&gt;=$L$4,F1828&lt;=$M$4),$K$4,IF(AND(F1828&gt;=$L$5,F1828&lt;=$M$5),$K$5,IF(AND(F1828&gt;=$L$6,F1828&lt;=$M$6),$K$6,IF(AND(F1828&gt;=$L$7,F1828&lt;=$M$7),$K$7,IF(AND(F1828&gt;=$L$8,F1828&lt;=$M$8),$K$8,IF(AND(F1828&gt;=$L$9,F1828&lt;=$M$9),$K$9,IF(AND(F1828&gt;$L$10,F1828&lt;=$M$10),$K$10,IF(AND(F1828&gt;=$L$11,F1828&lt;=$M$11),$K$11,IF(AND(F1828&gt;=$L$12,F1828&lt;=$M$12),$K$12,IF(AND(F1828&gt;=$L$13,F1828&lt;=$M$13),$K$13,IF(AND(F1828&gt;=$L$14,F1828&lt;=$M$14),$K$14,IF(AND(F1828&gt;=#REF!,F1828&lt;=#REF!),#REF!,IF(AND(F1828&gt;=$L$15,F1828&lt;=$M$15),$K$15,IF(AND(F1828&gt;=$L$16,F1828&lt;=$M$16),$K$16,IF(AND(F1828&gt;=$L$17,F1828&lt;=$M$17),$K$17,IF(AND(F1828&gt;=$L$18,F1828&lt;=$M$18),$K$18,IF(AND(F1828&gt;=$L$19,F1828&lt;=$M$19),$K$19,IF(AND(F1828&gt;=$L$20,F1828&lt;=$M$20),$K$20,IF(AND(F1828&gt;=$L$21,F1828&lt;=$M$21),$K$21,IF(AND(F1828&gt;=$L$22,F1828&lt;=$M$22),$K$22,IF(AND(F1828&gt;=$L$23,F1828&lt;=$M$23),$K$23,IF(AND(F1828&gt;=$L$24,F1828&lt;=$M$24),$K$24,IF(AND(F1828&gt;=$L$25,F1828&lt;=$M$25),$K$25,IF(AND(F1828&gt;=$L$26,F1828&lt;=$M$26),$K$26,IF(AND(F1828&gt;=$L$27,F1828&lt;=$M$27),$K$27,IF(AND(F1828&gt;=$L$28,F1828&lt;=$M$28),$K$28,IF(AND(F1828&gt;=$L$29,F1828&lt;=$M$29),$K$29,IF(AND(F1828&gt;=$L$30,F1828&lt;=$M$30),$K$30,IF(AND(F1828&gt;=$L$31,F1828&lt;=$M$31),$K$31,""))))))))))))))))))))))))))))))))</f>
        <v>8</v>
      </c>
      <c r="D1828" s="18" t="s">
        <v>1236</v>
      </c>
      <c r="E1828" s="18" t="s">
        <v>1234</v>
      </c>
      <c r="F1828" s="12">
        <v>110</v>
      </c>
      <c r="H1828" s="12" t="s">
        <v>3168</v>
      </c>
      <c r="I1828" s="18" t="s">
        <v>0</v>
      </c>
      <c r="J1828" s="18" t="s">
        <v>4687</v>
      </c>
      <c r="XEZ1828" s="28"/>
      <c r="XFA1828" s="28"/>
      <c r="XFB1828" s="28"/>
      <c r="XFC1828" s="28"/>
      <c r="XFD1828" s="28"/>
    </row>
    <row r="1829" spans="1:10 16380:16384" x14ac:dyDescent="0.35">
      <c r="A1829" s="12" t="s">
        <v>2712</v>
      </c>
      <c r="B1829" s="32" t="str">
        <f>HYPERLINK(Table1[[#This Row],[Link]], Table1[[#This Row],[Pattern w/out Hyperlink]])</f>
        <v>Fable</v>
      </c>
      <c r="C1829" s="18">
        <f>IF(F1829&lt;=$L$1,$K$1,IF(AND(F1829&gt;=$L$2,F1829&lt;=$M$2),$K$2,IF(AND(F1829&gt;=$L$3,F1829&lt;=$M$3),$K$3,IF(AND(F1829&gt;=$L$4,F1829&lt;=$M$4),$K$4,IF(AND(F1829&gt;=$L$5,F1829&lt;=$M$5),$K$5,IF(AND(F1829&gt;=$L$6,F1829&lt;=$M$6),$K$6,IF(AND(F1829&gt;=$L$7,F1829&lt;=$M$7),$K$7,IF(AND(F1829&gt;=$L$8,F1829&lt;=$M$8),$K$8,IF(AND(F1829&gt;=$L$9,F1829&lt;=$M$9),$K$9,IF(AND(F1829&gt;$L$10,F1829&lt;=$M$10),$K$10,IF(AND(F1829&gt;=$L$11,F1829&lt;=$M$11),$K$11,IF(AND(F1829&gt;=$L$12,F1829&lt;=$M$12),$K$12,IF(AND(F1829&gt;=$L$13,F1829&lt;=$M$13),$K$13,IF(AND(F1829&gt;=$L$14,F1829&lt;=$M$14),$K$14,IF(AND(F1829&gt;=#REF!,F1829&lt;=#REF!),#REF!,IF(AND(F1829&gt;=$L$15,F1829&lt;=$M$15),$K$15,IF(AND(F1829&gt;=$L$16,F1829&lt;=$M$16),$K$16,IF(AND(F1829&gt;=$L$17,F1829&lt;=$M$17),$K$17,IF(AND(F1829&gt;=$L$18,F1829&lt;=$M$18),$K$18,IF(AND(F1829&gt;=$L$19,F1829&lt;=$M$19),$K$19,IF(AND(F1829&gt;=$L$20,F1829&lt;=$M$20),$K$20,IF(AND(F1829&gt;=$L$21,F1829&lt;=$M$21),$K$21,IF(AND(F1829&gt;=$L$22,F1829&lt;=$M$22),$K$22,IF(AND(F1829&gt;=$L$23,F1829&lt;=$M$23),$K$23,IF(AND(F1829&gt;=$L$24,F1829&lt;=$M$24),$K$24,IF(AND(F1829&gt;=$L$25,F1829&lt;=$M$25),$K$25,IF(AND(F1829&gt;=$L$26,F1829&lt;=$M$26),$K$26,IF(AND(F1829&gt;=$L$27,F1829&lt;=$M$27),$K$27,IF(AND(F1829&gt;=$L$28,F1829&lt;=$M$28),$K$28,IF(AND(F1829&gt;=$L$29,F1829&lt;=$M$29),$K$29,IF(AND(F1829&gt;=$L$30,F1829&lt;=$M$30),$K$30,IF(AND(F1829&gt;=$L$31,F1829&lt;=$M$31),$K$31,""))))))))))))))))))))))))))))))))</f>
        <v>8</v>
      </c>
      <c r="D1829" s="18" t="s">
        <v>1236</v>
      </c>
      <c r="E1829" s="18" t="s">
        <v>1234</v>
      </c>
      <c r="F1829" s="12">
        <v>96</v>
      </c>
      <c r="H1829" s="12" t="s">
        <v>7734</v>
      </c>
      <c r="I1829" s="18" t="s">
        <v>4213</v>
      </c>
      <c r="J1829" s="18" t="s">
        <v>7735</v>
      </c>
      <c r="XEZ1829" s="28"/>
      <c r="XFA1829" s="28"/>
      <c r="XFB1829" s="28"/>
      <c r="XFC1829" s="28"/>
      <c r="XFD1829" s="28"/>
    </row>
    <row r="1830" spans="1:10 16380:16384" ht="29" x14ac:dyDescent="0.35">
      <c r="A1830" s="12" t="s">
        <v>2794</v>
      </c>
      <c r="B1830" s="32" t="str">
        <f>HYPERLINK(Table1[[#This Row],[Link]], Table1[[#This Row],[Pattern w/out Hyperlink]])</f>
        <v>Lana</v>
      </c>
      <c r="C1830" s="18">
        <f>IF(F1830&lt;=$L$1,$K$1,IF(AND(F1830&gt;=$L$2,F1830&lt;=$M$2),$K$2,IF(AND(F1830&gt;=$L$3,F1830&lt;=$M$3),$K$3,IF(AND(F1830&gt;=$L$4,F1830&lt;=$M$4),$K$4,IF(AND(F1830&gt;=$L$5,F1830&lt;=$M$5),$K$5,IF(AND(F1830&gt;=$L$6,F1830&lt;=$M$6),$K$6,IF(AND(F1830&gt;=$L$7,F1830&lt;=$M$7),$K$7,IF(AND(F1830&gt;=$L$8,F1830&lt;=$M$8),$K$8,IF(AND(F1830&gt;=$L$9,F1830&lt;=$M$9),$K$9,IF(AND(F1830&gt;$L$10,F1830&lt;=$M$10),$K$10,IF(AND(F1830&gt;=$L$11,F1830&lt;=$M$11),$K$11,IF(AND(F1830&gt;=$L$12,F1830&lt;=$M$12),$K$12,IF(AND(F1830&gt;=$L$13,F1830&lt;=$M$13),$K$13,IF(AND(F1830&gt;=$L$14,F1830&lt;=$M$14),$K$14,IF(AND(F1830&gt;=#REF!,F1830&lt;=#REF!),#REF!,IF(AND(F1830&gt;=$L$15,F1830&lt;=$M$15),$K$15,IF(AND(F1830&gt;=$L$16,F1830&lt;=$M$16),$K$16,IF(AND(F1830&gt;=$L$17,F1830&lt;=$M$17),$K$17,IF(AND(F1830&gt;=$L$18,F1830&lt;=$M$18),$K$18,IF(AND(F1830&gt;=$L$19,F1830&lt;=$M$19),$K$19,IF(AND(F1830&gt;=$L$20,F1830&lt;=$M$20),$K$20,IF(AND(F1830&gt;=$L$21,F1830&lt;=$M$21),$K$21,IF(AND(F1830&gt;=$L$22,F1830&lt;=$M$22),$K$22,IF(AND(F1830&gt;=$L$23,F1830&lt;=$M$23),$K$23,IF(AND(F1830&gt;=$L$24,F1830&lt;=$M$24),$K$24,IF(AND(F1830&gt;=$L$25,F1830&lt;=$M$25),$K$25,IF(AND(F1830&gt;=$L$26,F1830&lt;=$M$26),$K$26,IF(AND(F1830&gt;=$L$27,F1830&lt;=$M$27),$K$27,IF(AND(F1830&gt;=$L$28,F1830&lt;=$M$28),$K$28,IF(AND(F1830&gt;=$L$29,F1830&lt;=$M$29),$K$29,IF(AND(F1830&gt;=$L$30,F1830&lt;=$M$30),$K$30,IF(AND(F1830&gt;=$L$31,F1830&lt;=$M$31),$K$31,""))))))))))))))))))))))))))))))))</f>
        <v>8</v>
      </c>
      <c r="D1830" s="18" t="s">
        <v>1236</v>
      </c>
      <c r="E1830" s="18" t="s">
        <v>1234</v>
      </c>
      <c r="F1830" s="12">
        <v>101</v>
      </c>
      <c r="H1830" s="12" t="s">
        <v>2840</v>
      </c>
      <c r="I1830" s="18" t="s">
        <v>4213</v>
      </c>
      <c r="J1830" s="18" t="s">
        <v>4693</v>
      </c>
      <c r="XEZ1830" s="28"/>
      <c r="XFA1830" s="28"/>
      <c r="XFB1830" s="28"/>
      <c r="XFC1830" s="28"/>
      <c r="XFD1830" s="28"/>
    </row>
    <row r="1831" spans="1:10 16380:16384" x14ac:dyDescent="0.35">
      <c r="A1831" s="12" t="s">
        <v>495</v>
      </c>
      <c r="B1831" s="32" t="str">
        <f>HYPERLINK(Table1[[#This Row],[Link]], Table1[[#This Row],[Pattern w/out Hyperlink]])</f>
        <v>Mason</v>
      </c>
      <c r="C1831" s="18">
        <f>IF(F1831&lt;=$L$1,$K$1,IF(AND(F1831&gt;=$L$2,F1831&lt;=$M$2),$K$2,IF(AND(F1831&gt;=$L$3,F1831&lt;=$M$3),$K$3,IF(AND(F1831&gt;=$L$4,F1831&lt;=$M$4),$K$4,IF(AND(F1831&gt;=$L$5,F1831&lt;=$M$5),$K$5,IF(AND(F1831&gt;=$L$6,F1831&lt;=$M$6),$K$6,IF(AND(F1831&gt;=$L$7,F1831&lt;=$M$7),$K$7,IF(AND(F1831&gt;=$L$8,F1831&lt;=$M$8),$K$8,IF(AND(F1831&gt;=$L$9,F1831&lt;=$M$9),$K$9,IF(AND(F1831&gt;$L$10,F1831&lt;=$M$10),$K$10,IF(AND(F1831&gt;=$L$11,F1831&lt;=$M$11),$K$11,IF(AND(F1831&gt;=$L$12,F1831&lt;=$M$12),$K$12,IF(AND(F1831&gt;=$L$13,F1831&lt;=$M$13),$K$13,IF(AND(F1831&gt;=$L$14,F1831&lt;=$M$14),$K$14,IF(AND(F1831&gt;=#REF!,F1831&lt;=#REF!),#REF!,IF(AND(F1831&gt;=$L$15,F1831&lt;=$M$15),$K$15,IF(AND(F1831&gt;=$L$16,F1831&lt;=$M$16),$K$16,IF(AND(F1831&gt;=$L$17,F1831&lt;=$M$17),$K$17,IF(AND(F1831&gt;=$L$18,F1831&lt;=$M$18),$K$18,IF(AND(F1831&gt;=$L$19,F1831&lt;=$M$19),$K$19,IF(AND(F1831&gt;=$L$20,F1831&lt;=$M$20),$K$20,IF(AND(F1831&gt;=$L$21,F1831&lt;=$M$21),$K$21,IF(AND(F1831&gt;=$L$22,F1831&lt;=$M$22),$K$22,IF(AND(F1831&gt;=$L$23,F1831&lt;=$M$23),$K$23,IF(AND(F1831&gt;=$L$24,F1831&lt;=$M$24),$K$24,IF(AND(F1831&gt;=$L$25,F1831&lt;=$M$25),$K$25,IF(AND(F1831&gt;=$L$26,F1831&lt;=$M$26),$K$26,IF(AND(F1831&gt;=$L$27,F1831&lt;=$M$27),$K$27,IF(AND(F1831&gt;=$L$28,F1831&lt;=$M$28),$K$28,IF(AND(F1831&gt;=$L$29,F1831&lt;=$M$29),$K$29,IF(AND(F1831&gt;=$L$30,F1831&lt;=$M$30),$K$30,IF(AND(F1831&gt;=$L$31,F1831&lt;=$M$31),$K$31,""))))))))))))))))))))))))))))))))</f>
        <v>8</v>
      </c>
      <c r="D1831" s="18" t="s">
        <v>1236</v>
      </c>
      <c r="E1831" s="18" t="s">
        <v>1234</v>
      </c>
      <c r="F1831" s="12">
        <v>97</v>
      </c>
      <c r="H1831" s="12" t="s">
        <v>1256</v>
      </c>
      <c r="I1831" s="18" t="s">
        <v>0</v>
      </c>
      <c r="J1831" s="18" t="s">
        <v>4318</v>
      </c>
      <c r="XEZ1831" s="28"/>
      <c r="XFA1831" s="28"/>
      <c r="XFB1831" s="28"/>
      <c r="XFC1831" s="28"/>
      <c r="XFD1831" s="28"/>
    </row>
    <row r="1832" spans="1:10 16380:16384" ht="29" x14ac:dyDescent="0.35">
      <c r="A1832" s="12" t="s">
        <v>1244</v>
      </c>
      <c r="B1832" s="32" t="str">
        <f>HYPERLINK(Table1[[#This Row],[Link]], Table1[[#This Row],[Pattern w/out Hyperlink]])</f>
        <v>Mouline</v>
      </c>
      <c r="C1832" s="18">
        <f>IF(F1832&lt;=$L$1,$K$1,IF(AND(F1832&gt;=$L$2,F1832&lt;=$M$2),$K$2,IF(AND(F1832&gt;=$L$3,F1832&lt;=$M$3),$K$3,IF(AND(F1832&gt;=$L$4,F1832&lt;=$M$4),$K$4,IF(AND(F1832&gt;=$L$5,F1832&lt;=$M$5),$K$5,IF(AND(F1832&gt;=$L$6,F1832&lt;=$M$6),$K$6,IF(AND(F1832&gt;=$L$7,F1832&lt;=$M$7),$K$7,IF(AND(F1832&gt;=$L$8,F1832&lt;=$M$8),$K$8,IF(AND(F1832&gt;=$L$9,F1832&lt;=$M$9),$K$9,IF(AND(F1832&gt;$L$10,F1832&lt;=$M$10),$K$10,IF(AND(F1832&gt;=$L$11,F1832&lt;=$M$11),$K$11,IF(AND(F1832&gt;=$L$12,F1832&lt;=$M$12),$K$12,IF(AND(F1832&gt;=$L$13,F1832&lt;=$M$13),$K$13,IF(AND(F1832&gt;=$L$14,F1832&lt;=$M$14),$K$14,IF(AND(F1832&gt;=#REF!,F1832&lt;=#REF!),#REF!,IF(AND(F1832&gt;=$L$15,F1832&lt;=$M$15),$K$15,IF(AND(F1832&gt;=$L$16,F1832&lt;=$M$16),$K$16,IF(AND(F1832&gt;=$L$17,F1832&lt;=$M$17),$K$17,IF(AND(F1832&gt;=$L$18,F1832&lt;=$M$18),$K$18,IF(AND(F1832&gt;=$L$19,F1832&lt;=$M$19),$K$19,IF(AND(F1832&gt;=$L$20,F1832&lt;=$M$20),$K$20,IF(AND(F1832&gt;=$L$21,F1832&lt;=$M$21),$K$21,IF(AND(F1832&gt;=$L$22,F1832&lt;=$M$22),$K$22,IF(AND(F1832&gt;=$L$23,F1832&lt;=$M$23),$K$23,IF(AND(F1832&gt;=$L$24,F1832&lt;=$M$24),$K$24,IF(AND(F1832&gt;=$L$25,F1832&lt;=$M$25),$K$25,IF(AND(F1832&gt;=$L$26,F1832&lt;=$M$26),$K$26,IF(AND(F1832&gt;=$L$27,F1832&lt;=$M$27),$K$27,IF(AND(F1832&gt;=$L$28,F1832&lt;=$M$28),$K$28,IF(AND(F1832&gt;=$L$29,F1832&lt;=$M$29),$K$29,IF(AND(F1832&gt;=$L$30,F1832&lt;=$M$30),$K$30,IF(AND(F1832&gt;=$L$31,F1832&lt;=$M$31),$K$31,""))))))))))))))))))))))))))))))))</f>
        <v>8</v>
      </c>
      <c r="D1832" s="18" t="s">
        <v>1236</v>
      </c>
      <c r="E1832" s="18" t="s">
        <v>1234</v>
      </c>
      <c r="F1832" s="12">
        <v>110</v>
      </c>
      <c r="H1832" s="12" t="s">
        <v>1258</v>
      </c>
      <c r="I1832" s="18" t="s">
        <v>0</v>
      </c>
      <c r="J1832" s="18" t="s">
        <v>4696</v>
      </c>
      <c r="XEZ1832" s="28"/>
      <c r="XFA1832" s="28"/>
      <c r="XFB1832" s="28"/>
      <c r="XFC1832" s="28"/>
      <c r="XFD1832" s="28"/>
    </row>
    <row r="1833" spans="1:10 16380:16384" x14ac:dyDescent="0.35">
      <c r="A1833" s="12" t="s">
        <v>3166</v>
      </c>
      <c r="B1833" s="32" t="str">
        <f>HYPERLINK(Table1[[#This Row],[Link]], Table1[[#This Row],[Pattern w/out Hyperlink]])</f>
        <v>Wide Wale</v>
      </c>
      <c r="C1833" s="18">
        <f>IF(F1833&lt;=$L$1,$K$1,IF(AND(F1833&gt;=$L$2,F1833&lt;=$M$2),$K$2,IF(AND(F1833&gt;=$L$3,F1833&lt;=$M$3),$K$3,IF(AND(F1833&gt;=$L$4,F1833&lt;=$M$4),$K$4,IF(AND(F1833&gt;=$L$5,F1833&lt;=$M$5),$K$5,IF(AND(F1833&gt;=$L$6,F1833&lt;=$M$6),$K$6,IF(AND(F1833&gt;=$L$7,F1833&lt;=$M$7),$K$7,IF(AND(F1833&gt;=$L$8,F1833&lt;=$M$8),$K$8,IF(AND(F1833&gt;=$L$9,F1833&lt;=$M$9),$K$9,IF(AND(F1833&gt;$L$10,F1833&lt;=$M$10),$K$10,IF(AND(F1833&gt;=$L$11,F1833&lt;=$M$11),$K$11,IF(AND(F1833&gt;=$L$12,F1833&lt;=$M$12),$K$12,IF(AND(F1833&gt;=$L$13,F1833&lt;=$M$13),$K$13,IF(AND(F1833&gt;=$L$14,F1833&lt;=$M$14),$K$14,IF(AND(F1833&gt;=#REF!,F1833&lt;=#REF!),#REF!,IF(AND(F1833&gt;=$L$15,F1833&lt;=$M$15),$K$15,IF(AND(F1833&gt;=$L$16,F1833&lt;=$M$16),$K$16,IF(AND(F1833&gt;=$L$17,F1833&lt;=$M$17),$K$17,IF(AND(F1833&gt;=$L$18,F1833&lt;=$M$18),$K$18,IF(AND(F1833&gt;=$L$19,F1833&lt;=$M$19),$K$19,IF(AND(F1833&gt;=$L$20,F1833&lt;=$M$20),$K$20,IF(AND(F1833&gt;=$L$21,F1833&lt;=$M$21),$K$21,IF(AND(F1833&gt;=$L$22,F1833&lt;=$M$22),$K$22,IF(AND(F1833&gt;=$L$23,F1833&lt;=$M$23),$K$23,IF(AND(F1833&gt;=$L$24,F1833&lt;=$M$24),$K$24,IF(AND(F1833&gt;=$L$25,F1833&lt;=$M$25),$K$25,IF(AND(F1833&gt;=$L$26,F1833&lt;=$M$26),$K$26,IF(AND(F1833&gt;=$L$27,F1833&lt;=$M$27),$K$27,IF(AND(F1833&gt;=$L$28,F1833&lt;=$M$28),$K$28,IF(AND(F1833&gt;=$L$29,F1833&lt;=$M$29),$K$29,IF(AND(F1833&gt;=$L$30,F1833&lt;=$M$30),$K$30,IF(AND(F1833&gt;=$L$31,F1833&lt;=$M$31),$K$31,""))))))))))))))))))))))))))))))))</f>
        <v>8</v>
      </c>
      <c r="D1833" s="18" t="s">
        <v>1236</v>
      </c>
      <c r="E1833" s="18" t="s">
        <v>1234</v>
      </c>
      <c r="F1833" s="12">
        <v>109</v>
      </c>
      <c r="H1833" s="12" t="s">
        <v>3167</v>
      </c>
      <c r="I1833" s="18" t="s">
        <v>4213</v>
      </c>
      <c r="J1833" s="18" t="s">
        <v>4701</v>
      </c>
      <c r="XEZ1833" s="28"/>
      <c r="XFA1833" s="28"/>
      <c r="XFB1833" s="28"/>
      <c r="XFC1833" s="28"/>
      <c r="XFD1833" s="28"/>
    </row>
    <row r="1834" spans="1:10 16380:16384" x14ac:dyDescent="0.35">
      <c r="A1834" s="12" t="s">
        <v>7185</v>
      </c>
      <c r="B1834" s="32" t="str">
        <f>HYPERLINK(Table1[[#This Row],[Link]], Table1[[#This Row],[Pattern w/out Hyperlink]])</f>
        <v>Amalgam</v>
      </c>
      <c r="C1834" s="18">
        <f>IF(F1834&lt;=$L$1,$K$1,IF(AND(F1834&gt;=$L$2,F1834&lt;=$M$2),$K$2,IF(AND(F1834&gt;=$L$3,F1834&lt;=$M$3),$K$3,IF(AND(F1834&gt;=$L$4,F1834&lt;=$M$4),$K$4,IF(AND(F1834&gt;=$L$5,F1834&lt;=$M$5),$K$5,IF(AND(F1834&gt;=$L$6,F1834&lt;=$M$6),$K$6,IF(AND(F1834&gt;=$L$7,F1834&lt;=$M$7),$K$7,IF(AND(F1834&gt;=$L$8,F1834&lt;=$M$8),$K$8,IF(AND(F1834&gt;=$L$9,F1834&lt;=$M$9),$K$9,IF(AND(F1834&gt;$L$10,F1834&lt;=$M$10),$K$10,IF(AND(F1834&gt;=$L$11,F1834&lt;=$M$11),$K$11,IF(AND(F1834&gt;=$L$12,F1834&lt;=$M$12),$K$12,IF(AND(F1834&gt;=$L$13,F1834&lt;=$M$13),$K$13,IF(AND(F1834&gt;=$L$14,F1834&lt;=$M$14),$K$14,IF(AND(F1834&gt;=#REF!,F1834&lt;=#REF!),#REF!,IF(AND(F1834&gt;=$L$15,F1834&lt;=$M$15),$K$15,IF(AND(F1834&gt;=$L$16,F1834&lt;=$M$16),$K$16,IF(AND(F1834&gt;=$L$17,F1834&lt;=$M$17),$K$17,IF(AND(F1834&gt;=$L$18,F1834&lt;=$M$18),$K$18,IF(AND(F1834&gt;=$L$19,F1834&lt;=$M$19),$K$19,IF(AND(F1834&gt;=$L$20,F1834&lt;=$M$20),$K$20,IF(AND(F1834&gt;=$L$21,F1834&lt;=$M$21),$K$21,IF(AND(F1834&gt;=$L$22,F1834&lt;=$M$22),$K$22,IF(AND(F1834&gt;=$L$23,F1834&lt;=$M$23),$K$23,IF(AND(F1834&gt;=$L$24,F1834&lt;=$M$24),$K$24,IF(AND(F1834&gt;=$L$25,F1834&lt;=$M$25),$K$25,IF(AND(F1834&gt;=$L$26,F1834&lt;=$M$26),$K$26,IF(AND(F1834&gt;=$L$27,F1834&lt;=$M$27),$K$27,IF(AND(F1834&gt;=$L$28,F1834&lt;=$M$28),$K$28,IF(AND(F1834&gt;=$L$29,F1834&lt;=$M$29),$K$29,IF(AND(F1834&gt;=$L$30,F1834&lt;=$M$30),$K$30,IF(AND(F1834&gt;=$L$31,F1834&lt;=$M$31),$K$31,""))))))))))))))))))))))))))))))))</f>
        <v>8</v>
      </c>
      <c r="D1834" s="18" t="s">
        <v>7178</v>
      </c>
      <c r="E1834" s="18" t="s">
        <v>1234</v>
      </c>
      <c r="F1834" s="12">
        <v>103</v>
      </c>
      <c r="H1834" s="12" t="s">
        <v>7186</v>
      </c>
      <c r="I1834" s="18" t="s">
        <v>4213</v>
      </c>
      <c r="J1834" s="18" t="s">
        <v>4262</v>
      </c>
      <c r="XEZ1834" s="28"/>
      <c r="XFA1834" s="28"/>
      <c r="XFB1834" s="28"/>
      <c r="XFC1834" s="28"/>
      <c r="XFD1834" s="28"/>
    </row>
    <row r="1835" spans="1:10 16380:16384" x14ac:dyDescent="0.35">
      <c r="A1835" s="12" t="s">
        <v>7203</v>
      </c>
      <c r="B1835" s="32" t="str">
        <f>HYPERLINK(Table1[[#This Row],[Link]], Table1[[#This Row],[Pattern w/out Hyperlink]])</f>
        <v>Cognition</v>
      </c>
      <c r="C1835" s="18">
        <f>IF(F1835&lt;=$L$1,$K$1,IF(AND(F1835&gt;=$L$2,F1835&lt;=$M$2),$K$2,IF(AND(F1835&gt;=$L$3,F1835&lt;=$M$3),$K$3,IF(AND(F1835&gt;=$L$4,F1835&lt;=$M$4),$K$4,IF(AND(F1835&gt;=$L$5,F1835&lt;=$M$5),$K$5,IF(AND(F1835&gt;=$L$6,F1835&lt;=$M$6),$K$6,IF(AND(F1835&gt;=$L$7,F1835&lt;=$M$7),$K$7,IF(AND(F1835&gt;=$L$8,F1835&lt;=$M$8),$K$8,IF(AND(F1835&gt;=$L$9,F1835&lt;=$M$9),$K$9,IF(AND(F1835&gt;$L$10,F1835&lt;=$M$10),$K$10,IF(AND(F1835&gt;=$L$11,F1835&lt;=$M$11),$K$11,IF(AND(F1835&gt;=$L$12,F1835&lt;=$M$12),$K$12,IF(AND(F1835&gt;=$L$13,F1835&lt;=$M$13),$K$13,IF(AND(F1835&gt;=$L$14,F1835&lt;=$M$14),$K$14,IF(AND(F1835&gt;=#REF!,F1835&lt;=#REF!),#REF!,IF(AND(F1835&gt;=$L$15,F1835&lt;=$M$15),$K$15,IF(AND(F1835&gt;=$L$16,F1835&lt;=$M$16),$K$16,IF(AND(F1835&gt;=$L$17,F1835&lt;=$M$17),$K$17,IF(AND(F1835&gt;=$L$18,F1835&lt;=$M$18),$K$18,IF(AND(F1835&gt;=$L$19,F1835&lt;=$M$19),$K$19,IF(AND(F1835&gt;=$L$20,F1835&lt;=$M$20),$K$20,IF(AND(F1835&gt;=$L$21,F1835&lt;=$M$21),$K$21,IF(AND(F1835&gt;=$L$22,F1835&lt;=$M$22),$K$22,IF(AND(F1835&gt;=$L$23,F1835&lt;=$M$23),$K$23,IF(AND(F1835&gt;=$L$24,F1835&lt;=$M$24),$K$24,IF(AND(F1835&gt;=$L$25,F1835&lt;=$M$25),$K$25,IF(AND(F1835&gt;=$L$26,F1835&lt;=$M$26),$K$26,IF(AND(F1835&gt;=$L$27,F1835&lt;=$M$27),$K$27,IF(AND(F1835&gt;=$L$28,F1835&lt;=$M$28),$K$28,IF(AND(F1835&gt;=$L$29,F1835&lt;=$M$29),$K$29,IF(AND(F1835&gt;=$L$30,F1835&lt;=$M$30),$K$30,IF(AND(F1835&gt;=$L$31,F1835&lt;=$M$31),$K$31,""))))))))))))))))))))))))))))))))</f>
        <v>8</v>
      </c>
      <c r="D1835" s="18" t="s">
        <v>7178</v>
      </c>
      <c r="E1835" s="18" t="s">
        <v>1234</v>
      </c>
      <c r="F1835" s="12">
        <v>114</v>
      </c>
      <c r="H1835" s="12" t="s">
        <v>7204</v>
      </c>
      <c r="I1835" s="18" t="s">
        <v>4213</v>
      </c>
      <c r="J1835" s="18" t="s">
        <v>7205</v>
      </c>
      <c r="XEZ1835" s="28"/>
      <c r="XFA1835" s="28"/>
      <c r="XFB1835" s="28"/>
      <c r="XFC1835" s="28"/>
      <c r="XFD1835" s="28"/>
    </row>
    <row r="1836" spans="1:10 16380:16384" x14ac:dyDescent="0.35">
      <c r="A1836" s="12" t="s">
        <v>7209</v>
      </c>
      <c r="B1836" s="32" t="str">
        <f>HYPERLINK(Table1[[#This Row],[Link]], Table1[[#This Row],[Pattern w/out Hyperlink]])</f>
        <v>Constrast Slub</v>
      </c>
      <c r="C1836" s="18">
        <f>IF(F1836&lt;=$L$1,$K$1,IF(AND(F1836&gt;=$L$2,F1836&lt;=$M$2),$K$2,IF(AND(F1836&gt;=$L$3,F1836&lt;=$M$3),$K$3,IF(AND(F1836&gt;=$L$4,F1836&lt;=$M$4),$K$4,IF(AND(F1836&gt;=$L$5,F1836&lt;=$M$5),$K$5,IF(AND(F1836&gt;=$L$6,F1836&lt;=$M$6),$K$6,IF(AND(F1836&gt;=$L$7,F1836&lt;=$M$7),$K$7,IF(AND(F1836&gt;=$L$8,F1836&lt;=$M$8),$K$8,IF(AND(F1836&gt;=$L$9,F1836&lt;=$M$9),$K$9,IF(AND(F1836&gt;$L$10,F1836&lt;=$M$10),$K$10,IF(AND(F1836&gt;=$L$11,F1836&lt;=$M$11),$K$11,IF(AND(F1836&gt;=$L$12,F1836&lt;=$M$12),$K$12,IF(AND(F1836&gt;=$L$13,F1836&lt;=$M$13),$K$13,IF(AND(F1836&gt;=$L$14,F1836&lt;=$M$14),$K$14,IF(AND(F1836&gt;=#REF!,F1836&lt;=#REF!),#REF!,IF(AND(F1836&gt;=$L$15,F1836&lt;=$M$15),$K$15,IF(AND(F1836&gt;=$L$16,F1836&lt;=$M$16),$K$16,IF(AND(F1836&gt;=$L$17,F1836&lt;=$M$17),$K$17,IF(AND(F1836&gt;=$L$18,F1836&lt;=$M$18),$K$18,IF(AND(F1836&gt;=$L$19,F1836&lt;=$M$19),$K$19,IF(AND(F1836&gt;=$L$20,F1836&lt;=$M$20),$K$20,IF(AND(F1836&gt;=$L$21,F1836&lt;=$M$21),$K$21,IF(AND(F1836&gt;=$L$22,F1836&lt;=$M$22),$K$22,IF(AND(F1836&gt;=$L$23,F1836&lt;=$M$23),$K$23,IF(AND(F1836&gt;=$L$24,F1836&lt;=$M$24),$K$24,IF(AND(F1836&gt;=$L$25,F1836&lt;=$M$25),$K$25,IF(AND(F1836&gt;=$L$26,F1836&lt;=$M$26),$K$26,IF(AND(F1836&gt;=$L$27,F1836&lt;=$M$27),$K$27,IF(AND(F1836&gt;=$L$28,F1836&lt;=$M$28),$K$28,IF(AND(F1836&gt;=$L$29,F1836&lt;=$M$29),$K$29,IF(AND(F1836&gt;=$L$30,F1836&lt;=$M$30),$K$30,IF(AND(F1836&gt;=$L$31,F1836&lt;=$M$31),$K$31,""))))))))))))))))))))))))))))))))</f>
        <v>8</v>
      </c>
      <c r="D1836" s="18" t="s">
        <v>7178</v>
      </c>
      <c r="E1836" s="18" t="s">
        <v>1234</v>
      </c>
      <c r="F1836" s="12">
        <v>113</v>
      </c>
      <c r="H1836" s="12" t="s">
        <v>7210</v>
      </c>
      <c r="I1836" s="18" t="s">
        <v>4213</v>
      </c>
      <c r="J1836" s="18" t="s">
        <v>7211</v>
      </c>
      <c r="XEZ1836" s="28"/>
      <c r="XFA1836" s="28"/>
      <c r="XFB1836" s="28"/>
      <c r="XFC1836" s="28"/>
      <c r="XFD1836" s="28"/>
    </row>
    <row r="1837" spans="1:10 16380:16384" x14ac:dyDescent="0.35">
      <c r="A1837" s="12" t="s">
        <v>3446</v>
      </c>
      <c r="B1837" s="32" t="str">
        <f>HYPERLINK(Table1[[#This Row],[Link]], Table1[[#This Row],[Pattern w/out Hyperlink]])</f>
        <v>Construct</v>
      </c>
      <c r="C1837" s="18">
        <f>IF(F1837&lt;=$L$1,$K$1,IF(AND(F1837&gt;=$L$2,F1837&lt;=$M$2),$K$2,IF(AND(F1837&gt;=$L$3,F1837&lt;=$M$3),$K$3,IF(AND(F1837&gt;=$L$4,F1837&lt;=$M$4),$K$4,IF(AND(F1837&gt;=$L$5,F1837&lt;=$M$5),$K$5,IF(AND(F1837&gt;=$L$6,F1837&lt;=$M$6),$K$6,IF(AND(F1837&gt;=$L$7,F1837&lt;=$M$7),$K$7,IF(AND(F1837&gt;=$L$8,F1837&lt;=$M$8),$K$8,IF(AND(F1837&gt;=$L$9,F1837&lt;=$M$9),$K$9,IF(AND(F1837&gt;$L$10,F1837&lt;=$M$10),$K$10,IF(AND(F1837&gt;=$L$11,F1837&lt;=$M$11),$K$11,IF(AND(F1837&gt;=$L$12,F1837&lt;=$M$12),$K$12,IF(AND(F1837&gt;=$L$13,F1837&lt;=$M$13),$K$13,IF(AND(F1837&gt;=$L$14,F1837&lt;=$M$14),$K$14,IF(AND(F1837&gt;=#REF!,F1837&lt;=#REF!),#REF!,IF(AND(F1837&gt;=$L$15,F1837&lt;=$M$15),$K$15,IF(AND(F1837&gt;=$L$16,F1837&lt;=$M$16),$K$16,IF(AND(F1837&gt;=$L$17,F1837&lt;=$M$17),$K$17,IF(AND(F1837&gt;=$L$18,F1837&lt;=$M$18),$K$18,IF(AND(F1837&gt;=$L$19,F1837&lt;=$M$19),$K$19,IF(AND(F1837&gt;=$L$20,F1837&lt;=$M$20),$K$20,IF(AND(F1837&gt;=$L$21,F1837&lt;=$M$21),$K$21,IF(AND(F1837&gt;=$L$22,F1837&lt;=$M$22),$K$22,IF(AND(F1837&gt;=$L$23,F1837&lt;=$M$23),$K$23,IF(AND(F1837&gt;=$L$24,F1837&lt;=$M$24),$K$24,IF(AND(F1837&gt;=$L$25,F1837&lt;=$M$25),$K$25,IF(AND(F1837&gt;=$L$26,F1837&lt;=$M$26),$K$26,IF(AND(F1837&gt;=$L$27,F1837&lt;=$M$27),$K$27,IF(AND(F1837&gt;=$L$28,F1837&lt;=$M$28),$K$28,IF(AND(F1837&gt;=$L$29,F1837&lt;=$M$29),$K$29,IF(AND(F1837&gt;=$L$30,F1837&lt;=$M$30),$K$30,IF(AND(F1837&gt;=$L$31,F1837&lt;=$M$31),$K$31,""))))))))))))))))))))))))))))))))</f>
        <v>8</v>
      </c>
      <c r="D1837" s="18" t="s">
        <v>7178</v>
      </c>
      <c r="E1837" s="18" t="s">
        <v>1234</v>
      </c>
      <c r="F1837" s="12">
        <v>112</v>
      </c>
      <c r="H1837" s="12" t="s">
        <v>7208</v>
      </c>
      <c r="I1837" s="18" t="s">
        <v>1319</v>
      </c>
      <c r="J1837" s="18" t="s">
        <v>4981</v>
      </c>
      <c r="XEZ1837" s="28"/>
      <c r="XFA1837" s="28"/>
      <c r="XFB1837" s="28"/>
      <c r="XFC1837" s="28"/>
      <c r="XFD1837" s="28"/>
    </row>
    <row r="1838" spans="1:10 16380:16384" x14ac:dyDescent="0.35">
      <c r="A1838" s="12" t="s">
        <v>7218</v>
      </c>
      <c r="B1838" s="32" t="str">
        <f>HYPERLINK(Table1[[#This Row],[Link]], Table1[[#This Row],[Pattern w/out Hyperlink]])</f>
        <v>Datastorm</v>
      </c>
      <c r="C1838" s="18">
        <f>IF(F1838&lt;=$L$1,$K$1,IF(AND(F1838&gt;=$L$2,F1838&lt;=$M$2),$K$2,IF(AND(F1838&gt;=$L$3,F1838&lt;=$M$3),$K$3,IF(AND(F1838&gt;=$L$4,F1838&lt;=$M$4),$K$4,IF(AND(F1838&gt;=$L$5,F1838&lt;=$M$5),$K$5,IF(AND(F1838&gt;=$L$6,F1838&lt;=$M$6),$K$6,IF(AND(F1838&gt;=$L$7,F1838&lt;=$M$7),$K$7,IF(AND(F1838&gt;=$L$8,F1838&lt;=$M$8),$K$8,IF(AND(F1838&gt;=$L$9,F1838&lt;=$M$9),$K$9,IF(AND(F1838&gt;$L$10,F1838&lt;=$M$10),$K$10,IF(AND(F1838&gt;=$L$11,F1838&lt;=$M$11),$K$11,IF(AND(F1838&gt;=$L$12,F1838&lt;=$M$12),$K$12,IF(AND(F1838&gt;=$L$13,F1838&lt;=$M$13),$K$13,IF(AND(F1838&gt;=$L$14,F1838&lt;=$M$14),$K$14,IF(AND(F1838&gt;=#REF!,F1838&lt;=#REF!),#REF!,IF(AND(F1838&gt;=$L$15,F1838&lt;=$M$15),$K$15,IF(AND(F1838&gt;=$L$16,F1838&lt;=$M$16),$K$16,IF(AND(F1838&gt;=$L$17,F1838&lt;=$M$17),$K$17,IF(AND(F1838&gt;=$L$18,F1838&lt;=$M$18),$K$18,IF(AND(F1838&gt;=$L$19,F1838&lt;=$M$19),$K$19,IF(AND(F1838&gt;=$L$20,F1838&lt;=$M$20),$K$20,IF(AND(F1838&gt;=$L$21,F1838&lt;=$M$21),$K$21,IF(AND(F1838&gt;=$L$22,F1838&lt;=$M$22),$K$22,IF(AND(F1838&gt;=$L$23,F1838&lt;=$M$23),$K$23,IF(AND(F1838&gt;=$L$24,F1838&lt;=$M$24),$K$24,IF(AND(F1838&gt;=$L$25,F1838&lt;=$M$25),$K$25,IF(AND(F1838&gt;=$L$26,F1838&lt;=$M$26),$K$26,IF(AND(F1838&gt;=$L$27,F1838&lt;=$M$27),$K$27,IF(AND(F1838&gt;=$L$28,F1838&lt;=$M$28),$K$28,IF(AND(F1838&gt;=$L$29,F1838&lt;=$M$29),$K$29,IF(AND(F1838&gt;=$L$30,F1838&lt;=$M$30),$K$30,IF(AND(F1838&gt;=$L$31,F1838&lt;=$M$31),$K$31,""))))))))))))))))))))))))))))))))</f>
        <v>8</v>
      </c>
      <c r="D1838" s="18" t="s">
        <v>7178</v>
      </c>
      <c r="E1838" s="18" t="s">
        <v>1234</v>
      </c>
      <c r="F1838" s="12">
        <v>112</v>
      </c>
      <c r="H1838" s="12" t="s">
        <v>7219</v>
      </c>
      <c r="I1838" s="18" t="s">
        <v>0</v>
      </c>
      <c r="J1838" s="18" t="s">
        <v>4697</v>
      </c>
      <c r="XEZ1838" s="28"/>
      <c r="XFA1838" s="28"/>
      <c r="XFB1838" s="28"/>
      <c r="XFC1838" s="28"/>
      <c r="XFD1838" s="28"/>
    </row>
    <row r="1839" spans="1:10 16380:16384" ht="29" x14ac:dyDescent="0.35">
      <c r="A1839" s="12" t="s">
        <v>7739</v>
      </c>
      <c r="B1839" s="32" t="str">
        <f>HYPERLINK(Table1[[#This Row],[Link]], Table1[[#This Row],[Pattern w/out Hyperlink]])</f>
        <v>Earthbound</v>
      </c>
      <c r="C1839" s="18">
        <f>IF(F1839&lt;=$L$1,$K$1,IF(AND(F1839&gt;=$L$2,F1839&lt;=$M$2),$K$2,IF(AND(F1839&gt;=$L$3,F1839&lt;=$M$3),$K$3,IF(AND(F1839&gt;=$L$4,F1839&lt;=$M$4),$K$4,IF(AND(F1839&gt;=$L$5,F1839&lt;=$M$5),$K$5,IF(AND(F1839&gt;=$L$6,F1839&lt;=$M$6),$K$6,IF(AND(F1839&gt;=$L$7,F1839&lt;=$M$7),$K$7,IF(AND(F1839&gt;=$L$8,F1839&lt;=$M$8),$K$8,IF(AND(F1839&gt;=$L$9,F1839&lt;=$M$9),$K$9,IF(AND(F1839&gt;$L$10,F1839&lt;=$M$10),$K$10,IF(AND(F1839&gt;=$L$11,F1839&lt;=$M$11),$K$11,IF(AND(F1839&gt;=$L$12,F1839&lt;=$M$12),$K$12,IF(AND(F1839&gt;=$L$13,F1839&lt;=$M$13),$K$13,IF(AND(F1839&gt;=$L$14,F1839&lt;=$M$14),$K$14,IF(AND(F1839&gt;=#REF!,F1839&lt;=#REF!),#REF!,IF(AND(F1839&gt;=$L$15,F1839&lt;=$M$15),$K$15,IF(AND(F1839&gt;=$L$16,F1839&lt;=$M$16),$K$16,IF(AND(F1839&gt;=$L$17,F1839&lt;=$M$17),$K$17,IF(AND(F1839&gt;=$L$18,F1839&lt;=$M$18),$K$18,IF(AND(F1839&gt;=$L$19,F1839&lt;=$M$19),$K$19,IF(AND(F1839&gt;=$L$20,F1839&lt;=$M$20),$K$20,IF(AND(F1839&gt;=$L$21,F1839&lt;=$M$21),$K$21,IF(AND(F1839&gt;=$L$22,F1839&lt;=$M$22),$K$22,IF(AND(F1839&gt;=$L$23,F1839&lt;=$M$23),$K$23,IF(AND(F1839&gt;=$L$24,F1839&lt;=$M$24),$K$24,IF(AND(F1839&gt;=$L$25,F1839&lt;=$M$25),$K$25,IF(AND(F1839&gt;=$L$26,F1839&lt;=$M$26),$K$26,IF(AND(F1839&gt;=$L$27,F1839&lt;=$M$27),$K$27,IF(AND(F1839&gt;=$L$28,F1839&lt;=$M$28),$K$28,IF(AND(F1839&gt;=$L$29,F1839&lt;=$M$29),$K$29,IF(AND(F1839&gt;=$L$30,F1839&lt;=$M$30),$K$30,IF(AND(F1839&gt;=$L$31,F1839&lt;=$M$31),$K$31,""))))))))))))))))))))))))))))))))</f>
        <v>8</v>
      </c>
      <c r="D1839" s="18" t="s">
        <v>7178</v>
      </c>
      <c r="E1839" s="18" t="s">
        <v>1234</v>
      </c>
      <c r="F1839" s="12">
        <v>99</v>
      </c>
      <c r="H1839" s="12" t="s">
        <v>7740</v>
      </c>
      <c r="I1839" s="18" t="s">
        <v>1319</v>
      </c>
      <c r="J1839" s="18" t="s">
        <v>7741</v>
      </c>
      <c r="XEZ1839" s="28"/>
      <c r="XFA1839" s="28"/>
      <c r="XFB1839" s="28"/>
      <c r="XFC1839" s="28"/>
      <c r="XFD1839" s="28"/>
    </row>
    <row r="1840" spans="1:10 16380:16384" x14ac:dyDescent="0.35">
      <c r="A1840" s="12" t="s">
        <v>7235</v>
      </c>
      <c r="B1840" s="32" t="str">
        <f>HYPERLINK(Table1[[#This Row],[Link]], Table1[[#This Row],[Pattern w/out Hyperlink]])</f>
        <v>Ephemera</v>
      </c>
      <c r="C1840" s="18">
        <f>IF(F1840&lt;=$L$1,$K$1,IF(AND(F1840&gt;=$L$2,F1840&lt;=$M$2),$K$2,IF(AND(F1840&gt;=$L$3,F1840&lt;=$M$3),$K$3,IF(AND(F1840&gt;=$L$4,F1840&lt;=$M$4),$K$4,IF(AND(F1840&gt;=$L$5,F1840&lt;=$M$5),$K$5,IF(AND(F1840&gt;=$L$6,F1840&lt;=$M$6),$K$6,IF(AND(F1840&gt;=$L$7,F1840&lt;=$M$7),$K$7,IF(AND(F1840&gt;=$L$8,F1840&lt;=$M$8),$K$8,IF(AND(F1840&gt;=$L$9,F1840&lt;=$M$9),$K$9,IF(AND(F1840&gt;$L$10,F1840&lt;=$M$10),$K$10,IF(AND(F1840&gt;=$L$11,F1840&lt;=$M$11),$K$11,IF(AND(F1840&gt;=$L$12,F1840&lt;=$M$12),$K$12,IF(AND(F1840&gt;=$L$13,F1840&lt;=$M$13),$K$13,IF(AND(F1840&gt;=$L$14,F1840&lt;=$M$14),$K$14,IF(AND(F1840&gt;=#REF!,F1840&lt;=#REF!),#REF!,IF(AND(F1840&gt;=$L$15,F1840&lt;=$M$15),$K$15,IF(AND(F1840&gt;=$L$16,F1840&lt;=$M$16),$K$16,IF(AND(F1840&gt;=$L$17,F1840&lt;=$M$17),$K$17,IF(AND(F1840&gt;=$L$18,F1840&lt;=$M$18),$K$18,IF(AND(F1840&gt;=$L$19,F1840&lt;=$M$19),$K$19,IF(AND(F1840&gt;=$L$20,F1840&lt;=$M$20),$K$20,IF(AND(F1840&gt;=$L$21,F1840&lt;=$M$21),$K$21,IF(AND(F1840&gt;=$L$22,F1840&lt;=$M$22),$K$22,IF(AND(F1840&gt;=$L$23,F1840&lt;=$M$23),$K$23,IF(AND(F1840&gt;=$L$24,F1840&lt;=$M$24),$K$24,IF(AND(F1840&gt;=$L$25,F1840&lt;=$M$25),$K$25,IF(AND(F1840&gt;=$L$26,F1840&lt;=$M$26),$K$26,IF(AND(F1840&gt;=$L$27,F1840&lt;=$M$27),$K$27,IF(AND(F1840&gt;=$L$28,F1840&lt;=$M$28),$K$28,IF(AND(F1840&gt;=$L$29,F1840&lt;=$M$29),$K$29,IF(AND(F1840&gt;=$L$30,F1840&lt;=$M$30),$K$30,IF(AND(F1840&gt;=$L$31,F1840&lt;=$M$31),$K$31,""))))))))))))))))))))))))))))))))</f>
        <v>8</v>
      </c>
      <c r="D1840" s="18" t="s">
        <v>7178</v>
      </c>
      <c r="E1840" s="18" t="s">
        <v>1234</v>
      </c>
      <c r="F1840" s="12">
        <v>114</v>
      </c>
      <c r="H1840" s="12" t="s">
        <v>7236</v>
      </c>
      <c r="I1840" s="18" t="s">
        <v>4213</v>
      </c>
      <c r="J1840" s="18" t="s">
        <v>4510</v>
      </c>
      <c r="XEZ1840" s="28"/>
      <c r="XFA1840" s="28"/>
      <c r="XFB1840" s="28"/>
      <c r="XFC1840" s="28"/>
      <c r="XFD1840" s="28"/>
    </row>
    <row r="1841" spans="1:10 16380:16384" x14ac:dyDescent="0.35">
      <c r="A1841" s="12" t="s">
        <v>7250</v>
      </c>
      <c r="B1841" s="32" t="str">
        <f>HYPERLINK(Table1[[#This Row],[Link]], Table1[[#This Row],[Pattern w/out Hyperlink]])</f>
        <v>Full Wool</v>
      </c>
      <c r="C1841" s="18">
        <f>IF(F1841&lt;=$L$1,$K$1,IF(AND(F1841&gt;=$L$2,F1841&lt;=$M$2),$K$2,IF(AND(F1841&gt;=$L$3,F1841&lt;=$M$3),$K$3,IF(AND(F1841&gt;=$L$4,F1841&lt;=$M$4),$K$4,IF(AND(F1841&gt;=$L$5,F1841&lt;=$M$5),$K$5,IF(AND(F1841&gt;=$L$6,F1841&lt;=$M$6),$K$6,IF(AND(F1841&gt;=$L$7,F1841&lt;=$M$7),$K$7,IF(AND(F1841&gt;=$L$8,F1841&lt;=$M$8),$K$8,IF(AND(F1841&gt;=$L$9,F1841&lt;=$M$9),$K$9,IF(AND(F1841&gt;$L$10,F1841&lt;=$M$10),$K$10,IF(AND(F1841&gt;=$L$11,F1841&lt;=$M$11),$K$11,IF(AND(F1841&gt;=$L$12,F1841&lt;=$M$12),$K$12,IF(AND(F1841&gt;=$L$13,F1841&lt;=$M$13),$K$13,IF(AND(F1841&gt;=$L$14,F1841&lt;=$M$14),$K$14,IF(AND(F1841&gt;=#REF!,F1841&lt;=#REF!),#REF!,IF(AND(F1841&gt;=$L$15,F1841&lt;=$M$15),$K$15,IF(AND(F1841&gt;=$L$16,F1841&lt;=$M$16),$K$16,IF(AND(F1841&gt;=$L$17,F1841&lt;=$M$17),$K$17,IF(AND(F1841&gt;=$L$18,F1841&lt;=$M$18),$K$18,IF(AND(F1841&gt;=$L$19,F1841&lt;=$M$19),$K$19,IF(AND(F1841&gt;=$L$20,F1841&lt;=$M$20),$K$20,IF(AND(F1841&gt;=$L$21,F1841&lt;=$M$21),$K$21,IF(AND(F1841&gt;=$L$22,F1841&lt;=$M$22),$K$22,IF(AND(F1841&gt;=$L$23,F1841&lt;=$M$23),$K$23,IF(AND(F1841&gt;=$L$24,F1841&lt;=$M$24),$K$24,IF(AND(F1841&gt;=$L$25,F1841&lt;=$M$25),$K$25,IF(AND(F1841&gt;=$L$26,F1841&lt;=$M$26),$K$26,IF(AND(F1841&gt;=$L$27,F1841&lt;=$M$27),$K$27,IF(AND(F1841&gt;=$L$28,F1841&lt;=$M$28),$K$28,IF(AND(F1841&gt;=$L$29,F1841&lt;=$M$29),$K$29,IF(AND(F1841&gt;=$L$30,F1841&lt;=$M$30),$K$30,IF(AND(F1841&gt;=$L$31,F1841&lt;=$M$31),$K$31,""))))))))))))))))))))))))))))))))</f>
        <v>8</v>
      </c>
      <c r="D1841" s="18" t="s">
        <v>7178</v>
      </c>
      <c r="E1841" s="18" t="s">
        <v>1234</v>
      </c>
      <c r="F1841" s="12">
        <v>107</v>
      </c>
      <c r="H1841" s="12" t="s">
        <v>7251</v>
      </c>
      <c r="I1841" s="18" t="s">
        <v>1319</v>
      </c>
      <c r="J1841" s="18" t="s">
        <v>4318</v>
      </c>
      <c r="XEZ1841" s="28"/>
      <c r="XFA1841" s="28"/>
      <c r="XFB1841" s="28"/>
      <c r="XFC1841" s="28"/>
      <c r="XFD1841" s="28"/>
    </row>
    <row r="1842" spans="1:10 16380:16384" x14ac:dyDescent="0.35">
      <c r="A1842" s="12" t="s">
        <v>7254</v>
      </c>
      <c r="B1842" s="32" t="str">
        <f>HYPERLINK(Table1[[#This Row],[Link]], Table1[[#This Row],[Pattern w/out Hyperlink]])</f>
        <v>Geoglyph</v>
      </c>
      <c r="C1842" s="18">
        <f>IF(F1842&lt;=$L$1,$K$1,IF(AND(F1842&gt;=$L$2,F1842&lt;=$M$2),$K$2,IF(AND(F1842&gt;=$L$3,F1842&lt;=$M$3),$K$3,IF(AND(F1842&gt;=$L$4,F1842&lt;=$M$4),$K$4,IF(AND(F1842&gt;=$L$5,F1842&lt;=$M$5),$K$5,IF(AND(F1842&gt;=$L$6,F1842&lt;=$M$6),$K$6,IF(AND(F1842&gt;=$L$7,F1842&lt;=$M$7),$K$7,IF(AND(F1842&gt;=$L$8,F1842&lt;=$M$8),$K$8,IF(AND(F1842&gt;=$L$9,F1842&lt;=$M$9),$K$9,IF(AND(F1842&gt;$L$10,F1842&lt;=$M$10),$K$10,IF(AND(F1842&gt;=$L$11,F1842&lt;=$M$11),$K$11,IF(AND(F1842&gt;=$L$12,F1842&lt;=$M$12),$K$12,IF(AND(F1842&gt;=$L$13,F1842&lt;=$M$13),$K$13,IF(AND(F1842&gt;=$L$14,F1842&lt;=$M$14),$K$14,IF(AND(F1842&gt;=#REF!,F1842&lt;=#REF!),#REF!,IF(AND(F1842&gt;=$L$15,F1842&lt;=$M$15),$K$15,IF(AND(F1842&gt;=$L$16,F1842&lt;=$M$16),$K$16,IF(AND(F1842&gt;=$L$17,F1842&lt;=$M$17),$K$17,IF(AND(F1842&gt;=$L$18,F1842&lt;=$M$18),$K$18,IF(AND(F1842&gt;=$L$19,F1842&lt;=$M$19),$K$19,IF(AND(F1842&gt;=$L$20,F1842&lt;=$M$20),$K$20,IF(AND(F1842&gt;=$L$21,F1842&lt;=$M$21),$K$21,IF(AND(F1842&gt;=$L$22,F1842&lt;=$M$22),$K$22,IF(AND(F1842&gt;=$L$23,F1842&lt;=$M$23),$K$23,IF(AND(F1842&gt;=$L$24,F1842&lt;=$M$24),$K$24,IF(AND(F1842&gt;=$L$25,F1842&lt;=$M$25),$K$25,IF(AND(F1842&gt;=$L$26,F1842&lt;=$M$26),$K$26,IF(AND(F1842&gt;=$L$27,F1842&lt;=$M$27),$K$27,IF(AND(F1842&gt;=$L$28,F1842&lt;=$M$28),$K$28,IF(AND(F1842&gt;=$L$29,F1842&lt;=$M$29),$K$29,IF(AND(F1842&gt;=$L$30,F1842&lt;=$M$30),$K$30,IF(AND(F1842&gt;=$L$31,F1842&lt;=$M$31),$K$31,""))))))))))))))))))))))))))))))))</f>
        <v>8</v>
      </c>
      <c r="D1842" s="18" t="s">
        <v>7178</v>
      </c>
      <c r="E1842" s="18" t="s">
        <v>1234</v>
      </c>
      <c r="F1842" s="12">
        <v>113</v>
      </c>
      <c r="H1842" s="12" t="s">
        <v>7255</v>
      </c>
      <c r="I1842" s="18" t="s">
        <v>0</v>
      </c>
      <c r="J1842" s="18" t="s">
        <v>7256</v>
      </c>
      <c r="XEZ1842" s="28"/>
      <c r="XFA1842" s="28"/>
      <c r="XFB1842" s="28"/>
      <c r="XFC1842" s="28"/>
      <c r="XFD1842" s="28"/>
    </row>
    <row r="1843" spans="1:10 16380:16384" ht="29" x14ac:dyDescent="0.35">
      <c r="A1843" s="12" t="s">
        <v>7257</v>
      </c>
      <c r="B1843" s="32" t="str">
        <f>HYPERLINK(Table1[[#This Row],[Link]], Table1[[#This Row],[Pattern w/out Hyperlink]])</f>
        <v>Graph Speck</v>
      </c>
      <c r="C1843" s="18">
        <f>IF(F1843&lt;=$L$1,$K$1,IF(AND(F1843&gt;=$L$2,F1843&lt;=$M$2),$K$2,IF(AND(F1843&gt;=$L$3,F1843&lt;=$M$3),$K$3,IF(AND(F1843&gt;=$L$4,F1843&lt;=$M$4),$K$4,IF(AND(F1843&gt;=$L$5,F1843&lt;=$M$5),$K$5,IF(AND(F1843&gt;=$L$6,F1843&lt;=$M$6),$K$6,IF(AND(F1843&gt;=$L$7,F1843&lt;=$M$7),$K$7,IF(AND(F1843&gt;=$L$8,F1843&lt;=$M$8),$K$8,IF(AND(F1843&gt;=$L$9,F1843&lt;=$M$9),$K$9,IF(AND(F1843&gt;$L$10,F1843&lt;=$M$10),$K$10,IF(AND(F1843&gt;=$L$11,F1843&lt;=$M$11),$K$11,IF(AND(F1843&gt;=$L$12,F1843&lt;=$M$12),$K$12,IF(AND(F1843&gt;=$L$13,F1843&lt;=$M$13),$K$13,IF(AND(F1843&gt;=$L$14,F1843&lt;=$M$14),$K$14,IF(AND(F1843&gt;=#REF!,F1843&lt;=#REF!),#REF!,IF(AND(F1843&gt;=$L$15,F1843&lt;=$M$15),$K$15,IF(AND(F1843&gt;=$L$16,F1843&lt;=$M$16),$K$16,IF(AND(F1843&gt;=$L$17,F1843&lt;=$M$17),$K$17,IF(AND(F1843&gt;=$L$18,F1843&lt;=$M$18),$K$18,IF(AND(F1843&gt;=$L$19,F1843&lt;=$M$19),$K$19,IF(AND(F1843&gt;=$L$20,F1843&lt;=$M$20),$K$20,IF(AND(F1843&gt;=$L$21,F1843&lt;=$M$21),$K$21,IF(AND(F1843&gt;=$L$22,F1843&lt;=$M$22),$K$22,IF(AND(F1843&gt;=$L$23,F1843&lt;=$M$23),$K$23,IF(AND(F1843&gt;=$L$24,F1843&lt;=$M$24),$K$24,IF(AND(F1843&gt;=$L$25,F1843&lt;=$M$25),$K$25,IF(AND(F1843&gt;=$L$26,F1843&lt;=$M$26),$K$26,IF(AND(F1843&gt;=$L$27,F1843&lt;=$M$27),$K$27,IF(AND(F1843&gt;=$L$28,F1843&lt;=$M$28),$K$28,IF(AND(F1843&gt;=$L$29,F1843&lt;=$M$29),$K$29,IF(AND(F1843&gt;=$L$30,F1843&lt;=$M$30),$K$30,IF(AND(F1843&gt;=$L$31,F1843&lt;=$M$31),$K$31,""))))))))))))))))))))))))))))))))</f>
        <v>8</v>
      </c>
      <c r="D1843" s="18" t="s">
        <v>7178</v>
      </c>
      <c r="E1843" s="18" t="s">
        <v>1234</v>
      </c>
      <c r="F1843" s="12">
        <v>99</v>
      </c>
      <c r="H1843" s="12" t="s">
        <v>7258</v>
      </c>
      <c r="I1843" s="18" t="s">
        <v>0</v>
      </c>
      <c r="J1843" s="18" t="s">
        <v>7259</v>
      </c>
      <c r="XEZ1843" s="28"/>
      <c r="XFA1843" s="28"/>
      <c r="XFB1843" s="28"/>
      <c r="XFC1843" s="28"/>
      <c r="XFD1843" s="28"/>
    </row>
    <row r="1844" spans="1:10 16380:16384" x14ac:dyDescent="0.35">
      <c r="A1844" s="12" t="s">
        <v>7264</v>
      </c>
      <c r="B1844" s="32" t="str">
        <f>HYPERLINK(Table1[[#This Row],[Link]], Table1[[#This Row],[Pattern w/out Hyperlink]])</f>
        <v>Haptic</v>
      </c>
      <c r="C1844" s="18">
        <f>IF(F1844&lt;=$L$1,$K$1,IF(AND(F1844&gt;=$L$2,F1844&lt;=$M$2),$K$2,IF(AND(F1844&gt;=$L$3,F1844&lt;=$M$3),$K$3,IF(AND(F1844&gt;=$L$4,F1844&lt;=$M$4),$K$4,IF(AND(F1844&gt;=$L$5,F1844&lt;=$M$5),$K$5,IF(AND(F1844&gt;=$L$6,F1844&lt;=$M$6),$K$6,IF(AND(F1844&gt;=$L$7,F1844&lt;=$M$7),$K$7,IF(AND(F1844&gt;=$L$8,F1844&lt;=$M$8),$K$8,IF(AND(F1844&gt;=$L$9,F1844&lt;=$M$9),$K$9,IF(AND(F1844&gt;$L$10,F1844&lt;=$M$10),$K$10,IF(AND(F1844&gt;=$L$11,F1844&lt;=$M$11),$K$11,IF(AND(F1844&gt;=$L$12,F1844&lt;=$M$12),$K$12,IF(AND(F1844&gt;=$L$13,F1844&lt;=$M$13),$K$13,IF(AND(F1844&gt;=$L$14,F1844&lt;=$M$14),$K$14,IF(AND(F1844&gt;=#REF!,F1844&lt;=#REF!),#REF!,IF(AND(F1844&gt;=$L$15,F1844&lt;=$M$15),$K$15,IF(AND(F1844&gt;=$L$16,F1844&lt;=$M$16),$K$16,IF(AND(F1844&gt;=$L$17,F1844&lt;=$M$17),$K$17,IF(AND(F1844&gt;=$L$18,F1844&lt;=$M$18),$K$18,IF(AND(F1844&gt;=$L$19,F1844&lt;=$M$19),$K$19,IF(AND(F1844&gt;=$L$20,F1844&lt;=$M$20),$K$20,IF(AND(F1844&gt;=$L$21,F1844&lt;=$M$21),$K$21,IF(AND(F1844&gt;=$L$22,F1844&lt;=$M$22),$K$22,IF(AND(F1844&gt;=$L$23,F1844&lt;=$M$23),$K$23,IF(AND(F1844&gt;=$L$24,F1844&lt;=$M$24),$K$24,IF(AND(F1844&gt;=$L$25,F1844&lt;=$M$25),$K$25,IF(AND(F1844&gt;=$L$26,F1844&lt;=$M$26),$K$26,IF(AND(F1844&gt;=$L$27,F1844&lt;=$M$27),$K$27,IF(AND(F1844&gt;=$L$28,F1844&lt;=$M$28),$K$28,IF(AND(F1844&gt;=$L$29,F1844&lt;=$M$29),$K$29,IF(AND(F1844&gt;=$L$30,F1844&lt;=$M$30),$K$30,IF(AND(F1844&gt;=$L$31,F1844&lt;=$M$31),$K$31,""))))))))))))))))))))))))))))))))</f>
        <v>8</v>
      </c>
      <c r="D1844" s="18" t="s">
        <v>7178</v>
      </c>
      <c r="E1844" s="18" t="s">
        <v>1234</v>
      </c>
      <c r="F1844" s="12">
        <v>104</v>
      </c>
      <c r="H1844" s="12" t="s">
        <v>7265</v>
      </c>
      <c r="I1844" s="18" t="s">
        <v>4213</v>
      </c>
      <c r="J1844" s="18" t="s">
        <v>5066</v>
      </c>
      <c r="XEZ1844" s="28"/>
      <c r="XFA1844" s="28"/>
      <c r="XFB1844" s="28"/>
      <c r="XFC1844" s="28"/>
      <c r="XFD1844" s="28"/>
    </row>
    <row r="1845" spans="1:10 16380:16384" x14ac:dyDescent="0.35">
      <c r="A1845" s="12" t="s">
        <v>7270</v>
      </c>
      <c r="B1845" s="32" t="str">
        <f>HYPERLINK(Table1[[#This Row],[Link]], Table1[[#This Row],[Pattern w/out Hyperlink]])</f>
        <v>Herringbone Hybrid</v>
      </c>
      <c r="C1845" s="18">
        <f>IF(F1845&lt;=$L$1,$K$1,IF(AND(F1845&gt;=$L$2,F1845&lt;=$M$2),$K$2,IF(AND(F1845&gt;=$L$3,F1845&lt;=$M$3),$K$3,IF(AND(F1845&gt;=$L$4,F1845&lt;=$M$4),$K$4,IF(AND(F1845&gt;=$L$5,F1845&lt;=$M$5),$K$5,IF(AND(F1845&gt;=$L$6,F1845&lt;=$M$6),$K$6,IF(AND(F1845&gt;=$L$7,F1845&lt;=$M$7),$K$7,IF(AND(F1845&gt;=$L$8,F1845&lt;=$M$8),$K$8,IF(AND(F1845&gt;=$L$9,F1845&lt;=$M$9),$K$9,IF(AND(F1845&gt;$L$10,F1845&lt;=$M$10),$K$10,IF(AND(F1845&gt;=$L$11,F1845&lt;=$M$11),$K$11,IF(AND(F1845&gt;=$L$12,F1845&lt;=$M$12),$K$12,IF(AND(F1845&gt;=$L$13,F1845&lt;=$M$13),$K$13,IF(AND(F1845&gt;=$L$14,F1845&lt;=$M$14),$K$14,IF(AND(F1845&gt;=#REF!,F1845&lt;=#REF!),#REF!,IF(AND(F1845&gt;=$L$15,F1845&lt;=$M$15),$K$15,IF(AND(F1845&gt;=$L$16,F1845&lt;=$M$16),$K$16,IF(AND(F1845&gt;=$L$17,F1845&lt;=$M$17),$K$17,IF(AND(F1845&gt;=$L$18,F1845&lt;=$M$18),$K$18,IF(AND(F1845&gt;=$L$19,F1845&lt;=$M$19),$K$19,IF(AND(F1845&gt;=$L$20,F1845&lt;=$M$20),$K$20,IF(AND(F1845&gt;=$L$21,F1845&lt;=$M$21),$K$21,IF(AND(F1845&gt;=$L$22,F1845&lt;=$M$22),$K$22,IF(AND(F1845&gt;=$L$23,F1845&lt;=$M$23),$K$23,IF(AND(F1845&gt;=$L$24,F1845&lt;=$M$24),$K$24,IF(AND(F1845&gt;=$L$25,F1845&lt;=$M$25),$K$25,IF(AND(F1845&gt;=$L$26,F1845&lt;=$M$26),$K$26,IF(AND(F1845&gt;=$L$27,F1845&lt;=$M$27),$K$27,IF(AND(F1845&gt;=$L$28,F1845&lt;=$M$28),$K$28,IF(AND(F1845&gt;=$L$29,F1845&lt;=$M$29),$K$29,IF(AND(F1845&gt;=$L$30,F1845&lt;=$M$30),$K$30,IF(AND(F1845&gt;=$L$31,F1845&lt;=$M$31),$K$31,""))))))))))))))))))))))))))))))))</f>
        <v>8</v>
      </c>
      <c r="D1845" s="18" t="s">
        <v>7178</v>
      </c>
      <c r="E1845" s="18" t="s">
        <v>1234</v>
      </c>
      <c r="F1845" s="12">
        <v>106</v>
      </c>
      <c r="H1845" s="12" t="s">
        <v>7271</v>
      </c>
      <c r="I1845" s="18" t="s">
        <v>0</v>
      </c>
      <c r="J1845" s="18" t="s">
        <v>7272</v>
      </c>
      <c r="XEZ1845" s="28"/>
      <c r="XFA1845" s="28"/>
      <c r="XFB1845" s="28"/>
      <c r="XFC1845" s="28"/>
      <c r="XFD1845" s="28"/>
    </row>
    <row r="1846" spans="1:10 16380:16384" x14ac:dyDescent="0.35">
      <c r="A1846" s="12" t="s">
        <v>7278</v>
      </c>
      <c r="B1846" s="32" t="str">
        <f>HYPERLINK(Table1[[#This Row],[Link]], Table1[[#This Row],[Pattern w/out Hyperlink]])</f>
        <v>Hyped Up</v>
      </c>
      <c r="C1846" s="18">
        <f>IF(F1846&lt;=$L$1,$K$1,IF(AND(F1846&gt;=$L$2,F1846&lt;=$M$2),$K$2,IF(AND(F1846&gt;=$L$3,F1846&lt;=$M$3),$K$3,IF(AND(F1846&gt;=$L$4,F1846&lt;=$M$4),$K$4,IF(AND(F1846&gt;=$L$5,F1846&lt;=$M$5),$K$5,IF(AND(F1846&gt;=$L$6,F1846&lt;=$M$6),$K$6,IF(AND(F1846&gt;=$L$7,F1846&lt;=$M$7),$K$7,IF(AND(F1846&gt;=$L$8,F1846&lt;=$M$8),$K$8,IF(AND(F1846&gt;=$L$9,F1846&lt;=$M$9),$K$9,IF(AND(F1846&gt;$L$10,F1846&lt;=$M$10),$K$10,IF(AND(F1846&gt;=$L$11,F1846&lt;=$M$11),$K$11,IF(AND(F1846&gt;=$L$12,F1846&lt;=$M$12),$K$12,IF(AND(F1846&gt;=$L$13,F1846&lt;=$M$13),$K$13,IF(AND(F1846&gt;=$L$14,F1846&lt;=$M$14),$K$14,IF(AND(F1846&gt;=#REF!,F1846&lt;=#REF!),#REF!,IF(AND(F1846&gt;=$L$15,F1846&lt;=$M$15),$K$15,IF(AND(F1846&gt;=$L$16,F1846&lt;=$M$16),$K$16,IF(AND(F1846&gt;=$L$17,F1846&lt;=$M$17),$K$17,IF(AND(F1846&gt;=$L$18,F1846&lt;=$M$18),$K$18,IF(AND(F1846&gt;=$L$19,F1846&lt;=$M$19),$K$19,IF(AND(F1846&gt;=$L$20,F1846&lt;=$M$20),$K$20,IF(AND(F1846&gt;=$L$21,F1846&lt;=$M$21),$K$21,IF(AND(F1846&gt;=$L$22,F1846&lt;=$M$22),$K$22,IF(AND(F1846&gt;=$L$23,F1846&lt;=$M$23),$K$23,IF(AND(F1846&gt;=$L$24,F1846&lt;=$M$24),$K$24,IF(AND(F1846&gt;=$L$25,F1846&lt;=$M$25),$K$25,IF(AND(F1846&gt;=$L$26,F1846&lt;=$M$26),$K$26,IF(AND(F1846&gt;=$L$27,F1846&lt;=$M$27),$K$27,IF(AND(F1846&gt;=$L$28,F1846&lt;=$M$28),$K$28,IF(AND(F1846&gt;=$L$29,F1846&lt;=$M$29),$K$29,IF(AND(F1846&gt;=$L$30,F1846&lt;=$M$30),$K$30,IF(AND(F1846&gt;=$L$31,F1846&lt;=$M$31),$K$31,""))))))))))))))))))))))))))))))))</f>
        <v>8</v>
      </c>
      <c r="D1846" s="18" t="s">
        <v>7178</v>
      </c>
      <c r="E1846" s="18" t="s">
        <v>1234</v>
      </c>
      <c r="F1846" s="12">
        <v>108</v>
      </c>
      <c r="H1846" s="12" t="s">
        <v>7279</v>
      </c>
      <c r="I1846" s="18" t="s">
        <v>0</v>
      </c>
      <c r="J1846" s="18" t="s">
        <v>4812</v>
      </c>
      <c r="XEZ1846" s="28"/>
      <c r="XFA1846" s="28"/>
      <c r="XFB1846" s="28"/>
      <c r="XFC1846" s="28"/>
      <c r="XFD1846" s="28"/>
    </row>
    <row r="1847" spans="1:10 16380:16384" x14ac:dyDescent="0.35">
      <c r="A1847" s="12" t="s">
        <v>7285</v>
      </c>
      <c r="B1847" s="32" t="str">
        <f>HYPERLINK(Table1[[#This Row],[Link]], Table1[[#This Row],[Pattern w/out Hyperlink]])</f>
        <v>Knurl</v>
      </c>
      <c r="C1847" s="18">
        <f>IF(F1847&lt;=$L$1,$K$1,IF(AND(F1847&gt;=$L$2,F1847&lt;=$M$2),$K$2,IF(AND(F1847&gt;=$L$3,F1847&lt;=$M$3),$K$3,IF(AND(F1847&gt;=$L$4,F1847&lt;=$M$4),$K$4,IF(AND(F1847&gt;=$L$5,F1847&lt;=$M$5),$K$5,IF(AND(F1847&gt;=$L$6,F1847&lt;=$M$6),$K$6,IF(AND(F1847&gt;=$L$7,F1847&lt;=$M$7),$K$7,IF(AND(F1847&gt;=$L$8,F1847&lt;=$M$8),$K$8,IF(AND(F1847&gt;=$L$9,F1847&lt;=$M$9),$K$9,IF(AND(F1847&gt;$L$10,F1847&lt;=$M$10),$K$10,IF(AND(F1847&gt;=$L$11,F1847&lt;=$M$11),$K$11,IF(AND(F1847&gt;=$L$12,F1847&lt;=$M$12),$K$12,IF(AND(F1847&gt;=$L$13,F1847&lt;=$M$13),$K$13,IF(AND(F1847&gt;=$L$14,F1847&lt;=$M$14),$K$14,IF(AND(F1847&gt;=#REF!,F1847&lt;=#REF!),#REF!,IF(AND(F1847&gt;=$L$15,F1847&lt;=$M$15),$K$15,IF(AND(F1847&gt;=$L$16,F1847&lt;=$M$16),$K$16,IF(AND(F1847&gt;=$L$17,F1847&lt;=$M$17),$K$17,IF(AND(F1847&gt;=$L$18,F1847&lt;=$M$18),$K$18,IF(AND(F1847&gt;=$L$19,F1847&lt;=$M$19),$K$19,IF(AND(F1847&gt;=$L$20,F1847&lt;=$M$20),$K$20,IF(AND(F1847&gt;=$L$21,F1847&lt;=$M$21),$K$21,IF(AND(F1847&gt;=$L$22,F1847&lt;=$M$22),$K$22,IF(AND(F1847&gt;=$L$23,F1847&lt;=$M$23),$K$23,IF(AND(F1847&gt;=$L$24,F1847&lt;=$M$24),$K$24,IF(AND(F1847&gt;=$L$25,F1847&lt;=$M$25),$K$25,IF(AND(F1847&gt;=$L$26,F1847&lt;=$M$26),$K$26,IF(AND(F1847&gt;=$L$27,F1847&lt;=$M$27),$K$27,IF(AND(F1847&gt;=$L$28,F1847&lt;=$M$28),$K$28,IF(AND(F1847&gt;=$L$29,F1847&lt;=$M$29),$K$29,IF(AND(F1847&gt;=$L$30,F1847&lt;=$M$30),$K$30,IF(AND(F1847&gt;=$L$31,F1847&lt;=$M$31),$K$31,""))))))))))))))))))))))))))))))))</f>
        <v>8</v>
      </c>
      <c r="D1847" s="18" t="s">
        <v>7178</v>
      </c>
      <c r="E1847" s="18" t="s">
        <v>1234</v>
      </c>
      <c r="F1847" s="12">
        <v>105</v>
      </c>
      <c r="H1847" s="12" t="s">
        <v>7286</v>
      </c>
      <c r="I1847" s="18" t="s">
        <v>0</v>
      </c>
      <c r="J1847" s="18" t="s">
        <v>7287</v>
      </c>
      <c r="XEZ1847" s="28"/>
      <c r="XFA1847" s="28"/>
      <c r="XFB1847" s="28"/>
      <c r="XFC1847" s="28"/>
      <c r="XFD1847" s="28"/>
    </row>
    <row r="1848" spans="1:10 16380:16384" x14ac:dyDescent="0.35">
      <c r="A1848" s="12" t="s">
        <v>7292</v>
      </c>
      <c r="B1848" s="32" t="str">
        <f>HYPERLINK(Table1[[#This Row],[Link]], Table1[[#This Row],[Pattern w/out Hyperlink]])</f>
        <v>Macrotweed</v>
      </c>
      <c r="C1848" s="18">
        <f>IF(F1848&lt;=$L$1,$K$1,IF(AND(F1848&gt;=$L$2,F1848&lt;=$M$2),$K$2,IF(AND(F1848&gt;=$L$3,F1848&lt;=$M$3),$K$3,IF(AND(F1848&gt;=$L$4,F1848&lt;=$M$4),$K$4,IF(AND(F1848&gt;=$L$5,F1848&lt;=$M$5),$K$5,IF(AND(F1848&gt;=$L$6,F1848&lt;=$M$6),$K$6,IF(AND(F1848&gt;=$L$7,F1848&lt;=$M$7),$K$7,IF(AND(F1848&gt;=$L$8,F1848&lt;=$M$8),$K$8,IF(AND(F1848&gt;=$L$9,F1848&lt;=$M$9),$K$9,IF(AND(F1848&gt;$L$10,F1848&lt;=$M$10),$K$10,IF(AND(F1848&gt;=$L$11,F1848&lt;=$M$11),$K$11,IF(AND(F1848&gt;=$L$12,F1848&lt;=$M$12),$K$12,IF(AND(F1848&gt;=$L$13,F1848&lt;=$M$13),$K$13,IF(AND(F1848&gt;=$L$14,F1848&lt;=$M$14),$K$14,IF(AND(F1848&gt;=#REF!,F1848&lt;=#REF!),#REF!,IF(AND(F1848&gt;=$L$15,F1848&lt;=$M$15),$K$15,IF(AND(F1848&gt;=$L$16,F1848&lt;=$M$16),$K$16,IF(AND(F1848&gt;=$L$17,F1848&lt;=$M$17),$K$17,IF(AND(F1848&gt;=$L$18,F1848&lt;=$M$18),$K$18,IF(AND(F1848&gt;=$L$19,F1848&lt;=$M$19),$K$19,IF(AND(F1848&gt;=$L$20,F1848&lt;=$M$20),$K$20,IF(AND(F1848&gt;=$L$21,F1848&lt;=$M$21),$K$21,IF(AND(F1848&gt;=$L$22,F1848&lt;=$M$22),$K$22,IF(AND(F1848&gt;=$L$23,F1848&lt;=$M$23),$K$23,IF(AND(F1848&gt;=$L$24,F1848&lt;=$M$24),$K$24,IF(AND(F1848&gt;=$L$25,F1848&lt;=$M$25),$K$25,IF(AND(F1848&gt;=$L$26,F1848&lt;=$M$26),$K$26,IF(AND(F1848&gt;=$L$27,F1848&lt;=$M$27),$K$27,IF(AND(F1848&gt;=$L$28,F1848&lt;=$M$28),$K$28,IF(AND(F1848&gt;=$L$29,F1848&lt;=$M$29),$K$29,IF(AND(F1848&gt;=$L$30,F1848&lt;=$M$30),$K$30,IF(AND(F1848&gt;=$L$31,F1848&lt;=$M$31),$K$31,""))))))))))))))))))))))))))))))))</f>
        <v>8</v>
      </c>
      <c r="D1848" s="18" t="s">
        <v>7178</v>
      </c>
      <c r="E1848" s="18" t="s">
        <v>1234</v>
      </c>
      <c r="F1848" s="12">
        <v>107</v>
      </c>
      <c r="H1848" s="12" t="s">
        <v>7293</v>
      </c>
      <c r="I1848" s="18" t="s">
        <v>0</v>
      </c>
      <c r="J1848" s="18" t="s">
        <v>4262</v>
      </c>
      <c r="XEZ1848" s="28"/>
      <c r="XFA1848" s="28"/>
      <c r="XFB1848" s="28"/>
      <c r="XFC1848" s="28"/>
      <c r="XFD1848" s="28"/>
    </row>
    <row r="1849" spans="1:10 16380:16384" ht="29" x14ac:dyDescent="0.35">
      <c r="A1849" s="12" t="s">
        <v>7300</v>
      </c>
      <c r="B1849" s="32" t="str">
        <f>HYPERLINK(Table1[[#This Row],[Link]], Table1[[#This Row],[Pattern w/out Hyperlink]])</f>
        <v>Melange Check</v>
      </c>
      <c r="C1849" s="18">
        <f>IF(F1849&lt;=$L$1,$K$1,IF(AND(F1849&gt;=$L$2,F1849&lt;=$M$2),$K$2,IF(AND(F1849&gt;=$L$3,F1849&lt;=$M$3),$K$3,IF(AND(F1849&gt;=$L$4,F1849&lt;=$M$4),$K$4,IF(AND(F1849&gt;=$L$5,F1849&lt;=$M$5),$K$5,IF(AND(F1849&gt;=$L$6,F1849&lt;=$M$6),$K$6,IF(AND(F1849&gt;=$L$7,F1849&lt;=$M$7),$K$7,IF(AND(F1849&gt;=$L$8,F1849&lt;=$M$8),$K$8,IF(AND(F1849&gt;=$L$9,F1849&lt;=$M$9),$K$9,IF(AND(F1849&gt;$L$10,F1849&lt;=$M$10),$K$10,IF(AND(F1849&gt;=$L$11,F1849&lt;=$M$11),$K$11,IF(AND(F1849&gt;=$L$12,F1849&lt;=$M$12),$K$12,IF(AND(F1849&gt;=$L$13,F1849&lt;=$M$13),$K$13,IF(AND(F1849&gt;=$L$14,F1849&lt;=$M$14),$K$14,IF(AND(F1849&gt;=#REF!,F1849&lt;=#REF!),#REF!,IF(AND(F1849&gt;=$L$15,F1849&lt;=$M$15),$K$15,IF(AND(F1849&gt;=$L$16,F1849&lt;=$M$16),$K$16,IF(AND(F1849&gt;=$L$17,F1849&lt;=$M$17),$K$17,IF(AND(F1849&gt;=$L$18,F1849&lt;=$M$18),$K$18,IF(AND(F1849&gt;=$L$19,F1849&lt;=$M$19),$K$19,IF(AND(F1849&gt;=$L$20,F1849&lt;=$M$20),$K$20,IF(AND(F1849&gt;=$L$21,F1849&lt;=$M$21),$K$21,IF(AND(F1849&gt;=$L$22,F1849&lt;=$M$22),$K$22,IF(AND(F1849&gt;=$L$23,F1849&lt;=$M$23),$K$23,IF(AND(F1849&gt;=$L$24,F1849&lt;=$M$24),$K$24,IF(AND(F1849&gt;=$L$25,F1849&lt;=$M$25),$K$25,IF(AND(F1849&gt;=$L$26,F1849&lt;=$M$26),$K$26,IF(AND(F1849&gt;=$L$27,F1849&lt;=$M$27),$K$27,IF(AND(F1849&gt;=$L$28,F1849&lt;=$M$28),$K$28,IF(AND(F1849&gt;=$L$29,F1849&lt;=$M$29),$K$29,IF(AND(F1849&gt;=$L$30,F1849&lt;=$M$30),$K$30,IF(AND(F1849&gt;=$L$31,F1849&lt;=$M$31),$K$31,""))))))))))))))))))))))))))))))))</f>
        <v>8</v>
      </c>
      <c r="D1849" s="18" t="s">
        <v>7178</v>
      </c>
      <c r="E1849" s="18" t="s">
        <v>1234</v>
      </c>
      <c r="F1849" s="12">
        <v>107</v>
      </c>
      <c r="H1849" s="12" t="s">
        <v>7301</v>
      </c>
      <c r="I1849" s="18" t="s">
        <v>0</v>
      </c>
      <c r="J1849" s="18" t="s">
        <v>7259</v>
      </c>
      <c r="XEZ1849" s="28"/>
      <c r="XFA1849" s="28"/>
      <c r="XFB1849" s="28"/>
      <c r="XFC1849" s="28"/>
      <c r="XFD1849" s="28"/>
    </row>
    <row r="1850" spans="1:10 16380:16384" ht="29" x14ac:dyDescent="0.35">
      <c r="A1850" s="12" t="s">
        <v>7742</v>
      </c>
      <c r="B1850" s="32" t="str">
        <f>HYPERLINK(Table1[[#This Row],[Link]], Table1[[#This Row],[Pattern w/out Hyperlink]])</f>
        <v>Oblique Argyle</v>
      </c>
      <c r="C1850" s="18">
        <f>IF(F1850&lt;=$L$1,$K$1,IF(AND(F1850&gt;=$L$2,F1850&lt;=$M$2),$K$2,IF(AND(F1850&gt;=$L$3,F1850&lt;=$M$3),$K$3,IF(AND(F1850&gt;=$L$4,F1850&lt;=$M$4),$K$4,IF(AND(F1850&gt;=$L$5,F1850&lt;=$M$5),$K$5,IF(AND(F1850&gt;=$L$6,F1850&lt;=$M$6),$K$6,IF(AND(F1850&gt;=$L$7,F1850&lt;=$M$7),$K$7,IF(AND(F1850&gt;=$L$8,F1850&lt;=$M$8),$K$8,IF(AND(F1850&gt;=$L$9,F1850&lt;=$M$9),$K$9,IF(AND(F1850&gt;$L$10,F1850&lt;=$M$10),$K$10,IF(AND(F1850&gt;=$L$11,F1850&lt;=$M$11),$K$11,IF(AND(F1850&gt;=$L$12,F1850&lt;=$M$12),$K$12,IF(AND(F1850&gt;=$L$13,F1850&lt;=$M$13),$K$13,IF(AND(F1850&gt;=$L$14,F1850&lt;=$M$14),$K$14,IF(AND(F1850&gt;=#REF!,F1850&lt;=#REF!),#REF!,IF(AND(F1850&gt;=$L$15,F1850&lt;=$M$15),$K$15,IF(AND(F1850&gt;=$L$16,F1850&lt;=$M$16),$K$16,IF(AND(F1850&gt;=$L$17,F1850&lt;=$M$17),$K$17,IF(AND(F1850&gt;=$L$18,F1850&lt;=$M$18),$K$18,IF(AND(F1850&gt;=$L$19,F1850&lt;=$M$19),$K$19,IF(AND(F1850&gt;=$L$20,F1850&lt;=$M$20),$K$20,IF(AND(F1850&gt;=$L$21,F1850&lt;=$M$21),$K$21,IF(AND(F1850&gt;=$L$22,F1850&lt;=$M$22),$K$22,IF(AND(F1850&gt;=$L$23,F1850&lt;=$M$23),$K$23,IF(AND(F1850&gt;=$L$24,F1850&lt;=$M$24),$K$24,IF(AND(F1850&gt;=$L$25,F1850&lt;=$M$25),$K$25,IF(AND(F1850&gt;=$L$26,F1850&lt;=$M$26),$K$26,IF(AND(F1850&gt;=$L$27,F1850&lt;=$M$27),$K$27,IF(AND(F1850&gt;=$L$28,F1850&lt;=$M$28),$K$28,IF(AND(F1850&gt;=$L$29,F1850&lt;=$M$29),$K$29,IF(AND(F1850&gt;=$L$30,F1850&lt;=$M$30),$K$30,IF(AND(F1850&gt;=$L$31,F1850&lt;=$M$31),$K$31,""))))))))))))))))))))))))))))))))</f>
        <v>8</v>
      </c>
      <c r="D1850" s="18" t="s">
        <v>7178</v>
      </c>
      <c r="E1850" s="18" t="s">
        <v>1234</v>
      </c>
      <c r="F1850" s="12">
        <v>113</v>
      </c>
      <c r="H1850" s="12" t="s">
        <v>7743</v>
      </c>
      <c r="I1850" s="18" t="s">
        <v>0</v>
      </c>
      <c r="J1850" s="18" t="s">
        <v>7744</v>
      </c>
      <c r="XEZ1850" s="28"/>
      <c r="XFA1850" s="28"/>
      <c r="XFB1850" s="28"/>
      <c r="XFC1850" s="28"/>
      <c r="XFD1850" s="28"/>
    </row>
    <row r="1851" spans="1:10 16380:16384" x14ac:dyDescent="0.35">
      <c r="A1851" s="12" t="s">
        <v>7316</v>
      </c>
      <c r="B1851" s="32" t="str">
        <f>HYPERLINK(Table1[[#This Row],[Link]], Table1[[#This Row],[Pattern w/out Hyperlink]])</f>
        <v>Oeuvre</v>
      </c>
      <c r="C1851" s="18">
        <f>IF(F1851&lt;=$L$1,$K$1,IF(AND(F1851&gt;=$L$2,F1851&lt;=$M$2),$K$2,IF(AND(F1851&gt;=$L$3,F1851&lt;=$M$3),$K$3,IF(AND(F1851&gt;=$L$4,F1851&lt;=$M$4),$K$4,IF(AND(F1851&gt;=$L$5,F1851&lt;=$M$5),$K$5,IF(AND(F1851&gt;=$L$6,F1851&lt;=$M$6),$K$6,IF(AND(F1851&gt;=$L$7,F1851&lt;=$M$7),$K$7,IF(AND(F1851&gt;=$L$8,F1851&lt;=$M$8),$K$8,IF(AND(F1851&gt;=$L$9,F1851&lt;=$M$9),$K$9,IF(AND(F1851&gt;$L$10,F1851&lt;=$M$10),$K$10,IF(AND(F1851&gt;=$L$11,F1851&lt;=$M$11),$K$11,IF(AND(F1851&gt;=$L$12,F1851&lt;=$M$12),$K$12,IF(AND(F1851&gt;=$L$13,F1851&lt;=$M$13),$K$13,IF(AND(F1851&gt;=$L$14,F1851&lt;=$M$14),$K$14,IF(AND(F1851&gt;=#REF!,F1851&lt;=#REF!),#REF!,IF(AND(F1851&gt;=$L$15,F1851&lt;=$M$15),$K$15,IF(AND(F1851&gt;=$L$16,F1851&lt;=$M$16),$K$16,IF(AND(F1851&gt;=$L$17,F1851&lt;=$M$17),$K$17,IF(AND(F1851&gt;=$L$18,F1851&lt;=$M$18),$K$18,IF(AND(F1851&gt;=$L$19,F1851&lt;=$M$19),$K$19,IF(AND(F1851&gt;=$L$20,F1851&lt;=$M$20),$K$20,IF(AND(F1851&gt;=$L$21,F1851&lt;=$M$21),$K$21,IF(AND(F1851&gt;=$L$22,F1851&lt;=$M$22),$K$22,IF(AND(F1851&gt;=$L$23,F1851&lt;=$M$23),$K$23,IF(AND(F1851&gt;=$L$24,F1851&lt;=$M$24),$K$24,IF(AND(F1851&gt;=$L$25,F1851&lt;=$M$25),$K$25,IF(AND(F1851&gt;=$L$26,F1851&lt;=$M$26),$K$26,IF(AND(F1851&gt;=$L$27,F1851&lt;=$M$27),$K$27,IF(AND(F1851&gt;=$L$28,F1851&lt;=$M$28),$K$28,IF(AND(F1851&gt;=$L$29,F1851&lt;=$M$29),$K$29,IF(AND(F1851&gt;=$L$30,F1851&lt;=$M$30),$K$30,IF(AND(F1851&gt;=$L$31,F1851&lt;=$M$31),$K$31,""))))))))))))))))))))))))))))))))</f>
        <v>8</v>
      </c>
      <c r="D1851" s="18" t="s">
        <v>7178</v>
      </c>
      <c r="E1851" s="18" t="s">
        <v>1234</v>
      </c>
      <c r="F1851" s="12">
        <v>114</v>
      </c>
      <c r="H1851" s="12" t="s">
        <v>7317</v>
      </c>
      <c r="I1851" s="18" t="s">
        <v>4213</v>
      </c>
      <c r="J1851" s="18" t="s">
        <v>7318</v>
      </c>
      <c r="XEZ1851" s="28"/>
      <c r="XFA1851" s="28"/>
      <c r="XFB1851" s="28"/>
      <c r="XFC1851" s="28"/>
      <c r="XFD1851" s="28"/>
    </row>
    <row r="1852" spans="1:10 16380:16384" x14ac:dyDescent="0.35">
      <c r="A1852" s="12" t="s">
        <v>7319</v>
      </c>
      <c r="B1852" s="32" t="str">
        <f>HYPERLINK(Table1[[#This Row],[Link]], Table1[[#This Row],[Pattern w/out Hyperlink]])</f>
        <v>Outpress</v>
      </c>
      <c r="C1852" s="18">
        <f>IF(F1852&lt;=$L$1,$K$1,IF(AND(F1852&gt;=$L$2,F1852&lt;=$M$2),$K$2,IF(AND(F1852&gt;=$L$3,F1852&lt;=$M$3),$K$3,IF(AND(F1852&gt;=$L$4,F1852&lt;=$M$4),$K$4,IF(AND(F1852&gt;=$L$5,F1852&lt;=$M$5),$K$5,IF(AND(F1852&gt;=$L$6,F1852&lt;=$M$6),$K$6,IF(AND(F1852&gt;=$L$7,F1852&lt;=$M$7),$K$7,IF(AND(F1852&gt;=$L$8,F1852&lt;=$M$8),$K$8,IF(AND(F1852&gt;=$L$9,F1852&lt;=$M$9),$K$9,IF(AND(F1852&gt;$L$10,F1852&lt;=$M$10),$K$10,IF(AND(F1852&gt;=$L$11,F1852&lt;=$M$11),$K$11,IF(AND(F1852&gt;=$L$12,F1852&lt;=$M$12),$K$12,IF(AND(F1852&gt;=$L$13,F1852&lt;=$M$13),$K$13,IF(AND(F1852&gt;=$L$14,F1852&lt;=$M$14),$K$14,IF(AND(F1852&gt;=#REF!,F1852&lt;=#REF!),#REF!,IF(AND(F1852&gt;=$L$15,F1852&lt;=$M$15),$K$15,IF(AND(F1852&gt;=$L$16,F1852&lt;=$M$16),$K$16,IF(AND(F1852&gt;=$L$17,F1852&lt;=$M$17),$K$17,IF(AND(F1852&gt;=$L$18,F1852&lt;=$M$18),$K$18,IF(AND(F1852&gt;=$L$19,F1852&lt;=$M$19),$K$19,IF(AND(F1852&gt;=$L$20,F1852&lt;=$M$20),$K$20,IF(AND(F1852&gt;=$L$21,F1852&lt;=$M$21),$K$21,IF(AND(F1852&gt;=$L$22,F1852&lt;=$M$22),$K$22,IF(AND(F1852&gt;=$L$23,F1852&lt;=$M$23),$K$23,IF(AND(F1852&gt;=$L$24,F1852&lt;=$M$24),$K$24,IF(AND(F1852&gt;=$L$25,F1852&lt;=$M$25),$K$25,IF(AND(F1852&gt;=$L$26,F1852&lt;=$M$26),$K$26,IF(AND(F1852&gt;=$L$27,F1852&lt;=$M$27),$K$27,IF(AND(F1852&gt;=$L$28,F1852&lt;=$M$28),$K$28,IF(AND(F1852&gt;=$L$29,F1852&lt;=$M$29),$K$29,IF(AND(F1852&gt;=$L$30,F1852&lt;=$M$30),$K$30,IF(AND(F1852&gt;=$L$31,F1852&lt;=$M$31),$K$31,""))))))))))))))))))))))))))))))))</f>
        <v>8</v>
      </c>
      <c r="D1852" s="18" t="s">
        <v>7178</v>
      </c>
      <c r="E1852" s="18" t="s">
        <v>1234</v>
      </c>
      <c r="F1852" s="12">
        <v>111</v>
      </c>
      <c r="H1852" s="12" t="s">
        <v>7320</v>
      </c>
      <c r="I1852" s="18" t="s">
        <v>0</v>
      </c>
      <c r="J1852" s="18" t="s">
        <v>7321</v>
      </c>
      <c r="XEZ1852" s="28"/>
      <c r="XFA1852" s="28"/>
      <c r="XFB1852" s="28"/>
      <c r="XFC1852" s="28"/>
      <c r="XFD1852" s="28"/>
    </row>
    <row r="1853" spans="1:10 16380:16384" x14ac:dyDescent="0.35">
      <c r="A1853" s="12" t="s">
        <v>7322</v>
      </c>
      <c r="B1853" s="32" t="str">
        <f>HYPERLINK(Table1[[#This Row],[Link]], Table1[[#This Row],[Pattern w/out Hyperlink]])</f>
        <v>Particulate</v>
      </c>
      <c r="C1853" s="18">
        <f>IF(F1853&lt;=$L$1,$K$1,IF(AND(F1853&gt;=$L$2,F1853&lt;=$M$2),$K$2,IF(AND(F1853&gt;=$L$3,F1853&lt;=$M$3),$K$3,IF(AND(F1853&gt;=$L$4,F1853&lt;=$M$4),$K$4,IF(AND(F1853&gt;=$L$5,F1853&lt;=$M$5),$K$5,IF(AND(F1853&gt;=$L$6,F1853&lt;=$M$6),$K$6,IF(AND(F1853&gt;=$L$7,F1853&lt;=$M$7),$K$7,IF(AND(F1853&gt;=$L$8,F1853&lt;=$M$8),$K$8,IF(AND(F1853&gt;=$L$9,F1853&lt;=$M$9),$K$9,IF(AND(F1853&gt;$L$10,F1853&lt;=$M$10),$K$10,IF(AND(F1853&gt;=$L$11,F1853&lt;=$M$11),$K$11,IF(AND(F1853&gt;=$L$12,F1853&lt;=$M$12),$K$12,IF(AND(F1853&gt;=$L$13,F1853&lt;=$M$13),$K$13,IF(AND(F1853&gt;=$L$14,F1853&lt;=$M$14),$K$14,IF(AND(F1853&gt;=#REF!,F1853&lt;=#REF!),#REF!,IF(AND(F1853&gt;=$L$15,F1853&lt;=$M$15),$K$15,IF(AND(F1853&gt;=$L$16,F1853&lt;=$M$16),$K$16,IF(AND(F1853&gt;=$L$17,F1853&lt;=$M$17),$K$17,IF(AND(F1853&gt;=$L$18,F1853&lt;=$M$18),$K$18,IF(AND(F1853&gt;=$L$19,F1853&lt;=$M$19),$K$19,IF(AND(F1853&gt;=$L$20,F1853&lt;=$M$20),$K$20,IF(AND(F1853&gt;=$L$21,F1853&lt;=$M$21),$K$21,IF(AND(F1853&gt;=$L$22,F1853&lt;=$M$22),$K$22,IF(AND(F1853&gt;=$L$23,F1853&lt;=$M$23),$K$23,IF(AND(F1853&gt;=$L$24,F1853&lt;=$M$24),$K$24,IF(AND(F1853&gt;=$L$25,F1853&lt;=$M$25),$K$25,IF(AND(F1853&gt;=$L$26,F1853&lt;=$M$26),$K$26,IF(AND(F1853&gt;=$L$27,F1853&lt;=$M$27),$K$27,IF(AND(F1853&gt;=$L$28,F1853&lt;=$M$28),$K$28,IF(AND(F1853&gt;=$L$29,F1853&lt;=$M$29),$K$29,IF(AND(F1853&gt;=$L$30,F1853&lt;=$M$30),$K$30,IF(AND(F1853&gt;=$L$31,F1853&lt;=$M$31),$K$31,""))))))))))))))))))))))))))))))))</f>
        <v>8</v>
      </c>
      <c r="D1853" s="18" t="s">
        <v>7178</v>
      </c>
      <c r="E1853" s="18" t="s">
        <v>1234</v>
      </c>
      <c r="F1853" s="12">
        <v>108</v>
      </c>
      <c r="H1853" s="12" t="s">
        <v>7323</v>
      </c>
      <c r="I1853" s="18" t="s">
        <v>4213</v>
      </c>
      <c r="J1853" s="18" t="s">
        <v>4517</v>
      </c>
      <c r="XEZ1853" s="28"/>
      <c r="XFA1853" s="28"/>
      <c r="XFB1853" s="28"/>
      <c r="XFC1853" s="28"/>
      <c r="XFD1853" s="28"/>
    </row>
    <row r="1854" spans="1:10 16380:16384" x14ac:dyDescent="0.35">
      <c r="A1854" s="12" t="s">
        <v>7324</v>
      </c>
      <c r="B1854" s="32" t="str">
        <f>HYPERLINK(Table1[[#This Row],[Link]], Table1[[#This Row],[Pattern w/out Hyperlink]])</f>
        <v>Pebble Melange</v>
      </c>
      <c r="C1854" s="18">
        <f>IF(F1854&lt;=$L$1,$K$1,IF(AND(F1854&gt;=$L$2,F1854&lt;=$M$2),$K$2,IF(AND(F1854&gt;=$L$3,F1854&lt;=$M$3),$K$3,IF(AND(F1854&gt;=$L$4,F1854&lt;=$M$4),$K$4,IF(AND(F1854&gt;=$L$5,F1854&lt;=$M$5),$K$5,IF(AND(F1854&gt;=$L$6,F1854&lt;=$M$6),$K$6,IF(AND(F1854&gt;=$L$7,F1854&lt;=$M$7),$K$7,IF(AND(F1854&gt;=$L$8,F1854&lt;=$M$8),$K$8,IF(AND(F1854&gt;=$L$9,F1854&lt;=$M$9),$K$9,IF(AND(F1854&gt;$L$10,F1854&lt;=$M$10),$K$10,IF(AND(F1854&gt;=$L$11,F1854&lt;=$M$11),$K$11,IF(AND(F1854&gt;=$L$12,F1854&lt;=$M$12),$K$12,IF(AND(F1854&gt;=$L$13,F1854&lt;=$M$13),$K$13,IF(AND(F1854&gt;=$L$14,F1854&lt;=$M$14),$K$14,IF(AND(F1854&gt;=#REF!,F1854&lt;=#REF!),#REF!,IF(AND(F1854&gt;=$L$15,F1854&lt;=$M$15),$K$15,IF(AND(F1854&gt;=$L$16,F1854&lt;=$M$16),$K$16,IF(AND(F1854&gt;=$L$17,F1854&lt;=$M$17),$K$17,IF(AND(F1854&gt;=$L$18,F1854&lt;=$M$18),$K$18,IF(AND(F1854&gt;=$L$19,F1854&lt;=$M$19),$K$19,IF(AND(F1854&gt;=$L$20,F1854&lt;=$M$20),$K$20,IF(AND(F1854&gt;=$L$21,F1854&lt;=$M$21),$K$21,IF(AND(F1854&gt;=$L$22,F1854&lt;=$M$22),$K$22,IF(AND(F1854&gt;=$L$23,F1854&lt;=$M$23),$K$23,IF(AND(F1854&gt;=$L$24,F1854&lt;=$M$24),$K$24,IF(AND(F1854&gt;=$L$25,F1854&lt;=$M$25),$K$25,IF(AND(F1854&gt;=$L$26,F1854&lt;=$M$26),$K$26,IF(AND(F1854&gt;=$L$27,F1854&lt;=$M$27),$K$27,IF(AND(F1854&gt;=$L$28,F1854&lt;=$M$28),$K$28,IF(AND(F1854&gt;=$L$29,F1854&lt;=$M$29),$K$29,IF(AND(F1854&gt;=$L$30,F1854&lt;=$M$30),$K$30,IF(AND(F1854&gt;=$L$31,F1854&lt;=$M$31),$K$31,""))))))))))))))))))))))))))))))))</f>
        <v>8</v>
      </c>
      <c r="D1854" s="18" t="s">
        <v>7178</v>
      </c>
      <c r="E1854" s="18" t="s">
        <v>1234</v>
      </c>
      <c r="F1854" s="12">
        <v>111</v>
      </c>
      <c r="H1854" s="12" t="s">
        <v>7325</v>
      </c>
      <c r="I1854" s="18" t="s">
        <v>0</v>
      </c>
      <c r="J1854" s="18" t="s">
        <v>7256</v>
      </c>
      <c r="XEZ1854" s="28"/>
      <c r="XFA1854" s="28"/>
      <c r="XFB1854" s="28"/>
      <c r="XFC1854" s="28"/>
      <c r="XFD1854" s="28"/>
    </row>
    <row r="1855" spans="1:10 16380:16384" x14ac:dyDescent="0.35">
      <c r="A1855" s="12" t="s">
        <v>7345</v>
      </c>
      <c r="B1855" s="32" t="str">
        <f>HYPERLINK(Table1[[#This Row],[Link]], Table1[[#This Row],[Pattern w/out Hyperlink]])</f>
        <v>Sgraffito</v>
      </c>
      <c r="C1855" s="18">
        <f>IF(F1855&lt;=$L$1,$K$1,IF(AND(F1855&gt;=$L$2,F1855&lt;=$M$2),$K$2,IF(AND(F1855&gt;=$L$3,F1855&lt;=$M$3),$K$3,IF(AND(F1855&gt;=$L$4,F1855&lt;=$M$4),$K$4,IF(AND(F1855&gt;=$L$5,F1855&lt;=$M$5),$K$5,IF(AND(F1855&gt;=$L$6,F1855&lt;=$M$6),$K$6,IF(AND(F1855&gt;=$L$7,F1855&lt;=$M$7),$K$7,IF(AND(F1855&gt;=$L$8,F1855&lt;=$M$8),$K$8,IF(AND(F1855&gt;=$L$9,F1855&lt;=$M$9),$K$9,IF(AND(F1855&gt;$L$10,F1855&lt;=$M$10),$K$10,IF(AND(F1855&gt;=$L$11,F1855&lt;=$M$11),$K$11,IF(AND(F1855&gt;=$L$12,F1855&lt;=$M$12),$K$12,IF(AND(F1855&gt;=$L$13,F1855&lt;=$M$13),$K$13,IF(AND(F1855&gt;=$L$14,F1855&lt;=$M$14),$K$14,IF(AND(F1855&gt;=#REF!,F1855&lt;=#REF!),#REF!,IF(AND(F1855&gt;=$L$15,F1855&lt;=$M$15),$K$15,IF(AND(F1855&gt;=$L$16,F1855&lt;=$M$16),$K$16,IF(AND(F1855&gt;=$L$17,F1855&lt;=$M$17),$K$17,IF(AND(F1855&gt;=$L$18,F1855&lt;=$M$18),$K$18,IF(AND(F1855&gt;=$L$19,F1855&lt;=$M$19),$K$19,IF(AND(F1855&gt;=$L$20,F1855&lt;=$M$20),$K$20,IF(AND(F1855&gt;=$L$21,F1855&lt;=$M$21),$K$21,IF(AND(F1855&gt;=$L$22,F1855&lt;=$M$22),$K$22,IF(AND(F1855&gt;=$L$23,F1855&lt;=$M$23),$K$23,IF(AND(F1855&gt;=$L$24,F1855&lt;=$M$24),$K$24,IF(AND(F1855&gt;=$L$25,F1855&lt;=$M$25),$K$25,IF(AND(F1855&gt;=$L$26,F1855&lt;=$M$26),$K$26,IF(AND(F1855&gt;=$L$27,F1855&lt;=$M$27),$K$27,IF(AND(F1855&gt;=$L$28,F1855&lt;=$M$28),$K$28,IF(AND(F1855&gt;=$L$29,F1855&lt;=$M$29),$K$29,IF(AND(F1855&gt;=$L$30,F1855&lt;=$M$30),$K$30,IF(AND(F1855&gt;=$L$31,F1855&lt;=$M$31),$K$31,""))))))))))))))))))))))))))))))))</f>
        <v>8</v>
      </c>
      <c r="D1855" s="18" t="s">
        <v>7178</v>
      </c>
      <c r="E1855" s="18" t="s">
        <v>1234</v>
      </c>
      <c r="F1855" s="12">
        <v>96</v>
      </c>
      <c r="H1855" s="12" t="s">
        <v>7346</v>
      </c>
      <c r="I1855" s="18" t="s">
        <v>0</v>
      </c>
      <c r="J1855" s="18" t="s">
        <v>4262</v>
      </c>
      <c r="XEZ1855" s="28"/>
      <c r="XFA1855" s="28"/>
      <c r="XFB1855" s="28"/>
      <c r="XFC1855" s="28"/>
      <c r="XFD1855" s="28"/>
    </row>
    <row r="1856" spans="1:10 16380:16384" x14ac:dyDescent="0.35">
      <c r="A1856" s="12" t="s">
        <v>7349</v>
      </c>
      <c r="B1856" s="32" t="str">
        <f>HYPERLINK(Table1[[#This Row],[Link]], Table1[[#This Row],[Pattern w/out Hyperlink]])</f>
        <v>Soft Static</v>
      </c>
      <c r="C1856" s="18">
        <f>IF(F1856&lt;=$L$1,$K$1,IF(AND(F1856&gt;=$L$2,F1856&lt;=$M$2),$K$2,IF(AND(F1856&gt;=$L$3,F1856&lt;=$M$3),$K$3,IF(AND(F1856&gt;=$L$4,F1856&lt;=$M$4),$K$4,IF(AND(F1856&gt;=$L$5,F1856&lt;=$M$5),$K$5,IF(AND(F1856&gt;=$L$6,F1856&lt;=$M$6),$K$6,IF(AND(F1856&gt;=$L$7,F1856&lt;=$M$7),$K$7,IF(AND(F1856&gt;=$L$8,F1856&lt;=$M$8),$K$8,IF(AND(F1856&gt;=$L$9,F1856&lt;=$M$9),$K$9,IF(AND(F1856&gt;$L$10,F1856&lt;=$M$10),$K$10,IF(AND(F1856&gt;=$L$11,F1856&lt;=$M$11),$K$11,IF(AND(F1856&gt;=$L$12,F1856&lt;=$M$12),$K$12,IF(AND(F1856&gt;=$L$13,F1856&lt;=$M$13),$K$13,IF(AND(F1856&gt;=$L$14,F1856&lt;=$M$14),$K$14,IF(AND(F1856&gt;=#REF!,F1856&lt;=#REF!),#REF!,IF(AND(F1856&gt;=$L$15,F1856&lt;=$M$15),$K$15,IF(AND(F1856&gt;=$L$16,F1856&lt;=$M$16),$K$16,IF(AND(F1856&gt;=$L$17,F1856&lt;=$M$17),$K$17,IF(AND(F1856&gt;=$L$18,F1856&lt;=$M$18),$K$18,IF(AND(F1856&gt;=$L$19,F1856&lt;=$M$19),$K$19,IF(AND(F1856&gt;=$L$20,F1856&lt;=$M$20),$K$20,IF(AND(F1856&gt;=$L$21,F1856&lt;=$M$21),$K$21,IF(AND(F1856&gt;=$L$22,F1856&lt;=$M$22),$K$22,IF(AND(F1856&gt;=$L$23,F1856&lt;=$M$23),$K$23,IF(AND(F1856&gt;=$L$24,F1856&lt;=$M$24),$K$24,IF(AND(F1856&gt;=$L$25,F1856&lt;=$M$25),$K$25,IF(AND(F1856&gt;=$L$26,F1856&lt;=$M$26),$K$26,IF(AND(F1856&gt;=$L$27,F1856&lt;=$M$27),$K$27,IF(AND(F1856&gt;=$L$28,F1856&lt;=$M$28),$K$28,IF(AND(F1856&gt;=$L$29,F1856&lt;=$M$29),$K$29,IF(AND(F1856&gt;=$L$30,F1856&lt;=$M$30),$K$30,IF(AND(F1856&gt;=$L$31,F1856&lt;=$M$31),$K$31,""))))))))))))))))))))))))))))))))</f>
        <v>8</v>
      </c>
      <c r="D1856" s="18" t="s">
        <v>7178</v>
      </c>
      <c r="E1856" s="18" t="s">
        <v>1234</v>
      </c>
      <c r="F1856" s="12">
        <v>98</v>
      </c>
      <c r="H1856" s="12" t="s">
        <v>7350</v>
      </c>
      <c r="I1856" s="18" t="s">
        <v>0</v>
      </c>
      <c r="J1856" s="18" t="s">
        <v>7351</v>
      </c>
      <c r="XEZ1856" s="28"/>
      <c r="XFA1856" s="28"/>
      <c r="XFB1856" s="28"/>
      <c r="XFC1856" s="28"/>
      <c r="XFD1856" s="28"/>
    </row>
    <row r="1857" spans="1:10 16380:16384" x14ac:dyDescent="0.35">
      <c r="A1857" s="12" t="s">
        <v>7352</v>
      </c>
      <c r="B1857" s="32" t="str">
        <f>HYPERLINK(Table1[[#This Row],[Link]], Table1[[#This Row],[Pattern w/out Hyperlink]])</f>
        <v>Spectral Array</v>
      </c>
      <c r="C1857" s="18">
        <f>IF(F1857&lt;=$L$1,$K$1,IF(AND(F1857&gt;=$L$2,F1857&lt;=$M$2),$K$2,IF(AND(F1857&gt;=$L$3,F1857&lt;=$M$3),$K$3,IF(AND(F1857&gt;=$L$4,F1857&lt;=$M$4),$K$4,IF(AND(F1857&gt;=$L$5,F1857&lt;=$M$5),$K$5,IF(AND(F1857&gt;=$L$6,F1857&lt;=$M$6),$K$6,IF(AND(F1857&gt;=$L$7,F1857&lt;=$M$7),$K$7,IF(AND(F1857&gt;=$L$8,F1857&lt;=$M$8),$K$8,IF(AND(F1857&gt;=$L$9,F1857&lt;=$M$9),$K$9,IF(AND(F1857&gt;$L$10,F1857&lt;=$M$10),$K$10,IF(AND(F1857&gt;=$L$11,F1857&lt;=$M$11),$K$11,IF(AND(F1857&gt;=$L$12,F1857&lt;=$M$12),$K$12,IF(AND(F1857&gt;=$L$13,F1857&lt;=$M$13),$K$13,IF(AND(F1857&gt;=$L$14,F1857&lt;=$M$14),$K$14,IF(AND(F1857&gt;=#REF!,F1857&lt;=#REF!),#REF!,IF(AND(F1857&gt;=$L$15,F1857&lt;=$M$15),$K$15,IF(AND(F1857&gt;=$L$16,F1857&lt;=$M$16),$K$16,IF(AND(F1857&gt;=$L$17,F1857&lt;=$M$17),$K$17,IF(AND(F1857&gt;=$L$18,F1857&lt;=$M$18),$K$18,IF(AND(F1857&gt;=$L$19,F1857&lt;=$M$19),$K$19,IF(AND(F1857&gt;=$L$20,F1857&lt;=$M$20),$K$20,IF(AND(F1857&gt;=$L$21,F1857&lt;=$M$21),$K$21,IF(AND(F1857&gt;=$L$22,F1857&lt;=$M$22),$K$22,IF(AND(F1857&gt;=$L$23,F1857&lt;=$M$23),$K$23,IF(AND(F1857&gt;=$L$24,F1857&lt;=$M$24),$K$24,IF(AND(F1857&gt;=$L$25,F1857&lt;=$M$25),$K$25,IF(AND(F1857&gt;=$L$26,F1857&lt;=$M$26),$K$26,IF(AND(F1857&gt;=$L$27,F1857&lt;=$M$27),$K$27,IF(AND(F1857&gt;=$L$28,F1857&lt;=$M$28),$K$28,IF(AND(F1857&gt;=$L$29,F1857&lt;=$M$29),$K$29,IF(AND(F1857&gt;=$L$30,F1857&lt;=$M$30),$K$30,IF(AND(F1857&gt;=$L$31,F1857&lt;=$M$31),$K$31,""))))))))))))))))))))))))))))))))</f>
        <v>8</v>
      </c>
      <c r="D1857" s="18" t="s">
        <v>7178</v>
      </c>
      <c r="E1857" s="18" t="s">
        <v>1234</v>
      </c>
      <c r="F1857" s="12">
        <v>107</v>
      </c>
      <c r="H1857" s="12" t="s">
        <v>7353</v>
      </c>
      <c r="I1857" s="18" t="s">
        <v>0</v>
      </c>
      <c r="J1857" s="18" t="s">
        <v>4262</v>
      </c>
      <c r="XEZ1857" s="28"/>
      <c r="XFA1857" s="28"/>
      <c r="XFB1857" s="28"/>
      <c r="XFC1857" s="28"/>
      <c r="XFD1857" s="28"/>
    </row>
    <row r="1858" spans="1:10 16380:16384" ht="29" x14ac:dyDescent="0.35">
      <c r="A1858" s="12" t="s">
        <v>7745</v>
      </c>
      <c r="B1858" s="32" t="str">
        <f>HYPERLINK(Table1[[#This Row],[Link]], Table1[[#This Row],[Pattern w/out Hyperlink]])</f>
        <v>Stability</v>
      </c>
      <c r="C1858" s="18">
        <f>IF(F1858&lt;=$L$1,$K$1,IF(AND(F1858&gt;=$L$2,F1858&lt;=$M$2),$K$2,IF(AND(F1858&gt;=$L$3,F1858&lt;=$M$3),$K$3,IF(AND(F1858&gt;=$L$4,F1858&lt;=$M$4),$K$4,IF(AND(F1858&gt;=$L$5,F1858&lt;=$M$5),$K$5,IF(AND(F1858&gt;=$L$6,F1858&lt;=$M$6),$K$6,IF(AND(F1858&gt;=$L$7,F1858&lt;=$M$7),$K$7,IF(AND(F1858&gt;=$L$8,F1858&lt;=$M$8),$K$8,IF(AND(F1858&gt;=$L$9,F1858&lt;=$M$9),$K$9,IF(AND(F1858&gt;$L$10,F1858&lt;=$M$10),$K$10,IF(AND(F1858&gt;=$L$11,F1858&lt;=$M$11),$K$11,IF(AND(F1858&gt;=$L$12,F1858&lt;=$M$12),$K$12,IF(AND(F1858&gt;=$L$13,F1858&lt;=$M$13),$K$13,IF(AND(F1858&gt;=$L$14,F1858&lt;=$M$14),$K$14,IF(AND(F1858&gt;=#REF!,F1858&lt;=#REF!),#REF!,IF(AND(F1858&gt;=$L$15,F1858&lt;=$M$15),$K$15,IF(AND(F1858&gt;=$L$16,F1858&lt;=$M$16),$K$16,IF(AND(F1858&gt;=$L$17,F1858&lt;=$M$17),$K$17,IF(AND(F1858&gt;=$L$18,F1858&lt;=$M$18),$K$18,IF(AND(F1858&gt;=$L$19,F1858&lt;=$M$19),$K$19,IF(AND(F1858&gt;=$L$20,F1858&lt;=$M$20),$K$20,IF(AND(F1858&gt;=$L$21,F1858&lt;=$M$21),$K$21,IF(AND(F1858&gt;=$L$22,F1858&lt;=$M$22),$K$22,IF(AND(F1858&gt;=$L$23,F1858&lt;=$M$23),$K$23,IF(AND(F1858&gt;=$L$24,F1858&lt;=$M$24),$K$24,IF(AND(F1858&gt;=$L$25,F1858&lt;=$M$25),$K$25,IF(AND(F1858&gt;=$L$26,F1858&lt;=$M$26),$K$26,IF(AND(F1858&gt;=$L$27,F1858&lt;=$M$27),$K$27,IF(AND(F1858&gt;=$L$28,F1858&lt;=$M$28),$K$28,IF(AND(F1858&gt;=$L$29,F1858&lt;=$M$29),$K$29,IF(AND(F1858&gt;=$L$30,F1858&lt;=$M$30),$K$30,IF(AND(F1858&gt;=$L$31,F1858&lt;=$M$31),$K$31,""))))))))))))))))))))))))))))))))</f>
        <v>8</v>
      </c>
      <c r="D1858" s="18" t="s">
        <v>7178</v>
      </c>
      <c r="E1858" s="18" t="s">
        <v>1234</v>
      </c>
      <c r="F1858" s="12">
        <v>110</v>
      </c>
      <c r="H1858" s="12" t="s">
        <v>7746</v>
      </c>
      <c r="I1858" s="18" t="s">
        <v>1319</v>
      </c>
      <c r="J1858" s="18" t="s">
        <v>7747</v>
      </c>
      <c r="XEZ1858" s="28"/>
      <c r="XFA1858" s="28"/>
      <c r="XFB1858" s="28"/>
      <c r="XFC1858" s="28"/>
      <c r="XFD1858" s="28"/>
    </row>
    <row r="1859" spans="1:10 16380:16384" x14ac:dyDescent="0.35">
      <c r="A1859" s="12" t="s">
        <v>7367</v>
      </c>
      <c r="B1859" s="32" t="str">
        <f>HYPERLINK(Table1[[#This Row],[Link]], Table1[[#This Row],[Pattern w/out Hyperlink]])</f>
        <v>Tilt Shift Redux</v>
      </c>
      <c r="C1859" s="18">
        <f>IF(F1859&lt;=$L$1,$K$1,IF(AND(F1859&gt;=$L$2,F1859&lt;=$M$2),$K$2,IF(AND(F1859&gt;=$L$3,F1859&lt;=$M$3),$K$3,IF(AND(F1859&gt;=$L$4,F1859&lt;=$M$4),$K$4,IF(AND(F1859&gt;=$L$5,F1859&lt;=$M$5),$K$5,IF(AND(F1859&gt;=$L$6,F1859&lt;=$M$6),$K$6,IF(AND(F1859&gt;=$L$7,F1859&lt;=$M$7),$K$7,IF(AND(F1859&gt;=$L$8,F1859&lt;=$M$8),$K$8,IF(AND(F1859&gt;=$L$9,F1859&lt;=$M$9),$K$9,IF(AND(F1859&gt;$L$10,F1859&lt;=$M$10),$K$10,IF(AND(F1859&gt;=$L$11,F1859&lt;=$M$11),$K$11,IF(AND(F1859&gt;=$L$12,F1859&lt;=$M$12),$K$12,IF(AND(F1859&gt;=$L$13,F1859&lt;=$M$13),$K$13,IF(AND(F1859&gt;=$L$14,F1859&lt;=$M$14),$K$14,IF(AND(F1859&gt;=#REF!,F1859&lt;=#REF!),#REF!,IF(AND(F1859&gt;=$L$15,F1859&lt;=$M$15),$K$15,IF(AND(F1859&gt;=$L$16,F1859&lt;=$M$16),$K$16,IF(AND(F1859&gt;=$L$17,F1859&lt;=$M$17),$K$17,IF(AND(F1859&gt;=$L$18,F1859&lt;=$M$18),$K$18,IF(AND(F1859&gt;=$L$19,F1859&lt;=$M$19),$K$19,IF(AND(F1859&gt;=$L$20,F1859&lt;=$M$20),$K$20,IF(AND(F1859&gt;=$L$21,F1859&lt;=$M$21),$K$21,IF(AND(F1859&gt;=$L$22,F1859&lt;=$M$22),$K$22,IF(AND(F1859&gt;=$L$23,F1859&lt;=$M$23),$K$23,IF(AND(F1859&gt;=$L$24,F1859&lt;=$M$24),$K$24,IF(AND(F1859&gt;=$L$25,F1859&lt;=$M$25),$K$25,IF(AND(F1859&gt;=$L$26,F1859&lt;=$M$26),$K$26,IF(AND(F1859&gt;=$L$27,F1859&lt;=$M$27),$K$27,IF(AND(F1859&gt;=$L$28,F1859&lt;=$M$28),$K$28,IF(AND(F1859&gt;=$L$29,F1859&lt;=$M$29),$K$29,IF(AND(F1859&gt;=$L$30,F1859&lt;=$M$30),$K$30,IF(AND(F1859&gt;=$L$31,F1859&lt;=$M$31),$K$31,""))))))))))))))))))))))))))))))))</f>
        <v>8</v>
      </c>
      <c r="D1859" s="18" t="s">
        <v>7178</v>
      </c>
      <c r="E1859" s="18" t="s">
        <v>1234</v>
      </c>
      <c r="F1859" s="12">
        <v>103</v>
      </c>
      <c r="H1859" s="12" t="s">
        <v>7368</v>
      </c>
      <c r="I1859" s="18" t="s">
        <v>0</v>
      </c>
      <c r="J1859" s="18" t="s">
        <v>4453</v>
      </c>
      <c r="XEZ1859" s="28"/>
      <c r="XFA1859" s="28"/>
      <c r="XFB1859" s="28"/>
      <c r="XFC1859" s="28"/>
      <c r="XFD1859" s="28"/>
    </row>
    <row r="1860" spans="1:10 16380:16384" ht="29" x14ac:dyDescent="0.35">
      <c r="A1860" s="12" t="s">
        <v>7388</v>
      </c>
      <c r="B1860" s="32" t="str">
        <f>HYPERLINK(Table1[[#This Row],[Link]], Table1[[#This Row],[Pattern w/out Hyperlink]])</f>
        <v>Wool Fleck</v>
      </c>
      <c r="C1860" s="18">
        <f>IF(F1860&lt;=$L$1,$K$1,IF(AND(F1860&gt;=$L$2,F1860&lt;=$M$2),$K$2,IF(AND(F1860&gt;=$L$3,F1860&lt;=$M$3),$K$3,IF(AND(F1860&gt;=$L$4,F1860&lt;=$M$4),$K$4,IF(AND(F1860&gt;=$L$5,F1860&lt;=$M$5),$K$5,IF(AND(F1860&gt;=$L$6,F1860&lt;=$M$6),$K$6,IF(AND(F1860&gt;=$L$7,F1860&lt;=$M$7),$K$7,IF(AND(F1860&gt;=$L$8,F1860&lt;=$M$8),$K$8,IF(AND(F1860&gt;=$L$9,F1860&lt;=$M$9),$K$9,IF(AND(F1860&gt;$L$10,F1860&lt;=$M$10),$K$10,IF(AND(F1860&gt;=$L$11,F1860&lt;=$M$11),$K$11,IF(AND(F1860&gt;=$L$12,F1860&lt;=$M$12),$K$12,IF(AND(F1860&gt;=$L$13,F1860&lt;=$M$13),$K$13,IF(AND(F1860&gt;=$L$14,F1860&lt;=$M$14),$K$14,IF(AND(F1860&gt;=#REF!,F1860&lt;=#REF!),#REF!,IF(AND(F1860&gt;=$L$15,F1860&lt;=$M$15),$K$15,IF(AND(F1860&gt;=$L$16,F1860&lt;=$M$16),$K$16,IF(AND(F1860&gt;=$L$17,F1860&lt;=$M$17),$K$17,IF(AND(F1860&gt;=$L$18,F1860&lt;=$M$18),$K$18,IF(AND(F1860&gt;=$L$19,F1860&lt;=$M$19),$K$19,IF(AND(F1860&gt;=$L$20,F1860&lt;=$M$20),$K$20,IF(AND(F1860&gt;=$L$21,F1860&lt;=$M$21),$K$21,IF(AND(F1860&gt;=$L$22,F1860&lt;=$M$22),$K$22,IF(AND(F1860&gt;=$L$23,F1860&lt;=$M$23),$K$23,IF(AND(F1860&gt;=$L$24,F1860&lt;=$M$24),$K$24,IF(AND(F1860&gt;=$L$25,F1860&lt;=$M$25),$K$25,IF(AND(F1860&gt;=$L$26,F1860&lt;=$M$26),$K$26,IF(AND(F1860&gt;=$L$27,F1860&lt;=$M$27),$K$27,IF(AND(F1860&gt;=$L$28,F1860&lt;=$M$28),$K$28,IF(AND(F1860&gt;=$L$29,F1860&lt;=$M$29),$K$29,IF(AND(F1860&gt;=$L$30,F1860&lt;=$M$30),$K$30,IF(AND(F1860&gt;=$L$31,F1860&lt;=$M$31),$K$31,""))))))))))))))))))))))))))))))))</f>
        <v>8</v>
      </c>
      <c r="D1860" s="18" t="s">
        <v>7178</v>
      </c>
      <c r="E1860" s="18" t="s">
        <v>1234</v>
      </c>
      <c r="F1860" s="12">
        <v>102</v>
      </c>
      <c r="H1860" s="12" t="s">
        <v>7389</v>
      </c>
      <c r="I1860" s="18" t="s">
        <v>4213</v>
      </c>
      <c r="J1860" s="18" t="s">
        <v>7259</v>
      </c>
      <c r="XEZ1860" s="28"/>
      <c r="XFA1860" s="28"/>
      <c r="XFB1860" s="28"/>
      <c r="XFC1860" s="28"/>
      <c r="XFD1860" s="28"/>
    </row>
    <row r="1861" spans="1:10 16380:16384" x14ac:dyDescent="0.35">
      <c r="A1861" s="12" t="s">
        <v>7390</v>
      </c>
      <c r="B1861" s="32" t="str">
        <f>HYPERLINK(Table1[[#This Row],[Link]], Table1[[#This Row],[Pattern w/out Hyperlink]])</f>
        <v>Wooly Wooly</v>
      </c>
      <c r="C1861" s="18">
        <f>IF(F1861&lt;=$L$1,$K$1,IF(AND(F1861&gt;=$L$2,F1861&lt;=$M$2),$K$2,IF(AND(F1861&gt;=$L$3,F1861&lt;=$M$3),$K$3,IF(AND(F1861&gt;=$L$4,F1861&lt;=$M$4),$K$4,IF(AND(F1861&gt;=$L$5,F1861&lt;=$M$5),$K$5,IF(AND(F1861&gt;=$L$6,F1861&lt;=$M$6),$K$6,IF(AND(F1861&gt;=$L$7,F1861&lt;=$M$7),$K$7,IF(AND(F1861&gt;=$L$8,F1861&lt;=$M$8),$K$8,IF(AND(F1861&gt;=$L$9,F1861&lt;=$M$9),$K$9,IF(AND(F1861&gt;$L$10,F1861&lt;=$M$10),$K$10,IF(AND(F1861&gt;=$L$11,F1861&lt;=$M$11),$K$11,IF(AND(F1861&gt;=$L$12,F1861&lt;=$M$12),$K$12,IF(AND(F1861&gt;=$L$13,F1861&lt;=$M$13),$K$13,IF(AND(F1861&gt;=$L$14,F1861&lt;=$M$14),$K$14,IF(AND(F1861&gt;=#REF!,F1861&lt;=#REF!),#REF!,IF(AND(F1861&gt;=$L$15,F1861&lt;=$M$15),$K$15,IF(AND(F1861&gt;=$L$16,F1861&lt;=$M$16),$K$16,IF(AND(F1861&gt;=$L$17,F1861&lt;=$M$17),$K$17,IF(AND(F1861&gt;=$L$18,F1861&lt;=$M$18),$K$18,IF(AND(F1861&gt;=$L$19,F1861&lt;=$M$19),$K$19,IF(AND(F1861&gt;=$L$20,F1861&lt;=$M$20),$K$20,IF(AND(F1861&gt;=$L$21,F1861&lt;=$M$21),$K$21,IF(AND(F1861&gt;=$L$22,F1861&lt;=$M$22),$K$22,IF(AND(F1861&gt;=$L$23,F1861&lt;=$M$23),$K$23,IF(AND(F1861&gt;=$L$24,F1861&lt;=$M$24),$K$24,IF(AND(F1861&gt;=$L$25,F1861&lt;=$M$25),$K$25,IF(AND(F1861&gt;=$L$26,F1861&lt;=$M$26),$K$26,IF(AND(F1861&gt;=$L$27,F1861&lt;=$M$27),$K$27,IF(AND(F1861&gt;=$L$28,F1861&lt;=$M$28),$K$28,IF(AND(F1861&gt;=$L$29,F1861&lt;=$M$29),$K$29,IF(AND(F1861&gt;=$L$30,F1861&lt;=$M$30),$K$30,IF(AND(F1861&gt;=$L$31,F1861&lt;=$M$31),$K$31,""))))))))))))))))))))))))))))))))</f>
        <v>8</v>
      </c>
      <c r="D1861" s="18" t="s">
        <v>7178</v>
      </c>
      <c r="E1861" s="18" t="s">
        <v>1234</v>
      </c>
      <c r="F1861" s="12">
        <v>113</v>
      </c>
      <c r="H1861" s="12" t="s">
        <v>7391</v>
      </c>
      <c r="I1861" s="18" t="s">
        <v>4213</v>
      </c>
      <c r="J1861" s="18" t="s">
        <v>7392</v>
      </c>
      <c r="XEZ1861" s="28"/>
      <c r="XFA1861" s="28"/>
      <c r="XFB1861" s="28"/>
      <c r="XFC1861" s="28"/>
      <c r="XFD1861" s="28"/>
    </row>
    <row r="1862" spans="1:10 16380:16384" x14ac:dyDescent="0.35">
      <c r="A1862" s="12" t="s">
        <v>45</v>
      </c>
      <c r="B1862" s="32" t="str">
        <f>HYPERLINK(Table1[[#This Row],[Link]], Table1[[#This Row],[Pattern w/out Hyperlink]])</f>
        <v>Apex</v>
      </c>
      <c r="C1862" s="18">
        <f>IF(F1862&lt;=$L$1,$K$1,IF(AND(F1862&gt;=$L$2,F1862&lt;=$M$2),$K$2,IF(AND(F1862&gt;=$L$3,F1862&lt;=$M$3),$K$3,IF(AND(F1862&gt;=$L$4,F1862&lt;=$M$4),$K$4,IF(AND(F1862&gt;=$L$5,F1862&lt;=$M$5),$K$5,IF(AND(F1862&gt;=$L$6,F1862&lt;=$M$6),$K$6,IF(AND(F1862&gt;=$L$7,F1862&lt;=$M$7),$K$7,IF(AND(F1862&gt;=$L$8,F1862&lt;=$M$8),$K$8,IF(AND(F1862&gt;=$L$9,F1862&lt;=$M$9),$K$9,IF(AND(F1862&gt;$L$10,F1862&lt;=$M$10),$K$10,IF(AND(F1862&gt;=$L$11,F1862&lt;=$M$11),$K$11,IF(AND(F1862&gt;=$L$12,F1862&lt;=$M$12),$K$12,IF(AND(F1862&gt;=$L$13,F1862&lt;=$M$13),$K$13,IF(AND(F1862&gt;=$L$14,F1862&lt;=$M$14),$K$14,IF(AND(F1862&gt;=#REF!,F1862&lt;=#REF!),#REF!,IF(AND(F1862&gt;=$L$15,F1862&lt;=$M$15),$K$15,IF(AND(F1862&gt;=$L$16,F1862&lt;=$M$16),$K$16,IF(AND(F1862&gt;=$L$17,F1862&lt;=$M$17),$K$17,IF(AND(F1862&gt;=$L$18,F1862&lt;=$M$18),$K$18,IF(AND(F1862&gt;=$L$19,F1862&lt;=$M$19),$K$19,IF(AND(F1862&gt;=$L$20,F1862&lt;=$M$20),$K$20,IF(AND(F1862&gt;=$L$21,F1862&lt;=$M$21),$K$21,IF(AND(F1862&gt;=$L$22,F1862&lt;=$M$22),$K$22,IF(AND(F1862&gt;=$L$23,F1862&lt;=$M$23),$K$23,IF(AND(F1862&gt;=$L$24,F1862&lt;=$M$24),$K$24,IF(AND(F1862&gt;=$L$25,F1862&lt;=$M$25),$K$25,IF(AND(F1862&gt;=$L$26,F1862&lt;=$M$26),$K$26,IF(AND(F1862&gt;=$L$27,F1862&lt;=$M$27),$K$27,IF(AND(F1862&gt;=$L$28,F1862&lt;=$M$28),$K$28,IF(AND(F1862&gt;=$L$29,F1862&lt;=$M$29),$K$29,IF(AND(F1862&gt;=$L$30,F1862&lt;=$M$30),$K$30,IF(AND(F1862&gt;=$L$31,F1862&lt;=$M$31),$K$31,""))))))))))))))))))))))))))))))))</f>
        <v>8</v>
      </c>
      <c r="D1862" s="18" t="s">
        <v>21</v>
      </c>
      <c r="E1862" s="18" t="s">
        <v>1234</v>
      </c>
      <c r="F1862" s="12">
        <v>114.5</v>
      </c>
      <c r="H1862" s="12" t="s">
        <v>3498</v>
      </c>
      <c r="I1862" s="18" t="s">
        <v>0</v>
      </c>
      <c r="J1862" s="18" t="s">
        <v>4686</v>
      </c>
      <c r="XEZ1862" s="28"/>
      <c r="XFA1862" s="28"/>
      <c r="XFB1862" s="28"/>
      <c r="XFC1862" s="28"/>
      <c r="XFD1862" s="28"/>
    </row>
    <row r="1863" spans="1:10 16380:16384" x14ac:dyDescent="0.35">
      <c r="A1863" s="12" t="s">
        <v>1588</v>
      </c>
      <c r="B1863" s="32" t="str">
        <f>HYPERLINK(Table1[[#This Row],[Link]], Table1[[#This Row],[Pattern w/out Hyperlink]])</f>
        <v>Beck</v>
      </c>
      <c r="C1863" s="18">
        <f>IF(F1863&lt;=$L$1,$K$1,IF(AND(F1863&gt;=$L$2,F1863&lt;=$M$2),$K$2,IF(AND(F1863&gt;=$L$3,F1863&lt;=$M$3),$K$3,IF(AND(F1863&gt;=$L$4,F1863&lt;=$M$4),$K$4,IF(AND(F1863&gt;=$L$5,F1863&lt;=$M$5),$K$5,IF(AND(F1863&gt;=$L$6,F1863&lt;=$M$6),$K$6,IF(AND(F1863&gt;=$L$7,F1863&lt;=$M$7),$K$7,IF(AND(F1863&gt;=$L$8,F1863&lt;=$M$8),$K$8,IF(AND(F1863&gt;=$L$9,F1863&lt;=$M$9),$K$9,IF(AND(F1863&gt;$L$10,F1863&lt;=$M$10),$K$10,IF(AND(F1863&gt;=$L$11,F1863&lt;=$M$11),$K$11,IF(AND(F1863&gt;=$L$12,F1863&lt;=$M$12),$K$12,IF(AND(F1863&gt;=$L$13,F1863&lt;=$M$13),$K$13,IF(AND(F1863&gt;=$L$14,F1863&lt;=$M$14),$K$14,IF(AND(F1863&gt;=#REF!,F1863&lt;=#REF!),#REF!,IF(AND(F1863&gt;=$L$15,F1863&lt;=$M$15),$K$15,IF(AND(F1863&gt;=$L$16,F1863&lt;=$M$16),$K$16,IF(AND(F1863&gt;=$L$17,F1863&lt;=$M$17),$K$17,IF(AND(F1863&gt;=$L$18,F1863&lt;=$M$18),$K$18,IF(AND(F1863&gt;=$L$19,F1863&lt;=$M$19),$K$19,IF(AND(F1863&gt;=$L$20,F1863&lt;=$M$20),$K$20,IF(AND(F1863&gt;=$L$21,F1863&lt;=$M$21),$K$21,IF(AND(F1863&gt;=$L$22,F1863&lt;=$M$22),$K$22,IF(AND(F1863&gt;=$L$23,F1863&lt;=$M$23),$K$23,IF(AND(F1863&gt;=$L$24,F1863&lt;=$M$24),$K$24,IF(AND(F1863&gt;=$L$25,F1863&lt;=$M$25),$K$25,IF(AND(F1863&gt;=$L$26,F1863&lt;=$M$26),$K$26,IF(AND(F1863&gt;=$L$27,F1863&lt;=$M$27),$K$27,IF(AND(F1863&gt;=$L$28,F1863&lt;=$M$28),$K$28,IF(AND(F1863&gt;=$L$29,F1863&lt;=$M$29),$K$29,IF(AND(F1863&gt;=$L$30,F1863&lt;=$M$30),$K$30,IF(AND(F1863&gt;=$L$31,F1863&lt;=$M$31),$K$31,""))))))))))))))))))))))))))))))))</f>
        <v>8</v>
      </c>
      <c r="D1863" s="18" t="s">
        <v>21</v>
      </c>
      <c r="E1863" s="18" t="s">
        <v>1234</v>
      </c>
      <c r="F1863" s="12">
        <v>97.25</v>
      </c>
      <c r="H1863" s="12" t="s">
        <v>1589</v>
      </c>
      <c r="I1863" s="18" t="s">
        <v>1319</v>
      </c>
      <c r="J1863" s="18" t="s">
        <v>4716</v>
      </c>
      <c r="XEZ1863" s="28"/>
      <c r="XFA1863" s="28"/>
      <c r="XFB1863" s="28"/>
      <c r="XFC1863" s="28"/>
      <c r="XFD1863" s="28"/>
    </row>
    <row r="1864" spans="1:10 16380:16384" x14ac:dyDescent="0.35">
      <c r="A1864" s="12" t="s">
        <v>125</v>
      </c>
      <c r="B1864" s="32" t="str">
        <f>HYPERLINK(Table1[[#This Row],[Link]], Table1[[#This Row],[Pattern w/out Hyperlink]])</f>
        <v>Brio</v>
      </c>
      <c r="C1864" s="18">
        <f>IF(F1864&lt;=$L$1,$K$1,IF(AND(F1864&gt;=$L$2,F1864&lt;=$M$2),$K$2,IF(AND(F1864&gt;=$L$3,F1864&lt;=$M$3),$K$3,IF(AND(F1864&gt;=$L$4,F1864&lt;=$M$4),$K$4,IF(AND(F1864&gt;=$L$5,F1864&lt;=$M$5),$K$5,IF(AND(F1864&gt;=$L$6,F1864&lt;=$M$6),$K$6,IF(AND(F1864&gt;=$L$7,F1864&lt;=$M$7),$K$7,IF(AND(F1864&gt;=$L$8,F1864&lt;=$M$8),$K$8,IF(AND(F1864&gt;=$L$9,F1864&lt;=$M$9),$K$9,IF(AND(F1864&gt;$L$10,F1864&lt;=$M$10),$K$10,IF(AND(F1864&gt;=$L$11,F1864&lt;=$M$11),$K$11,IF(AND(F1864&gt;=$L$12,F1864&lt;=$M$12),$K$12,IF(AND(F1864&gt;=$L$13,F1864&lt;=$M$13),$K$13,IF(AND(F1864&gt;=$L$14,F1864&lt;=$M$14),$K$14,IF(AND(F1864&gt;=#REF!,F1864&lt;=#REF!),#REF!,IF(AND(F1864&gt;=$L$15,F1864&lt;=$M$15),$K$15,IF(AND(F1864&gt;=$L$16,F1864&lt;=$M$16),$K$16,IF(AND(F1864&gt;=$L$17,F1864&lt;=$M$17),$K$17,IF(AND(F1864&gt;=$L$18,F1864&lt;=$M$18),$K$18,IF(AND(F1864&gt;=$L$19,F1864&lt;=$M$19),$K$19,IF(AND(F1864&gt;=$L$20,F1864&lt;=$M$20),$K$20,IF(AND(F1864&gt;=$L$21,F1864&lt;=$M$21),$K$21,IF(AND(F1864&gt;=$L$22,F1864&lt;=$M$22),$K$22,IF(AND(F1864&gt;=$L$23,F1864&lt;=$M$23),$K$23,IF(AND(F1864&gt;=$L$24,F1864&lt;=$M$24),$K$24,IF(AND(F1864&gt;=$L$25,F1864&lt;=$M$25),$K$25,IF(AND(F1864&gt;=$L$26,F1864&lt;=$M$26),$K$26,IF(AND(F1864&gt;=$L$27,F1864&lt;=$M$27),$K$27,IF(AND(F1864&gt;=$L$28,F1864&lt;=$M$28),$K$28,IF(AND(F1864&gt;=$L$29,F1864&lt;=$M$29),$K$29,IF(AND(F1864&gt;=$L$30,F1864&lt;=$M$30),$K$30,IF(AND(F1864&gt;=$L$31,F1864&lt;=$M$31),$K$31,""))))))))))))))))))))))))))))))))</f>
        <v>8</v>
      </c>
      <c r="D1864" s="18" t="s">
        <v>21</v>
      </c>
      <c r="E1864" s="18" t="s">
        <v>1234</v>
      </c>
      <c r="F1864" s="12">
        <v>110.75</v>
      </c>
      <c r="H1864" s="12" t="s">
        <v>1195</v>
      </c>
      <c r="I1864" s="18" t="s">
        <v>0</v>
      </c>
      <c r="J1864" s="18" t="s">
        <v>4566</v>
      </c>
      <c r="XEZ1864" s="28"/>
      <c r="XFA1864" s="28"/>
      <c r="XFB1864" s="28"/>
      <c r="XFC1864" s="28"/>
      <c r="XFD1864" s="28"/>
    </row>
    <row r="1865" spans="1:10 16380:16384" x14ac:dyDescent="0.35">
      <c r="A1865" s="12" t="s">
        <v>132</v>
      </c>
      <c r="B1865" s="32" t="str">
        <f>HYPERLINK(Table1[[#This Row],[Link]], Table1[[#This Row],[Pattern w/out Hyperlink]])</f>
        <v>Buffer</v>
      </c>
      <c r="C1865" s="18">
        <f>IF(F1865&lt;=$L$1,$K$1,IF(AND(F1865&gt;=$L$2,F1865&lt;=$M$2),$K$2,IF(AND(F1865&gt;=$L$3,F1865&lt;=$M$3),$K$3,IF(AND(F1865&gt;=$L$4,F1865&lt;=$M$4),$K$4,IF(AND(F1865&gt;=$L$5,F1865&lt;=$M$5),$K$5,IF(AND(F1865&gt;=$L$6,F1865&lt;=$M$6),$K$6,IF(AND(F1865&gt;=$L$7,F1865&lt;=$M$7),$K$7,IF(AND(F1865&gt;=$L$8,F1865&lt;=$M$8),$K$8,IF(AND(F1865&gt;=$L$9,F1865&lt;=$M$9),$K$9,IF(AND(F1865&gt;$L$10,F1865&lt;=$M$10),$K$10,IF(AND(F1865&gt;=$L$11,F1865&lt;=$M$11),$K$11,IF(AND(F1865&gt;=$L$12,F1865&lt;=$M$12),$K$12,IF(AND(F1865&gt;=$L$13,F1865&lt;=$M$13),$K$13,IF(AND(F1865&gt;=$L$14,F1865&lt;=$M$14),$K$14,IF(AND(F1865&gt;=#REF!,F1865&lt;=#REF!),#REF!,IF(AND(F1865&gt;=$L$15,F1865&lt;=$M$15),$K$15,IF(AND(F1865&gt;=$L$16,F1865&lt;=$M$16),$K$16,IF(AND(F1865&gt;=$L$17,F1865&lt;=$M$17),$K$17,IF(AND(F1865&gt;=$L$18,F1865&lt;=$M$18),$K$18,IF(AND(F1865&gt;=$L$19,F1865&lt;=$M$19),$K$19,IF(AND(F1865&gt;=$L$20,F1865&lt;=$M$20),$K$20,IF(AND(F1865&gt;=$L$21,F1865&lt;=$M$21),$K$21,IF(AND(F1865&gt;=$L$22,F1865&lt;=$M$22),$K$22,IF(AND(F1865&gt;=$L$23,F1865&lt;=$M$23),$K$23,IF(AND(F1865&gt;=$L$24,F1865&lt;=$M$24),$K$24,IF(AND(F1865&gt;=$L$25,F1865&lt;=$M$25),$K$25,IF(AND(F1865&gt;=$L$26,F1865&lt;=$M$26),$K$26,IF(AND(F1865&gt;=$L$27,F1865&lt;=$M$27),$K$27,IF(AND(F1865&gt;=$L$28,F1865&lt;=$M$28),$K$28,IF(AND(F1865&gt;=$L$29,F1865&lt;=$M$29),$K$29,IF(AND(F1865&gt;=$L$30,F1865&lt;=$M$30),$K$30,IF(AND(F1865&gt;=$L$31,F1865&lt;=$M$31),$K$31,""))))))))))))))))))))))))))))))))</f>
        <v>8</v>
      </c>
      <c r="D1865" s="18" t="s">
        <v>21</v>
      </c>
      <c r="E1865" s="18" t="s">
        <v>1234</v>
      </c>
      <c r="F1865" s="12">
        <v>101.5</v>
      </c>
      <c r="H1865" s="12" t="s">
        <v>1196</v>
      </c>
      <c r="I1865" s="18" t="s">
        <v>0</v>
      </c>
      <c r="J1865" s="18" t="s">
        <v>4729</v>
      </c>
      <c r="XEZ1865" s="28"/>
      <c r="XFA1865" s="28"/>
      <c r="XFB1865" s="28"/>
      <c r="XFC1865" s="28"/>
      <c r="XFD1865" s="28"/>
    </row>
    <row r="1866" spans="1:10 16380:16384" x14ac:dyDescent="0.35">
      <c r="A1866" s="12" t="s">
        <v>192</v>
      </c>
      <c r="B1866" s="32" t="str">
        <f>HYPERLINK(Table1[[#This Row],[Link]], Table1[[#This Row],[Pattern w/out Hyperlink]])</f>
        <v>Cosset</v>
      </c>
      <c r="C1866" s="18">
        <f>IF(F1866&lt;=$L$1,$K$1,IF(AND(F1866&gt;=$L$2,F1866&lt;=$M$2),$K$2,IF(AND(F1866&gt;=$L$3,F1866&lt;=$M$3),$K$3,IF(AND(F1866&gt;=$L$4,F1866&lt;=$M$4),$K$4,IF(AND(F1866&gt;=$L$5,F1866&lt;=$M$5),$K$5,IF(AND(F1866&gt;=$L$6,F1866&lt;=$M$6),$K$6,IF(AND(F1866&gt;=$L$7,F1866&lt;=$M$7),$K$7,IF(AND(F1866&gt;=$L$8,F1866&lt;=$M$8),$K$8,IF(AND(F1866&gt;=$L$9,F1866&lt;=$M$9),$K$9,IF(AND(F1866&gt;$L$10,F1866&lt;=$M$10),$K$10,IF(AND(F1866&gt;=$L$11,F1866&lt;=$M$11),$K$11,IF(AND(F1866&gt;=$L$12,F1866&lt;=$M$12),$K$12,IF(AND(F1866&gt;=$L$13,F1866&lt;=$M$13),$K$13,IF(AND(F1866&gt;=$L$14,F1866&lt;=$M$14),$K$14,IF(AND(F1866&gt;=#REF!,F1866&lt;=#REF!),#REF!,IF(AND(F1866&gt;=$L$15,F1866&lt;=$M$15),$K$15,IF(AND(F1866&gt;=$L$16,F1866&lt;=$M$16),$K$16,IF(AND(F1866&gt;=$L$17,F1866&lt;=$M$17),$K$17,IF(AND(F1866&gt;=$L$18,F1866&lt;=$M$18),$K$18,IF(AND(F1866&gt;=$L$19,F1866&lt;=$M$19),$K$19,IF(AND(F1866&gt;=$L$20,F1866&lt;=$M$20),$K$20,IF(AND(F1866&gt;=$L$21,F1866&lt;=$M$21),$K$21,IF(AND(F1866&gt;=$L$22,F1866&lt;=$M$22),$K$22,IF(AND(F1866&gt;=$L$23,F1866&lt;=$M$23),$K$23,IF(AND(F1866&gt;=$L$24,F1866&lt;=$M$24),$K$24,IF(AND(F1866&gt;=$L$25,F1866&lt;=$M$25),$K$25,IF(AND(F1866&gt;=$L$26,F1866&lt;=$M$26),$K$26,IF(AND(F1866&gt;=$L$27,F1866&lt;=$M$27),$K$27,IF(AND(F1866&gt;=$L$28,F1866&lt;=$M$28),$K$28,IF(AND(F1866&gt;=$L$29,F1866&lt;=$M$29),$K$29,IF(AND(F1866&gt;=$L$30,F1866&lt;=$M$30),$K$30,IF(AND(F1866&gt;=$L$31,F1866&lt;=$M$31),$K$31,""))))))))))))))))))))))))))))))))</f>
        <v>8</v>
      </c>
      <c r="D1866" s="18" t="s">
        <v>21</v>
      </c>
      <c r="E1866" s="18" t="s">
        <v>1234</v>
      </c>
      <c r="F1866" s="12">
        <v>105</v>
      </c>
      <c r="H1866" s="12" t="s">
        <v>1200</v>
      </c>
      <c r="I1866" s="18" t="s">
        <v>4213</v>
      </c>
      <c r="J1866" s="18" t="s">
        <v>4349</v>
      </c>
      <c r="XEZ1866" s="28"/>
      <c r="XFA1866" s="28"/>
      <c r="XFB1866" s="28"/>
      <c r="XFC1866" s="28"/>
      <c r="XFD1866" s="28"/>
    </row>
    <row r="1867" spans="1:10 16380:16384" x14ac:dyDescent="0.35">
      <c r="A1867" s="12" t="s">
        <v>3560</v>
      </c>
      <c r="B1867" s="32" t="str">
        <f>HYPERLINK(Table1[[#This Row],[Link]], Table1[[#This Row],[Pattern w/out Hyperlink]])</f>
        <v>Factor</v>
      </c>
      <c r="C1867" s="18">
        <f>IF(F1867&lt;=$L$1,$K$1,IF(AND(F1867&gt;=$L$2,F1867&lt;=$M$2),$K$2,IF(AND(F1867&gt;=$L$3,F1867&lt;=$M$3),$K$3,IF(AND(F1867&gt;=$L$4,F1867&lt;=$M$4),$K$4,IF(AND(F1867&gt;=$L$5,F1867&lt;=$M$5),$K$5,IF(AND(F1867&gt;=$L$6,F1867&lt;=$M$6),$K$6,IF(AND(F1867&gt;=$L$7,F1867&lt;=$M$7),$K$7,IF(AND(F1867&gt;=$L$8,F1867&lt;=$M$8),$K$8,IF(AND(F1867&gt;=$L$9,F1867&lt;=$M$9),$K$9,IF(AND(F1867&gt;$L$10,F1867&lt;=$M$10),$K$10,IF(AND(F1867&gt;=$L$11,F1867&lt;=$M$11),$K$11,IF(AND(F1867&gt;=$L$12,F1867&lt;=$M$12),$K$12,IF(AND(F1867&gt;=$L$13,F1867&lt;=$M$13),$K$13,IF(AND(F1867&gt;=$L$14,F1867&lt;=$M$14),$K$14,IF(AND(F1867&gt;=#REF!,F1867&lt;=#REF!),#REF!,IF(AND(F1867&gt;=$L$15,F1867&lt;=$M$15),$K$15,IF(AND(F1867&gt;=$L$16,F1867&lt;=$M$16),$K$16,IF(AND(F1867&gt;=$L$17,F1867&lt;=$M$17),$K$17,IF(AND(F1867&gt;=$L$18,F1867&lt;=$M$18),$K$18,IF(AND(F1867&gt;=$L$19,F1867&lt;=$M$19),$K$19,IF(AND(F1867&gt;=$L$20,F1867&lt;=$M$20),$K$20,IF(AND(F1867&gt;=$L$21,F1867&lt;=$M$21),$K$21,IF(AND(F1867&gt;=$L$22,F1867&lt;=$M$22),$K$22,IF(AND(F1867&gt;=$L$23,F1867&lt;=$M$23),$K$23,IF(AND(F1867&gt;=$L$24,F1867&lt;=$M$24),$K$24,IF(AND(F1867&gt;=$L$25,F1867&lt;=$M$25),$K$25,IF(AND(F1867&gt;=$L$26,F1867&lt;=$M$26),$K$26,IF(AND(F1867&gt;=$L$27,F1867&lt;=$M$27),$K$27,IF(AND(F1867&gt;=$L$28,F1867&lt;=$M$28),$K$28,IF(AND(F1867&gt;=$L$29,F1867&lt;=$M$29),$K$29,IF(AND(F1867&gt;=$L$30,F1867&lt;=$M$30),$K$30,IF(AND(F1867&gt;=$L$31,F1867&lt;=$M$31),$K$31,""))))))))))))))))))))))))))))))))</f>
        <v>8</v>
      </c>
      <c r="D1867" s="18" t="s">
        <v>21</v>
      </c>
      <c r="E1867" s="18" t="s">
        <v>1234</v>
      </c>
      <c r="F1867" s="12">
        <v>99.5</v>
      </c>
      <c r="H1867" s="12" t="s">
        <v>3561</v>
      </c>
      <c r="I1867" s="18" t="s">
        <v>0</v>
      </c>
      <c r="J1867" s="18" t="s">
        <v>4764</v>
      </c>
      <c r="XEZ1867" s="28"/>
      <c r="XFA1867" s="28"/>
      <c r="XFB1867" s="28"/>
      <c r="XFC1867" s="28"/>
      <c r="XFD1867" s="28"/>
    </row>
    <row r="1868" spans="1:10 16380:16384" x14ac:dyDescent="0.35">
      <c r="A1868" s="12" t="s">
        <v>306</v>
      </c>
      <c r="B1868" s="32" t="str">
        <f>HYPERLINK(Table1[[#This Row],[Link]], Table1[[#This Row],[Pattern w/out Hyperlink]])</f>
        <v>Flex</v>
      </c>
      <c r="C1868" s="18">
        <f>IF(F1868&lt;=$L$1,$K$1,IF(AND(F1868&gt;=$L$2,F1868&lt;=$M$2),$K$2,IF(AND(F1868&gt;=$L$3,F1868&lt;=$M$3),$K$3,IF(AND(F1868&gt;=$L$4,F1868&lt;=$M$4),$K$4,IF(AND(F1868&gt;=$L$5,F1868&lt;=$M$5),$K$5,IF(AND(F1868&gt;=$L$6,F1868&lt;=$M$6),$K$6,IF(AND(F1868&gt;=$L$7,F1868&lt;=$M$7),$K$7,IF(AND(F1868&gt;=$L$8,F1868&lt;=$M$8),$K$8,IF(AND(F1868&gt;=$L$9,F1868&lt;=$M$9),$K$9,IF(AND(F1868&gt;$L$10,F1868&lt;=$M$10),$K$10,IF(AND(F1868&gt;=$L$11,F1868&lt;=$M$11),$K$11,IF(AND(F1868&gt;=$L$12,F1868&lt;=$M$12),$K$12,IF(AND(F1868&gt;=$L$13,F1868&lt;=$M$13),$K$13,IF(AND(F1868&gt;=$L$14,F1868&lt;=$M$14),$K$14,IF(AND(F1868&gt;=#REF!,F1868&lt;=#REF!),#REF!,IF(AND(F1868&gt;=$L$15,F1868&lt;=$M$15),$K$15,IF(AND(F1868&gt;=$L$16,F1868&lt;=$M$16),$K$16,IF(AND(F1868&gt;=$L$17,F1868&lt;=$M$17),$K$17,IF(AND(F1868&gt;=$L$18,F1868&lt;=$M$18),$K$18,IF(AND(F1868&gt;=$L$19,F1868&lt;=$M$19),$K$19,IF(AND(F1868&gt;=$L$20,F1868&lt;=$M$20),$K$20,IF(AND(F1868&gt;=$L$21,F1868&lt;=$M$21),$K$21,IF(AND(F1868&gt;=$L$22,F1868&lt;=$M$22),$K$22,IF(AND(F1868&gt;=$L$23,F1868&lt;=$M$23),$K$23,IF(AND(F1868&gt;=$L$24,F1868&lt;=$M$24),$K$24,IF(AND(F1868&gt;=$L$25,F1868&lt;=$M$25),$K$25,IF(AND(F1868&gt;=$L$26,F1868&lt;=$M$26),$K$26,IF(AND(F1868&gt;=$L$27,F1868&lt;=$M$27),$K$27,IF(AND(F1868&gt;=$L$28,F1868&lt;=$M$28),$K$28,IF(AND(F1868&gt;=$L$29,F1868&lt;=$M$29),$K$29,IF(AND(F1868&gt;=$L$30,F1868&lt;=$M$30),$K$30,IF(AND(F1868&gt;=$L$31,F1868&lt;=$M$31),$K$31,""))))))))))))))))))))))))))))))))</f>
        <v>8</v>
      </c>
      <c r="D1868" s="18" t="s">
        <v>21</v>
      </c>
      <c r="E1868" s="18" t="s">
        <v>1234</v>
      </c>
      <c r="F1868" s="12">
        <v>110</v>
      </c>
      <c r="H1868" s="12" t="s">
        <v>3566</v>
      </c>
      <c r="I1868" s="18" t="s">
        <v>0</v>
      </c>
      <c r="J1868" s="18" t="s">
        <v>4765</v>
      </c>
      <c r="XEZ1868" s="28"/>
      <c r="XFA1868" s="28"/>
      <c r="XFB1868" s="28"/>
      <c r="XFC1868" s="28"/>
      <c r="XFD1868" s="28"/>
    </row>
    <row r="1869" spans="1:10 16380:16384" x14ac:dyDescent="0.35">
      <c r="A1869" s="12" t="s">
        <v>331</v>
      </c>
      <c r="B1869" s="32" t="str">
        <f>HYPERLINK(Table1[[#This Row],[Link]], Table1[[#This Row],[Pattern w/out Hyperlink]])</f>
        <v>Frequency</v>
      </c>
      <c r="C1869" s="18">
        <f>IF(F1869&lt;=$L$1,$K$1,IF(AND(F1869&gt;=$L$2,F1869&lt;=$M$2),$K$2,IF(AND(F1869&gt;=$L$3,F1869&lt;=$M$3),$K$3,IF(AND(F1869&gt;=$L$4,F1869&lt;=$M$4),$K$4,IF(AND(F1869&gt;=$L$5,F1869&lt;=$M$5),$K$5,IF(AND(F1869&gt;=$L$6,F1869&lt;=$M$6),$K$6,IF(AND(F1869&gt;=$L$7,F1869&lt;=$M$7),$K$7,IF(AND(F1869&gt;=$L$8,F1869&lt;=$M$8),$K$8,IF(AND(F1869&gt;=$L$9,F1869&lt;=$M$9),$K$9,IF(AND(F1869&gt;$L$10,F1869&lt;=$M$10),$K$10,IF(AND(F1869&gt;=$L$11,F1869&lt;=$M$11),$K$11,IF(AND(F1869&gt;=$L$12,F1869&lt;=$M$12),$K$12,IF(AND(F1869&gt;=$L$13,F1869&lt;=$M$13),$K$13,IF(AND(F1869&gt;=$L$14,F1869&lt;=$M$14),$K$14,IF(AND(F1869&gt;=#REF!,F1869&lt;=#REF!),#REF!,IF(AND(F1869&gt;=$L$15,F1869&lt;=$M$15),$K$15,IF(AND(F1869&gt;=$L$16,F1869&lt;=$M$16),$K$16,IF(AND(F1869&gt;=$L$17,F1869&lt;=$M$17),$K$17,IF(AND(F1869&gt;=$L$18,F1869&lt;=$M$18),$K$18,IF(AND(F1869&gt;=$L$19,F1869&lt;=$M$19),$K$19,IF(AND(F1869&gt;=$L$20,F1869&lt;=$M$20),$K$20,IF(AND(F1869&gt;=$L$21,F1869&lt;=$M$21),$K$21,IF(AND(F1869&gt;=$L$22,F1869&lt;=$M$22),$K$22,IF(AND(F1869&gt;=$L$23,F1869&lt;=$M$23),$K$23,IF(AND(F1869&gt;=$L$24,F1869&lt;=$M$24),$K$24,IF(AND(F1869&gt;=$L$25,F1869&lt;=$M$25),$K$25,IF(AND(F1869&gt;=$L$26,F1869&lt;=$M$26),$K$26,IF(AND(F1869&gt;=$L$27,F1869&lt;=$M$27),$K$27,IF(AND(F1869&gt;=$L$28,F1869&lt;=$M$28),$K$28,IF(AND(F1869&gt;=$L$29,F1869&lt;=$M$29),$K$29,IF(AND(F1869&gt;=$L$30,F1869&lt;=$M$30),$K$30,IF(AND(F1869&gt;=$L$31,F1869&lt;=$M$31),$K$31,""))))))))))))))))))))))))))))))))</f>
        <v>8</v>
      </c>
      <c r="D1869" s="18" t="s">
        <v>21</v>
      </c>
      <c r="E1869" s="18" t="s">
        <v>1234</v>
      </c>
      <c r="F1869" s="12">
        <v>97.25</v>
      </c>
      <c r="H1869" s="12" t="s">
        <v>1179</v>
      </c>
      <c r="I1869" s="18" t="s">
        <v>0</v>
      </c>
      <c r="J1869" s="18" t="s">
        <v>4774</v>
      </c>
      <c r="XEZ1869" s="28"/>
      <c r="XFA1869" s="28"/>
      <c r="XFB1869" s="28"/>
      <c r="XFC1869" s="28"/>
      <c r="XFD1869" s="28"/>
    </row>
    <row r="1870" spans="1:10 16380:16384" x14ac:dyDescent="0.35">
      <c r="A1870" s="12" t="s">
        <v>4778</v>
      </c>
      <c r="B1870" s="32" t="str">
        <f>HYPERLINK(Table1[[#This Row],[Link]], Table1[[#This Row],[Pattern w/out Hyperlink]])</f>
        <v>Gemma by Sander Lak</v>
      </c>
      <c r="C1870" s="18">
        <f>IF(F1870&lt;=$L$1,$K$1,IF(AND(F1870&gt;=$L$2,F1870&lt;=$M$2),$K$2,IF(AND(F1870&gt;=$L$3,F1870&lt;=$M$3),$K$3,IF(AND(F1870&gt;=$L$4,F1870&lt;=$M$4),$K$4,IF(AND(F1870&gt;=$L$5,F1870&lt;=$M$5),$K$5,IF(AND(F1870&gt;=$L$6,F1870&lt;=$M$6),$K$6,IF(AND(F1870&gt;=$L$7,F1870&lt;=$M$7),$K$7,IF(AND(F1870&gt;=$L$8,F1870&lt;=$M$8),$K$8,IF(AND(F1870&gt;=$L$9,F1870&lt;=$M$9),$K$9,IF(AND(F1870&gt;$L$10,F1870&lt;=$M$10),$K$10,IF(AND(F1870&gt;=$L$11,F1870&lt;=$M$11),$K$11,IF(AND(F1870&gt;=$L$12,F1870&lt;=$M$12),$K$12,IF(AND(F1870&gt;=$L$13,F1870&lt;=$M$13),$K$13,IF(AND(F1870&gt;=$L$14,F1870&lt;=$M$14),$K$14,IF(AND(F1870&gt;=#REF!,F1870&lt;=#REF!),#REF!,IF(AND(F1870&gt;=$L$15,F1870&lt;=$M$15),$K$15,IF(AND(F1870&gt;=$L$16,F1870&lt;=$M$16),$K$16,IF(AND(F1870&gt;=$L$17,F1870&lt;=$M$17),$K$17,IF(AND(F1870&gt;=$L$18,F1870&lt;=$M$18),$K$18,IF(AND(F1870&gt;=$L$19,F1870&lt;=$M$19),$K$19,IF(AND(F1870&gt;=$L$20,F1870&lt;=$M$20),$K$20,IF(AND(F1870&gt;=$L$21,F1870&lt;=$M$21),$K$21,IF(AND(F1870&gt;=$L$22,F1870&lt;=$M$22),$K$22,IF(AND(F1870&gt;=$L$23,F1870&lt;=$M$23),$K$23,IF(AND(F1870&gt;=$L$24,F1870&lt;=$M$24),$K$24,IF(AND(F1870&gt;=$L$25,F1870&lt;=$M$25),$K$25,IF(AND(F1870&gt;=$L$26,F1870&lt;=$M$26),$K$26,IF(AND(F1870&gt;=$L$27,F1870&lt;=$M$27),$K$27,IF(AND(F1870&gt;=$L$28,F1870&lt;=$M$28),$K$28,IF(AND(F1870&gt;=$L$29,F1870&lt;=$M$29),$K$29,IF(AND(F1870&gt;=$L$30,F1870&lt;=$M$30),$K$30,IF(AND(F1870&gt;=$L$31,F1870&lt;=$M$31),$K$31,""))))))))))))))))))))))))))))))))</f>
        <v>8</v>
      </c>
      <c r="D1870" s="18" t="s">
        <v>21</v>
      </c>
      <c r="E1870" s="18" t="s">
        <v>1234</v>
      </c>
      <c r="F1870" s="12">
        <v>113.75</v>
      </c>
      <c r="H1870" s="12" t="s">
        <v>1593</v>
      </c>
      <c r="I1870" s="18" t="s">
        <v>1319</v>
      </c>
      <c r="J1870" s="18" t="s">
        <v>4699</v>
      </c>
      <c r="XEZ1870" s="28"/>
      <c r="XFA1870" s="28"/>
      <c r="XFB1870" s="28"/>
      <c r="XFC1870" s="28"/>
      <c r="XFD1870" s="28"/>
    </row>
    <row r="1871" spans="1:10 16380:16384" x14ac:dyDescent="0.35">
      <c r="A1871" s="12" t="s">
        <v>1595</v>
      </c>
      <c r="B1871" s="32" t="str">
        <f>HYPERLINK(Table1[[#This Row],[Link]], Table1[[#This Row],[Pattern w/out Hyperlink]])</f>
        <v>Jasper</v>
      </c>
      <c r="C1871" s="18">
        <f>IF(F1871&lt;=$L$1,$K$1,IF(AND(F1871&gt;=$L$2,F1871&lt;=$M$2),$K$2,IF(AND(F1871&gt;=$L$3,F1871&lt;=$M$3),$K$3,IF(AND(F1871&gt;=$L$4,F1871&lt;=$M$4),$K$4,IF(AND(F1871&gt;=$L$5,F1871&lt;=$M$5),$K$5,IF(AND(F1871&gt;=$L$6,F1871&lt;=$M$6),$K$6,IF(AND(F1871&gt;=$L$7,F1871&lt;=$M$7),$K$7,IF(AND(F1871&gt;=$L$8,F1871&lt;=$M$8),$K$8,IF(AND(F1871&gt;=$L$9,F1871&lt;=$M$9),$K$9,IF(AND(F1871&gt;$L$10,F1871&lt;=$M$10),$K$10,IF(AND(F1871&gt;=$L$11,F1871&lt;=$M$11),$K$11,IF(AND(F1871&gt;=$L$12,F1871&lt;=$M$12),$K$12,IF(AND(F1871&gt;=$L$13,F1871&lt;=$M$13),$K$13,IF(AND(F1871&gt;=$L$14,F1871&lt;=$M$14),$K$14,IF(AND(F1871&gt;=#REF!,F1871&lt;=#REF!),#REF!,IF(AND(F1871&gt;=$L$15,F1871&lt;=$M$15),$K$15,IF(AND(F1871&gt;=$L$16,F1871&lt;=$M$16),$K$16,IF(AND(F1871&gt;=$L$17,F1871&lt;=$M$17),$K$17,IF(AND(F1871&gt;=$L$18,F1871&lt;=$M$18),$K$18,IF(AND(F1871&gt;=$L$19,F1871&lt;=$M$19),$K$19,IF(AND(F1871&gt;=$L$20,F1871&lt;=$M$20),$K$20,IF(AND(F1871&gt;=$L$21,F1871&lt;=$M$21),$K$21,IF(AND(F1871&gt;=$L$22,F1871&lt;=$M$22),$K$22,IF(AND(F1871&gt;=$L$23,F1871&lt;=$M$23),$K$23,IF(AND(F1871&gt;=$L$24,F1871&lt;=$M$24),$K$24,IF(AND(F1871&gt;=$L$25,F1871&lt;=$M$25),$K$25,IF(AND(F1871&gt;=$L$26,F1871&lt;=$M$26),$K$26,IF(AND(F1871&gt;=$L$27,F1871&lt;=$M$27),$K$27,IF(AND(F1871&gt;=$L$28,F1871&lt;=$M$28),$K$28,IF(AND(F1871&gt;=$L$29,F1871&lt;=$M$29),$K$29,IF(AND(F1871&gt;=$L$30,F1871&lt;=$M$30),$K$30,IF(AND(F1871&gt;=$L$31,F1871&lt;=$M$31),$K$31,""))))))))))))))))))))))))))))))))</f>
        <v>8</v>
      </c>
      <c r="D1871" s="18" t="s">
        <v>21</v>
      </c>
      <c r="E1871" s="18" t="s">
        <v>1234</v>
      </c>
      <c r="F1871" s="12">
        <v>98.75</v>
      </c>
      <c r="H1871" s="12" t="s">
        <v>1596</v>
      </c>
      <c r="I1871" s="18" t="s">
        <v>1319</v>
      </c>
      <c r="J1871" s="18" t="s">
        <v>4796</v>
      </c>
      <c r="XEZ1871" s="28"/>
      <c r="XFA1871" s="28"/>
      <c r="XFB1871" s="28"/>
      <c r="XFC1871" s="28"/>
      <c r="XFD1871" s="28"/>
    </row>
    <row r="1872" spans="1:10 16380:16384" x14ac:dyDescent="0.35">
      <c r="A1872" s="12" t="s">
        <v>3617</v>
      </c>
      <c r="B1872" s="32" t="str">
        <f>HYPERLINK(Table1[[#This Row],[Link]], Table1[[#This Row],[Pattern w/out Hyperlink]])</f>
        <v>Linden</v>
      </c>
      <c r="C1872" s="18">
        <f>IF(F1872&lt;=$L$1,$K$1,IF(AND(F1872&gt;=$L$2,F1872&lt;=$M$2),$K$2,IF(AND(F1872&gt;=$L$3,F1872&lt;=$M$3),$K$3,IF(AND(F1872&gt;=$L$4,F1872&lt;=$M$4),$K$4,IF(AND(F1872&gt;=$L$5,F1872&lt;=$M$5),$K$5,IF(AND(F1872&gt;=$L$6,F1872&lt;=$M$6),$K$6,IF(AND(F1872&gt;=$L$7,F1872&lt;=$M$7),$K$7,IF(AND(F1872&gt;=$L$8,F1872&lt;=$M$8),$K$8,IF(AND(F1872&gt;=$L$9,F1872&lt;=$M$9),$K$9,IF(AND(F1872&gt;$L$10,F1872&lt;=$M$10),$K$10,IF(AND(F1872&gt;=$L$11,F1872&lt;=$M$11),$K$11,IF(AND(F1872&gt;=$L$12,F1872&lt;=$M$12),$K$12,IF(AND(F1872&gt;=$L$13,F1872&lt;=$M$13),$K$13,IF(AND(F1872&gt;=$L$14,F1872&lt;=$M$14),$K$14,IF(AND(F1872&gt;=#REF!,F1872&lt;=#REF!),#REF!,IF(AND(F1872&gt;=$L$15,F1872&lt;=$M$15),$K$15,IF(AND(F1872&gt;=$L$16,F1872&lt;=$M$16),$K$16,IF(AND(F1872&gt;=$L$17,F1872&lt;=$M$17),$K$17,IF(AND(F1872&gt;=$L$18,F1872&lt;=$M$18),$K$18,IF(AND(F1872&gt;=$L$19,F1872&lt;=$M$19),$K$19,IF(AND(F1872&gt;=$L$20,F1872&lt;=$M$20),$K$20,IF(AND(F1872&gt;=$L$21,F1872&lt;=$M$21),$K$21,IF(AND(F1872&gt;=$L$22,F1872&lt;=$M$22),$K$22,IF(AND(F1872&gt;=$L$23,F1872&lt;=$M$23),$K$23,IF(AND(F1872&gt;=$L$24,F1872&lt;=$M$24),$K$24,IF(AND(F1872&gt;=$L$25,F1872&lt;=$M$25),$K$25,IF(AND(F1872&gt;=$L$26,F1872&lt;=$M$26),$K$26,IF(AND(F1872&gt;=$L$27,F1872&lt;=$M$27),$K$27,IF(AND(F1872&gt;=$L$28,F1872&lt;=$M$28),$K$28,IF(AND(F1872&gt;=$L$29,F1872&lt;=$M$29),$K$29,IF(AND(F1872&gt;=$L$30,F1872&lt;=$M$30),$K$30,IF(AND(F1872&gt;=$L$31,F1872&lt;=$M$31),$K$31,""))))))))))))))))))))))))))))))))</f>
        <v>8</v>
      </c>
      <c r="D1872" s="18" t="s">
        <v>21</v>
      </c>
      <c r="E1872" s="18" t="s">
        <v>1234</v>
      </c>
      <c r="F1872" s="12">
        <v>108.75</v>
      </c>
      <c r="H1872" s="12" t="s">
        <v>3618</v>
      </c>
      <c r="I1872" s="18" t="s">
        <v>0</v>
      </c>
      <c r="J1872" s="18" t="s">
        <v>4810</v>
      </c>
      <c r="XEZ1872" s="28"/>
      <c r="XFA1872" s="28"/>
      <c r="XFB1872" s="28"/>
      <c r="XFC1872" s="28"/>
      <c r="XFD1872" s="28"/>
    </row>
    <row r="1873" spans="1:10 16380:16384" x14ac:dyDescent="0.35">
      <c r="A1873" s="12" t="s">
        <v>602</v>
      </c>
      <c r="B1873" s="32" t="str">
        <f>HYPERLINK(Table1[[#This Row],[Link]], Table1[[#This Row],[Pattern w/out Hyperlink]])</f>
        <v>Parquet</v>
      </c>
      <c r="C1873" s="18">
        <f>IF(F1873&lt;=$L$1,$K$1,IF(AND(F1873&gt;=$L$2,F1873&lt;=$M$2),$K$2,IF(AND(F1873&gt;=$L$3,F1873&lt;=$M$3),$K$3,IF(AND(F1873&gt;=$L$4,F1873&lt;=$M$4),$K$4,IF(AND(F1873&gt;=$L$5,F1873&lt;=$M$5),$K$5,IF(AND(F1873&gt;=$L$6,F1873&lt;=$M$6),$K$6,IF(AND(F1873&gt;=$L$7,F1873&lt;=$M$7),$K$7,IF(AND(F1873&gt;=$L$8,F1873&lt;=$M$8),$K$8,IF(AND(F1873&gt;=$L$9,F1873&lt;=$M$9),$K$9,IF(AND(F1873&gt;$L$10,F1873&lt;=$M$10),$K$10,IF(AND(F1873&gt;=$L$11,F1873&lt;=$M$11),$K$11,IF(AND(F1873&gt;=$L$12,F1873&lt;=$M$12),$K$12,IF(AND(F1873&gt;=$L$13,F1873&lt;=$M$13),$K$13,IF(AND(F1873&gt;=$L$14,F1873&lt;=$M$14),$K$14,IF(AND(F1873&gt;=#REF!,F1873&lt;=#REF!),#REF!,IF(AND(F1873&gt;=$L$15,F1873&lt;=$M$15),$K$15,IF(AND(F1873&gt;=$L$16,F1873&lt;=$M$16),$K$16,IF(AND(F1873&gt;=$L$17,F1873&lt;=$M$17),$K$17,IF(AND(F1873&gt;=$L$18,F1873&lt;=$M$18),$K$18,IF(AND(F1873&gt;=$L$19,F1873&lt;=$M$19),$K$19,IF(AND(F1873&gt;=$L$20,F1873&lt;=$M$20),$K$20,IF(AND(F1873&gt;=$L$21,F1873&lt;=$M$21),$K$21,IF(AND(F1873&gt;=$L$22,F1873&lt;=$M$22),$K$22,IF(AND(F1873&gt;=$L$23,F1873&lt;=$M$23),$K$23,IF(AND(F1873&gt;=$L$24,F1873&lt;=$M$24),$K$24,IF(AND(F1873&gt;=$L$25,F1873&lt;=$M$25),$K$25,IF(AND(F1873&gt;=$L$26,F1873&lt;=$M$26),$K$26,IF(AND(F1873&gt;=$L$27,F1873&lt;=$M$27),$K$27,IF(AND(F1873&gt;=$L$28,F1873&lt;=$M$28),$K$28,IF(AND(F1873&gt;=$L$29,F1873&lt;=$M$29),$K$29,IF(AND(F1873&gt;=$L$30,F1873&lt;=$M$30),$K$30,IF(AND(F1873&gt;=$L$31,F1873&lt;=$M$31),$K$31,""))))))))))))))))))))))))))))))))</f>
        <v>8</v>
      </c>
      <c r="D1873" s="18" t="s">
        <v>21</v>
      </c>
      <c r="E1873" s="18" t="s">
        <v>1234</v>
      </c>
      <c r="F1873" s="12">
        <v>113.75</v>
      </c>
      <c r="H1873" s="12" t="s">
        <v>3655</v>
      </c>
      <c r="I1873" s="18" t="s">
        <v>0</v>
      </c>
      <c r="J1873" s="18" t="s">
        <v>4268</v>
      </c>
      <c r="XEZ1873" s="28"/>
      <c r="XFA1873" s="28"/>
      <c r="XFB1873" s="28"/>
      <c r="XFC1873" s="28"/>
      <c r="XFD1873" s="28"/>
    </row>
    <row r="1874" spans="1:10 16380:16384" x14ac:dyDescent="0.35">
      <c r="A1874" s="12" t="s">
        <v>604</v>
      </c>
      <c r="B1874" s="32" t="str">
        <f>HYPERLINK(Table1[[#This Row],[Link]], Table1[[#This Row],[Pattern w/out Hyperlink]])</f>
        <v>Passage</v>
      </c>
      <c r="C1874" s="18">
        <f>IF(F1874&lt;=$L$1,$K$1,IF(AND(F1874&gt;=$L$2,F1874&lt;=$M$2),$K$2,IF(AND(F1874&gt;=$L$3,F1874&lt;=$M$3),$K$3,IF(AND(F1874&gt;=$L$4,F1874&lt;=$M$4),$K$4,IF(AND(F1874&gt;=$L$5,F1874&lt;=$M$5),$K$5,IF(AND(F1874&gt;=$L$6,F1874&lt;=$M$6),$K$6,IF(AND(F1874&gt;=$L$7,F1874&lt;=$M$7),$K$7,IF(AND(F1874&gt;=$L$8,F1874&lt;=$M$8),$K$8,IF(AND(F1874&gt;=$L$9,F1874&lt;=$M$9),$K$9,IF(AND(F1874&gt;$L$10,F1874&lt;=$M$10),$K$10,IF(AND(F1874&gt;=$L$11,F1874&lt;=$M$11),$K$11,IF(AND(F1874&gt;=$L$12,F1874&lt;=$M$12),$K$12,IF(AND(F1874&gt;=$L$13,F1874&lt;=$M$13),$K$13,IF(AND(F1874&gt;=$L$14,F1874&lt;=$M$14),$K$14,IF(AND(F1874&gt;=#REF!,F1874&lt;=#REF!),#REF!,IF(AND(F1874&gt;=$L$15,F1874&lt;=$M$15),$K$15,IF(AND(F1874&gt;=$L$16,F1874&lt;=$M$16),$K$16,IF(AND(F1874&gt;=$L$17,F1874&lt;=$M$17),$K$17,IF(AND(F1874&gt;=$L$18,F1874&lt;=$M$18),$K$18,IF(AND(F1874&gt;=$L$19,F1874&lt;=$M$19),$K$19,IF(AND(F1874&gt;=$L$20,F1874&lt;=$M$20),$K$20,IF(AND(F1874&gt;=$L$21,F1874&lt;=$M$21),$K$21,IF(AND(F1874&gt;=$L$22,F1874&lt;=$M$22),$K$22,IF(AND(F1874&gt;=$L$23,F1874&lt;=$M$23),$K$23,IF(AND(F1874&gt;=$L$24,F1874&lt;=$M$24),$K$24,IF(AND(F1874&gt;=$L$25,F1874&lt;=$M$25),$K$25,IF(AND(F1874&gt;=$L$26,F1874&lt;=$M$26),$K$26,IF(AND(F1874&gt;=$L$27,F1874&lt;=$M$27),$K$27,IF(AND(F1874&gt;=$L$28,F1874&lt;=$M$28),$K$28,IF(AND(F1874&gt;=$L$29,F1874&lt;=$M$29),$K$29,IF(AND(F1874&gt;=$L$30,F1874&lt;=$M$30),$K$30,IF(AND(F1874&gt;=$L$31,F1874&lt;=$M$31),$K$31,""))))))))))))))))))))))))))))))))</f>
        <v>8</v>
      </c>
      <c r="D1874" s="18" t="s">
        <v>21</v>
      </c>
      <c r="E1874" s="18" t="s">
        <v>1234</v>
      </c>
      <c r="F1874" s="12">
        <v>110</v>
      </c>
      <c r="H1874" s="12" t="s">
        <v>3656</v>
      </c>
      <c r="I1874" s="18" t="s">
        <v>4213</v>
      </c>
      <c r="J1874" s="18" t="s">
        <v>4262</v>
      </c>
      <c r="XEZ1874" s="28"/>
      <c r="XFA1874" s="28"/>
      <c r="XFB1874" s="28"/>
      <c r="XFC1874" s="28"/>
      <c r="XFD1874" s="28"/>
    </row>
    <row r="1875" spans="1:10 16380:16384" x14ac:dyDescent="0.35">
      <c r="A1875" s="12" t="s">
        <v>692</v>
      </c>
      <c r="B1875" s="32" t="str">
        <f>HYPERLINK(Table1[[#This Row],[Link]], Table1[[#This Row],[Pattern w/out Hyperlink]])</f>
        <v>Route</v>
      </c>
      <c r="C1875" s="18">
        <f>IF(F1875&lt;=$L$1,$K$1,IF(AND(F1875&gt;=$L$2,F1875&lt;=$M$2),$K$2,IF(AND(F1875&gt;=$L$3,F1875&lt;=$M$3),$K$3,IF(AND(F1875&gt;=$L$4,F1875&lt;=$M$4),$K$4,IF(AND(F1875&gt;=$L$5,F1875&lt;=$M$5),$K$5,IF(AND(F1875&gt;=$L$6,F1875&lt;=$M$6),$K$6,IF(AND(F1875&gt;=$L$7,F1875&lt;=$M$7),$K$7,IF(AND(F1875&gt;=$L$8,F1875&lt;=$M$8),$K$8,IF(AND(F1875&gt;=$L$9,F1875&lt;=$M$9),$K$9,IF(AND(F1875&gt;$L$10,F1875&lt;=$M$10),$K$10,IF(AND(F1875&gt;=$L$11,F1875&lt;=$M$11),$K$11,IF(AND(F1875&gt;=$L$12,F1875&lt;=$M$12),$K$12,IF(AND(F1875&gt;=$L$13,F1875&lt;=$M$13),$K$13,IF(AND(F1875&gt;=$L$14,F1875&lt;=$M$14),$K$14,IF(AND(F1875&gt;=#REF!,F1875&lt;=#REF!),#REF!,IF(AND(F1875&gt;=$L$15,F1875&lt;=$M$15),$K$15,IF(AND(F1875&gt;=$L$16,F1875&lt;=$M$16),$K$16,IF(AND(F1875&gt;=$L$17,F1875&lt;=$M$17),$K$17,IF(AND(F1875&gt;=$L$18,F1875&lt;=$M$18),$K$18,IF(AND(F1875&gt;=$L$19,F1875&lt;=$M$19),$K$19,IF(AND(F1875&gt;=$L$20,F1875&lt;=$M$20),$K$20,IF(AND(F1875&gt;=$L$21,F1875&lt;=$M$21),$K$21,IF(AND(F1875&gt;=$L$22,F1875&lt;=$M$22),$K$22,IF(AND(F1875&gt;=$L$23,F1875&lt;=$M$23),$K$23,IF(AND(F1875&gt;=$L$24,F1875&lt;=$M$24),$K$24,IF(AND(F1875&gt;=$L$25,F1875&lt;=$M$25),$K$25,IF(AND(F1875&gt;=$L$26,F1875&lt;=$M$26),$K$26,IF(AND(F1875&gt;=$L$27,F1875&lt;=$M$27),$K$27,IF(AND(F1875&gt;=$L$28,F1875&lt;=$M$28),$K$28,IF(AND(F1875&gt;=$L$29,F1875&lt;=$M$29),$K$29,IF(AND(F1875&gt;=$L$30,F1875&lt;=$M$30),$K$30,IF(AND(F1875&gt;=$L$31,F1875&lt;=$M$31),$K$31,""))))))))))))))))))))))))))))))))</f>
        <v>8</v>
      </c>
      <c r="D1875" s="18" t="s">
        <v>21</v>
      </c>
      <c r="E1875" s="18" t="s">
        <v>1234</v>
      </c>
      <c r="F1875" s="12">
        <v>99.5</v>
      </c>
      <c r="H1875" s="12" t="s">
        <v>3686</v>
      </c>
      <c r="I1875" s="18" t="s">
        <v>0</v>
      </c>
      <c r="J1875" s="18" t="s">
        <v>4262</v>
      </c>
      <c r="XEZ1875" s="28"/>
      <c r="XFA1875" s="28"/>
      <c r="XFB1875" s="28"/>
      <c r="XFC1875" s="28"/>
      <c r="XFD1875" s="28"/>
    </row>
    <row r="1876" spans="1:10 16380:16384" x14ac:dyDescent="0.35">
      <c r="A1876" s="12" t="s">
        <v>720</v>
      </c>
      <c r="B1876" s="32" t="str">
        <f>HYPERLINK(Table1[[#This Row],[Link]], Table1[[#This Row],[Pattern w/out Hyperlink]])</f>
        <v>Sendal</v>
      </c>
      <c r="C1876" s="18">
        <f>IF(F1876&lt;=$L$1,$K$1,IF(AND(F1876&gt;=$L$2,F1876&lt;=$M$2),$K$2,IF(AND(F1876&gt;=$L$3,F1876&lt;=$M$3),$K$3,IF(AND(F1876&gt;=$L$4,F1876&lt;=$M$4),$K$4,IF(AND(F1876&gt;=$L$5,F1876&lt;=$M$5),$K$5,IF(AND(F1876&gt;=$L$6,F1876&lt;=$M$6),$K$6,IF(AND(F1876&gt;=$L$7,F1876&lt;=$M$7),$K$7,IF(AND(F1876&gt;=$L$8,F1876&lt;=$M$8),$K$8,IF(AND(F1876&gt;=$L$9,F1876&lt;=$M$9),$K$9,IF(AND(F1876&gt;$L$10,F1876&lt;=$M$10),$K$10,IF(AND(F1876&gt;=$L$11,F1876&lt;=$M$11),$K$11,IF(AND(F1876&gt;=$L$12,F1876&lt;=$M$12),$K$12,IF(AND(F1876&gt;=$L$13,F1876&lt;=$M$13),$K$13,IF(AND(F1876&gt;=$L$14,F1876&lt;=$M$14),$K$14,IF(AND(F1876&gt;=#REF!,F1876&lt;=#REF!),#REF!,IF(AND(F1876&gt;=$L$15,F1876&lt;=$M$15),$K$15,IF(AND(F1876&gt;=$L$16,F1876&lt;=$M$16),$K$16,IF(AND(F1876&gt;=$L$17,F1876&lt;=$M$17),$K$17,IF(AND(F1876&gt;=$L$18,F1876&lt;=$M$18),$K$18,IF(AND(F1876&gt;=$L$19,F1876&lt;=$M$19),$K$19,IF(AND(F1876&gt;=$L$20,F1876&lt;=$M$20),$K$20,IF(AND(F1876&gt;=$L$21,F1876&lt;=$M$21),$K$21,IF(AND(F1876&gt;=$L$22,F1876&lt;=$M$22),$K$22,IF(AND(F1876&gt;=$L$23,F1876&lt;=$M$23),$K$23,IF(AND(F1876&gt;=$L$24,F1876&lt;=$M$24),$K$24,IF(AND(F1876&gt;=$L$25,F1876&lt;=$M$25),$K$25,IF(AND(F1876&gt;=$L$26,F1876&lt;=$M$26),$K$26,IF(AND(F1876&gt;=$L$27,F1876&lt;=$M$27),$K$27,IF(AND(F1876&gt;=$L$28,F1876&lt;=$M$28),$K$28,IF(AND(F1876&gt;=$L$29,F1876&lt;=$M$29),$K$29,IF(AND(F1876&gt;=$L$30,F1876&lt;=$M$30),$K$30,IF(AND(F1876&gt;=$L$31,F1876&lt;=$M$31),$K$31,""))))))))))))))))))))))))))))))))</f>
        <v>8</v>
      </c>
      <c r="D1876" s="18" t="s">
        <v>21</v>
      </c>
      <c r="E1876" s="18" t="s">
        <v>1234</v>
      </c>
      <c r="F1876" s="12">
        <v>106.5</v>
      </c>
      <c r="H1876" s="12" t="s">
        <v>1216</v>
      </c>
      <c r="I1876" s="18" t="s">
        <v>0</v>
      </c>
      <c r="J1876" s="18" t="s">
        <v>4557</v>
      </c>
      <c r="XEZ1876" s="28"/>
      <c r="XFA1876" s="28"/>
      <c r="XFB1876" s="28"/>
      <c r="XFC1876" s="28"/>
      <c r="XFD1876" s="28"/>
    </row>
    <row r="1877" spans="1:10 16380:16384" x14ac:dyDescent="0.35">
      <c r="A1877" s="12" t="s">
        <v>723</v>
      </c>
      <c r="B1877" s="32" t="str">
        <f>HYPERLINK(Table1[[#This Row],[Link]], Table1[[#This Row],[Pattern w/out Hyperlink]])</f>
        <v>Shadow</v>
      </c>
      <c r="C1877" s="18">
        <f>IF(F1877&lt;=$L$1,$K$1,IF(AND(F1877&gt;=$L$2,F1877&lt;=$M$2),$K$2,IF(AND(F1877&gt;=$L$3,F1877&lt;=$M$3),$K$3,IF(AND(F1877&gt;=$L$4,F1877&lt;=$M$4),$K$4,IF(AND(F1877&gt;=$L$5,F1877&lt;=$M$5),$K$5,IF(AND(F1877&gt;=$L$6,F1877&lt;=$M$6),$K$6,IF(AND(F1877&gt;=$L$7,F1877&lt;=$M$7),$K$7,IF(AND(F1877&gt;=$L$8,F1877&lt;=$M$8),$K$8,IF(AND(F1877&gt;=$L$9,F1877&lt;=$M$9),$K$9,IF(AND(F1877&gt;$L$10,F1877&lt;=$M$10),$K$10,IF(AND(F1877&gt;=$L$11,F1877&lt;=$M$11),$K$11,IF(AND(F1877&gt;=$L$12,F1877&lt;=$M$12),$K$12,IF(AND(F1877&gt;=$L$13,F1877&lt;=$M$13),$K$13,IF(AND(F1877&gt;=$L$14,F1877&lt;=$M$14),$K$14,IF(AND(F1877&gt;=#REF!,F1877&lt;=#REF!),#REF!,IF(AND(F1877&gt;=$L$15,F1877&lt;=$M$15),$K$15,IF(AND(F1877&gt;=$L$16,F1877&lt;=$M$16),$K$16,IF(AND(F1877&gt;=$L$17,F1877&lt;=$M$17),$K$17,IF(AND(F1877&gt;=$L$18,F1877&lt;=$M$18),$K$18,IF(AND(F1877&gt;=$L$19,F1877&lt;=$M$19),$K$19,IF(AND(F1877&gt;=$L$20,F1877&lt;=$M$20),$K$20,IF(AND(F1877&gt;=$L$21,F1877&lt;=$M$21),$K$21,IF(AND(F1877&gt;=$L$22,F1877&lt;=$M$22),$K$22,IF(AND(F1877&gt;=$L$23,F1877&lt;=$M$23),$K$23,IF(AND(F1877&gt;=$L$24,F1877&lt;=$M$24),$K$24,IF(AND(F1877&gt;=$L$25,F1877&lt;=$M$25),$K$25,IF(AND(F1877&gt;=$L$26,F1877&lt;=$M$26),$K$26,IF(AND(F1877&gt;=$L$27,F1877&lt;=$M$27),$K$27,IF(AND(F1877&gt;=$L$28,F1877&lt;=$M$28),$K$28,IF(AND(F1877&gt;=$L$29,F1877&lt;=$M$29),$K$29,IF(AND(F1877&gt;=$L$30,F1877&lt;=$M$30),$K$30,IF(AND(F1877&gt;=$L$31,F1877&lt;=$M$31),$K$31,""))))))))))))))))))))))))))))))))</f>
        <v>8</v>
      </c>
      <c r="D1877" s="18" t="s">
        <v>21</v>
      </c>
      <c r="E1877" s="18" t="s">
        <v>1234</v>
      </c>
      <c r="F1877" s="12">
        <v>98</v>
      </c>
      <c r="H1877" s="12" t="s">
        <v>1217</v>
      </c>
      <c r="I1877" s="18" t="s">
        <v>0</v>
      </c>
      <c r="J1877" s="18" t="s">
        <v>4870</v>
      </c>
      <c r="XEZ1877" s="28"/>
      <c r="XFA1877" s="28"/>
      <c r="XFB1877" s="28"/>
      <c r="XFC1877" s="28"/>
      <c r="XFD1877" s="28"/>
    </row>
    <row r="1878" spans="1:10 16380:16384" x14ac:dyDescent="0.35">
      <c r="A1878" s="12" t="s">
        <v>6864</v>
      </c>
      <c r="B1878" s="32" t="str">
        <f>HYPERLINK(Table1[[#This Row],[Link]], Table1[[#This Row],[Pattern w/out Hyperlink]])</f>
        <v>Silva</v>
      </c>
      <c r="C1878" s="18">
        <f>IF(F1878&lt;=$L$1,$K$1,IF(AND(F1878&gt;=$L$2,F1878&lt;=$M$2),$K$2,IF(AND(F1878&gt;=$L$3,F1878&lt;=$M$3),$K$3,IF(AND(F1878&gt;=$L$4,F1878&lt;=$M$4),$K$4,IF(AND(F1878&gt;=$L$5,F1878&lt;=$M$5),$K$5,IF(AND(F1878&gt;=$L$6,F1878&lt;=$M$6),$K$6,IF(AND(F1878&gt;=$L$7,F1878&lt;=$M$7),$K$7,IF(AND(F1878&gt;=$L$8,F1878&lt;=$M$8),$K$8,IF(AND(F1878&gt;=$L$9,F1878&lt;=$M$9),$K$9,IF(AND(F1878&gt;$L$10,F1878&lt;=$M$10),$K$10,IF(AND(F1878&gt;=$L$11,F1878&lt;=$M$11),$K$11,IF(AND(F1878&gt;=$L$12,F1878&lt;=$M$12),$K$12,IF(AND(F1878&gt;=$L$13,F1878&lt;=$M$13),$K$13,IF(AND(F1878&gt;=$L$14,F1878&lt;=$M$14),$K$14,IF(AND(F1878&gt;=#REF!,F1878&lt;=#REF!),#REF!,IF(AND(F1878&gt;=$L$15,F1878&lt;=$M$15),$K$15,IF(AND(F1878&gt;=$L$16,F1878&lt;=$M$16),$K$16,IF(AND(F1878&gt;=$L$17,F1878&lt;=$M$17),$K$17,IF(AND(F1878&gt;=$L$18,F1878&lt;=$M$18),$K$18,IF(AND(F1878&gt;=$L$19,F1878&lt;=$M$19),$K$19,IF(AND(F1878&gt;=$L$20,F1878&lt;=$M$20),$K$20,IF(AND(F1878&gt;=$L$21,F1878&lt;=$M$21),$K$21,IF(AND(F1878&gt;=$L$22,F1878&lt;=$M$22),$K$22,IF(AND(F1878&gt;=$L$23,F1878&lt;=$M$23),$K$23,IF(AND(F1878&gt;=$L$24,F1878&lt;=$M$24),$K$24,IF(AND(F1878&gt;=$L$25,F1878&lt;=$M$25),$K$25,IF(AND(F1878&gt;=$L$26,F1878&lt;=$M$26),$K$26,IF(AND(F1878&gt;=$L$27,F1878&lt;=$M$27),$K$27,IF(AND(F1878&gt;=$L$28,F1878&lt;=$M$28),$K$28,IF(AND(F1878&gt;=$L$29,F1878&lt;=$M$29),$K$29,IF(AND(F1878&gt;=$L$30,F1878&lt;=$M$30),$K$30,IF(AND(F1878&gt;=$L$31,F1878&lt;=$M$31),$K$31,""))))))))))))))))))))))))))))))))</f>
        <v>8</v>
      </c>
      <c r="D1878" s="18" t="s">
        <v>21</v>
      </c>
      <c r="E1878" s="18" t="s">
        <v>1234</v>
      </c>
      <c r="F1878" s="12">
        <v>102.25</v>
      </c>
      <c r="H1878" s="12" t="s">
        <v>6865</v>
      </c>
      <c r="I1878" s="18" t="s">
        <v>0</v>
      </c>
      <c r="J1878" s="18" t="s">
        <v>4456</v>
      </c>
      <c r="XEZ1878" s="28"/>
      <c r="XFA1878" s="28"/>
      <c r="XFB1878" s="28"/>
      <c r="XFC1878" s="28"/>
      <c r="XFD1878" s="28"/>
    </row>
    <row r="1879" spans="1:10 16380:16384" x14ac:dyDescent="0.35">
      <c r="A1879" s="12" t="s">
        <v>832</v>
      </c>
      <c r="B1879" s="32" t="str">
        <f>HYPERLINK(Table1[[#This Row],[Link]], Table1[[#This Row],[Pattern w/out Hyperlink]])</f>
        <v>Switch</v>
      </c>
      <c r="C1879" s="18">
        <f>IF(F1879&lt;=$L$1,$K$1,IF(AND(F1879&gt;=$L$2,F1879&lt;=$M$2),$K$2,IF(AND(F1879&gt;=$L$3,F1879&lt;=$M$3),$K$3,IF(AND(F1879&gt;=$L$4,F1879&lt;=$M$4),$K$4,IF(AND(F1879&gt;=$L$5,F1879&lt;=$M$5),$K$5,IF(AND(F1879&gt;=$L$6,F1879&lt;=$M$6),$K$6,IF(AND(F1879&gt;=$L$7,F1879&lt;=$M$7),$K$7,IF(AND(F1879&gt;=$L$8,F1879&lt;=$M$8),$K$8,IF(AND(F1879&gt;=$L$9,F1879&lt;=$M$9),$K$9,IF(AND(F1879&gt;$L$10,F1879&lt;=$M$10),$K$10,IF(AND(F1879&gt;=$L$11,F1879&lt;=$M$11),$K$11,IF(AND(F1879&gt;=$L$12,F1879&lt;=$M$12),$K$12,IF(AND(F1879&gt;=$L$13,F1879&lt;=$M$13),$K$13,IF(AND(F1879&gt;=$L$14,F1879&lt;=$M$14),$K$14,IF(AND(F1879&gt;=#REF!,F1879&lt;=#REF!),#REF!,IF(AND(F1879&gt;=$L$15,F1879&lt;=$M$15),$K$15,IF(AND(F1879&gt;=$L$16,F1879&lt;=$M$16),$K$16,IF(AND(F1879&gt;=$L$17,F1879&lt;=$M$17),$K$17,IF(AND(F1879&gt;=$L$18,F1879&lt;=$M$18),$K$18,IF(AND(F1879&gt;=$L$19,F1879&lt;=$M$19),$K$19,IF(AND(F1879&gt;=$L$20,F1879&lt;=$M$20),$K$20,IF(AND(F1879&gt;=$L$21,F1879&lt;=$M$21),$K$21,IF(AND(F1879&gt;=$L$22,F1879&lt;=$M$22),$K$22,IF(AND(F1879&gt;=$L$23,F1879&lt;=$M$23),$K$23,IF(AND(F1879&gt;=$L$24,F1879&lt;=$M$24),$K$24,IF(AND(F1879&gt;=$L$25,F1879&lt;=$M$25),$K$25,IF(AND(F1879&gt;=$L$26,F1879&lt;=$M$26),$K$26,IF(AND(F1879&gt;=$L$27,F1879&lt;=$M$27),$K$27,IF(AND(F1879&gt;=$L$28,F1879&lt;=$M$28),$K$28,IF(AND(F1879&gt;=$L$29,F1879&lt;=$M$29),$K$29,IF(AND(F1879&gt;=$L$30,F1879&lt;=$M$30),$K$30,IF(AND(F1879&gt;=$L$31,F1879&lt;=$M$31),$K$31,""))))))))))))))))))))))))))))))))</f>
        <v>8</v>
      </c>
      <c r="D1879" s="18" t="s">
        <v>21</v>
      </c>
      <c r="E1879" s="18" t="s">
        <v>1234</v>
      </c>
      <c r="F1879" s="12">
        <v>96.5</v>
      </c>
      <c r="H1879" s="12" t="s">
        <v>1220</v>
      </c>
      <c r="I1879" s="18" t="s">
        <v>1319</v>
      </c>
      <c r="J1879" s="18" t="s">
        <v>4262</v>
      </c>
      <c r="XEZ1879" s="28"/>
      <c r="XFA1879" s="28"/>
      <c r="XFB1879" s="28"/>
      <c r="XFC1879" s="28"/>
      <c r="XFD1879" s="28"/>
    </row>
    <row r="1880" spans="1:10 16380:16384" ht="29" x14ac:dyDescent="0.35">
      <c r="A1880" s="12" t="s">
        <v>3718</v>
      </c>
      <c r="B1880" s="32" t="str">
        <f>HYPERLINK(Table1[[#This Row],[Link]], Table1[[#This Row],[Pattern w/out Hyperlink]])</f>
        <v>Tessera</v>
      </c>
      <c r="C1880" s="18">
        <f>IF(F1880&lt;=$L$1,$K$1,IF(AND(F1880&gt;=$L$2,F1880&lt;=$M$2),$K$2,IF(AND(F1880&gt;=$L$3,F1880&lt;=$M$3),$K$3,IF(AND(F1880&gt;=$L$4,F1880&lt;=$M$4),$K$4,IF(AND(F1880&gt;=$L$5,F1880&lt;=$M$5),$K$5,IF(AND(F1880&gt;=$L$6,F1880&lt;=$M$6),$K$6,IF(AND(F1880&gt;=$L$7,F1880&lt;=$M$7),$K$7,IF(AND(F1880&gt;=$L$8,F1880&lt;=$M$8),$K$8,IF(AND(F1880&gt;=$L$9,F1880&lt;=$M$9),$K$9,IF(AND(F1880&gt;$L$10,F1880&lt;=$M$10),$K$10,IF(AND(F1880&gt;=$L$11,F1880&lt;=$M$11),$K$11,IF(AND(F1880&gt;=$L$12,F1880&lt;=$M$12),$K$12,IF(AND(F1880&gt;=$L$13,F1880&lt;=$M$13),$K$13,IF(AND(F1880&gt;=$L$14,F1880&lt;=$M$14),$K$14,IF(AND(F1880&gt;=#REF!,F1880&lt;=#REF!),#REF!,IF(AND(F1880&gt;=$L$15,F1880&lt;=$M$15),$K$15,IF(AND(F1880&gt;=$L$16,F1880&lt;=$M$16),$K$16,IF(AND(F1880&gt;=$L$17,F1880&lt;=$M$17),$K$17,IF(AND(F1880&gt;=$L$18,F1880&lt;=$M$18),$K$18,IF(AND(F1880&gt;=$L$19,F1880&lt;=$M$19),$K$19,IF(AND(F1880&gt;=$L$20,F1880&lt;=$M$20),$K$20,IF(AND(F1880&gt;=$L$21,F1880&lt;=$M$21),$K$21,IF(AND(F1880&gt;=$L$22,F1880&lt;=$M$22),$K$22,IF(AND(F1880&gt;=$L$23,F1880&lt;=$M$23),$K$23,IF(AND(F1880&gt;=$L$24,F1880&lt;=$M$24),$K$24,IF(AND(F1880&gt;=$L$25,F1880&lt;=$M$25),$K$25,IF(AND(F1880&gt;=$L$26,F1880&lt;=$M$26),$K$26,IF(AND(F1880&gt;=$L$27,F1880&lt;=$M$27),$K$27,IF(AND(F1880&gt;=$L$28,F1880&lt;=$M$28),$K$28,IF(AND(F1880&gt;=$L$29,F1880&lt;=$M$29),$K$29,IF(AND(F1880&gt;=$L$30,F1880&lt;=$M$30),$K$30,IF(AND(F1880&gt;=$L$31,F1880&lt;=$M$31),$K$31,""))))))))))))))))))))))))))))))))</f>
        <v>8</v>
      </c>
      <c r="D1880" s="18" t="s">
        <v>21</v>
      </c>
      <c r="E1880" s="18" t="s">
        <v>1234</v>
      </c>
      <c r="F1880" s="12">
        <v>100.75</v>
      </c>
      <c r="H1880" s="12" t="s">
        <v>3719</v>
      </c>
      <c r="I1880" s="18" t="s">
        <v>0</v>
      </c>
      <c r="J1880" s="18" t="s">
        <v>4888</v>
      </c>
      <c r="XEZ1880" s="28"/>
      <c r="XFA1880" s="28"/>
      <c r="XFB1880" s="28"/>
      <c r="XFC1880" s="28"/>
      <c r="XFD1880" s="28"/>
    </row>
    <row r="1881" spans="1:10 16380:16384" x14ac:dyDescent="0.35">
      <c r="A1881" s="12" t="s">
        <v>909</v>
      </c>
      <c r="B1881" s="32" t="str">
        <f>HYPERLINK(Table1[[#This Row],[Link]], Table1[[#This Row],[Pattern w/out Hyperlink]])</f>
        <v>Wend</v>
      </c>
      <c r="C1881" s="18">
        <f>IF(F1881&lt;=$L$1,$K$1,IF(AND(F1881&gt;=$L$2,F1881&lt;=$M$2),$K$2,IF(AND(F1881&gt;=$L$3,F1881&lt;=$M$3),$K$3,IF(AND(F1881&gt;=$L$4,F1881&lt;=$M$4),$K$4,IF(AND(F1881&gt;=$L$5,F1881&lt;=$M$5),$K$5,IF(AND(F1881&gt;=$L$6,F1881&lt;=$M$6),$K$6,IF(AND(F1881&gt;=$L$7,F1881&lt;=$M$7),$K$7,IF(AND(F1881&gt;=$L$8,F1881&lt;=$M$8),$K$8,IF(AND(F1881&gt;=$L$9,F1881&lt;=$M$9),$K$9,IF(AND(F1881&gt;$L$10,F1881&lt;=$M$10),$K$10,IF(AND(F1881&gt;=$L$11,F1881&lt;=$M$11),$K$11,IF(AND(F1881&gt;=$L$12,F1881&lt;=$M$12),$K$12,IF(AND(F1881&gt;=$L$13,F1881&lt;=$M$13),$K$13,IF(AND(F1881&gt;=$L$14,F1881&lt;=$M$14),$K$14,IF(AND(F1881&gt;=#REF!,F1881&lt;=#REF!),#REF!,IF(AND(F1881&gt;=$L$15,F1881&lt;=$M$15),$K$15,IF(AND(F1881&gt;=$L$16,F1881&lt;=$M$16),$K$16,IF(AND(F1881&gt;=$L$17,F1881&lt;=$M$17),$K$17,IF(AND(F1881&gt;=$L$18,F1881&lt;=$M$18),$K$18,IF(AND(F1881&gt;=$L$19,F1881&lt;=$M$19),$K$19,IF(AND(F1881&gt;=$L$20,F1881&lt;=$M$20),$K$20,IF(AND(F1881&gt;=$L$21,F1881&lt;=$M$21),$K$21,IF(AND(F1881&gt;=$L$22,F1881&lt;=$M$22),$K$22,IF(AND(F1881&gt;=$L$23,F1881&lt;=$M$23),$K$23,IF(AND(F1881&gt;=$L$24,F1881&lt;=$M$24),$K$24,IF(AND(F1881&gt;=$L$25,F1881&lt;=$M$25),$K$25,IF(AND(F1881&gt;=$L$26,F1881&lt;=$M$26),$K$26,IF(AND(F1881&gt;=$L$27,F1881&lt;=$M$27),$K$27,IF(AND(F1881&gt;=$L$28,F1881&lt;=$M$28),$K$28,IF(AND(F1881&gt;=$L$29,F1881&lt;=$M$29),$K$29,IF(AND(F1881&gt;=$L$30,F1881&lt;=$M$30),$K$30,IF(AND(F1881&gt;=$L$31,F1881&lt;=$M$31),$K$31,""))))))))))))))))))))))))))))))))</f>
        <v>8</v>
      </c>
      <c r="D1881" s="18" t="s">
        <v>21</v>
      </c>
      <c r="E1881" s="18" t="s">
        <v>1234</v>
      </c>
      <c r="F1881" s="12">
        <v>95.75</v>
      </c>
      <c r="H1881" s="12" t="s">
        <v>1192</v>
      </c>
      <c r="I1881" s="18" t="s">
        <v>1319</v>
      </c>
      <c r="J1881" s="18" t="s">
        <v>4542</v>
      </c>
      <c r="XEZ1881" s="28"/>
      <c r="XFA1881" s="28"/>
      <c r="XFB1881" s="28"/>
      <c r="XFC1881" s="28"/>
      <c r="XFD1881" s="28"/>
    </row>
    <row r="1882" spans="1:10 16380:16384" x14ac:dyDescent="0.35">
      <c r="A1882" s="12" t="s">
        <v>3244</v>
      </c>
      <c r="B1882" s="32" t="str">
        <f>HYPERLINK(Table1[[#This Row],[Link]], Table1[[#This Row],[Pattern w/out Hyperlink]])</f>
        <v>Acuco</v>
      </c>
      <c r="C1882" s="18">
        <f>IF(F1882&lt;=$L$1,$K$1,IF(AND(F1882&gt;=$L$2,F1882&lt;=$M$2),$K$2,IF(AND(F1882&gt;=$L$3,F1882&lt;=$M$3),$K$3,IF(AND(F1882&gt;=$L$4,F1882&lt;=$M$4),$K$4,IF(AND(F1882&gt;=$L$5,F1882&lt;=$M$5),$K$5,IF(AND(F1882&gt;=$L$6,F1882&lt;=$M$6),$K$6,IF(AND(F1882&gt;=$L$7,F1882&lt;=$M$7),$K$7,IF(AND(F1882&gt;=$L$8,F1882&lt;=$M$8),$K$8,IF(AND(F1882&gt;=$L$9,F1882&lt;=$M$9),$K$9,IF(AND(F1882&gt;$L$10,F1882&lt;=$M$10),$K$10,IF(AND(F1882&gt;=$L$11,F1882&lt;=$M$11),$K$11,IF(AND(F1882&gt;=$L$12,F1882&lt;=$M$12),$K$12,IF(AND(F1882&gt;=$L$13,F1882&lt;=$M$13),$K$13,IF(AND(F1882&gt;=$L$14,F1882&lt;=$M$14),$K$14,IF(AND(F1882&gt;=#REF!,F1882&lt;=#REF!),#REF!,IF(AND(F1882&gt;=$L$15,F1882&lt;=$M$15),$K$15,IF(AND(F1882&gt;=$L$16,F1882&lt;=$M$16),$K$16,IF(AND(F1882&gt;=$L$17,F1882&lt;=$M$17),$K$17,IF(AND(F1882&gt;=$L$18,F1882&lt;=$M$18),$K$18,IF(AND(F1882&gt;=$L$19,F1882&lt;=$M$19),$K$19,IF(AND(F1882&gt;=$L$20,F1882&lt;=$M$20),$K$20,IF(AND(F1882&gt;=$L$21,F1882&lt;=$M$21),$K$21,IF(AND(F1882&gt;=$L$22,F1882&lt;=$M$22),$K$22,IF(AND(F1882&gt;=$L$23,F1882&lt;=$M$23),$K$23,IF(AND(F1882&gt;=$L$24,F1882&lt;=$M$24),$K$24,IF(AND(F1882&gt;=$L$25,F1882&lt;=$M$25),$K$25,IF(AND(F1882&gt;=$L$26,F1882&lt;=$M$26),$K$26,IF(AND(F1882&gt;=$L$27,F1882&lt;=$M$27),$K$27,IF(AND(F1882&gt;=$L$28,F1882&lt;=$M$28),$K$28,IF(AND(F1882&gt;=$L$29,F1882&lt;=$M$29),$K$29,IF(AND(F1882&gt;=$L$30,F1882&lt;=$M$30),$K$30,IF(AND(F1882&gt;=$L$31,F1882&lt;=$M$31),$K$31,""))))))))))))))))))))))))))))))))</f>
        <v>8</v>
      </c>
      <c r="D1882" s="18" t="s">
        <v>22</v>
      </c>
      <c r="E1882" s="18" t="s">
        <v>1234</v>
      </c>
      <c r="F1882" s="12">
        <f>Table1[[#This Row],[USD Pricing]]*Exchange!$A$1</f>
        <v>97.929999999999993</v>
      </c>
      <c r="G1882" s="12">
        <v>69.95</v>
      </c>
      <c r="H1882" s="12" t="s">
        <v>5895</v>
      </c>
      <c r="I1882" s="18" t="s">
        <v>0</v>
      </c>
      <c r="J1882" s="18" t="s">
        <v>4904</v>
      </c>
      <c r="XEZ1882" s="28"/>
      <c r="XFA1882" s="28"/>
      <c r="XFB1882" s="28"/>
      <c r="XFC1882" s="28"/>
      <c r="XFD1882" s="28"/>
    </row>
    <row r="1883" spans="1:10 16380:16384" x14ac:dyDescent="0.35">
      <c r="A1883" s="12" t="s">
        <v>3247</v>
      </c>
      <c r="B1883" s="32" t="str">
        <f>HYPERLINK(Table1[[#This Row],[Link]], Table1[[#This Row],[Pattern w/out Hyperlink]])</f>
        <v>Boteh</v>
      </c>
      <c r="C1883" s="18">
        <f>IF(F1883&lt;=$L$1,$K$1,IF(AND(F1883&gt;=$L$2,F1883&lt;=$M$2),$K$2,IF(AND(F1883&gt;=$L$3,F1883&lt;=$M$3),$K$3,IF(AND(F1883&gt;=$L$4,F1883&lt;=$M$4),$K$4,IF(AND(F1883&gt;=$L$5,F1883&lt;=$M$5),$K$5,IF(AND(F1883&gt;=$L$6,F1883&lt;=$M$6),$K$6,IF(AND(F1883&gt;=$L$7,F1883&lt;=$M$7),$K$7,IF(AND(F1883&gt;=$L$8,F1883&lt;=$M$8),$K$8,IF(AND(F1883&gt;=$L$9,F1883&lt;=$M$9),$K$9,IF(AND(F1883&gt;$L$10,F1883&lt;=$M$10),$K$10,IF(AND(F1883&gt;=$L$11,F1883&lt;=$M$11),$K$11,IF(AND(F1883&gt;=$L$12,F1883&lt;=$M$12),$K$12,IF(AND(F1883&gt;=$L$13,F1883&lt;=$M$13),$K$13,IF(AND(F1883&gt;=$L$14,F1883&lt;=$M$14),$K$14,IF(AND(F1883&gt;=#REF!,F1883&lt;=#REF!),#REF!,IF(AND(F1883&gt;=$L$15,F1883&lt;=$M$15),$K$15,IF(AND(F1883&gt;=$L$16,F1883&lt;=$M$16),$K$16,IF(AND(F1883&gt;=$L$17,F1883&lt;=$M$17),$K$17,IF(AND(F1883&gt;=$L$18,F1883&lt;=$M$18),$K$18,IF(AND(F1883&gt;=$L$19,F1883&lt;=$M$19),$K$19,IF(AND(F1883&gt;=$L$20,F1883&lt;=$M$20),$K$20,IF(AND(F1883&gt;=$L$21,F1883&lt;=$M$21),$K$21,IF(AND(F1883&gt;=$L$22,F1883&lt;=$M$22),$K$22,IF(AND(F1883&gt;=$L$23,F1883&lt;=$M$23),$K$23,IF(AND(F1883&gt;=$L$24,F1883&lt;=$M$24),$K$24,IF(AND(F1883&gt;=$L$25,F1883&lt;=$M$25),$K$25,IF(AND(F1883&gt;=$L$26,F1883&lt;=$M$26),$K$26,IF(AND(F1883&gt;=$L$27,F1883&lt;=$M$27),$K$27,IF(AND(F1883&gt;=$L$28,F1883&lt;=$M$28),$K$28,IF(AND(F1883&gt;=$L$29,F1883&lt;=$M$29),$K$29,IF(AND(F1883&gt;=$L$30,F1883&lt;=$M$30),$K$30,IF(AND(F1883&gt;=$L$31,F1883&lt;=$M$31),$K$31,""))))))))))))))))))))))))))))))))</f>
        <v>8</v>
      </c>
      <c r="D1883" s="18" t="s">
        <v>22</v>
      </c>
      <c r="E1883" s="18" t="s">
        <v>1234</v>
      </c>
      <c r="F1883" s="12">
        <f>Table1[[#This Row],[USD Pricing]]*Exchange!$A$1</f>
        <v>114.72999999999999</v>
      </c>
      <c r="G1883" s="12">
        <v>81.95</v>
      </c>
      <c r="H1883" s="12" t="s">
        <v>5908</v>
      </c>
      <c r="I1883" s="18" t="s">
        <v>0</v>
      </c>
      <c r="J1883" s="18" t="s">
        <v>4266</v>
      </c>
      <c r="XEZ1883" s="28"/>
      <c r="XFA1883" s="28"/>
      <c r="XFB1883" s="28"/>
      <c r="XFC1883" s="28"/>
      <c r="XFD1883" s="28"/>
    </row>
    <row r="1884" spans="1:10 16380:16384" x14ac:dyDescent="0.35">
      <c r="A1884" s="12" t="s">
        <v>3249</v>
      </c>
      <c r="B1884" s="32" t="str">
        <f>HYPERLINK(Table1[[#This Row],[Link]], Table1[[#This Row],[Pattern w/out Hyperlink]])</f>
        <v>Comalapa</v>
      </c>
      <c r="C1884" s="18">
        <f>IF(F1884&lt;=$L$1,$K$1,IF(AND(F1884&gt;=$L$2,F1884&lt;=$M$2),$K$2,IF(AND(F1884&gt;=$L$3,F1884&lt;=$M$3),$K$3,IF(AND(F1884&gt;=$L$4,F1884&lt;=$M$4),$K$4,IF(AND(F1884&gt;=$L$5,F1884&lt;=$M$5),$K$5,IF(AND(F1884&gt;=$L$6,F1884&lt;=$M$6),$K$6,IF(AND(F1884&gt;=$L$7,F1884&lt;=$M$7),$K$7,IF(AND(F1884&gt;=$L$8,F1884&lt;=$M$8),$K$8,IF(AND(F1884&gt;=$L$9,F1884&lt;=$M$9),$K$9,IF(AND(F1884&gt;$L$10,F1884&lt;=$M$10),$K$10,IF(AND(F1884&gt;=$L$11,F1884&lt;=$M$11),$K$11,IF(AND(F1884&gt;=$L$12,F1884&lt;=$M$12),$K$12,IF(AND(F1884&gt;=$L$13,F1884&lt;=$M$13),$K$13,IF(AND(F1884&gt;=$L$14,F1884&lt;=$M$14),$K$14,IF(AND(F1884&gt;=#REF!,F1884&lt;=#REF!),#REF!,IF(AND(F1884&gt;=$L$15,F1884&lt;=$M$15),$K$15,IF(AND(F1884&gt;=$L$16,F1884&lt;=$M$16),$K$16,IF(AND(F1884&gt;=$L$17,F1884&lt;=$M$17),$K$17,IF(AND(F1884&gt;=$L$18,F1884&lt;=$M$18),$K$18,IF(AND(F1884&gt;=$L$19,F1884&lt;=$M$19),$K$19,IF(AND(F1884&gt;=$L$20,F1884&lt;=$M$20),$K$20,IF(AND(F1884&gt;=$L$21,F1884&lt;=$M$21),$K$21,IF(AND(F1884&gt;=$L$22,F1884&lt;=$M$22),$K$22,IF(AND(F1884&gt;=$L$23,F1884&lt;=$M$23),$K$23,IF(AND(F1884&gt;=$L$24,F1884&lt;=$M$24),$K$24,IF(AND(F1884&gt;=$L$25,F1884&lt;=$M$25),$K$25,IF(AND(F1884&gt;=$L$26,F1884&lt;=$M$26),$K$26,IF(AND(F1884&gt;=$L$27,F1884&lt;=$M$27),$K$27,IF(AND(F1884&gt;=$L$28,F1884&lt;=$M$28),$K$28,IF(AND(F1884&gt;=$L$29,F1884&lt;=$M$29),$K$29,IF(AND(F1884&gt;=$L$30,F1884&lt;=$M$30),$K$30,IF(AND(F1884&gt;=$L$31,F1884&lt;=$M$31),$K$31,""))))))))))))))))))))))))))))))))</f>
        <v>8</v>
      </c>
      <c r="D1884" s="18" t="s">
        <v>22</v>
      </c>
      <c r="E1884" s="18" t="s">
        <v>1234</v>
      </c>
      <c r="F1884" s="12">
        <f>Table1[[#This Row],[USD Pricing]]*Exchange!$A$1</f>
        <v>100.86999999999999</v>
      </c>
      <c r="G1884" s="12">
        <v>72.05</v>
      </c>
      <c r="H1884" s="12" t="s">
        <v>5914</v>
      </c>
      <c r="I1884" s="18" t="s">
        <v>0</v>
      </c>
      <c r="J1884" s="18" t="s">
        <v>4909</v>
      </c>
      <c r="XEZ1884" s="28"/>
      <c r="XFA1884" s="28"/>
      <c r="XFB1884" s="28"/>
      <c r="XFC1884" s="28"/>
      <c r="XFD1884" s="28"/>
    </row>
    <row r="1885" spans="1:10 16380:16384" x14ac:dyDescent="0.35">
      <c r="A1885" s="12" t="s">
        <v>3259</v>
      </c>
      <c r="B1885" s="32" t="str">
        <f>HYPERLINK(Table1[[#This Row],[Link]], Table1[[#This Row],[Pattern w/out Hyperlink]])</f>
        <v>Haarlem</v>
      </c>
      <c r="C1885" s="18">
        <f>IF(F1885&lt;=$L$1,$K$1,IF(AND(F1885&gt;=$L$2,F1885&lt;=$M$2),$K$2,IF(AND(F1885&gt;=$L$3,F1885&lt;=$M$3),$K$3,IF(AND(F1885&gt;=$L$4,F1885&lt;=$M$4),$K$4,IF(AND(F1885&gt;=$L$5,F1885&lt;=$M$5),$K$5,IF(AND(F1885&gt;=$L$6,F1885&lt;=$M$6),$K$6,IF(AND(F1885&gt;=$L$7,F1885&lt;=$M$7),$K$7,IF(AND(F1885&gt;=$L$8,F1885&lt;=$M$8),$K$8,IF(AND(F1885&gt;=$L$9,F1885&lt;=$M$9),$K$9,IF(AND(F1885&gt;$L$10,F1885&lt;=$M$10),$K$10,IF(AND(F1885&gt;=$L$11,F1885&lt;=$M$11),$K$11,IF(AND(F1885&gt;=$L$12,F1885&lt;=$M$12),$K$12,IF(AND(F1885&gt;=$L$13,F1885&lt;=$M$13),$K$13,IF(AND(F1885&gt;=$L$14,F1885&lt;=$M$14),$K$14,IF(AND(F1885&gt;=#REF!,F1885&lt;=#REF!),#REF!,IF(AND(F1885&gt;=$L$15,F1885&lt;=$M$15),$K$15,IF(AND(F1885&gt;=$L$16,F1885&lt;=$M$16),$K$16,IF(AND(F1885&gt;=$L$17,F1885&lt;=$M$17),$K$17,IF(AND(F1885&gt;=$L$18,F1885&lt;=$M$18),$K$18,IF(AND(F1885&gt;=$L$19,F1885&lt;=$M$19),$K$19,IF(AND(F1885&gt;=$L$20,F1885&lt;=$M$20),$K$20,IF(AND(F1885&gt;=$L$21,F1885&lt;=$M$21),$K$21,IF(AND(F1885&gt;=$L$22,F1885&lt;=$M$22),$K$22,IF(AND(F1885&gt;=$L$23,F1885&lt;=$M$23),$K$23,IF(AND(F1885&gt;=$L$24,F1885&lt;=$M$24),$K$24,IF(AND(F1885&gt;=$L$25,F1885&lt;=$M$25),$K$25,IF(AND(F1885&gt;=$L$26,F1885&lt;=$M$26),$K$26,IF(AND(F1885&gt;=$L$27,F1885&lt;=$M$27),$K$27,IF(AND(F1885&gt;=$L$28,F1885&lt;=$M$28),$K$28,IF(AND(F1885&gt;=$L$29,F1885&lt;=$M$29),$K$29,IF(AND(F1885&gt;=$L$30,F1885&lt;=$M$30),$K$30,IF(AND(F1885&gt;=$L$31,F1885&lt;=$M$31),$K$31,""))))))))))))))))))))))))))))))))</f>
        <v>8</v>
      </c>
      <c r="D1885" s="18" t="s">
        <v>22</v>
      </c>
      <c r="E1885" s="18" t="s">
        <v>1234</v>
      </c>
      <c r="F1885" s="12">
        <f>Table1[[#This Row],[USD Pricing]]*Exchange!$A$1</f>
        <v>103.026</v>
      </c>
      <c r="G1885" s="12">
        <v>73.59</v>
      </c>
      <c r="H1885" s="12" t="s">
        <v>5929</v>
      </c>
      <c r="I1885" s="18" t="s">
        <v>0</v>
      </c>
      <c r="J1885" s="18" t="s">
        <v>4915</v>
      </c>
      <c r="XEZ1885" s="28"/>
      <c r="XFA1885" s="28"/>
      <c r="XFB1885" s="28"/>
      <c r="XFC1885" s="28"/>
      <c r="XFD1885" s="28"/>
    </row>
    <row r="1886" spans="1:10 16380:16384" x14ac:dyDescent="0.35">
      <c r="A1886" s="12" t="s">
        <v>446</v>
      </c>
      <c r="B1886" s="32" t="str">
        <f>HYPERLINK(Table1[[#This Row],[Link]], Table1[[#This Row],[Pattern w/out Hyperlink]])</f>
        <v>Labyrinth</v>
      </c>
      <c r="C1886" s="18">
        <f>IF(F1886&lt;=$L$1,$K$1,IF(AND(F1886&gt;=$L$2,F1886&lt;=$M$2),$K$2,IF(AND(F1886&gt;=$L$3,F1886&lt;=$M$3),$K$3,IF(AND(F1886&gt;=$L$4,F1886&lt;=$M$4),$K$4,IF(AND(F1886&gt;=$L$5,F1886&lt;=$M$5),$K$5,IF(AND(F1886&gt;=$L$6,F1886&lt;=$M$6),$K$6,IF(AND(F1886&gt;=$L$7,F1886&lt;=$M$7),$K$7,IF(AND(F1886&gt;=$L$8,F1886&lt;=$M$8),$K$8,IF(AND(F1886&gt;=$L$9,F1886&lt;=$M$9),$K$9,IF(AND(F1886&gt;$L$10,F1886&lt;=$M$10),$K$10,IF(AND(F1886&gt;=$L$11,F1886&lt;=$M$11),$K$11,IF(AND(F1886&gt;=$L$12,F1886&lt;=$M$12),$K$12,IF(AND(F1886&gt;=$L$13,F1886&lt;=$M$13),$K$13,IF(AND(F1886&gt;=$L$14,F1886&lt;=$M$14),$K$14,IF(AND(F1886&gt;=#REF!,F1886&lt;=#REF!),#REF!,IF(AND(F1886&gt;=$L$15,F1886&lt;=$M$15),$K$15,IF(AND(F1886&gt;=$L$16,F1886&lt;=$M$16),$K$16,IF(AND(F1886&gt;=$L$17,F1886&lt;=$M$17),$K$17,IF(AND(F1886&gt;=$L$18,F1886&lt;=$M$18),$K$18,IF(AND(F1886&gt;=$L$19,F1886&lt;=$M$19),$K$19,IF(AND(F1886&gt;=$L$20,F1886&lt;=$M$20),$K$20,IF(AND(F1886&gt;=$L$21,F1886&lt;=$M$21),$K$21,IF(AND(F1886&gt;=$L$22,F1886&lt;=$M$22),$K$22,IF(AND(F1886&gt;=$L$23,F1886&lt;=$M$23),$K$23,IF(AND(F1886&gt;=$L$24,F1886&lt;=$M$24),$K$24,IF(AND(F1886&gt;=$L$25,F1886&lt;=$M$25),$K$25,IF(AND(F1886&gt;=$L$26,F1886&lt;=$M$26),$K$26,IF(AND(F1886&gt;=$L$27,F1886&lt;=$M$27),$K$27,IF(AND(F1886&gt;=$L$28,F1886&lt;=$M$28),$K$28,IF(AND(F1886&gt;=$L$29,F1886&lt;=$M$29),$K$29,IF(AND(F1886&gt;=$L$30,F1886&lt;=$M$30),$K$30,IF(AND(F1886&gt;=$L$31,F1886&lt;=$M$31),$K$31,""))))))))))))))))))))))))))))))))</f>
        <v>8</v>
      </c>
      <c r="D1886" s="18" t="s">
        <v>22</v>
      </c>
      <c r="E1886" s="18" t="s">
        <v>1234</v>
      </c>
      <c r="F1886" s="12">
        <f>Table1[[#This Row],[USD Pricing]]*Exchange!$A$1</f>
        <v>100.28199999999998</v>
      </c>
      <c r="G1886" s="12">
        <v>71.63</v>
      </c>
      <c r="H1886" s="12" t="s">
        <v>1637</v>
      </c>
      <c r="I1886" s="18" t="s">
        <v>0</v>
      </c>
      <c r="J1886" s="18" t="s">
        <v>4513</v>
      </c>
      <c r="XEZ1886" s="28"/>
      <c r="XFA1886" s="28"/>
      <c r="XFB1886" s="28"/>
      <c r="XFC1886" s="28"/>
      <c r="XFD1886" s="28"/>
    </row>
    <row r="1887" spans="1:10 16380:16384" x14ac:dyDescent="0.35">
      <c r="A1887" s="12" t="s">
        <v>3266</v>
      </c>
      <c r="B1887" s="32" t="str">
        <f>HYPERLINK(Table1[[#This Row],[Link]], Table1[[#This Row],[Pattern w/out Hyperlink]])</f>
        <v>Milagro</v>
      </c>
      <c r="C1887" s="18">
        <f>IF(F1887&lt;=$L$1,$K$1,IF(AND(F1887&gt;=$L$2,F1887&lt;=$M$2),$K$2,IF(AND(F1887&gt;=$L$3,F1887&lt;=$M$3),$K$3,IF(AND(F1887&gt;=$L$4,F1887&lt;=$M$4),$K$4,IF(AND(F1887&gt;=$L$5,F1887&lt;=$M$5),$K$5,IF(AND(F1887&gt;=$L$6,F1887&lt;=$M$6),$K$6,IF(AND(F1887&gt;=$L$7,F1887&lt;=$M$7),$K$7,IF(AND(F1887&gt;=$L$8,F1887&lt;=$M$8),$K$8,IF(AND(F1887&gt;=$L$9,F1887&lt;=$M$9),$K$9,IF(AND(F1887&gt;$L$10,F1887&lt;=$M$10),$K$10,IF(AND(F1887&gt;=$L$11,F1887&lt;=$M$11),$K$11,IF(AND(F1887&gt;=$L$12,F1887&lt;=$M$12),$K$12,IF(AND(F1887&gt;=$L$13,F1887&lt;=$M$13),$K$13,IF(AND(F1887&gt;=$L$14,F1887&lt;=$M$14),$K$14,IF(AND(F1887&gt;=#REF!,F1887&lt;=#REF!),#REF!,IF(AND(F1887&gt;=$L$15,F1887&lt;=$M$15),$K$15,IF(AND(F1887&gt;=$L$16,F1887&lt;=$M$16),$K$16,IF(AND(F1887&gt;=$L$17,F1887&lt;=$M$17),$K$17,IF(AND(F1887&gt;=$L$18,F1887&lt;=$M$18),$K$18,IF(AND(F1887&gt;=$L$19,F1887&lt;=$M$19),$K$19,IF(AND(F1887&gt;=$L$20,F1887&lt;=$M$20),$K$20,IF(AND(F1887&gt;=$L$21,F1887&lt;=$M$21),$K$21,IF(AND(F1887&gt;=$L$22,F1887&lt;=$M$22),$K$22,IF(AND(F1887&gt;=$L$23,F1887&lt;=$M$23),$K$23,IF(AND(F1887&gt;=$L$24,F1887&lt;=$M$24),$K$24,IF(AND(F1887&gt;=$L$25,F1887&lt;=$M$25),$K$25,IF(AND(F1887&gt;=$L$26,F1887&lt;=$M$26),$K$26,IF(AND(F1887&gt;=$L$27,F1887&lt;=$M$27),$K$27,IF(AND(F1887&gt;=$L$28,F1887&lt;=$M$28),$K$28,IF(AND(F1887&gt;=$L$29,F1887&lt;=$M$29),$K$29,IF(AND(F1887&gt;=$L$30,F1887&lt;=$M$30),$K$30,IF(AND(F1887&gt;=$L$31,F1887&lt;=$M$31),$K$31,""))))))))))))))))))))))))))))))))</f>
        <v>8</v>
      </c>
      <c r="D1887" s="18" t="s">
        <v>22</v>
      </c>
      <c r="E1887" s="18" t="s">
        <v>1234</v>
      </c>
      <c r="F1887" s="12">
        <f>Table1[[#This Row],[USD Pricing]]*Exchange!$A$1</f>
        <v>101.42999999999999</v>
      </c>
      <c r="G1887" s="12">
        <v>72.45</v>
      </c>
      <c r="H1887" s="12" t="s">
        <v>5947</v>
      </c>
      <c r="I1887" s="18" t="s">
        <v>0</v>
      </c>
      <c r="J1887" s="18" t="s">
        <v>4925</v>
      </c>
      <c r="XEZ1887" s="28"/>
      <c r="XFA1887" s="28"/>
      <c r="XFB1887" s="28"/>
      <c r="XFC1887" s="28"/>
      <c r="XFD1887" s="28"/>
    </row>
    <row r="1888" spans="1:10 16380:16384" x14ac:dyDescent="0.35">
      <c r="A1888" s="12" t="s">
        <v>3269</v>
      </c>
      <c r="B1888" s="32" t="str">
        <f>HYPERLINK(Table1[[#This Row],[Link]], Table1[[#This Row],[Pattern w/out Hyperlink]])</f>
        <v>Retro</v>
      </c>
      <c r="C1888" s="18">
        <f>IF(F1888&lt;=$L$1,$K$1,IF(AND(F1888&gt;=$L$2,F1888&lt;=$M$2),$K$2,IF(AND(F1888&gt;=$L$3,F1888&lt;=$M$3),$K$3,IF(AND(F1888&gt;=$L$4,F1888&lt;=$M$4),$K$4,IF(AND(F1888&gt;=$L$5,F1888&lt;=$M$5),$K$5,IF(AND(F1888&gt;=$L$6,F1888&lt;=$M$6),$K$6,IF(AND(F1888&gt;=$L$7,F1888&lt;=$M$7),$K$7,IF(AND(F1888&gt;=$L$8,F1888&lt;=$M$8),$K$8,IF(AND(F1888&gt;=$L$9,F1888&lt;=$M$9),$K$9,IF(AND(F1888&gt;$L$10,F1888&lt;=$M$10),$K$10,IF(AND(F1888&gt;=$L$11,F1888&lt;=$M$11),$K$11,IF(AND(F1888&gt;=$L$12,F1888&lt;=$M$12),$K$12,IF(AND(F1888&gt;=$L$13,F1888&lt;=$M$13),$K$13,IF(AND(F1888&gt;=$L$14,F1888&lt;=$M$14),$K$14,IF(AND(F1888&gt;=#REF!,F1888&lt;=#REF!),#REF!,IF(AND(F1888&gt;=$L$15,F1888&lt;=$M$15),$K$15,IF(AND(F1888&gt;=$L$16,F1888&lt;=$M$16),$K$16,IF(AND(F1888&gt;=$L$17,F1888&lt;=$M$17),$K$17,IF(AND(F1888&gt;=$L$18,F1888&lt;=$M$18),$K$18,IF(AND(F1888&gt;=$L$19,F1888&lt;=$M$19),$K$19,IF(AND(F1888&gt;=$L$20,F1888&lt;=$M$20),$K$20,IF(AND(F1888&gt;=$L$21,F1888&lt;=$M$21),$K$21,IF(AND(F1888&gt;=$L$22,F1888&lt;=$M$22),$K$22,IF(AND(F1888&gt;=$L$23,F1888&lt;=$M$23),$K$23,IF(AND(F1888&gt;=$L$24,F1888&lt;=$M$24),$K$24,IF(AND(F1888&gt;=$L$25,F1888&lt;=$M$25),$K$25,IF(AND(F1888&gt;=$L$26,F1888&lt;=$M$26),$K$26,IF(AND(F1888&gt;=$L$27,F1888&lt;=$M$27),$K$27,IF(AND(F1888&gt;=$L$28,F1888&lt;=$M$28),$K$28,IF(AND(F1888&gt;=$L$29,F1888&lt;=$M$29),$K$29,IF(AND(F1888&gt;=$L$30,F1888&lt;=$M$30),$K$30,IF(AND(F1888&gt;=$L$31,F1888&lt;=$M$31),$K$31,""))))))))))))))))))))))))))))))))</f>
        <v>8</v>
      </c>
      <c r="D1888" s="18" t="s">
        <v>22</v>
      </c>
      <c r="E1888" s="18" t="s">
        <v>1234</v>
      </c>
      <c r="F1888" s="12">
        <f>Table1[[#This Row],[USD Pricing]]*Exchange!$A$1</f>
        <v>97.929999999999993</v>
      </c>
      <c r="G1888" s="12">
        <v>69.95</v>
      </c>
      <c r="H1888" s="12" t="s">
        <v>5961</v>
      </c>
      <c r="I1888" s="18" t="s">
        <v>0</v>
      </c>
      <c r="J1888" s="18" t="s">
        <v>4491</v>
      </c>
      <c r="XEZ1888" s="28"/>
      <c r="XFA1888" s="28"/>
      <c r="XFB1888" s="28"/>
      <c r="XFC1888" s="28"/>
      <c r="XFD1888" s="28"/>
    </row>
    <row r="1889" spans="1:10 16380:16384" x14ac:dyDescent="0.35">
      <c r="A1889" s="12" t="s">
        <v>3271</v>
      </c>
      <c r="B1889" s="32" t="str">
        <f>HYPERLINK(Table1[[#This Row],[Link]], Table1[[#This Row],[Pattern w/out Hyperlink]])</f>
        <v>Signs</v>
      </c>
      <c r="C1889" s="18">
        <f>IF(F1889&lt;=$L$1,$K$1,IF(AND(F1889&gt;=$L$2,F1889&lt;=$M$2),$K$2,IF(AND(F1889&gt;=$L$3,F1889&lt;=$M$3),$K$3,IF(AND(F1889&gt;=$L$4,F1889&lt;=$M$4),$K$4,IF(AND(F1889&gt;=$L$5,F1889&lt;=$M$5),$K$5,IF(AND(F1889&gt;=$L$6,F1889&lt;=$M$6),$K$6,IF(AND(F1889&gt;=$L$7,F1889&lt;=$M$7),$K$7,IF(AND(F1889&gt;=$L$8,F1889&lt;=$M$8),$K$8,IF(AND(F1889&gt;=$L$9,F1889&lt;=$M$9),$K$9,IF(AND(F1889&gt;$L$10,F1889&lt;=$M$10),$K$10,IF(AND(F1889&gt;=$L$11,F1889&lt;=$M$11),$K$11,IF(AND(F1889&gt;=$L$12,F1889&lt;=$M$12),$K$12,IF(AND(F1889&gt;=$L$13,F1889&lt;=$M$13),$K$13,IF(AND(F1889&gt;=$L$14,F1889&lt;=$M$14),$K$14,IF(AND(F1889&gt;=#REF!,F1889&lt;=#REF!),#REF!,IF(AND(F1889&gt;=$L$15,F1889&lt;=$M$15),$K$15,IF(AND(F1889&gt;=$L$16,F1889&lt;=$M$16),$K$16,IF(AND(F1889&gt;=$L$17,F1889&lt;=$M$17),$K$17,IF(AND(F1889&gt;=$L$18,F1889&lt;=$M$18),$K$18,IF(AND(F1889&gt;=$L$19,F1889&lt;=$M$19),$K$19,IF(AND(F1889&gt;=$L$20,F1889&lt;=$M$20),$K$20,IF(AND(F1889&gt;=$L$21,F1889&lt;=$M$21),$K$21,IF(AND(F1889&gt;=$L$22,F1889&lt;=$M$22),$K$22,IF(AND(F1889&gt;=$L$23,F1889&lt;=$M$23),$K$23,IF(AND(F1889&gt;=$L$24,F1889&lt;=$M$24),$K$24,IF(AND(F1889&gt;=$L$25,F1889&lt;=$M$25),$K$25,IF(AND(F1889&gt;=$L$26,F1889&lt;=$M$26),$K$26,IF(AND(F1889&gt;=$L$27,F1889&lt;=$M$27),$K$27,IF(AND(F1889&gt;=$L$28,F1889&lt;=$M$28),$K$28,IF(AND(F1889&gt;=$L$29,F1889&lt;=$M$29),$K$29,IF(AND(F1889&gt;=$L$30,F1889&lt;=$M$30),$K$30,IF(AND(F1889&gt;=$L$31,F1889&lt;=$M$31),$K$31,""))))))))))))))))))))))))))))))))</f>
        <v>8</v>
      </c>
      <c r="D1889" s="18" t="s">
        <v>22</v>
      </c>
      <c r="E1889" s="18" t="s">
        <v>1234</v>
      </c>
      <c r="F1889" s="12">
        <f>Table1[[#This Row],[USD Pricing]]*Exchange!$A$1</f>
        <v>107.73</v>
      </c>
      <c r="G1889" s="12">
        <v>76.95</v>
      </c>
      <c r="H1889" s="12" t="s">
        <v>5972</v>
      </c>
      <c r="I1889" s="18" t="s">
        <v>0</v>
      </c>
      <c r="J1889" s="18" t="s">
        <v>4561</v>
      </c>
      <c r="XEZ1889" s="28"/>
      <c r="XFA1889" s="28"/>
      <c r="XFB1889" s="28"/>
      <c r="XFC1889" s="28"/>
      <c r="XFD1889" s="28"/>
    </row>
    <row r="1890" spans="1:10 16380:16384" x14ac:dyDescent="0.35">
      <c r="A1890" s="12" t="s">
        <v>3276</v>
      </c>
      <c r="B1890" s="32" t="str">
        <f>HYPERLINK(Table1[[#This Row],[Link]], Table1[[#This Row],[Pattern w/out Hyperlink]])</f>
        <v>Sula</v>
      </c>
      <c r="C1890" s="18">
        <f>IF(F1890&lt;=$L$1,$K$1,IF(AND(F1890&gt;=$L$2,F1890&lt;=$M$2),$K$2,IF(AND(F1890&gt;=$L$3,F1890&lt;=$M$3),$K$3,IF(AND(F1890&gt;=$L$4,F1890&lt;=$M$4),$K$4,IF(AND(F1890&gt;=$L$5,F1890&lt;=$M$5),$K$5,IF(AND(F1890&gt;=$L$6,F1890&lt;=$M$6),$K$6,IF(AND(F1890&gt;=$L$7,F1890&lt;=$M$7),$K$7,IF(AND(F1890&gt;=$L$8,F1890&lt;=$M$8),$K$8,IF(AND(F1890&gt;=$L$9,F1890&lt;=$M$9),$K$9,IF(AND(F1890&gt;$L$10,F1890&lt;=$M$10),$K$10,IF(AND(F1890&gt;=$L$11,F1890&lt;=$M$11),$K$11,IF(AND(F1890&gt;=$L$12,F1890&lt;=$M$12),$K$12,IF(AND(F1890&gt;=$L$13,F1890&lt;=$M$13),$K$13,IF(AND(F1890&gt;=$L$14,F1890&lt;=$M$14),$K$14,IF(AND(F1890&gt;=#REF!,F1890&lt;=#REF!),#REF!,IF(AND(F1890&gt;=$L$15,F1890&lt;=$M$15),$K$15,IF(AND(F1890&gt;=$L$16,F1890&lt;=$M$16),$K$16,IF(AND(F1890&gt;=$L$17,F1890&lt;=$M$17),$K$17,IF(AND(F1890&gt;=$L$18,F1890&lt;=$M$18),$K$18,IF(AND(F1890&gt;=$L$19,F1890&lt;=$M$19),$K$19,IF(AND(F1890&gt;=$L$20,F1890&lt;=$M$20),$K$20,IF(AND(F1890&gt;=$L$21,F1890&lt;=$M$21),$K$21,IF(AND(F1890&gt;=$L$22,F1890&lt;=$M$22),$K$22,IF(AND(F1890&gt;=$L$23,F1890&lt;=$M$23),$K$23,IF(AND(F1890&gt;=$L$24,F1890&lt;=$M$24),$K$24,IF(AND(F1890&gt;=$L$25,F1890&lt;=$M$25),$K$25,IF(AND(F1890&gt;=$L$26,F1890&lt;=$M$26),$K$26,IF(AND(F1890&gt;=$L$27,F1890&lt;=$M$27),$K$27,IF(AND(F1890&gt;=$L$28,F1890&lt;=$M$28),$K$28,IF(AND(F1890&gt;=$L$29,F1890&lt;=$M$29),$K$29,IF(AND(F1890&gt;=$L$30,F1890&lt;=$M$30),$K$30,IF(AND(F1890&gt;=$L$31,F1890&lt;=$M$31),$K$31,""))))))))))))))))))))))))))))))))</f>
        <v>8</v>
      </c>
      <c r="D1890" s="18" t="s">
        <v>22</v>
      </c>
      <c r="E1890" s="18" t="s">
        <v>1234</v>
      </c>
      <c r="F1890" s="12">
        <f>Table1[[#This Row],[USD Pricing]]*Exchange!$A$1</f>
        <v>102.83</v>
      </c>
      <c r="G1890" s="12">
        <v>73.45</v>
      </c>
      <c r="H1890" s="12" t="s">
        <v>5978</v>
      </c>
      <c r="I1890" s="18" t="s">
        <v>0</v>
      </c>
      <c r="J1890" s="18" t="s">
        <v>4304</v>
      </c>
      <c r="XEZ1890" s="28"/>
      <c r="XFA1890" s="28"/>
      <c r="XFB1890" s="28"/>
      <c r="XFC1890" s="28"/>
      <c r="XFD1890" s="28"/>
    </row>
    <row r="1891" spans="1:10 16380:16384" x14ac:dyDescent="0.35">
      <c r="A1891" s="12" t="s">
        <v>3280</v>
      </c>
      <c r="B1891" s="32" t="str">
        <f>HYPERLINK(Table1[[#This Row],[Link]], Table1[[#This Row],[Pattern w/out Hyperlink]])</f>
        <v>Whirligig</v>
      </c>
      <c r="C1891" s="18">
        <f>IF(F1891&lt;=$L$1,$K$1,IF(AND(F1891&gt;=$L$2,F1891&lt;=$M$2),$K$2,IF(AND(F1891&gt;=$L$3,F1891&lt;=$M$3),$K$3,IF(AND(F1891&gt;=$L$4,F1891&lt;=$M$4),$K$4,IF(AND(F1891&gt;=$L$5,F1891&lt;=$M$5),$K$5,IF(AND(F1891&gt;=$L$6,F1891&lt;=$M$6),$K$6,IF(AND(F1891&gt;=$L$7,F1891&lt;=$M$7),$K$7,IF(AND(F1891&gt;=$L$8,F1891&lt;=$M$8),$K$8,IF(AND(F1891&gt;=$L$9,F1891&lt;=$M$9),$K$9,IF(AND(F1891&gt;$L$10,F1891&lt;=$M$10),$K$10,IF(AND(F1891&gt;=$L$11,F1891&lt;=$M$11),$K$11,IF(AND(F1891&gt;=$L$12,F1891&lt;=$M$12),$K$12,IF(AND(F1891&gt;=$L$13,F1891&lt;=$M$13),$K$13,IF(AND(F1891&gt;=$L$14,F1891&lt;=$M$14),$K$14,IF(AND(F1891&gt;=#REF!,F1891&lt;=#REF!),#REF!,IF(AND(F1891&gt;=$L$15,F1891&lt;=$M$15),$K$15,IF(AND(F1891&gt;=$L$16,F1891&lt;=$M$16),$K$16,IF(AND(F1891&gt;=$L$17,F1891&lt;=$M$17),$K$17,IF(AND(F1891&gt;=$L$18,F1891&lt;=$M$18),$K$18,IF(AND(F1891&gt;=$L$19,F1891&lt;=$M$19),$K$19,IF(AND(F1891&gt;=$L$20,F1891&lt;=$M$20),$K$20,IF(AND(F1891&gt;=$L$21,F1891&lt;=$M$21),$K$21,IF(AND(F1891&gt;=$L$22,F1891&lt;=$M$22),$K$22,IF(AND(F1891&gt;=$L$23,F1891&lt;=$M$23),$K$23,IF(AND(F1891&gt;=$L$24,F1891&lt;=$M$24),$K$24,IF(AND(F1891&gt;=$L$25,F1891&lt;=$M$25),$K$25,IF(AND(F1891&gt;=$L$26,F1891&lt;=$M$26),$K$26,IF(AND(F1891&gt;=$L$27,F1891&lt;=$M$27),$K$27,IF(AND(F1891&gt;=$L$28,F1891&lt;=$M$28),$K$28,IF(AND(F1891&gt;=$L$29,F1891&lt;=$M$29),$K$29,IF(AND(F1891&gt;=$L$30,F1891&lt;=$M$30),$K$30,IF(AND(F1891&gt;=$L$31,F1891&lt;=$M$31),$K$31,""))))))))))))))))))))))))))))))))</f>
        <v>8</v>
      </c>
      <c r="D1891" s="18" t="s">
        <v>22</v>
      </c>
      <c r="E1891" s="18" t="s">
        <v>1234</v>
      </c>
      <c r="F1891" s="12">
        <f>Table1[[#This Row],[USD Pricing]]*Exchange!$A$1</f>
        <v>97.23</v>
      </c>
      <c r="G1891" s="12">
        <v>69.45</v>
      </c>
      <c r="H1891" s="12" t="s">
        <v>5990</v>
      </c>
      <c r="I1891" s="18" t="s">
        <v>0</v>
      </c>
      <c r="J1891" s="18" t="s">
        <v>4546</v>
      </c>
      <c r="XEZ1891" s="28"/>
      <c r="XFA1891" s="28"/>
      <c r="XFB1891" s="28"/>
      <c r="XFC1891" s="28"/>
      <c r="XFD1891" s="28"/>
    </row>
    <row r="1892" spans="1:10 16380:16384" x14ac:dyDescent="0.35">
      <c r="A1892" s="12" t="s">
        <v>5300</v>
      </c>
      <c r="B1892" s="32" t="str">
        <f>HYPERLINK(Table1[[#This Row],[Link]], Table1[[#This Row],[Pattern w/out Hyperlink]])</f>
        <v>Abeam</v>
      </c>
      <c r="C1892" s="18">
        <f>IF(F1892&lt;=$L$1,$K$1,IF(AND(F1892&gt;=$L$2,F1892&lt;=$M$2),$K$2,IF(AND(F1892&gt;=$L$3,F1892&lt;=$M$3),$K$3,IF(AND(F1892&gt;=$L$4,F1892&lt;=$M$4),$K$4,IF(AND(F1892&gt;=$L$5,F1892&lt;=$M$5),$K$5,IF(AND(F1892&gt;=$L$6,F1892&lt;=$M$6),$K$6,IF(AND(F1892&gt;=$L$7,F1892&lt;=$M$7),$K$7,IF(AND(F1892&gt;=$L$8,F1892&lt;=$M$8),$K$8,IF(AND(F1892&gt;=$L$9,F1892&lt;=$M$9),$K$9,IF(AND(F1892&gt;$L$10,F1892&lt;=$M$10),$K$10,IF(AND(F1892&gt;=$L$11,F1892&lt;=$M$11),$K$11,IF(AND(F1892&gt;=$L$12,F1892&lt;=$M$12),$K$12,IF(AND(F1892&gt;=$L$13,F1892&lt;=$M$13),$K$13,IF(AND(F1892&gt;=$L$14,F1892&lt;=$M$14),$K$14,IF(AND(F1892&gt;=#REF!,F1892&lt;=#REF!),#REF!,IF(AND(F1892&gt;=$L$15,F1892&lt;=$M$15),$K$15,IF(AND(F1892&gt;=$L$16,F1892&lt;=$M$16),$K$16,IF(AND(F1892&gt;=$L$17,F1892&lt;=$M$17),$K$17,IF(AND(F1892&gt;=$L$18,F1892&lt;=$M$18),$K$18,IF(AND(F1892&gt;=$L$19,F1892&lt;=$M$19),$K$19,IF(AND(F1892&gt;=$L$20,F1892&lt;=$M$20),$K$20,IF(AND(F1892&gt;=$L$21,F1892&lt;=$M$21),$K$21,IF(AND(F1892&gt;=$L$22,F1892&lt;=$M$22),$K$22,IF(AND(F1892&gt;=$L$23,F1892&lt;=$M$23),$K$23,IF(AND(F1892&gt;=$L$24,F1892&lt;=$M$24),$K$24,IF(AND(F1892&gt;=$L$25,F1892&lt;=$M$25),$K$25,IF(AND(F1892&gt;=$L$26,F1892&lt;=$M$26),$K$26,IF(AND(F1892&gt;=$L$27,F1892&lt;=$M$27),$K$27,IF(AND(F1892&gt;=$L$28,F1892&lt;=$M$28),$K$28,IF(AND(F1892&gt;=$L$29,F1892&lt;=$M$29),$K$29,IF(AND(F1892&gt;=$L$30,F1892&lt;=$M$30),$K$30,IF(AND(F1892&gt;=$L$31,F1892&lt;=$M$31),$K$31,""))))))))))))))))))))))))))))))))</f>
        <v>8</v>
      </c>
      <c r="D1892" s="18" t="s">
        <v>26</v>
      </c>
      <c r="E1892" s="18" t="s">
        <v>1234</v>
      </c>
      <c r="F1892" s="12">
        <f>Table1[[#This Row],[USD Pricing]]*Exchange!$A$1</f>
        <v>96.6</v>
      </c>
      <c r="G1892" s="12">
        <v>69</v>
      </c>
      <c r="H1892" s="12" t="s">
        <v>5301</v>
      </c>
      <c r="I1892" s="18" t="s">
        <v>0</v>
      </c>
      <c r="J1892" s="18" t="s">
        <v>4975</v>
      </c>
      <c r="XEZ1892" s="28"/>
      <c r="XFA1892" s="28"/>
      <c r="XFB1892" s="28"/>
      <c r="XFC1892" s="28"/>
      <c r="XFD1892" s="28"/>
    </row>
    <row r="1893" spans="1:10 16380:16384" x14ac:dyDescent="0.35">
      <c r="A1893" s="12" t="s">
        <v>10</v>
      </c>
      <c r="B1893" s="32" t="str">
        <f>HYPERLINK(Table1[[#This Row],[Link]], Table1[[#This Row],[Pattern w/out Hyperlink]])</f>
        <v>Acrobat</v>
      </c>
      <c r="C1893" s="18">
        <f>IF(F1893&lt;=$L$1,$K$1,IF(AND(F1893&gt;=$L$2,F1893&lt;=$M$2),$K$2,IF(AND(F1893&gt;=$L$3,F1893&lt;=$M$3),$K$3,IF(AND(F1893&gt;=$L$4,F1893&lt;=$M$4),$K$4,IF(AND(F1893&gt;=$L$5,F1893&lt;=$M$5),$K$5,IF(AND(F1893&gt;=$L$6,F1893&lt;=$M$6),$K$6,IF(AND(F1893&gt;=$L$7,F1893&lt;=$M$7),$K$7,IF(AND(F1893&gt;=$L$8,F1893&lt;=$M$8),$K$8,IF(AND(F1893&gt;=$L$9,F1893&lt;=$M$9),$K$9,IF(AND(F1893&gt;$L$10,F1893&lt;=$M$10),$K$10,IF(AND(F1893&gt;=$L$11,F1893&lt;=$M$11),$K$11,IF(AND(F1893&gt;=$L$12,F1893&lt;=$M$12),$K$12,IF(AND(F1893&gt;=$L$13,F1893&lt;=$M$13),$K$13,IF(AND(F1893&gt;=$L$14,F1893&lt;=$M$14),$K$14,IF(AND(F1893&gt;=#REF!,F1893&lt;=#REF!),#REF!,IF(AND(F1893&gt;=$L$15,F1893&lt;=$M$15),$K$15,IF(AND(F1893&gt;=$L$16,F1893&lt;=$M$16),$K$16,IF(AND(F1893&gt;=$L$17,F1893&lt;=$M$17),$K$17,IF(AND(F1893&gt;=$L$18,F1893&lt;=$M$18),$K$18,IF(AND(F1893&gt;=$L$19,F1893&lt;=$M$19),$K$19,IF(AND(F1893&gt;=$L$20,F1893&lt;=$M$20),$K$20,IF(AND(F1893&gt;=$L$21,F1893&lt;=$M$21),$K$21,IF(AND(F1893&gt;=$L$22,F1893&lt;=$M$22),$K$22,IF(AND(F1893&gt;=$L$23,F1893&lt;=$M$23),$K$23,IF(AND(F1893&gt;=$L$24,F1893&lt;=$M$24),$K$24,IF(AND(F1893&gt;=$L$25,F1893&lt;=$M$25),$K$25,IF(AND(F1893&gt;=$L$26,F1893&lt;=$M$26),$K$26,IF(AND(F1893&gt;=$L$27,F1893&lt;=$M$27),$K$27,IF(AND(F1893&gt;=$L$28,F1893&lt;=$M$28),$K$28,IF(AND(F1893&gt;=$L$29,F1893&lt;=$M$29),$K$29,IF(AND(F1893&gt;=$L$30,F1893&lt;=$M$30),$K$30,IF(AND(F1893&gt;=$L$31,F1893&lt;=$M$31),$K$31,""))))))))))))))))))))))))))))))))</f>
        <v>8</v>
      </c>
      <c r="D1893" s="18" t="s">
        <v>26</v>
      </c>
      <c r="E1893" s="18" t="s">
        <v>1234</v>
      </c>
      <c r="F1893" s="12">
        <f>Table1[[#This Row],[USD Pricing]]*Exchange!$A$1</f>
        <v>98.699999999999989</v>
      </c>
      <c r="G1893" s="12">
        <v>70.5</v>
      </c>
      <c r="H1893" s="12" t="s">
        <v>5458</v>
      </c>
      <c r="I1893" s="18" t="s">
        <v>0</v>
      </c>
      <c r="J1893" s="18" t="s">
        <v>4937</v>
      </c>
      <c r="XEZ1893" s="28"/>
      <c r="XFA1893" s="28"/>
      <c r="XFB1893" s="28"/>
      <c r="XFC1893" s="28"/>
      <c r="XFD1893" s="28"/>
    </row>
    <row r="1894" spans="1:10 16380:16384" x14ac:dyDescent="0.35">
      <c r="A1894" s="12" t="s">
        <v>59</v>
      </c>
      <c r="B1894" s="32" t="str">
        <f>HYPERLINK(Table1[[#This Row],[Link]], Table1[[#This Row],[Pattern w/out Hyperlink]])</f>
        <v>Ascend</v>
      </c>
      <c r="C1894" s="18">
        <f>IF(F1894&lt;=$L$1,$K$1,IF(AND(F1894&gt;=$L$2,F1894&lt;=$M$2),$K$2,IF(AND(F1894&gt;=$L$3,F1894&lt;=$M$3),$K$3,IF(AND(F1894&gt;=$L$4,F1894&lt;=$M$4),$K$4,IF(AND(F1894&gt;=$L$5,F1894&lt;=$M$5),$K$5,IF(AND(F1894&gt;=$L$6,F1894&lt;=$M$6),$K$6,IF(AND(F1894&gt;=$L$7,F1894&lt;=$M$7),$K$7,IF(AND(F1894&gt;=$L$8,F1894&lt;=$M$8),$K$8,IF(AND(F1894&gt;=$L$9,F1894&lt;=$M$9),$K$9,IF(AND(F1894&gt;$L$10,F1894&lt;=$M$10),$K$10,IF(AND(F1894&gt;=$L$11,F1894&lt;=$M$11),$K$11,IF(AND(F1894&gt;=$L$12,F1894&lt;=$M$12),$K$12,IF(AND(F1894&gt;=$L$13,F1894&lt;=$M$13),$K$13,IF(AND(F1894&gt;=$L$14,F1894&lt;=$M$14),$K$14,IF(AND(F1894&gt;=#REF!,F1894&lt;=#REF!),#REF!,IF(AND(F1894&gt;=$L$15,F1894&lt;=$M$15),$K$15,IF(AND(F1894&gt;=$L$16,F1894&lt;=$M$16),$K$16,IF(AND(F1894&gt;=$L$17,F1894&lt;=$M$17),$K$17,IF(AND(F1894&gt;=$L$18,F1894&lt;=$M$18),$K$18,IF(AND(F1894&gt;=$L$19,F1894&lt;=$M$19),$K$19,IF(AND(F1894&gt;=$L$20,F1894&lt;=$M$20),$K$20,IF(AND(F1894&gt;=$L$21,F1894&lt;=$M$21),$K$21,IF(AND(F1894&gt;=$L$22,F1894&lt;=$M$22),$K$22,IF(AND(F1894&gt;=$L$23,F1894&lt;=$M$23),$K$23,IF(AND(F1894&gt;=$L$24,F1894&lt;=$M$24),$K$24,IF(AND(F1894&gt;=$L$25,F1894&lt;=$M$25),$K$25,IF(AND(F1894&gt;=$L$26,F1894&lt;=$M$26),$K$26,IF(AND(F1894&gt;=$L$27,F1894&lt;=$M$27),$K$27,IF(AND(F1894&gt;=$L$28,F1894&lt;=$M$28),$K$28,IF(AND(F1894&gt;=$L$29,F1894&lt;=$M$29),$K$29,IF(AND(F1894&gt;=$L$30,F1894&lt;=$M$30),$K$30,IF(AND(F1894&gt;=$L$31,F1894&lt;=$M$31),$K$31,""))))))))))))))))))))))))))))))))</f>
        <v>8</v>
      </c>
      <c r="D1894" s="18" t="s">
        <v>26</v>
      </c>
      <c r="E1894" s="18" t="s">
        <v>1234</v>
      </c>
      <c r="F1894" s="12">
        <f>Table1[[#This Row],[USD Pricing]]*Exchange!$A$1</f>
        <v>102.19999999999999</v>
      </c>
      <c r="G1894" s="12">
        <v>73</v>
      </c>
      <c r="H1894" s="12" t="s">
        <v>5460</v>
      </c>
      <c r="I1894" s="18" t="s">
        <v>0</v>
      </c>
      <c r="J1894" s="18" t="s">
        <v>4945</v>
      </c>
      <c r="XEZ1894" s="28"/>
      <c r="XFA1894" s="28"/>
      <c r="XFB1894" s="28"/>
      <c r="XFC1894" s="28"/>
      <c r="XFD1894" s="28"/>
    </row>
    <row r="1895" spans="1:10 16380:16384" x14ac:dyDescent="0.35">
      <c r="A1895" s="12" t="s">
        <v>2766</v>
      </c>
      <c r="B1895" s="32" t="str">
        <f>HYPERLINK(Table1[[#This Row],[Link]], Table1[[#This Row],[Pattern w/out Hyperlink]])</f>
        <v>Beachcomber II 482</v>
      </c>
      <c r="C1895" s="18">
        <f>IF(F1895&lt;=$L$1,$K$1,IF(AND(F1895&gt;=$L$2,F1895&lt;=$M$2),$K$2,IF(AND(F1895&gt;=$L$3,F1895&lt;=$M$3),$K$3,IF(AND(F1895&gt;=$L$4,F1895&lt;=$M$4),$K$4,IF(AND(F1895&gt;=$L$5,F1895&lt;=$M$5),$K$5,IF(AND(F1895&gt;=$L$6,F1895&lt;=$M$6),$K$6,IF(AND(F1895&gt;=$L$7,F1895&lt;=$M$7),$K$7,IF(AND(F1895&gt;=$L$8,F1895&lt;=$M$8),$K$8,IF(AND(F1895&gt;=$L$9,F1895&lt;=$M$9),$K$9,IF(AND(F1895&gt;$L$10,F1895&lt;=$M$10),$K$10,IF(AND(F1895&gt;=$L$11,F1895&lt;=$M$11),$K$11,IF(AND(F1895&gt;=$L$12,F1895&lt;=$M$12),$K$12,IF(AND(F1895&gt;=$L$13,F1895&lt;=$M$13),$K$13,IF(AND(F1895&gt;=$L$14,F1895&lt;=$M$14),$K$14,IF(AND(F1895&gt;=#REF!,F1895&lt;=#REF!),#REF!,IF(AND(F1895&gt;=$L$15,F1895&lt;=$M$15),$K$15,IF(AND(F1895&gt;=$L$16,F1895&lt;=$M$16),$K$16,IF(AND(F1895&gt;=$L$17,F1895&lt;=$M$17),$K$17,IF(AND(F1895&gt;=$L$18,F1895&lt;=$M$18),$K$18,IF(AND(F1895&gt;=$L$19,F1895&lt;=$M$19),$K$19,IF(AND(F1895&gt;=$L$20,F1895&lt;=$M$20),$K$20,IF(AND(F1895&gt;=$L$21,F1895&lt;=$M$21),$K$21,IF(AND(F1895&gt;=$L$22,F1895&lt;=$M$22),$K$22,IF(AND(F1895&gt;=$L$23,F1895&lt;=$M$23),$K$23,IF(AND(F1895&gt;=$L$24,F1895&lt;=$M$24),$K$24,IF(AND(F1895&gt;=$L$25,F1895&lt;=$M$25),$K$25,IF(AND(F1895&gt;=$L$26,F1895&lt;=$M$26),$K$26,IF(AND(F1895&gt;=$L$27,F1895&lt;=$M$27),$K$27,IF(AND(F1895&gt;=$L$28,F1895&lt;=$M$28),$K$28,IF(AND(F1895&gt;=$L$29,F1895&lt;=$M$29),$K$29,IF(AND(F1895&gt;=$L$30,F1895&lt;=$M$30),$K$30,IF(AND(F1895&gt;=$L$31,F1895&lt;=$M$31),$K$31,""))))))))))))))))))))))))))))))))</f>
        <v>8</v>
      </c>
      <c r="D1895" s="18" t="s">
        <v>26</v>
      </c>
      <c r="E1895" s="18" t="s">
        <v>1234</v>
      </c>
      <c r="F1895" s="12">
        <f>Table1[[#This Row],[USD Pricing]]*Exchange!$A$1</f>
        <v>107.8</v>
      </c>
      <c r="G1895" s="12">
        <v>77</v>
      </c>
      <c r="H1895" s="12" t="s">
        <v>5807</v>
      </c>
      <c r="I1895" s="18" t="s">
        <v>0</v>
      </c>
      <c r="J1895" s="18" t="s">
        <v>4268</v>
      </c>
      <c r="XEZ1895" s="28"/>
      <c r="XFA1895" s="28"/>
      <c r="XFB1895" s="28"/>
      <c r="XFC1895" s="28"/>
      <c r="XFD1895" s="28"/>
    </row>
    <row r="1896" spans="1:10 16380:16384" x14ac:dyDescent="0.35">
      <c r="A1896" s="12" t="s">
        <v>109</v>
      </c>
      <c r="B1896" s="32" t="str">
        <f>HYPERLINK(Table1[[#This Row],[Link]], Table1[[#This Row],[Pattern w/out Hyperlink]])</f>
        <v>Boheme</v>
      </c>
      <c r="C1896" s="18">
        <f>IF(F1896&lt;=$L$1,$K$1,IF(AND(F1896&gt;=$L$2,F1896&lt;=$M$2),$K$2,IF(AND(F1896&gt;=$L$3,F1896&lt;=$M$3),$K$3,IF(AND(F1896&gt;=$L$4,F1896&lt;=$M$4),$K$4,IF(AND(F1896&gt;=$L$5,F1896&lt;=$M$5),$K$5,IF(AND(F1896&gt;=$L$6,F1896&lt;=$M$6),$K$6,IF(AND(F1896&gt;=$L$7,F1896&lt;=$M$7),$K$7,IF(AND(F1896&gt;=$L$8,F1896&lt;=$M$8),$K$8,IF(AND(F1896&gt;=$L$9,F1896&lt;=$M$9),$K$9,IF(AND(F1896&gt;$L$10,F1896&lt;=$M$10),$K$10,IF(AND(F1896&gt;=$L$11,F1896&lt;=$M$11),$K$11,IF(AND(F1896&gt;=$L$12,F1896&lt;=$M$12),$K$12,IF(AND(F1896&gt;=$L$13,F1896&lt;=$M$13),$K$13,IF(AND(F1896&gt;=$L$14,F1896&lt;=$M$14),$K$14,IF(AND(F1896&gt;=#REF!,F1896&lt;=#REF!),#REF!,IF(AND(F1896&gt;=$L$15,F1896&lt;=$M$15),$K$15,IF(AND(F1896&gt;=$L$16,F1896&lt;=$M$16),$K$16,IF(AND(F1896&gt;=$L$17,F1896&lt;=$M$17),$K$17,IF(AND(F1896&gt;=$L$18,F1896&lt;=$M$18),$K$18,IF(AND(F1896&gt;=$L$19,F1896&lt;=$M$19),$K$19,IF(AND(F1896&gt;=$L$20,F1896&lt;=$M$20),$K$20,IF(AND(F1896&gt;=$L$21,F1896&lt;=$M$21),$K$21,IF(AND(F1896&gt;=$L$22,F1896&lt;=$M$22),$K$22,IF(AND(F1896&gt;=$L$23,F1896&lt;=$M$23),$K$23,IF(AND(F1896&gt;=$L$24,F1896&lt;=$M$24),$K$24,IF(AND(F1896&gt;=$L$25,F1896&lt;=$M$25),$K$25,IF(AND(F1896&gt;=$L$26,F1896&lt;=$M$26),$K$26,IF(AND(F1896&gt;=$L$27,F1896&lt;=$M$27),$K$27,IF(AND(F1896&gt;=$L$28,F1896&lt;=$M$28),$K$28,IF(AND(F1896&gt;=$L$29,F1896&lt;=$M$29),$K$29,IF(AND(F1896&gt;=$L$30,F1896&lt;=$M$30),$K$30,IF(AND(F1896&gt;=$L$31,F1896&lt;=$M$31),$K$31,""))))))))))))))))))))))))))))))))</f>
        <v>8</v>
      </c>
      <c r="D1896" s="18" t="s">
        <v>26</v>
      </c>
      <c r="E1896" s="18" t="s">
        <v>1234</v>
      </c>
      <c r="F1896" s="12">
        <f>Table1[[#This Row],[USD Pricing]]*Exchange!$A$1</f>
        <v>107.1</v>
      </c>
      <c r="G1896" s="12">
        <v>76.5</v>
      </c>
      <c r="H1896" s="12" t="s">
        <v>5314</v>
      </c>
      <c r="I1896" s="18" t="s">
        <v>4213</v>
      </c>
      <c r="J1896" s="18" t="s">
        <v>4953</v>
      </c>
      <c r="XEZ1896" s="28"/>
      <c r="XFA1896" s="28"/>
      <c r="XFB1896" s="28"/>
      <c r="XFC1896" s="28"/>
      <c r="XFD1896" s="28"/>
    </row>
    <row r="1897" spans="1:10 16380:16384" x14ac:dyDescent="0.35">
      <c r="A1897" s="12" t="s">
        <v>2769</v>
      </c>
      <c r="B1897" s="32" t="str">
        <f>HYPERLINK(Table1[[#This Row],[Link]], Table1[[#This Row],[Pattern w/out Hyperlink]])</f>
        <v>Calypso II 483</v>
      </c>
      <c r="C1897" s="18">
        <f>IF(F1897&lt;=$L$1,$K$1,IF(AND(F1897&gt;=$L$2,F1897&lt;=$M$2),$K$2,IF(AND(F1897&gt;=$L$3,F1897&lt;=$M$3),$K$3,IF(AND(F1897&gt;=$L$4,F1897&lt;=$M$4),$K$4,IF(AND(F1897&gt;=$L$5,F1897&lt;=$M$5),$K$5,IF(AND(F1897&gt;=$L$6,F1897&lt;=$M$6),$K$6,IF(AND(F1897&gt;=$L$7,F1897&lt;=$M$7),$K$7,IF(AND(F1897&gt;=$L$8,F1897&lt;=$M$8),$K$8,IF(AND(F1897&gt;=$L$9,F1897&lt;=$M$9),$K$9,IF(AND(F1897&gt;$L$10,F1897&lt;=$M$10),$K$10,IF(AND(F1897&gt;=$L$11,F1897&lt;=$M$11),$K$11,IF(AND(F1897&gt;=$L$12,F1897&lt;=$M$12),$K$12,IF(AND(F1897&gt;=$L$13,F1897&lt;=$M$13),$K$13,IF(AND(F1897&gt;=$L$14,F1897&lt;=$M$14),$K$14,IF(AND(F1897&gt;=#REF!,F1897&lt;=#REF!),#REF!,IF(AND(F1897&gt;=$L$15,F1897&lt;=$M$15),$K$15,IF(AND(F1897&gt;=$L$16,F1897&lt;=$M$16),$K$16,IF(AND(F1897&gt;=$L$17,F1897&lt;=$M$17),$K$17,IF(AND(F1897&gt;=$L$18,F1897&lt;=$M$18),$K$18,IF(AND(F1897&gt;=$L$19,F1897&lt;=$M$19),$K$19,IF(AND(F1897&gt;=$L$20,F1897&lt;=$M$20),$K$20,IF(AND(F1897&gt;=$L$21,F1897&lt;=$M$21),$K$21,IF(AND(F1897&gt;=$L$22,F1897&lt;=$M$22),$K$22,IF(AND(F1897&gt;=$L$23,F1897&lt;=$M$23),$K$23,IF(AND(F1897&gt;=$L$24,F1897&lt;=$M$24),$K$24,IF(AND(F1897&gt;=$L$25,F1897&lt;=$M$25),$K$25,IF(AND(F1897&gt;=$L$26,F1897&lt;=$M$26),$K$26,IF(AND(F1897&gt;=$L$27,F1897&lt;=$M$27),$K$27,IF(AND(F1897&gt;=$L$28,F1897&lt;=$M$28),$K$28,IF(AND(F1897&gt;=$L$29,F1897&lt;=$M$29),$K$29,IF(AND(F1897&gt;=$L$30,F1897&lt;=$M$30),$K$30,IF(AND(F1897&gt;=$L$31,F1897&lt;=$M$31),$K$31,""))))))))))))))))))))))))))))))))</f>
        <v>8</v>
      </c>
      <c r="D1897" s="18" t="s">
        <v>26</v>
      </c>
      <c r="E1897" s="18" t="s">
        <v>1234</v>
      </c>
      <c r="F1897" s="12">
        <f>Table1[[#This Row],[USD Pricing]]*Exchange!$A$1</f>
        <v>100.8</v>
      </c>
      <c r="G1897" s="12">
        <v>72</v>
      </c>
      <c r="H1897" s="12" t="s">
        <v>5810</v>
      </c>
      <c r="I1897" s="18" t="s">
        <v>0</v>
      </c>
      <c r="J1897" s="18" t="s">
        <v>4928</v>
      </c>
      <c r="XEZ1897" s="28"/>
      <c r="XFA1897" s="28"/>
      <c r="XFB1897" s="28"/>
      <c r="XFC1897" s="28"/>
      <c r="XFD1897" s="28"/>
    </row>
    <row r="1898" spans="1:10 16380:16384" x14ac:dyDescent="0.35">
      <c r="A1898" s="12" t="s">
        <v>148</v>
      </c>
      <c r="B1898" s="32" t="str">
        <f>HYPERLINK(Table1[[#This Row],[Link]], Table1[[#This Row],[Pattern w/out Hyperlink]])</f>
        <v>Central</v>
      </c>
      <c r="C1898" s="18">
        <f>IF(F1898&lt;=$L$1,$K$1,IF(AND(F1898&gt;=$L$2,F1898&lt;=$M$2),$K$2,IF(AND(F1898&gt;=$L$3,F1898&lt;=$M$3),$K$3,IF(AND(F1898&gt;=$L$4,F1898&lt;=$M$4),$K$4,IF(AND(F1898&gt;=$L$5,F1898&lt;=$M$5),$K$5,IF(AND(F1898&gt;=$L$6,F1898&lt;=$M$6),$K$6,IF(AND(F1898&gt;=$L$7,F1898&lt;=$M$7),$K$7,IF(AND(F1898&gt;=$L$8,F1898&lt;=$M$8),$K$8,IF(AND(F1898&gt;=$L$9,F1898&lt;=$M$9),$K$9,IF(AND(F1898&gt;$L$10,F1898&lt;=$M$10),$K$10,IF(AND(F1898&gt;=$L$11,F1898&lt;=$M$11),$K$11,IF(AND(F1898&gt;=$L$12,F1898&lt;=$M$12),$K$12,IF(AND(F1898&gt;=$L$13,F1898&lt;=$M$13),$K$13,IF(AND(F1898&gt;=$L$14,F1898&lt;=$M$14),$K$14,IF(AND(F1898&gt;=#REF!,F1898&lt;=#REF!),#REF!,IF(AND(F1898&gt;=$L$15,F1898&lt;=$M$15),$K$15,IF(AND(F1898&gt;=$L$16,F1898&lt;=$M$16),$K$16,IF(AND(F1898&gt;=$L$17,F1898&lt;=$M$17),$K$17,IF(AND(F1898&gt;=$L$18,F1898&lt;=$M$18),$K$18,IF(AND(F1898&gt;=$L$19,F1898&lt;=$M$19),$K$19,IF(AND(F1898&gt;=$L$20,F1898&lt;=$M$20),$K$20,IF(AND(F1898&gt;=$L$21,F1898&lt;=$M$21),$K$21,IF(AND(F1898&gt;=$L$22,F1898&lt;=$M$22),$K$22,IF(AND(F1898&gt;=$L$23,F1898&lt;=$M$23),$K$23,IF(AND(F1898&gt;=$L$24,F1898&lt;=$M$24),$K$24,IF(AND(F1898&gt;=$L$25,F1898&lt;=$M$25),$K$25,IF(AND(F1898&gt;=$L$26,F1898&lt;=$M$26),$K$26,IF(AND(F1898&gt;=$L$27,F1898&lt;=$M$27),$K$27,IF(AND(F1898&gt;=$L$28,F1898&lt;=$M$28),$K$28,IF(AND(F1898&gt;=$L$29,F1898&lt;=$M$29),$K$29,IF(AND(F1898&gt;=$L$30,F1898&lt;=$M$30),$K$30,IF(AND(F1898&gt;=$L$31,F1898&lt;=$M$31),$K$31,""))))))))))))))))))))))))))))))))</f>
        <v>8</v>
      </c>
      <c r="D1898" s="18" t="s">
        <v>26</v>
      </c>
      <c r="E1898" s="18" t="s">
        <v>1234</v>
      </c>
      <c r="F1898" s="12">
        <f>Table1[[#This Row],[USD Pricing]]*Exchange!$A$1</f>
        <v>105.69999999999999</v>
      </c>
      <c r="G1898" s="12">
        <v>75.5</v>
      </c>
      <c r="H1898" s="12" t="s">
        <v>5462</v>
      </c>
      <c r="I1898" s="18" t="s">
        <v>0</v>
      </c>
      <c r="J1898" s="18" t="s">
        <v>4518</v>
      </c>
      <c r="XEZ1898" s="28"/>
      <c r="XFA1898" s="28"/>
      <c r="XFB1898" s="28"/>
      <c r="XFC1898" s="28"/>
      <c r="XFD1898" s="28"/>
    </row>
    <row r="1899" spans="1:10 16380:16384" x14ac:dyDescent="0.35">
      <c r="A1899" s="12" t="s">
        <v>156</v>
      </c>
      <c r="B1899" s="32" t="str">
        <f>HYPERLINK(Table1[[#This Row],[Link]], Table1[[#This Row],[Pattern w/out Hyperlink]])</f>
        <v>Channel</v>
      </c>
      <c r="C1899" s="18">
        <f>IF(F1899&lt;=$L$1,$K$1,IF(AND(F1899&gt;=$L$2,F1899&lt;=$M$2),$K$2,IF(AND(F1899&gt;=$L$3,F1899&lt;=$M$3),$K$3,IF(AND(F1899&gt;=$L$4,F1899&lt;=$M$4),$K$4,IF(AND(F1899&gt;=$L$5,F1899&lt;=$M$5),$K$5,IF(AND(F1899&gt;=$L$6,F1899&lt;=$M$6),$K$6,IF(AND(F1899&gt;=$L$7,F1899&lt;=$M$7),$K$7,IF(AND(F1899&gt;=$L$8,F1899&lt;=$M$8),$K$8,IF(AND(F1899&gt;=$L$9,F1899&lt;=$M$9),$K$9,IF(AND(F1899&gt;$L$10,F1899&lt;=$M$10),$K$10,IF(AND(F1899&gt;=$L$11,F1899&lt;=$M$11),$K$11,IF(AND(F1899&gt;=$L$12,F1899&lt;=$M$12),$K$12,IF(AND(F1899&gt;=$L$13,F1899&lt;=$M$13),$K$13,IF(AND(F1899&gt;=$L$14,F1899&lt;=$M$14),$K$14,IF(AND(F1899&gt;=#REF!,F1899&lt;=#REF!),#REF!,IF(AND(F1899&gt;=$L$15,F1899&lt;=$M$15),$K$15,IF(AND(F1899&gt;=$L$16,F1899&lt;=$M$16),$K$16,IF(AND(F1899&gt;=$L$17,F1899&lt;=$M$17),$K$17,IF(AND(F1899&gt;=$L$18,F1899&lt;=$M$18),$K$18,IF(AND(F1899&gt;=$L$19,F1899&lt;=$M$19),$K$19,IF(AND(F1899&gt;=$L$20,F1899&lt;=$M$20),$K$20,IF(AND(F1899&gt;=$L$21,F1899&lt;=$M$21),$K$21,IF(AND(F1899&gt;=$L$22,F1899&lt;=$M$22),$K$22,IF(AND(F1899&gt;=$L$23,F1899&lt;=$M$23),$K$23,IF(AND(F1899&gt;=$L$24,F1899&lt;=$M$24),$K$24,IF(AND(F1899&gt;=$L$25,F1899&lt;=$M$25),$K$25,IF(AND(F1899&gt;=$L$26,F1899&lt;=$M$26),$K$26,IF(AND(F1899&gt;=$L$27,F1899&lt;=$M$27),$K$27,IF(AND(F1899&gt;=$L$28,F1899&lt;=$M$28),$K$28,IF(AND(F1899&gt;=$L$29,F1899&lt;=$M$29),$K$29,IF(AND(F1899&gt;=$L$30,F1899&lt;=$M$30),$K$30,IF(AND(F1899&gt;=$L$31,F1899&lt;=$M$31),$K$31,""))))))))))))))))))))))))))))))))</f>
        <v>8</v>
      </c>
      <c r="D1899" s="18" t="s">
        <v>26</v>
      </c>
      <c r="E1899" s="18" t="s">
        <v>1234</v>
      </c>
      <c r="F1899" s="12">
        <f>Table1[[#This Row],[USD Pricing]]*Exchange!$A$1</f>
        <v>100.8</v>
      </c>
      <c r="G1899" s="12">
        <v>72</v>
      </c>
      <c r="H1899" s="12" t="s">
        <v>5463</v>
      </c>
      <c r="I1899" s="18" t="s">
        <v>0</v>
      </c>
      <c r="J1899" s="18" t="s">
        <v>4812</v>
      </c>
      <c r="XEZ1899" s="28"/>
      <c r="XFA1899" s="28"/>
      <c r="XFB1899" s="28"/>
      <c r="XFC1899" s="28"/>
      <c r="XFD1899" s="28"/>
    </row>
    <row r="1900" spans="1:10 16380:16384" x14ac:dyDescent="0.35">
      <c r="A1900" s="12" t="s">
        <v>5321</v>
      </c>
      <c r="B1900" s="32" t="str">
        <f>HYPERLINK(Table1[[#This Row],[Link]], Table1[[#This Row],[Pattern w/out Hyperlink]])</f>
        <v>Chekhov</v>
      </c>
      <c r="C1900" s="18">
        <f>IF(F1900&lt;=$L$1,$K$1,IF(AND(F1900&gt;=$L$2,F1900&lt;=$M$2),$K$2,IF(AND(F1900&gt;=$L$3,F1900&lt;=$M$3),$K$3,IF(AND(F1900&gt;=$L$4,F1900&lt;=$M$4),$K$4,IF(AND(F1900&gt;=$L$5,F1900&lt;=$M$5),$K$5,IF(AND(F1900&gt;=$L$6,F1900&lt;=$M$6),$K$6,IF(AND(F1900&gt;=$L$7,F1900&lt;=$M$7),$K$7,IF(AND(F1900&gt;=$L$8,F1900&lt;=$M$8),$K$8,IF(AND(F1900&gt;=$L$9,F1900&lt;=$M$9),$K$9,IF(AND(F1900&gt;$L$10,F1900&lt;=$M$10),$K$10,IF(AND(F1900&gt;=$L$11,F1900&lt;=$M$11),$K$11,IF(AND(F1900&gt;=$L$12,F1900&lt;=$M$12),$K$12,IF(AND(F1900&gt;=$L$13,F1900&lt;=$M$13),$K$13,IF(AND(F1900&gt;=$L$14,F1900&lt;=$M$14),$K$14,IF(AND(F1900&gt;=#REF!,F1900&lt;=#REF!),#REF!,IF(AND(F1900&gt;=$L$15,F1900&lt;=$M$15),$K$15,IF(AND(F1900&gt;=$L$16,F1900&lt;=$M$16),$K$16,IF(AND(F1900&gt;=$L$17,F1900&lt;=$M$17),$K$17,IF(AND(F1900&gt;=$L$18,F1900&lt;=$M$18),$K$18,IF(AND(F1900&gt;=$L$19,F1900&lt;=$M$19),$K$19,IF(AND(F1900&gt;=$L$20,F1900&lt;=$M$20),$K$20,IF(AND(F1900&gt;=$L$21,F1900&lt;=$M$21),$K$21,IF(AND(F1900&gt;=$L$22,F1900&lt;=$M$22),$K$22,IF(AND(F1900&gt;=$L$23,F1900&lt;=$M$23),$K$23,IF(AND(F1900&gt;=$L$24,F1900&lt;=$M$24),$K$24,IF(AND(F1900&gt;=$L$25,F1900&lt;=$M$25),$K$25,IF(AND(F1900&gt;=$L$26,F1900&lt;=$M$26),$K$26,IF(AND(F1900&gt;=$L$27,F1900&lt;=$M$27),$K$27,IF(AND(F1900&gt;=$L$28,F1900&lt;=$M$28),$K$28,IF(AND(F1900&gt;=$L$29,F1900&lt;=$M$29),$K$29,IF(AND(F1900&gt;=$L$30,F1900&lt;=$M$30),$K$30,IF(AND(F1900&gt;=$L$31,F1900&lt;=$M$31),$K$31,""))))))))))))))))))))))))))))))))</f>
        <v>8</v>
      </c>
      <c r="D1900" s="18" t="s">
        <v>26</v>
      </c>
      <c r="E1900" s="18" t="s">
        <v>1234</v>
      </c>
      <c r="F1900" s="12">
        <f>Table1[[#This Row],[USD Pricing]]*Exchange!$A$1</f>
        <v>109.89999999999999</v>
      </c>
      <c r="G1900" s="12">
        <v>78.5</v>
      </c>
      <c r="H1900" s="12" t="s">
        <v>5322</v>
      </c>
      <c r="I1900" s="18" t="s">
        <v>1319</v>
      </c>
      <c r="J1900" s="18" t="s">
        <v>4716</v>
      </c>
      <c r="XEZ1900" s="28"/>
      <c r="XFA1900" s="28"/>
      <c r="XFB1900" s="28"/>
      <c r="XFC1900" s="28"/>
      <c r="XFD1900" s="28"/>
    </row>
    <row r="1901" spans="1:10 16380:16384" x14ac:dyDescent="0.35">
      <c r="A1901" s="12" t="s">
        <v>3171</v>
      </c>
      <c r="B1901" s="32" t="str">
        <f>HYPERLINK(Table1[[#This Row],[Link]], Table1[[#This Row],[Pattern w/out Hyperlink]])</f>
        <v>Coda</v>
      </c>
      <c r="C1901" s="18">
        <f>IF(F1901&lt;=$L$1,$K$1,IF(AND(F1901&gt;=$L$2,F1901&lt;=$M$2),$K$2,IF(AND(F1901&gt;=$L$3,F1901&lt;=$M$3),$K$3,IF(AND(F1901&gt;=$L$4,F1901&lt;=$M$4),$K$4,IF(AND(F1901&gt;=$L$5,F1901&lt;=$M$5),$K$5,IF(AND(F1901&gt;=$L$6,F1901&lt;=$M$6),$K$6,IF(AND(F1901&gt;=$L$7,F1901&lt;=$M$7),$K$7,IF(AND(F1901&gt;=$L$8,F1901&lt;=$M$8),$K$8,IF(AND(F1901&gt;=$L$9,F1901&lt;=$M$9),$K$9,IF(AND(F1901&gt;$L$10,F1901&lt;=$M$10),$K$10,IF(AND(F1901&gt;=$L$11,F1901&lt;=$M$11),$K$11,IF(AND(F1901&gt;=$L$12,F1901&lt;=$M$12),$K$12,IF(AND(F1901&gt;=$L$13,F1901&lt;=$M$13),$K$13,IF(AND(F1901&gt;=$L$14,F1901&lt;=$M$14),$K$14,IF(AND(F1901&gt;=#REF!,F1901&lt;=#REF!),#REF!,IF(AND(F1901&gt;=$L$15,F1901&lt;=$M$15),$K$15,IF(AND(F1901&gt;=$L$16,F1901&lt;=$M$16),$K$16,IF(AND(F1901&gt;=$L$17,F1901&lt;=$M$17),$K$17,IF(AND(F1901&gt;=$L$18,F1901&lt;=$M$18),$K$18,IF(AND(F1901&gt;=$L$19,F1901&lt;=$M$19),$K$19,IF(AND(F1901&gt;=$L$20,F1901&lt;=$M$20),$K$20,IF(AND(F1901&gt;=$L$21,F1901&lt;=$M$21),$K$21,IF(AND(F1901&gt;=$L$22,F1901&lt;=$M$22),$K$22,IF(AND(F1901&gt;=$L$23,F1901&lt;=$M$23),$K$23,IF(AND(F1901&gt;=$L$24,F1901&lt;=$M$24),$K$24,IF(AND(F1901&gt;=$L$25,F1901&lt;=$M$25),$K$25,IF(AND(F1901&gt;=$L$26,F1901&lt;=$M$26),$K$26,IF(AND(F1901&gt;=$L$27,F1901&lt;=$M$27),$K$27,IF(AND(F1901&gt;=$L$28,F1901&lt;=$M$28),$K$28,IF(AND(F1901&gt;=$L$29,F1901&lt;=$M$29),$K$29,IF(AND(F1901&gt;=$L$30,F1901&lt;=$M$30),$K$30,IF(AND(F1901&gt;=$L$31,F1901&lt;=$M$31),$K$31,""))))))))))))))))))))))))))))))))</f>
        <v>8</v>
      </c>
      <c r="D1901" s="18" t="s">
        <v>26</v>
      </c>
      <c r="E1901" s="18" t="s">
        <v>1234</v>
      </c>
      <c r="F1901" s="12">
        <f>Table1[[#This Row],[USD Pricing]]*Exchange!$A$1</f>
        <v>103.6</v>
      </c>
      <c r="G1901" s="12">
        <v>74</v>
      </c>
      <c r="H1901" s="12" t="s">
        <v>3172</v>
      </c>
      <c r="I1901" s="18" t="s">
        <v>4213</v>
      </c>
      <c r="J1901" s="18" t="s">
        <v>4963</v>
      </c>
      <c r="XEZ1901" s="28"/>
      <c r="XFA1901" s="28"/>
      <c r="XFB1901" s="28"/>
      <c r="XFC1901" s="28"/>
      <c r="XFD1901" s="28"/>
    </row>
    <row r="1902" spans="1:10 16380:16384" x14ac:dyDescent="0.35">
      <c r="A1902" s="12" t="s">
        <v>2773</v>
      </c>
      <c r="B1902" s="32" t="str">
        <f>HYPERLINK(Table1[[#This Row],[Link]], Table1[[#This Row],[Pattern w/out Hyperlink]])</f>
        <v>Coffee Berry II 480</v>
      </c>
      <c r="C1902" s="18">
        <f>IF(F1902&lt;=$L$1,$K$1,IF(AND(F1902&gt;=$L$2,F1902&lt;=$M$2),$K$2,IF(AND(F1902&gt;=$L$3,F1902&lt;=$M$3),$K$3,IF(AND(F1902&gt;=$L$4,F1902&lt;=$M$4),$K$4,IF(AND(F1902&gt;=$L$5,F1902&lt;=$M$5),$K$5,IF(AND(F1902&gt;=$L$6,F1902&lt;=$M$6),$K$6,IF(AND(F1902&gt;=$L$7,F1902&lt;=$M$7),$K$7,IF(AND(F1902&gt;=$L$8,F1902&lt;=$M$8),$K$8,IF(AND(F1902&gt;=$L$9,F1902&lt;=$M$9),$K$9,IF(AND(F1902&gt;$L$10,F1902&lt;=$M$10),$K$10,IF(AND(F1902&gt;=$L$11,F1902&lt;=$M$11),$K$11,IF(AND(F1902&gt;=$L$12,F1902&lt;=$M$12),$K$12,IF(AND(F1902&gt;=$L$13,F1902&lt;=$M$13),$K$13,IF(AND(F1902&gt;=$L$14,F1902&lt;=$M$14),$K$14,IF(AND(F1902&gt;=#REF!,F1902&lt;=#REF!),#REF!,IF(AND(F1902&gt;=$L$15,F1902&lt;=$M$15),$K$15,IF(AND(F1902&gt;=$L$16,F1902&lt;=$M$16),$K$16,IF(AND(F1902&gt;=$L$17,F1902&lt;=$M$17),$K$17,IF(AND(F1902&gt;=$L$18,F1902&lt;=$M$18),$K$18,IF(AND(F1902&gt;=$L$19,F1902&lt;=$M$19),$K$19,IF(AND(F1902&gt;=$L$20,F1902&lt;=$M$20),$K$20,IF(AND(F1902&gt;=$L$21,F1902&lt;=$M$21),$K$21,IF(AND(F1902&gt;=$L$22,F1902&lt;=$M$22),$K$22,IF(AND(F1902&gt;=$L$23,F1902&lt;=$M$23),$K$23,IF(AND(F1902&gt;=$L$24,F1902&lt;=$M$24),$K$24,IF(AND(F1902&gt;=$L$25,F1902&lt;=$M$25),$K$25,IF(AND(F1902&gt;=$L$26,F1902&lt;=$M$26),$K$26,IF(AND(F1902&gt;=$L$27,F1902&lt;=$M$27),$K$27,IF(AND(F1902&gt;=$L$28,F1902&lt;=$M$28),$K$28,IF(AND(F1902&gt;=$L$29,F1902&lt;=$M$29),$K$29,IF(AND(F1902&gt;=$L$30,F1902&lt;=$M$30),$K$30,IF(AND(F1902&gt;=$L$31,F1902&lt;=$M$31),$K$31,""))))))))))))))))))))))))))))))))</f>
        <v>8</v>
      </c>
      <c r="D1902" s="18" t="s">
        <v>26</v>
      </c>
      <c r="E1902" s="18" t="s">
        <v>1234</v>
      </c>
      <c r="F1902" s="12">
        <f>Table1[[#This Row],[USD Pricing]]*Exchange!$A$1</f>
        <v>107.8</v>
      </c>
      <c r="G1902" s="12">
        <v>77</v>
      </c>
      <c r="H1902" s="12" t="s">
        <v>5814</v>
      </c>
      <c r="I1902" s="18" t="s">
        <v>0</v>
      </c>
      <c r="J1902" s="18" t="s">
        <v>4268</v>
      </c>
      <c r="XEZ1902" s="28"/>
      <c r="XFA1902" s="28"/>
      <c r="XFB1902" s="28"/>
      <c r="XFC1902" s="28"/>
      <c r="XFD1902" s="28"/>
    </row>
    <row r="1903" spans="1:10 16380:16384" x14ac:dyDescent="0.35">
      <c r="A1903" s="12" t="s">
        <v>3197</v>
      </c>
      <c r="B1903" s="32" t="str">
        <f>HYPERLINK(Table1[[#This Row],[Link]], Table1[[#This Row],[Pattern w/out Hyperlink]])</f>
        <v>Crown Jewel</v>
      </c>
      <c r="C1903" s="18">
        <f>IF(F1903&lt;=$L$1,$K$1,IF(AND(F1903&gt;=$L$2,F1903&lt;=$M$2),$K$2,IF(AND(F1903&gt;=$L$3,F1903&lt;=$M$3),$K$3,IF(AND(F1903&gt;=$L$4,F1903&lt;=$M$4),$K$4,IF(AND(F1903&gt;=$L$5,F1903&lt;=$M$5),$K$5,IF(AND(F1903&gt;=$L$6,F1903&lt;=$M$6),$K$6,IF(AND(F1903&gt;=$L$7,F1903&lt;=$M$7),$K$7,IF(AND(F1903&gt;=$L$8,F1903&lt;=$M$8),$K$8,IF(AND(F1903&gt;=$L$9,F1903&lt;=$M$9),$K$9,IF(AND(F1903&gt;$L$10,F1903&lt;=$M$10),$K$10,IF(AND(F1903&gt;=$L$11,F1903&lt;=$M$11),$K$11,IF(AND(F1903&gt;=$L$12,F1903&lt;=$M$12),$K$12,IF(AND(F1903&gt;=$L$13,F1903&lt;=$M$13),$K$13,IF(AND(F1903&gt;=$L$14,F1903&lt;=$M$14),$K$14,IF(AND(F1903&gt;=#REF!,F1903&lt;=#REF!),#REF!,IF(AND(F1903&gt;=$L$15,F1903&lt;=$M$15),$K$15,IF(AND(F1903&gt;=$L$16,F1903&lt;=$M$16),$K$16,IF(AND(F1903&gt;=$L$17,F1903&lt;=$M$17),$K$17,IF(AND(F1903&gt;=$L$18,F1903&lt;=$M$18),$K$18,IF(AND(F1903&gt;=$L$19,F1903&lt;=$M$19),$K$19,IF(AND(F1903&gt;=$L$20,F1903&lt;=$M$20),$K$20,IF(AND(F1903&gt;=$L$21,F1903&lt;=$M$21),$K$21,IF(AND(F1903&gt;=$L$22,F1903&lt;=$M$22),$K$22,IF(AND(F1903&gt;=$L$23,F1903&lt;=$M$23),$K$23,IF(AND(F1903&gt;=$L$24,F1903&lt;=$M$24),$K$24,IF(AND(F1903&gt;=$L$25,F1903&lt;=$M$25),$K$25,IF(AND(F1903&gt;=$L$26,F1903&lt;=$M$26),$K$26,IF(AND(F1903&gt;=$L$27,F1903&lt;=$M$27),$K$27,IF(AND(F1903&gt;=$L$28,F1903&lt;=$M$28),$K$28,IF(AND(F1903&gt;=$L$29,F1903&lt;=$M$29),$K$29,IF(AND(F1903&gt;=$L$30,F1903&lt;=$M$30),$K$30,IF(AND(F1903&gt;=$L$31,F1903&lt;=$M$31),$K$31,""))))))))))))))))))))))))))))))))</f>
        <v>8</v>
      </c>
      <c r="D1903" s="18" t="s">
        <v>26</v>
      </c>
      <c r="E1903" s="18" t="s">
        <v>1234</v>
      </c>
      <c r="F1903" s="12">
        <f>Table1[[#This Row],[USD Pricing]]*Exchange!$A$1</f>
        <v>104.78999999999999</v>
      </c>
      <c r="G1903" s="12">
        <v>74.849999999999994</v>
      </c>
      <c r="H1903" s="12" t="s">
        <v>5637</v>
      </c>
      <c r="I1903" s="18" t="s">
        <v>1319</v>
      </c>
      <c r="J1903" s="18" t="s">
        <v>4408</v>
      </c>
      <c r="XEZ1903" s="28"/>
      <c r="XFA1903" s="28"/>
      <c r="XFB1903" s="28"/>
      <c r="XFC1903" s="28"/>
      <c r="XFD1903" s="28"/>
    </row>
    <row r="1904" spans="1:10 16380:16384" x14ac:dyDescent="0.35">
      <c r="A1904" s="12" t="s">
        <v>220</v>
      </c>
      <c r="B1904" s="32" t="str">
        <f>HYPERLINK(Table1[[#This Row],[Link]], Table1[[#This Row],[Pattern w/out Hyperlink]])</f>
        <v>Domain</v>
      </c>
      <c r="C1904" s="18">
        <f>IF(F1904&lt;=$L$1,$K$1,IF(AND(F1904&gt;=$L$2,F1904&lt;=$M$2),$K$2,IF(AND(F1904&gt;=$L$3,F1904&lt;=$M$3),$K$3,IF(AND(F1904&gt;=$L$4,F1904&lt;=$M$4),$K$4,IF(AND(F1904&gt;=$L$5,F1904&lt;=$M$5),$K$5,IF(AND(F1904&gt;=$L$6,F1904&lt;=$M$6),$K$6,IF(AND(F1904&gt;=$L$7,F1904&lt;=$M$7),$K$7,IF(AND(F1904&gt;=$L$8,F1904&lt;=$M$8),$K$8,IF(AND(F1904&gt;=$L$9,F1904&lt;=$M$9),$K$9,IF(AND(F1904&gt;$L$10,F1904&lt;=$M$10),$K$10,IF(AND(F1904&gt;=$L$11,F1904&lt;=$M$11),$K$11,IF(AND(F1904&gt;=$L$12,F1904&lt;=$M$12),$K$12,IF(AND(F1904&gt;=$L$13,F1904&lt;=$M$13),$K$13,IF(AND(F1904&gt;=$L$14,F1904&lt;=$M$14),$K$14,IF(AND(F1904&gt;=#REF!,F1904&lt;=#REF!),#REF!,IF(AND(F1904&gt;=$L$15,F1904&lt;=$M$15),$K$15,IF(AND(F1904&gt;=$L$16,F1904&lt;=$M$16),$K$16,IF(AND(F1904&gt;=$L$17,F1904&lt;=$M$17),$K$17,IF(AND(F1904&gt;=$L$18,F1904&lt;=$M$18),$K$18,IF(AND(F1904&gt;=$L$19,F1904&lt;=$M$19),$K$19,IF(AND(F1904&gt;=$L$20,F1904&lt;=$M$20),$K$20,IF(AND(F1904&gt;=$L$21,F1904&lt;=$M$21),$K$21,IF(AND(F1904&gt;=$L$22,F1904&lt;=$M$22),$K$22,IF(AND(F1904&gt;=$L$23,F1904&lt;=$M$23),$K$23,IF(AND(F1904&gt;=$L$24,F1904&lt;=$M$24),$K$24,IF(AND(F1904&gt;=$L$25,F1904&lt;=$M$25),$K$25,IF(AND(F1904&gt;=$L$26,F1904&lt;=$M$26),$K$26,IF(AND(F1904&gt;=$L$27,F1904&lt;=$M$27),$K$27,IF(AND(F1904&gt;=$L$28,F1904&lt;=$M$28),$K$28,IF(AND(F1904&gt;=$L$29,F1904&lt;=$M$29),$K$29,IF(AND(F1904&gt;=$L$30,F1904&lt;=$M$30),$K$30,IF(AND(F1904&gt;=$L$31,F1904&lt;=$M$31),$K$31,""))))))))))))))))))))))))))))))))</f>
        <v>8</v>
      </c>
      <c r="D1904" s="18" t="s">
        <v>26</v>
      </c>
      <c r="E1904" s="18" t="s">
        <v>1234</v>
      </c>
      <c r="F1904" s="12">
        <f>Table1[[#This Row],[USD Pricing]]*Exchange!$A$1</f>
        <v>109.19999999999999</v>
      </c>
      <c r="G1904" s="12">
        <v>78</v>
      </c>
      <c r="H1904" s="12" t="s">
        <v>5468</v>
      </c>
      <c r="I1904" s="18" t="s">
        <v>0</v>
      </c>
      <c r="J1904" s="18" t="s">
        <v>4688</v>
      </c>
      <c r="XEZ1904" s="28"/>
      <c r="XFA1904" s="28"/>
      <c r="XFB1904" s="28"/>
      <c r="XFC1904" s="28"/>
      <c r="XFD1904" s="28"/>
    </row>
    <row r="1905" spans="1:10 16380:16384" x14ac:dyDescent="0.35">
      <c r="A1905" s="12" t="s">
        <v>5821</v>
      </c>
      <c r="B1905" s="32" t="str">
        <f>HYPERLINK(Table1[[#This Row],[Link]], Table1[[#This Row],[Pattern w/out Hyperlink]])</f>
        <v>Everyday 550</v>
      </c>
      <c r="C1905" s="18">
        <f>IF(F1905&lt;=$L$1,$K$1,IF(AND(F1905&gt;=$L$2,F1905&lt;=$M$2),$K$2,IF(AND(F1905&gt;=$L$3,F1905&lt;=$M$3),$K$3,IF(AND(F1905&gt;=$L$4,F1905&lt;=$M$4),$K$4,IF(AND(F1905&gt;=$L$5,F1905&lt;=$M$5),$K$5,IF(AND(F1905&gt;=$L$6,F1905&lt;=$M$6),$K$6,IF(AND(F1905&gt;=$L$7,F1905&lt;=$M$7),$K$7,IF(AND(F1905&gt;=$L$8,F1905&lt;=$M$8),$K$8,IF(AND(F1905&gt;=$L$9,F1905&lt;=$M$9),$K$9,IF(AND(F1905&gt;$L$10,F1905&lt;=$M$10),$K$10,IF(AND(F1905&gt;=$L$11,F1905&lt;=$M$11),$K$11,IF(AND(F1905&gt;=$L$12,F1905&lt;=$M$12),$K$12,IF(AND(F1905&gt;=$L$13,F1905&lt;=$M$13),$K$13,IF(AND(F1905&gt;=$L$14,F1905&lt;=$M$14),$K$14,IF(AND(F1905&gt;=#REF!,F1905&lt;=#REF!),#REF!,IF(AND(F1905&gt;=$L$15,F1905&lt;=$M$15),$K$15,IF(AND(F1905&gt;=$L$16,F1905&lt;=$M$16),$K$16,IF(AND(F1905&gt;=$L$17,F1905&lt;=$M$17),$K$17,IF(AND(F1905&gt;=$L$18,F1905&lt;=$M$18),$K$18,IF(AND(F1905&gt;=$L$19,F1905&lt;=$M$19),$K$19,IF(AND(F1905&gt;=$L$20,F1905&lt;=$M$20),$K$20,IF(AND(F1905&gt;=$L$21,F1905&lt;=$M$21),$K$21,IF(AND(F1905&gt;=$L$22,F1905&lt;=$M$22),$K$22,IF(AND(F1905&gt;=$L$23,F1905&lt;=$M$23),$K$23,IF(AND(F1905&gt;=$L$24,F1905&lt;=$M$24),$K$24,IF(AND(F1905&gt;=$L$25,F1905&lt;=$M$25),$K$25,IF(AND(F1905&gt;=$L$26,F1905&lt;=$M$26),$K$26,IF(AND(F1905&gt;=$L$27,F1905&lt;=$M$27),$K$27,IF(AND(F1905&gt;=$L$28,F1905&lt;=$M$28),$K$28,IF(AND(F1905&gt;=$L$29,F1905&lt;=$M$29),$K$29,IF(AND(F1905&gt;=$L$30,F1905&lt;=$M$30),$K$30,IF(AND(F1905&gt;=$L$31,F1905&lt;=$M$31),$K$31,""))))))))))))))))))))))))))))))))</f>
        <v>8</v>
      </c>
      <c r="D1905" s="18" t="s">
        <v>26</v>
      </c>
      <c r="E1905" s="18" t="s">
        <v>1234</v>
      </c>
      <c r="F1905" s="12">
        <f>Table1[[#This Row],[USD Pricing]]*Exchange!$A$1</f>
        <v>105.69999999999999</v>
      </c>
      <c r="G1905" s="12">
        <v>75.5</v>
      </c>
      <c r="H1905" s="12" t="s">
        <v>5822</v>
      </c>
      <c r="I1905" s="18" t="s">
        <v>0</v>
      </c>
      <c r="J1905" s="18" t="s">
        <v>5018</v>
      </c>
      <c r="XEZ1905" s="28"/>
      <c r="XFA1905" s="28"/>
      <c r="XFB1905" s="28"/>
      <c r="XFC1905" s="28"/>
      <c r="XFD1905" s="28"/>
    </row>
    <row r="1906" spans="1:10 16380:16384" x14ac:dyDescent="0.35">
      <c r="A1906" s="12" t="s">
        <v>3176</v>
      </c>
      <c r="B1906" s="32" t="str">
        <f>HYPERLINK(Table1[[#This Row],[Link]], Table1[[#This Row],[Pattern w/out Hyperlink]])</f>
        <v>Expression</v>
      </c>
      <c r="C1906" s="18">
        <f>IF(F1906&lt;=$L$1,$K$1,IF(AND(F1906&gt;=$L$2,F1906&lt;=$M$2),$K$2,IF(AND(F1906&gt;=$L$3,F1906&lt;=$M$3),$K$3,IF(AND(F1906&gt;=$L$4,F1906&lt;=$M$4),$K$4,IF(AND(F1906&gt;=$L$5,F1906&lt;=$M$5),$K$5,IF(AND(F1906&gt;=$L$6,F1906&lt;=$M$6),$K$6,IF(AND(F1906&gt;=$L$7,F1906&lt;=$M$7),$K$7,IF(AND(F1906&gt;=$L$8,F1906&lt;=$M$8),$K$8,IF(AND(F1906&gt;=$L$9,F1906&lt;=$M$9),$K$9,IF(AND(F1906&gt;$L$10,F1906&lt;=$M$10),$K$10,IF(AND(F1906&gt;=$L$11,F1906&lt;=$M$11),$K$11,IF(AND(F1906&gt;=$L$12,F1906&lt;=$M$12),$K$12,IF(AND(F1906&gt;=$L$13,F1906&lt;=$M$13),$K$13,IF(AND(F1906&gt;=$L$14,F1906&lt;=$M$14),$K$14,IF(AND(F1906&gt;=#REF!,F1906&lt;=#REF!),#REF!,IF(AND(F1906&gt;=$L$15,F1906&lt;=$M$15),$K$15,IF(AND(F1906&gt;=$L$16,F1906&lt;=$M$16),$K$16,IF(AND(F1906&gt;=$L$17,F1906&lt;=$M$17),$K$17,IF(AND(F1906&gt;=$L$18,F1906&lt;=$M$18),$K$18,IF(AND(F1906&gt;=$L$19,F1906&lt;=$M$19),$K$19,IF(AND(F1906&gt;=$L$20,F1906&lt;=$M$20),$K$20,IF(AND(F1906&gt;=$L$21,F1906&lt;=$M$21),$K$21,IF(AND(F1906&gt;=$L$22,F1906&lt;=$M$22),$K$22,IF(AND(F1906&gt;=$L$23,F1906&lt;=$M$23),$K$23,IF(AND(F1906&gt;=$L$24,F1906&lt;=$M$24),$K$24,IF(AND(F1906&gt;=$L$25,F1906&lt;=$M$25),$K$25,IF(AND(F1906&gt;=$L$26,F1906&lt;=$M$26),$K$26,IF(AND(F1906&gt;=$L$27,F1906&lt;=$M$27),$K$27,IF(AND(F1906&gt;=$L$28,F1906&lt;=$M$28),$K$28,IF(AND(F1906&gt;=$L$29,F1906&lt;=$M$29),$K$29,IF(AND(F1906&gt;=$L$30,F1906&lt;=$M$30),$K$30,IF(AND(F1906&gt;=$L$31,F1906&lt;=$M$31),$K$31,""))))))))))))))))))))))))))))))))</f>
        <v>8</v>
      </c>
      <c r="D1906" s="18" t="s">
        <v>26</v>
      </c>
      <c r="E1906" s="18" t="s">
        <v>1234</v>
      </c>
      <c r="F1906" s="12">
        <f>Table1[[#This Row],[USD Pricing]]*Exchange!$A$1</f>
        <v>110.6</v>
      </c>
      <c r="G1906" s="12">
        <v>79</v>
      </c>
      <c r="H1906" s="12" t="s">
        <v>5353</v>
      </c>
      <c r="I1906" s="18" t="s">
        <v>0</v>
      </c>
      <c r="J1906" s="18" t="s">
        <v>4859</v>
      </c>
      <c r="XEZ1906" s="28"/>
      <c r="XFA1906" s="28"/>
      <c r="XFB1906" s="28"/>
      <c r="XFC1906" s="28"/>
      <c r="XFD1906" s="28"/>
    </row>
    <row r="1907" spans="1:10 16380:16384" x14ac:dyDescent="0.35">
      <c r="A1907" s="12" t="s">
        <v>7169</v>
      </c>
      <c r="B1907" s="32" t="str">
        <f>HYPERLINK(Table1[[#This Row],[Link]], Table1[[#This Row],[Pattern w/out Hyperlink]])</f>
        <v>Faux MO</v>
      </c>
      <c r="C1907" s="18">
        <f>IF(F1907&lt;=$L$1,$K$1,IF(AND(F1907&gt;=$L$2,F1907&lt;=$M$2),$K$2,IF(AND(F1907&gt;=$L$3,F1907&lt;=$M$3),$K$3,IF(AND(F1907&gt;=$L$4,F1907&lt;=$M$4),$K$4,IF(AND(F1907&gt;=$L$5,F1907&lt;=$M$5),$K$5,IF(AND(F1907&gt;=$L$6,F1907&lt;=$M$6),$K$6,IF(AND(F1907&gt;=$L$7,F1907&lt;=$M$7),$K$7,IF(AND(F1907&gt;=$L$8,F1907&lt;=$M$8),$K$8,IF(AND(F1907&gt;=$L$9,F1907&lt;=$M$9),$K$9,IF(AND(F1907&gt;$L$10,F1907&lt;=$M$10),$K$10,IF(AND(F1907&gt;=$L$11,F1907&lt;=$M$11),$K$11,IF(AND(F1907&gt;=$L$12,F1907&lt;=$M$12),$K$12,IF(AND(F1907&gt;=$L$13,F1907&lt;=$M$13),$K$13,IF(AND(F1907&gt;=$L$14,F1907&lt;=$M$14),$K$14,IF(AND(F1907&gt;=#REF!,F1907&lt;=#REF!),#REF!,IF(AND(F1907&gt;=$L$15,F1907&lt;=$M$15),$K$15,IF(AND(F1907&gt;=$L$16,F1907&lt;=$M$16),$K$16,IF(AND(F1907&gt;=$L$17,F1907&lt;=$M$17),$K$17,IF(AND(F1907&gt;=$L$18,F1907&lt;=$M$18),$K$18,IF(AND(F1907&gt;=$L$19,F1907&lt;=$M$19),$K$19,IF(AND(F1907&gt;=$L$20,F1907&lt;=$M$20),$K$20,IF(AND(F1907&gt;=$L$21,F1907&lt;=$M$21),$K$21,IF(AND(F1907&gt;=$L$22,F1907&lt;=$M$22),$K$22,IF(AND(F1907&gt;=$L$23,F1907&lt;=$M$23),$K$23,IF(AND(F1907&gt;=$L$24,F1907&lt;=$M$24),$K$24,IF(AND(F1907&gt;=$L$25,F1907&lt;=$M$25),$K$25,IF(AND(F1907&gt;=$L$26,F1907&lt;=$M$26),$K$26,IF(AND(F1907&gt;=$L$27,F1907&lt;=$M$27),$K$27,IF(AND(F1907&gt;=$L$28,F1907&lt;=$M$28),$K$28,IF(AND(F1907&gt;=$L$29,F1907&lt;=$M$29),$K$29,IF(AND(F1907&gt;=$L$30,F1907&lt;=$M$30),$K$30,IF(AND(F1907&gt;=$L$31,F1907&lt;=$M$31),$K$31,""))))))))))))))))))))))))))))))))</f>
        <v>8</v>
      </c>
      <c r="D1907" s="18" t="s">
        <v>26</v>
      </c>
      <c r="E1907" s="18" t="s">
        <v>1234</v>
      </c>
      <c r="F1907" s="12">
        <f>Table1[[#This Row],[USD Pricing]]*Exchange!$A$1</f>
        <v>104.3</v>
      </c>
      <c r="G1907" s="12">
        <v>74.5</v>
      </c>
      <c r="H1907" s="12" t="s">
        <v>5470</v>
      </c>
      <c r="I1907" s="18" t="s">
        <v>1319</v>
      </c>
      <c r="J1907" s="18" t="s">
        <v>4947</v>
      </c>
      <c r="XEZ1907" s="28"/>
      <c r="XFA1907" s="28"/>
      <c r="XFB1907" s="28"/>
      <c r="XFC1907" s="28"/>
      <c r="XFD1907" s="28"/>
    </row>
    <row r="1908" spans="1:10 16380:16384" x14ac:dyDescent="0.35">
      <c r="A1908" s="12" t="s">
        <v>2782</v>
      </c>
      <c r="B1908" s="32" t="str">
        <f>HYPERLINK(Table1[[#This Row],[Link]], Table1[[#This Row],[Pattern w/out Hyperlink]])</f>
        <v>Fern II 486</v>
      </c>
      <c r="C1908" s="18">
        <f>IF(F1908&lt;=$L$1,$K$1,IF(AND(F1908&gt;=$L$2,F1908&lt;=$M$2),$K$2,IF(AND(F1908&gt;=$L$3,F1908&lt;=$M$3),$K$3,IF(AND(F1908&gt;=$L$4,F1908&lt;=$M$4),$K$4,IF(AND(F1908&gt;=$L$5,F1908&lt;=$M$5),$K$5,IF(AND(F1908&gt;=$L$6,F1908&lt;=$M$6),$K$6,IF(AND(F1908&gt;=$L$7,F1908&lt;=$M$7),$K$7,IF(AND(F1908&gt;=$L$8,F1908&lt;=$M$8),$K$8,IF(AND(F1908&gt;=$L$9,F1908&lt;=$M$9),$K$9,IF(AND(F1908&gt;$L$10,F1908&lt;=$M$10),$K$10,IF(AND(F1908&gt;=$L$11,F1908&lt;=$M$11),$K$11,IF(AND(F1908&gt;=$L$12,F1908&lt;=$M$12),$K$12,IF(AND(F1908&gt;=$L$13,F1908&lt;=$M$13),$K$13,IF(AND(F1908&gt;=$L$14,F1908&lt;=$M$14),$K$14,IF(AND(F1908&gt;=#REF!,F1908&lt;=#REF!),#REF!,IF(AND(F1908&gt;=$L$15,F1908&lt;=$M$15),$K$15,IF(AND(F1908&gt;=$L$16,F1908&lt;=$M$16),$K$16,IF(AND(F1908&gt;=$L$17,F1908&lt;=$M$17),$K$17,IF(AND(F1908&gt;=$L$18,F1908&lt;=$M$18),$K$18,IF(AND(F1908&gt;=$L$19,F1908&lt;=$M$19),$K$19,IF(AND(F1908&gt;=$L$20,F1908&lt;=$M$20),$K$20,IF(AND(F1908&gt;=$L$21,F1908&lt;=$M$21),$K$21,IF(AND(F1908&gt;=$L$22,F1908&lt;=$M$22),$K$22,IF(AND(F1908&gt;=$L$23,F1908&lt;=$M$23),$K$23,IF(AND(F1908&gt;=$L$24,F1908&lt;=$M$24),$K$24,IF(AND(F1908&gt;=$L$25,F1908&lt;=$M$25),$K$25,IF(AND(F1908&gt;=$L$26,F1908&lt;=$M$26),$K$26,IF(AND(F1908&gt;=$L$27,F1908&lt;=$M$27),$K$27,IF(AND(F1908&gt;=$L$28,F1908&lt;=$M$28),$K$28,IF(AND(F1908&gt;=$L$29,F1908&lt;=$M$29),$K$29,IF(AND(F1908&gt;=$L$30,F1908&lt;=$M$30),$K$30,IF(AND(F1908&gt;=$L$31,F1908&lt;=$M$31),$K$31,""))))))))))))))))))))))))))))))))</f>
        <v>8</v>
      </c>
      <c r="D1908" s="18" t="s">
        <v>26</v>
      </c>
      <c r="E1908" s="18" t="s">
        <v>1234</v>
      </c>
      <c r="F1908" s="12">
        <f>Table1[[#This Row],[USD Pricing]]*Exchange!$A$1</f>
        <v>100.8</v>
      </c>
      <c r="G1908" s="12">
        <v>72</v>
      </c>
      <c r="H1908" s="12" t="s">
        <v>5825</v>
      </c>
      <c r="I1908" s="18" t="s">
        <v>0</v>
      </c>
      <c r="J1908" s="18" t="s">
        <v>4983</v>
      </c>
      <c r="XEZ1908" s="28"/>
      <c r="XFA1908" s="28"/>
      <c r="XFB1908" s="28"/>
      <c r="XFC1908" s="28"/>
      <c r="XFD1908" s="28"/>
    </row>
    <row r="1909" spans="1:10 16380:16384" x14ac:dyDescent="0.35">
      <c r="A1909" s="12" t="s">
        <v>3178</v>
      </c>
      <c r="B1909" s="32" t="str">
        <f>HYPERLINK(Table1[[#This Row],[Link]], Table1[[#This Row],[Pattern w/out Hyperlink]])</f>
        <v>Fletcher</v>
      </c>
      <c r="C1909" s="18">
        <f>IF(F1909&lt;=$L$1,$K$1,IF(AND(F1909&gt;=$L$2,F1909&lt;=$M$2),$K$2,IF(AND(F1909&gt;=$L$3,F1909&lt;=$M$3),$K$3,IF(AND(F1909&gt;=$L$4,F1909&lt;=$M$4),$K$4,IF(AND(F1909&gt;=$L$5,F1909&lt;=$M$5),$K$5,IF(AND(F1909&gt;=$L$6,F1909&lt;=$M$6),$K$6,IF(AND(F1909&gt;=$L$7,F1909&lt;=$M$7),$K$7,IF(AND(F1909&gt;=$L$8,F1909&lt;=$M$8),$K$8,IF(AND(F1909&gt;=$L$9,F1909&lt;=$M$9),$K$9,IF(AND(F1909&gt;$L$10,F1909&lt;=$M$10),$K$10,IF(AND(F1909&gt;=$L$11,F1909&lt;=$M$11),$K$11,IF(AND(F1909&gt;=$L$12,F1909&lt;=$M$12),$K$12,IF(AND(F1909&gt;=$L$13,F1909&lt;=$M$13),$K$13,IF(AND(F1909&gt;=$L$14,F1909&lt;=$M$14),$K$14,IF(AND(F1909&gt;=#REF!,F1909&lt;=#REF!),#REF!,IF(AND(F1909&gt;=$L$15,F1909&lt;=$M$15),$K$15,IF(AND(F1909&gt;=$L$16,F1909&lt;=$M$16),$K$16,IF(AND(F1909&gt;=$L$17,F1909&lt;=$M$17),$K$17,IF(AND(F1909&gt;=$L$18,F1909&lt;=$M$18),$K$18,IF(AND(F1909&gt;=$L$19,F1909&lt;=$M$19),$K$19,IF(AND(F1909&gt;=$L$20,F1909&lt;=$M$20),$K$20,IF(AND(F1909&gt;=$L$21,F1909&lt;=$M$21),$K$21,IF(AND(F1909&gt;=$L$22,F1909&lt;=$M$22),$K$22,IF(AND(F1909&gt;=$L$23,F1909&lt;=$M$23),$K$23,IF(AND(F1909&gt;=$L$24,F1909&lt;=$M$24),$K$24,IF(AND(F1909&gt;=$L$25,F1909&lt;=$M$25),$K$25,IF(AND(F1909&gt;=$L$26,F1909&lt;=$M$26),$K$26,IF(AND(F1909&gt;=$L$27,F1909&lt;=$M$27),$K$27,IF(AND(F1909&gt;=$L$28,F1909&lt;=$M$28),$K$28,IF(AND(F1909&gt;=$L$29,F1909&lt;=$M$29),$K$29,IF(AND(F1909&gt;=$L$30,F1909&lt;=$M$30),$K$30,IF(AND(F1909&gt;=$L$31,F1909&lt;=$M$31),$K$31,""))))))))))))))))))))))))))))))))</f>
        <v>8</v>
      </c>
      <c r="D1909" s="18" t="s">
        <v>26</v>
      </c>
      <c r="E1909" s="18" t="s">
        <v>1234</v>
      </c>
      <c r="F1909" s="12">
        <f>Table1[[#This Row],[USD Pricing]]*Exchange!$A$1</f>
        <v>103.6</v>
      </c>
      <c r="G1909" s="12">
        <v>74</v>
      </c>
      <c r="H1909" s="12" t="s">
        <v>5360</v>
      </c>
      <c r="I1909" s="18" t="s">
        <v>4213</v>
      </c>
      <c r="J1909" s="18" t="s">
        <v>4984</v>
      </c>
      <c r="XEZ1909" s="28"/>
      <c r="XFA1909" s="28"/>
      <c r="XFB1909" s="28"/>
      <c r="XFC1909" s="28"/>
      <c r="XFD1909" s="28"/>
    </row>
    <row r="1910" spans="1:10 16380:16384" x14ac:dyDescent="0.35">
      <c r="A1910" s="12" t="s">
        <v>2784</v>
      </c>
      <c r="B1910" s="32" t="str">
        <f>HYPERLINK(Table1[[#This Row],[Link]], Table1[[#This Row],[Pattern w/out Hyperlink]])</f>
        <v>Fling 497</v>
      </c>
      <c r="C1910" s="18">
        <f>IF(F1910&lt;=$L$1,$K$1,IF(AND(F1910&gt;=$L$2,F1910&lt;=$M$2),$K$2,IF(AND(F1910&gt;=$L$3,F1910&lt;=$M$3),$K$3,IF(AND(F1910&gt;=$L$4,F1910&lt;=$M$4),$K$4,IF(AND(F1910&gt;=$L$5,F1910&lt;=$M$5),$K$5,IF(AND(F1910&gt;=$L$6,F1910&lt;=$M$6),$K$6,IF(AND(F1910&gt;=$L$7,F1910&lt;=$M$7),$K$7,IF(AND(F1910&gt;=$L$8,F1910&lt;=$M$8),$K$8,IF(AND(F1910&gt;=$L$9,F1910&lt;=$M$9),$K$9,IF(AND(F1910&gt;$L$10,F1910&lt;=$M$10),$K$10,IF(AND(F1910&gt;=$L$11,F1910&lt;=$M$11),$K$11,IF(AND(F1910&gt;=$L$12,F1910&lt;=$M$12),$K$12,IF(AND(F1910&gt;=$L$13,F1910&lt;=$M$13),$K$13,IF(AND(F1910&gt;=$L$14,F1910&lt;=$M$14),$K$14,IF(AND(F1910&gt;=#REF!,F1910&lt;=#REF!),#REF!,IF(AND(F1910&gt;=$L$15,F1910&lt;=$M$15),$K$15,IF(AND(F1910&gt;=$L$16,F1910&lt;=$M$16),$K$16,IF(AND(F1910&gt;=$L$17,F1910&lt;=$M$17),$K$17,IF(AND(F1910&gt;=$L$18,F1910&lt;=$M$18),$K$18,IF(AND(F1910&gt;=$L$19,F1910&lt;=$M$19),$K$19,IF(AND(F1910&gt;=$L$20,F1910&lt;=$M$20),$K$20,IF(AND(F1910&gt;=$L$21,F1910&lt;=$M$21),$K$21,IF(AND(F1910&gt;=$L$22,F1910&lt;=$M$22),$K$22,IF(AND(F1910&gt;=$L$23,F1910&lt;=$M$23),$K$23,IF(AND(F1910&gt;=$L$24,F1910&lt;=$M$24),$K$24,IF(AND(F1910&gt;=$L$25,F1910&lt;=$M$25),$K$25,IF(AND(F1910&gt;=$L$26,F1910&lt;=$M$26),$K$26,IF(AND(F1910&gt;=$L$27,F1910&lt;=$M$27),$K$27,IF(AND(F1910&gt;=$L$28,F1910&lt;=$M$28),$K$28,IF(AND(F1910&gt;=$L$29,F1910&lt;=$M$29),$K$29,IF(AND(F1910&gt;=$L$30,F1910&lt;=$M$30),$K$30,IF(AND(F1910&gt;=$L$31,F1910&lt;=$M$31),$K$31,""))))))))))))))))))))))))))))))))</f>
        <v>8</v>
      </c>
      <c r="D1910" s="18" t="s">
        <v>26</v>
      </c>
      <c r="E1910" s="18" t="s">
        <v>1234</v>
      </c>
      <c r="F1910" s="12">
        <f>Table1[[#This Row],[USD Pricing]]*Exchange!$A$1</f>
        <v>107.8</v>
      </c>
      <c r="G1910" s="12">
        <v>77</v>
      </c>
      <c r="H1910" s="12" t="s">
        <v>5827</v>
      </c>
      <c r="I1910" s="18" t="s">
        <v>0</v>
      </c>
      <c r="J1910" s="18" t="s">
        <v>4262</v>
      </c>
      <c r="XEZ1910" s="28"/>
      <c r="XFA1910" s="28"/>
      <c r="XFB1910" s="28"/>
      <c r="XFC1910" s="28"/>
      <c r="XFD1910" s="28"/>
    </row>
    <row r="1911" spans="1:10 16380:16384" x14ac:dyDescent="0.35">
      <c r="A1911" s="12" t="s">
        <v>5829</v>
      </c>
      <c r="B1911" s="32" t="str">
        <f>HYPERLINK(Table1[[#This Row],[Link]], Table1[[#This Row],[Pattern w/out Hyperlink]])</f>
        <v>Forest Floor 553</v>
      </c>
      <c r="C1911" s="18">
        <f>IF(F1911&lt;=$L$1,$K$1,IF(AND(F1911&gt;=$L$2,F1911&lt;=$M$2),$K$2,IF(AND(F1911&gt;=$L$3,F1911&lt;=$M$3),$K$3,IF(AND(F1911&gt;=$L$4,F1911&lt;=$M$4),$K$4,IF(AND(F1911&gt;=$L$5,F1911&lt;=$M$5),$K$5,IF(AND(F1911&gt;=$L$6,F1911&lt;=$M$6),$K$6,IF(AND(F1911&gt;=$L$7,F1911&lt;=$M$7),$K$7,IF(AND(F1911&gt;=$L$8,F1911&lt;=$M$8),$K$8,IF(AND(F1911&gt;=$L$9,F1911&lt;=$M$9),$K$9,IF(AND(F1911&gt;$L$10,F1911&lt;=$M$10),$K$10,IF(AND(F1911&gt;=$L$11,F1911&lt;=$M$11),$K$11,IF(AND(F1911&gt;=$L$12,F1911&lt;=$M$12),$K$12,IF(AND(F1911&gt;=$L$13,F1911&lt;=$M$13),$K$13,IF(AND(F1911&gt;=$L$14,F1911&lt;=$M$14),$K$14,IF(AND(F1911&gt;=#REF!,F1911&lt;=#REF!),#REF!,IF(AND(F1911&gt;=$L$15,F1911&lt;=$M$15),$K$15,IF(AND(F1911&gt;=$L$16,F1911&lt;=$M$16),$K$16,IF(AND(F1911&gt;=$L$17,F1911&lt;=$M$17),$K$17,IF(AND(F1911&gt;=$L$18,F1911&lt;=$M$18),$K$18,IF(AND(F1911&gt;=$L$19,F1911&lt;=$M$19),$K$19,IF(AND(F1911&gt;=$L$20,F1911&lt;=$M$20),$K$20,IF(AND(F1911&gt;=$L$21,F1911&lt;=$M$21),$K$21,IF(AND(F1911&gt;=$L$22,F1911&lt;=$M$22),$K$22,IF(AND(F1911&gt;=$L$23,F1911&lt;=$M$23),$K$23,IF(AND(F1911&gt;=$L$24,F1911&lt;=$M$24),$K$24,IF(AND(F1911&gt;=$L$25,F1911&lt;=$M$25),$K$25,IF(AND(F1911&gt;=$L$26,F1911&lt;=$M$26),$K$26,IF(AND(F1911&gt;=$L$27,F1911&lt;=$M$27),$K$27,IF(AND(F1911&gt;=$L$28,F1911&lt;=$M$28),$K$28,IF(AND(F1911&gt;=$L$29,F1911&lt;=$M$29),$K$29,IF(AND(F1911&gt;=$L$30,F1911&lt;=$M$30),$K$30,IF(AND(F1911&gt;=$L$31,F1911&lt;=$M$31),$K$31,""))))))))))))))))))))))))))))))))</f>
        <v>8</v>
      </c>
      <c r="D1911" s="18" t="s">
        <v>26</v>
      </c>
      <c r="E1911" s="18" t="s">
        <v>1234</v>
      </c>
      <c r="F1911" s="12">
        <f>Table1[[#This Row],[USD Pricing]]*Exchange!$A$1</f>
        <v>95.899999999999991</v>
      </c>
      <c r="G1911" s="12">
        <v>68.5</v>
      </c>
      <c r="H1911" s="12" t="s">
        <v>5830</v>
      </c>
      <c r="I1911" s="18" t="s">
        <v>1319</v>
      </c>
      <c r="J1911" s="18" t="s">
        <v>5831</v>
      </c>
      <c r="XEZ1911" s="28"/>
      <c r="XFA1911" s="28"/>
      <c r="XFB1911" s="28"/>
      <c r="XFC1911" s="28"/>
      <c r="XFD1911" s="28"/>
    </row>
    <row r="1912" spans="1:10 16380:16384" x14ac:dyDescent="0.35">
      <c r="A1912" s="12" t="s">
        <v>357</v>
      </c>
      <c r="B1912" s="32" t="str">
        <f>HYPERLINK(Table1[[#This Row],[Link]], Table1[[#This Row],[Pattern w/out Hyperlink]])</f>
        <v>Glide</v>
      </c>
      <c r="C1912" s="18">
        <f>IF(F1912&lt;=$L$1,$K$1,IF(AND(F1912&gt;=$L$2,F1912&lt;=$M$2),$K$2,IF(AND(F1912&gt;=$L$3,F1912&lt;=$M$3),$K$3,IF(AND(F1912&gt;=$L$4,F1912&lt;=$M$4),$K$4,IF(AND(F1912&gt;=$L$5,F1912&lt;=$M$5),$K$5,IF(AND(F1912&gt;=$L$6,F1912&lt;=$M$6),$K$6,IF(AND(F1912&gt;=$L$7,F1912&lt;=$M$7),$K$7,IF(AND(F1912&gt;=$L$8,F1912&lt;=$M$8),$K$8,IF(AND(F1912&gt;=$L$9,F1912&lt;=$M$9),$K$9,IF(AND(F1912&gt;$L$10,F1912&lt;=$M$10),$K$10,IF(AND(F1912&gt;=$L$11,F1912&lt;=$M$11),$K$11,IF(AND(F1912&gt;=$L$12,F1912&lt;=$M$12),$K$12,IF(AND(F1912&gt;=$L$13,F1912&lt;=$M$13),$K$13,IF(AND(F1912&gt;=$L$14,F1912&lt;=$M$14),$K$14,IF(AND(F1912&gt;=#REF!,F1912&lt;=#REF!),#REF!,IF(AND(F1912&gt;=$L$15,F1912&lt;=$M$15),$K$15,IF(AND(F1912&gt;=$L$16,F1912&lt;=$M$16),$K$16,IF(AND(F1912&gt;=$L$17,F1912&lt;=$M$17),$K$17,IF(AND(F1912&gt;=$L$18,F1912&lt;=$M$18),$K$18,IF(AND(F1912&gt;=$L$19,F1912&lt;=$M$19),$K$19,IF(AND(F1912&gt;=$L$20,F1912&lt;=$M$20),$K$20,IF(AND(F1912&gt;=$L$21,F1912&lt;=$M$21),$K$21,IF(AND(F1912&gt;=$L$22,F1912&lt;=$M$22),$K$22,IF(AND(F1912&gt;=$L$23,F1912&lt;=$M$23),$K$23,IF(AND(F1912&gt;=$L$24,F1912&lt;=$M$24),$K$24,IF(AND(F1912&gt;=$L$25,F1912&lt;=$M$25),$K$25,IF(AND(F1912&gt;=$L$26,F1912&lt;=$M$26),$K$26,IF(AND(F1912&gt;=$L$27,F1912&lt;=$M$27),$K$27,IF(AND(F1912&gt;=$L$28,F1912&lt;=$M$28),$K$28,IF(AND(F1912&gt;=$L$29,F1912&lt;=$M$29),$K$29,IF(AND(F1912&gt;=$L$30,F1912&lt;=$M$30),$K$30,IF(AND(F1912&gt;=$L$31,F1912&lt;=$M$31),$K$31,""))))))))))))))))))))))))))))))))</f>
        <v>8</v>
      </c>
      <c r="D1912" s="18" t="s">
        <v>26</v>
      </c>
      <c r="E1912" s="18" t="s">
        <v>1234</v>
      </c>
      <c r="F1912" s="12">
        <f>Table1[[#This Row],[USD Pricing]]*Exchange!$A$1</f>
        <v>98.699999999999989</v>
      </c>
      <c r="G1912" s="12">
        <v>70.5</v>
      </c>
      <c r="H1912" s="12" t="s">
        <v>5369</v>
      </c>
      <c r="I1912" s="18" t="s">
        <v>0</v>
      </c>
      <c r="J1912" s="18" t="s">
        <v>4967</v>
      </c>
      <c r="XEZ1912" s="28"/>
      <c r="XFA1912" s="28"/>
      <c r="XFB1912" s="28"/>
      <c r="XFC1912" s="28"/>
      <c r="XFD1912" s="28"/>
    </row>
    <row r="1913" spans="1:10 16380:16384" x14ac:dyDescent="0.35">
      <c r="A1913" s="12" t="s">
        <v>399</v>
      </c>
      <c r="B1913" s="32" t="str">
        <f>HYPERLINK(Table1[[#This Row],[Link]], Table1[[#This Row],[Pattern w/out Hyperlink]])</f>
        <v>Hop</v>
      </c>
      <c r="C1913" s="18">
        <f>IF(F1913&lt;=$L$1,$K$1,IF(AND(F1913&gt;=$L$2,F1913&lt;=$M$2),$K$2,IF(AND(F1913&gt;=$L$3,F1913&lt;=$M$3),$K$3,IF(AND(F1913&gt;=$L$4,F1913&lt;=$M$4),$K$4,IF(AND(F1913&gt;=$L$5,F1913&lt;=$M$5),$K$5,IF(AND(F1913&gt;=$L$6,F1913&lt;=$M$6),$K$6,IF(AND(F1913&gt;=$L$7,F1913&lt;=$M$7),$K$7,IF(AND(F1913&gt;=$L$8,F1913&lt;=$M$8),$K$8,IF(AND(F1913&gt;=$L$9,F1913&lt;=$M$9),$K$9,IF(AND(F1913&gt;$L$10,F1913&lt;=$M$10),$K$10,IF(AND(F1913&gt;=$L$11,F1913&lt;=$M$11),$K$11,IF(AND(F1913&gt;=$L$12,F1913&lt;=$M$12),$K$12,IF(AND(F1913&gt;=$L$13,F1913&lt;=$M$13),$K$13,IF(AND(F1913&gt;=$L$14,F1913&lt;=$M$14),$K$14,IF(AND(F1913&gt;=#REF!,F1913&lt;=#REF!),#REF!,IF(AND(F1913&gt;=$L$15,F1913&lt;=$M$15),$K$15,IF(AND(F1913&gt;=$L$16,F1913&lt;=$M$16),$K$16,IF(AND(F1913&gt;=$L$17,F1913&lt;=$M$17),$K$17,IF(AND(F1913&gt;=$L$18,F1913&lt;=$M$18),$K$18,IF(AND(F1913&gt;=$L$19,F1913&lt;=$M$19),$K$19,IF(AND(F1913&gt;=$L$20,F1913&lt;=$M$20),$K$20,IF(AND(F1913&gt;=$L$21,F1913&lt;=$M$21),$K$21,IF(AND(F1913&gt;=$L$22,F1913&lt;=$M$22),$K$22,IF(AND(F1913&gt;=$L$23,F1913&lt;=$M$23),$K$23,IF(AND(F1913&gt;=$L$24,F1913&lt;=$M$24),$K$24,IF(AND(F1913&gt;=$L$25,F1913&lt;=$M$25),$K$25,IF(AND(F1913&gt;=$L$26,F1913&lt;=$M$26),$K$26,IF(AND(F1913&gt;=$L$27,F1913&lt;=$M$27),$K$27,IF(AND(F1913&gt;=$L$28,F1913&lt;=$M$28),$K$28,IF(AND(F1913&gt;=$L$29,F1913&lt;=$M$29),$K$29,IF(AND(F1913&gt;=$L$30,F1913&lt;=$M$30),$K$30,IF(AND(F1913&gt;=$L$31,F1913&lt;=$M$31),$K$31,""))))))))))))))))))))))))))))))))</f>
        <v>8</v>
      </c>
      <c r="D1913" s="18" t="s">
        <v>26</v>
      </c>
      <c r="E1913" s="18" t="s">
        <v>1234</v>
      </c>
      <c r="F1913" s="12">
        <f>Table1[[#This Row],[USD Pricing]]*Exchange!$A$1</f>
        <v>113.39999999999999</v>
      </c>
      <c r="G1913" s="12">
        <v>81</v>
      </c>
      <c r="H1913" s="12" t="s">
        <v>5377</v>
      </c>
      <c r="I1913" s="18" t="s">
        <v>0</v>
      </c>
      <c r="J1913" s="18" t="s">
        <v>4359</v>
      </c>
      <c r="XEZ1913" s="28"/>
      <c r="XFA1913" s="28"/>
      <c r="XFB1913" s="28"/>
      <c r="XFC1913" s="28"/>
      <c r="XFD1913" s="28"/>
    </row>
    <row r="1914" spans="1:10 16380:16384" x14ac:dyDescent="0.35">
      <c r="A1914" s="12" t="s">
        <v>5839</v>
      </c>
      <c r="B1914" s="32" t="str">
        <f>HYPERLINK(Table1[[#This Row],[Link]], Table1[[#This Row],[Pattern w/out Hyperlink]])</f>
        <v>Jazzy 549</v>
      </c>
      <c r="C1914" s="18">
        <f>IF(F1914&lt;=$L$1,$K$1,IF(AND(F1914&gt;=$L$2,F1914&lt;=$M$2),$K$2,IF(AND(F1914&gt;=$L$3,F1914&lt;=$M$3),$K$3,IF(AND(F1914&gt;=$L$4,F1914&lt;=$M$4),$K$4,IF(AND(F1914&gt;=$L$5,F1914&lt;=$M$5),$K$5,IF(AND(F1914&gt;=$L$6,F1914&lt;=$M$6),$K$6,IF(AND(F1914&gt;=$L$7,F1914&lt;=$M$7),$K$7,IF(AND(F1914&gt;=$L$8,F1914&lt;=$M$8),$K$8,IF(AND(F1914&gt;=$L$9,F1914&lt;=$M$9),$K$9,IF(AND(F1914&gt;$L$10,F1914&lt;=$M$10),$K$10,IF(AND(F1914&gt;=$L$11,F1914&lt;=$M$11),$K$11,IF(AND(F1914&gt;=$L$12,F1914&lt;=$M$12),$K$12,IF(AND(F1914&gt;=$L$13,F1914&lt;=$M$13),$K$13,IF(AND(F1914&gt;=$L$14,F1914&lt;=$M$14),$K$14,IF(AND(F1914&gt;=#REF!,F1914&lt;=#REF!),#REF!,IF(AND(F1914&gt;=$L$15,F1914&lt;=$M$15),$K$15,IF(AND(F1914&gt;=$L$16,F1914&lt;=$M$16),$K$16,IF(AND(F1914&gt;=$L$17,F1914&lt;=$M$17),$K$17,IF(AND(F1914&gt;=$L$18,F1914&lt;=$M$18),$K$18,IF(AND(F1914&gt;=$L$19,F1914&lt;=$M$19),$K$19,IF(AND(F1914&gt;=$L$20,F1914&lt;=$M$20),$K$20,IF(AND(F1914&gt;=$L$21,F1914&lt;=$M$21),$K$21,IF(AND(F1914&gt;=$L$22,F1914&lt;=$M$22),$K$22,IF(AND(F1914&gt;=$L$23,F1914&lt;=$M$23),$K$23,IF(AND(F1914&gt;=$L$24,F1914&lt;=$M$24),$K$24,IF(AND(F1914&gt;=$L$25,F1914&lt;=$M$25),$K$25,IF(AND(F1914&gt;=$L$26,F1914&lt;=$M$26),$K$26,IF(AND(F1914&gt;=$L$27,F1914&lt;=$M$27),$K$27,IF(AND(F1914&gt;=$L$28,F1914&lt;=$M$28),$K$28,IF(AND(F1914&gt;=$L$29,F1914&lt;=$M$29),$K$29,IF(AND(F1914&gt;=$L$30,F1914&lt;=$M$30),$K$30,IF(AND(F1914&gt;=$L$31,F1914&lt;=$M$31),$K$31,""))))))))))))))))))))))))))))))))</f>
        <v>8</v>
      </c>
      <c r="D1914" s="18" t="s">
        <v>26</v>
      </c>
      <c r="E1914" s="18" t="s">
        <v>1234</v>
      </c>
      <c r="F1914" s="12">
        <f>Table1[[#This Row],[USD Pricing]]*Exchange!$A$1</f>
        <v>97.3</v>
      </c>
      <c r="G1914" s="12">
        <v>69.5</v>
      </c>
      <c r="H1914" s="12" t="s">
        <v>5840</v>
      </c>
      <c r="I1914" s="18" t="s">
        <v>0</v>
      </c>
      <c r="J1914" s="18" t="s">
        <v>4268</v>
      </c>
      <c r="XEZ1914" s="28"/>
      <c r="XFA1914" s="28"/>
      <c r="XFB1914" s="28"/>
      <c r="XFC1914" s="28"/>
      <c r="XFD1914" s="28"/>
    </row>
    <row r="1915" spans="1:10 16380:16384" x14ac:dyDescent="0.35">
      <c r="A1915" s="12" t="s">
        <v>7966</v>
      </c>
      <c r="B1915" s="32" t="str">
        <f>HYPERLINK(Table1[[#This Row],[Link]], Table1[[#This Row],[Pattern w/out Hyperlink]])</f>
        <v>Julian</v>
      </c>
      <c r="C1915" s="18">
        <f>IF(F1915&lt;=$L$1,$K$1,IF(AND(F1915&gt;=$L$2,F1915&lt;=$M$2),$K$2,IF(AND(F1915&gt;=$L$3,F1915&lt;=$M$3),$K$3,IF(AND(F1915&gt;=$L$4,F1915&lt;=$M$4),$K$4,IF(AND(F1915&gt;=$L$5,F1915&lt;=$M$5),$K$5,IF(AND(F1915&gt;=$L$6,F1915&lt;=$M$6),$K$6,IF(AND(F1915&gt;=$L$7,F1915&lt;=$M$7),$K$7,IF(AND(F1915&gt;=$L$8,F1915&lt;=$M$8),$K$8,IF(AND(F1915&gt;=$L$9,F1915&lt;=$M$9),$K$9,IF(AND(F1915&gt;$L$10,F1915&lt;=$M$10),$K$10,IF(AND(F1915&gt;=$L$11,F1915&lt;=$M$11),$K$11,IF(AND(F1915&gt;=$L$12,F1915&lt;=$M$12),$K$12,IF(AND(F1915&gt;=$L$13,F1915&lt;=$M$13),$K$13,IF(AND(F1915&gt;=$L$14,F1915&lt;=$M$14),$K$14,IF(AND(F1915&gt;=#REF!,F1915&lt;=#REF!),#REF!,IF(AND(F1915&gt;=$L$15,F1915&lt;=$M$15),$K$15,IF(AND(F1915&gt;=$L$16,F1915&lt;=$M$16),$K$16,IF(AND(F1915&gt;=$L$17,F1915&lt;=$M$17),$K$17,IF(AND(F1915&gt;=$L$18,F1915&lt;=$M$18),$K$18,IF(AND(F1915&gt;=$L$19,F1915&lt;=$M$19),$K$19,IF(AND(F1915&gt;=$L$20,F1915&lt;=$M$20),$K$20,IF(AND(F1915&gt;=$L$21,F1915&lt;=$M$21),$K$21,IF(AND(F1915&gt;=$L$22,F1915&lt;=$M$22),$K$22,IF(AND(F1915&gt;=$L$23,F1915&lt;=$M$23),$K$23,IF(AND(F1915&gt;=$L$24,F1915&lt;=$M$24),$K$24,IF(AND(F1915&gt;=$L$25,F1915&lt;=$M$25),$K$25,IF(AND(F1915&gt;=$L$26,F1915&lt;=$M$26),$K$26,IF(AND(F1915&gt;=$L$27,F1915&lt;=$M$27),$K$27,IF(AND(F1915&gt;=$L$28,F1915&lt;=$M$28),$K$28,IF(AND(F1915&gt;=$L$29,F1915&lt;=$M$29),$K$29,IF(AND(F1915&gt;=$L$30,F1915&lt;=$M$30),$K$30,IF(AND(F1915&gt;=$L$31,F1915&lt;=$M$31),$K$31,""))))))))))))))))))))))))))))))))</f>
        <v>8</v>
      </c>
      <c r="D1915" s="18" t="s">
        <v>26</v>
      </c>
      <c r="E1915" s="18" t="s">
        <v>1234</v>
      </c>
      <c r="F1915" s="12">
        <f>Table1[[#This Row],[USD Pricing]]*Exchange!$A$1</f>
        <v>102.89999999999999</v>
      </c>
      <c r="G1915" s="12">
        <v>73.5</v>
      </c>
      <c r="H1915" s="12" t="s">
        <v>7967</v>
      </c>
      <c r="I1915" s="18" t="s">
        <v>4213</v>
      </c>
      <c r="J1915" s="18" t="s">
        <v>7968</v>
      </c>
      <c r="XEZ1915" s="28"/>
      <c r="XFA1915" s="28"/>
      <c r="XFB1915" s="28"/>
      <c r="XFC1915" s="28"/>
      <c r="XFD1915" s="28"/>
    </row>
    <row r="1916" spans="1:10 16380:16384" x14ac:dyDescent="0.35">
      <c r="A1916" s="12" t="s">
        <v>5383</v>
      </c>
      <c r="B1916" s="32" t="str">
        <f>HYPERLINK(Table1[[#This Row],[Link]], Table1[[#This Row],[Pattern w/out Hyperlink]])</f>
        <v>Kepler</v>
      </c>
      <c r="C1916" s="18">
        <f>IF(F1916&lt;=$L$1,$K$1,IF(AND(F1916&gt;=$L$2,F1916&lt;=$M$2),$K$2,IF(AND(F1916&gt;=$L$3,F1916&lt;=$M$3),$K$3,IF(AND(F1916&gt;=$L$4,F1916&lt;=$M$4),$K$4,IF(AND(F1916&gt;=$L$5,F1916&lt;=$M$5),$K$5,IF(AND(F1916&gt;=$L$6,F1916&lt;=$M$6),$K$6,IF(AND(F1916&gt;=$L$7,F1916&lt;=$M$7),$K$7,IF(AND(F1916&gt;=$L$8,F1916&lt;=$M$8),$K$8,IF(AND(F1916&gt;=$L$9,F1916&lt;=$M$9),$K$9,IF(AND(F1916&gt;$L$10,F1916&lt;=$M$10),$K$10,IF(AND(F1916&gt;=$L$11,F1916&lt;=$M$11),$K$11,IF(AND(F1916&gt;=$L$12,F1916&lt;=$M$12),$K$12,IF(AND(F1916&gt;=$L$13,F1916&lt;=$M$13),$K$13,IF(AND(F1916&gt;=$L$14,F1916&lt;=$M$14),$K$14,IF(AND(F1916&gt;=#REF!,F1916&lt;=#REF!),#REF!,IF(AND(F1916&gt;=$L$15,F1916&lt;=$M$15),$K$15,IF(AND(F1916&gt;=$L$16,F1916&lt;=$M$16),$K$16,IF(AND(F1916&gt;=$L$17,F1916&lt;=$M$17),$K$17,IF(AND(F1916&gt;=$L$18,F1916&lt;=$M$18),$K$18,IF(AND(F1916&gt;=$L$19,F1916&lt;=$M$19),$K$19,IF(AND(F1916&gt;=$L$20,F1916&lt;=$M$20),$K$20,IF(AND(F1916&gt;=$L$21,F1916&lt;=$M$21),$K$21,IF(AND(F1916&gt;=$L$22,F1916&lt;=$M$22),$K$22,IF(AND(F1916&gt;=$L$23,F1916&lt;=$M$23),$K$23,IF(AND(F1916&gt;=$L$24,F1916&lt;=$M$24),$K$24,IF(AND(F1916&gt;=$L$25,F1916&lt;=$M$25),$K$25,IF(AND(F1916&gt;=$L$26,F1916&lt;=$M$26),$K$26,IF(AND(F1916&gt;=$L$27,F1916&lt;=$M$27),$K$27,IF(AND(F1916&gt;=$L$28,F1916&lt;=$M$28),$K$28,IF(AND(F1916&gt;=$L$29,F1916&lt;=$M$29),$K$29,IF(AND(F1916&gt;=$L$30,F1916&lt;=$M$30),$K$30,IF(AND(F1916&gt;=$L$31,F1916&lt;=$M$31),$K$31,""))))))))))))))))))))))))))))))))</f>
        <v>8</v>
      </c>
      <c r="D1916" s="18" t="s">
        <v>26</v>
      </c>
      <c r="E1916" s="18" t="s">
        <v>1234</v>
      </c>
      <c r="F1916" s="12">
        <f>Table1[[#This Row],[USD Pricing]]*Exchange!$A$1</f>
        <v>104.3</v>
      </c>
      <c r="G1916" s="12">
        <v>74.5</v>
      </c>
      <c r="H1916" s="12" t="s">
        <v>5384</v>
      </c>
      <c r="I1916" s="18" t="s">
        <v>0</v>
      </c>
      <c r="J1916" s="18" t="s">
        <v>4268</v>
      </c>
      <c r="XEZ1916" s="28"/>
      <c r="XFA1916" s="28"/>
      <c r="XFB1916" s="28"/>
      <c r="XFC1916" s="28"/>
      <c r="XFD1916" s="28"/>
    </row>
    <row r="1917" spans="1:10 16380:16384" x14ac:dyDescent="0.35">
      <c r="A1917" s="12" t="s">
        <v>452</v>
      </c>
      <c r="B1917" s="32" t="str">
        <f>HYPERLINK(Table1[[#This Row],[Link]], Table1[[#This Row],[Pattern w/out Hyperlink]])</f>
        <v>Lateral</v>
      </c>
      <c r="C1917" s="18">
        <f>IF(F1917&lt;=$L$1,$K$1,IF(AND(F1917&gt;=$L$2,F1917&lt;=$M$2),$K$2,IF(AND(F1917&gt;=$L$3,F1917&lt;=$M$3),$K$3,IF(AND(F1917&gt;=$L$4,F1917&lt;=$M$4),$K$4,IF(AND(F1917&gt;=$L$5,F1917&lt;=$M$5),$K$5,IF(AND(F1917&gt;=$L$6,F1917&lt;=$M$6),$K$6,IF(AND(F1917&gt;=$L$7,F1917&lt;=$M$7),$K$7,IF(AND(F1917&gt;=$L$8,F1917&lt;=$M$8),$K$8,IF(AND(F1917&gt;=$L$9,F1917&lt;=$M$9),$K$9,IF(AND(F1917&gt;$L$10,F1917&lt;=$M$10),$K$10,IF(AND(F1917&gt;=$L$11,F1917&lt;=$M$11),$K$11,IF(AND(F1917&gt;=$L$12,F1917&lt;=$M$12),$K$12,IF(AND(F1917&gt;=$L$13,F1917&lt;=$M$13),$K$13,IF(AND(F1917&gt;=$L$14,F1917&lt;=$M$14),$K$14,IF(AND(F1917&gt;=#REF!,F1917&lt;=#REF!),#REF!,IF(AND(F1917&gt;=$L$15,F1917&lt;=$M$15),$K$15,IF(AND(F1917&gt;=$L$16,F1917&lt;=$M$16),$K$16,IF(AND(F1917&gt;=$L$17,F1917&lt;=$M$17),$K$17,IF(AND(F1917&gt;=$L$18,F1917&lt;=$M$18),$K$18,IF(AND(F1917&gt;=$L$19,F1917&lt;=$M$19),$K$19,IF(AND(F1917&gt;=$L$20,F1917&lt;=$M$20),$K$20,IF(AND(F1917&gt;=$L$21,F1917&lt;=$M$21),$K$21,IF(AND(F1917&gt;=$L$22,F1917&lt;=$M$22),$K$22,IF(AND(F1917&gt;=$L$23,F1917&lt;=$M$23),$K$23,IF(AND(F1917&gt;=$L$24,F1917&lt;=$M$24),$K$24,IF(AND(F1917&gt;=$L$25,F1917&lt;=$M$25),$K$25,IF(AND(F1917&gt;=$L$26,F1917&lt;=$M$26),$K$26,IF(AND(F1917&gt;=$L$27,F1917&lt;=$M$27),$K$27,IF(AND(F1917&gt;=$L$28,F1917&lt;=$M$28),$K$28,IF(AND(F1917&gt;=$L$29,F1917&lt;=$M$29),$K$29,IF(AND(F1917&gt;=$L$30,F1917&lt;=$M$30),$K$30,IF(AND(F1917&gt;=$L$31,F1917&lt;=$M$31),$K$31,""))))))))))))))))))))))))))))))))</f>
        <v>8</v>
      </c>
      <c r="D1917" s="18" t="s">
        <v>26</v>
      </c>
      <c r="E1917" s="18" t="s">
        <v>1234</v>
      </c>
      <c r="F1917" s="12">
        <f>Table1[[#This Row],[USD Pricing]]*Exchange!$A$1</f>
        <v>100.8</v>
      </c>
      <c r="G1917" s="12">
        <v>72</v>
      </c>
      <c r="H1917" s="12" t="s">
        <v>5387</v>
      </c>
      <c r="I1917" s="18" t="s">
        <v>0</v>
      </c>
      <c r="J1917" s="18" t="s">
        <v>4518</v>
      </c>
      <c r="XEZ1917" s="28"/>
      <c r="XFA1917" s="28"/>
      <c r="XFB1917" s="28"/>
      <c r="XFC1917" s="28"/>
      <c r="XFD1917" s="28"/>
    </row>
    <row r="1918" spans="1:10 16380:16384" x14ac:dyDescent="0.35">
      <c r="A1918" s="12" t="s">
        <v>2799</v>
      </c>
      <c r="B1918" s="32" t="str">
        <f>HYPERLINK(Table1[[#This Row],[Link]], Table1[[#This Row],[Pattern w/out Hyperlink]])</f>
        <v>Linguine II 484</v>
      </c>
      <c r="C1918" s="18">
        <f>IF(F1918&lt;=$L$1,$K$1,IF(AND(F1918&gt;=$L$2,F1918&lt;=$M$2),$K$2,IF(AND(F1918&gt;=$L$3,F1918&lt;=$M$3),$K$3,IF(AND(F1918&gt;=$L$4,F1918&lt;=$M$4),$K$4,IF(AND(F1918&gt;=$L$5,F1918&lt;=$M$5),$K$5,IF(AND(F1918&gt;=$L$6,F1918&lt;=$M$6),$K$6,IF(AND(F1918&gt;=$L$7,F1918&lt;=$M$7),$K$7,IF(AND(F1918&gt;=$L$8,F1918&lt;=$M$8),$K$8,IF(AND(F1918&gt;=$L$9,F1918&lt;=$M$9),$K$9,IF(AND(F1918&gt;$L$10,F1918&lt;=$M$10),$K$10,IF(AND(F1918&gt;=$L$11,F1918&lt;=$M$11),$K$11,IF(AND(F1918&gt;=$L$12,F1918&lt;=$M$12),$K$12,IF(AND(F1918&gt;=$L$13,F1918&lt;=$M$13),$K$13,IF(AND(F1918&gt;=$L$14,F1918&lt;=$M$14),$K$14,IF(AND(F1918&gt;=#REF!,F1918&lt;=#REF!),#REF!,IF(AND(F1918&gt;=$L$15,F1918&lt;=$M$15),$K$15,IF(AND(F1918&gt;=$L$16,F1918&lt;=$M$16),$K$16,IF(AND(F1918&gt;=$L$17,F1918&lt;=$M$17),$K$17,IF(AND(F1918&gt;=$L$18,F1918&lt;=$M$18),$K$18,IF(AND(F1918&gt;=$L$19,F1918&lt;=$M$19),$K$19,IF(AND(F1918&gt;=$L$20,F1918&lt;=$M$20),$K$20,IF(AND(F1918&gt;=$L$21,F1918&lt;=$M$21),$K$21,IF(AND(F1918&gt;=$L$22,F1918&lt;=$M$22),$K$22,IF(AND(F1918&gt;=$L$23,F1918&lt;=$M$23),$K$23,IF(AND(F1918&gt;=$L$24,F1918&lt;=$M$24),$K$24,IF(AND(F1918&gt;=$L$25,F1918&lt;=$M$25),$K$25,IF(AND(F1918&gt;=$L$26,F1918&lt;=$M$26),$K$26,IF(AND(F1918&gt;=$L$27,F1918&lt;=$M$27),$K$27,IF(AND(F1918&gt;=$L$28,F1918&lt;=$M$28),$K$28,IF(AND(F1918&gt;=$L$29,F1918&lt;=$M$29),$K$29,IF(AND(F1918&gt;=$L$30,F1918&lt;=$M$30),$K$30,IF(AND(F1918&gt;=$L$31,F1918&lt;=$M$31),$K$31,""))))))))))))))))))))))))))))))))</f>
        <v>8</v>
      </c>
      <c r="D1918" s="18" t="s">
        <v>26</v>
      </c>
      <c r="E1918" s="18" t="s">
        <v>1234</v>
      </c>
      <c r="F1918" s="12">
        <f>Table1[[#This Row],[USD Pricing]]*Exchange!$A$1</f>
        <v>107.8</v>
      </c>
      <c r="G1918" s="12">
        <v>77</v>
      </c>
      <c r="H1918" s="12" t="s">
        <v>5848</v>
      </c>
      <c r="I1918" s="18" t="s">
        <v>0</v>
      </c>
      <c r="J1918" s="18" t="s">
        <v>4913</v>
      </c>
      <c r="XEZ1918" s="28"/>
      <c r="XFA1918" s="28"/>
      <c r="XFB1918" s="28"/>
      <c r="XFC1918" s="28"/>
      <c r="XFD1918" s="28"/>
    </row>
    <row r="1919" spans="1:10 16380:16384" hidden="1" x14ac:dyDescent="0.35">
      <c r="A1919" s="12" t="s">
        <v>4581</v>
      </c>
      <c r="B1919" s="12" t="str">
        <f>HYPERLINK(Table1[[#This Row],[Link]], Table1[[#This Row],[Pattern w/out Hyperlink]])</f>
        <v>Xorel Deco Embroider</v>
      </c>
      <c r="C1919" s="12" t="e">
        <f>IF(F1919&lt;=$L$1,$K$1,IF(AND(F1919&gt;=$L$2,F1919&lt;=$M$2),$K$2,IF(AND(F1919&gt;=$L$3,F1919&lt;=$M$3),$K$3,IF(AND(F1919&gt;=$L$4,F1919&lt;=$M$4),$K$4,IF(AND(F1919&gt;=$L$5,F1919&lt;=$M$5),$K$5,IF(AND(F1919&gt;=$L$6,F1919&lt;=$M$6),$K$6,IF(AND(F1919&gt;=$L$7,F1919&lt;=$M$7),$K$7,IF(AND(F1919&gt;=$L$8,F1919&lt;=$M$8),$K$8,IF(AND(F1919&gt;=$L$9,F1919&lt;=$M$9),$K$9,IF(AND(F1919&gt;$L$10,F1919&lt;=$M$10),$K$10,IF(AND(F1919&gt;=$L$11,F1919&lt;=$M$11),$K$11,IF(AND(F1919&gt;=$L$12,F1919&lt;=$M$12),$K$12,IF(AND(F1919&gt;=$L$13,F1919&lt;=$M$13),$K$13,IF(AND(F1919&gt;=$L$14,F1919&lt;=$M$14),$K$14,IF(AND(F1919&gt;=#REF!,F1919&lt;=#REF!),#REF!,IF(AND(F1919&gt;=$L$15,F1919&lt;=$M$15),$K$15,IF(AND(F1919&gt;=$L$16,F1919&lt;=$M$16),$K$16,IF(AND(F1919&gt;=$L$17,F1919&lt;=$M$17),$K$17,IF(AND(F1919&gt;=$L$18,F1919&lt;=$M$18),$K$18,IF(AND(F1919&gt;=$L$19,F1919&lt;=$M$19),$K$19,IF(AND(F1919&gt;=$L$20,F1919&lt;=$M$20),$K$20,IF(AND(F1919&gt;=$L$21,F1919&lt;=$M$21),$K$21,IF(AND(F1919&gt;=$L$22,F1919&lt;=$M$22),$K$22,IF(AND(F1919&gt;=$L$23,F1919&lt;=$M$23),$K$23,IF(AND(F1919&gt;=$L$24,F1919&lt;=$M$24),$K$24,IF(AND(F1919&gt;=$L$25,F1919&lt;=$M$25),$K$25,IF(AND(F1919&gt;=$L$26,F1919&lt;=$M$26),$K$26,IF(AND(F1919&gt;=$L$27,F1919&lt;=$M$27),$K$27,IF(AND(F1919&gt;=$L$28,F1919&lt;=$M$28),$K$28,IF(AND(F1919&gt;=$L$29,F1919&lt;=$M$29),$K$29,IF(AND(F1919&gt;=$L$30,F1919&lt;=$M$30),$K$30,IF(AND(F1919&gt;=$L$31,F1919&lt;=$M$31),$K$31,""))))))))))))))))))))))))))))))))</f>
        <v>#REF!</v>
      </c>
      <c r="D1919" s="12" t="s">
        <v>2082</v>
      </c>
      <c r="E1919" s="12" t="s">
        <v>1234</v>
      </c>
      <c r="F1919" s="12">
        <f>Table1[[#This Row],[USD Pricing]]*Exchange!$A$1</f>
        <v>311.47199999999998</v>
      </c>
      <c r="G1919" s="12">
        <v>222.48</v>
      </c>
      <c r="H1919" s="12" t="s">
        <v>6115</v>
      </c>
      <c r="I1919" s="12" t="s">
        <v>0</v>
      </c>
      <c r="J1919" s="12" t="s">
        <v>4568</v>
      </c>
    </row>
    <row r="1920" spans="1:10 16380:16384" x14ac:dyDescent="0.35">
      <c r="A1920" s="12" t="s">
        <v>487</v>
      </c>
      <c r="B1920" s="32" t="str">
        <f>HYPERLINK(Table1[[#This Row],[Link]], Table1[[#This Row],[Pattern w/out Hyperlink]])</f>
        <v>Mandala</v>
      </c>
      <c r="C1920" s="18">
        <f>IF(F1920&lt;=$L$1,$K$1,IF(AND(F1920&gt;=$L$2,F1920&lt;=$M$2),$K$2,IF(AND(F1920&gt;=$L$3,F1920&lt;=$M$3),$K$3,IF(AND(F1920&gt;=$L$4,F1920&lt;=$M$4),$K$4,IF(AND(F1920&gt;=$L$5,F1920&lt;=$M$5),$K$5,IF(AND(F1920&gt;=$L$6,F1920&lt;=$M$6),$K$6,IF(AND(F1920&gt;=$L$7,F1920&lt;=$M$7),$K$7,IF(AND(F1920&gt;=$L$8,F1920&lt;=$M$8),$K$8,IF(AND(F1920&gt;=$L$9,F1920&lt;=$M$9),$K$9,IF(AND(F1920&gt;$L$10,F1920&lt;=$M$10),$K$10,IF(AND(F1920&gt;=$L$11,F1920&lt;=$M$11),$K$11,IF(AND(F1920&gt;=$L$12,F1920&lt;=$M$12),$K$12,IF(AND(F1920&gt;=$L$13,F1920&lt;=$M$13),$K$13,IF(AND(F1920&gt;=$L$14,F1920&lt;=$M$14),$K$14,IF(AND(F1920&gt;=#REF!,F1920&lt;=#REF!),#REF!,IF(AND(F1920&gt;=$L$15,F1920&lt;=$M$15),$K$15,IF(AND(F1920&gt;=$L$16,F1920&lt;=$M$16),$K$16,IF(AND(F1920&gt;=$L$17,F1920&lt;=$M$17),$K$17,IF(AND(F1920&gt;=$L$18,F1920&lt;=$M$18),$K$18,IF(AND(F1920&gt;=$L$19,F1920&lt;=$M$19),$K$19,IF(AND(F1920&gt;=$L$20,F1920&lt;=$M$20),$K$20,IF(AND(F1920&gt;=$L$21,F1920&lt;=$M$21),$K$21,IF(AND(F1920&gt;=$L$22,F1920&lt;=$M$22),$K$22,IF(AND(F1920&gt;=$L$23,F1920&lt;=$M$23),$K$23,IF(AND(F1920&gt;=$L$24,F1920&lt;=$M$24),$K$24,IF(AND(F1920&gt;=$L$25,F1920&lt;=$M$25),$K$25,IF(AND(F1920&gt;=$L$26,F1920&lt;=$M$26),$K$26,IF(AND(F1920&gt;=$L$27,F1920&lt;=$M$27),$K$27,IF(AND(F1920&gt;=$L$28,F1920&lt;=$M$28),$K$28,IF(AND(F1920&gt;=$L$29,F1920&lt;=$M$29),$K$29,IF(AND(F1920&gt;=$L$30,F1920&lt;=$M$30),$K$30,IF(AND(F1920&gt;=$L$31,F1920&lt;=$M$31),$K$31,""))))))))))))))))))))))))))))))))</f>
        <v>8</v>
      </c>
      <c r="D1920" s="18" t="s">
        <v>26</v>
      </c>
      <c r="E1920" s="18" t="s">
        <v>1234</v>
      </c>
      <c r="F1920" s="12">
        <f>Table1[[#This Row],[USD Pricing]]*Exchange!$A$1</f>
        <v>114.8</v>
      </c>
      <c r="G1920" s="12">
        <v>82</v>
      </c>
      <c r="H1920" s="12" t="s">
        <v>5392</v>
      </c>
      <c r="I1920" s="18" t="s">
        <v>0</v>
      </c>
      <c r="J1920" s="18" t="s">
        <v>5011</v>
      </c>
      <c r="XEZ1920" s="28"/>
      <c r="XFA1920" s="28"/>
      <c r="XFB1920" s="28"/>
      <c r="XFC1920" s="28"/>
      <c r="XFD1920" s="28"/>
    </row>
    <row r="1921" spans="1:10 16380:16384" x14ac:dyDescent="0.35">
      <c r="A1921" s="12" t="s">
        <v>510</v>
      </c>
      <c r="B1921" s="32" t="str">
        <f>HYPERLINK(Table1[[#This Row],[Link]], Table1[[#This Row],[Pattern w/out Hyperlink]])</f>
        <v>Meld</v>
      </c>
      <c r="C1921" s="18">
        <f>IF(F1921&lt;=$L$1,$K$1,IF(AND(F1921&gt;=$L$2,F1921&lt;=$M$2),$K$2,IF(AND(F1921&gt;=$L$3,F1921&lt;=$M$3),$K$3,IF(AND(F1921&gt;=$L$4,F1921&lt;=$M$4),$K$4,IF(AND(F1921&gt;=$L$5,F1921&lt;=$M$5),$K$5,IF(AND(F1921&gt;=$L$6,F1921&lt;=$M$6),$K$6,IF(AND(F1921&gt;=$L$7,F1921&lt;=$M$7),$K$7,IF(AND(F1921&gt;=$L$8,F1921&lt;=$M$8),$K$8,IF(AND(F1921&gt;=$L$9,F1921&lt;=$M$9),$K$9,IF(AND(F1921&gt;$L$10,F1921&lt;=$M$10),$K$10,IF(AND(F1921&gt;=$L$11,F1921&lt;=$M$11),$K$11,IF(AND(F1921&gt;=$L$12,F1921&lt;=$M$12),$K$12,IF(AND(F1921&gt;=$L$13,F1921&lt;=$M$13),$K$13,IF(AND(F1921&gt;=$L$14,F1921&lt;=$M$14),$K$14,IF(AND(F1921&gt;=#REF!,F1921&lt;=#REF!),#REF!,IF(AND(F1921&gt;=$L$15,F1921&lt;=$M$15),$K$15,IF(AND(F1921&gt;=$L$16,F1921&lt;=$M$16),$K$16,IF(AND(F1921&gt;=$L$17,F1921&lt;=$M$17),$K$17,IF(AND(F1921&gt;=$L$18,F1921&lt;=$M$18),$K$18,IF(AND(F1921&gt;=$L$19,F1921&lt;=$M$19),$K$19,IF(AND(F1921&gt;=$L$20,F1921&lt;=$M$20),$K$20,IF(AND(F1921&gt;=$L$21,F1921&lt;=$M$21),$K$21,IF(AND(F1921&gt;=$L$22,F1921&lt;=$M$22),$K$22,IF(AND(F1921&gt;=$L$23,F1921&lt;=$M$23),$K$23,IF(AND(F1921&gt;=$L$24,F1921&lt;=$M$24),$K$24,IF(AND(F1921&gt;=$L$25,F1921&lt;=$M$25),$K$25,IF(AND(F1921&gt;=$L$26,F1921&lt;=$M$26),$K$26,IF(AND(F1921&gt;=$L$27,F1921&lt;=$M$27),$K$27,IF(AND(F1921&gt;=$L$28,F1921&lt;=$M$28),$K$28,IF(AND(F1921&gt;=$L$29,F1921&lt;=$M$29),$K$29,IF(AND(F1921&gt;=$L$30,F1921&lt;=$M$30),$K$30,IF(AND(F1921&gt;=$L$31,F1921&lt;=$M$31),$K$31,""))))))))))))))))))))))))))))))))</f>
        <v>8</v>
      </c>
      <c r="D1921" s="18" t="s">
        <v>26</v>
      </c>
      <c r="E1921" s="18" t="s">
        <v>1234</v>
      </c>
      <c r="F1921" s="12">
        <f>Table1[[#This Row],[USD Pricing]]*Exchange!$A$1</f>
        <v>105.69999999999999</v>
      </c>
      <c r="G1921" s="12">
        <v>75.5</v>
      </c>
      <c r="H1921" s="12" t="s">
        <v>5394</v>
      </c>
      <c r="I1921" s="18" t="s">
        <v>0</v>
      </c>
      <c r="J1921" s="18" t="s">
        <v>4517</v>
      </c>
      <c r="XEZ1921" s="28"/>
      <c r="XFA1921" s="28"/>
      <c r="XFB1921" s="28"/>
      <c r="XFC1921" s="28"/>
      <c r="XFD1921" s="28"/>
    </row>
    <row r="1922" spans="1:10 16380:16384" hidden="1" x14ac:dyDescent="0.35">
      <c r="A1922" s="12" t="s">
        <v>4583</v>
      </c>
      <c r="B1922" s="12" t="str">
        <f>HYPERLINK(Table1[[#This Row],[Link]], Table1[[#This Row],[Pattern w/out Hyperlink]])</f>
        <v>Xorel Ellipse Embroider</v>
      </c>
      <c r="C1922" s="12" t="e">
        <f>IF(F1922&lt;=$L$1,$K$1,IF(AND(F1922&gt;=$L$2,F1922&lt;=$M$2),$K$2,IF(AND(F1922&gt;=$L$3,F1922&lt;=$M$3),$K$3,IF(AND(F1922&gt;=$L$4,F1922&lt;=$M$4),$K$4,IF(AND(F1922&gt;=$L$5,F1922&lt;=$M$5),$K$5,IF(AND(F1922&gt;=$L$6,F1922&lt;=$M$6),$K$6,IF(AND(F1922&gt;=$L$7,F1922&lt;=$M$7),$K$7,IF(AND(F1922&gt;=$L$8,F1922&lt;=$M$8),$K$8,IF(AND(F1922&gt;=$L$9,F1922&lt;=$M$9),$K$9,IF(AND(F1922&gt;$L$10,F1922&lt;=$M$10),$K$10,IF(AND(F1922&gt;=$L$11,F1922&lt;=$M$11),$K$11,IF(AND(F1922&gt;=$L$12,F1922&lt;=$M$12),$K$12,IF(AND(F1922&gt;=$L$13,F1922&lt;=$M$13),$K$13,IF(AND(F1922&gt;=$L$14,F1922&lt;=$M$14),$K$14,IF(AND(F1922&gt;=#REF!,F1922&lt;=#REF!),#REF!,IF(AND(F1922&gt;=$L$15,F1922&lt;=$M$15),$K$15,IF(AND(F1922&gt;=$L$16,F1922&lt;=$M$16),$K$16,IF(AND(F1922&gt;=$L$17,F1922&lt;=$M$17),$K$17,IF(AND(F1922&gt;=$L$18,F1922&lt;=$M$18),$K$18,IF(AND(F1922&gt;=$L$19,F1922&lt;=$M$19),$K$19,IF(AND(F1922&gt;=$L$20,F1922&lt;=$M$20),$K$20,IF(AND(F1922&gt;=$L$21,F1922&lt;=$M$21),$K$21,IF(AND(F1922&gt;=$L$22,F1922&lt;=$M$22),$K$22,IF(AND(F1922&gt;=$L$23,F1922&lt;=$M$23),$K$23,IF(AND(F1922&gt;=$L$24,F1922&lt;=$M$24),$K$24,IF(AND(F1922&gt;=$L$25,F1922&lt;=$M$25),$K$25,IF(AND(F1922&gt;=$L$26,F1922&lt;=$M$26),$K$26,IF(AND(F1922&gt;=$L$27,F1922&lt;=$M$27),$K$27,IF(AND(F1922&gt;=$L$28,F1922&lt;=$M$28),$K$28,IF(AND(F1922&gt;=$L$29,F1922&lt;=$M$29),$K$29,IF(AND(F1922&gt;=$L$30,F1922&lt;=$M$30),$K$30,IF(AND(F1922&gt;=$L$31,F1922&lt;=$M$31),$K$31,""))))))))))))))))))))))))))))))))</f>
        <v>#REF!</v>
      </c>
      <c r="D1922" s="12" t="s">
        <v>2082</v>
      </c>
      <c r="E1922" s="12" t="s">
        <v>1234</v>
      </c>
      <c r="F1922" s="12">
        <f>Table1[[#This Row],[USD Pricing]]*Exchange!$A$1</f>
        <v>317.23999999999995</v>
      </c>
      <c r="G1922" s="12">
        <v>226.6</v>
      </c>
      <c r="H1922" s="12" t="s">
        <v>3374</v>
      </c>
      <c r="I1922" s="12" t="s">
        <v>0</v>
      </c>
      <c r="J1922" s="12" t="s">
        <v>4568</v>
      </c>
    </row>
    <row r="1923" spans="1:10 16380:16384" hidden="1" x14ac:dyDescent="0.35">
      <c r="A1923" s="12" t="s">
        <v>4584</v>
      </c>
      <c r="B1923" s="12" t="str">
        <f>HYPERLINK(Table1[[#This Row],[Link]], Table1[[#This Row],[Pattern w/out Hyperlink]])</f>
        <v>Xorel Everest Signature</v>
      </c>
      <c r="C1923" s="12">
        <f>IF(F1923&lt;=$L$1,$K$1,IF(AND(F1923&gt;=$L$2,F1923&lt;=$M$2),$K$2,IF(AND(F1923&gt;=$L$3,F1923&lt;=$M$3),$K$3,IF(AND(F1923&gt;=$L$4,F1923&lt;=$M$4),$K$4,IF(AND(F1923&gt;=$L$5,F1923&lt;=$M$5),$K$5,IF(AND(F1923&gt;=$L$6,F1923&lt;=$M$6),$K$6,IF(AND(F1923&gt;=$L$7,F1923&lt;=$M$7),$K$7,IF(AND(F1923&gt;=$L$8,F1923&lt;=$M$8),$K$8,IF(AND(F1923&gt;=$L$9,F1923&lt;=$M$9),$K$9,IF(AND(F1923&gt;$L$10,F1923&lt;=$M$10),$K$10,IF(AND(F1923&gt;=$L$11,F1923&lt;=$M$11),$K$11,IF(AND(F1923&gt;=$L$12,F1923&lt;=$M$12),$K$12,IF(AND(F1923&gt;=$L$13,F1923&lt;=$M$13),$K$13,IF(AND(F1923&gt;=$L$14,F1923&lt;=$M$14),$K$14,IF(AND(F1923&gt;=#REF!,F1923&lt;=#REF!),#REF!,IF(AND(F1923&gt;=$L$15,F1923&lt;=$M$15),$K$15,IF(AND(F1923&gt;=$L$16,F1923&lt;=$M$16),$K$16,IF(AND(F1923&gt;=$L$17,F1923&lt;=$M$17),$K$17,IF(AND(F1923&gt;=$L$18,F1923&lt;=$M$18),$K$18,IF(AND(F1923&gt;=$L$19,F1923&lt;=$M$19),$K$19,IF(AND(F1923&gt;=$L$20,F1923&lt;=$M$20),$K$20,IF(AND(F1923&gt;=$L$21,F1923&lt;=$M$21),$K$21,IF(AND(F1923&gt;=$L$22,F1923&lt;=$M$22),$K$22,IF(AND(F1923&gt;=$L$23,F1923&lt;=$M$23),$K$23,IF(AND(F1923&gt;=$L$24,F1923&lt;=$M$24),$K$24,IF(AND(F1923&gt;=$L$25,F1923&lt;=$M$25),$K$25,IF(AND(F1923&gt;=$L$26,F1923&lt;=$M$26),$K$26,IF(AND(F1923&gt;=$L$27,F1923&lt;=$M$27),$K$27,IF(AND(F1923&gt;=$L$28,F1923&lt;=$M$28),$K$28,IF(AND(F1923&gt;=$L$29,F1923&lt;=$M$29),$K$29,IF(AND(F1923&gt;=$L$30,F1923&lt;=$M$30),$K$30,IF(AND(F1923&gt;=$L$31,F1923&lt;=$M$31),$K$31,""))))))))))))))))))))))))))))))))</f>
        <v>13</v>
      </c>
      <c r="D1923" s="12" t="s">
        <v>2082</v>
      </c>
      <c r="E1923" s="12" t="s">
        <v>1234</v>
      </c>
      <c r="F1923" s="12">
        <f>Table1[[#This Row],[USD Pricing]]*Exchange!$A$1</f>
        <v>201.87999999999997</v>
      </c>
      <c r="G1923" s="12">
        <v>144.19999999999999</v>
      </c>
      <c r="H1923" s="12" t="s">
        <v>2115</v>
      </c>
      <c r="I1923" s="12" t="s">
        <v>0</v>
      </c>
      <c r="J1923" s="12" t="s">
        <v>4568</v>
      </c>
    </row>
    <row r="1924" spans="1:10 16380:16384" x14ac:dyDescent="0.35">
      <c r="A1924" s="12" t="s">
        <v>576</v>
      </c>
      <c r="B1924" s="32" t="str">
        <f>HYPERLINK(Table1[[#This Row],[Link]], Table1[[#This Row],[Pattern w/out Hyperlink]])</f>
        <v>Oath</v>
      </c>
      <c r="C1924" s="18">
        <f>IF(F1924&lt;=$L$1,$K$1,IF(AND(F1924&gt;=$L$2,F1924&lt;=$M$2),$K$2,IF(AND(F1924&gt;=$L$3,F1924&lt;=$M$3),$K$3,IF(AND(F1924&gt;=$L$4,F1924&lt;=$M$4),$K$4,IF(AND(F1924&gt;=$L$5,F1924&lt;=$M$5),$K$5,IF(AND(F1924&gt;=$L$6,F1924&lt;=$M$6),$K$6,IF(AND(F1924&gt;=$L$7,F1924&lt;=$M$7),$K$7,IF(AND(F1924&gt;=$L$8,F1924&lt;=$M$8),$K$8,IF(AND(F1924&gt;=$L$9,F1924&lt;=$M$9),$K$9,IF(AND(F1924&gt;$L$10,F1924&lt;=$M$10),$K$10,IF(AND(F1924&gt;=$L$11,F1924&lt;=$M$11),$K$11,IF(AND(F1924&gt;=$L$12,F1924&lt;=$M$12),$K$12,IF(AND(F1924&gt;=$L$13,F1924&lt;=$M$13),$K$13,IF(AND(F1924&gt;=$L$14,F1924&lt;=$M$14),$K$14,IF(AND(F1924&gt;=#REF!,F1924&lt;=#REF!),#REF!,IF(AND(F1924&gt;=$L$15,F1924&lt;=$M$15),$K$15,IF(AND(F1924&gt;=$L$16,F1924&lt;=$M$16),$K$16,IF(AND(F1924&gt;=$L$17,F1924&lt;=$M$17),$K$17,IF(AND(F1924&gt;=$L$18,F1924&lt;=$M$18),$K$18,IF(AND(F1924&gt;=$L$19,F1924&lt;=$M$19),$K$19,IF(AND(F1924&gt;=$L$20,F1924&lt;=$M$20),$K$20,IF(AND(F1924&gt;=$L$21,F1924&lt;=$M$21),$K$21,IF(AND(F1924&gt;=$L$22,F1924&lt;=$M$22),$K$22,IF(AND(F1924&gt;=$L$23,F1924&lt;=$M$23),$K$23,IF(AND(F1924&gt;=$L$24,F1924&lt;=$M$24),$K$24,IF(AND(F1924&gt;=$L$25,F1924&lt;=$M$25),$K$25,IF(AND(F1924&gt;=$L$26,F1924&lt;=$M$26),$K$26,IF(AND(F1924&gt;=$L$27,F1924&lt;=$M$27),$K$27,IF(AND(F1924&gt;=$L$28,F1924&lt;=$M$28),$K$28,IF(AND(F1924&gt;=$L$29,F1924&lt;=$M$29),$K$29,IF(AND(F1924&gt;=$L$30,F1924&lt;=$M$30),$K$30,IF(AND(F1924&gt;=$L$31,F1924&lt;=$M$31),$K$31,""))))))))))))))))))))))))))))))))</f>
        <v>8</v>
      </c>
      <c r="D1924" s="18" t="s">
        <v>26</v>
      </c>
      <c r="E1924" s="18" t="s">
        <v>1234</v>
      </c>
      <c r="F1924" s="12">
        <f>Table1[[#This Row],[USD Pricing]]*Exchange!$A$1</f>
        <v>108.5</v>
      </c>
      <c r="G1924" s="12">
        <v>77.5</v>
      </c>
      <c r="H1924" s="12" t="s">
        <v>5481</v>
      </c>
      <c r="I1924" s="18" t="s">
        <v>4213</v>
      </c>
      <c r="J1924" s="18" t="s">
        <v>5021</v>
      </c>
      <c r="XEZ1924" s="28"/>
      <c r="XFA1924" s="28"/>
      <c r="XFB1924" s="28"/>
      <c r="XFC1924" s="28"/>
      <c r="XFD1924" s="28"/>
    </row>
    <row r="1925" spans="1:10 16380:16384" x14ac:dyDescent="0.35">
      <c r="A1925" s="12" t="s">
        <v>594</v>
      </c>
      <c r="B1925" s="32" t="str">
        <f>HYPERLINK(Table1[[#This Row],[Link]], Table1[[#This Row],[Pattern w/out Hyperlink]])</f>
        <v>Overpass</v>
      </c>
      <c r="C1925" s="18">
        <f>IF(F1925&lt;=$L$1,$K$1,IF(AND(F1925&gt;=$L$2,F1925&lt;=$M$2),$K$2,IF(AND(F1925&gt;=$L$3,F1925&lt;=$M$3),$K$3,IF(AND(F1925&gt;=$L$4,F1925&lt;=$M$4),$K$4,IF(AND(F1925&gt;=$L$5,F1925&lt;=$M$5),$K$5,IF(AND(F1925&gt;=$L$6,F1925&lt;=$M$6),$K$6,IF(AND(F1925&gt;=$L$7,F1925&lt;=$M$7),$K$7,IF(AND(F1925&gt;=$L$8,F1925&lt;=$M$8),$K$8,IF(AND(F1925&gt;=$L$9,F1925&lt;=$M$9),$K$9,IF(AND(F1925&gt;$L$10,F1925&lt;=$M$10),$K$10,IF(AND(F1925&gt;=$L$11,F1925&lt;=$M$11),$K$11,IF(AND(F1925&gt;=$L$12,F1925&lt;=$M$12),$K$12,IF(AND(F1925&gt;=$L$13,F1925&lt;=$M$13),$K$13,IF(AND(F1925&gt;=$L$14,F1925&lt;=$M$14),$K$14,IF(AND(F1925&gt;=#REF!,F1925&lt;=#REF!),#REF!,IF(AND(F1925&gt;=$L$15,F1925&lt;=$M$15),$K$15,IF(AND(F1925&gt;=$L$16,F1925&lt;=$M$16),$K$16,IF(AND(F1925&gt;=$L$17,F1925&lt;=$M$17),$K$17,IF(AND(F1925&gt;=$L$18,F1925&lt;=$M$18),$K$18,IF(AND(F1925&gt;=$L$19,F1925&lt;=$M$19),$K$19,IF(AND(F1925&gt;=$L$20,F1925&lt;=$M$20),$K$20,IF(AND(F1925&gt;=$L$21,F1925&lt;=$M$21),$K$21,IF(AND(F1925&gt;=$L$22,F1925&lt;=$M$22),$K$22,IF(AND(F1925&gt;=$L$23,F1925&lt;=$M$23),$K$23,IF(AND(F1925&gt;=$L$24,F1925&lt;=$M$24),$K$24,IF(AND(F1925&gt;=$L$25,F1925&lt;=$M$25),$K$25,IF(AND(F1925&gt;=$L$26,F1925&lt;=$M$26),$K$26,IF(AND(F1925&gt;=$L$27,F1925&lt;=$M$27),$K$27,IF(AND(F1925&gt;=$L$28,F1925&lt;=$M$28),$K$28,IF(AND(F1925&gt;=$L$29,F1925&lt;=$M$29),$K$29,IF(AND(F1925&gt;=$L$30,F1925&lt;=$M$30),$K$30,IF(AND(F1925&gt;=$L$31,F1925&lt;=$M$31),$K$31,""))))))))))))))))))))))))))))))))</f>
        <v>8</v>
      </c>
      <c r="D1925" s="18" t="s">
        <v>26</v>
      </c>
      <c r="E1925" s="18" t="s">
        <v>1234</v>
      </c>
      <c r="F1925" s="12">
        <f>Table1[[#This Row],[USD Pricing]]*Exchange!$A$1</f>
        <v>113.39999999999999</v>
      </c>
      <c r="G1925" s="12">
        <v>81</v>
      </c>
      <c r="H1925" s="12" t="s">
        <v>5483</v>
      </c>
      <c r="I1925" s="18" t="s">
        <v>0</v>
      </c>
      <c r="J1925" s="18" t="s">
        <v>4999</v>
      </c>
      <c r="XEZ1925" s="28"/>
      <c r="XFA1925" s="28"/>
      <c r="XFB1925" s="28"/>
      <c r="XFC1925" s="28"/>
      <c r="XFD1925" s="28"/>
    </row>
    <row r="1926" spans="1:10 16380:16384" hidden="1" x14ac:dyDescent="0.35">
      <c r="A1926" s="12" t="s">
        <v>4587</v>
      </c>
      <c r="B1926" s="12" t="str">
        <f>HYPERLINK(Table1[[#This Row],[Link]], Table1[[#This Row],[Pattern w/out Hyperlink]])</f>
        <v>Xorel Forge Couture</v>
      </c>
      <c r="C1926" s="12" t="e">
        <f>IF(F1926&lt;=$L$1,$K$1,IF(AND(F1926&gt;=$L$2,F1926&lt;=$M$2),$K$2,IF(AND(F1926&gt;=$L$3,F1926&lt;=$M$3),$K$3,IF(AND(F1926&gt;=$L$4,F1926&lt;=$M$4),$K$4,IF(AND(F1926&gt;=$L$5,F1926&lt;=$M$5),$K$5,IF(AND(F1926&gt;=$L$6,F1926&lt;=$M$6),$K$6,IF(AND(F1926&gt;=$L$7,F1926&lt;=$M$7),$K$7,IF(AND(F1926&gt;=$L$8,F1926&lt;=$M$8),$K$8,IF(AND(F1926&gt;=$L$9,F1926&lt;=$M$9),$K$9,IF(AND(F1926&gt;$L$10,F1926&lt;=$M$10),$K$10,IF(AND(F1926&gt;=$L$11,F1926&lt;=$M$11),$K$11,IF(AND(F1926&gt;=$L$12,F1926&lt;=$M$12),$K$12,IF(AND(F1926&gt;=$L$13,F1926&lt;=$M$13),$K$13,IF(AND(F1926&gt;=$L$14,F1926&lt;=$M$14),$K$14,IF(AND(F1926&gt;=#REF!,F1926&lt;=#REF!),#REF!,IF(AND(F1926&gt;=$L$15,F1926&lt;=$M$15),$K$15,IF(AND(F1926&gt;=$L$16,F1926&lt;=$M$16),$K$16,IF(AND(F1926&gt;=$L$17,F1926&lt;=$M$17),$K$17,IF(AND(F1926&gt;=$L$18,F1926&lt;=$M$18),$K$18,IF(AND(F1926&gt;=$L$19,F1926&lt;=$M$19),$K$19,IF(AND(F1926&gt;=$L$20,F1926&lt;=$M$20),$K$20,IF(AND(F1926&gt;=$L$21,F1926&lt;=$M$21),$K$21,IF(AND(F1926&gt;=$L$22,F1926&lt;=$M$22),$K$22,IF(AND(F1926&gt;=$L$23,F1926&lt;=$M$23),$K$23,IF(AND(F1926&gt;=$L$24,F1926&lt;=$M$24),$K$24,IF(AND(F1926&gt;=$L$25,F1926&lt;=$M$25),$K$25,IF(AND(F1926&gt;=$L$26,F1926&lt;=$M$26),$K$26,IF(AND(F1926&gt;=$L$27,F1926&lt;=$M$27),$K$27,IF(AND(F1926&gt;=$L$28,F1926&lt;=$M$28),$K$28,IF(AND(F1926&gt;=$L$29,F1926&lt;=$M$29),$K$29,IF(AND(F1926&gt;=$L$30,F1926&lt;=$M$30),$K$30,IF(AND(F1926&gt;=$L$31,F1926&lt;=$M$31),$K$31,""))))))))))))))))))))))))))))))))</f>
        <v>#REF!</v>
      </c>
      <c r="D1926" s="12" t="s">
        <v>2082</v>
      </c>
      <c r="E1926" s="12" t="s">
        <v>1234</v>
      </c>
      <c r="F1926" s="12">
        <f>Table1[[#This Row],[USD Pricing]]*Exchange!$A$1</f>
        <v>245.14</v>
      </c>
      <c r="G1926" s="12">
        <v>175.1</v>
      </c>
      <c r="H1926" s="12" t="s">
        <v>3379</v>
      </c>
      <c r="I1926" s="12" t="s">
        <v>0</v>
      </c>
      <c r="J1926" s="12" t="s">
        <v>4568</v>
      </c>
    </row>
    <row r="1927" spans="1:10 16380:16384" hidden="1" x14ac:dyDescent="0.35">
      <c r="A1927" s="12" t="s">
        <v>4588</v>
      </c>
      <c r="B1927" s="12" t="str">
        <f>HYPERLINK(Table1[[#This Row],[Link]], Table1[[#This Row],[Pattern w/out Hyperlink]])</f>
        <v>Xorel Fractal Emboss</v>
      </c>
      <c r="C1927" s="12">
        <f>IF(F1927&lt;=$L$1,$K$1,IF(AND(F1927&gt;=$L$2,F1927&lt;=$M$2),$K$2,IF(AND(F1927&gt;=$L$3,F1927&lt;=$M$3),$K$3,IF(AND(F1927&gt;=$L$4,F1927&lt;=$M$4),$K$4,IF(AND(F1927&gt;=$L$5,F1927&lt;=$M$5),$K$5,IF(AND(F1927&gt;=$L$6,F1927&lt;=$M$6),$K$6,IF(AND(F1927&gt;=$L$7,F1927&lt;=$M$7),$K$7,IF(AND(F1927&gt;=$L$8,F1927&lt;=$M$8),$K$8,IF(AND(F1927&gt;=$L$9,F1927&lt;=$M$9),$K$9,IF(AND(F1927&gt;$L$10,F1927&lt;=$M$10),$K$10,IF(AND(F1927&gt;=$L$11,F1927&lt;=$M$11),$K$11,IF(AND(F1927&gt;=$L$12,F1927&lt;=$M$12),$K$12,IF(AND(F1927&gt;=$L$13,F1927&lt;=$M$13),$K$13,IF(AND(F1927&gt;=$L$14,F1927&lt;=$M$14),$K$14,IF(AND(F1927&gt;=#REF!,F1927&lt;=#REF!),#REF!,IF(AND(F1927&gt;=$L$15,F1927&lt;=$M$15),$K$15,IF(AND(F1927&gt;=$L$16,F1927&lt;=$M$16),$K$16,IF(AND(F1927&gt;=$L$17,F1927&lt;=$M$17),$K$17,IF(AND(F1927&gt;=$L$18,F1927&lt;=$M$18),$K$18,IF(AND(F1927&gt;=$L$19,F1927&lt;=$M$19),$K$19,IF(AND(F1927&gt;=$L$20,F1927&lt;=$M$20),$K$20,IF(AND(F1927&gt;=$L$21,F1927&lt;=$M$21),$K$21,IF(AND(F1927&gt;=$L$22,F1927&lt;=$M$22),$K$22,IF(AND(F1927&gt;=$L$23,F1927&lt;=$M$23),$K$23,IF(AND(F1927&gt;=$L$24,F1927&lt;=$M$24),$K$24,IF(AND(F1927&gt;=$L$25,F1927&lt;=$M$25),$K$25,IF(AND(F1927&gt;=$L$26,F1927&lt;=$M$26),$K$26,IF(AND(F1927&gt;=$L$27,F1927&lt;=$M$27),$K$27,IF(AND(F1927&gt;=$L$28,F1927&lt;=$M$28),$K$28,IF(AND(F1927&gt;=$L$29,F1927&lt;=$M$29),$K$29,IF(AND(F1927&gt;=$L$30,F1927&lt;=$M$30),$K$30,IF(AND(F1927&gt;=$L$31,F1927&lt;=$M$31),$K$31,""))))))))))))))))))))))))))))))))</f>
        <v>13</v>
      </c>
      <c r="D1927" s="12" t="s">
        <v>2082</v>
      </c>
      <c r="E1927" s="12" t="s">
        <v>1234</v>
      </c>
      <c r="F1927" s="12">
        <f>Table1[[#This Row],[USD Pricing]]*Exchange!$A$1</f>
        <v>198.99599999999998</v>
      </c>
      <c r="G1927" s="12">
        <v>142.13999999999999</v>
      </c>
      <c r="H1927" s="12" t="s">
        <v>2118</v>
      </c>
      <c r="I1927" s="12" t="s">
        <v>0</v>
      </c>
      <c r="J1927" s="12" t="s">
        <v>4568</v>
      </c>
    </row>
    <row r="1928" spans="1:10 16380:16384" hidden="1" x14ac:dyDescent="0.35">
      <c r="A1928" s="12" t="s">
        <v>4589</v>
      </c>
      <c r="B1928" s="12" t="str">
        <f>HYPERLINK(Table1[[#This Row],[Link]], Table1[[#This Row],[Pattern w/out Hyperlink]])</f>
        <v>Xorel Fragment Emboss</v>
      </c>
      <c r="C1928" s="12">
        <f>IF(F1928&lt;=$L$1,$K$1,IF(AND(F1928&gt;=$L$2,F1928&lt;=$M$2),$K$2,IF(AND(F1928&gt;=$L$3,F1928&lt;=$M$3),$K$3,IF(AND(F1928&gt;=$L$4,F1928&lt;=$M$4),$K$4,IF(AND(F1928&gt;=$L$5,F1928&lt;=$M$5),$K$5,IF(AND(F1928&gt;=$L$6,F1928&lt;=$M$6),$K$6,IF(AND(F1928&gt;=$L$7,F1928&lt;=$M$7),$K$7,IF(AND(F1928&gt;=$L$8,F1928&lt;=$M$8),$K$8,IF(AND(F1928&gt;=$L$9,F1928&lt;=$M$9),$K$9,IF(AND(F1928&gt;$L$10,F1928&lt;=$M$10),$K$10,IF(AND(F1928&gt;=$L$11,F1928&lt;=$M$11),$K$11,IF(AND(F1928&gt;=$L$12,F1928&lt;=$M$12),$K$12,IF(AND(F1928&gt;=$L$13,F1928&lt;=$M$13),$K$13,IF(AND(F1928&gt;=$L$14,F1928&lt;=$M$14),$K$14,IF(AND(F1928&gt;=#REF!,F1928&lt;=#REF!),#REF!,IF(AND(F1928&gt;=$L$15,F1928&lt;=$M$15),$K$15,IF(AND(F1928&gt;=$L$16,F1928&lt;=$M$16),$K$16,IF(AND(F1928&gt;=$L$17,F1928&lt;=$M$17),$K$17,IF(AND(F1928&gt;=$L$18,F1928&lt;=$M$18),$K$18,IF(AND(F1928&gt;=$L$19,F1928&lt;=$M$19),$K$19,IF(AND(F1928&gt;=$L$20,F1928&lt;=$M$20),$K$20,IF(AND(F1928&gt;=$L$21,F1928&lt;=$M$21),$K$21,IF(AND(F1928&gt;=$L$22,F1928&lt;=$M$22),$K$22,IF(AND(F1928&gt;=$L$23,F1928&lt;=$M$23),$K$23,IF(AND(F1928&gt;=$L$24,F1928&lt;=$M$24),$K$24,IF(AND(F1928&gt;=$L$25,F1928&lt;=$M$25),$K$25,IF(AND(F1928&gt;=$L$26,F1928&lt;=$M$26),$K$26,IF(AND(F1928&gt;=$L$27,F1928&lt;=$M$27),$K$27,IF(AND(F1928&gt;=$L$28,F1928&lt;=$M$28),$K$28,IF(AND(F1928&gt;=$L$29,F1928&lt;=$M$29),$K$29,IF(AND(F1928&gt;=$L$30,F1928&lt;=$M$30),$K$30,IF(AND(F1928&gt;=$L$31,F1928&lt;=$M$31),$K$31,""))))))))))))))))))))))))))))))))</f>
        <v>13</v>
      </c>
      <c r="D1928" s="12" t="s">
        <v>2082</v>
      </c>
      <c r="E1928" s="12" t="s">
        <v>1234</v>
      </c>
      <c r="F1928" s="12">
        <f>Table1[[#This Row],[USD Pricing]]*Exchange!$A$1</f>
        <v>198.99599999999998</v>
      </c>
      <c r="G1928" s="12">
        <v>142.13999999999999</v>
      </c>
      <c r="H1928" s="12" t="s">
        <v>2119</v>
      </c>
      <c r="I1928" s="12" t="s">
        <v>0</v>
      </c>
      <c r="J1928" s="12" t="s">
        <v>4568</v>
      </c>
    </row>
    <row r="1929" spans="1:10 16380:16384" x14ac:dyDescent="0.35">
      <c r="A1929" s="12" t="s">
        <v>5862</v>
      </c>
      <c r="B1929" s="32" t="str">
        <f>HYPERLINK(Table1[[#This Row],[Link]], Table1[[#This Row],[Pattern w/out Hyperlink]])</f>
        <v>Pixel Flower 551</v>
      </c>
      <c r="C1929" s="18">
        <f>IF(F1929&lt;=$L$1,$K$1,IF(AND(F1929&gt;=$L$2,F1929&lt;=$M$2),$K$2,IF(AND(F1929&gt;=$L$3,F1929&lt;=$M$3),$K$3,IF(AND(F1929&gt;=$L$4,F1929&lt;=$M$4),$K$4,IF(AND(F1929&gt;=$L$5,F1929&lt;=$M$5),$K$5,IF(AND(F1929&gt;=$L$6,F1929&lt;=$M$6),$K$6,IF(AND(F1929&gt;=$L$7,F1929&lt;=$M$7),$K$7,IF(AND(F1929&gt;=$L$8,F1929&lt;=$M$8),$K$8,IF(AND(F1929&gt;=$L$9,F1929&lt;=$M$9),$K$9,IF(AND(F1929&gt;$L$10,F1929&lt;=$M$10),$K$10,IF(AND(F1929&gt;=$L$11,F1929&lt;=$M$11),$K$11,IF(AND(F1929&gt;=$L$12,F1929&lt;=$M$12),$K$12,IF(AND(F1929&gt;=$L$13,F1929&lt;=$M$13),$K$13,IF(AND(F1929&gt;=$L$14,F1929&lt;=$M$14),$K$14,IF(AND(F1929&gt;=#REF!,F1929&lt;=#REF!),#REF!,IF(AND(F1929&gt;=$L$15,F1929&lt;=$M$15),$K$15,IF(AND(F1929&gt;=$L$16,F1929&lt;=$M$16),$K$16,IF(AND(F1929&gt;=$L$17,F1929&lt;=$M$17),$K$17,IF(AND(F1929&gt;=$L$18,F1929&lt;=$M$18),$K$18,IF(AND(F1929&gt;=$L$19,F1929&lt;=$M$19),$K$19,IF(AND(F1929&gt;=$L$20,F1929&lt;=$M$20),$K$20,IF(AND(F1929&gt;=$L$21,F1929&lt;=$M$21),$K$21,IF(AND(F1929&gt;=$L$22,F1929&lt;=$M$22),$K$22,IF(AND(F1929&gt;=$L$23,F1929&lt;=$M$23),$K$23,IF(AND(F1929&gt;=$L$24,F1929&lt;=$M$24),$K$24,IF(AND(F1929&gt;=$L$25,F1929&lt;=$M$25),$K$25,IF(AND(F1929&gt;=$L$26,F1929&lt;=$M$26),$K$26,IF(AND(F1929&gt;=$L$27,F1929&lt;=$M$27),$K$27,IF(AND(F1929&gt;=$L$28,F1929&lt;=$M$28),$K$28,IF(AND(F1929&gt;=$L$29,F1929&lt;=$M$29),$K$29,IF(AND(F1929&gt;=$L$30,F1929&lt;=$M$30),$K$30,IF(AND(F1929&gt;=$L$31,F1929&lt;=$M$31),$K$31,""))))))))))))))))))))))))))))))))</f>
        <v>8</v>
      </c>
      <c r="D1929" s="18" t="s">
        <v>26</v>
      </c>
      <c r="E1929" s="18" t="s">
        <v>1234</v>
      </c>
      <c r="F1929" s="12">
        <f>Table1[[#This Row],[USD Pricing]]*Exchange!$A$1</f>
        <v>112</v>
      </c>
      <c r="G1929" s="12">
        <v>80</v>
      </c>
      <c r="H1929" s="12" t="s">
        <v>5863</v>
      </c>
      <c r="I1929" s="18" t="s">
        <v>0</v>
      </c>
      <c r="J1929" s="18" t="s">
        <v>4482</v>
      </c>
      <c r="XEZ1929" s="28"/>
      <c r="XFA1929" s="28"/>
      <c r="XFB1929" s="28"/>
      <c r="XFC1929" s="28"/>
      <c r="XFD1929" s="28"/>
    </row>
    <row r="1930" spans="1:10 16380:16384" x14ac:dyDescent="0.35">
      <c r="A1930" s="12" t="s">
        <v>629</v>
      </c>
      <c r="B1930" s="32" t="str">
        <f>HYPERLINK(Table1[[#This Row],[Link]], Table1[[#This Row],[Pattern w/out Hyperlink]])</f>
        <v>Platform</v>
      </c>
      <c r="C1930" s="18">
        <f>IF(F1930&lt;=$L$1,$K$1,IF(AND(F1930&gt;=$L$2,F1930&lt;=$M$2),$K$2,IF(AND(F1930&gt;=$L$3,F1930&lt;=$M$3),$K$3,IF(AND(F1930&gt;=$L$4,F1930&lt;=$M$4),$K$4,IF(AND(F1930&gt;=$L$5,F1930&lt;=$M$5),$K$5,IF(AND(F1930&gt;=$L$6,F1930&lt;=$M$6),$K$6,IF(AND(F1930&gt;=$L$7,F1930&lt;=$M$7),$K$7,IF(AND(F1930&gt;=$L$8,F1930&lt;=$M$8),$K$8,IF(AND(F1930&gt;=$L$9,F1930&lt;=$M$9),$K$9,IF(AND(F1930&gt;$L$10,F1930&lt;=$M$10),$K$10,IF(AND(F1930&gt;=$L$11,F1930&lt;=$M$11),$K$11,IF(AND(F1930&gt;=$L$12,F1930&lt;=$M$12),$K$12,IF(AND(F1930&gt;=$L$13,F1930&lt;=$M$13),$K$13,IF(AND(F1930&gt;=$L$14,F1930&lt;=$M$14),$K$14,IF(AND(F1930&gt;=#REF!,F1930&lt;=#REF!),#REF!,IF(AND(F1930&gt;=$L$15,F1930&lt;=$M$15),$K$15,IF(AND(F1930&gt;=$L$16,F1930&lt;=$M$16),$K$16,IF(AND(F1930&gt;=$L$17,F1930&lt;=$M$17),$K$17,IF(AND(F1930&gt;=$L$18,F1930&lt;=$M$18),$K$18,IF(AND(F1930&gt;=$L$19,F1930&lt;=$M$19),$K$19,IF(AND(F1930&gt;=$L$20,F1930&lt;=$M$20),$K$20,IF(AND(F1930&gt;=$L$21,F1930&lt;=$M$21),$K$21,IF(AND(F1930&gt;=$L$22,F1930&lt;=$M$22),$K$22,IF(AND(F1930&gt;=$L$23,F1930&lt;=$M$23),$K$23,IF(AND(F1930&gt;=$L$24,F1930&lt;=$M$24),$K$24,IF(AND(F1930&gt;=$L$25,F1930&lt;=$M$25),$K$25,IF(AND(F1930&gt;=$L$26,F1930&lt;=$M$26),$K$26,IF(AND(F1930&gt;=$L$27,F1930&lt;=$M$27),$K$27,IF(AND(F1930&gt;=$L$28,F1930&lt;=$M$28),$K$28,IF(AND(F1930&gt;=$L$29,F1930&lt;=$M$29),$K$29,IF(AND(F1930&gt;=$L$30,F1930&lt;=$M$30),$K$30,IF(AND(F1930&gt;=$L$31,F1930&lt;=$M$31),$K$31,""))))))))))))))))))))))))))))))))</f>
        <v>8</v>
      </c>
      <c r="D1930" s="18" t="s">
        <v>26</v>
      </c>
      <c r="E1930" s="18" t="s">
        <v>1234</v>
      </c>
      <c r="F1930" s="12">
        <f>Table1[[#This Row],[USD Pricing]]*Exchange!$A$1</f>
        <v>114.8</v>
      </c>
      <c r="G1930" s="12">
        <v>82</v>
      </c>
      <c r="H1930" s="12" t="s">
        <v>5413</v>
      </c>
      <c r="I1930" s="18" t="s">
        <v>0</v>
      </c>
      <c r="J1930" s="18" t="s">
        <v>4688</v>
      </c>
      <c r="XEZ1930" s="28"/>
      <c r="XFA1930" s="28"/>
      <c r="XFB1930" s="28"/>
      <c r="XFC1930" s="28"/>
      <c r="XFD1930" s="28"/>
    </row>
    <row r="1931" spans="1:10 16380:16384" x14ac:dyDescent="0.35">
      <c r="A1931" s="12" t="s">
        <v>7976</v>
      </c>
      <c r="B1931" s="32" t="str">
        <f>HYPERLINK(Table1[[#This Row],[Link]], Table1[[#This Row],[Pattern w/out Hyperlink]])</f>
        <v>Ponti</v>
      </c>
      <c r="C1931" s="18">
        <f>IF(F1931&lt;=$L$1,$K$1,IF(AND(F1931&gt;=$L$2,F1931&lt;=$M$2),$K$2,IF(AND(F1931&gt;=$L$3,F1931&lt;=$M$3),$K$3,IF(AND(F1931&gt;=$L$4,F1931&lt;=$M$4),$K$4,IF(AND(F1931&gt;=$L$5,F1931&lt;=$M$5),$K$5,IF(AND(F1931&gt;=$L$6,F1931&lt;=$M$6),$K$6,IF(AND(F1931&gt;=$L$7,F1931&lt;=$M$7),$K$7,IF(AND(F1931&gt;=$L$8,F1931&lt;=$M$8),$K$8,IF(AND(F1931&gt;=$L$9,F1931&lt;=$M$9),$K$9,IF(AND(F1931&gt;$L$10,F1931&lt;=$M$10),$K$10,IF(AND(F1931&gt;=$L$11,F1931&lt;=$M$11),$K$11,IF(AND(F1931&gt;=$L$12,F1931&lt;=$M$12),$K$12,IF(AND(F1931&gt;=$L$13,F1931&lt;=$M$13),$K$13,IF(AND(F1931&gt;=$L$14,F1931&lt;=$M$14),$K$14,IF(AND(F1931&gt;=#REF!,F1931&lt;=#REF!),#REF!,IF(AND(F1931&gt;=$L$15,F1931&lt;=$M$15),$K$15,IF(AND(F1931&gt;=$L$16,F1931&lt;=$M$16),$K$16,IF(AND(F1931&gt;=$L$17,F1931&lt;=$M$17),$K$17,IF(AND(F1931&gt;=$L$18,F1931&lt;=$M$18),$K$18,IF(AND(F1931&gt;=$L$19,F1931&lt;=$M$19),$K$19,IF(AND(F1931&gt;=$L$20,F1931&lt;=$M$20),$K$20,IF(AND(F1931&gt;=$L$21,F1931&lt;=$M$21),$K$21,IF(AND(F1931&gt;=$L$22,F1931&lt;=$M$22),$K$22,IF(AND(F1931&gt;=$L$23,F1931&lt;=$M$23),$K$23,IF(AND(F1931&gt;=$L$24,F1931&lt;=$M$24),$K$24,IF(AND(F1931&gt;=$L$25,F1931&lt;=$M$25),$K$25,IF(AND(F1931&gt;=$L$26,F1931&lt;=$M$26),$K$26,IF(AND(F1931&gt;=$L$27,F1931&lt;=$M$27),$K$27,IF(AND(F1931&gt;=$L$28,F1931&lt;=$M$28),$K$28,IF(AND(F1931&gt;=$L$29,F1931&lt;=$M$29),$K$29,IF(AND(F1931&gt;=$L$30,F1931&lt;=$M$30),$K$30,IF(AND(F1931&gt;=$L$31,F1931&lt;=$M$31),$K$31,""))))))))))))))))))))))))))))))))</f>
        <v>8</v>
      </c>
      <c r="D1931" s="18" t="s">
        <v>26</v>
      </c>
      <c r="E1931" s="18" t="s">
        <v>1234</v>
      </c>
      <c r="F1931" s="12">
        <f>Table1[[#This Row],[USD Pricing]]*Exchange!$A$1</f>
        <v>112</v>
      </c>
      <c r="G1931" s="12">
        <v>80</v>
      </c>
      <c r="H1931" s="12" t="s">
        <v>7977</v>
      </c>
      <c r="I1931" s="18" t="s">
        <v>4213</v>
      </c>
      <c r="J1931" s="18" t="s">
        <v>7560</v>
      </c>
      <c r="XEZ1931" s="28"/>
      <c r="XFA1931" s="28"/>
      <c r="XFB1931" s="28"/>
      <c r="XFC1931" s="28"/>
      <c r="XFD1931" s="28"/>
    </row>
    <row r="1932" spans="1:10 16380:16384" x14ac:dyDescent="0.35">
      <c r="A1932" s="12" t="s">
        <v>5713</v>
      </c>
      <c r="B1932" s="32" t="str">
        <f>HYPERLINK(Table1[[#This Row],[Link]], Table1[[#This Row],[Pattern w/out Hyperlink]])</f>
        <v>Radar</v>
      </c>
      <c r="C1932" s="18">
        <f>IF(F1932&lt;=$L$1,$K$1,IF(AND(F1932&gt;=$L$2,F1932&lt;=$M$2),$K$2,IF(AND(F1932&gt;=$L$3,F1932&lt;=$M$3),$K$3,IF(AND(F1932&gt;=$L$4,F1932&lt;=$M$4),$K$4,IF(AND(F1932&gt;=$L$5,F1932&lt;=$M$5),$K$5,IF(AND(F1932&gt;=$L$6,F1932&lt;=$M$6),$K$6,IF(AND(F1932&gt;=$L$7,F1932&lt;=$M$7),$K$7,IF(AND(F1932&gt;=$L$8,F1932&lt;=$M$8),$K$8,IF(AND(F1932&gt;=$L$9,F1932&lt;=$M$9),$K$9,IF(AND(F1932&gt;$L$10,F1932&lt;=$M$10),$K$10,IF(AND(F1932&gt;=$L$11,F1932&lt;=$M$11),$K$11,IF(AND(F1932&gt;=$L$12,F1932&lt;=$M$12),$K$12,IF(AND(F1932&gt;=$L$13,F1932&lt;=$M$13),$K$13,IF(AND(F1932&gt;=$L$14,F1932&lt;=$M$14),$K$14,IF(AND(F1932&gt;=#REF!,F1932&lt;=#REF!),#REF!,IF(AND(F1932&gt;=$L$15,F1932&lt;=$M$15),$K$15,IF(AND(F1932&gt;=$L$16,F1932&lt;=$M$16),$K$16,IF(AND(F1932&gt;=$L$17,F1932&lt;=$M$17),$K$17,IF(AND(F1932&gt;=$L$18,F1932&lt;=$M$18),$K$18,IF(AND(F1932&gt;=$L$19,F1932&lt;=$M$19),$K$19,IF(AND(F1932&gt;=$L$20,F1932&lt;=$M$20),$K$20,IF(AND(F1932&gt;=$L$21,F1932&lt;=$M$21),$K$21,IF(AND(F1932&gt;=$L$22,F1932&lt;=$M$22),$K$22,IF(AND(F1932&gt;=$L$23,F1932&lt;=$M$23),$K$23,IF(AND(F1932&gt;=$L$24,F1932&lt;=$M$24),$K$24,IF(AND(F1932&gt;=$L$25,F1932&lt;=$M$25),$K$25,IF(AND(F1932&gt;=$L$26,F1932&lt;=$M$26),$K$26,IF(AND(F1932&gt;=$L$27,F1932&lt;=$M$27),$K$27,IF(AND(F1932&gt;=$L$28,F1932&lt;=$M$28),$K$28,IF(AND(F1932&gt;=$L$29,F1932&lt;=$M$29),$K$29,IF(AND(F1932&gt;=$L$30,F1932&lt;=$M$30),$K$30,IF(AND(F1932&gt;=$L$31,F1932&lt;=$M$31),$K$31,""))))))))))))))))))))))))))))))))</f>
        <v>8</v>
      </c>
      <c r="D1932" s="18" t="s">
        <v>26</v>
      </c>
      <c r="E1932" s="18" t="s">
        <v>1234</v>
      </c>
      <c r="F1932" s="12">
        <f>Table1[[#This Row],[USD Pricing]]*Exchange!$A$1</f>
        <v>111.02</v>
      </c>
      <c r="G1932" s="12">
        <v>79.3</v>
      </c>
      <c r="H1932" s="12" t="s">
        <v>5714</v>
      </c>
      <c r="I1932" s="18" t="s">
        <v>0</v>
      </c>
      <c r="J1932" s="18" t="s">
        <v>5715</v>
      </c>
      <c r="XEZ1932" s="28"/>
      <c r="XFA1932" s="28"/>
      <c r="XFB1932" s="28"/>
      <c r="XFC1932" s="28"/>
      <c r="XFD1932" s="28"/>
    </row>
    <row r="1933" spans="1:10 16380:16384" x14ac:dyDescent="0.35">
      <c r="A1933" s="12" t="s">
        <v>5868</v>
      </c>
      <c r="B1933" s="32" t="str">
        <f>HYPERLINK(Table1[[#This Row],[Link]], Table1[[#This Row],[Pattern w/out Hyperlink]])</f>
        <v>Raindrops 552</v>
      </c>
      <c r="C1933" s="18">
        <f>IF(F1933&lt;=$L$1,$K$1,IF(AND(F1933&gt;=$L$2,F1933&lt;=$M$2),$K$2,IF(AND(F1933&gt;=$L$3,F1933&lt;=$M$3),$K$3,IF(AND(F1933&gt;=$L$4,F1933&lt;=$M$4),$K$4,IF(AND(F1933&gt;=$L$5,F1933&lt;=$M$5),$K$5,IF(AND(F1933&gt;=$L$6,F1933&lt;=$M$6),$K$6,IF(AND(F1933&gt;=$L$7,F1933&lt;=$M$7),$K$7,IF(AND(F1933&gt;=$L$8,F1933&lt;=$M$8),$K$8,IF(AND(F1933&gt;=$L$9,F1933&lt;=$M$9),$K$9,IF(AND(F1933&gt;$L$10,F1933&lt;=$M$10),$K$10,IF(AND(F1933&gt;=$L$11,F1933&lt;=$M$11),$K$11,IF(AND(F1933&gt;=$L$12,F1933&lt;=$M$12),$K$12,IF(AND(F1933&gt;=$L$13,F1933&lt;=$M$13),$K$13,IF(AND(F1933&gt;=$L$14,F1933&lt;=$M$14),$K$14,IF(AND(F1933&gt;=#REF!,F1933&lt;=#REF!),#REF!,IF(AND(F1933&gt;=$L$15,F1933&lt;=$M$15),$K$15,IF(AND(F1933&gt;=$L$16,F1933&lt;=$M$16),$K$16,IF(AND(F1933&gt;=$L$17,F1933&lt;=$M$17),$K$17,IF(AND(F1933&gt;=$L$18,F1933&lt;=$M$18),$K$18,IF(AND(F1933&gt;=$L$19,F1933&lt;=$M$19),$K$19,IF(AND(F1933&gt;=$L$20,F1933&lt;=$M$20),$K$20,IF(AND(F1933&gt;=$L$21,F1933&lt;=$M$21),$K$21,IF(AND(F1933&gt;=$L$22,F1933&lt;=$M$22),$K$22,IF(AND(F1933&gt;=$L$23,F1933&lt;=$M$23),$K$23,IF(AND(F1933&gt;=$L$24,F1933&lt;=$M$24),$K$24,IF(AND(F1933&gt;=$L$25,F1933&lt;=$M$25),$K$25,IF(AND(F1933&gt;=$L$26,F1933&lt;=$M$26),$K$26,IF(AND(F1933&gt;=$L$27,F1933&lt;=$M$27),$K$27,IF(AND(F1933&gt;=$L$28,F1933&lt;=$M$28),$K$28,IF(AND(F1933&gt;=$L$29,F1933&lt;=$M$29),$K$29,IF(AND(F1933&gt;=$L$30,F1933&lt;=$M$30),$K$30,IF(AND(F1933&gt;=$L$31,F1933&lt;=$M$31),$K$31,""))))))))))))))))))))))))))))))))</f>
        <v>8</v>
      </c>
      <c r="D1933" s="18" t="s">
        <v>26</v>
      </c>
      <c r="E1933" s="18" t="s">
        <v>1234</v>
      </c>
      <c r="F1933" s="12">
        <f>Table1[[#This Row],[USD Pricing]]*Exchange!$A$1</f>
        <v>102.19999999999999</v>
      </c>
      <c r="G1933" s="12">
        <v>73</v>
      </c>
      <c r="H1933" s="12" t="s">
        <v>5869</v>
      </c>
      <c r="I1933" s="18" t="s">
        <v>0</v>
      </c>
      <c r="J1933" s="18" t="s">
        <v>5870</v>
      </c>
      <c r="XEZ1933" s="28"/>
      <c r="XFA1933" s="28"/>
      <c r="XFB1933" s="28"/>
      <c r="XFC1933" s="28"/>
      <c r="XFD1933" s="28"/>
    </row>
    <row r="1934" spans="1:10 16380:16384" x14ac:dyDescent="0.35">
      <c r="A1934" s="12" t="s">
        <v>711</v>
      </c>
      <c r="B1934" s="32" t="str">
        <f>HYPERLINK(Table1[[#This Row],[Link]], Table1[[#This Row],[Pattern w/out Hyperlink]])</f>
        <v>Score</v>
      </c>
      <c r="C1934" s="18">
        <f>IF(F1934&lt;=$L$1,$K$1,IF(AND(F1934&gt;=$L$2,F1934&lt;=$M$2),$K$2,IF(AND(F1934&gt;=$L$3,F1934&lt;=$M$3),$K$3,IF(AND(F1934&gt;=$L$4,F1934&lt;=$M$4),$K$4,IF(AND(F1934&gt;=$L$5,F1934&lt;=$M$5),$K$5,IF(AND(F1934&gt;=$L$6,F1934&lt;=$M$6),$K$6,IF(AND(F1934&gt;=$L$7,F1934&lt;=$M$7),$K$7,IF(AND(F1934&gt;=$L$8,F1934&lt;=$M$8),$K$8,IF(AND(F1934&gt;=$L$9,F1934&lt;=$M$9),$K$9,IF(AND(F1934&gt;$L$10,F1934&lt;=$M$10),$K$10,IF(AND(F1934&gt;=$L$11,F1934&lt;=$M$11),$K$11,IF(AND(F1934&gt;=$L$12,F1934&lt;=$M$12),$K$12,IF(AND(F1934&gt;=$L$13,F1934&lt;=$M$13),$K$13,IF(AND(F1934&gt;=$L$14,F1934&lt;=$M$14),$K$14,IF(AND(F1934&gt;=#REF!,F1934&lt;=#REF!),#REF!,IF(AND(F1934&gt;=$L$15,F1934&lt;=$M$15),$K$15,IF(AND(F1934&gt;=$L$16,F1934&lt;=$M$16),$K$16,IF(AND(F1934&gt;=$L$17,F1934&lt;=$M$17),$K$17,IF(AND(F1934&gt;=$L$18,F1934&lt;=$M$18),$K$18,IF(AND(F1934&gt;=$L$19,F1934&lt;=$M$19),$K$19,IF(AND(F1934&gt;=$L$20,F1934&lt;=$M$20),$K$20,IF(AND(F1934&gt;=$L$21,F1934&lt;=$M$21),$K$21,IF(AND(F1934&gt;=$L$22,F1934&lt;=$M$22),$K$22,IF(AND(F1934&gt;=$L$23,F1934&lt;=$M$23),$K$23,IF(AND(F1934&gt;=$L$24,F1934&lt;=$M$24),$K$24,IF(AND(F1934&gt;=$L$25,F1934&lt;=$M$25),$K$25,IF(AND(F1934&gt;=$L$26,F1934&lt;=$M$26),$K$26,IF(AND(F1934&gt;=$L$27,F1934&lt;=$M$27),$K$27,IF(AND(F1934&gt;=$L$28,F1934&lt;=$M$28),$K$28,IF(AND(F1934&gt;=$L$29,F1934&lt;=$M$29),$K$29,IF(AND(F1934&gt;=$L$30,F1934&lt;=$M$30),$K$30,IF(AND(F1934&gt;=$L$31,F1934&lt;=$M$31),$K$31,""))))))))))))))))))))))))))))))))</f>
        <v>8</v>
      </c>
      <c r="D1934" s="18" t="s">
        <v>26</v>
      </c>
      <c r="E1934" s="18" t="s">
        <v>1234</v>
      </c>
      <c r="F1934" s="12">
        <f>Table1[[#This Row],[USD Pricing]]*Exchange!$A$1</f>
        <v>102.19999999999999</v>
      </c>
      <c r="G1934" s="12">
        <v>73</v>
      </c>
      <c r="H1934" s="12" t="s">
        <v>5487</v>
      </c>
      <c r="I1934" s="18" t="s">
        <v>0</v>
      </c>
      <c r="J1934" s="18" t="s">
        <v>4897</v>
      </c>
      <c r="XEZ1934" s="28"/>
      <c r="XFA1934" s="28"/>
      <c r="XFB1934" s="28"/>
      <c r="XFC1934" s="28"/>
      <c r="XFD1934" s="28"/>
    </row>
    <row r="1935" spans="1:10 16380:16384" x14ac:dyDescent="0.35">
      <c r="A1935" s="12" t="s">
        <v>5424</v>
      </c>
      <c r="B1935" s="32" t="str">
        <f>HYPERLINK(Table1[[#This Row],[Link]], Table1[[#This Row],[Pattern w/out Hyperlink]])</f>
        <v>Shire</v>
      </c>
      <c r="C1935" s="18">
        <f>IF(F1935&lt;=$L$1,$K$1,IF(AND(F1935&gt;=$L$2,F1935&lt;=$M$2),$K$2,IF(AND(F1935&gt;=$L$3,F1935&lt;=$M$3),$K$3,IF(AND(F1935&gt;=$L$4,F1935&lt;=$M$4),$K$4,IF(AND(F1935&gt;=$L$5,F1935&lt;=$M$5),$K$5,IF(AND(F1935&gt;=$L$6,F1935&lt;=$M$6),$K$6,IF(AND(F1935&gt;=$L$7,F1935&lt;=$M$7),$K$7,IF(AND(F1935&gt;=$L$8,F1935&lt;=$M$8),$K$8,IF(AND(F1935&gt;=$L$9,F1935&lt;=$M$9),$K$9,IF(AND(F1935&gt;$L$10,F1935&lt;=$M$10),$K$10,IF(AND(F1935&gt;=$L$11,F1935&lt;=$M$11),$K$11,IF(AND(F1935&gt;=$L$12,F1935&lt;=$M$12),$K$12,IF(AND(F1935&gt;=$L$13,F1935&lt;=$M$13),$K$13,IF(AND(F1935&gt;=$L$14,F1935&lt;=$M$14),$K$14,IF(AND(F1935&gt;=#REF!,F1935&lt;=#REF!),#REF!,IF(AND(F1935&gt;=$L$15,F1935&lt;=$M$15),$K$15,IF(AND(F1935&gt;=$L$16,F1935&lt;=$M$16),$K$16,IF(AND(F1935&gt;=$L$17,F1935&lt;=$M$17),$K$17,IF(AND(F1935&gt;=$L$18,F1935&lt;=$M$18),$K$18,IF(AND(F1935&gt;=$L$19,F1935&lt;=$M$19),$K$19,IF(AND(F1935&gt;=$L$20,F1935&lt;=$M$20),$K$20,IF(AND(F1935&gt;=$L$21,F1935&lt;=$M$21),$K$21,IF(AND(F1935&gt;=$L$22,F1935&lt;=$M$22),$K$22,IF(AND(F1935&gt;=$L$23,F1935&lt;=$M$23),$K$23,IF(AND(F1935&gt;=$L$24,F1935&lt;=$M$24),$K$24,IF(AND(F1935&gt;=$L$25,F1935&lt;=$M$25),$K$25,IF(AND(F1935&gt;=$L$26,F1935&lt;=$M$26),$K$26,IF(AND(F1935&gt;=$L$27,F1935&lt;=$M$27),$K$27,IF(AND(F1935&gt;=$L$28,F1935&lt;=$M$28),$K$28,IF(AND(F1935&gt;=$L$29,F1935&lt;=$M$29),$K$29,IF(AND(F1935&gt;=$L$30,F1935&lt;=$M$30),$K$30,IF(AND(F1935&gt;=$L$31,F1935&lt;=$M$31),$K$31,""))))))))))))))))))))))))))))))))</f>
        <v>8</v>
      </c>
      <c r="D1935" s="18" t="s">
        <v>26</v>
      </c>
      <c r="E1935" s="18" t="s">
        <v>1234</v>
      </c>
      <c r="F1935" s="12">
        <f>Table1[[#This Row],[USD Pricing]]*Exchange!$A$1</f>
        <v>112.69999999999999</v>
      </c>
      <c r="G1935" s="12">
        <v>80.5</v>
      </c>
      <c r="H1935" s="12" t="s">
        <v>5425</v>
      </c>
      <c r="I1935" s="18" t="s">
        <v>4213</v>
      </c>
      <c r="J1935" s="18" t="s">
        <v>5426</v>
      </c>
      <c r="XEZ1935" s="28"/>
      <c r="XFA1935" s="28"/>
      <c r="XFB1935" s="28"/>
      <c r="XFC1935" s="28"/>
      <c r="XFD1935" s="28"/>
    </row>
    <row r="1936" spans="1:10 16380:16384" x14ac:dyDescent="0.35">
      <c r="A1936" s="12" t="s">
        <v>733</v>
      </c>
      <c r="B1936" s="32" t="str">
        <f>HYPERLINK(Table1[[#This Row],[Link]], Table1[[#This Row],[Pattern w/out Hyperlink]])</f>
        <v>Shuttle</v>
      </c>
      <c r="C1936" s="18">
        <f>IF(F1936&lt;=$L$1,$K$1,IF(AND(F1936&gt;=$L$2,F1936&lt;=$M$2),$K$2,IF(AND(F1936&gt;=$L$3,F1936&lt;=$M$3),$K$3,IF(AND(F1936&gt;=$L$4,F1936&lt;=$M$4),$K$4,IF(AND(F1936&gt;=$L$5,F1936&lt;=$M$5),$K$5,IF(AND(F1936&gt;=$L$6,F1936&lt;=$M$6),$K$6,IF(AND(F1936&gt;=$L$7,F1936&lt;=$M$7),$K$7,IF(AND(F1936&gt;=$L$8,F1936&lt;=$M$8),$K$8,IF(AND(F1936&gt;=$L$9,F1936&lt;=$M$9),$K$9,IF(AND(F1936&gt;$L$10,F1936&lt;=$M$10),$K$10,IF(AND(F1936&gt;=$L$11,F1936&lt;=$M$11),$K$11,IF(AND(F1936&gt;=$L$12,F1936&lt;=$M$12),$K$12,IF(AND(F1936&gt;=$L$13,F1936&lt;=$M$13),$K$13,IF(AND(F1936&gt;=$L$14,F1936&lt;=$M$14),$K$14,IF(AND(F1936&gt;=#REF!,F1936&lt;=#REF!),#REF!,IF(AND(F1936&gt;=$L$15,F1936&lt;=$M$15),$K$15,IF(AND(F1936&gt;=$L$16,F1936&lt;=$M$16),$K$16,IF(AND(F1936&gt;=$L$17,F1936&lt;=$M$17),$K$17,IF(AND(F1936&gt;=$L$18,F1936&lt;=$M$18),$K$18,IF(AND(F1936&gt;=$L$19,F1936&lt;=$M$19),$K$19,IF(AND(F1936&gt;=$L$20,F1936&lt;=$M$20),$K$20,IF(AND(F1936&gt;=$L$21,F1936&lt;=$M$21),$K$21,IF(AND(F1936&gt;=$L$22,F1936&lt;=$M$22),$K$22,IF(AND(F1936&gt;=$L$23,F1936&lt;=$M$23),$K$23,IF(AND(F1936&gt;=$L$24,F1936&lt;=$M$24),$K$24,IF(AND(F1936&gt;=$L$25,F1936&lt;=$M$25),$K$25,IF(AND(F1936&gt;=$L$26,F1936&lt;=$M$26),$K$26,IF(AND(F1936&gt;=$L$27,F1936&lt;=$M$27),$K$27,IF(AND(F1936&gt;=$L$28,F1936&lt;=$M$28),$K$28,IF(AND(F1936&gt;=$L$29,F1936&lt;=$M$29),$K$29,IF(AND(F1936&gt;=$L$30,F1936&lt;=$M$30),$K$30,IF(AND(F1936&gt;=$L$31,F1936&lt;=$M$31),$K$31,""))))))))))))))))))))))))))))))))</f>
        <v>8</v>
      </c>
      <c r="D1936" s="18" t="s">
        <v>26</v>
      </c>
      <c r="E1936" s="18" t="s">
        <v>1234</v>
      </c>
      <c r="F1936" s="12">
        <f>Table1[[#This Row],[USD Pricing]]*Exchange!$A$1</f>
        <v>105.69999999999999</v>
      </c>
      <c r="G1936" s="12">
        <v>75.5</v>
      </c>
      <c r="H1936" s="12" t="s">
        <v>5488</v>
      </c>
      <c r="I1936" s="18" t="s">
        <v>0</v>
      </c>
      <c r="J1936" s="18" t="s">
        <v>4973</v>
      </c>
      <c r="XEZ1936" s="28"/>
      <c r="XFA1936" s="28"/>
      <c r="XFB1936" s="28"/>
      <c r="XFC1936" s="28"/>
      <c r="XFD1936" s="28"/>
    </row>
    <row r="1937" spans="1:10 16380:16384" ht="29" x14ac:dyDescent="0.35">
      <c r="A1937" s="12" t="s">
        <v>5875</v>
      </c>
      <c r="B1937" s="32" t="str">
        <f>HYPERLINK(Table1[[#This Row],[Link]], Table1[[#This Row],[Pattern w/out Hyperlink]])</f>
        <v>Soft Stripe 554</v>
      </c>
      <c r="C1937" s="18">
        <f>IF(F1937&lt;=$L$1,$K$1,IF(AND(F1937&gt;=$L$2,F1937&lt;=$M$2),$K$2,IF(AND(F1937&gt;=$L$3,F1937&lt;=$M$3),$K$3,IF(AND(F1937&gt;=$L$4,F1937&lt;=$M$4),$K$4,IF(AND(F1937&gt;=$L$5,F1937&lt;=$M$5),$K$5,IF(AND(F1937&gt;=$L$6,F1937&lt;=$M$6),$K$6,IF(AND(F1937&gt;=$L$7,F1937&lt;=$M$7),$K$7,IF(AND(F1937&gt;=$L$8,F1937&lt;=$M$8),$K$8,IF(AND(F1937&gt;=$L$9,F1937&lt;=$M$9),$K$9,IF(AND(F1937&gt;$L$10,F1937&lt;=$M$10),$K$10,IF(AND(F1937&gt;=$L$11,F1937&lt;=$M$11),$K$11,IF(AND(F1937&gt;=$L$12,F1937&lt;=$M$12),$K$12,IF(AND(F1937&gt;=$L$13,F1937&lt;=$M$13),$K$13,IF(AND(F1937&gt;=$L$14,F1937&lt;=$M$14),$K$14,IF(AND(F1937&gt;=#REF!,F1937&lt;=#REF!),#REF!,IF(AND(F1937&gt;=$L$15,F1937&lt;=$M$15),$K$15,IF(AND(F1937&gt;=$L$16,F1937&lt;=$M$16),$K$16,IF(AND(F1937&gt;=$L$17,F1937&lt;=$M$17),$K$17,IF(AND(F1937&gt;=$L$18,F1937&lt;=$M$18),$K$18,IF(AND(F1937&gt;=$L$19,F1937&lt;=$M$19),$K$19,IF(AND(F1937&gt;=$L$20,F1937&lt;=$M$20),$K$20,IF(AND(F1937&gt;=$L$21,F1937&lt;=$M$21),$K$21,IF(AND(F1937&gt;=$L$22,F1937&lt;=$M$22),$K$22,IF(AND(F1937&gt;=$L$23,F1937&lt;=$M$23),$K$23,IF(AND(F1937&gt;=$L$24,F1937&lt;=$M$24),$K$24,IF(AND(F1937&gt;=$L$25,F1937&lt;=$M$25),$K$25,IF(AND(F1937&gt;=$L$26,F1937&lt;=$M$26),$K$26,IF(AND(F1937&gt;=$L$27,F1937&lt;=$M$27),$K$27,IF(AND(F1937&gt;=$L$28,F1937&lt;=$M$28),$K$28,IF(AND(F1937&gt;=$L$29,F1937&lt;=$M$29),$K$29,IF(AND(F1937&gt;=$L$30,F1937&lt;=$M$30),$K$30,IF(AND(F1937&gt;=$L$31,F1937&lt;=$M$31),$K$31,""))))))))))))))))))))))))))))))))</f>
        <v>8</v>
      </c>
      <c r="D1937" s="18" t="s">
        <v>26</v>
      </c>
      <c r="E1937" s="18" t="s">
        <v>1234</v>
      </c>
      <c r="F1937" s="12">
        <f>Table1[[#This Row],[USD Pricing]]*Exchange!$A$1</f>
        <v>107.8</v>
      </c>
      <c r="G1937" s="12">
        <v>77</v>
      </c>
      <c r="H1937" s="12" t="s">
        <v>5876</v>
      </c>
      <c r="I1937" s="18" t="s">
        <v>0</v>
      </c>
      <c r="J1937" s="18" t="s">
        <v>5877</v>
      </c>
      <c r="XEZ1937" s="28"/>
      <c r="XFA1937" s="28"/>
      <c r="XFB1937" s="28"/>
      <c r="XFC1937" s="28"/>
      <c r="XFD1937" s="28"/>
    </row>
    <row r="1938" spans="1:10 16380:16384" x14ac:dyDescent="0.35">
      <c r="A1938" s="12" t="s">
        <v>7981</v>
      </c>
      <c r="B1938" s="32" t="str">
        <f>HYPERLINK(Table1[[#This Row],[Link]], Table1[[#This Row],[Pattern w/out Hyperlink]])</f>
        <v>Soledad</v>
      </c>
      <c r="C1938" s="18">
        <f>IF(F1938&lt;=$L$1,$K$1,IF(AND(F1938&gt;=$L$2,F1938&lt;=$M$2),$K$2,IF(AND(F1938&gt;=$L$3,F1938&lt;=$M$3),$K$3,IF(AND(F1938&gt;=$L$4,F1938&lt;=$M$4),$K$4,IF(AND(F1938&gt;=$L$5,F1938&lt;=$M$5),$K$5,IF(AND(F1938&gt;=$L$6,F1938&lt;=$M$6),$K$6,IF(AND(F1938&gt;=$L$7,F1938&lt;=$M$7),$K$7,IF(AND(F1938&gt;=$L$8,F1938&lt;=$M$8),$K$8,IF(AND(F1938&gt;=$L$9,F1938&lt;=$M$9),$K$9,IF(AND(F1938&gt;$L$10,F1938&lt;=$M$10),$K$10,IF(AND(F1938&gt;=$L$11,F1938&lt;=$M$11),$K$11,IF(AND(F1938&gt;=$L$12,F1938&lt;=$M$12),$K$12,IF(AND(F1938&gt;=$L$13,F1938&lt;=$M$13),$K$13,IF(AND(F1938&gt;=$L$14,F1938&lt;=$M$14),$K$14,IF(AND(F1938&gt;=#REF!,F1938&lt;=#REF!),#REF!,IF(AND(F1938&gt;=$L$15,F1938&lt;=$M$15),$K$15,IF(AND(F1938&gt;=$L$16,F1938&lt;=$M$16),$K$16,IF(AND(F1938&gt;=$L$17,F1938&lt;=$M$17),$K$17,IF(AND(F1938&gt;=$L$18,F1938&lt;=$M$18),$K$18,IF(AND(F1938&gt;=$L$19,F1938&lt;=$M$19),$K$19,IF(AND(F1938&gt;=$L$20,F1938&lt;=$M$20),$K$20,IF(AND(F1938&gt;=$L$21,F1938&lt;=$M$21),$K$21,IF(AND(F1938&gt;=$L$22,F1938&lt;=$M$22),$K$22,IF(AND(F1938&gt;=$L$23,F1938&lt;=$M$23),$K$23,IF(AND(F1938&gt;=$L$24,F1938&lt;=$M$24),$K$24,IF(AND(F1938&gt;=$L$25,F1938&lt;=$M$25),$K$25,IF(AND(F1938&gt;=$L$26,F1938&lt;=$M$26),$K$26,IF(AND(F1938&gt;=$L$27,F1938&lt;=$M$27),$K$27,IF(AND(F1938&gt;=$L$28,F1938&lt;=$M$28),$K$28,IF(AND(F1938&gt;=$L$29,F1938&lt;=$M$29),$K$29,IF(AND(F1938&gt;=$L$30,F1938&lt;=$M$30),$K$30,IF(AND(F1938&gt;=$L$31,F1938&lt;=$M$31),$K$31,""))))))))))))))))))))))))))))))))</f>
        <v>8</v>
      </c>
      <c r="D1938" s="18" t="s">
        <v>26</v>
      </c>
      <c r="E1938" s="18" t="s">
        <v>1234</v>
      </c>
      <c r="F1938" s="12">
        <f>Table1[[#This Row],[USD Pricing]]*Exchange!$A$1</f>
        <v>112</v>
      </c>
      <c r="G1938" s="12">
        <v>80</v>
      </c>
      <c r="H1938" s="12" t="s">
        <v>7982</v>
      </c>
      <c r="I1938" s="18" t="s">
        <v>0</v>
      </c>
      <c r="J1938" s="18" t="s">
        <v>7983</v>
      </c>
      <c r="XEZ1938" s="28"/>
      <c r="XFA1938" s="28"/>
      <c r="XFB1938" s="28"/>
      <c r="XFC1938" s="28"/>
      <c r="XFD1938" s="28"/>
    </row>
    <row r="1939" spans="1:10 16380:16384" x14ac:dyDescent="0.35">
      <c r="A1939" s="12" t="s">
        <v>826</v>
      </c>
      <c r="B1939" s="32" t="str">
        <f>HYPERLINK(Table1[[#This Row],[Link]], Table1[[#This Row],[Pattern w/out Hyperlink]])</f>
        <v>Sunny</v>
      </c>
      <c r="C1939" s="18">
        <f>IF(F1939&lt;=$L$1,$K$1,IF(AND(F1939&gt;=$L$2,F1939&lt;=$M$2),$K$2,IF(AND(F1939&gt;=$L$3,F1939&lt;=$M$3),$K$3,IF(AND(F1939&gt;=$L$4,F1939&lt;=$M$4),$K$4,IF(AND(F1939&gt;=$L$5,F1939&lt;=$M$5),$K$5,IF(AND(F1939&gt;=$L$6,F1939&lt;=$M$6),$K$6,IF(AND(F1939&gt;=$L$7,F1939&lt;=$M$7),$K$7,IF(AND(F1939&gt;=$L$8,F1939&lt;=$M$8),$K$8,IF(AND(F1939&gt;=$L$9,F1939&lt;=$M$9),$K$9,IF(AND(F1939&gt;$L$10,F1939&lt;=$M$10),$K$10,IF(AND(F1939&gt;=$L$11,F1939&lt;=$M$11),$K$11,IF(AND(F1939&gt;=$L$12,F1939&lt;=$M$12),$K$12,IF(AND(F1939&gt;=$L$13,F1939&lt;=$M$13),$K$13,IF(AND(F1939&gt;=$L$14,F1939&lt;=$M$14),$K$14,IF(AND(F1939&gt;=#REF!,F1939&lt;=#REF!),#REF!,IF(AND(F1939&gt;=$L$15,F1939&lt;=$M$15),$K$15,IF(AND(F1939&gt;=$L$16,F1939&lt;=$M$16),$K$16,IF(AND(F1939&gt;=$L$17,F1939&lt;=$M$17),$K$17,IF(AND(F1939&gt;=$L$18,F1939&lt;=$M$18),$K$18,IF(AND(F1939&gt;=$L$19,F1939&lt;=$M$19),$K$19,IF(AND(F1939&gt;=$L$20,F1939&lt;=$M$20),$K$20,IF(AND(F1939&gt;=$L$21,F1939&lt;=$M$21),$K$21,IF(AND(F1939&gt;=$L$22,F1939&lt;=$M$22),$K$22,IF(AND(F1939&gt;=$L$23,F1939&lt;=$M$23),$K$23,IF(AND(F1939&gt;=$L$24,F1939&lt;=$M$24),$K$24,IF(AND(F1939&gt;=$L$25,F1939&lt;=$M$25),$K$25,IF(AND(F1939&gt;=$L$26,F1939&lt;=$M$26),$K$26,IF(AND(F1939&gt;=$L$27,F1939&lt;=$M$27),$K$27,IF(AND(F1939&gt;=$L$28,F1939&lt;=$M$28),$K$28,IF(AND(F1939&gt;=$L$29,F1939&lt;=$M$29),$K$29,IF(AND(F1939&gt;=$L$30,F1939&lt;=$M$30),$K$30,IF(AND(F1939&gt;=$L$31,F1939&lt;=$M$31),$K$31,""))))))))))))))))))))))))))))))))</f>
        <v>8</v>
      </c>
      <c r="D1939" s="18" t="s">
        <v>26</v>
      </c>
      <c r="E1939" s="18" t="s">
        <v>1234</v>
      </c>
      <c r="F1939" s="12">
        <f>Table1[[#This Row],[USD Pricing]]*Exchange!$A$1</f>
        <v>105.69999999999999</v>
      </c>
      <c r="G1939" s="12">
        <v>75.5</v>
      </c>
      <c r="H1939" s="12" t="s">
        <v>5441</v>
      </c>
      <c r="I1939" s="18" t="s">
        <v>0</v>
      </c>
      <c r="J1939" s="18" t="s">
        <v>4452</v>
      </c>
      <c r="XEZ1939" s="28"/>
      <c r="XFA1939" s="28"/>
      <c r="XFB1939" s="28"/>
      <c r="XFC1939" s="28"/>
      <c r="XFD1939" s="28"/>
    </row>
    <row r="1940" spans="1:10 16380:16384" x14ac:dyDescent="0.35">
      <c r="A1940" s="12" t="s">
        <v>837</v>
      </c>
      <c r="B1940" s="32" t="str">
        <f>HYPERLINK(Table1[[#This Row],[Link]], Table1[[#This Row],[Pattern w/out Hyperlink]])</f>
        <v>Synergy</v>
      </c>
      <c r="C1940" s="18">
        <f>IF(F1940&lt;=$L$1,$K$1,IF(AND(F1940&gt;=$L$2,F1940&lt;=$M$2),$K$2,IF(AND(F1940&gt;=$L$3,F1940&lt;=$M$3),$K$3,IF(AND(F1940&gt;=$L$4,F1940&lt;=$M$4),$K$4,IF(AND(F1940&gt;=$L$5,F1940&lt;=$M$5),$K$5,IF(AND(F1940&gt;=$L$6,F1940&lt;=$M$6),$K$6,IF(AND(F1940&gt;=$L$7,F1940&lt;=$M$7),$K$7,IF(AND(F1940&gt;=$L$8,F1940&lt;=$M$8),$K$8,IF(AND(F1940&gt;=$L$9,F1940&lt;=$M$9),$K$9,IF(AND(F1940&gt;$L$10,F1940&lt;=$M$10),$K$10,IF(AND(F1940&gt;=$L$11,F1940&lt;=$M$11),$K$11,IF(AND(F1940&gt;=$L$12,F1940&lt;=$M$12),$K$12,IF(AND(F1940&gt;=$L$13,F1940&lt;=$M$13),$K$13,IF(AND(F1940&gt;=$L$14,F1940&lt;=$M$14),$K$14,IF(AND(F1940&gt;=#REF!,F1940&lt;=#REF!),#REF!,IF(AND(F1940&gt;=$L$15,F1940&lt;=$M$15),$K$15,IF(AND(F1940&gt;=$L$16,F1940&lt;=$M$16),$K$16,IF(AND(F1940&gt;=$L$17,F1940&lt;=$M$17),$K$17,IF(AND(F1940&gt;=$L$18,F1940&lt;=$M$18),$K$18,IF(AND(F1940&gt;=$L$19,F1940&lt;=$M$19),$K$19,IF(AND(F1940&gt;=$L$20,F1940&lt;=$M$20),$K$20,IF(AND(F1940&gt;=$L$21,F1940&lt;=$M$21),$K$21,IF(AND(F1940&gt;=$L$22,F1940&lt;=$M$22),$K$22,IF(AND(F1940&gt;=$L$23,F1940&lt;=$M$23),$K$23,IF(AND(F1940&gt;=$L$24,F1940&lt;=$M$24),$K$24,IF(AND(F1940&gt;=$L$25,F1940&lt;=$M$25),$K$25,IF(AND(F1940&gt;=$L$26,F1940&lt;=$M$26),$K$26,IF(AND(F1940&gt;=$L$27,F1940&lt;=$M$27),$K$27,IF(AND(F1940&gt;=$L$28,F1940&lt;=$M$28),$K$28,IF(AND(F1940&gt;=$L$29,F1940&lt;=$M$29),$K$29,IF(AND(F1940&gt;=$L$30,F1940&lt;=$M$30),$K$30,IF(AND(F1940&gt;=$L$31,F1940&lt;=$M$31),$K$31,""))))))))))))))))))))))))))))))))</f>
        <v>8</v>
      </c>
      <c r="D1940" s="18" t="s">
        <v>26</v>
      </c>
      <c r="E1940" s="18" t="s">
        <v>1234</v>
      </c>
      <c r="F1940" s="12">
        <f>Table1[[#This Row],[USD Pricing]]*Exchange!$A$1</f>
        <v>100.8</v>
      </c>
      <c r="G1940" s="12">
        <v>72</v>
      </c>
      <c r="H1940" s="12" t="s">
        <v>5491</v>
      </c>
      <c r="I1940" s="18" t="s">
        <v>4213</v>
      </c>
      <c r="J1940" s="18" t="s">
        <v>4954</v>
      </c>
      <c r="XEZ1940" s="28"/>
      <c r="XFA1940" s="28"/>
      <c r="XFB1940" s="28"/>
      <c r="XFC1940" s="28"/>
      <c r="XFD1940" s="28"/>
    </row>
    <row r="1941" spans="1:10 16380:16384" x14ac:dyDescent="0.35">
      <c r="A1941" s="12" t="s">
        <v>1367</v>
      </c>
      <c r="B1941" s="32" t="str">
        <f>HYPERLINK(Table1[[#This Row],[Link]], Table1[[#This Row],[Pattern w/out Hyperlink]])</f>
        <v>Tilt</v>
      </c>
      <c r="C1941" s="18">
        <f>IF(F1941&lt;=$L$1,$K$1,IF(AND(F1941&gt;=$L$2,F1941&lt;=$M$2),$K$2,IF(AND(F1941&gt;=$L$3,F1941&lt;=$M$3),$K$3,IF(AND(F1941&gt;=$L$4,F1941&lt;=$M$4),$K$4,IF(AND(F1941&gt;=$L$5,F1941&lt;=$M$5),$K$5,IF(AND(F1941&gt;=$L$6,F1941&lt;=$M$6),$K$6,IF(AND(F1941&gt;=$L$7,F1941&lt;=$M$7),$K$7,IF(AND(F1941&gt;=$L$8,F1941&lt;=$M$8),$K$8,IF(AND(F1941&gt;=$L$9,F1941&lt;=$M$9),$K$9,IF(AND(F1941&gt;$L$10,F1941&lt;=$M$10),$K$10,IF(AND(F1941&gt;=$L$11,F1941&lt;=$M$11),$K$11,IF(AND(F1941&gt;=$L$12,F1941&lt;=$M$12),$K$12,IF(AND(F1941&gt;=$L$13,F1941&lt;=$M$13),$K$13,IF(AND(F1941&gt;=$L$14,F1941&lt;=$M$14),$K$14,IF(AND(F1941&gt;=#REF!,F1941&lt;=#REF!),#REF!,IF(AND(F1941&gt;=$L$15,F1941&lt;=$M$15),$K$15,IF(AND(F1941&gt;=$L$16,F1941&lt;=$M$16),$K$16,IF(AND(F1941&gt;=$L$17,F1941&lt;=$M$17),$K$17,IF(AND(F1941&gt;=$L$18,F1941&lt;=$M$18),$K$18,IF(AND(F1941&gt;=$L$19,F1941&lt;=$M$19),$K$19,IF(AND(F1941&gt;=$L$20,F1941&lt;=$M$20),$K$20,IF(AND(F1941&gt;=$L$21,F1941&lt;=$M$21),$K$21,IF(AND(F1941&gt;=$L$22,F1941&lt;=$M$22),$K$22,IF(AND(F1941&gt;=$L$23,F1941&lt;=$M$23),$K$23,IF(AND(F1941&gt;=$L$24,F1941&lt;=$M$24),$K$24,IF(AND(F1941&gt;=$L$25,F1941&lt;=$M$25),$K$25,IF(AND(F1941&gt;=$L$26,F1941&lt;=$M$26),$K$26,IF(AND(F1941&gt;=$L$27,F1941&lt;=$M$27),$K$27,IF(AND(F1941&gt;=$L$28,F1941&lt;=$M$28),$K$28,IF(AND(F1941&gt;=$L$29,F1941&lt;=$M$29),$K$29,IF(AND(F1941&gt;=$L$30,F1941&lt;=$M$30),$K$30,IF(AND(F1941&gt;=$L$31,F1941&lt;=$M$31),$K$31,""))))))))))))))))))))))))))))))))</f>
        <v>8</v>
      </c>
      <c r="D1941" s="18" t="s">
        <v>26</v>
      </c>
      <c r="E1941" s="18" t="s">
        <v>1234</v>
      </c>
      <c r="F1941" s="12">
        <f>Table1[[#This Row],[USD Pricing]]*Exchange!$A$1</f>
        <v>113.39999999999999</v>
      </c>
      <c r="G1941" s="12">
        <v>81</v>
      </c>
      <c r="H1941" s="12" t="s">
        <v>5448</v>
      </c>
      <c r="I1941" s="18" t="s">
        <v>0</v>
      </c>
      <c r="J1941" s="18" t="s">
        <v>4870</v>
      </c>
      <c r="XEZ1941" s="28"/>
      <c r="XFA1941" s="28"/>
      <c r="XFB1941" s="28"/>
      <c r="XFC1941" s="28"/>
      <c r="XFD1941" s="28"/>
    </row>
    <row r="1942" spans="1:10 16380:16384" x14ac:dyDescent="0.35">
      <c r="A1942" s="12" t="s">
        <v>853</v>
      </c>
      <c r="B1942" s="32" t="str">
        <f>HYPERLINK(Table1[[#This Row],[Link]], Table1[[#This Row],[Pattern w/out Hyperlink]])</f>
        <v>Trilogy</v>
      </c>
      <c r="C1942" s="18">
        <f>IF(F1942&lt;=$L$1,$K$1,IF(AND(F1942&gt;=$L$2,F1942&lt;=$M$2),$K$2,IF(AND(F1942&gt;=$L$3,F1942&lt;=$M$3),$K$3,IF(AND(F1942&gt;=$L$4,F1942&lt;=$M$4),$K$4,IF(AND(F1942&gt;=$L$5,F1942&lt;=$M$5),$K$5,IF(AND(F1942&gt;=$L$6,F1942&lt;=$M$6),$K$6,IF(AND(F1942&gt;=$L$7,F1942&lt;=$M$7),$K$7,IF(AND(F1942&gt;=$L$8,F1942&lt;=$M$8),$K$8,IF(AND(F1942&gt;=$L$9,F1942&lt;=$M$9),$K$9,IF(AND(F1942&gt;$L$10,F1942&lt;=$M$10),$K$10,IF(AND(F1942&gt;=$L$11,F1942&lt;=$M$11),$K$11,IF(AND(F1942&gt;=$L$12,F1942&lt;=$M$12),$K$12,IF(AND(F1942&gt;=$L$13,F1942&lt;=$M$13),$K$13,IF(AND(F1942&gt;=$L$14,F1942&lt;=$M$14),$K$14,IF(AND(F1942&gt;=#REF!,F1942&lt;=#REF!),#REF!,IF(AND(F1942&gt;=$L$15,F1942&lt;=$M$15),$K$15,IF(AND(F1942&gt;=$L$16,F1942&lt;=$M$16),$K$16,IF(AND(F1942&gt;=$L$17,F1942&lt;=$M$17),$K$17,IF(AND(F1942&gt;=$L$18,F1942&lt;=$M$18),$K$18,IF(AND(F1942&gt;=$L$19,F1942&lt;=$M$19),$K$19,IF(AND(F1942&gt;=$L$20,F1942&lt;=$M$20),$K$20,IF(AND(F1942&gt;=$L$21,F1942&lt;=$M$21),$K$21,IF(AND(F1942&gt;=$L$22,F1942&lt;=$M$22),$K$22,IF(AND(F1942&gt;=$L$23,F1942&lt;=$M$23),$K$23,IF(AND(F1942&gt;=$L$24,F1942&lt;=$M$24),$K$24,IF(AND(F1942&gt;=$L$25,F1942&lt;=$M$25),$K$25,IF(AND(F1942&gt;=$L$26,F1942&lt;=$M$26),$K$26,IF(AND(F1942&gt;=$L$27,F1942&lt;=$M$27),$K$27,IF(AND(F1942&gt;=$L$28,F1942&lt;=$M$28),$K$28,IF(AND(F1942&gt;=$L$29,F1942&lt;=$M$29),$K$29,IF(AND(F1942&gt;=$L$30,F1942&lt;=$M$30),$K$30,IF(AND(F1942&gt;=$L$31,F1942&lt;=$M$31),$K$31,""))))))))))))))))))))))))))))))))</f>
        <v>8</v>
      </c>
      <c r="D1942" s="18" t="s">
        <v>26</v>
      </c>
      <c r="E1942" s="18" t="s">
        <v>1234</v>
      </c>
      <c r="F1942" s="12">
        <f>Table1[[#This Row],[USD Pricing]]*Exchange!$A$1</f>
        <v>102.19999999999999</v>
      </c>
      <c r="G1942" s="12">
        <v>73</v>
      </c>
      <c r="H1942" s="12" t="s">
        <v>5494</v>
      </c>
      <c r="I1942" s="18" t="s">
        <v>0</v>
      </c>
      <c r="J1942" s="18" t="s">
        <v>4480</v>
      </c>
      <c r="XEZ1942" s="28"/>
      <c r="XFA1942" s="28"/>
      <c r="XFB1942" s="28"/>
      <c r="XFC1942" s="28"/>
      <c r="XFD1942" s="28"/>
    </row>
    <row r="1943" spans="1:10 16380:16384" x14ac:dyDescent="0.35">
      <c r="A1943" s="12" t="s">
        <v>2825</v>
      </c>
      <c r="B1943" s="32" t="str">
        <f>HYPERLINK(Table1[[#This Row],[Link]], Table1[[#This Row],[Pattern w/out Hyperlink]])</f>
        <v>Villa II 487</v>
      </c>
      <c r="C1943" s="18">
        <f>IF(F1943&lt;=$L$1,$K$1,IF(AND(F1943&gt;=$L$2,F1943&lt;=$M$2),$K$2,IF(AND(F1943&gt;=$L$3,F1943&lt;=$M$3),$K$3,IF(AND(F1943&gt;=$L$4,F1943&lt;=$M$4),$K$4,IF(AND(F1943&gt;=$L$5,F1943&lt;=$M$5),$K$5,IF(AND(F1943&gt;=$L$6,F1943&lt;=$M$6),$K$6,IF(AND(F1943&gt;=$L$7,F1943&lt;=$M$7),$K$7,IF(AND(F1943&gt;=$L$8,F1943&lt;=$M$8),$K$8,IF(AND(F1943&gt;=$L$9,F1943&lt;=$M$9),$K$9,IF(AND(F1943&gt;$L$10,F1943&lt;=$M$10),$K$10,IF(AND(F1943&gt;=$L$11,F1943&lt;=$M$11),$K$11,IF(AND(F1943&gt;=$L$12,F1943&lt;=$M$12),$K$12,IF(AND(F1943&gt;=$L$13,F1943&lt;=$M$13),$K$13,IF(AND(F1943&gt;=$L$14,F1943&lt;=$M$14),$K$14,IF(AND(F1943&gt;=#REF!,F1943&lt;=#REF!),#REF!,IF(AND(F1943&gt;=$L$15,F1943&lt;=$M$15),$K$15,IF(AND(F1943&gt;=$L$16,F1943&lt;=$M$16),$K$16,IF(AND(F1943&gt;=$L$17,F1943&lt;=$M$17),$K$17,IF(AND(F1943&gt;=$L$18,F1943&lt;=$M$18),$K$18,IF(AND(F1943&gt;=$L$19,F1943&lt;=$M$19),$K$19,IF(AND(F1943&gt;=$L$20,F1943&lt;=$M$20),$K$20,IF(AND(F1943&gt;=$L$21,F1943&lt;=$M$21),$K$21,IF(AND(F1943&gt;=$L$22,F1943&lt;=$M$22),$K$22,IF(AND(F1943&gt;=$L$23,F1943&lt;=$M$23),$K$23,IF(AND(F1943&gt;=$L$24,F1943&lt;=$M$24),$K$24,IF(AND(F1943&gt;=$L$25,F1943&lt;=$M$25),$K$25,IF(AND(F1943&gt;=$L$26,F1943&lt;=$M$26),$K$26,IF(AND(F1943&gt;=$L$27,F1943&lt;=$M$27),$K$27,IF(AND(F1943&gt;=$L$28,F1943&lt;=$M$28),$K$28,IF(AND(F1943&gt;=$L$29,F1943&lt;=$M$29),$K$29,IF(AND(F1943&gt;=$L$30,F1943&lt;=$M$30),$K$30,IF(AND(F1943&gt;=$L$31,F1943&lt;=$M$31),$K$31,""))))))))))))))))))))))))))))))))</f>
        <v>8</v>
      </c>
      <c r="D1943" s="18" t="s">
        <v>26</v>
      </c>
      <c r="E1943" s="18" t="s">
        <v>1234</v>
      </c>
      <c r="F1943" s="12">
        <f>Table1[[#This Row],[USD Pricing]]*Exchange!$A$1</f>
        <v>107.8</v>
      </c>
      <c r="G1943" s="12">
        <v>77</v>
      </c>
      <c r="H1943" s="12" t="s">
        <v>5887</v>
      </c>
      <c r="I1943" s="18" t="s">
        <v>1319</v>
      </c>
      <c r="J1943" s="18" t="s">
        <v>5067</v>
      </c>
      <c r="XEZ1943" s="28"/>
      <c r="XFA1943" s="28"/>
      <c r="XFB1943" s="28"/>
      <c r="XFC1943" s="28"/>
      <c r="XFD1943" s="28"/>
    </row>
    <row r="1944" spans="1:10 16380:16384" x14ac:dyDescent="0.35">
      <c r="A1944" s="12" t="s">
        <v>3214</v>
      </c>
      <c r="B1944" s="32" t="str">
        <f>HYPERLINK(Table1[[#This Row],[Link]], Table1[[#This Row],[Pattern w/out Hyperlink]])</f>
        <v>Vivant</v>
      </c>
      <c r="C1944" s="18">
        <f>IF(F1944&lt;=$L$1,$K$1,IF(AND(F1944&gt;=$L$2,F1944&lt;=$M$2),$K$2,IF(AND(F1944&gt;=$L$3,F1944&lt;=$M$3),$K$3,IF(AND(F1944&gt;=$L$4,F1944&lt;=$M$4),$K$4,IF(AND(F1944&gt;=$L$5,F1944&lt;=$M$5),$K$5,IF(AND(F1944&gt;=$L$6,F1944&lt;=$M$6),$K$6,IF(AND(F1944&gt;=$L$7,F1944&lt;=$M$7),$K$7,IF(AND(F1944&gt;=$L$8,F1944&lt;=$M$8),$K$8,IF(AND(F1944&gt;=$L$9,F1944&lt;=$M$9),$K$9,IF(AND(F1944&gt;$L$10,F1944&lt;=$M$10),$K$10,IF(AND(F1944&gt;=$L$11,F1944&lt;=$M$11),$K$11,IF(AND(F1944&gt;=$L$12,F1944&lt;=$M$12),$K$12,IF(AND(F1944&gt;=$L$13,F1944&lt;=$M$13),$K$13,IF(AND(F1944&gt;=$L$14,F1944&lt;=$M$14),$K$14,IF(AND(F1944&gt;=#REF!,F1944&lt;=#REF!),#REF!,IF(AND(F1944&gt;=$L$15,F1944&lt;=$M$15),$K$15,IF(AND(F1944&gt;=$L$16,F1944&lt;=$M$16),$K$16,IF(AND(F1944&gt;=$L$17,F1944&lt;=$M$17),$K$17,IF(AND(F1944&gt;=$L$18,F1944&lt;=$M$18),$K$18,IF(AND(F1944&gt;=$L$19,F1944&lt;=$M$19),$K$19,IF(AND(F1944&gt;=$L$20,F1944&lt;=$M$20),$K$20,IF(AND(F1944&gt;=$L$21,F1944&lt;=$M$21),$K$21,IF(AND(F1944&gt;=$L$22,F1944&lt;=$M$22),$K$22,IF(AND(F1944&gt;=$L$23,F1944&lt;=$M$23),$K$23,IF(AND(F1944&gt;=$L$24,F1944&lt;=$M$24),$K$24,IF(AND(F1944&gt;=$L$25,F1944&lt;=$M$25),$K$25,IF(AND(F1944&gt;=$L$26,F1944&lt;=$M$26),$K$26,IF(AND(F1944&gt;=$L$27,F1944&lt;=$M$27),$K$27,IF(AND(F1944&gt;=$L$28,F1944&lt;=$M$28),$K$28,IF(AND(F1944&gt;=$L$29,F1944&lt;=$M$29),$K$29,IF(AND(F1944&gt;=$L$30,F1944&lt;=$M$30),$K$30,IF(AND(F1944&gt;=$L$31,F1944&lt;=$M$31),$K$31,""))))))))))))))))))))))))))))))))</f>
        <v>8</v>
      </c>
      <c r="D1944" s="18" t="s">
        <v>26</v>
      </c>
      <c r="E1944" s="18" t="s">
        <v>1234</v>
      </c>
      <c r="F1944" s="12">
        <f>Table1[[#This Row],[USD Pricing]]*Exchange!$A$1</f>
        <v>105.91</v>
      </c>
      <c r="G1944" s="12">
        <v>75.650000000000006</v>
      </c>
      <c r="H1944" s="12" t="s">
        <v>5754</v>
      </c>
      <c r="I1944" s="18" t="s">
        <v>0</v>
      </c>
      <c r="J1944" s="18" t="s">
        <v>5068</v>
      </c>
      <c r="XEZ1944" s="28"/>
      <c r="XFA1944" s="28"/>
      <c r="XFB1944" s="28"/>
      <c r="XFC1944" s="28"/>
      <c r="XFD1944" s="28"/>
    </row>
    <row r="1945" spans="1:10 16380:16384" x14ac:dyDescent="0.35">
      <c r="A1945" s="12" t="s">
        <v>906</v>
      </c>
      <c r="B1945" s="32" t="str">
        <f>HYPERLINK(Table1[[#This Row],[Link]], Table1[[#This Row],[Pattern w/out Hyperlink]])</f>
        <v>Waver</v>
      </c>
      <c r="C1945" s="18">
        <f>IF(F1945&lt;=$L$1,$K$1,IF(AND(F1945&gt;=$L$2,F1945&lt;=$M$2),$K$2,IF(AND(F1945&gt;=$L$3,F1945&lt;=$M$3),$K$3,IF(AND(F1945&gt;=$L$4,F1945&lt;=$M$4),$K$4,IF(AND(F1945&gt;=$L$5,F1945&lt;=$M$5),$K$5,IF(AND(F1945&gt;=$L$6,F1945&lt;=$M$6),$K$6,IF(AND(F1945&gt;=$L$7,F1945&lt;=$M$7),$K$7,IF(AND(F1945&gt;=$L$8,F1945&lt;=$M$8),$K$8,IF(AND(F1945&gt;=$L$9,F1945&lt;=$M$9),$K$9,IF(AND(F1945&gt;$L$10,F1945&lt;=$M$10),$K$10,IF(AND(F1945&gt;=$L$11,F1945&lt;=$M$11),$K$11,IF(AND(F1945&gt;=$L$12,F1945&lt;=$M$12),$K$12,IF(AND(F1945&gt;=$L$13,F1945&lt;=$M$13),$K$13,IF(AND(F1945&gt;=$L$14,F1945&lt;=$M$14),$K$14,IF(AND(F1945&gt;=#REF!,F1945&lt;=#REF!),#REF!,IF(AND(F1945&gt;=$L$15,F1945&lt;=$M$15),$K$15,IF(AND(F1945&gt;=$L$16,F1945&lt;=$M$16),$K$16,IF(AND(F1945&gt;=$L$17,F1945&lt;=$M$17),$K$17,IF(AND(F1945&gt;=$L$18,F1945&lt;=$M$18),$K$18,IF(AND(F1945&gt;=$L$19,F1945&lt;=$M$19),$K$19,IF(AND(F1945&gt;=$L$20,F1945&lt;=$M$20),$K$20,IF(AND(F1945&gt;=$L$21,F1945&lt;=$M$21),$K$21,IF(AND(F1945&gt;=$L$22,F1945&lt;=$M$22),$K$22,IF(AND(F1945&gt;=$L$23,F1945&lt;=$M$23),$K$23,IF(AND(F1945&gt;=$L$24,F1945&lt;=$M$24),$K$24,IF(AND(F1945&gt;=$L$25,F1945&lt;=$M$25),$K$25,IF(AND(F1945&gt;=$L$26,F1945&lt;=$M$26),$K$26,IF(AND(F1945&gt;=$L$27,F1945&lt;=$M$27),$K$27,IF(AND(F1945&gt;=$L$28,F1945&lt;=$M$28),$K$28,IF(AND(F1945&gt;=$L$29,F1945&lt;=$M$29),$K$29,IF(AND(F1945&gt;=$L$30,F1945&lt;=$M$30),$K$30,IF(AND(F1945&gt;=$L$31,F1945&lt;=$M$31),$K$31,""))))))))))))))))))))))))))))))))</f>
        <v>8</v>
      </c>
      <c r="D1945" s="18" t="s">
        <v>26</v>
      </c>
      <c r="E1945" s="18" t="s">
        <v>1234</v>
      </c>
      <c r="F1945" s="12">
        <f>Table1[[#This Row],[USD Pricing]]*Exchange!$A$1</f>
        <v>105.69999999999999</v>
      </c>
      <c r="G1945" s="12">
        <v>75.5</v>
      </c>
      <c r="H1945" s="12" t="s">
        <v>5495</v>
      </c>
      <c r="I1945" s="18" t="s">
        <v>0</v>
      </c>
      <c r="J1945" s="18" t="s">
        <v>5070</v>
      </c>
      <c r="XEZ1945" s="28"/>
      <c r="XFA1945" s="28"/>
      <c r="XFB1945" s="28"/>
      <c r="XFC1945" s="28"/>
      <c r="XFD1945" s="28"/>
    </row>
    <row r="1946" spans="1:10 16380:16384" x14ac:dyDescent="0.35">
      <c r="A1946" s="12" t="s">
        <v>2826</v>
      </c>
      <c r="B1946" s="32" t="str">
        <f>HYPERLINK(Table1[[#This Row],[Link]], Table1[[#This Row],[Pattern w/out Hyperlink]])</f>
        <v>Wish 485</v>
      </c>
      <c r="C1946" s="18">
        <f>IF(F1946&lt;=$L$1,$K$1,IF(AND(F1946&gt;=$L$2,F1946&lt;=$M$2),$K$2,IF(AND(F1946&gt;=$L$3,F1946&lt;=$M$3),$K$3,IF(AND(F1946&gt;=$L$4,F1946&lt;=$M$4),$K$4,IF(AND(F1946&gt;=$L$5,F1946&lt;=$M$5),$K$5,IF(AND(F1946&gt;=$L$6,F1946&lt;=$M$6),$K$6,IF(AND(F1946&gt;=$L$7,F1946&lt;=$M$7),$K$7,IF(AND(F1946&gt;=$L$8,F1946&lt;=$M$8),$K$8,IF(AND(F1946&gt;=$L$9,F1946&lt;=$M$9),$K$9,IF(AND(F1946&gt;$L$10,F1946&lt;=$M$10),$K$10,IF(AND(F1946&gt;=$L$11,F1946&lt;=$M$11),$K$11,IF(AND(F1946&gt;=$L$12,F1946&lt;=$M$12),$K$12,IF(AND(F1946&gt;=$L$13,F1946&lt;=$M$13),$K$13,IF(AND(F1946&gt;=$L$14,F1946&lt;=$M$14),$K$14,IF(AND(F1946&gt;=#REF!,F1946&lt;=#REF!),#REF!,IF(AND(F1946&gt;=$L$15,F1946&lt;=$M$15),$K$15,IF(AND(F1946&gt;=$L$16,F1946&lt;=$M$16),$K$16,IF(AND(F1946&gt;=$L$17,F1946&lt;=$M$17),$K$17,IF(AND(F1946&gt;=$L$18,F1946&lt;=$M$18),$K$18,IF(AND(F1946&gt;=$L$19,F1946&lt;=$M$19),$K$19,IF(AND(F1946&gt;=$L$20,F1946&lt;=$M$20),$K$20,IF(AND(F1946&gt;=$L$21,F1946&lt;=$M$21),$K$21,IF(AND(F1946&gt;=$L$22,F1946&lt;=$M$22),$K$22,IF(AND(F1946&gt;=$L$23,F1946&lt;=$M$23),$K$23,IF(AND(F1946&gt;=$L$24,F1946&lt;=$M$24),$K$24,IF(AND(F1946&gt;=$L$25,F1946&lt;=$M$25),$K$25,IF(AND(F1946&gt;=$L$26,F1946&lt;=$M$26),$K$26,IF(AND(F1946&gt;=$L$27,F1946&lt;=$M$27),$K$27,IF(AND(F1946&gt;=$L$28,F1946&lt;=$M$28),$K$28,IF(AND(F1946&gt;=$L$29,F1946&lt;=$M$29),$K$29,IF(AND(F1946&gt;=$L$30,F1946&lt;=$M$30),$K$30,IF(AND(F1946&gt;=$L$31,F1946&lt;=$M$31),$K$31,""))))))))))))))))))))))))))))))))</f>
        <v>8</v>
      </c>
      <c r="D1946" s="18" t="s">
        <v>26</v>
      </c>
      <c r="E1946" s="18" t="s">
        <v>1234</v>
      </c>
      <c r="F1946" s="12">
        <f>Table1[[#This Row],[USD Pricing]]*Exchange!$A$1</f>
        <v>100.8</v>
      </c>
      <c r="G1946" s="12">
        <v>72</v>
      </c>
      <c r="H1946" s="12" t="s">
        <v>5888</v>
      </c>
      <c r="I1946" s="18" t="s">
        <v>1319</v>
      </c>
      <c r="J1946" s="18" t="s">
        <v>4688</v>
      </c>
      <c r="XEZ1946" s="28"/>
      <c r="XFA1946" s="28"/>
      <c r="XFB1946" s="28"/>
      <c r="XFC1946" s="28"/>
      <c r="XFD1946" s="28"/>
    </row>
    <row r="1947" spans="1:10 16380:16384" ht="29" x14ac:dyDescent="0.35">
      <c r="A1947" s="12" t="s">
        <v>28</v>
      </c>
      <c r="B1947" s="32" t="str">
        <f>HYPERLINK(Table1[[#This Row],[Link]], Table1[[#This Row],[Pattern w/out Hyperlink]])</f>
        <v>Allure</v>
      </c>
      <c r="C1947" s="18">
        <f>IF(F1947&lt;=$L$1,$K$1,IF(AND(F1947&gt;=$L$2,F1947&lt;=$M$2),$K$2,IF(AND(F1947&gt;=$L$3,F1947&lt;=$M$3),$K$3,IF(AND(F1947&gt;=$L$4,F1947&lt;=$M$4),$K$4,IF(AND(F1947&gt;=$L$5,F1947&lt;=$M$5),$K$5,IF(AND(F1947&gt;=$L$6,F1947&lt;=$M$6),$K$6,IF(AND(F1947&gt;=$L$7,F1947&lt;=$M$7),$K$7,IF(AND(F1947&gt;=$L$8,F1947&lt;=$M$8),$K$8,IF(AND(F1947&gt;=$L$9,F1947&lt;=$M$9),$K$9,IF(AND(F1947&gt;$L$10,F1947&lt;=$M$10),$K$10,IF(AND(F1947&gt;=$L$11,F1947&lt;=$M$11),$K$11,IF(AND(F1947&gt;=$L$12,F1947&lt;=$M$12),$K$12,IF(AND(F1947&gt;=$L$13,F1947&lt;=$M$13),$K$13,IF(AND(F1947&gt;=$L$14,F1947&lt;=$M$14),$K$14,IF(AND(F1947&gt;=#REF!,F1947&lt;=#REF!),#REF!,IF(AND(F1947&gt;=$L$15,F1947&lt;=$M$15),$K$15,IF(AND(F1947&gt;=$L$16,F1947&lt;=$M$16),$K$16,IF(AND(F1947&gt;=$L$17,F1947&lt;=$M$17),$K$17,IF(AND(F1947&gt;=$L$18,F1947&lt;=$M$18),$K$18,IF(AND(F1947&gt;=$L$19,F1947&lt;=$M$19),$K$19,IF(AND(F1947&gt;=$L$20,F1947&lt;=$M$20),$K$20,IF(AND(F1947&gt;=$L$21,F1947&lt;=$M$21),$K$21,IF(AND(F1947&gt;=$L$22,F1947&lt;=$M$22),$K$22,IF(AND(F1947&gt;=$L$23,F1947&lt;=$M$23),$K$23,IF(AND(F1947&gt;=$L$24,F1947&lt;=$M$24),$K$24,IF(AND(F1947&gt;=$L$25,F1947&lt;=$M$25),$K$25,IF(AND(F1947&gt;=$L$26,F1947&lt;=$M$26),$K$26,IF(AND(F1947&gt;=$L$27,F1947&lt;=$M$27),$K$27,IF(AND(F1947&gt;=$L$28,F1947&lt;=$M$28),$K$28,IF(AND(F1947&gt;=$L$29,F1947&lt;=$M$29),$K$29,IF(AND(F1947&gt;=$L$30,F1947&lt;=$M$30),$K$30,IF(AND(F1947&gt;=$L$31,F1947&lt;=$M$31),$K$31,""))))))))))))))))))))))))))))))))</f>
        <v>8</v>
      </c>
      <c r="D1947" s="18" t="s">
        <v>2232</v>
      </c>
      <c r="E1947" s="18" t="s">
        <v>1234</v>
      </c>
      <c r="F1947" s="12">
        <f>Table1[[#This Row],[USD Pricing]]*Exchange!$A$1</f>
        <v>99.05</v>
      </c>
      <c r="G1947" s="12">
        <v>70.75</v>
      </c>
      <c r="H1947" s="12" t="s">
        <v>5995</v>
      </c>
      <c r="I1947" s="18" t="s">
        <v>0</v>
      </c>
      <c r="J1947" s="18" t="s">
        <v>5076</v>
      </c>
      <c r="XEZ1947" s="28"/>
      <c r="XFA1947" s="28"/>
      <c r="XFB1947" s="28"/>
      <c r="XFC1947" s="28"/>
      <c r="XFD1947" s="28"/>
    </row>
    <row r="1948" spans="1:10 16380:16384" x14ac:dyDescent="0.35">
      <c r="A1948" s="12" t="s">
        <v>3425</v>
      </c>
      <c r="B1948" s="32" t="str">
        <f>HYPERLINK(Table1[[#This Row],[Link]], Table1[[#This Row],[Pattern w/out Hyperlink]])</f>
        <v>Allusion</v>
      </c>
      <c r="C1948" s="18">
        <f>IF(F1948&lt;=$L$1,$K$1,IF(AND(F1948&gt;=$L$2,F1948&lt;=$M$2),$K$2,IF(AND(F1948&gt;=$L$3,F1948&lt;=$M$3),$K$3,IF(AND(F1948&gt;=$L$4,F1948&lt;=$M$4),$K$4,IF(AND(F1948&gt;=$L$5,F1948&lt;=$M$5),$K$5,IF(AND(F1948&gt;=$L$6,F1948&lt;=$M$6),$K$6,IF(AND(F1948&gt;=$L$7,F1948&lt;=$M$7),$K$7,IF(AND(F1948&gt;=$L$8,F1948&lt;=$M$8),$K$8,IF(AND(F1948&gt;=$L$9,F1948&lt;=$M$9),$K$9,IF(AND(F1948&gt;$L$10,F1948&lt;=$M$10),$K$10,IF(AND(F1948&gt;=$L$11,F1948&lt;=$M$11),$K$11,IF(AND(F1948&gt;=$L$12,F1948&lt;=$M$12),$K$12,IF(AND(F1948&gt;=$L$13,F1948&lt;=$M$13),$K$13,IF(AND(F1948&gt;=$L$14,F1948&lt;=$M$14),$K$14,IF(AND(F1948&gt;=#REF!,F1948&lt;=#REF!),#REF!,IF(AND(F1948&gt;=$L$15,F1948&lt;=$M$15),$K$15,IF(AND(F1948&gt;=$L$16,F1948&lt;=$M$16),$K$16,IF(AND(F1948&gt;=$L$17,F1948&lt;=$M$17),$K$17,IF(AND(F1948&gt;=$L$18,F1948&lt;=$M$18),$K$18,IF(AND(F1948&gt;=$L$19,F1948&lt;=$M$19),$K$19,IF(AND(F1948&gt;=$L$20,F1948&lt;=$M$20),$K$20,IF(AND(F1948&gt;=$L$21,F1948&lt;=$M$21),$K$21,IF(AND(F1948&gt;=$L$22,F1948&lt;=$M$22),$K$22,IF(AND(F1948&gt;=$L$23,F1948&lt;=$M$23),$K$23,IF(AND(F1948&gt;=$L$24,F1948&lt;=$M$24),$K$24,IF(AND(F1948&gt;=$L$25,F1948&lt;=$M$25),$K$25,IF(AND(F1948&gt;=$L$26,F1948&lt;=$M$26),$K$26,IF(AND(F1948&gt;=$L$27,F1948&lt;=$M$27),$K$27,IF(AND(F1948&gt;=$L$28,F1948&lt;=$M$28),$K$28,IF(AND(F1948&gt;=$L$29,F1948&lt;=$M$29),$K$29,IF(AND(F1948&gt;=$L$30,F1948&lt;=$M$30),$K$30,IF(AND(F1948&gt;=$L$31,F1948&lt;=$M$31),$K$31,""))))))))))))))))))))))))))))))))</f>
        <v>8</v>
      </c>
      <c r="D1948" s="18" t="s">
        <v>2232</v>
      </c>
      <c r="E1948" s="18" t="s">
        <v>1234</v>
      </c>
      <c r="F1948" s="12">
        <f>Table1[[#This Row],[USD Pricing]]*Exchange!$A$1</f>
        <v>96.53</v>
      </c>
      <c r="G1948" s="12">
        <v>68.95</v>
      </c>
      <c r="H1948" s="12" t="s">
        <v>3426</v>
      </c>
      <c r="I1948" s="18" t="s">
        <v>0</v>
      </c>
      <c r="J1948" s="18" t="s">
        <v>4962</v>
      </c>
      <c r="XEZ1948" s="28"/>
      <c r="XFA1948" s="28"/>
      <c r="XFB1948" s="28"/>
      <c r="XFC1948" s="28"/>
      <c r="XFD1948" s="28"/>
    </row>
    <row r="1949" spans="1:10 16380:16384" x14ac:dyDescent="0.35">
      <c r="A1949" s="12" t="s">
        <v>3433</v>
      </c>
      <c r="B1949" s="32" t="str">
        <f>HYPERLINK(Table1[[#This Row],[Link]], Table1[[#This Row],[Pattern w/out Hyperlink]])</f>
        <v>Arch</v>
      </c>
      <c r="C1949" s="18">
        <f>IF(F1949&lt;=$L$1,$K$1,IF(AND(F1949&gt;=$L$2,F1949&lt;=$M$2),$K$2,IF(AND(F1949&gt;=$L$3,F1949&lt;=$M$3),$K$3,IF(AND(F1949&gt;=$L$4,F1949&lt;=$M$4),$K$4,IF(AND(F1949&gt;=$L$5,F1949&lt;=$M$5),$K$5,IF(AND(F1949&gt;=$L$6,F1949&lt;=$M$6),$K$6,IF(AND(F1949&gt;=$L$7,F1949&lt;=$M$7),$K$7,IF(AND(F1949&gt;=$L$8,F1949&lt;=$M$8),$K$8,IF(AND(F1949&gt;=$L$9,F1949&lt;=$M$9),$K$9,IF(AND(F1949&gt;$L$10,F1949&lt;=$M$10),$K$10,IF(AND(F1949&gt;=$L$11,F1949&lt;=$M$11),$K$11,IF(AND(F1949&gt;=$L$12,F1949&lt;=$M$12),$K$12,IF(AND(F1949&gt;=$L$13,F1949&lt;=$M$13),$K$13,IF(AND(F1949&gt;=$L$14,F1949&lt;=$M$14),$K$14,IF(AND(F1949&gt;=#REF!,F1949&lt;=#REF!),#REF!,IF(AND(F1949&gt;=$L$15,F1949&lt;=$M$15),$K$15,IF(AND(F1949&gt;=$L$16,F1949&lt;=$M$16),$K$16,IF(AND(F1949&gt;=$L$17,F1949&lt;=$M$17),$K$17,IF(AND(F1949&gt;=$L$18,F1949&lt;=$M$18),$K$18,IF(AND(F1949&gt;=$L$19,F1949&lt;=$M$19),$K$19,IF(AND(F1949&gt;=$L$20,F1949&lt;=$M$20),$K$20,IF(AND(F1949&gt;=$L$21,F1949&lt;=$M$21),$K$21,IF(AND(F1949&gt;=$L$22,F1949&lt;=$M$22),$K$22,IF(AND(F1949&gt;=$L$23,F1949&lt;=$M$23),$K$23,IF(AND(F1949&gt;=$L$24,F1949&lt;=$M$24),$K$24,IF(AND(F1949&gt;=$L$25,F1949&lt;=$M$25),$K$25,IF(AND(F1949&gt;=$L$26,F1949&lt;=$M$26),$K$26,IF(AND(F1949&gt;=$L$27,F1949&lt;=$M$27),$K$27,IF(AND(F1949&gt;=$L$28,F1949&lt;=$M$28),$K$28,IF(AND(F1949&gt;=$L$29,F1949&lt;=$M$29),$K$29,IF(AND(F1949&gt;=$L$30,F1949&lt;=$M$30),$K$30,IF(AND(F1949&gt;=$L$31,F1949&lt;=$M$31),$K$31,""))))))))))))))))))))))))))))))))</f>
        <v>8</v>
      </c>
      <c r="D1949" s="18" t="s">
        <v>2232</v>
      </c>
      <c r="E1949" s="18" t="s">
        <v>1234</v>
      </c>
      <c r="F1949" s="12">
        <f>Table1[[#This Row],[USD Pricing]]*Exchange!$A$1</f>
        <v>96.53</v>
      </c>
      <c r="G1949" s="12">
        <v>68.95</v>
      </c>
      <c r="H1949" s="12" t="s">
        <v>3434</v>
      </c>
      <c r="I1949" s="18" t="s">
        <v>0</v>
      </c>
      <c r="J1949" s="18" t="s">
        <v>5079</v>
      </c>
      <c r="XEZ1949" s="28"/>
      <c r="XFA1949" s="28"/>
      <c r="XFB1949" s="28"/>
      <c r="XFC1949" s="28"/>
      <c r="XFD1949" s="28"/>
    </row>
    <row r="1950" spans="1:10 16380:16384" x14ac:dyDescent="0.35">
      <c r="A1950" s="12" t="s">
        <v>3440</v>
      </c>
      <c r="B1950" s="32" t="str">
        <f>HYPERLINK(Table1[[#This Row],[Link]], Table1[[#This Row],[Pattern w/out Hyperlink]])</f>
        <v>Ballad</v>
      </c>
      <c r="C1950" s="18">
        <f>IF(F1950&lt;=$L$1,$K$1,IF(AND(F1950&gt;=$L$2,F1950&lt;=$M$2),$K$2,IF(AND(F1950&gt;=$L$3,F1950&lt;=$M$3),$K$3,IF(AND(F1950&gt;=$L$4,F1950&lt;=$M$4),$K$4,IF(AND(F1950&gt;=$L$5,F1950&lt;=$M$5),$K$5,IF(AND(F1950&gt;=$L$6,F1950&lt;=$M$6),$K$6,IF(AND(F1950&gt;=$L$7,F1950&lt;=$M$7),$K$7,IF(AND(F1950&gt;=$L$8,F1950&lt;=$M$8),$K$8,IF(AND(F1950&gt;=$L$9,F1950&lt;=$M$9),$K$9,IF(AND(F1950&gt;$L$10,F1950&lt;=$M$10),$K$10,IF(AND(F1950&gt;=$L$11,F1950&lt;=$M$11),$K$11,IF(AND(F1950&gt;=$L$12,F1950&lt;=$M$12),$K$12,IF(AND(F1950&gt;=$L$13,F1950&lt;=$M$13),$K$13,IF(AND(F1950&gt;=$L$14,F1950&lt;=$M$14),$K$14,IF(AND(F1950&gt;=#REF!,F1950&lt;=#REF!),#REF!,IF(AND(F1950&gt;=$L$15,F1950&lt;=$M$15),$K$15,IF(AND(F1950&gt;=$L$16,F1950&lt;=$M$16),$K$16,IF(AND(F1950&gt;=$L$17,F1950&lt;=$M$17),$K$17,IF(AND(F1950&gt;=$L$18,F1950&lt;=$M$18),$K$18,IF(AND(F1950&gt;=$L$19,F1950&lt;=$M$19),$K$19,IF(AND(F1950&gt;=$L$20,F1950&lt;=$M$20),$K$20,IF(AND(F1950&gt;=$L$21,F1950&lt;=$M$21),$K$21,IF(AND(F1950&gt;=$L$22,F1950&lt;=$M$22),$K$22,IF(AND(F1950&gt;=$L$23,F1950&lt;=$M$23),$K$23,IF(AND(F1950&gt;=$L$24,F1950&lt;=$M$24),$K$24,IF(AND(F1950&gt;=$L$25,F1950&lt;=$M$25),$K$25,IF(AND(F1950&gt;=$L$26,F1950&lt;=$M$26),$K$26,IF(AND(F1950&gt;=$L$27,F1950&lt;=$M$27),$K$27,IF(AND(F1950&gt;=$L$28,F1950&lt;=$M$28),$K$28,IF(AND(F1950&gt;=$L$29,F1950&lt;=$M$29),$K$29,IF(AND(F1950&gt;=$L$30,F1950&lt;=$M$30),$K$30,IF(AND(F1950&gt;=$L$31,F1950&lt;=$M$31),$K$31,""))))))))))))))))))))))))))))))))</f>
        <v>8</v>
      </c>
      <c r="D1950" s="18" t="s">
        <v>2232</v>
      </c>
      <c r="E1950" s="18" t="s">
        <v>1234</v>
      </c>
      <c r="F1950" s="12">
        <f>Table1[[#This Row],[USD Pricing]]*Exchange!$A$1</f>
        <v>99.05</v>
      </c>
      <c r="G1950" s="12">
        <v>70.75</v>
      </c>
      <c r="H1950" s="12" t="s">
        <v>5997</v>
      </c>
      <c r="I1950" s="18" t="s">
        <v>0</v>
      </c>
      <c r="J1950" s="18" t="s">
        <v>5080</v>
      </c>
      <c r="XEZ1950" s="28"/>
      <c r="XFA1950" s="28"/>
      <c r="XFB1950" s="28"/>
      <c r="XFC1950" s="28"/>
      <c r="XFD1950" s="28"/>
    </row>
    <row r="1951" spans="1:10 16380:16384" x14ac:dyDescent="0.35">
      <c r="A1951" s="12" t="s">
        <v>125</v>
      </c>
      <c r="B1951" s="32" t="str">
        <f>HYPERLINK(Table1[[#This Row],[Link]], Table1[[#This Row],[Pattern w/out Hyperlink]])</f>
        <v>Brio</v>
      </c>
      <c r="C1951" s="18">
        <f>IF(F1951&lt;=$L$1,$K$1,IF(AND(F1951&gt;=$L$2,F1951&lt;=$M$2),$K$2,IF(AND(F1951&gt;=$L$3,F1951&lt;=$M$3),$K$3,IF(AND(F1951&gt;=$L$4,F1951&lt;=$M$4),$K$4,IF(AND(F1951&gt;=$L$5,F1951&lt;=$M$5),$K$5,IF(AND(F1951&gt;=$L$6,F1951&lt;=$M$6),$K$6,IF(AND(F1951&gt;=$L$7,F1951&lt;=$M$7),$K$7,IF(AND(F1951&gt;=$L$8,F1951&lt;=$M$8),$K$8,IF(AND(F1951&gt;=$L$9,F1951&lt;=$M$9),$K$9,IF(AND(F1951&gt;$L$10,F1951&lt;=$M$10),$K$10,IF(AND(F1951&gt;=$L$11,F1951&lt;=$M$11),$K$11,IF(AND(F1951&gt;=$L$12,F1951&lt;=$M$12),$K$12,IF(AND(F1951&gt;=$L$13,F1951&lt;=$M$13),$K$13,IF(AND(F1951&gt;=$L$14,F1951&lt;=$M$14),$K$14,IF(AND(F1951&gt;=#REF!,F1951&lt;=#REF!),#REF!,IF(AND(F1951&gt;=$L$15,F1951&lt;=$M$15),$K$15,IF(AND(F1951&gt;=$L$16,F1951&lt;=$M$16),$K$16,IF(AND(F1951&gt;=$L$17,F1951&lt;=$M$17),$K$17,IF(AND(F1951&gt;=$L$18,F1951&lt;=$M$18),$K$18,IF(AND(F1951&gt;=$L$19,F1951&lt;=$M$19),$K$19,IF(AND(F1951&gt;=$L$20,F1951&lt;=$M$20),$K$20,IF(AND(F1951&gt;=$L$21,F1951&lt;=$M$21),$K$21,IF(AND(F1951&gt;=$L$22,F1951&lt;=$M$22),$K$22,IF(AND(F1951&gt;=$L$23,F1951&lt;=$M$23),$K$23,IF(AND(F1951&gt;=$L$24,F1951&lt;=$M$24),$K$24,IF(AND(F1951&gt;=$L$25,F1951&lt;=$M$25),$K$25,IF(AND(F1951&gt;=$L$26,F1951&lt;=$M$26),$K$26,IF(AND(F1951&gt;=$L$27,F1951&lt;=$M$27),$K$27,IF(AND(F1951&gt;=$L$28,F1951&lt;=$M$28),$K$28,IF(AND(F1951&gt;=$L$29,F1951&lt;=$M$29),$K$29,IF(AND(F1951&gt;=$L$30,F1951&lt;=$M$30),$K$30,IF(AND(F1951&gt;=$L$31,F1951&lt;=$M$31),$K$31,""))))))))))))))))))))))))))))))))</f>
        <v>8</v>
      </c>
      <c r="D1951" s="18" t="s">
        <v>2232</v>
      </c>
      <c r="E1951" s="18" t="s">
        <v>1234</v>
      </c>
      <c r="F1951" s="12">
        <f>Table1[[#This Row],[USD Pricing]]*Exchange!$A$1</f>
        <v>96.6</v>
      </c>
      <c r="G1951" s="12">
        <v>69</v>
      </c>
      <c r="H1951" s="12" t="s">
        <v>5999</v>
      </c>
      <c r="I1951" s="18" t="s">
        <v>4213</v>
      </c>
      <c r="J1951" s="18" t="s">
        <v>5083</v>
      </c>
      <c r="XEZ1951" s="28"/>
      <c r="XFA1951" s="28"/>
      <c r="XFB1951" s="28"/>
      <c r="XFC1951" s="28"/>
      <c r="XFD1951" s="28"/>
    </row>
    <row r="1952" spans="1:10 16380:16384" x14ac:dyDescent="0.35">
      <c r="A1952" s="12" t="s">
        <v>3445</v>
      </c>
      <c r="B1952" s="32" t="str">
        <f>HYPERLINK(Table1[[#This Row],[Link]], Table1[[#This Row],[Pattern w/out Hyperlink]])</f>
        <v>Chic</v>
      </c>
      <c r="C1952" s="18">
        <f>IF(F1952&lt;=$L$1,$K$1,IF(AND(F1952&gt;=$L$2,F1952&lt;=$M$2),$K$2,IF(AND(F1952&gt;=$L$3,F1952&lt;=$M$3),$K$3,IF(AND(F1952&gt;=$L$4,F1952&lt;=$M$4),$K$4,IF(AND(F1952&gt;=$L$5,F1952&lt;=$M$5),$K$5,IF(AND(F1952&gt;=$L$6,F1952&lt;=$M$6),$K$6,IF(AND(F1952&gt;=$L$7,F1952&lt;=$M$7),$K$7,IF(AND(F1952&gt;=$L$8,F1952&lt;=$M$8),$K$8,IF(AND(F1952&gt;=$L$9,F1952&lt;=$M$9),$K$9,IF(AND(F1952&gt;$L$10,F1952&lt;=$M$10),$K$10,IF(AND(F1952&gt;=$L$11,F1952&lt;=$M$11),$K$11,IF(AND(F1952&gt;=$L$12,F1952&lt;=$M$12),$K$12,IF(AND(F1952&gt;=$L$13,F1952&lt;=$M$13),$K$13,IF(AND(F1952&gt;=$L$14,F1952&lt;=$M$14),$K$14,IF(AND(F1952&gt;=#REF!,F1952&lt;=#REF!),#REF!,IF(AND(F1952&gt;=$L$15,F1952&lt;=$M$15),$K$15,IF(AND(F1952&gt;=$L$16,F1952&lt;=$M$16),$K$16,IF(AND(F1952&gt;=$L$17,F1952&lt;=$M$17),$K$17,IF(AND(F1952&gt;=$L$18,F1952&lt;=$M$18),$K$18,IF(AND(F1952&gt;=$L$19,F1952&lt;=$M$19),$K$19,IF(AND(F1952&gt;=$L$20,F1952&lt;=$M$20),$K$20,IF(AND(F1952&gt;=$L$21,F1952&lt;=$M$21),$K$21,IF(AND(F1952&gt;=$L$22,F1952&lt;=$M$22),$K$22,IF(AND(F1952&gt;=$L$23,F1952&lt;=$M$23),$K$23,IF(AND(F1952&gt;=$L$24,F1952&lt;=$M$24),$K$24,IF(AND(F1952&gt;=$L$25,F1952&lt;=$M$25),$K$25,IF(AND(F1952&gt;=$L$26,F1952&lt;=$M$26),$K$26,IF(AND(F1952&gt;=$L$27,F1952&lt;=$M$27),$K$27,IF(AND(F1952&gt;=$L$28,F1952&lt;=$M$28),$K$28,IF(AND(F1952&gt;=$L$29,F1952&lt;=$M$29),$K$29,IF(AND(F1952&gt;=$L$30,F1952&lt;=$M$30),$K$30,IF(AND(F1952&gt;=$L$31,F1952&lt;=$M$31),$K$31,""))))))))))))))))))))))))))))))))</f>
        <v>8</v>
      </c>
      <c r="D1952" s="18" t="s">
        <v>2232</v>
      </c>
      <c r="E1952" s="18" t="s">
        <v>1234</v>
      </c>
      <c r="F1952" s="12">
        <f>Table1[[#This Row],[USD Pricing]]*Exchange!$A$1</f>
        <v>97.929999999999993</v>
      </c>
      <c r="G1952" s="12">
        <v>69.95</v>
      </c>
      <c r="H1952" s="12" t="s">
        <v>6000</v>
      </c>
      <c r="I1952" s="18" t="s">
        <v>0</v>
      </c>
      <c r="J1952" s="18" t="s">
        <v>5084</v>
      </c>
      <c r="XEZ1952" s="28"/>
      <c r="XFA1952" s="28"/>
      <c r="XFB1952" s="28"/>
      <c r="XFC1952" s="28"/>
      <c r="XFD1952" s="28"/>
    </row>
    <row r="1953" spans="1:10 16380:16384" x14ac:dyDescent="0.35">
      <c r="A1953" s="12" t="s">
        <v>1239</v>
      </c>
      <c r="B1953" s="32" t="str">
        <f>HYPERLINK(Table1[[#This Row],[Link]], Table1[[#This Row],[Pattern w/out Hyperlink]])</f>
        <v>Demi</v>
      </c>
      <c r="C1953" s="18">
        <f>IF(F1953&lt;=$L$1,$K$1,IF(AND(F1953&gt;=$L$2,F1953&lt;=$M$2),$K$2,IF(AND(F1953&gt;=$L$3,F1953&lt;=$M$3),$K$3,IF(AND(F1953&gt;=$L$4,F1953&lt;=$M$4),$K$4,IF(AND(F1953&gt;=$L$5,F1953&lt;=$M$5),$K$5,IF(AND(F1953&gt;=$L$6,F1953&lt;=$M$6),$K$6,IF(AND(F1953&gt;=$L$7,F1953&lt;=$M$7),$K$7,IF(AND(F1953&gt;=$L$8,F1953&lt;=$M$8),$K$8,IF(AND(F1953&gt;=$L$9,F1953&lt;=$M$9),$K$9,IF(AND(F1953&gt;$L$10,F1953&lt;=$M$10),$K$10,IF(AND(F1953&gt;=$L$11,F1953&lt;=$M$11),$K$11,IF(AND(F1953&gt;=$L$12,F1953&lt;=$M$12),$K$12,IF(AND(F1953&gt;=$L$13,F1953&lt;=$M$13),$K$13,IF(AND(F1953&gt;=$L$14,F1953&lt;=$M$14),$K$14,IF(AND(F1953&gt;=#REF!,F1953&lt;=#REF!),#REF!,IF(AND(F1953&gt;=$L$15,F1953&lt;=$M$15),$K$15,IF(AND(F1953&gt;=$L$16,F1953&lt;=$M$16),$K$16,IF(AND(F1953&gt;=$L$17,F1953&lt;=$M$17),$K$17,IF(AND(F1953&gt;=$L$18,F1953&lt;=$M$18),$K$18,IF(AND(F1953&gt;=$L$19,F1953&lt;=$M$19),$K$19,IF(AND(F1953&gt;=$L$20,F1953&lt;=$M$20),$K$20,IF(AND(F1953&gt;=$L$21,F1953&lt;=$M$21),$K$21,IF(AND(F1953&gt;=$L$22,F1953&lt;=$M$22),$K$22,IF(AND(F1953&gt;=$L$23,F1953&lt;=$M$23),$K$23,IF(AND(F1953&gt;=$L$24,F1953&lt;=$M$24),$K$24,IF(AND(F1953&gt;=$L$25,F1953&lt;=$M$25),$K$25,IF(AND(F1953&gt;=$L$26,F1953&lt;=$M$26),$K$26,IF(AND(F1953&gt;=$L$27,F1953&lt;=$M$27),$K$27,IF(AND(F1953&gt;=$L$28,F1953&lt;=$M$28),$K$28,IF(AND(F1953&gt;=$L$29,F1953&lt;=$M$29),$K$29,IF(AND(F1953&gt;=$L$30,F1953&lt;=$M$30),$K$30,IF(AND(F1953&gt;=$L$31,F1953&lt;=$M$31),$K$31,""))))))))))))))))))))))))))))))))</f>
        <v>8</v>
      </c>
      <c r="D1953" s="18" t="s">
        <v>2232</v>
      </c>
      <c r="E1953" s="18" t="s">
        <v>1234</v>
      </c>
      <c r="F1953" s="12">
        <f>Table1[[#This Row],[USD Pricing]]*Exchange!$A$1</f>
        <v>96.6</v>
      </c>
      <c r="G1953" s="12">
        <v>69</v>
      </c>
      <c r="H1953" s="12" t="s">
        <v>6006</v>
      </c>
      <c r="I1953" s="18" t="s">
        <v>0</v>
      </c>
      <c r="J1953" s="18" t="s">
        <v>5087</v>
      </c>
      <c r="XEZ1953" s="28"/>
      <c r="XFA1953" s="28"/>
      <c r="XFB1953" s="28"/>
      <c r="XFC1953" s="28"/>
      <c r="XFD1953" s="28"/>
    </row>
    <row r="1954" spans="1:10 16380:16384" x14ac:dyDescent="0.35">
      <c r="A1954" s="12" t="s">
        <v>338</v>
      </c>
      <c r="B1954" s="32" t="str">
        <f>HYPERLINK(Table1[[#This Row],[Link]], Table1[[#This Row],[Pattern w/out Hyperlink]])</f>
        <v>Fuse</v>
      </c>
      <c r="C1954" s="18">
        <f>IF(F1954&lt;=$L$1,$K$1,IF(AND(F1954&gt;=$L$2,F1954&lt;=$M$2),$K$2,IF(AND(F1954&gt;=$L$3,F1954&lt;=$M$3),$K$3,IF(AND(F1954&gt;=$L$4,F1954&lt;=$M$4),$K$4,IF(AND(F1954&gt;=$L$5,F1954&lt;=$M$5),$K$5,IF(AND(F1954&gt;=$L$6,F1954&lt;=$M$6),$K$6,IF(AND(F1954&gt;=$L$7,F1954&lt;=$M$7),$K$7,IF(AND(F1954&gt;=$L$8,F1954&lt;=$M$8),$K$8,IF(AND(F1954&gt;=$L$9,F1954&lt;=$M$9),$K$9,IF(AND(F1954&gt;$L$10,F1954&lt;=$M$10),$K$10,IF(AND(F1954&gt;=$L$11,F1954&lt;=$M$11),$K$11,IF(AND(F1954&gt;=$L$12,F1954&lt;=$M$12),$K$12,IF(AND(F1954&gt;=$L$13,F1954&lt;=$M$13),$K$13,IF(AND(F1954&gt;=$L$14,F1954&lt;=$M$14),$K$14,IF(AND(F1954&gt;=#REF!,F1954&lt;=#REF!),#REF!,IF(AND(F1954&gt;=$L$15,F1954&lt;=$M$15),$K$15,IF(AND(F1954&gt;=$L$16,F1954&lt;=$M$16),$K$16,IF(AND(F1954&gt;=$L$17,F1954&lt;=$M$17),$K$17,IF(AND(F1954&gt;=$L$18,F1954&lt;=$M$18),$K$18,IF(AND(F1954&gt;=$L$19,F1954&lt;=$M$19),$K$19,IF(AND(F1954&gt;=$L$20,F1954&lt;=$M$20),$K$20,IF(AND(F1954&gt;=$L$21,F1954&lt;=$M$21),$K$21,IF(AND(F1954&gt;=$L$22,F1954&lt;=$M$22),$K$22,IF(AND(F1954&gt;=$L$23,F1954&lt;=$M$23),$K$23,IF(AND(F1954&gt;=$L$24,F1954&lt;=$M$24),$K$24,IF(AND(F1954&gt;=$L$25,F1954&lt;=$M$25),$K$25,IF(AND(F1954&gt;=$L$26,F1954&lt;=$M$26),$K$26,IF(AND(F1954&gt;=$L$27,F1954&lt;=$M$27),$K$27,IF(AND(F1954&gt;=$L$28,F1954&lt;=$M$28),$K$28,IF(AND(F1954&gt;=$L$29,F1954&lt;=$M$29),$K$29,IF(AND(F1954&gt;=$L$30,F1954&lt;=$M$30),$K$30,IF(AND(F1954&gt;=$L$31,F1954&lt;=$M$31),$K$31,""))))))))))))))))))))))))))))))))</f>
        <v>8</v>
      </c>
      <c r="D1954" s="18" t="s">
        <v>2232</v>
      </c>
      <c r="E1954" s="18" t="s">
        <v>1234</v>
      </c>
      <c r="F1954" s="12">
        <f>Table1[[#This Row],[USD Pricing]]*Exchange!$A$1</f>
        <v>96.6</v>
      </c>
      <c r="G1954" s="12">
        <v>69</v>
      </c>
      <c r="H1954" s="12" t="s">
        <v>6015</v>
      </c>
      <c r="I1954" s="18" t="s">
        <v>0</v>
      </c>
      <c r="J1954" s="18" t="s">
        <v>5091</v>
      </c>
      <c r="XEZ1954" s="28"/>
      <c r="XFA1954" s="28"/>
      <c r="XFB1954" s="28"/>
      <c r="XFC1954" s="28"/>
      <c r="XFD1954" s="28"/>
    </row>
    <row r="1955" spans="1:10 16380:16384" x14ac:dyDescent="0.35">
      <c r="A1955" s="12" t="s">
        <v>364</v>
      </c>
      <c r="B1955" s="32" t="str">
        <f>HYPERLINK(Table1[[#This Row],[Link]], Table1[[#This Row],[Pattern w/out Hyperlink]])</f>
        <v>Groove</v>
      </c>
      <c r="C1955" s="18">
        <f>IF(F1955&lt;=$L$1,$K$1,IF(AND(F1955&gt;=$L$2,F1955&lt;=$M$2),$K$2,IF(AND(F1955&gt;=$L$3,F1955&lt;=$M$3),$K$3,IF(AND(F1955&gt;=$L$4,F1955&lt;=$M$4),$K$4,IF(AND(F1955&gt;=$L$5,F1955&lt;=$M$5),$K$5,IF(AND(F1955&gt;=$L$6,F1955&lt;=$M$6),$K$6,IF(AND(F1955&gt;=$L$7,F1955&lt;=$M$7),$K$7,IF(AND(F1955&gt;=$L$8,F1955&lt;=$M$8),$K$8,IF(AND(F1955&gt;=$L$9,F1955&lt;=$M$9),$K$9,IF(AND(F1955&gt;$L$10,F1955&lt;=$M$10),$K$10,IF(AND(F1955&gt;=$L$11,F1955&lt;=$M$11),$K$11,IF(AND(F1955&gt;=$L$12,F1955&lt;=$M$12),$K$12,IF(AND(F1955&gt;=$L$13,F1955&lt;=$M$13),$K$13,IF(AND(F1955&gt;=$L$14,F1955&lt;=$M$14),$K$14,IF(AND(F1955&gt;=#REF!,F1955&lt;=#REF!),#REF!,IF(AND(F1955&gt;=$L$15,F1955&lt;=$M$15),$K$15,IF(AND(F1955&gt;=$L$16,F1955&lt;=$M$16),$K$16,IF(AND(F1955&gt;=$L$17,F1955&lt;=$M$17),$K$17,IF(AND(F1955&gt;=$L$18,F1955&lt;=$M$18),$K$18,IF(AND(F1955&gt;=$L$19,F1955&lt;=$M$19),$K$19,IF(AND(F1955&gt;=$L$20,F1955&lt;=$M$20),$K$20,IF(AND(F1955&gt;=$L$21,F1955&lt;=$M$21),$K$21,IF(AND(F1955&gt;=$L$22,F1955&lt;=$M$22),$K$22,IF(AND(F1955&gt;=$L$23,F1955&lt;=$M$23),$K$23,IF(AND(F1955&gt;=$L$24,F1955&lt;=$M$24),$K$24,IF(AND(F1955&gt;=$L$25,F1955&lt;=$M$25),$K$25,IF(AND(F1955&gt;=$L$26,F1955&lt;=$M$26),$K$26,IF(AND(F1955&gt;=$L$27,F1955&lt;=$M$27),$K$27,IF(AND(F1955&gt;=$L$28,F1955&lt;=$M$28),$K$28,IF(AND(F1955&gt;=$L$29,F1955&lt;=$M$29),$K$29,IF(AND(F1955&gt;=$L$30,F1955&lt;=$M$30),$K$30,IF(AND(F1955&gt;=$L$31,F1955&lt;=$M$31),$K$31,""))))))))))))))))))))))))))))))))</f>
        <v>8</v>
      </c>
      <c r="D1955" s="18" t="s">
        <v>2232</v>
      </c>
      <c r="E1955" s="18" t="s">
        <v>1234</v>
      </c>
      <c r="F1955" s="12">
        <f>Table1[[#This Row],[USD Pricing]]*Exchange!$A$1</f>
        <v>96.6</v>
      </c>
      <c r="G1955" s="12">
        <v>69</v>
      </c>
      <c r="H1955" s="12" t="s">
        <v>6019</v>
      </c>
      <c r="I1955" s="18" t="s">
        <v>0</v>
      </c>
      <c r="J1955" s="18" t="s">
        <v>5094</v>
      </c>
      <c r="XEZ1955" s="28"/>
      <c r="XFA1955" s="28"/>
      <c r="XFB1955" s="28"/>
      <c r="XFC1955" s="28"/>
      <c r="XFD1955" s="28"/>
    </row>
    <row r="1956" spans="1:10 16380:16384" x14ac:dyDescent="0.35">
      <c r="A1956" s="12" t="s">
        <v>3457</v>
      </c>
      <c r="B1956" s="32" t="str">
        <f>HYPERLINK(Table1[[#This Row],[Link]], Table1[[#This Row],[Pattern w/out Hyperlink]])</f>
        <v>Magique</v>
      </c>
      <c r="C1956" s="18">
        <f>IF(F1956&lt;=$L$1,$K$1,IF(AND(F1956&gt;=$L$2,F1956&lt;=$M$2),$K$2,IF(AND(F1956&gt;=$L$3,F1956&lt;=$M$3),$K$3,IF(AND(F1956&gt;=$L$4,F1956&lt;=$M$4),$K$4,IF(AND(F1956&gt;=$L$5,F1956&lt;=$M$5),$K$5,IF(AND(F1956&gt;=$L$6,F1956&lt;=$M$6),$K$6,IF(AND(F1956&gt;=$L$7,F1956&lt;=$M$7),$K$7,IF(AND(F1956&gt;=$L$8,F1956&lt;=$M$8),$K$8,IF(AND(F1956&gt;=$L$9,F1956&lt;=$M$9),$K$9,IF(AND(F1956&gt;$L$10,F1956&lt;=$M$10),$K$10,IF(AND(F1956&gt;=$L$11,F1956&lt;=$M$11),$K$11,IF(AND(F1956&gt;=$L$12,F1956&lt;=$M$12),$K$12,IF(AND(F1956&gt;=$L$13,F1956&lt;=$M$13),$K$13,IF(AND(F1956&gt;=$L$14,F1956&lt;=$M$14),$K$14,IF(AND(F1956&gt;=#REF!,F1956&lt;=#REF!),#REF!,IF(AND(F1956&gt;=$L$15,F1956&lt;=$M$15),$K$15,IF(AND(F1956&gt;=$L$16,F1956&lt;=$M$16),$K$16,IF(AND(F1956&gt;=$L$17,F1956&lt;=$M$17),$K$17,IF(AND(F1956&gt;=$L$18,F1956&lt;=$M$18),$K$18,IF(AND(F1956&gt;=$L$19,F1956&lt;=$M$19),$K$19,IF(AND(F1956&gt;=$L$20,F1956&lt;=$M$20),$K$20,IF(AND(F1956&gt;=$L$21,F1956&lt;=$M$21),$K$21,IF(AND(F1956&gt;=$L$22,F1956&lt;=$M$22),$K$22,IF(AND(F1956&gt;=$L$23,F1956&lt;=$M$23),$K$23,IF(AND(F1956&gt;=$L$24,F1956&lt;=$M$24),$K$24,IF(AND(F1956&gt;=$L$25,F1956&lt;=$M$25),$K$25,IF(AND(F1956&gt;=$L$26,F1956&lt;=$M$26),$K$26,IF(AND(F1956&gt;=$L$27,F1956&lt;=$M$27),$K$27,IF(AND(F1956&gt;=$L$28,F1956&lt;=$M$28),$K$28,IF(AND(F1956&gt;=$L$29,F1956&lt;=$M$29),$K$29,IF(AND(F1956&gt;=$L$30,F1956&lt;=$M$30),$K$30,IF(AND(F1956&gt;=$L$31,F1956&lt;=$M$31),$K$31,""))))))))))))))))))))))))))))))))</f>
        <v>8</v>
      </c>
      <c r="D1956" s="18" t="s">
        <v>2232</v>
      </c>
      <c r="E1956" s="18" t="s">
        <v>1234</v>
      </c>
      <c r="F1956" s="12">
        <f>Table1[[#This Row],[USD Pricing]]*Exchange!$A$1</f>
        <v>96.6</v>
      </c>
      <c r="G1956" s="12">
        <v>69</v>
      </c>
      <c r="H1956" s="12" t="s">
        <v>6037</v>
      </c>
      <c r="I1956" s="18" t="s">
        <v>0</v>
      </c>
      <c r="J1956" s="18" t="s">
        <v>4268</v>
      </c>
      <c r="XEZ1956" s="28"/>
      <c r="XFA1956" s="28"/>
      <c r="XFB1956" s="28"/>
      <c r="XFC1956" s="28"/>
      <c r="XFD1956" s="28"/>
    </row>
    <row r="1957" spans="1:10 16380:16384" x14ac:dyDescent="0.35">
      <c r="A1957" s="12" t="s">
        <v>572</v>
      </c>
      <c r="B1957" s="32" t="str">
        <f>HYPERLINK(Table1[[#This Row],[Link]], Table1[[#This Row],[Pattern w/out Hyperlink]])</f>
        <v>Nomad</v>
      </c>
      <c r="C1957" s="18">
        <f>IF(F1957&lt;=$L$1,$K$1,IF(AND(F1957&gt;=$L$2,F1957&lt;=$M$2),$K$2,IF(AND(F1957&gt;=$L$3,F1957&lt;=$M$3),$K$3,IF(AND(F1957&gt;=$L$4,F1957&lt;=$M$4),$K$4,IF(AND(F1957&gt;=$L$5,F1957&lt;=$M$5),$K$5,IF(AND(F1957&gt;=$L$6,F1957&lt;=$M$6),$K$6,IF(AND(F1957&gt;=$L$7,F1957&lt;=$M$7),$K$7,IF(AND(F1957&gt;=$L$8,F1957&lt;=$M$8),$K$8,IF(AND(F1957&gt;=$L$9,F1957&lt;=$M$9),$K$9,IF(AND(F1957&gt;$L$10,F1957&lt;=$M$10),$K$10,IF(AND(F1957&gt;=$L$11,F1957&lt;=$M$11),$K$11,IF(AND(F1957&gt;=$L$12,F1957&lt;=$M$12),$K$12,IF(AND(F1957&gt;=$L$13,F1957&lt;=$M$13),$K$13,IF(AND(F1957&gt;=$L$14,F1957&lt;=$M$14),$K$14,IF(AND(F1957&gt;=#REF!,F1957&lt;=#REF!),#REF!,IF(AND(F1957&gt;=$L$15,F1957&lt;=$M$15),$K$15,IF(AND(F1957&gt;=$L$16,F1957&lt;=$M$16),$K$16,IF(AND(F1957&gt;=$L$17,F1957&lt;=$M$17),$K$17,IF(AND(F1957&gt;=$L$18,F1957&lt;=$M$18),$K$18,IF(AND(F1957&gt;=$L$19,F1957&lt;=$M$19),$K$19,IF(AND(F1957&gt;=$L$20,F1957&lt;=$M$20),$K$20,IF(AND(F1957&gt;=$L$21,F1957&lt;=$M$21),$K$21,IF(AND(F1957&gt;=$L$22,F1957&lt;=$M$22),$K$22,IF(AND(F1957&gt;=$L$23,F1957&lt;=$M$23),$K$23,IF(AND(F1957&gt;=$L$24,F1957&lt;=$M$24),$K$24,IF(AND(F1957&gt;=$L$25,F1957&lt;=$M$25),$K$25,IF(AND(F1957&gt;=$L$26,F1957&lt;=$M$26),$K$26,IF(AND(F1957&gt;=$L$27,F1957&lt;=$M$27),$K$27,IF(AND(F1957&gt;=$L$28,F1957&lt;=$M$28),$K$28,IF(AND(F1957&gt;=$L$29,F1957&lt;=$M$29),$K$29,IF(AND(F1957&gt;=$L$30,F1957&lt;=$M$30),$K$30,IF(AND(F1957&gt;=$L$31,F1957&lt;=$M$31),$K$31,""))))))))))))))))))))))))))))))))</f>
        <v>8</v>
      </c>
      <c r="D1957" s="18" t="s">
        <v>2232</v>
      </c>
      <c r="E1957" s="18" t="s">
        <v>1234</v>
      </c>
      <c r="F1957" s="12">
        <f>Table1[[#This Row],[USD Pricing]]*Exchange!$A$1</f>
        <v>96.6</v>
      </c>
      <c r="G1957" s="12">
        <v>69</v>
      </c>
      <c r="H1957" s="12" t="s">
        <v>6048</v>
      </c>
      <c r="I1957" s="18" t="s">
        <v>0</v>
      </c>
      <c r="J1957" s="18" t="s">
        <v>4297</v>
      </c>
      <c r="XEZ1957" s="28"/>
      <c r="XFA1957" s="28"/>
      <c r="XFB1957" s="28"/>
      <c r="XFC1957" s="28"/>
      <c r="XFD1957" s="28"/>
    </row>
    <row r="1958" spans="1:10 16380:16384" x14ac:dyDescent="0.35">
      <c r="A1958" s="12" t="s">
        <v>3462</v>
      </c>
      <c r="B1958" s="32" t="str">
        <f>HYPERLINK(Table1[[#This Row],[Link]], Table1[[#This Row],[Pattern w/out Hyperlink]])</f>
        <v>Ode</v>
      </c>
      <c r="C1958" s="18">
        <f>IF(F1958&lt;=$L$1,$K$1,IF(AND(F1958&gt;=$L$2,F1958&lt;=$M$2),$K$2,IF(AND(F1958&gt;=$L$3,F1958&lt;=$M$3),$K$3,IF(AND(F1958&gt;=$L$4,F1958&lt;=$M$4),$K$4,IF(AND(F1958&gt;=$L$5,F1958&lt;=$M$5),$K$5,IF(AND(F1958&gt;=$L$6,F1958&lt;=$M$6),$K$6,IF(AND(F1958&gt;=$L$7,F1958&lt;=$M$7),$K$7,IF(AND(F1958&gt;=$L$8,F1958&lt;=$M$8),$K$8,IF(AND(F1958&gt;=$L$9,F1958&lt;=$M$9),$K$9,IF(AND(F1958&gt;$L$10,F1958&lt;=$M$10),$K$10,IF(AND(F1958&gt;=$L$11,F1958&lt;=$M$11),$K$11,IF(AND(F1958&gt;=$L$12,F1958&lt;=$M$12),$K$12,IF(AND(F1958&gt;=$L$13,F1958&lt;=$M$13),$K$13,IF(AND(F1958&gt;=$L$14,F1958&lt;=$M$14),$K$14,IF(AND(F1958&gt;=#REF!,F1958&lt;=#REF!),#REF!,IF(AND(F1958&gt;=$L$15,F1958&lt;=$M$15),$K$15,IF(AND(F1958&gt;=$L$16,F1958&lt;=$M$16),$K$16,IF(AND(F1958&gt;=$L$17,F1958&lt;=$M$17),$K$17,IF(AND(F1958&gt;=$L$18,F1958&lt;=$M$18),$K$18,IF(AND(F1958&gt;=$L$19,F1958&lt;=$M$19),$K$19,IF(AND(F1958&gt;=$L$20,F1958&lt;=$M$20),$K$20,IF(AND(F1958&gt;=$L$21,F1958&lt;=$M$21),$K$21,IF(AND(F1958&gt;=$L$22,F1958&lt;=$M$22),$K$22,IF(AND(F1958&gt;=$L$23,F1958&lt;=$M$23),$K$23,IF(AND(F1958&gt;=$L$24,F1958&lt;=$M$24),$K$24,IF(AND(F1958&gt;=$L$25,F1958&lt;=$M$25),$K$25,IF(AND(F1958&gt;=$L$26,F1958&lt;=$M$26),$K$26,IF(AND(F1958&gt;=$L$27,F1958&lt;=$M$27),$K$27,IF(AND(F1958&gt;=$L$28,F1958&lt;=$M$28),$K$28,IF(AND(F1958&gt;=$L$29,F1958&lt;=$M$29),$K$29,IF(AND(F1958&gt;=$L$30,F1958&lt;=$M$30),$K$30,IF(AND(F1958&gt;=$L$31,F1958&lt;=$M$31),$K$31,""))))))))))))))))))))))))))))))))</f>
        <v>8</v>
      </c>
      <c r="D1958" s="18" t="s">
        <v>2232</v>
      </c>
      <c r="E1958" s="18" t="s">
        <v>1234</v>
      </c>
      <c r="F1958" s="12">
        <f>Table1[[#This Row],[USD Pricing]]*Exchange!$A$1</f>
        <v>98</v>
      </c>
      <c r="G1958" s="12">
        <v>70</v>
      </c>
      <c r="H1958" s="12" t="s">
        <v>6049</v>
      </c>
      <c r="I1958" s="18" t="s">
        <v>4213</v>
      </c>
      <c r="J1958" s="18" t="s">
        <v>4268</v>
      </c>
      <c r="XEZ1958" s="28"/>
      <c r="XFA1958" s="28"/>
      <c r="XFB1958" s="28"/>
      <c r="XFC1958" s="28"/>
      <c r="XFD1958" s="28"/>
    </row>
    <row r="1959" spans="1:10 16380:16384" x14ac:dyDescent="0.35">
      <c r="A1959" s="12" t="s">
        <v>3469</v>
      </c>
      <c r="B1959" s="32" t="str">
        <f>HYPERLINK(Table1[[#This Row],[Link]], Table1[[#This Row],[Pattern w/out Hyperlink]])</f>
        <v>Prose</v>
      </c>
      <c r="C1959" s="18">
        <f>IF(F1959&lt;=$L$1,$K$1,IF(AND(F1959&gt;=$L$2,F1959&lt;=$M$2),$K$2,IF(AND(F1959&gt;=$L$3,F1959&lt;=$M$3),$K$3,IF(AND(F1959&gt;=$L$4,F1959&lt;=$M$4),$K$4,IF(AND(F1959&gt;=$L$5,F1959&lt;=$M$5),$K$5,IF(AND(F1959&gt;=$L$6,F1959&lt;=$M$6),$K$6,IF(AND(F1959&gt;=$L$7,F1959&lt;=$M$7),$K$7,IF(AND(F1959&gt;=$L$8,F1959&lt;=$M$8),$K$8,IF(AND(F1959&gt;=$L$9,F1959&lt;=$M$9),$K$9,IF(AND(F1959&gt;$L$10,F1959&lt;=$M$10),$K$10,IF(AND(F1959&gt;=$L$11,F1959&lt;=$M$11),$K$11,IF(AND(F1959&gt;=$L$12,F1959&lt;=$M$12),$K$12,IF(AND(F1959&gt;=$L$13,F1959&lt;=$M$13),$K$13,IF(AND(F1959&gt;=$L$14,F1959&lt;=$M$14),$K$14,IF(AND(F1959&gt;=#REF!,F1959&lt;=#REF!),#REF!,IF(AND(F1959&gt;=$L$15,F1959&lt;=$M$15),$K$15,IF(AND(F1959&gt;=$L$16,F1959&lt;=$M$16),$K$16,IF(AND(F1959&gt;=$L$17,F1959&lt;=$M$17),$K$17,IF(AND(F1959&gt;=$L$18,F1959&lt;=$M$18),$K$18,IF(AND(F1959&gt;=$L$19,F1959&lt;=$M$19),$K$19,IF(AND(F1959&gt;=$L$20,F1959&lt;=$M$20),$K$20,IF(AND(F1959&gt;=$L$21,F1959&lt;=$M$21),$K$21,IF(AND(F1959&gt;=$L$22,F1959&lt;=$M$22),$K$22,IF(AND(F1959&gt;=$L$23,F1959&lt;=$M$23),$K$23,IF(AND(F1959&gt;=$L$24,F1959&lt;=$M$24),$K$24,IF(AND(F1959&gt;=$L$25,F1959&lt;=$M$25),$K$25,IF(AND(F1959&gt;=$L$26,F1959&lt;=$M$26),$K$26,IF(AND(F1959&gt;=$L$27,F1959&lt;=$M$27),$K$27,IF(AND(F1959&gt;=$L$28,F1959&lt;=$M$28),$K$28,IF(AND(F1959&gt;=$L$29,F1959&lt;=$M$29),$K$29,IF(AND(F1959&gt;=$L$30,F1959&lt;=$M$30),$K$30,IF(AND(F1959&gt;=$L$31,F1959&lt;=$M$31),$K$31,""))))))))))))))))))))))))))))))))</f>
        <v>8</v>
      </c>
      <c r="D1959" s="18" t="s">
        <v>2232</v>
      </c>
      <c r="E1959" s="18" t="s">
        <v>1234</v>
      </c>
      <c r="F1959" s="12">
        <f>Table1[[#This Row],[USD Pricing]]*Exchange!$A$1</f>
        <v>98.699999999999989</v>
      </c>
      <c r="G1959" s="12">
        <v>70.5</v>
      </c>
      <c r="H1959" s="12" t="s">
        <v>6060</v>
      </c>
      <c r="I1959" s="18" t="s">
        <v>0</v>
      </c>
      <c r="J1959" s="18" t="s">
        <v>5105</v>
      </c>
      <c r="XEZ1959" s="28"/>
      <c r="XFA1959" s="28"/>
      <c r="XFB1959" s="28"/>
      <c r="XFC1959" s="28"/>
      <c r="XFD1959" s="28"/>
    </row>
    <row r="1960" spans="1:10 16380:16384" x14ac:dyDescent="0.35">
      <c r="A1960" s="12" t="s">
        <v>2194</v>
      </c>
      <c r="B1960" s="32" t="str">
        <f>HYPERLINK(Table1[[#This Row],[Link]], Table1[[#This Row],[Pattern w/out Hyperlink]])</f>
        <v>Sonnet</v>
      </c>
      <c r="C1960" s="18">
        <f>IF(F1960&lt;=$L$1,$K$1,IF(AND(F1960&gt;=$L$2,F1960&lt;=$M$2),$K$2,IF(AND(F1960&gt;=$L$3,F1960&lt;=$M$3),$K$3,IF(AND(F1960&gt;=$L$4,F1960&lt;=$M$4),$K$4,IF(AND(F1960&gt;=$L$5,F1960&lt;=$M$5),$K$5,IF(AND(F1960&gt;=$L$6,F1960&lt;=$M$6),$K$6,IF(AND(F1960&gt;=$L$7,F1960&lt;=$M$7),$K$7,IF(AND(F1960&gt;=$L$8,F1960&lt;=$M$8),$K$8,IF(AND(F1960&gt;=$L$9,F1960&lt;=$M$9),$K$9,IF(AND(F1960&gt;$L$10,F1960&lt;=$M$10),$K$10,IF(AND(F1960&gt;=$L$11,F1960&lt;=$M$11),$K$11,IF(AND(F1960&gt;=$L$12,F1960&lt;=$M$12),$K$12,IF(AND(F1960&gt;=$L$13,F1960&lt;=$M$13),$K$13,IF(AND(F1960&gt;=$L$14,F1960&lt;=$M$14),$K$14,IF(AND(F1960&gt;=#REF!,F1960&lt;=#REF!),#REF!,IF(AND(F1960&gt;=$L$15,F1960&lt;=$M$15),$K$15,IF(AND(F1960&gt;=$L$16,F1960&lt;=$M$16),$K$16,IF(AND(F1960&gt;=$L$17,F1960&lt;=$M$17),$K$17,IF(AND(F1960&gt;=$L$18,F1960&lt;=$M$18),$K$18,IF(AND(F1960&gt;=$L$19,F1960&lt;=$M$19),$K$19,IF(AND(F1960&gt;=$L$20,F1960&lt;=$M$20),$K$20,IF(AND(F1960&gt;=$L$21,F1960&lt;=$M$21),$K$21,IF(AND(F1960&gt;=$L$22,F1960&lt;=$M$22),$K$22,IF(AND(F1960&gt;=$L$23,F1960&lt;=$M$23),$K$23,IF(AND(F1960&gt;=$L$24,F1960&lt;=$M$24),$K$24,IF(AND(F1960&gt;=$L$25,F1960&lt;=$M$25),$K$25,IF(AND(F1960&gt;=$L$26,F1960&lt;=$M$26),$K$26,IF(AND(F1960&gt;=$L$27,F1960&lt;=$M$27),$K$27,IF(AND(F1960&gt;=$L$28,F1960&lt;=$M$28),$K$28,IF(AND(F1960&gt;=$L$29,F1960&lt;=$M$29),$K$29,IF(AND(F1960&gt;=$L$30,F1960&lt;=$M$30),$K$30,IF(AND(F1960&gt;=$L$31,F1960&lt;=$M$31),$K$31,""))))))))))))))))))))))))))))))))</f>
        <v>8</v>
      </c>
      <c r="D1960" s="18" t="s">
        <v>2232</v>
      </c>
      <c r="E1960" s="18" t="s">
        <v>1234</v>
      </c>
      <c r="F1960" s="12">
        <f>Table1[[#This Row],[USD Pricing]]*Exchange!$A$1</f>
        <v>96.6</v>
      </c>
      <c r="G1960" s="12">
        <v>69</v>
      </c>
      <c r="H1960" s="12" t="s">
        <v>6072</v>
      </c>
      <c r="I1960" s="18" t="s">
        <v>0</v>
      </c>
      <c r="J1960" s="18" t="s">
        <v>5110</v>
      </c>
      <c r="XEZ1960" s="28"/>
      <c r="XFA1960" s="28"/>
      <c r="XFB1960" s="28"/>
      <c r="XFC1960" s="28"/>
      <c r="XFD1960" s="28"/>
    </row>
    <row r="1961" spans="1:10 16380:16384" x14ac:dyDescent="0.35">
      <c r="A1961" s="12" t="s">
        <v>1364</v>
      </c>
      <c r="B1961" s="32" t="str">
        <f>HYPERLINK(Table1[[#This Row],[Link]], Table1[[#This Row],[Pattern w/out Hyperlink]])</f>
        <v>Tartan</v>
      </c>
      <c r="C1961" s="18">
        <f>IF(F1961&lt;=$L$1,$K$1,IF(AND(F1961&gt;=$L$2,F1961&lt;=$M$2),$K$2,IF(AND(F1961&gt;=$L$3,F1961&lt;=$M$3),$K$3,IF(AND(F1961&gt;=$L$4,F1961&lt;=$M$4),$K$4,IF(AND(F1961&gt;=$L$5,F1961&lt;=$M$5),$K$5,IF(AND(F1961&gt;=$L$6,F1961&lt;=$M$6),$K$6,IF(AND(F1961&gt;=$L$7,F1961&lt;=$M$7),$K$7,IF(AND(F1961&gt;=$L$8,F1961&lt;=$M$8),$K$8,IF(AND(F1961&gt;=$L$9,F1961&lt;=$M$9),$K$9,IF(AND(F1961&gt;$L$10,F1961&lt;=$M$10),$K$10,IF(AND(F1961&gt;=$L$11,F1961&lt;=$M$11),$K$11,IF(AND(F1961&gt;=$L$12,F1961&lt;=$M$12),$K$12,IF(AND(F1961&gt;=$L$13,F1961&lt;=$M$13),$K$13,IF(AND(F1961&gt;=$L$14,F1961&lt;=$M$14),$K$14,IF(AND(F1961&gt;=#REF!,F1961&lt;=#REF!),#REF!,IF(AND(F1961&gt;=$L$15,F1961&lt;=$M$15),$K$15,IF(AND(F1961&gt;=$L$16,F1961&lt;=$M$16),$K$16,IF(AND(F1961&gt;=$L$17,F1961&lt;=$M$17),$K$17,IF(AND(F1961&gt;=$L$18,F1961&lt;=$M$18),$K$18,IF(AND(F1961&gt;=$L$19,F1961&lt;=$M$19),$K$19,IF(AND(F1961&gt;=$L$20,F1961&lt;=$M$20),$K$20,IF(AND(F1961&gt;=$L$21,F1961&lt;=$M$21),$K$21,IF(AND(F1961&gt;=$L$22,F1961&lt;=$M$22),$K$22,IF(AND(F1961&gt;=$L$23,F1961&lt;=$M$23),$K$23,IF(AND(F1961&gt;=$L$24,F1961&lt;=$M$24),$K$24,IF(AND(F1961&gt;=$L$25,F1961&lt;=$M$25),$K$25,IF(AND(F1961&gt;=$L$26,F1961&lt;=$M$26),$K$26,IF(AND(F1961&gt;=$L$27,F1961&lt;=$M$27),$K$27,IF(AND(F1961&gt;=$L$28,F1961&lt;=$M$28),$K$28,IF(AND(F1961&gt;=$L$29,F1961&lt;=$M$29),$K$29,IF(AND(F1961&gt;=$L$30,F1961&lt;=$M$30),$K$30,IF(AND(F1961&gt;=$L$31,F1961&lt;=$M$31),$K$31,""))))))))))))))))))))))))))))))))</f>
        <v>8</v>
      </c>
      <c r="D1961" s="18" t="s">
        <v>2232</v>
      </c>
      <c r="E1961" s="18" t="s">
        <v>1234</v>
      </c>
      <c r="F1961" s="12">
        <f>Table1[[#This Row],[USD Pricing]]*Exchange!$A$1</f>
        <v>99.05</v>
      </c>
      <c r="G1961" s="12">
        <v>70.75</v>
      </c>
      <c r="H1961" s="12" t="s">
        <v>6078</v>
      </c>
      <c r="I1961" s="18" t="s">
        <v>0</v>
      </c>
      <c r="J1961" s="18" t="s">
        <v>4268</v>
      </c>
      <c r="XEZ1961" s="28"/>
      <c r="XFA1961" s="28"/>
      <c r="XFB1961" s="28"/>
      <c r="XFC1961" s="28"/>
      <c r="XFD1961" s="28"/>
    </row>
    <row r="1962" spans="1:10 16380:16384" x14ac:dyDescent="0.35">
      <c r="A1962" s="12" t="s">
        <v>3484</v>
      </c>
      <c r="B1962" s="32" t="str">
        <f>HYPERLINK(Table1[[#This Row],[Link]], Table1[[#This Row],[Pattern w/out Hyperlink]])</f>
        <v>Trapunto</v>
      </c>
      <c r="C1962" s="18">
        <f>IF(F1962&lt;=$L$1,$K$1,IF(AND(F1962&gt;=$L$2,F1962&lt;=$M$2),$K$2,IF(AND(F1962&gt;=$L$3,F1962&lt;=$M$3),$K$3,IF(AND(F1962&gt;=$L$4,F1962&lt;=$M$4),$K$4,IF(AND(F1962&gt;=$L$5,F1962&lt;=$M$5),$K$5,IF(AND(F1962&gt;=$L$6,F1962&lt;=$M$6),$K$6,IF(AND(F1962&gt;=$L$7,F1962&lt;=$M$7),$K$7,IF(AND(F1962&gt;=$L$8,F1962&lt;=$M$8),$K$8,IF(AND(F1962&gt;=$L$9,F1962&lt;=$M$9),$K$9,IF(AND(F1962&gt;$L$10,F1962&lt;=$M$10),$K$10,IF(AND(F1962&gt;=$L$11,F1962&lt;=$M$11),$K$11,IF(AND(F1962&gt;=$L$12,F1962&lt;=$M$12),$K$12,IF(AND(F1962&gt;=$L$13,F1962&lt;=$M$13),$K$13,IF(AND(F1962&gt;=$L$14,F1962&lt;=$M$14),$K$14,IF(AND(F1962&gt;=#REF!,F1962&lt;=#REF!),#REF!,IF(AND(F1962&gt;=$L$15,F1962&lt;=$M$15),$K$15,IF(AND(F1962&gt;=$L$16,F1962&lt;=$M$16),$K$16,IF(AND(F1962&gt;=$L$17,F1962&lt;=$M$17),$K$17,IF(AND(F1962&gt;=$L$18,F1962&lt;=$M$18),$K$18,IF(AND(F1962&gt;=$L$19,F1962&lt;=$M$19),$K$19,IF(AND(F1962&gt;=$L$20,F1962&lt;=$M$20),$K$20,IF(AND(F1962&gt;=$L$21,F1962&lt;=$M$21),$K$21,IF(AND(F1962&gt;=$L$22,F1962&lt;=$M$22),$K$22,IF(AND(F1962&gt;=$L$23,F1962&lt;=$M$23),$K$23,IF(AND(F1962&gt;=$L$24,F1962&lt;=$M$24),$K$24,IF(AND(F1962&gt;=$L$25,F1962&lt;=$M$25),$K$25,IF(AND(F1962&gt;=$L$26,F1962&lt;=$M$26),$K$26,IF(AND(F1962&gt;=$L$27,F1962&lt;=$M$27),$K$27,IF(AND(F1962&gt;=$L$28,F1962&lt;=$M$28),$K$28,IF(AND(F1962&gt;=$L$29,F1962&lt;=$M$29),$K$29,IF(AND(F1962&gt;=$L$30,F1962&lt;=$M$30),$K$30,IF(AND(F1962&gt;=$L$31,F1962&lt;=$M$31),$K$31,""))))))))))))))))))))))))))))))))</f>
        <v>8</v>
      </c>
      <c r="D1962" s="18" t="s">
        <v>2232</v>
      </c>
      <c r="E1962" s="18" t="s">
        <v>1234</v>
      </c>
      <c r="F1962" s="12">
        <f>Table1[[#This Row],[USD Pricing]]*Exchange!$A$1</f>
        <v>103.6</v>
      </c>
      <c r="G1962" s="12">
        <v>74</v>
      </c>
      <c r="H1962" s="12" t="s">
        <v>6084</v>
      </c>
      <c r="I1962" s="18" t="s">
        <v>0</v>
      </c>
      <c r="J1962" s="18" t="s">
        <v>5116</v>
      </c>
      <c r="XEZ1962" s="28"/>
      <c r="XFA1962" s="28"/>
      <c r="XFB1962" s="28"/>
      <c r="XFC1962" s="28"/>
      <c r="XFD1962" s="28"/>
    </row>
    <row r="1963" spans="1:10 16380:16384" x14ac:dyDescent="0.35">
      <c r="A1963" s="12" t="s">
        <v>1369</v>
      </c>
      <c r="B1963" s="32" t="str">
        <f>HYPERLINK(Table1[[#This Row],[Link]], Table1[[#This Row],[Pattern w/out Hyperlink]])</f>
        <v>Trek</v>
      </c>
      <c r="C1963" s="18">
        <f>IF(F1963&lt;=$L$1,$K$1,IF(AND(F1963&gt;=$L$2,F1963&lt;=$M$2),$K$2,IF(AND(F1963&gt;=$L$3,F1963&lt;=$M$3),$K$3,IF(AND(F1963&gt;=$L$4,F1963&lt;=$M$4),$K$4,IF(AND(F1963&gt;=$L$5,F1963&lt;=$M$5),$K$5,IF(AND(F1963&gt;=$L$6,F1963&lt;=$M$6),$K$6,IF(AND(F1963&gt;=$L$7,F1963&lt;=$M$7),$K$7,IF(AND(F1963&gt;=$L$8,F1963&lt;=$M$8),$K$8,IF(AND(F1963&gt;=$L$9,F1963&lt;=$M$9),$K$9,IF(AND(F1963&gt;$L$10,F1963&lt;=$M$10),$K$10,IF(AND(F1963&gt;=$L$11,F1963&lt;=$M$11),$K$11,IF(AND(F1963&gt;=$L$12,F1963&lt;=$M$12),$K$12,IF(AND(F1963&gt;=$L$13,F1963&lt;=$M$13),$K$13,IF(AND(F1963&gt;=$L$14,F1963&lt;=$M$14),$K$14,IF(AND(F1963&gt;=#REF!,F1963&lt;=#REF!),#REF!,IF(AND(F1963&gt;=$L$15,F1963&lt;=$M$15),$K$15,IF(AND(F1963&gt;=$L$16,F1963&lt;=$M$16),$K$16,IF(AND(F1963&gt;=$L$17,F1963&lt;=$M$17),$K$17,IF(AND(F1963&gt;=$L$18,F1963&lt;=$M$18),$K$18,IF(AND(F1963&gt;=$L$19,F1963&lt;=$M$19),$K$19,IF(AND(F1963&gt;=$L$20,F1963&lt;=$M$20),$K$20,IF(AND(F1963&gt;=$L$21,F1963&lt;=$M$21),$K$21,IF(AND(F1963&gt;=$L$22,F1963&lt;=$M$22),$K$22,IF(AND(F1963&gt;=$L$23,F1963&lt;=$M$23),$K$23,IF(AND(F1963&gt;=$L$24,F1963&lt;=$M$24),$K$24,IF(AND(F1963&gt;=$L$25,F1963&lt;=$M$25),$K$25,IF(AND(F1963&gt;=$L$26,F1963&lt;=$M$26),$K$26,IF(AND(F1963&gt;=$L$27,F1963&lt;=$M$27),$K$27,IF(AND(F1963&gt;=$L$28,F1963&lt;=$M$28),$K$28,IF(AND(F1963&gt;=$L$29,F1963&lt;=$M$29),$K$29,IF(AND(F1963&gt;=$L$30,F1963&lt;=$M$30),$K$30,IF(AND(F1963&gt;=$L$31,F1963&lt;=$M$31),$K$31,""))))))))))))))))))))))))))))))))</f>
        <v>8</v>
      </c>
      <c r="D1963" s="18" t="s">
        <v>2232</v>
      </c>
      <c r="E1963" s="18" t="s">
        <v>1234</v>
      </c>
      <c r="F1963" s="12">
        <f>Table1[[#This Row],[USD Pricing]]*Exchange!$A$1</f>
        <v>96.6</v>
      </c>
      <c r="G1963" s="12">
        <v>69</v>
      </c>
      <c r="H1963" s="12" t="s">
        <v>6085</v>
      </c>
      <c r="I1963" s="18" t="s">
        <v>0</v>
      </c>
      <c r="J1963" s="18" t="s">
        <v>4453</v>
      </c>
      <c r="XEZ1963" s="28"/>
      <c r="XFA1963" s="28"/>
      <c r="XFB1963" s="28"/>
      <c r="XFC1963" s="28"/>
      <c r="XFD1963" s="28"/>
    </row>
    <row r="1964" spans="1:10 16380:16384" x14ac:dyDescent="0.35">
      <c r="A1964" s="12" t="s">
        <v>3089</v>
      </c>
      <c r="B1964" s="32" t="str">
        <f>HYPERLINK(Table1[[#This Row],[Link]], Table1[[#This Row],[Pattern w/out Hyperlink]])</f>
        <v>Grandeur</v>
      </c>
      <c r="C1964" s="18">
        <f>IF(F1964&lt;=$L$1,$K$1,IF(AND(F1964&gt;=$L$2,F1964&lt;=$M$2),$K$2,IF(AND(F1964&gt;=$L$3,F1964&lt;=$M$3),$K$3,IF(AND(F1964&gt;=$L$4,F1964&lt;=$M$4),$K$4,IF(AND(F1964&gt;=$L$5,F1964&lt;=$M$5),$K$5,IF(AND(F1964&gt;=$L$6,F1964&lt;=$M$6),$K$6,IF(AND(F1964&gt;=$L$7,F1964&lt;=$M$7),$K$7,IF(AND(F1964&gt;=$L$8,F1964&lt;=$M$8),$K$8,IF(AND(F1964&gt;=$L$9,F1964&lt;=$M$9),$K$9,IF(AND(F1964&gt;$L$10,F1964&lt;=$M$10),$K$10,IF(AND(F1964&gt;=$L$11,F1964&lt;=$M$11),$K$11,IF(AND(F1964&gt;=$L$12,F1964&lt;=$M$12),$K$12,IF(AND(F1964&gt;=$L$13,F1964&lt;=$M$13),$K$13,IF(AND(F1964&gt;=$L$14,F1964&lt;=$M$14),$K$14,IF(AND(F1964&gt;=#REF!,F1964&lt;=#REF!),#REF!,IF(AND(F1964&gt;=$L$15,F1964&lt;=$M$15),$K$15,IF(AND(F1964&gt;=$L$16,F1964&lt;=$M$16),$K$16,IF(AND(F1964&gt;=$L$17,F1964&lt;=$M$17),$K$17,IF(AND(F1964&gt;=$L$18,F1964&lt;=$M$18),$K$18,IF(AND(F1964&gt;=$L$19,F1964&lt;=$M$19),$K$19,IF(AND(F1964&gt;=$L$20,F1964&lt;=$M$20),$K$20,IF(AND(F1964&gt;=$L$21,F1964&lt;=$M$21),$K$21,IF(AND(F1964&gt;=$L$22,F1964&lt;=$M$22),$K$22,IF(AND(F1964&gt;=$L$23,F1964&lt;=$M$23),$K$23,IF(AND(F1964&gt;=$L$24,F1964&lt;=$M$24),$K$24,IF(AND(F1964&gt;=$L$25,F1964&lt;=$M$25),$K$25,IF(AND(F1964&gt;=$L$26,F1964&lt;=$M$26),$K$26,IF(AND(F1964&gt;=$L$27,F1964&lt;=$M$27),$K$27,IF(AND(F1964&gt;=$L$28,F1964&lt;=$M$28),$K$28,IF(AND(F1964&gt;=$L$29,F1964&lt;=$M$29),$K$29,IF(AND(F1964&gt;=$L$30,F1964&lt;=$M$30),$K$30,IF(AND(F1964&gt;=$L$31,F1964&lt;=$M$31),$K$31,""))))))))))))))))))))))))))))))))</f>
        <v>8</v>
      </c>
      <c r="D1964" s="18" t="s">
        <v>2216</v>
      </c>
      <c r="E1964" s="18" t="s">
        <v>1234</v>
      </c>
      <c r="F1964" s="12">
        <f>Table1[[#This Row],[USD Pricing]]*Exchange!$A$1</f>
        <v>105</v>
      </c>
      <c r="G1964" s="12">
        <v>75</v>
      </c>
      <c r="H1964" s="12" t="s">
        <v>3108</v>
      </c>
      <c r="I1964" s="18" t="s">
        <v>0</v>
      </c>
      <c r="J1964" s="18" t="s">
        <v>5127</v>
      </c>
      <c r="XEZ1964" s="28"/>
      <c r="XFA1964" s="28"/>
      <c r="XFB1964" s="28"/>
      <c r="XFC1964" s="28"/>
      <c r="XFD1964" s="28"/>
    </row>
    <row r="1965" spans="1:10 16380:16384" ht="29" x14ac:dyDescent="0.35">
      <c r="A1965" s="12" t="s">
        <v>365</v>
      </c>
      <c r="B1965" s="32" t="str">
        <f>HYPERLINK(Table1[[#This Row],[Link]], Table1[[#This Row],[Pattern w/out Hyperlink]])</f>
        <v>Grove</v>
      </c>
      <c r="C1965" s="18">
        <f>IF(F1965&lt;=$L$1,$K$1,IF(AND(F1965&gt;=$L$2,F1965&lt;=$M$2),$K$2,IF(AND(F1965&gt;=$L$3,F1965&lt;=$M$3),$K$3,IF(AND(F1965&gt;=$L$4,F1965&lt;=$M$4),$K$4,IF(AND(F1965&gt;=$L$5,F1965&lt;=$M$5),$K$5,IF(AND(F1965&gt;=$L$6,F1965&lt;=$M$6),$K$6,IF(AND(F1965&gt;=$L$7,F1965&lt;=$M$7),$K$7,IF(AND(F1965&gt;=$L$8,F1965&lt;=$M$8),$K$8,IF(AND(F1965&gt;=$L$9,F1965&lt;=$M$9),$K$9,IF(AND(F1965&gt;$L$10,F1965&lt;=$M$10),$K$10,IF(AND(F1965&gt;=$L$11,F1965&lt;=$M$11),$K$11,IF(AND(F1965&gt;=$L$12,F1965&lt;=$M$12),$K$12,IF(AND(F1965&gt;=$L$13,F1965&lt;=$M$13),$K$13,IF(AND(F1965&gt;=$L$14,F1965&lt;=$M$14),$K$14,IF(AND(F1965&gt;=#REF!,F1965&lt;=#REF!),#REF!,IF(AND(F1965&gt;=$L$15,F1965&lt;=$M$15),$K$15,IF(AND(F1965&gt;=$L$16,F1965&lt;=$M$16),$K$16,IF(AND(F1965&gt;=$L$17,F1965&lt;=$M$17),$K$17,IF(AND(F1965&gt;=$L$18,F1965&lt;=$M$18),$K$18,IF(AND(F1965&gt;=$L$19,F1965&lt;=$M$19),$K$19,IF(AND(F1965&gt;=$L$20,F1965&lt;=$M$20),$K$20,IF(AND(F1965&gt;=$L$21,F1965&lt;=$M$21),$K$21,IF(AND(F1965&gt;=$L$22,F1965&lt;=$M$22),$K$22,IF(AND(F1965&gt;=$L$23,F1965&lt;=$M$23),$K$23,IF(AND(F1965&gt;=$L$24,F1965&lt;=$M$24),$K$24,IF(AND(F1965&gt;=$L$25,F1965&lt;=$M$25),$K$25,IF(AND(F1965&gt;=$L$26,F1965&lt;=$M$26),$K$26,IF(AND(F1965&gt;=$L$27,F1965&lt;=$M$27),$K$27,IF(AND(F1965&gt;=$L$28,F1965&lt;=$M$28),$K$28,IF(AND(F1965&gt;=$L$29,F1965&lt;=$M$29),$K$29,IF(AND(F1965&gt;=$L$30,F1965&lt;=$M$30),$K$30,IF(AND(F1965&gt;=$L$31,F1965&lt;=$M$31),$K$31,""))))))))))))))))))))))))))))))))</f>
        <v>8</v>
      </c>
      <c r="D1965" s="18" t="s">
        <v>2216</v>
      </c>
      <c r="E1965" s="18" t="s">
        <v>1234</v>
      </c>
      <c r="F1965" s="12">
        <f>Table1[[#This Row],[USD Pricing]]*Exchange!$A$1</f>
        <v>100.8</v>
      </c>
      <c r="G1965" s="12">
        <v>72</v>
      </c>
      <c r="H1965" s="12" t="s">
        <v>8126</v>
      </c>
      <c r="I1965" s="18" t="s">
        <v>4213</v>
      </c>
      <c r="J1965" s="18" t="s">
        <v>8127</v>
      </c>
      <c r="XEZ1965" s="28"/>
      <c r="XFA1965" s="28"/>
      <c r="XFB1965" s="28"/>
      <c r="XFC1965" s="28"/>
      <c r="XFD1965" s="28"/>
    </row>
    <row r="1966" spans="1:10 16380:16384" x14ac:dyDescent="0.35">
      <c r="A1966" s="12" t="s">
        <v>3117</v>
      </c>
      <c r="B1966" s="32" t="str">
        <f>HYPERLINK(Table1[[#This Row],[Link]], Table1[[#This Row],[Pattern w/out Hyperlink]])</f>
        <v>Kingsway</v>
      </c>
      <c r="C1966" s="18">
        <f>IF(F1966&lt;=$L$1,$K$1,IF(AND(F1966&gt;=$L$2,F1966&lt;=$M$2),$K$2,IF(AND(F1966&gt;=$L$3,F1966&lt;=$M$3),$K$3,IF(AND(F1966&gt;=$L$4,F1966&lt;=$M$4),$K$4,IF(AND(F1966&gt;=$L$5,F1966&lt;=$M$5),$K$5,IF(AND(F1966&gt;=$L$6,F1966&lt;=$M$6),$K$6,IF(AND(F1966&gt;=$L$7,F1966&lt;=$M$7),$K$7,IF(AND(F1966&gt;=$L$8,F1966&lt;=$M$8),$K$8,IF(AND(F1966&gt;=$L$9,F1966&lt;=$M$9),$K$9,IF(AND(F1966&gt;$L$10,F1966&lt;=$M$10),$K$10,IF(AND(F1966&gt;=$L$11,F1966&lt;=$M$11),$K$11,IF(AND(F1966&gt;=$L$12,F1966&lt;=$M$12),$K$12,IF(AND(F1966&gt;=$L$13,F1966&lt;=$M$13),$K$13,IF(AND(F1966&gt;=$L$14,F1966&lt;=$M$14),$K$14,IF(AND(F1966&gt;=#REF!,F1966&lt;=#REF!),#REF!,IF(AND(F1966&gt;=$L$15,F1966&lt;=$M$15),$K$15,IF(AND(F1966&gt;=$L$16,F1966&lt;=$M$16),$K$16,IF(AND(F1966&gt;=$L$17,F1966&lt;=$M$17),$K$17,IF(AND(F1966&gt;=$L$18,F1966&lt;=$M$18),$K$18,IF(AND(F1966&gt;=$L$19,F1966&lt;=$M$19),$K$19,IF(AND(F1966&gt;=$L$20,F1966&lt;=$M$20),$K$20,IF(AND(F1966&gt;=$L$21,F1966&lt;=$M$21),$K$21,IF(AND(F1966&gt;=$L$22,F1966&lt;=$M$22),$K$22,IF(AND(F1966&gt;=$L$23,F1966&lt;=$M$23),$K$23,IF(AND(F1966&gt;=$L$24,F1966&lt;=$M$24),$K$24,IF(AND(F1966&gt;=$L$25,F1966&lt;=$M$25),$K$25,IF(AND(F1966&gt;=$L$26,F1966&lt;=$M$26),$K$26,IF(AND(F1966&gt;=$L$27,F1966&lt;=$M$27),$K$27,IF(AND(F1966&gt;=$L$28,F1966&lt;=$M$28),$K$28,IF(AND(F1966&gt;=$L$29,F1966&lt;=$M$29),$K$29,IF(AND(F1966&gt;=$L$30,F1966&lt;=$M$30),$K$30,IF(AND(F1966&gt;=$L$31,F1966&lt;=$M$31),$K$31,""))))))))))))))))))))))))))))))))</f>
        <v>8</v>
      </c>
      <c r="D1966" s="18" t="s">
        <v>2216</v>
      </c>
      <c r="E1966" s="18" t="s">
        <v>1234</v>
      </c>
      <c r="F1966" s="12">
        <f>Table1[[#This Row],[USD Pricing]]*Exchange!$A$1</f>
        <v>105</v>
      </c>
      <c r="G1966" s="12">
        <v>75</v>
      </c>
      <c r="H1966" s="12" t="s">
        <v>3143</v>
      </c>
      <c r="I1966" s="18" t="s">
        <v>0</v>
      </c>
      <c r="J1966" s="18" t="s">
        <v>5131</v>
      </c>
      <c r="XEZ1966" s="28"/>
      <c r="XFA1966" s="28"/>
      <c r="XFB1966" s="28"/>
      <c r="XFC1966" s="28"/>
      <c r="XFD1966" s="28"/>
    </row>
    <row r="1967" spans="1:10 16380:16384" x14ac:dyDescent="0.35">
      <c r="A1967" s="12" t="s">
        <v>3123</v>
      </c>
      <c r="B1967" s="32" t="str">
        <f>HYPERLINK(Table1[[#This Row],[Link]], Table1[[#This Row],[Pattern w/out Hyperlink]])</f>
        <v>Mulan</v>
      </c>
      <c r="C1967" s="18">
        <f>IF(F1967&lt;=$L$1,$K$1,IF(AND(F1967&gt;=$L$2,F1967&lt;=$M$2),$K$2,IF(AND(F1967&gt;=$L$3,F1967&lt;=$M$3),$K$3,IF(AND(F1967&gt;=$L$4,F1967&lt;=$M$4),$K$4,IF(AND(F1967&gt;=$L$5,F1967&lt;=$M$5),$K$5,IF(AND(F1967&gt;=$L$6,F1967&lt;=$M$6),$K$6,IF(AND(F1967&gt;=$L$7,F1967&lt;=$M$7),$K$7,IF(AND(F1967&gt;=$L$8,F1967&lt;=$M$8),$K$8,IF(AND(F1967&gt;=$L$9,F1967&lt;=$M$9),$K$9,IF(AND(F1967&gt;$L$10,F1967&lt;=$M$10),$K$10,IF(AND(F1967&gt;=$L$11,F1967&lt;=$M$11),$K$11,IF(AND(F1967&gt;=$L$12,F1967&lt;=$M$12),$K$12,IF(AND(F1967&gt;=$L$13,F1967&lt;=$M$13),$K$13,IF(AND(F1967&gt;=$L$14,F1967&lt;=$M$14),$K$14,IF(AND(F1967&gt;=#REF!,F1967&lt;=#REF!),#REF!,IF(AND(F1967&gt;=$L$15,F1967&lt;=$M$15),$K$15,IF(AND(F1967&gt;=$L$16,F1967&lt;=$M$16),$K$16,IF(AND(F1967&gt;=$L$17,F1967&lt;=$M$17),$K$17,IF(AND(F1967&gt;=$L$18,F1967&lt;=$M$18),$K$18,IF(AND(F1967&gt;=$L$19,F1967&lt;=$M$19),$K$19,IF(AND(F1967&gt;=$L$20,F1967&lt;=$M$20),$K$20,IF(AND(F1967&gt;=$L$21,F1967&lt;=$M$21),$K$21,IF(AND(F1967&gt;=$L$22,F1967&lt;=$M$22),$K$22,IF(AND(F1967&gt;=$L$23,F1967&lt;=$M$23),$K$23,IF(AND(F1967&gt;=$L$24,F1967&lt;=$M$24),$K$24,IF(AND(F1967&gt;=$L$25,F1967&lt;=$M$25),$K$25,IF(AND(F1967&gt;=$L$26,F1967&lt;=$M$26),$K$26,IF(AND(F1967&gt;=$L$27,F1967&lt;=$M$27),$K$27,IF(AND(F1967&gt;=$L$28,F1967&lt;=$M$28),$K$28,IF(AND(F1967&gt;=$L$29,F1967&lt;=$M$29),$K$29,IF(AND(F1967&gt;=$L$30,F1967&lt;=$M$30),$K$30,IF(AND(F1967&gt;=$L$31,F1967&lt;=$M$31),$K$31,""))))))))))))))))))))))))))))))))</f>
        <v>8</v>
      </c>
      <c r="D1967" s="18" t="s">
        <v>2216</v>
      </c>
      <c r="E1967" s="18" t="s">
        <v>1234</v>
      </c>
      <c r="F1967" s="12">
        <f>Table1[[#This Row],[USD Pricing]]*Exchange!$A$1</f>
        <v>105</v>
      </c>
      <c r="G1967" s="12">
        <v>75</v>
      </c>
      <c r="H1967" s="12" t="s">
        <v>3148</v>
      </c>
      <c r="I1967" s="18" t="s">
        <v>0</v>
      </c>
      <c r="J1967" s="18" t="s">
        <v>5133</v>
      </c>
      <c r="XEZ1967" s="28"/>
      <c r="XFA1967" s="28"/>
      <c r="XFB1967" s="28"/>
      <c r="XFC1967" s="28"/>
      <c r="XFD1967" s="28"/>
    </row>
    <row r="1968" spans="1:10 16380:16384" x14ac:dyDescent="0.35">
      <c r="A1968" s="12" t="s">
        <v>8144</v>
      </c>
      <c r="B1968" s="32" t="str">
        <f>HYPERLINK(Table1[[#This Row],[Link]], Table1[[#This Row],[Pattern w/out Hyperlink]])</f>
        <v>Rippled</v>
      </c>
      <c r="C1968" s="18">
        <f>IF(F1968&lt;=$L$1,$K$1,IF(AND(F1968&gt;=$L$2,F1968&lt;=$M$2),$K$2,IF(AND(F1968&gt;=$L$3,F1968&lt;=$M$3),$K$3,IF(AND(F1968&gt;=$L$4,F1968&lt;=$M$4),$K$4,IF(AND(F1968&gt;=$L$5,F1968&lt;=$M$5),$K$5,IF(AND(F1968&gt;=$L$6,F1968&lt;=$M$6),$K$6,IF(AND(F1968&gt;=$L$7,F1968&lt;=$M$7),$K$7,IF(AND(F1968&gt;=$L$8,F1968&lt;=$M$8),$K$8,IF(AND(F1968&gt;=$L$9,F1968&lt;=$M$9),$K$9,IF(AND(F1968&gt;$L$10,F1968&lt;=$M$10),$K$10,IF(AND(F1968&gt;=$L$11,F1968&lt;=$M$11),$K$11,IF(AND(F1968&gt;=$L$12,F1968&lt;=$M$12),$K$12,IF(AND(F1968&gt;=$L$13,F1968&lt;=$M$13),$K$13,IF(AND(F1968&gt;=$L$14,F1968&lt;=$M$14),$K$14,IF(AND(F1968&gt;=#REF!,F1968&lt;=#REF!),#REF!,IF(AND(F1968&gt;=$L$15,F1968&lt;=$M$15),$K$15,IF(AND(F1968&gt;=$L$16,F1968&lt;=$M$16),$K$16,IF(AND(F1968&gt;=$L$17,F1968&lt;=$M$17),$K$17,IF(AND(F1968&gt;=$L$18,F1968&lt;=$M$18),$K$18,IF(AND(F1968&gt;=$L$19,F1968&lt;=$M$19),$K$19,IF(AND(F1968&gt;=$L$20,F1968&lt;=$M$20),$K$20,IF(AND(F1968&gt;=$L$21,F1968&lt;=$M$21),$K$21,IF(AND(F1968&gt;=$L$22,F1968&lt;=$M$22),$K$22,IF(AND(F1968&gt;=$L$23,F1968&lt;=$M$23),$K$23,IF(AND(F1968&gt;=$L$24,F1968&lt;=$M$24),$K$24,IF(AND(F1968&gt;=$L$25,F1968&lt;=$M$25),$K$25,IF(AND(F1968&gt;=$L$26,F1968&lt;=$M$26),$K$26,IF(AND(F1968&gt;=$L$27,F1968&lt;=$M$27),$K$27,IF(AND(F1968&gt;=$L$28,F1968&lt;=$M$28),$K$28,IF(AND(F1968&gt;=$L$29,F1968&lt;=$M$29),$K$29,IF(AND(F1968&gt;=$L$30,F1968&lt;=$M$30),$K$30,IF(AND(F1968&gt;=$L$31,F1968&lt;=$M$31),$K$31,""))))))))))))))))))))))))))))))))</f>
        <v>8</v>
      </c>
      <c r="D1968" s="18" t="s">
        <v>2216</v>
      </c>
      <c r="E1968" s="18" t="s">
        <v>1234</v>
      </c>
      <c r="F1968" s="12">
        <f>Table1[[#This Row],[USD Pricing]]*Exchange!$A$1</f>
        <v>95.199999999999989</v>
      </c>
      <c r="G1968" s="12">
        <v>68</v>
      </c>
      <c r="H1968" s="12" t="s">
        <v>8145</v>
      </c>
      <c r="I1968" s="18" t="s">
        <v>0</v>
      </c>
      <c r="J1968" s="18" t="s">
        <v>8146</v>
      </c>
      <c r="XEZ1968" s="28"/>
      <c r="XFA1968" s="28"/>
      <c r="XFB1968" s="28"/>
      <c r="XFC1968" s="28"/>
      <c r="XFD1968" s="28"/>
    </row>
    <row r="1969" spans="1:10 16380:16384" x14ac:dyDescent="0.35">
      <c r="A1969" s="12" t="s">
        <v>8147</v>
      </c>
      <c r="B1969" s="32" t="str">
        <f>HYPERLINK(Table1[[#This Row],[Link]], Table1[[#This Row],[Pattern w/out Hyperlink]])</f>
        <v>Riverbank</v>
      </c>
      <c r="C1969" s="18">
        <f>IF(F1969&lt;=$L$1,$K$1,IF(AND(F1969&gt;=$L$2,F1969&lt;=$M$2),$K$2,IF(AND(F1969&gt;=$L$3,F1969&lt;=$M$3),$K$3,IF(AND(F1969&gt;=$L$4,F1969&lt;=$M$4),$K$4,IF(AND(F1969&gt;=$L$5,F1969&lt;=$M$5),$K$5,IF(AND(F1969&gt;=$L$6,F1969&lt;=$M$6),$K$6,IF(AND(F1969&gt;=$L$7,F1969&lt;=$M$7),$K$7,IF(AND(F1969&gt;=$L$8,F1969&lt;=$M$8),$K$8,IF(AND(F1969&gt;=$L$9,F1969&lt;=$M$9),$K$9,IF(AND(F1969&gt;$L$10,F1969&lt;=$M$10),$K$10,IF(AND(F1969&gt;=$L$11,F1969&lt;=$M$11),$K$11,IF(AND(F1969&gt;=$L$12,F1969&lt;=$M$12),$K$12,IF(AND(F1969&gt;=$L$13,F1969&lt;=$M$13),$K$13,IF(AND(F1969&gt;=$L$14,F1969&lt;=$M$14),$K$14,IF(AND(F1969&gt;=#REF!,F1969&lt;=#REF!),#REF!,IF(AND(F1969&gt;=$L$15,F1969&lt;=$M$15),$K$15,IF(AND(F1969&gt;=$L$16,F1969&lt;=$M$16),$K$16,IF(AND(F1969&gt;=$L$17,F1969&lt;=$M$17),$K$17,IF(AND(F1969&gt;=$L$18,F1969&lt;=$M$18),$K$18,IF(AND(F1969&gt;=$L$19,F1969&lt;=$M$19),$K$19,IF(AND(F1969&gt;=$L$20,F1969&lt;=$M$20),$K$20,IF(AND(F1969&gt;=$L$21,F1969&lt;=$M$21),$K$21,IF(AND(F1969&gt;=$L$22,F1969&lt;=$M$22),$K$22,IF(AND(F1969&gt;=$L$23,F1969&lt;=$M$23),$K$23,IF(AND(F1969&gt;=$L$24,F1969&lt;=$M$24),$K$24,IF(AND(F1969&gt;=$L$25,F1969&lt;=$M$25),$K$25,IF(AND(F1969&gt;=$L$26,F1969&lt;=$M$26),$K$26,IF(AND(F1969&gt;=$L$27,F1969&lt;=$M$27),$K$27,IF(AND(F1969&gt;=$L$28,F1969&lt;=$M$28),$K$28,IF(AND(F1969&gt;=$L$29,F1969&lt;=$M$29),$K$29,IF(AND(F1969&gt;=$L$30,F1969&lt;=$M$30),$K$30,IF(AND(F1969&gt;=$L$31,F1969&lt;=$M$31),$K$31,""))))))))))))))))))))))))))))))))</f>
        <v>8</v>
      </c>
      <c r="D1969" s="18" t="s">
        <v>2216</v>
      </c>
      <c r="E1969" s="18" t="s">
        <v>1234</v>
      </c>
      <c r="F1969" s="12">
        <f>Table1[[#This Row],[USD Pricing]]*Exchange!$A$1</f>
        <v>100.8</v>
      </c>
      <c r="G1969" s="12">
        <v>72</v>
      </c>
      <c r="H1969" s="12" t="s">
        <v>8148</v>
      </c>
      <c r="I1969" s="18" t="s">
        <v>0</v>
      </c>
      <c r="J1969" s="18" t="s">
        <v>8151</v>
      </c>
      <c r="XEZ1969" s="28"/>
      <c r="XFA1969" s="28"/>
      <c r="XFB1969" s="28"/>
      <c r="XFC1969" s="28"/>
      <c r="XFD1969" s="28"/>
    </row>
    <row r="1970" spans="1:10 16380:16384" x14ac:dyDescent="0.35">
      <c r="A1970" s="12" t="s">
        <v>8152</v>
      </c>
      <c r="B1970" s="32" t="str">
        <f>HYPERLINK(Table1[[#This Row],[Link]], Table1[[#This Row],[Pattern w/out Hyperlink]])</f>
        <v>Trinity</v>
      </c>
      <c r="C1970" s="18">
        <f>IF(F1970&lt;=$L$1,$K$1,IF(AND(F1970&gt;=$L$2,F1970&lt;=$M$2),$K$2,IF(AND(F1970&gt;=$L$3,F1970&lt;=$M$3),$K$3,IF(AND(F1970&gt;=$L$4,F1970&lt;=$M$4),$K$4,IF(AND(F1970&gt;=$L$5,F1970&lt;=$M$5),$K$5,IF(AND(F1970&gt;=$L$6,F1970&lt;=$M$6),$K$6,IF(AND(F1970&gt;=$L$7,F1970&lt;=$M$7),$K$7,IF(AND(F1970&gt;=$L$8,F1970&lt;=$M$8),$K$8,IF(AND(F1970&gt;=$L$9,F1970&lt;=$M$9),$K$9,IF(AND(F1970&gt;$L$10,F1970&lt;=$M$10),$K$10,IF(AND(F1970&gt;=$L$11,F1970&lt;=$M$11),$K$11,IF(AND(F1970&gt;=$L$12,F1970&lt;=$M$12),$K$12,IF(AND(F1970&gt;=$L$13,F1970&lt;=$M$13),$K$13,IF(AND(F1970&gt;=$L$14,F1970&lt;=$M$14),$K$14,IF(AND(F1970&gt;=#REF!,F1970&lt;=#REF!),#REF!,IF(AND(F1970&gt;=$L$15,F1970&lt;=$M$15),$K$15,IF(AND(F1970&gt;=$L$16,F1970&lt;=$M$16),$K$16,IF(AND(F1970&gt;=$L$17,F1970&lt;=$M$17),$K$17,IF(AND(F1970&gt;=$L$18,F1970&lt;=$M$18),$K$18,IF(AND(F1970&gt;=$L$19,F1970&lt;=$M$19),$K$19,IF(AND(F1970&gt;=$L$20,F1970&lt;=$M$20),$K$20,IF(AND(F1970&gt;=$L$21,F1970&lt;=$M$21),$K$21,IF(AND(F1970&gt;=$L$22,F1970&lt;=$M$22),$K$22,IF(AND(F1970&gt;=$L$23,F1970&lt;=$M$23),$K$23,IF(AND(F1970&gt;=$L$24,F1970&lt;=$M$24),$K$24,IF(AND(F1970&gt;=$L$25,F1970&lt;=$M$25),$K$25,IF(AND(F1970&gt;=$L$26,F1970&lt;=$M$26),$K$26,IF(AND(F1970&gt;=$L$27,F1970&lt;=$M$27),$K$27,IF(AND(F1970&gt;=$L$28,F1970&lt;=$M$28),$K$28,IF(AND(F1970&gt;=$L$29,F1970&lt;=$M$29),$K$29,IF(AND(F1970&gt;=$L$30,F1970&lt;=$M$30),$K$30,IF(AND(F1970&gt;=$L$31,F1970&lt;=$M$31),$K$31,""))))))))))))))))))))))))))))))))</f>
        <v>8</v>
      </c>
      <c r="D1970" s="18" t="s">
        <v>2216</v>
      </c>
      <c r="E1970" s="18" t="s">
        <v>1234</v>
      </c>
      <c r="F1970" s="12">
        <f>Table1[[#This Row],[USD Pricing]]*Exchange!$A$1</f>
        <v>100.8</v>
      </c>
      <c r="G1970" s="12">
        <v>72</v>
      </c>
      <c r="H1970" s="12" t="s">
        <v>8153</v>
      </c>
      <c r="I1970" s="18" t="s">
        <v>0</v>
      </c>
      <c r="J1970" s="18" t="s">
        <v>4262</v>
      </c>
      <c r="XEZ1970" s="28"/>
      <c r="XFA1970" s="28"/>
      <c r="XFB1970" s="28"/>
      <c r="XFC1970" s="28"/>
      <c r="XFD1970" s="28"/>
    </row>
    <row r="1971" spans="1:10 16380:16384" x14ac:dyDescent="0.35">
      <c r="A1971" s="12" t="s">
        <v>7461</v>
      </c>
      <c r="B1971" s="32" t="s">
        <v>7461</v>
      </c>
      <c r="C1971" s="18">
        <f>IF(F2301&lt;=$L$1,$K$1,IF(AND(F2301&gt;=$L$2,F2301&lt;=$M$2),$K$2,IF(AND(F2301&gt;=$L$3,F2301&lt;=$M$3),$K$3,IF(AND(F2301&gt;=$L$4,F2301&lt;=$M$4),$K$4,IF(AND(F2301&gt;=$L$5,F2301&lt;=$M$5),$K$5,IF(AND(F2301&gt;=$L$6,F2301&lt;=$M$6),$K$6,IF(AND(F2301&gt;=$L$7,F2301&lt;=$M$7),$K$7,IF(AND(F2301&gt;=$L$8,F2301&lt;=$M$8),$K$8,IF(AND(F2301&gt;=$L$9,F2301&lt;=$M$9),$K$9,IF(AND(F2301&gt;$L$10,F2301&lt;=$M$10),$K$10,IF(AND(F2301&gt;=$L$11,F2301&lt;=$M$11),$K$11,IF(AND(F2301&gt;=$L$12,F2301&lt;=$M$12),$K$12,IF(AND(F2301&gt;=$L$13,F2301&lt;=$M$13),$K$13,IF(AND(F2301&gt;=$L$14,F2301&lt;=$M$14),$K$14,IF(AND(F2301&gt;=#REF!,F2301&lt;=#REF!),#REF!,IF(AND(F2301&gt;=$L$15,F2301&lt;=$M$15),$K$15,IF(AND(F2301&gt;=$L$16,F2301&lt;=$M$16),$K$16,IF(AND(F2301&gt;=$L$17,F2301&lt;=$M$17),$K$17,IF(AND(F2301&gt;=$L$18,F2301&lt;=$M$18),$K$18,IF(AND(F2301&gt;=$L$19,F2301&lt;=$M$19),$K$19,IF(AND(F2301&gt;=$L$20,F2301&lt;=$M$20),$K$20,IF(AND(F2301&gt;=$L$21,F2301&lt;=$M$21),$K$21,IF(AND(F2301&gt;=$L$22,F2301&lt;=$M$22),$K$22,IF(AND(F2301&gt;=$L$23,F2301&lt;=$M$23),$K$23,IF(AND(F2301&gt;=$L$24,F2301&lt;=$M$24),$K$24,IF(AND(F2301&gt;=$L$25,F2301&lt;=$M$25),$K$25,IF(AND(F2301&gt;=$L$26,F2301&lt;=$M$26),$K$26,IF(AND(F2301&gt;=$L$27,F2301&lt;=$M$27),$K$27,IF(AND(F2301&gt;=$L$28,F2301&lt;=$M$28),$K$28,IF(AND(F2301&gt;=$L$29,F2301&lt;=$M$29),$K$29,IF(AND(F2301&gt;=$L$30,F2301&lt;=$M$30),$K$30,IF(AND(F2301&gt;=$L$31,F2301&lt;=$M$31),$K$31,""))))))))))))))))))))))))))))))))</f>
        <v>11</v>
      </c>
      <c r="D1971" s="18" t="s">
        <v>2082</v>
      </c>
      <c r="E1971" s="18" t="s">
        <v>1234</v>
      </c>
      <c r="F1971" s="12">
        <f>Table1[[#This Row],[USD Pricing]]*Exchange!$A$1</f>
        <v>38.933999999999997</v>
      </c>
      <c r="G1971" s="12">
        <v>27.81</v>
      </c>
      <c r="H1971" s="12" t="s">
        <v>7462</v>
      </c>
      <c r="I1971" s="18" t="s">
        <v>1319</v>
      </c>
      <c r="J1971" s="18" t="s">
        <v>4262</v>
      </c>
      <c r="XEZ1971" s="28"/>
      <c r="XFA1971" s="28"/>
      <c r="XFB1971" s="28"/>
      <c r="XFC1971" s="28"/>
      <c r="XFD1971" s="28"/>
    </row>
    <row r="1972" spans="1:10 16380:16384" x14ac:dyDescent="0.35">
      <c r="A1972" s="12" t="s">
        <v>74</v>
      </c>
      <c r="B1972" s="32" t="str">
        <f>HYPERLINK(Table1[[#This Row],[Link]], Table1[[#This Row],[Pattern w/out Hyperlink]])</f>
        <v>Bali</v>
      </c>
      <c r="C1972" s="18">
        <f>IF(F1972&lt;=$L$1,$K$1,IF(AND(F1972&gt;=$L$2,F1972&lt;=$M$2),$K$2,IF(AND(F1972&gt;=$L$3,F1972&lt;=$M$3),$K$3,IF(AND(F1972&gt;=$L$4,F1972&lt;=$M$4),$K$4,IF(AND(F1972&gt;=$L$5,F1972&lt;=$M$5),$K$5,IF(AND(F1972&gt;=$L$6,F1972&lt;=$M$6),$K$6,IF(AND(F1972&gt;=$L$7,F1972&lt;=$M$7),$K$7,IF(AND(F1972&gt;=$L$8,F1972&lt;=$M$8),$K$8,IF(AND(F1972&gt;=$L$9,F1972&lt;=$M$9),$K$9,IF(AND(F1972&gt;$L$10,F1972&lt;=$M$10),$K$10,IF(AND(F1972&gt;=$L$11,F1972&lt;=$M$11),$K$11,IF(AND(F1972&gt;=$L$12,F1972&lt;=$M$12),$K$12,IF(AND(F1972&gt;=$L$13,F1972&lt;=$M$13),$K$13,IF(AND(F1972&gt;=$L$14,F1972&lt;=$M$14),$K$14,IF(AND(F1972&gt;=#REF!,F1972&lt;=#REF!),#REF!,IF(AND(F1972&gt;=$L$15,F1972&lt;=$M$15),$K$15,IF(AND(F1972&gt;=$L$16,F1972&lt;=$M$16),$K$16,IF(AND(F1972&gt;=$L$17,F1972&lt;=$M$17),$K$17,IF(AND(F1972&gt;=$L$18,F1972&lt;=$M$18),$K$18,IF(AND(F1972&gt;=$L$19,F1972&lt;=$M$19),$K$19,IF(AND(F1972&gt;=$L$20,F1972&lt;=$M$20),$K$20,IF(AND(F1972&gt;=$L$21,F1972&lt;=$M$21),$K$21,IF(AND(F1972&gt;=$L$22,F1972&lt;=$M$22),$K$22,IF(AND(F1972&gt;=$L$23,F1972&lt;=$M$23),$K$23,IF(AND(F1972&gt;=$L$24,F1972&lt;=$M$24),$K$24,IF(AND(F1972&gt;=$L$25,F1972&lt;=$M$25),$K$25,IF(AND(F1972&gt;=$L$26,F1972&lt;=$M$26),$K$26,IF(AND(F1972&gt;=$L$27,F1972&lt;=$M$27),$K$27,IF(AND(F1972&gt;=$L$28,F1972&lt;=$M$28),$K$28,IF(AND(F1972&gt;=$L$29,F1972&lt;=$M$29),$K$29,IF(AND(F1972&gt;=$L$30,F1972&lt;=$M$30),$K$30,IF(AND(F1972&gt;=$L$31,F1972&lt;=$M$31),$K$31,""))))))))))))))))))))))))))))))))</f>
        <v>9</v>
      </c>
      <c r="D1972" s="18" t="s">
        <v>24</v>
      </c>
      <c r="E1972" s="18" t="s">
        <v>1234</v>
      </c>
      <c r="F1972" s="12">
        <f>Table1[[#This Row],[USD Pricing]]*Exchange!$A$1</f>
        <v>134.39999999999998</v>
      </c>
      <c r="G1972" s="12">
        <v>96</v>
      </c>
      <c r="H1972" s="12" t="s">
        <v>2348</v>
      </c>
      <c r="I1972" s="18" t="s">
        <v>0</v>
      </c>
      <c r="J1972" s="18" t="s">
        <v>4266</v>
      </c>
      <c r="XEZ1972" s="28"/>
      <c r="XFA1972" s="28"/>
      <c r="XFB1972" s="28"/>
      <c r="XFC1972" s="28"/>
      <c r="XFD1972" s="28"/>
    </row>
    <row r="1973" spans="1:10 16380:16384" x14ac:dyDescent="0.35">
      <c r="A1973" s="12" t="s">
        <v>1328</v>
      </c>
      <c r="B1973" s="32" t="str">
        <f>HYPERLINK(Table1[[#This Row],[Link]], Table1[[#This Row],[Pattern w/out Hyperlink]])</f>
        <v>Calais Stripe</v>
      </c>
      <c r="C1973" s="18">
        <f>IF(F1973&lt;=$L$1,$K$1,IF(AND(F1973&gt;=$L$2,F1973&lt;=$M$2),$K$2,IF(AND(F1973&gt;=$L$3,F1973&lt;=$M$3),$K$3,IF(AND(F1973&gt;=$L$4,F1973&lt;=$M$4),$K$4,IF(AND(F1973&gt;=$L$5,F1973&lt;=$M$5),$K$5,IF(AND(F1973&gt;=$L$6,F1973&lt;=$M$6),$K$6,IF(AND(F1973&gt;=$L$7,F1973&lt;=$M$7),$K$7,IF(AND(F1973&gt;=$L$8,F1973&lt;=$M$8),$K$8,IF(AND(F1973&gt;=$L$9,F1973&lt;=$M$9),$K$9,IF(AND(F1973&gt;$L$10,F1973&lt;=$M$10),$K$10,IF(AND(F1973&gt;=$L$11,F1973&lt;=$M$11),$K$11,IF(AND(F1973&gt;=$L$12,F1973&lt;=$M$12),$K$12,IF(AND(F1973&gt;=$L$13,F1973&lt;=$M$13),$K$13,IF(AND(F1973&gt;=$L$14,F1973&lt;=$M$14),$K$14,IF(AND(F1973&gt;=#REF!,F1973&lt;=#REF!),#REF!,IF(AND(F1973&gt;=$L$15,F1973&lt;=$M$15),$K$15,IF(AND(F1973&gt;=$L$16,F1973&lt;=$M$16),$K$16,IF(AND(F1973&gt;=$L$17,F1973&lt;=$M$17),$K$17,IF(AND(F1973&gt;=$L$18,F1973&lt;=$M$18),$K$18,IF(AND(F1973&gt;=$L$19,F1973&lt;=$M$19),$K$19,IF(AND(F1973&gt;=$L$20,F1973&lt;=$M$20),$K$20,IF(AND(F1973&gt;=$L$21,F1973&lt;=$M$21),$K$21,IF(AND(F1973&gt;=$L$22,F1973&lt;=$M$22),$K$22,IF(AND(F1973&gt;=$L$23,F1973&lt;=$M$23),$K$23,IF(AND(F1973&gt;=$L$24,F1973&lt;=$M$24),$K$24,IF(AND(F1973&gt;=$L$25,F1973&lt;=$M$25),$K$25,IF(AND(F1973&gt;=$L$26,F1973&lt;=$M$26),$K$26,IF(AND(F1973&gt;=$L$27,F1973&lt;=$M$27),$K$27,IF(AND(F1973&gt;=$L$28,F1973&lt;=$M$28),$K$28,IF(AND(F1973&gt;=$L$29,F1973&lt;=$M$29),$K$29,IF(AND(F1973&gt;=$L$30,F1973&lt;=$M$30),$K$30,IF(AND(F1973&gt;=$L$31,F1973&lt;=$M$31),$K$31,""))))))))))))))))))))))))))))))))</f>
        <v>9</v>
      </c>
      <c r="D1973" s="18" t="s">
        <v>24</v>
      </c>
      <c r="E1973" s="18" t="s">
        <v>1234</v>
      </c>
      <c r="F1973" s="12">
        <f>Table1[[#This Row],[USD Pricing]]*Exchange!$A$1</f>
        <v>119.69999999999999</v>
      </c>
      <c r="G1973" s="12">
        <v>85.5</v>
      </c>
      <c r="H1973" s="12" t="s">
        <v>1327</v>
      </c>
      <c r="I1973" s="18" t="s">
        <v>0</v>
      </c>
      <c r="J1973" s="18" t="s">
        <v>4270</v>
      </c>
      <c r="XEZ1973" s="28"/>
      <c r="XFA1973" s="28"/>
      <c r="XFB1973" s="28"/>
      <c r="XFC1973" s="28"/>
      <c r="XFD1973" s="28"/>
    </row>
    <row r="1974" spans="1:10 16380:16384" x14ac:dyDescent="0.35">
      <c r="A1974" s="12" t="s">
        <v>1329</v>
      </c>
      <c r="B1974" s="32" t="str">
        <f>HYPERLINK(Table1[[#This Row],[Link]], Table1[[#This Row],[Pattern w/out Hyperlink]])</f>
        <v>Cavo</v>
      </c>
      <c r="C1974" s="18">
        <f>IF(F1974&lt;=$L$1,$K$1,IF(AND(F1974&gt;=$L$2,F1974&lt;=$M$2),$K$2,IF(AND(F1974&gt;=$L$3,F1974&lt;=$M$3),$K$3,IF(AND(F1974&gt;=$L$4,F1974&lt;=$M$4),$K$4,IF(AND(F1974&gt;=$L$5,F1974&lt;=$M$5),$K$5,IF(AND(F1974&gt;=$L$6,F1974&lt;=$M$6),$K$6,IF(AND(F1974&gt;=$L$7,F1974&lt;=$M$7),$K$7,IF(AND(F1974&gt;=$L$8,F1974&lt;=$M$8),$K$8,IF(AND(F1974&gt;=$L$9,F1974&lt;=$M$9),$K$9,IF(AND(F1974&gt;$L$10,F1974&lt;=$M$10),$K$10,IF(AND(F1974&gt;=$L$11,F1974&lt;=$M$11),$K$11,IF(AND(F1974&gt;=$L$12,F1974&lt;=$M$12),$K$12,IF(AND(F1974&gt;=$L$13,F1974&lt;=$M$13),$K$13,IF(AND(F1974&gt;=$L$14,F1974&lt;=$M$14),$K$14,IF(AND(F1974&gt;=#REF!,F1974&lt;=#REF!),#REF!,IF(AND(F1974&gt;=$L$15,F1974&lt;=$M$15),$K$15,IF(AND(F1974&gt;=$L$16,F1974&lt;=$M$16),$K$16,IF(AND(F1974&gt;=$L$17,F1974&lt;=$M$17),$K$17,IF(AND(F1974&gt;=$L$18,F1974&lt;=$M$18),$K$18,IF(AND(F1974&gt;=$L$19,F1974&lt;=$M$19),$K$19,IF(AND(F1974&gt;=$L$20,F1974&lt;=$M$20),$K$20,IF(AND(F1974&gt;=$L$21,F1974&lt;=$M$21),$K$21,IF(AND(F1974&gt;=$L$22,F1974&lt;=$M$22),$K$22,IF(AND(F1974&gt;=$L$23,F1974&lt;=$M$23),$K$23,IF(AND(F1974&gt;=$L$24,F1974&lt;=$M$24),$K$24,IF(AND(F1974&gt;=$L$25,F1974&lt;=$M$25),$K$25,IF(AND(F1974&gt;=$L$26,F1974&lt;=$M$26),$K$26,IF(AND(F1974&gt;=$L$27,F1974&lt;=$M$27),$K$27,IF(AND(F1974&gt;=$L$28,F1974&lt;=$M$28),$K$28,IF(AND(F1974&gt;=$L$29,F1974&lt;=$M$29),$K$29,IF(AND(F1974&gt;=$L$30,F1974&lt;=$M$30),$K$30,IF(AND(F1974&gt;=$L$31,F1974&lt;=$M$31),$K$31,""))))))))))))))))))))))))))))))))</f>
        <v>9</v>
      </c>
      <c r="D1974" s="18" t="s">
        <v>24</v>
      </c>
      <c r="E1974" s="18" t="s">
        <v>1234</v>
      </c>
      <c r="F1974" s="12">
        <f>Table1[[#This Row],[USD Pricing]]*Exchange!$A$1</f>
        <v>123.89999999999999</v>
      </c>
      <c r="G1974" s="12">
        <v>88.5</v>
      </c>
      <c r="H1974" s="12" t="s">
        <v>1330</v>
      </c>
      <c r="I1974" s="18" t="s">
        <v>1319</v>
      </c>
      <c r="J1974" s="18" t="s">
        <v>4271</v>
      </c>
      <c r="XEZ1974" s="28"/>
      <c r="XFA1974" s="28"/>
      <c r="XFB1974" s="28"/>
      <c r="XFC1974" s="28"/>
      <c r="XFD1974" s="28"/>
    </row>
    <row r="1975" spans="1:10 16380:16384" x14ac:dyDescent="0.35">
      <c r="A1975" s="12" t="s">
        <v>461</v>
      </c>
      <c r="B1975" s="32" t="str">
        <f>HYPERLINK(Table1[[#This Row],[Link]], Table1[[#This Row],[Pattern w/out Hyperlink]])</f>
        <v>Legend</v>
      </c>
      <c r="C1975" s="18">
        <f>IF(F1975&lt;=$L$1,$K$1,IF(AND(F1975&gt;=$L$2,F1975&lt;=$M$2),$K$2,IF(AND(F1975&gt;=$L$3,F1975&lt;=$M$3),$K$3,IF(AND(F1975&gt;=$L$4,F1975&lt;=$M$4),$K$4,IF(AND(F1975&gt;=$L$5,F1975&lt;=$M$5),$K$5,IF(AND(F1975&gt;=$L$6,F1975&lt;=$M$6),$K$6,IF(AND(F1975&gt;=$L$7,F1975&lt;=$M$7),$K$7,IF(AND(F1975&gt;=$L$8,F1975&lt;=$M$8),$K$8,IF(AND(F1975&gt;=$L$9,F1975&lt;=$M$9),$K$9,IF(AND(F1975&gt;$L$10,F1975&lt;=$M$10),$K$10,IF(AND(F1975&gt;=$L$11,F1975&lt;=$M$11),$K$11,IF(AND(F1975&gt;=$L$12,F1975&lt;=$M$12),$K$12,IF(AND(F1975&gt;=$L$13,F1975&lt;=$M$13),$K$13,IF(AND(F1975&gt;=$L$14,F1975&lt;=$M$14),$K$14,IF(AND(F1975&gt;=#REF!,F1975&lt;=#REF!),#REF!,IF(AND(F1975&gt;=$L$15,F1975&lt;=$M$15),$K$15,IF(AND(F1975&gt;=$L$16,F1975&lt;=$M$16),$K$16,IF(AND(F1975&gt;=$L$17,F1975&lt;=$M$17),$K$17,IF(AND(F1975&gt;=$L$18,F1975&lt;=$M$18),$K$18,IF(AND(F1975&gt;=$L$19,F1975&lt;=$M$19),$K$19,IF(AND(F1975&gt;=$L$20,F1975&lt;=$M$20),$K$20,IF(AND(F1975&gt;=$L$21,F1975&lt;=$M$21),$K$21,IF(AND(F1975&gt;=$L$22,F1975&lt;=$M$22),$K$22,IF(AND(F1975&gt;=$L$23,F1975&lt;=$M$23),$K$23,IF(AND(F1975&gt;=$L$24,F1975&lt;=$M$24),$K$24,IF(AND(F1975&gt;=$L$25,F1975&lt;=$M$25),$K$25,IF(AND(F1975&gt;=$L$26,F1975&lt;=$M$26),$K$26,IF(AND(F1975&gt;=$L$27,F1975&lt;=$M$27),$K$27,IF(AND(F1975&gt;=$L$28,F1975&lt;=$M$28),$K$28,IF(AND(F1975&gt;=$L$29,F1975&lt;=$M$29),$K$29,IF(AND(F1975&gt;=$L$30,F1975&lt;=$M$30),$K$30,IF(AND(F1975&gt;=$L$31,F1975&lt;=$M$31),$K$31,""))))))))))))))))))))))))))))))))</f>
        <v>9</v>
      </c>
      <c r="D1975" s="18" t="s">
        <v>24</v>
      </c>
      <c r="E1975" s="18" t="s">
        <v>1234</v>
      </c>
      <c r="F1975" s="12">
        <f>Table1[[#This Row],[USD Pricing]]*Exchange!$A$1</f>
        <v>128.1</v>
      </c>
      <c r="G1975" s="12">
        <v>91.5</v>
      </c>
      <c r="H1975" s="12" t="s">
        <v>976</v>
      </c>
      <c r="I1975" s="18" t="s">
        <v>1319</v>
      </c>
      <c r="J1975" s="18" t="s">
        <v>4286</v>
      </c>
      <c r="XEZ1975" s="28"/>
      <c r="XFA1975" s="28"/>
      <c r="XFB1975" s="28"/>
      <c r="XFC1975" s="28"/>
      <c r="XFD1975" s="28"/>
    </row>
    <row r="1976" spans="1:10 16380:16384" x14ac:dyDescent="0.35">
      <c r="A1976" s="12" t="s">
        <v>522</v>
      </c>
      <c r="B1976" s="32" t="str">
        <f>HYPERLINK(Table1[[#This Row],[Link]], Table1[[#This Row],[Pattern w/out Hyperlink]])</f>
        <v>Metro</v>
      </c>
      <c r="C1976" s="18">
        <f>IF(F1976&lt;=$L$1,$K$1,IF(AND(F1976&gt;=$L$2,F1976&lt;=$M$2),$K$2,IF(AND(F1976&gt;=$L$3,F1976&lt;=$M$3),$K$3,IF(AND(F1976&gt;=$L$4,F1976&lt;=$M$4),$K$4,IF(AND(F1976&gt;=$L$5,F1976&lt;=$M$5),$K$5,IF(AND(F1976&gt;=$L$6,F1976&lt;=$M$6),$K$6,IF(AND(F1976&gt;=$L$7,F1976&lt;=$M$7),$K$7,IF(AND(F1976&gt;=$L$8,F1976&lt;=$M$8),$K$8,IF(AND(F1976&gt;=$L$9,F1976&lt;=$M$9),$K$9,IF(AND(F1976&gt;$L$10,F1976&lt;=$M$10),$K$10,IF(AND(F1976&gt;=$L$11,F1976&lt;=$M$11),$K$11,IF(AND(F1976&gt;=$L$12,F1976&lt;=$M$12),$K$12,IF(AND(F1976&gt;=$L$13,F1976&lt;=$M$13),$K$13,IF(AND(F1976&gt;=$L$14,F1976&lt;=$M$14),$K$14,IF(AND(F1976&gt;=#REF!,F1976&lt;=#REF!),#REF!,IF(AND(F1976&gt;=$L$15,F1976&lt;=$M$15),$K$15,IF(AND(F1976&gt;=$L$16,F1976&lt;=$M$16),$K$16,IF(AND(F1976&gt;=$L$17,F1976&lt;=$M$17),$K$17,IF(AND(F1976&gt;=$L$18,F1976&lt;=$M$18),$K$18,IF(AND(F1976&gt;=$L$19,F1976&lt;=$M$19),$K$19,IF(AND(F1976&gt;=$L$20,F1976&lt;=$M$20),$K$20,IF(AND(F1976&gt;=$L$21,F1976&lt;=$M$21),$K$21,IF(AND(F1976&gt;=$L$22,F1976&lt;=$M$22),$K$22,IF(AND(F1976&gt;=$L$23,F1976&lt;=$M$23),$K$23,IF(AND(F1976&gt;=$L$24,F1976&lt;=$M$24),$K$24,IF(AND(F1976&gt;=$L$25,F1976&lt;=$M$25),$K$25,IF(AND(F1976&gt;=$L$26,F1976&lt;=$M$26),$K$26,IF(AND(F1976&gt;=$L$27,F1976&lt;=$M$27),$K$27,IF(AND(F1976&gt;=$L$28,F1976&lt;=$M$28),$K$28,IF(AND(F1976&gt;=$L$29,F1976&lt;=$M$29),$K$29,IF(AND(F1976&gt;=$L$30,F1976&lt;=$M$30),$K$30,IF(AND(F1976&gt;=$L$31,F1976&lt;=$M$31),$K$31,""))))))))))))))))))))))))))))))))</f>
        <v>9</v>
      </c>
      <c r="D1976" s="18" t="s">
        <v>24</v>
      </c>
      <c r="E1976" s="18" t="s">
        <v>1234</v>
      </c>
      <c r="F1976" s="12">
        <f>Table1[[#This Row],[USD Pricing]]*Exchange!$A$1</f>
        <v>133</v>
      </c>
      <c r="G1976" s="12">
        <v>95</v>
      </c>
      <c r="H1976" s="12" t="s">
        <v>6536</v>
      </c>
      <c r="I1976" s="18" t="s">
        <v>0</v>
      </c>
      <c r="J1976" s="18" t="s">
        <v>6537</v>
      </c>
      <c r="XEZ1976" s="28"/>
      <c r="XFA1976" s="28"/>
      <c r="XFB1976" s="28"/>
      <c r="XFC1976" s="28"/>
      <c r="XFD1976" s="28"/>
    </row>
    <row r="1977" spans="1:10 16380:16384" x14ac:dyDescent="0.35">
      <c r="A1977" s="12" t="s">
        <v>549</v>
      </c>
      <c r="B1977" s="32" t="str">
        <f>HYPERLINK(Table1[[#This Row],[Link]], Table1[[#This Row],[Pattern w/out Hyperlink]])</f>
        <v>Morocco</v>
      </c>
      <c r="C1977" s="18">
        <f>IF(F1977&lt;=$L$1,$K$1,IF(AND(F1977&gt;=$L$2,F1977&lt;=$M$2),$K$2,IF(AND(F1977&gt;=$L$3,F1977&lt;=$M$3),$K$3,IF(AND(F1977&gt;=$L$4,F1977&lt;=$M$4),$K$4,IF(AND(F1977&gt;=$L$5,F1977&lt;=$M$5),$K$5,IF(AND(F1977&gt;=$L$6,F1977&lt;=$M$6),$K$6,IF(AND(F1977&gt;=$L$7,F1977&lt;=$M$7),$K$7,IF(AND(F1977&gt;=$L$8,F1977&lt;=$M$8),$K$8,IF(AND(F1977&gt;=$L$9,F1977&lt;=$M$9),$K$9,IF(AND(F1977&gt;$L$10,F1977&lt;=$M$10),$K$10,IF(AND(F1977&gt;=$L$11,F1977&lt;=$M$11),$K$11,IF(AND(F1977&gt;=$L$12,F1977&lt;=$M$12),$K$12,IF(AND(F1977&gt;=$L$13,F1977&lt;=$M$13),$K$13,IF(AND(F1977&gt;=$L$14,F1977&lt;=$M$14),$K$14,IF(AND(F1977&gt;=#REF!,F1977&lt;=#REF!),#REF!,IF(AND(F1977&gt;=$L$15,F1977&lt;=$M$15),$K$15,IF(AND(F1977&gt;=$L$16,F1977&lt;=$M$16),$K$16,IF(AND(F1977&gt;=$L$17,F1977&lt;=$M$17),$K$17,IF(AND(F1977&gt;=$L$18,F1977&lt;=$M$18),$K$18,IF(AND(F1977&gt;=$L$19,F1977&lt;=$M$19),$K$19,IF(AND(F1977&gt;=$L$20,F1977&lt;=$M$20),$K$20,IF(AND(F1977&gt;=$L$21,F1977&lt;=$M$21),$K$21,IF(AND(F1977&gt;=$L$22,F1977&lt;=$M$22),$K$22,IF(AND(F1977&gt;=$L$23,F1977&lt;=$M$23),$K$23,IF(AND(F1977&gt;=$L$24,F1977&lt;=$M$24),$K$24,IF(AND(F1977&gt;=$L$25,F1977&lt;=$M$25),$K$25,IF(AND(F1977&gt;=$L$26,F1977&lt;=$M$26),$K$26,IF(AND(F1977&gt;=$L$27,F1977&lt;=$M$27),$K$27,IF(AND(F1977&gt;=$L$28,F1977&lt;=$M$28),$K$28,IF(AND(F1977&gt;=$L$29,F1977&lt;=$M$29),$K$29,IF(AND(F1977&gt;=$L$30,F1977&lt;=$M$30),$K$30,IF(AND(F1977&gt;=$L$31,F1977&lt;=$M$31),$K$31,""))))))))))))))))))))))))))))))))</f>
        <v>9</v>
      </c>
      <c r="D1977" s="18" t="s">
        <v>24</v>
      </c>
      <c r="E1977" s="18" t="s">
        <v>1234</v>
      </c>
      <c r="F1977" s="12">
        <f>Table1[[#This Row],[USD Pricing]]*Exchange!$A$1</f>
        <v>122.28999999999998</v>
      </c>
      <c r="G1977" s="12">
        <v>87.35</v>
      </c>
      <c r="H1977" s="12" t="s">
        <v>981</v>
      </c>
      <c r="I1977" s="18" t="s">
        <v>0</v>
      </c>
      <c r="J1977" s="18" t="s">
        <v>4289</v>
      </c>
      <c r="XEZ1977" s="28"/>
      <c r="XFA1977" s="28"/>
      <c r="XFB1977" s="28"/>
      <c r="XFC1977" s="28"/>
      <c r="XFD1977" s="28"/>
    </row>
    <row r="1978" spans="1:10 16380:16384" x14ac:dyDescent="0.35">
      <c r="A1978" s="12" t="s">
        <v>1335</v>
      </c>
      <c r="B1978" s="32" t="str">
        <f>HYPERLINK(Table1[[#This Row],[Link]], Table1[[#This Row],[Pattern w/out Hyperlink]])</f>
        <v>Paragon</v>
      </c>
      <c r="C1978" s="18">
        <f>IF(F1978&lt;=$L$1,$K$1,IF(AND(F1978&gt;=$L$2,F1978&lt;=$M$2),$K$2,IF(AND(F1978&gt;=$L$3,F1978&lt;=$M$3),$K$3,IF(AND(F1978&gt;=$L$4,F1978&lt;=$M$4),$K$4,IF(AND(F1978&gt;=$L$5,F1978&lt;=$M$5),$K$5,IF(AND(F1978&gt;=$L$6,F1978&lt;=$M$6),$K$6,IF(AND(F1978&gt;=$L$7,F1978&lt;=$M$7),$K$7,IF(AND(F1978&gt;=$L$8,F1978&lt;=$M$8),$K$8,IF(AND(F1978&gt;=$L$9,F1978&lt;=$M$9),$K$9,IF(AND(F1978&gt;$L$10,F1978&lt;=$M$10),$K$10,IF(AND(F1978&gt;=$L$11,F1978&lt;=$M$11),$K$11,IF(AND(F1978&gt;=$L$12,F1978&lt;=$M$12),$K$12,IF(AND(F1978&gt;=$L$13,F1978&lt;=$M$13),$K$13,IF(AND(F1978&gt;=$L$14,F1978&lt;=$M$14),$K$14,IF(AND(F1978&gt;=#REF!,F1978&lt;=#REF!),#REF!,IF(AND(F1978&gt;=$L$15,F1978&lt;=$M$15),$K$15,IF(AND(F1978&gt;=$L$16,F1978&lt;=$M$16),$K$16,IF(AND(F1978&gt;=$L$17,F1978&lt;=$M$17),$K$17,IF(AND(F1978&gt;=$L$18,F1978&lt;=$M$18),$K$18,IF(AND(F1978&gt;=$L$19,F1978&lt;=$M$19),$K$19,IF(AND(F1978&gt;=$L$20,F1978&lt;=$M$20),$K$20,IF(AND(F1978&gt;=$L$21,F1978&lt;=$M$21),$K$21,IF(AND(F1978&gt;=$L$22,F1978&lt;=$M$22),$K$22,IF(AND(F1978&gt;=$L$23,F1978&lt;=$M$23),$K$23,IF(AND(F1978&gt;=$L$24,F1978&lt;=$M$24),$K$24,IF(AND(F1978&gt;=$L$25,F1978&lt;=$M$25),$K$25,IF(AND(F1978&gt;=$L$26,F1978&lt;=$M$26),$K$26,IF(AND(F1978&gt;=$L$27,F1978&lt;=$M$27),$K$27,IF(AND(F1978&gt;=$L$28,F1978&lt;=$M$28),$K$28,IF(AND(F1978&gt;=$L$29,F1978&lt;=$M$29),$K$29,IF(AND(F1978&gt;=$L$30,F1978&lt;=$M$30),$K$30,IF(AND(F1978&gt;=$L$31,F1978&lt;=$M$31),$K$31,""))))))))))))))))))))))))))))))))</f>
        <v>9</v>
      </c>
      <c r="D1978" s="18" t="s">
        <v>24</v>
      </c>
      <c r="E1978" s="18" t="s">
        <v>1234</v>
      </c>
      <c r="F1978" s="12">
        <f>Table1[[#This Row],[USD Pricing]]*Exchange!$A$1</f>
        <v>123.89999999999999</v>
      </c>
      <c r="G1978" s="12">
        <v>88.5</v>
      </c>
      <c r="H1978" s="12" t="s">
        <v>1336</v>
      </c>
      <c r="I1978" s="18" t="s">
        <v>0</v>
      </c>
      <c r="J1978" s="18" t="s">
        <v>4292</v>
      </c>
      <c r="XEZ1978" s="28"/>
      <c r="XFA1978" s="28"/>
      <c r="XFB1978" s="28"/>
      <c r="XFC1978" s="28"/>
      <c r="XFD1978" s="28"/>
    </row>
    <row r="1979" spans="1:10 16380:16384" x14ac:dyDescent="0.35">
      <c r="A1979" s="12" t="s">
        <v>707</v>
      </c>
      <c r="B1979" s="32" t="str">
        <f>HYPERLINK(Table1[[#This Row],[Link]], Table1[[#This Row],[Pattern w/out Hyperlink]])</f>
        <v>Santa Fe</v>
      </c>
      <c r="C1979" s="18">
        <f>IF(F1979&lt;=$L$1,$K$1,IF(AND(F1979&gt;=$L$2,F1979&lt;=$M$2),$K$2,IF(AND(F1979&gt;=$L$3,F1979&lt;=$M$3),$K$3,IF(AND(F1979&gt;=$L$4,F1979&lt;=$M$4),$K$4,IF(AND(F1979&gt;=$L$5,F1979&lt;=$M$5),$K$5,IF(AND(F1979&gt;=$L$6,F1979&lt;=$M$6),$K$6,IF(AND(F1979&gt;=$L$7,F1979&lt;=$M$7),$K$7,IF(AND(F1979&gt;=$L$8,F1979&lt;=$M$8),$K$8,IF(AND(F1979&gt;=$L$9,F1979&lt;=$M$9),$K$9,IF(AND(F1979&gt;$L$10,F1979&lt;=$M$10),$K$10,IF(AND(F1979&gt;=$L$11,F1979&lt;=$M$11),$K$11,IF(AND(F1979&gt;=$L$12,F1979&lt;=$M$12),$K$12,IF(AND(F1979&gt;=$L$13,F1979&lt;=$M$13),$K$13,IF(AND(F1979&gt;=$L$14,F1979&lt;=$M$14),$K$14,IF(AND(F1979&gt;=#REF!,F1979&lt;=#REF!),#REF!,IF(AND(F1979&gt;=$L$15,F1979&lt;=$M$15),$K$15,IF(AND(F1979&gt;=$L$16,F1979&lt;=$M$16),$K$16,IF(AND(F1979&gt;=$L$17,F1979&lt;=$M$17),$K$17,IF(AND(F1979&gt;=$L$18,F1979&lt;=$M$18),$K$18,IF(AND(F1979&gt;=$L$19,F1979&lt;=$M$19),$K$19,IF(AND(F1979&gt;=$L$20,F1979&lt;=$M$20),$K$20,IF(AND(F1979&gt;=$L$21,F1979&lt;=$M$21),$K$21,IF(AND(F1979&gt;=$L$22,F1979&lt;=$M$22),$K$22,IF(AND(F1979&gt;=$L$23,F1979&lt;=$M$23),$K$23,IF(AND(F1979&gt;=$L$24,F1979&lt;=$M$24),$K$24,IF(AND(F1979&gt;=$L$25,F1979&lt;=$M$25),$K$25,IF(AND(F1979&gt;=$L$26,F1979&lt;=$M$26),$K$26,IF(AND(F1979&gt;=$L$27,F1979&lt;=$M$27),$K$27,IF(AND(F1979&gt;=$L$28,F1979&lt;=$M$28),$K$28,IF(AND(F1979&gt;=$L$29,F1979&lt;=$M$29),$K$29,IF(AND(F1979&gt;=$L$30,F1979&lt;=$M$30),$K$30,IF(AND(F1979&gt;=$L$31,F1979&lt;=$M$31),$K$31,""))))))))))))))))))))))))))))))))</f>
        <v>9</v>
      </c>
      <c r="D1979" s="18" t="s">
        <v>24</v>
      </c>
      <c r="E1979" s="18" t="s">
        <v>1234</v>
      </c>
      <c r="F1979" s="12">
        <f>Table1[[#This Row],[USD Pricing]]*Exchange!$A$1</f>
        <v>116.89999999999999</v>
      </c>
      <c r="G1979" s="12">
        <v>83.5</v>
      </c>
      <c r="H1979" s="12" t="s">
        <v>988</v>
      </c>
      <c r="I1979" s="18" t="s">
        <v>1319</v>
      </c>
      <c r="J1979" s="18" t="s">
        <v>4299</v>
      </c>
      <c r="XEZ1979" s="28"/>
      <c r="XFA1979" s="28"/>
      <c r="XFB1979" s="28"/>
      <c r="XFC1979" s="28"/>
      <c r="XFD1979" s="28"/>
    </row>
    <row r="1980" spans="1:10 16380:16384" x14ac:dyDescent="0.35">
      <c r="A1980" s="12" t="s">
        <v>3839</v>
      </c>
      <c r="B1980" s="32" t="str">
        <f>HYPERLINK(Table1[[#This Row],[Link]], Table1[[#This Row],[Pattern w/out Hyperlink]])</f>
        <v>Adlon</v>
      </c>
      <c r="C1980" s="18">
        <f>IF(F1980&lt;=$L$1,$K$1,IF(AND(F1980&gt;=$L$2,F1980&lt;=$M$2),$K$2,IF(AND(F1980&gt;=$L$3,F1980&lt;=$M$3),$K$3,IF(AND(F1980&gt;=$L$4,F1980&lt;=$M$4),$K$4,IF(AND(F1980&gt;=$L$5,F1980&lt;=$M$5),$K$5,IF(AND(F1980&gt;=$L$6,F1980&lt;=$M$6),$K$6,IF(AND(F1980&gt;=$L$7,F1980&lt;=$M$7),$K$7,IF(AND(F1980&gt;=$L$8,F1980&lt;=$M$8),$K$8,IF(AND(F1980&gt;=$L$9,F1980&lt;=$M$9),$K$9,IF(AND(F1980&gt;$L$10,F1980&lt;=$M$10),$K$10,IF(AND(F1980&gt;=$L$11,F1980&lt;=$M$11),$K$11,IF(AND(F1980&gt;=$L$12,F1980&lt;=$M$12),$K$12,IF(AND(F1980&gt;=$L$13,F1980&lt;=$M$13),$K$13,IF(AND(F1980&gt;=$L$14,F1980&lt;=$M$14),$K$14,IF(AND(F1980&gt;=#REF!,F1980&lt;=#REF!),#REF!,IF(AND(F1980&gt;=$L$15,F1980&lt;=$M$15),$K$15,IF(AND(F1980&gt;=$L$16,F1980&lt;=$M$16),$K$16,IF(AND(F1980&gt;=$L$17,F1980&lt;=$M$17),$K$17,IF(AND(F1980&gt;=$L$18,F1980&lt;=$M$18),$K$18,IF(AND(F1980&gt;=$L$19,F1980&lt;=$M$19),$K$19,IF(AND(F1980&gt;=$L$20,F1980&lt;=$M$20),$K$20,IF(AND(F1980&gt;=$L$21,F1980&lt;=$M$21),$K$21,IF(AND(F1980&gt;=$L$22,F1980&lt;=$M$22),$K$22,IF(AND(F1980&gt;=$L$23,F1980&lt;=$M$23),$K$23,IF(AND(F1980&gt;=$L$24,F1980&lt;=$M$24),$K$24,IF(AND(F1980&gt;=$L$25,F1980&lt;=$M$25),$K$25,IF(AND(F1980&gt;=$L$26,F1980&lt;=$M$26),$K$26,IF(AND(F1980&gt;=$L$27,F1980&lt;=$M$27),$K$27,IF(AND(F1980&gt;=$L$28,F1980&lt;=$M$28),$K$28,IF(AND(F1980&gt;=$L$29,F1980&lt;=$M$29),$K$29,IF(AND(F1980&gt;=$L$30,F1980&lt;=$M$30),$K$30,IF(AND(F1980&gt;=$L$31,F1980&lt;=$M$31),$K$31,""))))))))))))))))))))))))))))))))</f>
        <v>9</v>
      </c>
      <c r="D1980" s="18" t="s">
        <v>19</v>
      </c>
      <c r="E1980" s="18" t="s">
        <v>1234</v>
      </c>
      <c r="F1980" s="12">
        <v>127</v>
      </c>
      <c r="H1980" s="12" t="s">
        <v>3840</v>
      </c>
      <c r="I1980" s="18" t="s">
        <v>0</v>
      </c>
      <c r="J1980" s="18" t="s">
        <v>4319</v>
      </c>
      <c r="XEZ1980" s="28"/>
      <c r="XFA1980" s="28"/>
      <c r="XFB1980" s="28"/>
      <c r="XFC1980" s="28"/>
      <c r="XFD1980" s="28"/>
    </row>
    <row r="1981" spans="1:10 16380:16384" x14ac:dyDescent="0.35">
      <c r="A1981" s="12" t="s">
        <v>3852</v>
      </c>
      <c r="B1981" s="32" t="str">
        <f>HYPERLINK(Table1[[#This Row],[Link]], Table1[[#This Row],[Pattern w/out Hyperlink]])</f>
        <v>Annual</v>
      </c>
      <c r="C1981" s="18">
        <f>IF(F1981&lt;=$L$1,$K$1,IF(AND(F1981&gt;=$L$2,F1981&lt;=$M$2),$K$2,IF(AND(F1981&gt;=$L$3,F1981&lt;=$M$3),$K$3,IF(AND(F1981&gt;=$L$4,F1981&lt;=$M$4),$K$4,IF(AND(F1981&gt;=$L$5,F1981&lt;=$M$5),$K$5,IF(AND(F1981&gt;=$L$6,F1981&lt;=$M$6),$K$6,IF(AND(F1981&gt;=$L$7,F1981&lt;=$M$7),$K$7,IF(AND(F1981&gt;=$L$8,F1981&lt;=$M$8),$K$8,IF(AND(F1981&gt;=$L$9,F1981&lt;=$M$9),$K$9,IF(AND(F1981&gt;$L$10,F1981&lt;=$M$10),$K$10,IF(AND(F1981&gt;=$L$11,F1981&lt;=$M$11),$K$11,IF(AND(F1981&gt;=$L$12,F1981&lt;=$M$12),$K$12,IF(AND(F1981&gt;=$L$13,F1981&lt;=$M$13),$K$13,IF(AND(F1981&gt;=$L$14,F1981&lt;=$M$14),$K$14,IF(AND(F1981&gt;=#REF!,F1981&lt;=#REF!),#REF!,IF(AND(F1981&gt;=$L$15,F1981&lt;=$M$15),$K$15,IF(AND(F1981&gt;=$L$16,F1981&lt;=$M$16),$K$16,IF(AND(F1981&gt;=$L$17,F1981&lt;=$M$17),$K$17,IF(AND(F1981&gt;=$L$18,F1981&lt;=$M$18),$K$18,IF(AND(F1981&gt;=$L$19,F1981&lt;=$M$19),$K$19,IF(AND(F1981&gt;=$L$20,F1981&lt;=$M$20),$K$20,IF(AND(F1981&gt;=$L$21,F1981&lt;=$M$21),$K$21,IF(AND(F1981&gt;=$L$22,F1981&lt;=$M$22),$K$22,IF(AND(F1981&gt;=$L$23,F1981&lt;=$M$23),$K$23,IF(AND(F1981&gt;=$L$24,F1981&lt;=$M$24),$K$24,IF(AND(F1981&gt;=$L$25,F1981&lt;=$M$25),$K$25,IF(AND(F1981&gt;=$L$26,F1981&lt;=$M$26),$K$26,IF(AND(F1981&gt;=$L$27,F1981&lt;=$M$27),$K$27,IF(AND(F1981&gt;=$L$28,F1981&lt;=$M$28),$K$28,IF(AND(F1981&gt;=$L$29,F1981&lt;=$M$29),$K$29,IF(AND(F1981&gt;=$L$30,F1981&lt;=$M$30),$K$30,IF(AND(F1981&gt;=$L$31,F1981&lt;=$M$31),$K$31,""))))))))))))))))))))))))))))))))</f>
        <v>9</v>
      </c>
      <c r="D1981" s="18" t="s">
        <v>19</v>
      </c>
      <c r="E1981" s="18" t="s">
        <v>1234</v>
      </c>
      <c r="F1981" s="12">
        <v>126</v>
      </c>
      <c r="H1981" s="12" t="s">
        <v>3853</v>
      </c>
      <c r="I1981" s="18" t="s">
        <v>0</v>
      </c>
      <c r="J1981" s="18" t="s">
        <v>4320</v>
      </c>
      <c r="XEZ1981" s="28"/>
      <c r="XFA1981" s="28"/>
      <c r="XFB1981" s="28"/>
      <c r="XFC1981" s="28"/>
      <c r="XFD1981" s="28"/>
    </row>
    <row r="1982" spans="1:10 16380:16384" x14ac:dyDescent="0.35">
      <c r="A1982" s="12" t="s">
        <v>3856</v>
      </c>
      <c r="B1982" s="32" t="str">
        <f>HYPERLINK(Table1[[#This Row],[Link]], Table1[[#This Row],[Pattern w/out Hyperlink]])</f>
        <v>Artesima</v>
      </c>
      <c r="C1982" s="18">
        <f>IF(F1982&lt;=$L$1,$K$1,IF(AND(F1982&gt;=$L$2,F1982&lt;=$M$2),$K$2,IF(AND(F1982&gt;=$L$3,F1982&lt;=$M$3),$K$3,IF(AND(F1982&gt;=$L$4,F1982&lt;=$M$4),$K$4,IF(AND(F1982&gt;=$L$5,F1982&lt;=$M$5),$K$5,IF(AND(F1982&gt;=$L$6,F1982&lt;=$M$6),$K$6,IF(AND(F1982&gt;=$L$7,F1982&lt;=$M$7),$K$7,IF(AND(F1982&gt;=$L$8,F1982&lt;=$M$8),$K$8,IF(AND(F1982&gt;=$L$9,F1982&lt;=$M$9),$K$9,IF(AND(F1982&gt;$L$10,F1982&lt;=$M$10),$K$10,IF(AND(F1982&gt;=$L$11,F1982&lt;=$M$11),$K$11,IF(AND(F1982&gt;=$L$12,F1982&lt;=$M$12),$K$12,IF(AND(F1982&gt;=$L$13,F1982&lt;=$M$13),$K$13,IF(AND(F1982&gt;=$L$14,F1982&lt;=$M$14),$K$14,IF(AND(F1982&gt;=#REF!,F1982&lt;=#REF!),#REF!,IF(AND(F1982&gt;=$L$15,F1982&lt;=$M$15),$K$15,IF(AND(F1982&gt;=$L$16,F1982&lt;=$M$16),$K$16,IF(AND(F1982&gt;=$L$17,F1982&lt;=$M$17),$K$17,IF(AND(F1982&gt;=$L$18,F1982&lt;=$M$18),$K$18,IF(AND(F1982&gt;=$L$19,F1982&lt;=$M$19),$K$19,IF(AND(F1982&gt;=$L$20,F1982&lt;=$M$20),$K$20,IF(AND(F1982&gt;=$L$21,F1982&lt;=$M$21),$K$21,IF(AND(F1982&gt;=$L$22,F1982&lt;=$M$22),$K$22,IF(AND(F1982&gt;=$L$23,F1982&lt;=$M$23),$K$23,IF(AND(F1982&gt;=$L$24,F1982&lt;=$M$24),$K$24,IF(AND(F1982&gt;=$L$25,F1982&lt;=$M$25),$K$25,IF(AND(F1982&gt;=$L$26,F1982&lt;=$M$26),$K$26,IF(AND(F1982&gt;=$L$27,F1982&lt;=$M$27),$K$27,IF(AND(F1982&gt;=$L$28,F1982&lt;=$M$28),$K$28,IF(AND(F1982&gt;=$L$29,F1982&lt;=$M$29),$K$29,IF(AND(F1982&gt;=$L$30,F1982&lt;=$M$30),$K$30,IF(AND(F1982&gt;=$L$31,F1982&lt;=$M$31),$K$31,""))))))))))))))))))))))))))))))))</f>
        <v>9</v>
      </c>
      <c r="D1982" s="18" t="s">
        <v>19</v>
      </c>
      <c r="E1982" s="18" t="s">
        <v>1234</v>
      </c>
      <c r="F1982" s="12">
        <v>134</v>
      </c>
      <c r="H1982" s="12" t="s">
        <v>3857</v>
      </c>
      <c r="I1982" s="18" t="s">
        <v>0</v>
      </c>
      <c r="J1982" s="18" t="s">
        <v>4325</v>
      </c>
      <c r="XEZ1982" s="28"/>
      <c r="XFA1982" s="28"/>
      <c r="XFB1982" s="28"/>
      <c r="XFC1982" s="28"/>
      <c r="XFD1982" s="28"/>
    </row>
    <row r="1983" spans="1:10 16380:16384" x14ac:dyDescent="0.35">
      <c r="A1983" s="12" t="s">
        <v>3871</v>
      </c>
      <c r="B1983" s="32" t="str">
        <f>HYPERLINK(Table1[[#This Row],[Link]], Table1[[#This Row],[Pattern w/out Hyperlink]])</f>
        <v>Biscayne</v>
      </c>
      <c r="C1983" s="18">
        <f>IF(F1983&lt;=$L$1,$K$1,IF(AND(F1983&gt;=$L$2,F1983&lt;=$M$2),$K$2,IF(AND(F1983&gt;=$L$3,F1983&lt;=$M$3),$K$3,IF(AND(F1983&gt;=$L$4,F1983&lt;=$M$4),$K$4,IF(AND(F1983&gt;=$L$5,F1983&lt;=$M$5),$K$5,IF(AND(F1983&gt;=$L$6,F1983&lt;=$M$6),$K$6,IF(AND(F1983&gt;=$L$7,F1983&lt;=$M$7),$K$7,IF(AND(F1983&gt;=$L$8,F1983&lt;=$M$8),$K$8,IF(AND(F1983&gt;=$L$9,F1983&lt;=$M$9),$K$9,IF(AND(F1983&gt;$L$10,F1983&lt;=$M$10),$K$10,IF(AND(F1983&gt;=$L$11,F1983&lt;=$M$11),$K$11,IF(AND(F1983&gt;=$L$12,F1983&lt;=$M$12),$K$12,IF(AND(F1983&gt;=$L$13,F1983&lt;=$M$13),$K$13,IF(AND(F1983&gt;=$L$14,F1983&lt;=$M$14),$K$14,IF(AND(F1983&gt;=#REF!,F1983&lt;=#REF!),#REF!,IF(AND(F1983&gt;=$L$15,F1983&lt;=$M$15),$K$15,IF(AND(F1983&gt;=$L$16,F1983&lt;=$M$16),$K$16,IF(AND(F1983&gt;=$L$17,F1983&lt;=$M$17),$K$17,IF(AND(F1983&gt;=$L$18,F1983&lt;=$M$18),$K$18,IF(AND(F1983&gt;=$L$19,F1983&lt;=$M$19),$K$19,IF(AND(F1983&gt;=$L$20,F1983&lt;=$M$20),$K$20,IF(AND(F1983&gt;=$L$21,F1983&lt;=$M$21),$K$21,IF(AND(F1983&gt;=$L$22,F1983&lt;=$M$22),$K$22,IF(AND(F1983&gt;=$L$23,F1983&lt;=$M$23),$K$23,IF(AND(F1983&gt;=$L$24,F1983&lt;=$M$24),$K$24,IF(AND(F1983&gt;=$L$25,F1983&lt;=$M$25),$K$25,IF(AND(F1983&gt;=$L$26,F1983&lt;=$M$26),$K$26,IF(AND(F1983&gt;=$L$27,F1983&lt;=$M$27),$K$27,IF(AND(F1983&gt;=$L$28,F1983&lt;=$M$28),$K$28,IF(AND(F1983&gt;=$L$29,F1983&lt;=$M$29),$K$29,IF(AND(F1983&gt;=$L$30,F1983&lt;=$M$30),$K$30,IF(AND(F1983&gt;=$L$31,F1983&lt;=$M$31),$K$31,""))))))))))))))))))))))))))))))))</f>
        <v>9</v>
      </c>
      <c r="D1983" s="18" t="s">
        <v>19</v>
      </c>
      <c r="E1983" s="18" t="s">
        <v>1234</v>
      </c>
      <c r="F1983" s="12">
        <v>118</v>
      </c>
      <c r="H1983" s="12" t="s">
        <v>3872</v>
      </c>
      <c r="I1983" s="18" t="s">
        <v>0</v>
      </c>
      <c r="J1983" s="18" t="s">
        <v>4333</v>
      </c>
      <c r="XEZ1983" s="28"/>
      <c r="XFA1983" s="28"/>
      <c r="XFB1983" s="28"/>
      <c r="XFC1983" s="28"/>
      <c r="XFD1983" s="28"/>
    </row>
    <row r="1984" spans="1:10 16380:16384" x14ac:dyDescent="0.35">
      <c r="A1984" s="12" t="s">
        <v>3886</v>
      </c>
      <c r="B1984" s="32" t="str">
        <f>HYPERLINK(Table1[[#This Row],[Link]], Table1[[#This Row],[Pattern w/out Hyperlink]])</f>
        <v>Bryn Mawr</v>
      </c>
      <c r="C1984" s="18">
        <f>IF(F1984&lt;=$L$1,$K$1,IF(AND(F1984&gt;=$L$2,F1984&lt;=$M$2),$K$2,IF(AND(F1984&gt;=$L$3,F1984&lt;=$M$3),$K$3,IF(AND(F1984&gt;=$L$4,F1984&lt;=$M$4),$K$4,IF(AND(F1984&gt;=$L$5,F1984&lt;=$M$5),$K$5,IF(AND(F1984&gt;=$L$6,F1984&lt;=$M$6),$K$6,IF(AND(F1984&gt;=$L$7,F1984&lt;=$M$7),$K$7,IF(AND(F1984&gt;=$L$8,F1984&lt;=$M$8),$K$8,IF(AND(F1984&gt;=$L$9,F1984&lt;=$M$9),$K$9,IF(AND(F1984&gt;$L$10,F1984&lt;=$M$10),$K$10,IF(AND(F1984&gt;=$L$11,F1984&lt;=$M$11),$K$11,IF(AND(F1984&gt;=$L$12,F1984&lt;=$M$12),$K$12,IF(AND(F1984&gt;=$L$13,F1984&lt;=$M$13),$K$13,IF(AND(F1984&gt;=$L$14,F1984&lt;=$M$14),$K$14,IF(AND(F1984&gt;=#REF!,F1984&lt;=#REF!),#REF!,IF(AND(F1984&gt;=$L$15,F1984&lt;=$M$15),$K$15,IF(AND(F1984&gt;=$L$16,F1984&lt;=$M$16),$K$16,IF(AND(F1984&gt;=$L$17,F1984&lt;=$M$17),$K$17,IF(AND(F1984&gt;=$L$18,F1984&lt;=$M$18),$K$18,IF(AND(F1984&gt;=$L$19,F1984&lt;=$M$19),$K$19,IF(AND(F1984&gt;=$L$20,F1984&lt;=$M$20),$K$20,IF(AND(F1984&gt;=$L$21,F1984&lt;=$M$21),$K$21,IF(AND(F1984&gt;=$L$22,F1984&lt;=$M$22),$K$22,IF(AND(F1984&gt;=$L$23,F1984&lt;=$M$23),$K$23,IF(AND(F1984&gt;=$L$24,F1984&lt;=$M$24),$K$24,IF(AND(F1984&gt;=$L$25,F1984&lt;=$M$25),$K$25,IF(AND(F1984&gt;=$L$26,F1984&lt;=$M$26),$K$26,IF(AND(F1984&gt;=$L$27,F1984&lt;=$M$27),$K$27,IF(AND(F1984&gt;=$L$28,F1984&lt;=$M$28),$K$28,IF(AND(F1984&gt;=$L$29,F1984&lt;=$M$29),$K$29,IF(AND(F1984&gt;=$L$30,F1984&lt;=$M$30),$K$30,IF(AND(F1984&gt;=$L$31,F1984&lt;=$M$31),$K$31,""))))))))))))))))))))))))))))))))</f>
        <v>9</v>
      </c>
      <c r="D1984" s="18" t="s">
        <v>19</v>
      </c>
      <c r="E1984" s="18" t="s">
        <v>1234</v>
      </c>
      <c r="F1984" s="12">
        <v>116</v>
      </c>
      <c r="H1984" s="12" t="s">
        <v>3887</v>
      </c>
      <c r="I1984" s="18" t="s">
        <v>0</v>
      </c>
      <c r="J1984" s="18" t="s">
        <v>4340</v>
      </c>
      <c r="XEZ1984" s="28"/>
      <c r="XFA1984" s="28"/>
      <c r="XFB1984" s="28"/>
      <c r="XFC1984" s="28"/>
      <c r="XFD1984" s="28"/>
    </row>
    <row r="1985" spans="1:10 16380:16384" x14ac:dyDescent="0.35">
      <c r="A1985" s="12" t="s">
        <v>3888</v>
      </c>
      <c r="B1985" s="32" t="str">
        <f>HYPERLINK(Table1[[#This Row],[Link]], Table1[[#This Row],[Pattern w/out Hyperlink]])</f>
        <v>Cabin</v>
      </c>
      <c r="C1985" s="18">
        <f>IF(F1985&lt;=$L$1,$K$1,IF(AND(F1985&gt;=$L$2,F1985&lt;=$M$2),$K$2,IF(AND(F1985&gt;=$L$3,F1985&lt;=$M$3),$K$3,IF(AND(F1985&gt;=$L$4,F1985&lt;=$M$4),$K$4,IF(AND(F1985&gt;=$L$5,F1985&lt;=$M$5),$K$5,IF(AND(F1985&gt;=$L$6,F1985&lt;=$M$6),$K$6,IF(AND(F1985&gt;=$L$7,F1985&lt;=$M$7),$K$7,IF(AND(F1985&gt;=$L$8,F1985&lt;=$M$8),$K$8,IF(AND(F1985&gt;=$L$9,F1985&lt;=$M$9),$K$9,IF(AND(F1985&gt;$L$10,F1985&lt;=$M$10),$K$10,IF(AND(F1985&gt;=$L$11,F1985&lt;=$M$11),$K$11,IF(AND(F1985&gt;=$L$12,F1985&lt;=$M$12),$K$12,IF(AND(F1985&gt;=$L$13,F1985&lt;=$M$13),$K$13,IF(AND(F1985&gt;=$L$14,F1985&lt;=$M$14),$K$14,IF(AND(F1985&gt;=#REF!,F1985&lt;=#REF!),#REF!,IF(AND(F1985&gt;=$L$15,F1985&lt;=$M$15),$K$15,IF(AND(F1985&gt;=$L$16,F1985&lt;=$M$16),$K$16,IF(AND(F1985&gt;=$L$17,F1985&lt;=$M$17),$K$17,IF(AND(F1985&gt;=$L$18,F1985&lt;=$M$18),$K$18,IF(AND(F1985&gt;=$L$19,F1985&lt;=$M$19),$K$19,IF(AND(F1985&gt;=$L$20,F1985&lt;=$M$20),$K$20,IF(AND(F1985&gt;=$L$21,F1985&lt;=$M$21),$K$21,IF(AND(F1985&gt;=$L$22,F1985&lt;=$M$22),$K$22,IF(AND(F1985&gt;=$L$23,F1985&lt;=$M$23),$K$23,IF(AND(F1985&gt;=$L$24,F1985&lt;=$M$24),$K$24,IF(AND(F1985&gt;=$L$25,F1985&lt;=$M$25),$K$25,IF(AND(F1985&gt;=$L$26,F1985&lt;=$M$26),$K$26,IF(AND(F1985&gt;=$L$27,F1985&lt;=$M$27),$K$27,IF(AND(F1985&gt;=$L$28,F1985&lt;=$M$28),$K$28,IF(AND(F1985&gt;=$L$29,F1985&lt;=$M$29),$K$29,IF(AND(F1985&gt;=$L$30,F1985&lt;=$M$30),$K$30,IF(AND(F1985&gt;=$L$31,F1985&lt;=$M$31),$K$31,""))))))))))))))))))))))))))))))))</f>
        <v>9</v>
      </c>
      <c r="D1985" s="18" t="s">
        <v>19</v>
      </c>
      <c r="E1985" s="18" t="s">
        <v>1234</v>
      </c>
      <c r="F1985" s="12">
        <v>126</v>
      </c>
      <c r="H1985" s="12" t="s">
        <v>3889</v>
      </c>
      <c r="I1985" s="18" t="s">
        <v>0</v>
      </c>
      <c r="J1985" s="18" t="s">
        <v>4320</v>
      </c>
      <c r="XEZ1985" s="28"/>
      <c r="XFA1985" s="28"/>
      <c r="XFB1985" s="28"/>
      <c r="XFC1985" s="28"/>
      <c r="XFD1985" s="28"/>
    </row>
    <row r="1986" spans="1:10 16380:16384" x14ac:dyDescent="0.35">
      <c r="A1986" s="12" t="s">
        <v>3894</v>
      </c>
      <c r="B1986" s="32" t="str">
        <f>HYPERLINK(Table1[[#This Row],[Link]], Table1[[#This Row],[Pattern w/out Hyperlink]])</f>
        <v>Calyx</v>
      </c>
      <c r="C1986" s="18">
        <f>IF(F1986&lt;=$L$1,$K$1,IF(AND(F1986&gt;=$L$2,F1986&lt;=$M$2),$K$2,IF(AND(F1986&gt;=$L$3,F1986&lt;=$M$3),$K$3,IF(AND(F1986&gt;=$L$4,F1986&lt;=$M$4),$K$4,IF(AND(F1986&gt;=$L$5,F1986&lt;=$M$5),$K$5,IF(AND(F1986&gt;=$L$6,F1986&lt;=$M$6),$K$6,IF(AND(F1986&gt;=$L$7,F1986&lt;=$M$7),$K$7,IF(AND(F1986&gt;=$L$8,F1986&lt;=$M$8),$K$8,IF(AND(F1986&gt;=$L$9,F1986&lt;=$M$9),$K$9,IF(AND(F1986&gt;$L$10,F1986&lt;=$M$10),$K$10,IF(AND(F1986&gt;=$L$11,F1986&lt;=$M$11),$K$11,IF(AND(F1986&gt;=$L$12,F1986&lt;=$M$12),$K$12,IF(AND(F1986&gt;=$L$13,F1986&lt;=$M$13),$K$13,IF(AND(F1986&gt;=$L$14,F1986&lt;=$M$14),$K$14,IF(AND(F1986&gt;=#REF!,F1986&lt;=#REF!),#REF!,IF(AND(F1986&gt;=$L$15,F1986&lt;=$M$15),$K$15,IF(AND(F1986&gt;=$L$16,F1986&lt;=$M$16),$K$16,IF(AND(F1986&gt;=$L$17,F1986&lt;=$M$17),$K$17,IF(AND(F1986&gt;=$L$18,F1986&lt;=$M$18),$K$18,IF(AND(F1986&gt;=$L$19,F1986&lt;=$M$19),$K$19,IF(AND(F1986&gt;=$L$20,F1986&lt;=$M$20),$K$20,IF(AND(F1986&gt;=$L$21,F1986&lt;=$M$21),$K$21,IF(AND(F1986&gt;=$L$22,F1986&lt;=$M$22),$K$22,IF(AND(F1986&gt;=$L$23,F1986&lt;=$M$23),$K$23,IF(AND(F1986&gt;=$L$24,F1986&lt;=$M$24),$K$24,IF(AND(F1986&gt;=$L$25,F1986&lt;=$M$25),$K$25,IF(AND(F1986&gt;=$L$26,F1986&lt;=$M$26),$K$26,IF(AND(F1986&gt;=$L$27,F1986&lt;=$M$27),$K$27,IF(AND(F1986&gt;=$L$28,F1986&lt;=$M$28),$K$28,IF(AND(F1986&gt;=$L$29,F1986&lt;=$M$29),$K$29,IF(AND(F1986&gt;=$L$30,F1986&lt;=$M$30),$K$30,IF(AND(F1986&gt;=$L$31,F1986&lt;=$M$31),$K$31,""))))))))))))))))))))))))))))))))</f>
        <v>9</v>
      </c>
      <c r="D1986" s="18" t="s">
        <v>19</v>
      </c>
      <c r="E1986" s="18" t="s">
        <v>1234</v>
      </c>
      <c r="F1986" s="12">
        <v>133</v>
      </c>
      <c r="H1986" s="12" t="s">
        <v>3895</v>
      </c>
      <c r="I1986" s="18" t="s">
        <v>0</v>
      </c>
      <c r="J1986" s="18" t="s">
        <v>4320</v>
      </c>
      <c r="XEZ1986" s="28"/>
      <c r="XFA1986" s="28"/>
      <c r="XFB1986" s="28"/>
      <c r="XFC1986" s="28"/>
      <c r="XFD1986" s="28"/>
    </row>
    <row r="1987" spans="1:10 16380:16384" x14ac:dyDescent="0.35">
      <c r="A1987" s="12" t="s">
        <v>1796</v>
      </c>
      <c r="B1987" s="32" t="str">
        <f>HYPERLINK(Table1[[#This Row],[Link]], Table1[[#This Row],[Pattern w/out Hyperlink]])</f>
        <v>Collins Ave</v>
      </c>
      <c r="C1987" s="18">
        <f>IF(F1987&lt;=$L$1,$K$1,IF(AND(F1987&gt;=$L$2,F1987&lt;=$M$2),$K$2,IF(AND(F1987&gt;=$L$3,F1987&lt;=$M$3),$K$3,IF(AND(F1987&gt;=$L$4,F1987&lt;=$M$4),$K$4,IF(AND(F1987&gt;=$L$5,F1987&lt;=$M$5),$K$5,IF(AND(F1987&gt;=$L$6,F1987&lt;=$M$6),$K$6,IF(AND(F1987&gt;=$L$7,F1987&lt;=$M$7),$K$7,IF(AND(F1987&gt;=$L$8,F1987&lt;=$M$8),$K$8,IF(AND(F1987&gt;=$L$9,F1987&lt;=$M$9),$K$9,IF(AND(F1987&gt;$L$10,F1987&lt;=$M$10),$K$10,IF(AND(F1987&gt;=$L$11,F1987&lt;=$M$11),$K$11,IF(AND(F1987&gt;=$L$12,F1987&lt;=$M$12),$K$12,IF(AND(F1987&gt;=$L$13,F1987&lt;=$M$13),$K$13,IF(AND(F1987&gt;=$L$14,F1987&lt;=$M$14),$K$14,IF(AND(F1987&gt;=#REF!,F1987&lt;=#REF!),#REF!,IF(AND(F1987&gt;=$L$15,F1987&lt;=$M$15),$K$15,IF(AND(F1987&gt;=$L$16,F1987&lt;=$M$16),$K$16,IF(AND(F1987&gt;=$L$17,F1987&lt;=$M$17),$K$17,IF(AND(F1987&gt;=$L$18,F1987&lt;=$M$18),$K$18,IF(AND(F1987&gt;=$L$19,F1987&lt;=$M$19),$K$19,IF(AND(F1987&gt;=$L$20,F1987&lt;=$M$20),$K$20,IF(AND(F1987&gt;=$L$21,F1987&lt;=$M$21),$K$21,IF(AND(F1987&gt;=$L$22,F1987&lt;=$M$22),$K$22,IF(AND(F1987&gt;=$L$23,F1987&lt;=$M$23),$K$23,IF(AND(F1987&gt;=$L$24,F1987&lt;=$M$24),$K$24,IF(AND(F1987&gt;=$L$25,F1987&lt;=$M$25),$K$25,IF(AND(F1987&gt;=$L$26,F1987&lt;=$M$26),$K$26,IF(AND(F1987&gt;=$L$27,F1987&lt;=$M$27),$K$27,IF(AND(F1987&gt;=$L$28,F1987&lt;=$M$28),$K$28,IF(AND(F1987&gt;=$L$29,F1987&lt;=$M$29),$K$29,IF(AND(F1987&gt;=$L$30,F1987&lt;=$M$30),$K$30,IF(AND(F1987&gt;=$L$31,F1987&lt;=$M$31),$K$31,""))))))))))))))))))))))))))))))))</f>
        <v>9</v>
      </c>
      <c r="D1987" s="18" t="s">
        <v>19</v>
      </c>
      <c r="E1987" s="18" t="s">
        <v>1234</v>
      </c>
      <c r="F1987" s="12">
        <v>133</v>
      </c>
      <c r="H1987" s="12" t="s">
        <v>1797</v>
      </c>
      <c r="I1987" s="18" t="s">
        <v>0</v>
      </c>
      <c r="J1987" s="18" t="s">
        <v>4348</v>
      </c>
      <c r="XEZ1987" s="28"/>
      <c r="XFA1987" s="28"/>
      <c r="XFB1987" s="28"/>
      <c r="XFC1987" s="28"/>
      <c r="XFD1987" s="28"/>
    </row>
    <row r="1988" spans="1:10 16380:16384" x14ac:dyDescent="0.35">
      <c r="A1988" s="12" t="s">
        <v>1799</v>
      </c>
      <c r="B1988" s="32" t="str">
        <f>HYPERLINK(Table1[[#This Row],[Link]], Table1[[#This Row],[Pattern w/out Hyperlink]])</f>
        <v>Dante</v>
      </c>
      <c r="C1988" s="18">
        <f>IF(F1988&lt;=$L$1,$K$1,IF(AND(F1988&gt;=$L$2,F1988&lt;=$M$2),$K$2,IF(AND(F1988&gt;=$L$3,F1988&lt;=$M$3),$K$3,IF(AND(F1988&gt;=$L$4,F1988&lt;=$M$4),$K$4,IF(AND(F1988&gt;=$L$5,F1988&lt;=$M$5),$K$5,IF(AND(F1988&gt;=$L$6,F1988&lt;=$M$6),$K$6,IF(AND(F1988&gt;=$L$7,F1988&lt;=$M$7),$K$7,IF(AND(F1988&gt;=$L$8,F1988&lt;=$M$8),$K$8,IF(AND(F1988&gt;=$L$9,F1988&lt;=$M$9),$K$9,IF(AND(F1988&gt;$L$10,F1988&lt;=$M$10),$K$10,IF(AND(F1988&gt;=$L$11,F1988&lt;=$M$11),$K$11,IF(AND(F1988&gt;=$L$12,F1988&lt;=$M$12),$K$12,IF(AND(F1988&gt;=$L$13,F1988&lt;=$M$13),$K$13,IF(AND(F1988&gt;=$L$14,F1988&lt;=$M$14),$K$14,IF(AND(F1988&gt;=#REF!,F1988&lt;=#REF!),#REF!,IF(AND(F1988&gt;=$L$15,F1988&lt;=$M$15),$K$15,IF(AND(F1988&gt;=$L$16,F1988&lt;=$M$16),$K$16,IF(AND(F1988&gt;=$L$17,F1988&lt;=$M$17),$K$17,IF(AND(F1988&gt;=$L$18,F1988&lt;=$M$18),$K$18,IF(AND(F1988&gt;=$L$19,F1988&lt;=$M$19),$K$19,IF(AND(F1988&gt;=$L$20,F1988&lt;=$M$20),$K$20,IF(AND(F1988&gt;=$L$21,F1988&lt;=$M$21),$K$21,IF(AND(F1988&gt;=$L$22,F1988&lt;=$M$22),$K$22,IF(AND(F1988&gt;=$L$23,F1988&lt;=$M$23),$K$23,IF(AND(F1988&gt;=$L$24,F1988&lt;=$M$24),$K$24,IF(AND(F1988&gt;=$L$25,F1988&lt;=$M$25),$K$25,IF(AND(F1988&gt;=$L$26,F1988&lt;=$M$26),$K$26,IF(AND(F1988&gt;=$L$27,F1988&lt;=$M$27),$K$27,IF(AND(F1988&gt;=$L$28,F1988&lt;=$M$28),$K$28,IF(AND(F1988&gt;=$L$29,F1988&lt;=$M$29),$K$29,IF(AND(F1988&gt;=$L$30,F1988&lt;=$M$30),$K$30,IF(AND(F1988&gt;=$L$31,F1988&lt;=$M$31),$K$31,""))))))))))))))))))))))))))))))))</f>
        <v>9</v>
      </c>
      <c r="D1988" s="18" t="s">
        <v>19</v>
      </c>
      <c r="E1988" s="18" t="s">
        <v>1234</v>
      </c>
      <c r="F1988" s="12">
        <v>121</v>
      </c>
      <c r="H1988" s="12" t="s">
        <v>1800</v>
      </c>
      <c r="I1988" s="18" t="s">
        <v>0</v>
      </c>
      <c r="J1988" s="18" t="s">
        <v>4352</v>
      </c>
      <c r="XEZ1988" s="28"/>
      <c r="XFA1988" s="28"/>
      <c r="XFB1988" s="28"/>
      <c r="XFC1988" s="28"/>
      <c r="XFD1988" s="28"/>
    </row>
    <row r="1989" spans="1:10 16380:16384" x14ac:dyDescent="0.35">
      <c r="A1989" s="12" t="s">
        <v>3253</v>
      </c>
      <c r="B1989" s="32" t="str">
        <f>HYPERLINK(Table1[[#This Row],[Link]], Table1[[#This Row],[Pattern w/out Hyperlink]])</f>
        <v>Editor</v>
      </c>
      <c r="C1989" s="18">
        <f>IF(F1989&lt;=$L$1,$K$1,IF(AND(F1989&gt;=$L$2,F1989&lt;=$M$2),$K$2,IF(AND(F1989&gt;=$L$3,F1989&lt;=$M$3),$K$3,IF(AND(F1989&gt;=$L$4,F1989&lt;=$M$4),$K$4,IF(AND(F1989&gt;=$L$5,F1989&lt;=$M$5),$K$5,IF(AND(F1989&gt;=$L$6,F1989&lt;=$M$6),$K$6,IF(AND(F1989&gt;=$L$7,F1989&lt;=$M$7),$K$7,IF(AND(F1989&gt;=$L$8,F1989&lt;=$M$8),$K$8,IF(AND(F1989&gt;=$L$9,F1989&lt;=$M$9),$K$9,IF(AND(F1989&gt;$L$10,F1989&lt;=$M$10),$K$10,IF(AND(F1989&gt;=$L$11,F1989&lt;=$M$11),$K$11,IF(AND(F1989&gt;=$L$12,F1989&lt;=$M$12),$K$12,IF(AND(F1989&gt;=$L$13,F1989&lt;=$M$13),$K$13,IF(AND(F1989&gt;=$L$14,F1989&lt;=$M$14),$K$14,IF(AND(F1989&gt;=#REF!,F1989&lt;=#REF!),#REF!,IF(AND(F1989&gt;=$L$15,F1989&lt;=$M$15),$K$15,IF(AND(F1989&gt;=$L$16,F1989&lt;=$M$16),$K$16,IF(AND(F1989&gt;=$L$17,F1989&lt;=$M$17),$K$17,IF(AND(F1989&gt;=$L$18,F1989&lt;=$M$18),$K$18,IF(AND(F1989&gt;=$L$19,F1989&lt;=$M$19),$K$19,IF(AND(F1989&gt;=$L$20,F1989&lt;=$M$20),$K$20,IF(AND(F1989&gt;=$L$21,F1989&lt;=$M$21),$K$21,IF(AND(F1989&gt;=$L$22,F1989&lt;=$M$22),$K$22,IF(AND(F1989&gt;=$L$23,F1989&lt;=$M$23),$K$23,IF(AND(F1989&gt;=$L$24,F1989&lt;=$M$24),$K$24,IF(AND(F1989&gt;=$L$25,F1989&lt;=$M$25),$K$25,IF(AND(F1989&gt;=$L$26,F1989&lt;=$M$26),$K$26,IF(AND(F1989&gt;=$L$27,F1989&lt;=$M$27),$K$27,IF(AND(F1989&gt;=$L$28,F1989&lt;=$M$28),$K$28,IF(AND(F1989&gt;=$L$29,F1989&lt;=$M$29),$K$29,IF(AND(F1989&gt;=$L$30,F1989&lt;=$M$30),$K$30,IF(AND(F1989&gt;=$L$31,F1989&lt;=$M$31),$K$31,""))))))))))))))))))))))))))))))))</f>
        <v>9</v>
      </c>
      <c r="D1989" s="18" t="s">
        <v>19</v>
      </c>
      <c r="E1989" s="18" t="s">
        <v>1234</v>
      </c>
      <c r="F1989" s="12">
        <v>123</v>
      </c>
      <c r="H1989" s="12" t="s">
        <v>3945</v>
      </c>
      <c r="I1989" s="18" t="s">
        <v>0</v>
      </c>
      <c r="J1989" s="18" t="s">
        <v>4358</v>
      </c>
      <c r="XEZ1989" s="28"/>
      <c r="XFA1989" s="28"/>
      <c r="XFB1989" s="28"/>
      <c r="XFC1989" s="28"/>
      <c r="XFD1989" s="28"/>
    </row>
    <row r="1990" spans="1:10 16380:16384" x14ac:dyDescent="0.35">
      <c r="A1990" s="12" t="s">
        <v>290</v>
      </c>
      <c r="B1990" s="32" t="str">
        <f>HYPERLINK(Table1[[#This Row],[Link]], Table1[[#This Row],[Pattern w/out Hyperlink]])</f>
        <v>Excursion</v>
      </c>
      <c r="C1990" s="18">
        <f>IF(F1990&lt;=$L$1,$K$1,IF(AND(F1990&gt;=$L$2,F1990&lt;=$M$2),$K$2,IF(AND(F1990&gt;=$L$3,F1990&lt;=$M$3),$K$3,IF(AND(F1990&gt;=$L$4,F1990&lt;=$M$4),$K$4,IF(AND(F1990&gt;=$L$5,F1990&lt;=$M$5),$K$5,IF(AND(F1990&gt;=$L$6,F1990&lt;=$M$6),$K$6,IF(AND(F1990&gt;=$L$7,F1990&lt;=$M$7),$K$7,IF(AND(F1990&gt;=$L$8,F1990&lt;=$M$8),$K$8,IF(AND(F1990&gt;=$L$9,F1990&lt;=$M$9),$K$9,IF(AND(F1990&gt;$L$10,F1990&lt;=$M$10),$K$10,IF(AND(F1990&gt;=$L$11,F1990&lt;=$M$11),$K$11,IF(AND(F1990&gt;=$L$12,F1990&lt;=$M$12),$K$12,IF(AND(F1990&gt;=$L$13,F1990&lt;=$M$13),$K$13,IF(AND(F1990&gt;=$L$14,F1990&lt;=$M$14),$K$14,IF(AND(F1990&gt;=#REF!,F1990&lt;=#REF!),#REF!,IF(AND(F1990&gt;=$L$15,F1990&lt;=$M$15),$K$15,IF(AND(F1990&gt;=$L$16,F1990&lt;=$M$16),$K$16,IF(AND(F1990&gt;=$L$17,F1990&lt;=$M$17),$K$17,IF(AND(F1990&gt;=$L$18,F1990&lt;=$M$18),$K$18,IF(AND(F1990&gt;=$L$19,F1990&lt;=$M$19),$K$19,IF(AND(F1990&gt;=$L$20,F1990&lt;=$M$20),$K$20,IF(AND(F1990&gt;=$L$21,F1990&lt;=$M$21),$K$21,IF(AND(F1990&gt;=$L$22,F1990&lt;=$M$22),$K$22,IF(AND(F1990&gt;=$L$23,F1990&lt;=$M$23),$K$23,IF(AND(F1990&gt;=$L$24,F1990&lt;=$M$24),$K$24,IF(AND(F1990&gt;=$L$25,F1990&lt;=$M$25),$K$25,IF(AND(F1990&gt;=$L$26,F1990&lt;=$M$26),$K$26,IF(AND(F1990&gt;=$L$27,F1990&lt;=$M$27),$K$27,IF(AND(F1990&gt;=$L$28,F1990&lt;=$M$28),$K$28,IF(AND(F1990&gt;=$L$29,F1990&lt;=$M$29),$K$29,IF(AND(F1990&gt;=$L$30,F1990&lt;=$M$30),$K$30,IF(AND(F1990&gt;=$L$31,F1990&lt;=$M$31),$K$31,""))))))))))))))))))))))))))))))))</f>
        <v>9</v>
      </c>
      <c r="D1990" s="18" t="s">
        <v>19</v>
      </c>
      <c r="E1990" s="18" t="s">
        <v>1234</v>
      </c>
      <c r="F1990" s="12">
        <v>125</v>
      </c>
      <c r="H1990" s="12" t="s">
        <v>3955</v>
      </c>
      <c r="I1990" s="18" t="s">
        <v>0</v>
      </c>
      <c r="J1990" s="18" t="s">
        <v>4320</v>
      </c>
      <c r="XEZ1990" s="28"/>
      <c r="XFA1990" s="28"/>
      <c r="XFB1990" s="28"/>
      <c r="XFC1990" s="28"/>
      <c r="XFD1990" s="28"/>
    </row>
    <row r="1991" spans="1:10 16380:16384" x14ac:dyDescent="0.35">
      <c r="A1991" s="12" t="s">
        <v>1820</v>
      </c>
      <c r="B1991" s="32" t="str">
        <f>HYPERLINK(Table1[[#This Row],[Link]], Table1[[#This Row],[Pattern w/out Hyperlink]])</f>
        <v>Gia</v>
      </c>
      <c r="C1991" s="18">
        <f>IF(F1991&lt;=$L$1,$K$1,IF(AND(F1991&gt;=$L$2,F1991&lt;=$M$2),$K$2,IF(AND(F1991&gt;=$L$3,F1991&lt;=$M$3),$K$3,IF(AND(F1991&gt;=$L$4,F1991&lt;=$M$4),$K$4,IF(AND(F1991&gt;=$L$5,F1991&lt;=$M$5),$K$5,IF(AND(F1991&gt;=$L$6,F1991&lt;=$M$6),$K$6,IF(AND(F1991&gt;=$L$7,F1991&lt;=$M$7),$K$7,IF(AND(F1991&gt;=$L$8,F1991&lt;=$M$8),$K$8,IF(AND(F1991&gt;=$L$9,F1991&lt;=$M$9),$K$9,IF(AND(F1991&gt;$L$10,F1991&lt;=$M$10),$K$10,IF(AND(F1991&gt;=$L$11,F1991&lt;=$M$11),$K$11,IF(AND(F1991&gt;=$L$12,F1991&lt;=$M$12),$K$12,IF(AND(F1991&gt;=$L$13,F1991&lt;=$M$13),$K$13,IF(AND(F1991&gt;=$L$14,F1991&lt;=$M$14),$K$14,IF(AND(F1991&gt;=#REF!,F1991&lt;=#REF!),#REF!,IF(AND(F1991&gt;=$L$15,F1991&lt;=$M$15),$K$15,IF(AND(F1991&gt;=$L$16,F1991&lt;=$M$16),$K$16,IF(AND(F1991&gt;=$L$17,F1991&lt;=$M$17),$K$17,IF(AND(F1991&gt;=$L$18,F1991&lt;=$M$18),$K$18,IF(AND(F1991&gt;=$L$19,F1991&lt;=$M$19),$K$19,IF(AND(F1991&gt;=$L$20,F1991&lt;=$M$20),$K$20,IF(AND(F1991&gt;=$L$21,F1991&lt;=$M$21),$K$21,IF(AND(F1991&gt;=$L$22,F1991&lt;=$M$22),$K$22,IF(AND(F1991&gt;=$L$23,F1991&lt;=$M$23),$K$23,IF(AND(F1991&gt;=$L$24,F1991&lt;=$M$24),$K$24,IF(AND(F1991&gt;=$L$25,F1991&lt;=$M$25),$K$25,IF(AND(F1991&gt;=$L$26,F1991&lt;=$M$26),$K$26,IF(AND(F1991&gt;=$L$27,F1991&lt;=$M$27),$K$27,IF(AND(F1991&gt;=$L$28,F1991&lt;=$M$28),$K$28,IF(AND(F1991&gt;=$L$29,F1991&lt;=$M$29),$K$29,IF(AND(F1991&gt;=$L$30,F1991&lt;=$M$30),$K$30,IF(AND(F1991&gt;=$L$31,F1991&lt;=$M$31),$K$31,""))))))))))))))))))))))))))))))))</f>
        <v>9</v>
      </c>
      <c r="D1991" s="18" t="s">
        <v>19</v>
      </c>
      <c r="E1991" s="18" t="s">
        <v>1234</v>
      </c>
      <c r="F1991" s="12">
        <v>121</v>
      </c>
      <c r="H1991" s="12" t="s">
        <v>1821</v>
      </c>
      <c r="I1991" s="18" t="s">
        <v>0</v>
      </c>
      <c r="J1991" s="18" t="s">
        <v>4367</v>
      </c>
      <c r="XEZ1991" s="28"/>
      <c r="XFA1991" s="28"/>
      <c r="XFB1991" s="28"/>
      <c r="XFC1991" s="28"/>
      <c r="XFD1991" s="28"/>
    </row>
    <row r="1992" spans="1:10 16380:16384" x14ac:dyDescent="0.35">
      <c r="A1992" s="12" t="s">
        <v>3961</v>
      </c>
      <c r="B1992" s="32" t="str">
        <f>HYPERLINK(Table1[[#This Row],[Link]], Table1[[#This Row],[Pattern w/out Hyperlink]])</f>
        <v>Gilded Age</v>
      </c>
      <c r="C1992" s="18">
        <f>IF(F1992&lt;=$L$1,$K$1,IF(AND(F1992&gt;=$L$2,F1992&lt;=$M$2),$K$2,IF(AND(F1992&gt;=$L$3,F1992&lt;=$M$3),$K$3,IF(AND(F1992&gt;=$L$4,F1992&lt;=$M$4),$K$4,IF(AND(F1992&gt;=$L$5,F1992&lt;=$M$5),$K$5,IF(AND(F1992&gt;=$L$6,F1992&lt;=$M$6),$K$6,IF(AND(F1992&gt;=$L$7,F1992&lt;=$M$7),$K$7,IF(AND(F1992&gt;=$L$8,F1992&lt;=$M$8),$K$8,IF(AND(F1992&gt;=$L$9,F1992&lt;=$M$9),$K$9,IF(AND(F1992&gt;$L$10,F1992&lt;=$M$10),$K$10,IF(AND(F1992&gt;=$L$11,F1992&lt;=$M$11),$K$11,IF(AND(F1992&gt;=$L$12,F1992&lt;=$M$12),$K$12,IF(AND(F1992&gt;=$L$13,F1992&lt;=$M$13),$K$13,IF(AND(F1992&gt;=$L$14,F1992&lt;=$M$14),$K$14,IF(AND(F1992&gt;=#REF!,F1992&lt;=#REF!),#REF!,IF(AND(F1992&gt;=$L$15,F1992&lt;=$M$15),$K$15,IF(AND(F1992&gt;=$L$16,F1992&lt;=$M$16),$K$16,IF(AND(F1992&gt;=$L$17,F1992&lt;=$M$17),$K$17,IF(AND(F1992&gt;=$L$18,F1992&lt;=$M$18),$K$18,IF(AND(F1992&gt;=$L$19,F1992&lt;=$M$19),$K$19,IF(AND(F1992&gt;=$L$20,F1992&lt;=$M$20),$K$20,IF(AND(F1992&gt;=$L$21,F1992&lt;=$M$21),$K$21,IF(AND(F1992&gt;=$L$22,F1992&lt;=$M$22),$K$22,IF(AND(F1992&gt;=$L$23,F1992&lt;=$M$23),$K$23,IF(AND(F1992&gt;=$L$24,F1992&lt;=$M$24),$K$24,IF(AND(F1992&gt;=$L$25,F1992&lt;=$M$25),$K$25,IF(AND(F1992&gt;=$L$26,F1992&lt;=$M$26),$K$26,IF(AND(F1992&gt;=$L$27,F1992&lt;=$M$27),$K$27,IF(AND(F1992&gt;=$L$28,F1992&lt;=$M$28),$K$28,IF(AND(F1992&gt;=$L$29,F1992&lt;=$M$29),$K$29,IF(AND(F1992&gt;=$L$30,F1992&lt;=$M$30),$K$30,IF(AND(F1992&gt;=$L$31,F1992&lt;=$M$31),$K$31,""))))))))))))))))))))))))))))))))</f>
        <v>9</v>
      </c>
      <c r="D1992" s="18" t="s">
        <v>19</v>
      </c>
      <c r="E1992" s="18" t="s">
        <v>1234</v>
      </c>
      <c r="F1992" s="12">
        <v>119</v>
      </c>
      <c r="H1992" s="12" t="s">
        <v>3962</v>
      </c>
      <c r="I1992" s="18" t="s">
        <v>0</v>
      </c>
      <c r="J1992" s="18" t="s">
        <v>4368</v>
      </c>
      <c r="XEZ1992" s="28"/>
      <c r="XFA1992" s="28"/>
      <c r="XFB1992" s="28"/>
      <c r="XFC1992" s="28"/>
      <c r="XFD1992" s="28"/>
    </row>
    <row r="1993" spans="1:10 16380:16384" x14ac:dyDescent="0.35">
      <c r="A1993" s="12" t="s">
        <v>1824</v>
      </c>
      <c r="B1993" s="32" t="str">
        <f>HYPERLINK(Table1[[#This Row],[Link]], Table1[[#This Row],[Pattern w/out Hyperlink]])</f>
        <v>Grenelle</v>
      </c>
      <c r="C1993" s="18">
        <f>IF(F1993&lt;=$L$1,$K$1,IF(AND(F1993&gt;=$L$2,F1993&lt;=$M$2),$K$2,IF(AND(F1993&gt;=$L$3,F1993&lt;=$M$3),$K$3,IF(AND(F1993&gt;=$L$4,F1993&lt;=$M$4),$K$4,IF(AND(F1993&gt;=$L$5,F1993&lt;=$M$5),$K$5,IF(AND(F1993&gt;=$L$6,F1993&lt;=$M$6),$K$6,IF(AND(F1993&gt;=$L$7,F1993&lt;=$M$7),$K$7,IF(AND(F1993&gt;=$L$8,F1993&lt;=$M$8),$K$8,IF(AND(F1993&gt;=$L$9,F1993&lt;=$M$9),$K$9,IF(AND(F1993&gt;$L$10,F1993&lt;=$M$10),$K$10,IF(AND(F1993&gt;=$L$11,F1993&lt;=$M$11),$K$11,IF(AND(F1993&gt;=$L$12,F1993&lt;=$M$12),$K$12,IF(AND(F1993&gt;=$L$13,F1993&lt;=$M$13),$K$13,IF(AND(F1993&gt;=$L$14,F1993&lt;=$M$14),$K$14,IF(AND(F1993&gt;=#REF!,F1993&lt;=#REF!),#REF!,IF(AND(F1993&gt;=$L$15,F1993&lt;=$M$15),$K$15,IF(AND(F1993&gt;=$L$16,F1993&lt;=$M$16),$K$16,IF(AND(F1993&gt;=$L$17,F1993&lt;=$M$17),$K$17,IF(AND(F1993&gt;=$L$18,F1993&lt;=$M$18),$K$18,IF(AND(F1993&gt;=$L$19,F1993&lt;=$M$19),$K$19,IF(AND(F1993&gt;=$L$20,F1993&lt;=$M$20),$K$20,IF(AND(F1993&gt;=$L$21,F1993&lt;=$M$21),$K$21,IF(AND(F1993&gt;=$L$22,F1993&lt;=$M$22),$K$22,IF(AND(F1993&gt;=$L$23,F1993&lt;=$M$23),$K$23,IF(AND(F1993&gt;=$L$24,F1993&lt;=$M$24),$K$24,IF(AND(F1993&gt;=$L$25,F1993&lt;=$M$25),$K$25,IF(AND(F1993&gt;=$L$26,F1993&lt;=$M$26),$K$26,IF(AND(F1993&gt;=$L$27,F1993&lt;=$M$27),$K$27,IF(AND(F1993&gt;=$L$28,F1993&lt;=$M$28),$K$28,IF(AND(F1993&gt;=$L$29,F1993&lt;=$M$29),$K$29,IF(AND(F1993&gt;=$L$30,F1993&lt;=$M$30),$K$30,IF(AND(F1993&gt;=$L$31,F1993&lt;=$M$31),$K$31,""))))))))))))))))))))))))))))))))</f>
        <v>9</v>
      </c>
      <c r="D1993" s="18" t="s">
        <v>19</v>
      </c>
      <c r="E1993" s="18" t="s">
        <v>1234</v>
      </c>
      <c r="F1993" s="12">
        <v>123</v>
      </c>
      <c r="H1993" s="12" t="s">
        <v>1825</v>
      </c>
      <c r="I1993" s="18" t="s">
        <v>0</v>
      </c>
      <c r="J1993" s="18" t="s">
        <v>4341</v>
      </c>
      <c r="XEZ1993" s="28"/>
      <c r="XFA1993" s="28"/>
      <c r="XFB1993" s="28"/>
      <c r="XFC1993" s="28"/>
      <c r="XFD1993" s="28"/>
    </row>
    <row r="1994" spans="1:10 16380:16384" x14ac:dyDescent="0.35">
      <c r="A1994" s="12" t="s">
        <v>3973</v>
      </c>
      <c r="B1994" s="32" t="str">
        <f>HYPERLINK(Table1[[#This Row],[Link]], Table1[[#This Row],[Pattern w/out Hyperlink]])</f>
        <v>Haute Seat</v>
      </c>
      <c r="C1994" s="18">
        <f>IF(F1994&lt;=$L$1,$K$1,IF(AND(F1994&gt;=$L$2,F1994&lt;=$M$2),$K$2,IF(AND(F1994&gt;=$L$3,F1994&lt;=$M$3),$K$3,IF(AND(F1994&gt;=$L$4,F1994&lt;=$M$4),$K$4,IF(AND(F1994&gt;=$L$5,F1994&lt;=$M$5),$K$5,IF(AND(F1994&gt;=$L$6,F1994&lt;=$M$6),$K$6,IF(AND(F1994&gt;=$L$7,F1994&lt;=$M$7),$K$7,IF(AND(F1994&gt;=$L$8,F1994&lt;=$M$8),$K$8,IF(AND(F1994&gt;=$L$9,F1994&lt;=$M$9),$K$9,IF(AND(F1994&gt;$L$10,F1994&lt;=$M$10),$K$10,IF(AND(F1994&gt;=$L$11,F1994&lt;=$M$11),$K$11,IF(AND(F1994&gt;=$L$12,F1994&lt;=$M$12),$K$12,IF(AND(F1994&gt;=$L$13,F1994&lt;=$M$13),$K$13,IF(AND(F1994&gt;=$L$14,F1994&lt;=$M$14),$K$14,IF(AND(F1994&gt;=#REF!,F1994&lt;=#REF!),#REF!,IF(AND(F1994&gt;=$L$15,F1994&lt;=$M$15),$K$15,IF(AND(F1994&gt;=$L$16,F1994&lt;=$M$16),$K$16,IF(AND(F1994&gt;=$L$17,F1994&lt;=$M$17),$K$17,IF(AND(F1994&gt;=$L$18,F1994&lt;=$M$18),$K$18,IF(AND(F1994&gt;=$L$19,F1994&lt;=$M$19),$K$19,IF(AND(F1994&gt;=$L$20,F1994&lt;=$M$20),$K$20,IF(AND(F1994&gt;=$L$21,F1994&lt;=$M$21),$K$21,IF(AND(F1994&gt;=$L$22,F1994&lt;=$M$22),$K$22,IF(AND(F1994&gt;=$L$23,F1994&lt;=$M$23),$K$23,IF(AND(F1994&gt;=$L$24,F1994&lt;=$M$24),$K$24,IF(AND(F1994&gt;=$L$25,F1994&lt;=$M$25),$K$25,IF(AND(F1994&gt;=$L$26,F1994&lt;=$M$26),$K$26,IF(AND(F1994&gt;=$L$27,F1994&lt;=$M$27),$K$27,IF(AND(F1994&gt;=$L$28,F1994&lt;=$M$28),$K$28,IF(AND(F1994&gt;=$L$29,F1994&lt;=$M$29),$K$29,IF(AND(F1994&gt;=$L$30,F1994&lt;=$M$30),$K$30,IF(AND(F1994&gt;=$L$31,F1994&lt;=$M$31),$K$31,""))))))))))))))))))))))))))))))))</f>
        <v>9</v>
      </c>
      <c r="D1994" s="18" t="s">
        <v>19</v>
      </c>
      <c r="E1994" s="18" t="s">
        <v>1234</v>
      </c>
      <c r="F1994" s="12">
        <v>127</v>
      </c>
      <c r="H1994" s="12" t="s">
        <v>3974</v>
      </c>
      <c r="I1994" s="18" t="s">
        <v>0</v>
      </c>
      <c r="J1994" s="18" t="s">
        <v>4368</v>
      </c>
      <c r="XEZ1994" s="28"/>
      <c r="XFA1994" s="28"/>
      <c r="XFB1994" s="28"/>
      <c r="XFC1994" s="28"/>
      <c r="XFD1994" s="28"/>
    </row>
    <row r="1995" spans="1:10 16380:16384" x14ac:dyDescent="0.35">
      <c r="A1995" s="12" t="s">
        <v>7881</v>
      </c>
      <c r="B1995" s="32" t="str">
        <f>HYPERLINK(Table1[[#This Row],[Link]], Table1[[#This Row],[Pattern w/out Hyperlink]])</f>
        <v>Holyoke</v>
      </c>
      <c r="C1995" s="18">
        <f>IF(F1995&lt;=$L$1,$K$1,IF(AND(F1995&gt;=$L$2,F1995&lt;=$M$2),$K$2,IF(AND(F1995&gt;=$L$3,F1995&lt;=$M$3),$K$3,IF(AND(F1995&gt;=$L$4,F1995&lt;=$M$4),$K$4,IF(AND(F1995&gt;=$L$5,F1995&lt;=$M$5),$K$5,IF(AND(F1995&gt;=$L$6,F1995&lt;=$M$6),$K$6,IF(AND(F1995&gt;=$L$7,F1995&lt;=$M$7),$K$7,IF(AND(F1995&gt;=$L$8,F1995&lt;=$M$8),$K$8,IF(AND(F1995&gt;=$L$9,F1995&lt;=$M$9),$K$9,IF(AND(F1995&gt;$L$10,F1995&lt;=$M$10),$K$10,IF(AND(F1995&gt;=$L$11,F1995&lt;=$M$11),$K$11,IF(AND(F1995&gt;=$L$12,F1995&lt;=$M$12),$K$12,IF(AND(F1995&gt;=$L$13,F1995&lt;=$M$13),$K$13,IF(AND(F1995&gt;=$L$14,F1995&lt;=$M$14),$K$14,IF(AND(F1995&gt;=#REF!,F1995&lt;=#REF!),#REF!,IF(AND(F1995&gt;=$L$15,F1995&lt;=$M$15),$K$15,IF(AND(F1995&gt;=$L$16,F1995&lt;=$M$16),$K$16,IF(AND(F1995&gt;=$L$17,F1995&lt;=$M$17),$K$17,IF(AND(F1995&gt;=$L$18,F1995&lt;=$M$18),$K$18,IF(AND(F1995&gt;=$L$19,F1995&lt;=$M$19),$K$19,IF(AND(F1995&gt;=$L$20,F1995&lt;=$M$20),$K$20,IF(AND(F1995&gt;=$L$21,F1995&lt;=$M$21),$K$21,IF(AND(F1995&gt;=$L$22,F1995&lt;=$M$22),$K$22,IF(AND(F1995&gt;=$L$23,F1995&lt;=$M$23),$K$23,IF(AND(F1995&gt;=$L$24,F1995&lt;=$M$24),$K$24,IF(AND(F1995&gt;=$L$25,F1995&lt;=$M$25),$K$25,IF(AND(F1995&gt;=$L$26,F1995&lt;=$M$26),$K$26,IF(AND(F1995&gt;=$L$27,F1995&lt;=$M$27),$K$27,IF(AND(F1995&gt;=$L$28,F1995&lt;=$M$28),$K$28,IF(AND(F1995&gt;=$L$29,F1995&lt;=$M$29),$K$29,IF(AND(F1995&gt;=$L$30,F1995&lt;=$M$30),$K$30,IF(AND(F1995&gt;=$L$31,F1995&lt;=$M$31),$K$31,""))))))))))))))))))))))))))))))))</f>
        <v>9</v>
      </c>
      <c r="D1995" s="18" t="s">
        <v>19</v>
      </c>
      <c r="E1995" s="18" t="s">
        <v>1234</v>
      </c>
      <c r="F1995" s="12">
        <v>116</v>
      </c>
      <c r="H1995" s="12" t="s">
        <v>7882</v>
      </c>
      <c r="I1995" s="18" t="s">
        <v>0</v>
      </c>
      <c r="J1995" s="18" t="s">
        <v>7883</v>
      </c>
      <c r="XEZ1995" s="28"/>
      <c r="XFA1995" s="28"/>
      <c r="XFB1995" s="28"/>
      <c r="XFC1995" s="28"/>
      <c r="XFD1995" s="28"/>
    </row>
    <row r="1996" spans="1:10 16380:16384" x14ac:dyDescent="0.35">
      <c r="A1996" s="12" t="s">
        <v>4032</v>
      </c>
      <c r="B1996" s="32" t="str">
        <f>HYPERLINK(Table1[[#This Row],[Link]], Table1[[#This Row],[Pattern w/out Hyperlink]])</f>
        <v>Manzanita</v>
      </c>
      <c r="C1996" s="18">
        <f>IF(F1996&lt;=$L$1,$K$1,IF(AND(F1996&gt;=$L$2,F1996&lt;=$M$2),$K$2,IF(AND(F1996&gt;=$L$3,F1996&lt;=$M$3),$K$3,IF(AND(F1996&gt;=$L$4,F1996&lt;=$M$4),$K$4,IF(AND(F1996&gt;=$L$5,F1996&lt;=$M$5),$K$5,IF(AND(F1996&gt;=$L$6,F1996&lt;=$M$6),$K$6,IF(AND(F1996&gt;=$L$7,F1996&lt;=$M$7),$K$7,IF(AND(F1996&gt;=$L$8,F1996&lt;=$M$8),$K$8,IF(AND(F1996&gt;=$L$9,F1996&lt;=$M$9),$K$9,IF(AND(F1996&gt;$L$10,F1996&lt;=$M$10),$K$10,IF(AND(F1996&gt;=$L$11,F1996&lt;=$M$11),$K$11,IF(AND(F1996&gt;=$L$12,F1996&lt;=$M$12),$K$12,IF(AND(F1996&gt;=$L$13,F1996&lt;=$M$13),$K$13,IF(AND(F1996&gt;=$L$14,F1996&lt;=$M$14),$K$14,IF(AND(F1996&gt;=#REF!,F1996&lt;=#REF!),#REF!,IF(AND(F1996&gt;=$L$15,F1996&lt;=$M$15),$K$15,IF(AND(F1996&gt;=$L$16,F1996&lt;=$M$16),$K$16,IF(AND(F1996&gt;=$L$17,F1996&lt;=$M$17),$K$17,IF(AND(F1996&gt;=$L$18,F1996&lt;=$M$18),$K$18,IF(AND(F1996&gt;=$L$19,F1996&lt;=$M$19),$K$19,IF(AND(F1996&gt;=$L$20,F1996&lt;=$M$20),$K$20,IF(AND(F1996&gt;=$L$21,F1996&lt;=$M$21),$K$21,IF(AND(F1996&gt;=$L$22,F1996&lt;=$M$22),$K$22,IF(AND(F1996&gt;=$L$23,F1996&lt;=$M$23),$K$23,IF(AND(F1996&gt;=$L$24,F1996&lt;=$M$24),$K$24,IF(AND(F1996&gt;=$L$25,F1996&lt;=$M$25),$K$25,IF(AND(F1996&gt;=$L$26,F1996&lt;=$M$26),$K$26,IF(AND(F1996&gt;=$L$27,F1996&lt;=$M$27),$K$27,IF(AND(F1996&gt;=$L$28,F1996&lt;=$M$28),$K$28,IF(AND(F1996&gt;=$L$29,F1996&lt;=$M$29),$K$29,IF(AND(F1996&gt;=$L$30,F1996&lt;=$M$30),$K$30,IF(AND(F1996&gt;=$L$31,F1996&lt;=$M$31),$K$31,""))))))))))))))))))))))))))))))))</f>
        <v>9</v>
      </c>
      <c r="D1996" s="18" t="s">
        <v>19</v>
      </c>
      <c r="E1996" s="18" t="s">
        <v>1234</v>
      </c>
      <c r="F1996" s="12">
        <v>121</v>
      </c>
      <c r="H1996" s="12" t="s">
        <v>4033</v>
      </c>
      <c r="I1996" s="18" t="s">
        <v>0</v>
      </c>
      <c r="J1996" s="18" t="s">
        <v>4375</v>
      </c>
      <c r="XEZ1996" s="28"/>
      <c r="XFA1996" s="28"/>
      <c r="XFB1996" s="28"/>
      <c r="XFC1996" s="28"/>
      <c r="XFD1996" s="28"/>
    </row>
    <row r="1997" spans="1:10 16380:16384" x14ac:dyDescent="0.35">
      <c r="A1997" s="12" t="s">
        <v>4036</v>
      </c>
      <c r="B1997" s="32" t="str">
        <f>HYPERLINK(Table1[[#This Row],[Link]], Table1[[#This Row],[Pattern w/out Hyperlink]])</f>
        <v>Maroc</v>
      </c>
      <c r="C1997" s="18">
        <f>IF(F1997&lt;=$L$1,$K$1,IF(AND(F1997&gt;=$L$2,F1997&lt;=$M$2),$K$2,IF(AND(F1997&gt;=$L$3,F1997&lt;=$M$3),$K$3,IF(AND(F1997&gt;=$L$4,F1997&lt;=$M$4),$K$4,IF(AND(F1997&gt;=$L$5,F1997&lt;=$M$5),$K$5,IF(AND(F1997&gt;=$L$6,F1997&lt;=$M$6),$K$6,IF(AND(F1997&gt;=$L$7,F1997&lt;=$M$7),$K$7,IF(AND(F1997&gt;=$L$8,F1997&lt;=$M$8),$K$8,IF(AND(F1997&gt;=$L$9,F1997&lt;=$M$9),$K$9,IF(AND(F1997&gt;$L$10,F1997&lt;=$M$10),$K$10,IF(AND(F1997&gt;=$L$11,F1997&lt;=$M$11),$K$11,IF(AND(F1997&gt;=$L$12,F1997&lt;=$M$12),$K$12,IF(AND(F1997&gt;=$L$13,F1997&lt;=$M$13),$K$13,IF(AND(F1997&gt;=$L$14,F1997&lt;=$M$14),$K$14,IF(AND(F1997&gt;=#REF!,F1997&lt;=#REF!),#REF!,IF(AND(F1997&gt;=$L$15,F1997&lt;=$M$15),$K$15,IF(AND(F1997&gt;=$L$16,F1997&lt;=$M$16),$K$16,IF(AND(F1997&gt;=$L$17,F1997&lt;=$M$17),$K$17,IF(AND(F1997&gt;=$L$18,F1997&lt;=$M$18),$K$18,IF(AND(F1997&gt;=$L$19,F1997&lt;=$M$19),$K$19,IF(AND(F1997&gt;=$L$20,F1997&lt;=$M$20),$K$20,IF(AND(F1997&gt;=$L$21,F1997&lt;=$M$21),$K$21,IF(AND(F1997&gt;=$L$22,F1997&lt;=$M$22),$K$22,IF(AND(F1997&gt;=$L$23,F1997&lt;=$M$23),$K$23,IF(AND(F1997&gt;=$L$24,F1997&lt;=$M$24),$K$24,IF(AND(F1997&gt;=$L$25,F1997&lt;=$M$25),$K$25,IF(AND(F1997&gt;=$L$26,F1997&lt;=$M$26),$K$26,IF(AND(F1997&gt;=$L$27,F1997&lt;=$M$27),$K$27,IF(AND(F1997&gt;=$L$28,F1997&lt;=$M$28),$K$28,IF(AND(F1997&gt;=$L$29,F1997&lt;=$M$29),$K$29,IF(AND(F1997&gt;=$L$30,F1997&lt;=$M$30),$K$30,IF(AND(F1997&gt;=$L$31,F1997&lt;=$M$31),$K$31,""))))))))))))))))))))))))))))))))</f>
        <v>9</v>
      </c>
      <c r="D1997" s="18" t="s">
        <v>19</v>
      </c>
      <c r="E1997" s="18" t="s">
        <v>1234</v>
      </c>
      <c r="F1997" s="12">
        <v>118</v>
      </c>
      <c r="H1997" s="12" t="s">
        <v>4037</v>
      </c>
      <c r="I1997" s="18" t="s">
        <v>0</v>
      </c>
      <c r="J1997" s="18" t="s">
        <v>4389</v>
      </c>
      <c r="XEZ1997" s="28"/>
      <c r="XFA1997" s="28"/>
      <c r="XFB1997" s="28"/>
      <c r="XFC1997" s="28"/>
      <c r="XFD1997" s="28"/>
    </row>
    <row r="1998" spans="1:10 16380:16384" x14ac:dyDescent="0.35">
      <c r="A1998" s="12" t="s">
        <v>577</v>
      </c>
      <c r="B1998" s="32" t="str">
        <f>HYPERLINK(Table1[[#This Row],[Link]], Table1[[#This Row],[Pattern w/out Hyperlink]])</f>
        <v>Ocean Drive</v>
      </c>
      <c r="C1998" s="18">
        <f>IF(F1998&lt;=$L$1,$K$1,IF(AND(F1998&gt;=$L$2,F1998&lt;=$M$2),$K$2,IF(AND(F1998&gt;=$L$3,F1998&lt;=$M$3),$K$3,IF(AND(F1998&gt;=$L$4,F1998&lt;=$M$4),$K$4,IF(AND(F1998&gt;=$L$5,F1998&lt;=$M$5),$K$5,IF(AND(F1998&gt;=$L$6,F1998&lt;=$M$6),$K$6,IF(AND(F1998&gt;=$L$7,F1998&lt;=$M$7),$K$7,IF(AND(F1998&gt;=$L$8,F1998&lt;=$M$8),$K$8,IF(AND(F1998&gt;=$L$9,F1998&lt;=$M$9),$K$9,IF(AND(F1998&gt;$L$10,F1998&lt;=$M$10),$K$10,IF(AND(F1998&gt;=$L$11,F1998&lt;=$M$11),$K$11,IF(AND(F1998&gt;=$L$12,F1998&lt;=$M$12),$K$12,IF(AND(F1998&gt;=$L$13,F1998&lt;=$M$13),$K$13,IF(AND(F1998&gt;=$L$14,F1998&lt;=$M$14),$K$14,IF(AND(F1998&gt;=#REF!,F1998&lt;=#REF!),#REF!,IF(AND(F1998&gt;=$L$15,F1998&lt;=$M$15),$K$15,IF(AND(F1998&gt;=$L$16,F1998&lt;=$M$16),$K$16,IF(AND(F1998&gt;=$L$17,F1998&lt;=$M$17),$K$17,IF(AND(F1998&gt;=$L$18,F1998&lt;=$M$18),$K$18,IF(AND(F1998&gt;=$L$19,F1998&lt;=$M$19),$K$19,IF(AND(F1998&gt;=$L$20,F1998&lt;=$M$20),$K$20,IF(AND(F1998&gt;=$L$21,F1998&lt;=$M$21),$K$21,IF(AND(F1998&gt;=$L$22,F1998&lt;=$M$22),$K$22,IF(AND(F1998&gt;=$L$23,F1998&lt;=$M$23),$K$23,IF(AND(F1998&gt;=$L$24,F1998&lt;=$M$24),$K$24,IF(AND(F1998&gt;=$L$25,F1998&lt;=$M$25),$K$25,IF(AND(F1998&gt;=$L$26,F1998&lt;=$M$26),$K$26,IF(AND(F1998&gt;=$L$27,F1998&lt;=$M$27),$K$27,IF(AND(F1998&gt;=$L$28,F1998&lt;=$M$28),$K$28,IF(AND(F1998&gt;=$L$29,F1998&lt;=$M$29),$K$29,IF(AND(F1998&gt;=$L$30,F1998&lt;=$M$30),$K$30,IF(AND(F1998&gt;=$L$31,F1998&lt;=$M$31),$K$31,""))))))))))))))))))))))))))))))))</f>
        <v>9</v>
      </c>
      <c r="D1998" s="18" t="s">
        <v>19</v>
      </c>
      <c r="E1998" s="18" t="s">
        <v>1234</v>
      </c>
      <c r="F1998" s="12">
        <v>121</v>
      </c>
      <c r="H1998" s="12" t="s">
        <v>1063</v>
      </c>
      <c r="I1998" s="18" t="s">
        <v>0</v>
      </c>
      <c r="J1998" s="18" t="s">
        <v>4354</v>
      </c>
      <c r="XEZ1998" s="28"/>
      <c r="XFA1998" s="28"/>
      <c r="XFB1998" s="28"/>
      <c r="XFC1998" s="28"/>
      <c r="XFD1998" s="28"/>
    </row>
    <row r="1999" spans="1:10 16380:16384" x14ac:dyDescent="0.35">
      <c r="A1999" s="12" t="s">
        <v>606</v>
      </c>
      <c r="B1999" s="32" t="str">
        <f>HYPERLINK(Table1[[#This Row],[Link]], Table1[[#This Row],[Pattern w/out Hyperlink]])</f>
        <v>Pathway</v>
      </c>
      <c r="C1999" s="18">
        <f>IF(F1999&lt;=$L$1,$K$1,IF(AND(F1999&gt;=$L$2,F1999&lt;=$M$2),$K$2,IF(AND(F1999&gt;=$L$3,F1999&lt;=$M$3),$K$3,IF(AND(F1999&gt;=$L$4,F1999&lt;=$M$4),$K$4,IF(AND(F1999&gt;=$L$5,F1999&lt;=$M$5),$K$5,IF(AND(F1999&gt;=$L$6,F1999&lt;=$M$6),$K$6,IF(AND(F1999&gt;=$L$7,F1999&lt;=$M$7),$K$7,IF(AND(F1999&gt;=$L$8,F1999&lt;=$M$8),$K$8,IF(AND(F1999&gt;=$L$9,F1999&lt;=$M$9),$K$9,IF(AND(F1999&gt;$L$10,F1999&lt;=$M$10),$K$10,IF(AND(F1999&gt;=$L$11,F1999&lt;=$M$11),$K$11,IF(AND(F1999&gt;=$L$12,F1999&lt;=$M$12),$K$12,IF(AND(F1999&gt;=$L$13,F1999&lt;=$M$13),$K$13,IF(AND(F1999&gt;=$L$14,F1999&lt;=$M$14),$K$14,IF(AND(F1999&gt;=#REF!,F1999&lt;=#REF!),#REF!,IF(AND(F1999&gt;=$L$15,F1999&lt;=$M$15),$K$15,IF(AND(F1999&gt;=$L$16,F1999&lt;=$M$16),$K$16,IF(AND(F1999&gt;=$L$17,F1999&lt;=$M$17),$K$17,IF(AND(F1999&gt;=$L$18,F1999&lt;=$M$18),$K$18,IF(AND(F1999&gt;=$L$19,F1999&lt;=$M$19),$K$19,IF(AND(F1999&gt;=$L$20,F1999&lt;=$M$20),$K$20,IF(AND(F1999&gt;=$L$21,F1999&lt;=$M$21),$K$21,IF(AND(F1999&gt;=$L$22,F1999&lt;=$M$22),$K$22,IF(AND(F1999&gt;=$L$23,F1999&lt;=$M$23),$K$23,IF(AND(F1999&gt;=$L$24,F1999&lt;=$M$24),$K$24,IF(AND(F1999&gt;=$L$25,F1999&lt;=$M$25),$K$25,IF(AND(F1999&gt;=$L$26,F1999&lt;=$M$26),$K$26,IF(AND(F1999&gt;=$L$27,F1999&lt;=$M$27),$K$27,IF(AND(F1999&gt;=$L$28,F1999&lt;=$M$28),$K$28,IF(AND(F1999&gt;=$L$29,F1999&lt;=$M$29),$K$29,IF(AND(F1999&gt;=$L$30,F1999&lt;=$M$30),$K$30,IF(AND(F1999&gt;=$L$31,F1999&lt;=$M$31),$K$31,""))))))))))))))))))))))))))))))))</f>
        <v>9</v>
      </c>
      <c r="D1999" s="18" t="s">
        <v>19</v>
      </c>
      <c r="E1999" s="18" t="s">
        <v>1234</v>
      </c>
      <c r="F1999" s="12">
        <v>125</v>
      </c>
      <c r="H1999" s="12" t="s">
        <v>4060</v>
      </c>
      <c r="I1999" s="18" t="s">
        <v>0</v>
      </c>
      <c r="J1999" s="18" t="s">
        <v>4320</v>
      </c>
      <c r="XEZ1999" s="28"/>
      <c r="XFA1999" s="28"/>
      <c r="XFB1999" s="28"/>
      <c r="XFC1999" s="28"/>
      <c r="XFD1999" s="28"/>
    </row>
    <row r="2000" spans="1:10 16380:16384" x14ac:dyDescent="0.35">
      <c r="A2000" s="12" t="s">
        <v>4064</v>
      </c>
      <c r="B2000" s="32" t="str">
        <f>HYPERLINK(Table1[[#This Row],[Link]], Table1[[#This Row],[Pattern w/out Hyperlink]])</f>
        <v>Pinna</v>
      </c>
      <c r="C2000" s="18">
        <f>IF(F2000&lt;=$L$1,$K$1,IF(AND(F2000&gt;=$L$2,F2000&lt;=$M$2),$K$2,IF(AND(F2000&gt;=$L$3,F2000&lt;=$M$3),$K$3,IF(AND(F2000&gt;=$L$4,F2000&lt;=$M$4),$K$4,IF(AND(F2000&gt;=$L$5,F2000&lt;=$M$5),$K$5,IF(AND(F2000&gt;=$L$6,F2000&lt;=$M$6),$K$6,IF(AND(F2000&gt;=$L$7,F2000&lt;=$M$7),$K$7,IF(AND(F2000&gt;=$L$8,F2000&lt;=$M$8),$K$8,IF(AND(F2000&gt;=$L$9,F2000&lt;=$M$9),$K$9,IF(AND(F2000&gt;$L$10,F2000&lt;=$M$10),$K$10,IF(AND(F2000&gt;=$L$11,F2000&lt;=$M$11),$K$11,IF(AND(F2000&gt;=$L$12,F2000&lt;=$M$12),$K$12,IF(AND(F2000&gt;=$L$13,F2000&lt;=$M$13),$K$13,IF(AND(F2000&gt;=$L$14,F2000&lt;=$M$14),$K$14,IF(AND(F2000&gt;=#REF!,F2000&lt;=#REF!),#REF!,IF(AND(F2000&gt;=$L$15,F2000&lt;=$M$15),$K$15,IF(AND(F2000&gt;=$L$16,F2000&lt;=$M$16),$K$16,IF(AND(F2000&gt;=$L$17,F2000&lt;=$M$17),$K$17,IF(AND(F2000&gt;=$L$18,F2000&lt;=$M$18),$K$18,IF(AND(F2000&gt;=$L$19,F2000&lt;=$M$19),$K$19,IF(AND(F2000&gt;=$L$20,F2000&lt;=$M$20),$K$20,IF(AND(F2000&gt;=$L$21,F2000&lt;=$M$21),$K$21,IF(AND(F2000&gt;=$L$22,F2000&lt;=$M$22),$K$22,IF(AND(F2000&gt;=$L$23,F2000&lt;=$M$23),$K$23,IF(AND(F2000&gt;=$L$24,F2000&lt;=$M$24),$K$24,IF(AND(F2000&gt;=$L$25,F2000&lt;=$M$25),$K$25,IF(AND(F2000&gt;=$L$26,F2000&lt;=$M$26),$K$26,IF(AND(F2000&gt;=$L$27,F2000&lt;=$M$27),$K$27,IF(AND(F2000&gt;=$L$28,F2000&lt;=$M$28),$K$28,IF(AND(F2000&gt;=$L$29,F2000&lt;=$M$29),$K$29,IF(AND(F2000&gt;=$L$30,F2000&lt;=$M$30),$K$30,IF(AND(F2000&gt;=$L$31,F2000&lt;=$M$31),$K$31,""))))))))))))))))))))))))))))))))</f>
        <v>9</v>
      </c>
      <c r="D2000" s="18" t="s">
        <v>19</v>
      </c>
      <c r="E2000" s="18" t="s">
        <v>1234</v>
      </c>
      <c r="F2000" s="12">
        <v>116</v>
      </c>
      <c r="H2000" s="12" t="s">
        <v>4065</v>
      </c>
      <c r="I2000" s="18" t="s">
        <v>0</v>
      </c>
      <c r="J2000" s="18" t="s">
        <v>4401</v>
      </c>
      <c r="XEZ2000" s="28"/>
      <c r="XFA2000" s="28"/>
      <c r="XFB2000" s="28"/>
      <c r="XFC2000" s="28"/>
      <c r="XFD2000" s="28"/>
    </row>
    <row r="2001" spans="1:10 16380:16384" x14ac:dyDescent="0.35">
      <c r="A2001" s="12" t="s">
        <v>4076</v>
      </c>
      <c r="B2001" s="32" t="str">
        <f>HYPERLINK(Table1[[#This Row],[Link]], Table1[[#This Row],[Pattern w/out Hyperlink]])</f>
        <v>Plunge</v>
      </c>
      <c r="C2001" s="18">
        <f>IF(F2001&lt;=$L$1,$K$1,IF(AND(F2001&gt;=$L$2,F2001&lt;=$M$2),$K$2,IF(AND(F2001&gt;=$L$3,F2001&lt;=$M$3),$K$3,IF(AND(F2001&gt;=$L$4,F2001&lt;=$M$4),$K$4,IF(AND(F2001&gt;=$L$5,F2001&lt;=$M$5),$K$5,IF(AND(F2001&gt;=$L$6,F2001&lt;=$M$6),$K$6,IF(AND(F2001&gt;=$L$7,F2001&lt;=$M$7),$K$7,IF(AND(F2001&gt;=$L$8,F2001&lt;=$M$8),$K$8,IF(AND(F2001&gt;=$L$9,F2001&lt;=$M$9),$K$9,IF(AND(F2001&gt;$L$10,F2001&lt;=$M$10),$K$10,IF(AND(F2001&gt;=$L$11,F2001&lt;=$M$11),$K$11,IF(AND(F2001&gt;=$L$12,F2001&lt;=$M$12),$K$12,IF(AND(F2001&gt;=$L$13,F2001&lt;=$M$13),$K$13,IF(AND(F2001&gt;=$L$14,F2001&lt;=$M$14),$K$14,IF(AND(F2001&gt;=#REF!,F2001&lt;=#REF!),#REF!,IF(AND(F2001&gt;=$L$15,F2001&lt;=$M$15),$K$15,IF(AND(F2001&gt;=$L$16,F2001&lt;=$M$16),$K$16,IF(AND(F2001&gt;=$L$17,F2001&lt;=$M$17),$K$17,IF(AND(F2001&gt;=$L$18,F2001&lt;=$M$18),$K$18,IF(AND(F2001&gt;=$L$19,F2001&lt;=$M$19),$K$19,IF(AND(F2001&gt;=$L$20,F2001&lt;=$M$20),$K$20,IF(AND(F2001&gt;=$L$21,F2001&lt;=$M$21),$K$21,IF(AND(F2001&gt;=$L$22,F2001&lt;=$M$22),$K$22,IF(AND(F2001&gt;=$L$23,F2001&lt;=$M$23),$K$23,IF(AND(F2001&gt;=$L$24,F2001&lt;=$M$24),$K$24,IF(AND(F2001&gt;=$L$25,F2001&lt;=$M$25),$K$25,IF(AND(F2001&gt;=$L$26,F2001&lt;=$M$26),$K$26,IF(AND(F2001&gt;=$L$27,F2001&lt;=$M$27),$K$27,IF(AND(F2001&gt;=$L$28,F2001&lt;=$M$28),$K$28,IF(AND(F2001&gt;=$L$29,F2001&lt;=$M$29),$K$29,IF(AND(F2001&gt;=$L$30,F2001&lt;=$M$30),$K$30,IF(AND(F2001&gt;=$L$31,F2001&lt;=$M$31),$K$31,""))))))))))))))))))))))))))))))))</f>
        <v>9</v>
      </c>
      <c r="D2001" s="18" t="s">
        <v>19</v>
      </c>
      <c r="E2001" s="18" t="s">
        <v>1234</v>
      </c>
      <c r="F2001" s="12">
        <v>126</v>
      </c>
      <c r="H2001" s="12" t="s">
        <v>4077</v>
      </c>
      <c r="I2001" s="18" t="s">
        <v>0</v>
      </c>
      <c r="J2001" s="18" t="s">
        <v>4320</v>
      </c>
      <c r="XEZ2001" s="28"/>
      <c r="XFA2001" s="28"/>
      <c r="XFB2001" s="28"/>
      <c r="XFC2001" s="28"/>
      <c r="XFD2001" s="28"/>
    </row>
    <row r="2002" spans="1:10 16380:16384" x14ac:dyDescent="0.35">
      <c r="A2002" s="12" t="s">
        <v>4080</v>
      </c>
      <c r="B2002" s="32" t="str">
        <f>HYPERLINK(Table1[[#This Row],[Link]], Table1[[#This Row],[Pattern w/out Hyperlink]])</f>
        <v>Port of Call</v>
      </c>
      <c r="C2002" s="18">
        <f>IF(F2002&lt;=$L$1,$K$1,IF(AND(F2002&gt;=$L$2,F2002&lt;=$M$2),$K$2,IF(AND(F2002&gt;=$L$3,F2002&lt;=$M$3),$K$3,IF(AND(F2002&gt;=$L$4,F2002&lt;=$M$4),$K$4,IF(AND(F2002&gt;=$L$5,F2002&lt;=$M$5),$K$5,IF(AND(F2002&gt;=$L$6,F2002&lt;=$M$6),$K$6,IF(AND(F2002&gt;=$L$7,F2002&lt;=$M$7),$K$7,IF(AND(F2002&gt;=$L$8,F2002&lt;=$M$8),$K$8,IF(AND(F2002&gt;=$L$9,F2002&lt;=$M$9),$K$9,IF(AND(F2002&gt;$L$10,F2002&lt;=$M$10),$K$10,IF(AND(F2002&gt;=$L$11,F2002&lt;=$M$11),$K$11,IF(AND(F2002&gt;=$L$12,F2002&lt;=$M$12),$K$12,IF(AND(F2002&gt;=$L$13,F2002&lt;=$M$13),$K$13,IF(AND(F2002&gt;=$L$14,F2002&lt;=$M$14),$K$14,IF(AND(F2002&gt;=#REF!,F2002&lt;=#REF!),#REF!,IF(AND(F2002&gt;=$L$15,F2002&lt;=$M$15),$K$15,IF(AND(F2002&gt;=$L$16,F2002&lt;=$M$16),$K$16,IF(AND(F2002&gt;=$L$17,F2002&lt;=$M$17),$K$17,IF(AND(F2002&gt;=$L$18,F2002&lt;=$M$18),$K$18,IF(AND(F2002&gt;=$L$19,F2002&lt;=$M$19),$K$19,IF(AND(F2002&gt;=$L$20,F2002&lt;=$M$20),$K$20,IF(AND(F2002&gt;=$L$21,F2002&lt;=$M$21),$K$21,IF(AND(F2002&gt;=$L$22,F2002&lt;=$M$22),$K$22,IF(AND(F2002&gt;=$L$23,F2002&lt;=$M$23),$K$23,IF(AND(F2002&gt;=$L$24,F2002&lt;=$M$24),$K$24,IF(AND(F2002&gt;=$L$25,F2002&lt;=$M$25),$K$25,IF(AND(F2002&gt;=$L$26,F2002&lt;=$M$26),$K$26,IF(AND(F2002&gt;=$L$27,F2002&lt;=$M$27),$K$27,IF(AND(F2002&gt;=$L$28,F2002&lt;=$M$28),$K$28,IF(AND(F2002&gt;=$L$29,F2002&lt;=$M$29),$K$29,IF(AND(F2002&gt;=$L$30,F2002&lt;=$M$30),$K$30,IF(AND(F2002&gt;=$L$31,F2002&lt;=$M$31),$K$31,""))))))))))))))))))))))))))))))))</f>
        <v>9</v>
      </c>
      <c r="D2002" s="18" t="s">
        <v>19</v>
      </c>
      <c r="E2002" s="18" t="s">
        <v>1234</v>
      </c>
      <c r="F2002" s="12">
        <v>126</v>
      </c>
      <c r="H2002" s="12" t="s">
        <v>4081</v>
      </c>
      <c r="I2002" s="18" t="s">
        <v>1319</v>
      </c>
      <c r="J2002" s="18" t="s">
        <v>4320</v>
      </c>
      <c r="XEZ2002" s="28"/>
      <c r="XFA2002" s="28"/>
      <c r="XFB2002" s="28"/>
      <c r="XFC2002" s="28"/>
      <c r="XFD2002" s="28"/>
    </row>
    <row r="2003" spans="1:10 16380:16384" x14ac:dyDescent="0.35">
      <c r="A2003" s="12" t="s">
        <v>4087</v>
      </c>
      <c r="B2003" s="32" t="str">
        <f>HYPERLINK(Table1[[#This Row],[Link]], Table1[[#This Row],[Pattern w/out Hyperlink]])</f>
        <v>Privateer</v>
      </c>
      <c r="C2003" s="18">
        <f>IF(F2003&lt;=$L$1,$K$1,IF(AND(F2003&gt;=$L$2,F2003&lt;=$M$2),$K$2,IF(AND(F2003&gt;=$L$3,F2003&lt;=$M$3),$K$3,IF(AND(F2003&gt;=$L$4,F2003&lt;=$M$4),$K$4,IF(AND(F2003&gt;=$L$5,F2003&lt;=$M$5),$K$5,IF(AND(F2003&gt;=$L$6,F2003&lt;=$M$6),$K$6,IF(AND(F2003&gt;=$L$7,F2003&lt;=$M$7),$K$7,IF(AND(F2003&gt;=$L$8,F2003&lt;=$M$8),$K$8,IF(AND(F2003&gt;=$L$9,F2003&lt;=$M$9),$K$9,IF(AND(F2003&gt;$L$10,F2003&lt;=$M$10),$K$10,IF(AND(F2003&gt;=$L$11,F2003&lt;=$M$11),$K$11,IF(AND(F2003&gt;=$L$12,F2003&lt;=$M$12),$K$12,IF(AND(F2003&gt;=$L$13,F2003&lt;=$M$13),$K$13,IF(AND(F2003&gt;=$L$14,F2003&lt;=$M$14),$K$14,IF(AND(F2003&gt;=#REF!,F2003&lt;=#REF!),#REF!,IF(AND(F2003&gt;=$L$15,F2003&lt;=$M$15),$K$15,IF(AND(F2003&gt;=$L$16,F2003&lt;=$M$16),$K$16,IF(AND(F2003&gt;=$L$17,F2003&lt;=$M$17),$K$17,IF(AND(F2003&gt;=$L$18,F2003&lt;=$M$18),$K$18,IF(AND(F2003&gt;=$L$19,F2003&lt;=$M$19),$K$19,IF(AND(F2003&gt;=$L$20,F2003&lt;=$M$20),$K$20,IF(AND(F2003&gt;=$L$21,F2003&lt;=$M$21),$K$21,IF(AND(F2003&gt;=$L$22,F2003&lt;=$M$22),$K$22,IF(AND(F2003&gt;=$L$23,F2003&lt;=$M$23),$K$23,IF(AND(F2003&gt;=$L$24,F2003&lt;=$M$24),$K$24,IF(AND(F2003&gt;=$L$25,F2003&lt;=$M$25),$K$25,IF(AND(F2003&gt;=$L$26,F2003&lt;=$M$26),$K$26,IF(AND(F2003&gt;=$L$27,F2003&lt;=$M$27),$K$27,IF(AND(F2003&gt;=$L$28,F2003&lt;=$M$28),$K$28,IF(AND(F2003&gt;=$L$29,F2003&lt;=$M$29),$K$29,IF(AND(F2003&gt;=$L$30,F2003&lt;=$M$30),$K$30,IF(AND(F2003&gt;=$L$31,F2003&lt;=$M$31),$K$31,""))))))))))))))))))))))))))))))))</f>
        <v>9</v>
      </c>
      <c r="D2003" s="18" t="s">
        <v>19</v>
      </c>
      <c r="E2003" s="18" t="s">
        <v>1234</v>
      </c>
      <c r="F2003" s="12">
        <v>131</v>
      </c>
      <c r="H2003" s="12" t="s">
        <v>4088</v>
      </c>
      <c r="I2003" s="18" t="s">
        <v>1319</v>
      </c>
      <c r="J2003" s="18" t="s">
        <v>4374</v>
      </c>
      <c r="XEZ2003" s="28"/>
      <c r="XFA2003" s="28"/>
      <c r="XFB2003" s="28"/>
      <c r="XFC2003" s="28"/>
      <c r="XFD2003" s="28"/>
    </row>
    <row r="2004" spans="1:10 16380:16384" x14ac:dyDescent="0.35">
      <c r="A2004" s="12" t="s">
        <v>4102</v>
      </c>
      <c r="B2004" s="32" t="str">
        <f>HYPERLINK(Table1[[#This Row],[Link]], Table1[[#This Row],[Pattern w/out Hyperlink]])</f>
        <v>Sag Harbor</v>
      </c>
      <c r="C2004" s="18">
        <f>IF(F2004&lt;=$L$1,$K$1,IF(AND(F2004&gt;=$L$2,F2004&lt;=$M$2),$K$2,IF(AND(F2004&gt;=$L$3,F2004&lt;=$M$3),$K$3,IF(AND(F2004&gt;=$L$4,F2004&lt;=$M$4),$K$4,IF(AND(F2004&gt;=$L$5,F2004&lt;=$M$5),$K$5,IF(AND(F2004&gt;=$L$6,F2004&lt;=$M$6),$K$6,IF(AND(F2004&gt;=$L$7,F2004&lt;=$M$7),$K$7,IF(AND(F2004&gt;=$L$8,F2004&lt;=$M$8),$K$8,IF(AND(F2004&gt;=$L$9,F2004&lt;=$M$9),$K$9,IF(AND(F2004&gt;$L$10,F2004&lt;=$M$10),$K$10,IF(AND(F2004&gt;=$L$11,F2004&lt;=$M$11),$K$11,IF(AND(F2004&gt;=$L$12,F2004&lt;=$M$12),$K$12,IF(AND(F2004&gt;=$L$13,F2004&lt;=$M$13),$K$13,IF(AND(F2004&gt;=$L$14,F2004&lt;=$M$14),$K$14,IF(AND(F2004&gt;=#REF!,F2004&lt;=#REF!),#REF!,IF(AND(F2004&gt;=$L$15,F2004&lt;=$M$15),$K$15,IF(AND(F2004&gt;=$L$16,F2004&lt;=$M$16),$K$16,IF(AND(F2004&gt;=$L$17,F2004&lt;=$M$17),$K$17,IF(AND(F2004&gt;=$L$18,F2004&lt;=$M$18),$K$18,IF(AND(F2004&gt;=$L$19,F2004&lt;=$M$19),$K$19,IF(AND(F2004&gt;=$L$20,F2004&lt;=$M$20),$K$20,IF(AND(F2004&gt;=$L$21,F2004&lt;=$M$21),$K$21,IF(AND(F2004&gt;=$L$22,F2004&lt;=$M$22),$K$22,IF(AND(F2004&gt;=$L$23,F2004&lt;=$M$23),$K$23,IF(AND(F2004&gt;=$L$24,F2004&lt;=$M$24),$K$24,IF(AND(F2004&gt;=$L$25,F2004&lt;=$M$25),$K$25,IF(AND(F2004&gt;=$L$26,F2004&lt;=$M$26),$K$26,IF(AND(F2004&gt;=$L$27,F2004&lt;=$M$27),$K$27,IF(AND(F2004&gt;=$L$28,F2004&lt;=$M$28),$K$28,IF(AND(F2004&gt;=$L$29,F2004&lt;=$M$29),$K$29,IF(AND(F2004&gt;=$L$30,F2004&lt;=$M$30),$K$30,IF(AND(F2004&gt;=$L$31,F2004&lt;=$M$31),$K$31,""))))))))))))))))))))))))))))))))</f>
        <v>9</v>
      </c>
      <c r="D2004" s="18" t="s">
        <v>19</v>
      </c>
      <c r="E2004" s="18" t="s">
        <v>1234</v>
      </c>
      <c r="F2004" s="12">
        <v>118</v>
      </c>
      <c r="H2004" s="12" t="s">
        <v>4103</v>
      </c>
      <c r="I2004" s="18" t="s">
        <v>0</v>
      </c>
      <c r="J2004" s="18" t="s">
        <v>4419</v>
      </c>
      <c r="XEZ2004" s="28"/>
      <c r="XFA2004" s="28"/>
      <c r="XFB2004" s="28"/>
      <c r="XFC2004" s="28"/>
      <c r="XFD2004" s="28"/>
    </row>
    <row r="2005" spans="1:10 16380:16384" x14ac:dyDescent="0.35">
      <c r="A2005" s="12" t="s">
        <v>804</v>
      </c>
      <c r="B2005" s="32" t="str">
        <f>HYPERLINK(Table1[[#This Row],[Link]], Table1[[#This Row],[Pattern w/out Hyperlink]])</f>
        <v>Starboard</v>
      </c>
      <c r="C2005" s="18">
        <f>IF(F2005&lt;=$L$1,$K$1,IF(AND(F2005&gt;=$L$2,F2005&lt;=$M$2),$K$2,IF(AND(F2005&gt;=$L$3,F2005&lt;=$M$3),$K$3,IF(AND(F2005&gt;=$L$4,F2005&lt;=$M$4),$K$4,IF(AND(F2005&gt;=$L$5,F2005&lt;=$M$5),$K$5,IF(AND(F2005&gt;=$L$6,F2005&lt;=$M$6),$K$6,IF(AND(F2005&gt;=$L$7,F2005&lt;=$M$7),$K$7,IF(AND(F2005&gt;=$L$8,F2005&lt;=$M$8),$K$8,IF(AND(F2005&gt;=$L$9,F2005&lt;=$M$9),$K$9,IF(AND(F2005&gt;$L$10,F2005&lt;=$M$10),$K$10,IF(AND(F2005&gt;=$L$11,F2005&lt;=$M$11),$K$11,IF(AND(F2005&gt;=$L$12,F2005&lt;=$M$12),$K$12,IF(AND(F2005&gt;=$L$13,F2005&lt;=$M$13),$K$13,IF(AND(F2005&gt;=$L$14,F2005&lt;=$M$14),$K$14,IF(AND(F2005&gt;=#REF!,F2005&lt;=#REF!),#REF!,IF(AND(F2005&gt;=$L$15,F2005&lt;=$M$15),$K$15,IF(AND(F2005&gt;=$L$16,F2005&lt;=$M$16),$K$16,IF(AND(F2005&gt;=$L$17,F2005&lt;=$M$17),$K$17,IF(AND(F2005&gt;=$L$18,F2005&lt;=$M$18),$K$18,IF(AND(F2005&gt;=$L$19,F2005&lt;=$M$19),$K$19,IF(AND(F2005&gt;=$L$20,F2005&lt;=$M$20),$K$20,IF(AND(F2005&gt;=$L$21,F2005&lt;=$M$21),$K$21,IF(AND(F2005&gt;=$L$22,F2005&lt;=$M$22),$K$22,IF(AND(F2005&gt;=$L$23,F2005&lt;=$M$23),$K$23,IF(AND(F2005&gt;=$L$24,F2005&lt;=$M$24),$K$24,IF(AND(F2005&gt;=$L$25,F2005&lt;=$M$25),$K$25,IF(AND(F2005&gt;=$L$26,F2005&lt;=$M$26),$K$26,IF(AND(F2005&gt;=$L$27,F2005&lt;=$M$27),$K$27,IF(AND(F2005&gt;=$L$28,F2005&lt;=$M$28),$K$28,IF(AND(F2005&gt;=$L$29,F2005&lt;=$M$29),$K$29,IF(AND(F2005&gt;=$L$30,F2005&lt;=$M$30),$K$30,IF(AND(F2005&gt;=$L$31,F2005&lt;=$M$31),$K$31,""))))))))))))))))))))))))))))))))</f>
        <v>9</v>
      </c>
      <c r="D2005" s="18" t="s">
        <v>19</v>
      </c>
      <c r="E2005" s="18" t="s">
        <v>1234</v>
      </c>
      <c r="F2005" s="12">
        <v>126</v>
      </c>
      <c r="H2005" s="12" t="s">
        <v>1959</v>
      </c>
      <c r="I2005" s="18" t="s">
        <v>0</v>
      </c>
      <c r="J2005" s="18" t="s">
        <v>4320</v>
      </c>
      <c r="XEZ2005" s="28"/>
      <c r="XFA2005" s="28"/>
      <c r="XFB2005" s="28"/>
      <c r="XFC2005" s="28"/>
      <c r="XFD2005" s="28"/>
    </row>
    <row r="2006" spans="1:10 16380:16384" x14ac:dyDescent="0.35">
      <c r="A2006" s="12" t="s">
        <v>3235</v>
      </c>
      <c r="B2006" s="32" t="str">
        <f>HYPERLINK(Table1[[#This Row],[Link]], Table1[[#This Row],[Pattern w/out Hyperlink]])</f>
        <v>Sullivan</v>
      </c>
      <c r="C2006" s="18">
        <f>IF(F2006&lt;=$L$1,$K$1,IF(AND(F2006&gt;=$L$2,F2006&lt;=$M$2),$K$2,IF(AND(F2006&gt;=$L$3,F2006&lt;=$M$3),$K$3,IF(AND(F2006&gt;=$L$4,F2006&lt;=$M$4),$K$4,IF(AND(F2006&gt;=$L$5,F2006&lt;=$M$5),$K$5,IF(AND(F2006&gt;=$L$6,F2006&lt;=$M$6),$K$6,IF(AND(F2006&gt;=$L$7,F2006&lt;=$M$7),$K$7,IF(AND(F2006&gt;=$L$8,F2006&lt;=$M$8),$K$8,IF(AND(F2006&gt;=$L$9,F2006&lt;=$M$9),$K$9,IF(AND(F2006&gt;$L$10,F2006&lt;=$M$10),$K$10,IF(AND(F2006&gt;=$L$11,F2006&lt;=$M$11),$K$11,IF(AND(F2006&gt;=$L$12,F2006&lt;=$M$12),$K$12,IF(AND(F2006&gt;=$L$13,F2006&lt;=$M$13),$K$13,IF(AND(F2006&gt;=$L$14,F2006&lt;=$M$14),$K$14,IF(AND(F2006&gt;=#REF!,F2006&lt;=#REF!),#REF!,IF(AND(F2006&gt;=$L$15,F2006&lt;=$M$15),$K$15,IF(AND(F2006&gt;=$L$16,F2006&lt;=$M$16),$K$16,IF(AND(F2006&gt;=$L$17,F2006&lt;=$M$17),$K$17,IF(AND(F2006&gt;=$L$18,F2006&lt;=$M$18),$K$18,IF(AND(F2006&gt;=$L$19,F2006&lt;=$M$19),$K$19,IF(AND(F2006&gt;=$L$20,F2006&lt;=$M$20),$K$20,IF(AND(F2006&gt;=$L$21,F2006&lt;=$M$21),$K$21,IF(AND(F2006&gt;=$L$22,F2006&lt;=$M$22),$K$22,IF(AND(F2006&gt;=$L$23,F2006&lt;=$M$23),$K$23,IF(AND(F2006&gt;=$L$24,F2006&lt;=$M$24),$K$24,IF(AND(F2006&gt;=$L$25,F2006&lt;=$M$25),$K$25,IF(AND(F2006&gt;=$L$26,F2006&lt;=$M$26),$K$26,IF(AND(F2006&gt;=$L$27,F2006&lt;=$M$27),$K$27,IF(AND(F2006&gt;=$L$28,F2006&lt;=$M$28),$K$28,IF(AND(F2006&gt;=$L$29,F2006&lt;=$M$29),$K$29,IF(AND(F2006&gt;=$L$30,F2006&lt;=$M$30),$K$30,IF(AND(F2006&gt;=$L$31,F2006&lt;=$M$31),$K$31,""))))))))))))))))))))))))))))))))</f>
        <v>9</v>
      </c>
      <c r="D2006" s="18" t="s">
        <v>19</v>
      </c>
      <c r="E2006" s="18" t="s">
        <v>1234</v>
      </c>
      <c r="F2006" s="12">
        <v>118</v>
      </c>
      <c r="H2006" s="12" t="s">
        <v>4133</v>
      </c>
      <c r="I2006" s="18" t="s">
        <v>0</v>
      </c>
      <c r="J2006" s="18" t="s">
        <v>4427</v>
      </c>
      <c r="XEZ2006" s="28"/>
      <c r="XFA2006" s="28"/>
      <c r="XFB2006" s="28"/>
      <c r="XFC2006" s="28"/>
      <c r="XFD2006" s="28"/>
    </row>
    <row r="2007" spans="1:10 16380:16384" x14ac:dyDescent="0.35">
      <c r="A2007" s="12" t="s">
        <v>4164</v>
      </c>
      <c r="B2007" s="32" t="str">
        <f>HYPERLINK(Table1[[#This Row],[Link]], Table1[[#This Row],[Pattern w/out Hyperlink]])</f>
        <v>Valencia</v>
      </c>
      <c r="C2007" s="18">
        <f>IF(F2007&lt;=$L$1,$K$1,IF(AND(F2007&gt;=$L$2,F2007&lt;=$M$2),$K$2,IF(AND(F2007&gt;=$L$3,F2007&lt;=$M$3),$K$3,IF(AND(F2007&gt;=$L$4,F2007&lt;=$M$4),$K$4,IF(AND(F2007&gt;=$L$5,F2007&lt;=$M$5),$K$5,IF(AND(F2007&gt;=$L$6,F2007&lt;=$M$6),$K$6,IF(AND(F2007&gt;=$L$7,F2007&lt;=$M$7),$K$7,IF(AND(F2007&gt;=$L$8,F2007&lt;=$M$8),$K$8,IF(AND(F2007&gt;=$L$9,F2007&lt;=$M$9),$K$9,IF(AND(F2007&gt;$L$10,F2007&lt;=$M$10),$K$10,IF(AND(F2007&gt;=$L$11,F2007&lt;=$M$11),$K$11,IF(AND(F2007&gt;=$L$12,F2007&lt;=$M$12),$K$12,IF(AND(F2007&gt;=$L$13,F2007&lt;=$M$13),$K$13,IF(AND(F2007&gt;=$L$14,F2007&lt;=$M$14),$K$14,IF(AND(F2007&gt;=#REF!,F2007&lt;=#REF!),#REF!,IF(AND(F2007&gt;=$L$15,F2007&lt;=$M$15),$K$15,IF(AND(F2007&gt;=$L$16,F2007&lt;=$M$16),$K$16,IF(AND(F2007&gt;=$L$17,F2007&lt;=$M$17),$K$17,IF(AND(F2007&gt;=$L$18,F2007&lt;=$M$18),$K$18,IF(AND(F2007&gt;=$L$19,F2007&lt;=$M$19),$K$19,IF(AND(F2007&gt;=$L$20,F2007&lt;=$M$20),$K$20,IF(AND(F2007&gt;=$L$21,F2007&lt;=$M$21),$K$21,IF(AND(F2007&gt;=$L$22,F2007&lt;=$M$22),$K$22,IF(AND(F2007&gt;=$L$23,F2007&lt;=$M$23),$K$23,IF(AND(F2007&gt;=$L$24,F2007&lt;=$M$24),$K$24,IF(AND(F2007&gt;=$L$25,F2007&lt;=$M$25),$K$25,IF(AND(F2007&gt;=$L$26,F2007&lt;=$M$26),$K$26,IF(AND(F2007&gt;=$L$27,F2007&lt;=$M$27),$K$27,IF(AND(F2007&gt;=$L$28,F2007&lt;=$M$28),$K$28,IF(AND(F2007&gt;=$L$29,F2007&lt;=$M$29),$K$29,IF(AND(F2007&gt;=$L$30,F2007&lt;=$M$30),$K$30,IF(AND(F2007&gt;=$L$31,F2007&lt;=$M$31),$K$31,""))))))))))))))))))))))))))))))))</f>
        <v>9</v>
      </c>
      <c r="D2007" s="18" t="s">
        <v>19</v>
      </c>
      <c r="E2007" s="18" t="s">
        <v>1234</v>
      </c>
      <c r="F2007" s="12">
        <v>125</v>
      </c>
      <c r="H2007" s="12" t="s">
        <v>4165</v>
      </c>
      <c r="I2007" s="18" t="s">
        <v>0</v>
      </c>
      <c r="J2007" s="18" t="s">
        <v>4320</v>
      </c>
      <c r="XEZ2007" s="28"/>
      <c r="XFA2007" s="28"/>
      <c r="XFB2007" s="28"/>
      <c r="XFC2007" s="28"/>
      <c r="XFD2007" s="28"/>
    </row>
    <row r="2008" spans="1:10 16380:16384" x14ac:dyDescent="0.35">
      <c r="A2008" s="12" t="s">
        <v>4166</v>
      </c>
      <c r="B2008" s="32" t="str">
        <f>HYPERLINK(Table1[[#This Row],[Link]], Table1[[#This Row],[Pattern w/out Hyperlink]])</f>
        <v>Vassar</v>
      </c>
      <c r="C2008" s="18">
        <f>IF(F2008&lt;=$L$1,$K$1,IF(AND(F2008&gt;=$L$2,F2008&lt;=$M$2),$K$2,IF(AND(F2008&gt;=$L$3,F2008&lt;=$M$3),$K$3,IF(AND(F2008&gt;=$L$4,F2008&lt;=$M$4),$K$4,IF(AND(F2008&gt;=$L$5,F2008&lt;=$M$5),$K$5,IF(AND(F2008&gt;=$L$6,F2008&lt;=$M$6),$K$6,IF(AND(F2008&gt;=$L$7,F2008&lt;=$M$7),$K$7,IF(AND(F2008&gt;=$L$8,F2008&lt;=$M$8),$K$8,IF(AND(F2008&gt;=$L$9,F2008&lt;=$M$9),$K$9,IF(AND(F2008&gt;$L$10,F2008&lt;=$M$10),$K$10,IF(AND(F2008&gt;=$L$11,F2008&lt;=$M$11),$K$11,IF(AND(F2008&gt;=$L$12,F2008&lt;=$M$12),$K$12,IF(AND(F2008&gt;=$L$13,F2008&lt;=$M$13),$K$13,IF(AND(F2008&gt;=$L$14,F2008&lt;=$M$14),$K$14,IF(AND(F2008&gt;=#REF!,F2008&lt;=#REF!),#REF!,IF(AND(F2008&gt;=$L$15,F2008&lt;=$M$15),$K$15,IF(AND(F2008&gt;=$L$16,F2008&lt;=$M$16),$K$16,IF(AND(F2008&gt;=$L$17,F2008&lt;=$M$17),$K$17,IF(AND(F2008&gt;=$L$18,F2008&lt;=$M$18),$K$18,IF(AND(F2008&gt;=$L$19,F2008&lt;=$M$19),$K$19,IF(AND(F2008&gt;=$L$20,F2008&lt;=$M$20),$K$20,IF(AND(F2008&gt;=$L$21,F2008&lt;=$M$21),$K$21,IF(AND(F2008&gt;=$L$22,F2008&lt;=$M$22),$K$22,IF(AND(F2008&gt;=$L$23,F2008&lt;=$M$23),$K$23,IF(AND(F2008&gt;=$L$24,F2008&lt;=$M$24),$K$24,IF(AND(F2008&gt;=$L$25,F2008&lt;=$M$25),$K$25,IF(AND(F2008&gt;=$L$26,F2008&lt;=$M$26),$K$26,IF(AND(F2008&gt;=$L$27,F2008&lt;=$M$27),$K$27,IF(AND(F2008&gt;=$L$28,F2008&lt;=$M$28),$K$28,IF(AND(F2008&gt;=$L$29,F2008&lt;=$M$29),$K$29,IF(AND(F2008&gt;=$L$30,F2008&lt;=$M$30),$K$30,IF(AND(F2008&gt;=$L$31,F2008&lt;=$M$31),$K$31,""))))))))))))))))))))))))))))))))</f>
        <v>9</v>
      </c>
      <c r="D2008" s="18" t="s">
        <v>19</v>
      </c>
      <c r="E2008" s="18" t="s">
        <v>1234</v>
      </c>
      <c r="F2008" s="12">
        <v>116</v>
      </c>
      <c r="H2008" s="12" t="s">
        <v>4167</v>
      </c>
      <c r="I2008" s="18" t="s">
        <v>0</v>
      </c>
      <c r="J2008" s="18" t="s">
        <v>4340</v>
      </c>
      <c r="XEZ2008" s="28"/>
      <c r="XFA2008" s="28"/>
      <c r="XFB2008" s="28"/>
      <c r="XFC2008" s="28"/>
      <c r="XFD2008" s="28"/>
    </row>
    <row r="2009" spans="1:10 16380:16384" x14ac:dyDescent="0.35">
      <c r="A2009" s="12" t="s">
        <v>2090</v>
      </c>
      <c r="B2009" s="32" t="str">
        <f>HYPERLINK(Table1[[#This Row],[Link]], Table1[[#This Row],[Pattern w/out Hyperlink]])</f>
        <v>Bijoux</v>
      </c>
      <c r="C2009" s="18">
        <f>IF(F2009&lt;=$L$1,$K$1,IF(AND(F2009&gt;=$L$2,F2009&lt;=$M$2),$K$2,IF(AND(F2009&gt;=$L$3,F2009&lt;=$M$3),$K$3,IF(AND(F2009&gt;=$L$4,F2009&lt;=$M$4),$K$4,IF(AND(F2009&gt;=$L$5,F2009&lt;=$M$5),$K$5,IF(AND(F2009&gt;=$L$6,F2009&lt;=$M$6),$K$6,IF(AND(F2009&gt;=$L$7,F2009&lt;=$M$7),$K$7,IF(AND(F2009&gt;=$L$8,F2009&lt;=$M$8),$K$8,IF(AND(F2009&gt;=$L$9,F2009&lt;=$M$9),$K$9,IF(AND(F2009&gt;$L$10,F2009&lt;=$M$10),$K$10,IF(AND(F2009&gt;=$L$11,F2009&lt;=$M$11),$K$11,IF(AND(F2009&gt;=$L$12,F2009&lt;=$M$12),$K$12,IF(AND(F2009&gt;=$L$13,F2009&lt;=$M$13),$K$13,IF(AND(F2009&gt;=$L$14,F2009&lt;=$M$14),$K$14,IF(AND(F2009&gt;=#REF!,F2009&lt;=#REF!),#REF!,IF(AND(F2009&gt;=$L$15,F2009&lt;=$M$15),$K$15,IF(AND(F2009&gt;=$L$16,F2009&lt;=$M$16),$K$16,IF(AND(F2009&gt;=$L$17,F2009&lt;=$M$17),$K$17,IF(AND(F2009&gt;=$L$18,F2009&lt;=$M$18),$K$18,IF(AND(F2009&gt;=$L$19,F2009&lt;=$M$19),$K$19,IF(AND(F2009&gt;=$L$20,F2009&lt;=$M$20),$K$20,IF(AND(F2009&gt;=$L$21,F2009&lt;=$M$21),$K$21,IF(AND(F2009&gt;=$L$22,F2009&lt;=$M$22),$K$22,IF(AND(F2009&gt;=$L$23,F2009&lt;=$M$23),$K$23,IF(AND(F2009&gt;=$L$24,F2009&lt;=$M$24),$K$24,IF(AND(F2009&gt;=$L$25,F2009&lt;=$M$25),$K$25,IF(AND(F2009&gt;=$L$26,F2009&lt;=$M$26),$K$26,IF(AND(F2009&gt;=$L$27,F2009&lt;=$M$27),$K$27,IF(AND(F2009&gt;=$L$28,F2009&lt;=$M$28),$K$28,IF(AND(F2009&gt;=$L$29,F2009&lt;=$M$29),$K$29,IF(AND(F2009&gt;=$L$30,F2009&lt;=$M$30),$K$30,IF(AND(F2009&gt;=$L$31,F2009&lt;=$M$31),$K$31,""))))))))))))))))))))))))))))))))</f>
        <v>9</v>
      </c>
      <c r="D2009" s="18" t="s">
        <v>2082</v>
      </c>
      <c r="E2009" s="18" t="s">
        <v>1234</v>
      </c>
      <c r="F2009" s="12">
        <f>Table1[[#This Row],[USD Pricing]]*Exchange!$A$1</f>
        <v>130.26999999999998</v>
      </c>
      <c r="G2009" s="12">
        <v>93.05</v>
      </c>
      <c r="H2009" s="12" t="s">
        <v>2091</v>
      </c>
      <c r="I2009" s="18" t="s">
        <v>1319</v>
      </c>
      <c r="J2009" s="18" t="s">
        <v>4320</v>
      </c>
      <c r="XEZ2009" s="28"/>
      <c r="XFA2009" s="28"/>
      <c r="XFB2009" s="28"/>
      <c r="XFC2009" s="28"/>
      <c r="XFD2009" s="28"/>
    </row>
    <row r="2010" spans="1:10 16380:16384" x14ac:dyDescent="0.35">
      <c r="A2010" s="12" t="s">
        <v>2096</v>
      </c>
      <c r="B2010" s="32" t="str">
        <f>HYPERLINK(Table1[[#This Row],[Link]], Table1[[#This Row],[Pattern w/out Hyperlink]])</f>
        <v>Brushstroke</v>
      </c>
      <c r="C2010" s="18">
        <f>IF(F2010&lt;=$L$1,$K$1,IF(AND(F2010&gt;=$L$2,F2010&lt;=$M$2),$K$2,IF(AND(F2010&gt;=$L$3,F2010&lt;=$M$3),$K$3,IF(AND(F2010&gt;=$L$4,F2010&lt;=$M$4),$K$4,IF(AND(F2010&gt;=$L$5,F2010&lt;=$M$5),$K$5,IF(AND(F2010&gt;=$L$6,F2010&lt;=$M$6),$K$6,IF(AND(F2010&gt;=$L$7,F2010&lt;=$M$7),$K$7,IF(AND(F2010&gt;=$L$8,F2010&lt;=$M$8),$K$8,IF(AND(F2010&gt;=$L$9,F2010&lt;=$M$9),$K$9,IF(AND(F2010&gt;$L$10,F2010&lt;=$M$10),$K$10,IF(AND(F2010&gt;=$L$11,F2010&lt;=$M$11),$K$11,IF(AND(F2010&gt;=$L$12,F2010&lt;=$M$12),$K$12,IF(AND(F2010&gt;=$L$13,F2010&lt;=$M$13),$K$13,IF(AND(F2010&gt;=$L$14,F2010&lt;=$M$14),$K$14,IF(AND(F2010&gt;=#REF!,F2010&lt;=#REF!),#REF!,IF(AND(F2010&gt;=$L$15,F2010&lt;=$M$15),$K$15,IF(AND(F2010&gt;=$L$16,F2010&lt;=$M$16),$K$16,IF(AND(F2010&gt;=$L$17,F2010&lt;=$M$17),$K$17,IF(AND(F2010&gt;=$L$18,F2010&lt;=$M$18),$K$18,IF(AND(F2010&gt;=$L$19,F2010&lt;=$M$19),$K$19,IF(AND(F2010&gt;=$L$20,F2010&lt;=$M$20),$K$20,IF(AND(F2010&gt;=$L$21,F2010&lt;=$M$21),$K$21,IF(AND(F2010&gt;=$L$22,F2010&lt;=$M$22),$K$22,IF(AND(F2010&gt;=$L$23,F2010&lt;=$M$23),$K$23,IF(AND(F2010&gt;=$L$24,F2010&lt;=$M$24),$K$24,IF(AND(F2010&gt;=$L$25,F2010&lt;=$M$25),$K$25,IF(AND(F2010&gt;=$L$26,F2010&lt;=$M$26),$K$26,IF(AND(F2010&gt;=$L$27,F2010&lt;=$M$27),$K$27,IF(AND(F2010&gt;=$L$28,F2010&lt;=$M$28),$K$28,IF(AND(F2010&gt;=$L$29,F2010&lt;=$M$29),$K$29,IF(AND(F2010&gt;=$L$30,F2010&lt;=$M$30),$K$30,IF(AND(F2010&gt;=$L$31,F2010&lt;=$M$31),$K$31,""))))))))))))))))))))))))))))))))</f>
        <v>9</v>
      </c>
      <c r="D2010" s="18" t="s">
        <v>2082</v>
      </c>
      <c r="E2010" s="18" t="s">
        <v>1234</v>
      </c>
      <c r="F2010" s="12">
        <f>Table1[[#This Row],[USD Pricing]]*Exchange!$A$1</f>
        <v>115.01</v>
      </c>
      <c r="G2010" s="12">
        <v>82.15</v>
      </c>
      <c r="H2010" s="12" t="s">
        <v>2097</v>
      </c>
      <c r="I2010" s="18" t="s">
        <v>0</v>
      </c>
      <c r="J2010" s="18" t="s">
        <v>4545</v>
      </c>
      <c r="XEZ2010" s="28"/>
      <c r="XFA2010" s="28"/>
      <c r="XFB2010" s="28"/>
      <c r="XFC2010" s="28"/>
      <c r="XFD2010" s="28"/>
    </row>
    <row r="2011" spans="1:10 16380:16384" x14ac:dyDescent="0.35">
      <c r="A2011" s="12" t="s">
        <v>2108</v>
      </c>
      <c r="B2011" s="32" t="str">
        <f>HYPERLINK(Table1[[#This Row],[Link]], Table1[[#This Row],[Pattern w/out Hyperlink]])</f>
        <v>Dapple</v>
      </c>
      <c r="C2011" s="18">
        <f>IF(F2011&lt;=$L$1,$K$1,IF(AND(F2011&gt;=$L$2,F2011&lt;=$M$2),$K$2,IF(AND(F2011&gt;=$L$3,F2011&lt;=$M$3),$K$3,IF(AND(F2011&gt;=$L$4,F2011&lt;=$M$4),$K$4,IF(AND(F2011&gt;=$L$5,F2011&lt;=$M$5),$K$5,IF(AND(F2011&gt;=$L$6,F2011&lt;=$M$6),$K$6,IF(AND(F2011&gt;=$L$7,F2011&lt;=$M$7),$K$7,IF(AND(F2011&gt;=$L$8,F2011&lt;=$M$8),$K$8,IF(AND(F2011&gt;=$L$9,F2011&lt;=$M$9),$K$9,IF(AND(F2011&gt;$L$10,F2011&lt;=$M$10),$K$10,IF(AND(F2011&gt;=$L$11,F2011&lt;=$M$11),$K$11,IF(AND(F2011&gt;=$L$12,F2011&lt;=$M$12),$K$12,IF(AND(F2011&gt;=$L$13,F2011&lt;=$M$13),$K$13,IF(AND(F2011&gt;=$L$14,F2011&lt;=$M$14),$K$14,IF(AND(F2011&gt;=#REF!,F2011&lt;=#REF!),#REF!,IF(AND(F2011&gt;=$L$15,F2011&lt;=$M$15),$K$15,IF(AND(F2011&gt;=$L$16,F2011&lt;=$M$16),$K$16,IF(AND(F2011&gt;=$L$17,F2011&lt;=$M$17),$K$17,IF(AND(F2011&gt;=$L$18,F2011&lt;=$M$18),$K$18,IF(AND(F2011&gt;=$L$19,F2011&lt;=$M$19),$K$19,IF(AND(F2011&gt;=$L$20,F2011&lt;=$M$20),$K$20,IF(AND(F2011&gt;=$L$21,F2011&lt;=$M$21),$K$21,IF(AND(F2011&gt;=$L$22,F2011&lt;=$M$22),$K$22,IF(AND(F2011&gt;=$L$23,F2011&lt;=$M$23),$K$23,IF(AND(F2011&gt;=$L$24,F2011&lt;=$M$24),$K$24,IF(AND(F2011&gt;=$L$25,F2011&lt;=$M$25),$K$25,IF(AND(F2011&gt;=$L$26,F2011&lt;=$M$26),$K$26,IF(AND(F2011&gt;=$L$27,F2011&lt;=$M$27),$K$27,IF(AND(F2011&gt;=$L$28,F2011&lt;=$M$28),$K$28,IF(AND(F2011&gt;=$L$29,F2011&lt;=$M$29),$K$29,IF(AND(F2011&gt;=$L$30,F2011&lt;=$M$30),$K$30,IF(AND(F2011&gt;=$L$31,F2011&lt;=$M$31),$K$31,""))))))))))))))))))))))))))))))))</f>
        <v>9</v>
      </c>
      <c r="D2011" s="18" t="s">
        <v>2082</v>
      </c>
      <c r="E2011" s="18" t="s">
        <v>1234</v>
      </c>
      <c r="F2011" s="12">
        <f>Table1[[#This Row],[USD Pricing]]*Exchange!$A$1</f>
        <v>122.63999999999999</v>
      </c>
      <c r="G2011" s="12">
        <v>87.6</v>
      </c>
      <c r="H2011" s="12" t="s">
        <v>2109</v>
      </c>
      <c r="I2011" s="18" t="s">
        <v>0</v>
      </c>
      <c r="J2011" s="18" t="s">
        <v>4336</v>
      </c>
      <c r="XEZ2011" s="28"/>
      <c r="XFA2011" s="28"/>
      <c r="XFB2011" s="28"/>
      <c r="XFC2011" s="28"/>
      <c r="XFD2011" s="28"/>
    </row>
    <row r="2012" spans="1:10 16380:16384" x14ac:dyDescent="0.35">
      <c r="A2012" s="12" t="s">
        <v>3375</v>
      </c>
      <c r="B2012" s="32" t="str">
        <f>HYPERLINK(Table1[[#This Row],[Link]], Table1[[#This Row],[Pattern w/out Hyperlink]])</f>
        <v>Fizzy</v>
      </c>
      <c r="C2012" s="18">
        <f>IF(F2012&lt;=$L$1,$K$1,IF(AND(F2012&gt;=$L$2,F2012&lt;=$M$2),$K$2,IF(AND(F2012&gt;=$L$3,F2012&lt;=$M$3),$K$3,IF(AND(F2012&gt;=$L$4,F2012&lt;=$M$4),$K$4,IF(AND(F2012&gt;=$L$5,F2012&lt;=$M$5),$K$5,IF(AND(F2012&gt;=$L$6,F2012&lt;=$M$6),$K$6,IF(AND(F2012&gt;=$L$7,F2012&lt;=$M$7),$K$7,IF(AND(F2012&gt;=$L$8,F2012&lt;=$M$8),$K$8,IF(AND(F2012&gt;=$L$9,F2012&lt;=$M$9),$K$9,IF(AND(F2012&gt;$L$10,F2012&lt;=$M$10),$K$10,IF(AND(F2012&gt;=$L$11,F2012&lt;=$M$11),$K$11,IF(AND(F2012&gt;=$L$12,F2012&lt;=$M$12),$K$12,IF(AND(F2012&gt;=$L$13,F2012&lt;=$M$13),$K$13,IF(AND(F2012&gt;=$L$14,F2012&lt;=$M$14),$K$14,IF(AND(F2012&gt;=#REF!,F2012&lt;=#REF!),#REF!,IF(AND(F2012&gt;=$L$15,F2012&lt;=$M$15),$K$15,IF(AND(F2012&gt;=$L$16,F2012&lt;=$M$16),$K$16,IF(AND(F2012&gt;=$L$17,F2012&lt;=$M$17),$K$17,IF(AND(F2012&gt;=$L$18,F2012&lt;=$M$18),$K$18,IF(AND(F2012&gt;=$L$19,F2012&lt;=$M$19),$K$19,IF(AND(F2012&gt;=$L$20,F2012&lt;=$M$20),$K$20,IF(AND(F2012&gt;=$L$21,F2012&lt;=$M$21),$K$21,IF(AND(F2012&gt;=$L$22,F2012&lt;=$M$22),$K$22,IF(AND(F2012&gt;=$L$23,F2012&lt;=$M$23),$K$23,IF(AND(F2012&gt;=$L$24,F2012&lt;=$M$24),$K$24,IF(AND(F2012&gt;=$L$25,F2012&lt;=$M$25),$K$25,IF(AND(F2012&gt;=$L$26,F2012&lt;=$M$26),$K$26,IF(AND(F2012&gt;=$L$27,F2012&lt;=$M$27),$K$27,IF(AND(F2012&gt;=$L$28,F2012&lt;=$M$28),$K$28,IF(AND(F2012&gt;=$L$29,F2012&lt;=$M$29),$K$29,IF(AND(F2012&gt;=$L$30,F2012&lt;=$M$30),$K$30,IF(AND(F2012&gt;=$L$31,F2012&lt;=$M$31),$K$31,""))))))))))))))))))))))))))))))))</f>
        <v>9</v>
      </c>
      <c r="D2012" s="18" t="s">
        <v>2082</v>
      </c>
      <c r="E2012" s="18" t="s">
        <v>1234</v>
      </c>
      <c r="F2012" s="12">
        <f>Table1[[#This Row],[USD Pricing]]*Exchange!$A$1</f>
        <v>117.66999999999999</v>
      </c>
      <c r="G2012" s="12">
        <v>84.05</v>
      </c>
      <c r="H2012" s="12" t="s">
        <v>3376</v>
      </c>
      <c r="I2012" s="18" t="s">
        <v>4213</v>
      </c>
      <c r="J2012" s="18" t="s">
        <v>4262</v>
      </c>
      <c r="XEZ2012" s="28"/>
      <c r="XFA2012" s="28"/>
      <c r="XFB2012" s="28"/>
      <c r="XFC2012" s="28"/>
      <c r="XFD2012" s="28"/>
    </row>
    <row r="2013" spans="1:10 16380:16384" x14ac:dyDescent="0.35">
      <c r="A2013" s="12" t="s">
        <v>398</v>
      </c>
      <c r="B2013" s="32" t="str">
        <f>HYPERLINK(Table1[[#This Row],[Link]], Table1[[#This Row],[Pattern w/out Hyperlink]])</f>
        <v>Honeycomb</v>
      </c>
      <c r="C2013" s="18">
        <f>IF(F2013&lt;=$L$1,$K$1,IF(AND(F2013&gt;=$L$2,F2013&lt;=$M$2),$K$2,IF(AND(F2013&gt;=$L$3,F2013&lt;=$M$3),$K$3,IF(AND(F2013&gt;=$L$4,F2013&lt;=$M$4),$K$4,IF(AND(F2013&gt;=$L$5,F2013&lt;=$M$5),$K$5,IF(AND(F2013&gt;=$L$6,F2013&lt;=$M$6),$K$6,IF(AND(F2013&gt;=$L$7,F2013&lt;=$M$7),$K$7,IF(AND(F2013&gt;=$L$8,F2013&lt;=$M$8),$K$8,IF(AND(F2013&gt;=$L$9,F2013&lt;=$M$9),$K$9,IF(AND(F2013&gt;$L$10,F2013&lt;=$M$10),$K$10,IF(AND(F2013&gt;=$L$11,F2013&lt;=$M$11),$K$11,IF(AND(F2013&gt;=$L$12,F2013&lt;=$M$12),$K$12,IF(AND(F2013&gt;=$L$13,F2013&lt;=$M$13),$K$13,IF(AND(F2013&gt;=$L$14,F2013&lt;=$M$14),$K$14,IF(AND(F2013&gt;=#REF!,F2013&lt;=#REF!),#REF!,IF(AND(F2013&gt;=$L$15,F2013&lt;=$M$15),$K$15,IF(AND(F2013&gt;=$L$16,F2013&lt;=$M$16),$K$16,IF(AND(F2013&gt;=$L$17,F2013&lt;=$M$17),$K$17,IF(AND(F2013&gt;=$L$18,F2013&lt;=$M$18),$K$18,IF(AND(F2013&gt;=$L$19,F2013&lt;=$M$19),$K$19,IF(AND(F2013&gt;=$L$20,F2013&lt;=$M$20),$K$20,IF(AND(F2013&gt;=$L$21,F2013&lt;=$M$21),$K$21,IF(AND(F2013&gt;=$L$22,F2013&lt;=$M$22),$K$22,IF(AND(F2013&gt;=$L$23,F2013&lt;=$M$23),$K$23,IF(AND(F2013&gt;=$L$24,F2013&lt;=$M$24),$K$24,IF(AND(F2013&gt;=$L$25,F2013&lt;=$M$25),$K$25,IF(AND(F2013&gt;=$L$26,F2013&lt;=$M$26),$K$26,IF(AND(F2013&gt;=$L$27,F2013&lt;=$M$27),$K$27,IF(AND(F2013&gt;=$L$28,F2013&lt;=$M$28),$K$28,IF(AND(F2013&gt;=$L$29,F2013&lt;=$M$29),$K$29,IF(AND(F2013&gt;=$L$30,F2013&lt;=$M$30),$K$30,IF(AND(F2013&gt;=$L$31,F2013&lt;=$M$31),$K$31,""))))))))))))))))))))))))))))))))</f>
        <v>9</v>
      </c>
      <c r="D2013" s="18" t="s">
        <v>2082</v>
      </c>
      <c r="E2013" s="18" t="s">
        <v>1234</v>
      </c>
      <c r="F2013" s="12">
        <f>Table1[[#This Row],[USD Pricing]]*Exchange!$A$1</f>
        <v>122.57</v>
      </c>
      <c r="G2013" s="12">
        <v>87.55</v>
      </c>
      <c r="H2013" s="12" t="s">
        <v>2124</v>
      </c>
      <c r="I2013" s="18" t="s">
        <v>0</v>
      </c>
      <c r="J2013" s="18" t="s">
        <v>4554</v>
      </c>
      <c r="XEZ2013" s="28"/>
      <c r="XFA2013" s="28"/>
      <c r="XFB2013" s="28"/>
      <c r="XFC2013" s="28"/>
      <c r="XFD2013" s="28"/>
    </row>
    <row r="2014" spans="1:10 16380:16384" x14ac:dyDescent="0.35">
      <c r="A2014" s="12" t="s">
        <v>408</v>
      </c>
      <c r="B2014" s="32" t="str">
        <f>HYPERLINK(Table1[[#This Row],[Link]], Table1[[#This Row],[Pattern w/out Hyperlink]])</f>
        <v>Improv</v>
      </c>
      <c r="C2014" s="18">
        <f>IF(F2014&lt;=$L$1,$K$1,IF(AND(F2014&gt;=$L$2,F2014&lt;=$M$2),$K$2,IF(AND(F2014&gt;=$L$3,F2014&lt;=$M$3),$K$3,IF(AND(F2014&gt;=$L$4,F2014&lt;=$M$4),$K$4,IF(AND(F2014&gt;=$L$5,F2014&lt;=$M$5),$K$5,IF(AND(F2014&gt;=$L$6,F2014&lt;=$M$6),$K$6,IF(AND(F2014&gt;=$L$7,F2014&lt;=$M$7),$K$7,IF(AND(F2014&gt;=$L$8,F2014&lt;=$M$8),$K$8,IF(AND(F2014&gt;=$L$9,F2014&lt;=$M$9),$K$9,IF(AND(F2014&gt;$L$10,F2014&lt;=$M$10),$K$10,IF(AND(F2014&gt;=$L$11,F2014&lt;=$M$11),$K$11,IF(AND(F2014&gt;=$L$12,F2014&lt;=$M$12),$K$12,IF(AND(F2014&gt;=$L$13,F2014&lt;=$M$13),$K$13,IF(AND(F2014&gt;=$L$14,F2014&lt;=$M$14),$K$14,IF(AND(F2014&gt;=#REF!,F2014&lt;=#REF!),#REF!,IF(AND(F2014&gt;=$L$15,F2014&lt;=$M$15),$K$15,IF(AND(F2014&gt;=$L$16,F2014&lt;=$M$16),$K$16,IF(AND(F2014&gt;=$L$17,F2014&lt;=$M$17),$K$17,IF(AND(F2014&gt;=$L$18,F2014&lt;=$M$18),$K$18,IF(AND(F2014&gt;=$L$19,F2014&lt;=$M$19),$K$19,IF(AND(F2014&gt;=$L$20,F2014&lt;=$M$20),$K$20,IF(AND(F2014&gt;=$L$21,F2014&lt;=$M$21),$K$21,IF(AND(F2014&gt;=$L$22,F2014&lt;=$M$22),$K$22,IF(AND(F2014&gt;=$L$23,F2014&lt;=$M$23),$K$23,IF(AND(F2014&gt;=$L$24,F2014&lt;=$M$24),$K$24,IF(AND(F2014&gt;=$L$25,F2014&lt;=$M$25),$K$25,IF(AND(F2014&gt;=$L$26,F2014&lt;=$M$26),$K$26,IF(AND(F2014&gt;=$L$27,F2014&lt;=$M$27),$K$27,IF(AND(F2014&gt;=$L$28,F2014&lt;=$M$28),$K$28,IF(AND(F2014&gt;=$L$29,F2014&lt;=$M$29),$K$29,IF(AND(F2014&gt;=$L$30,F2014&lt;=$M$30),$K$30,IF(AND(F2014&gt;=$L$31,F2014&lt;=$M$31),$K$31,""))))))))))))))))))))))))))))))))</f>
        <v>9</v>
      </c>
      <c r="D2014" s="18" t="s">
        <v>2082</v>
      </c>
      <c r="E2014" s="18" t="s">
        <v>1234</v>
      </c>
      <c r="F2014" s="12">
        <f>Table1[[#This Row],[USD Pricing]]*Exchange!$A$1</f>
        <v>130.858</v>
      </c>
      <c r="G2014" s="12">
        <v>93.47</v>
      </c>
      <c r="H2014" s="12" t="s">
        <v>2125</v>
      </c>
      <c r="I2014" s="18" t="s">
        <v>0</v>
      </c>
      <c r="J2014" s="18" t="s">
        <v>4313</v>
      </c>
      <c r="XEZ2014" s="28"/>
      <c r="XFA2014" s="28"/>
      <c r="XFB2014" s="28"/>
      <c r="XFC2014" s="28"/>
      <c r="XFD2014" s="28"/>
    </row>
    <row r="2015" spans="1:10 16380:16384" x14ac:dyDescent="0.35">
      <c r="A2015" s="12" t="s">
        <v>503</v>
      </c>
      <c r="B2015" s="32" t="str">
        <f>HYPERLINK(Table1[[#This Row],[Link]], Table1[[#This Row],[Pattern w/out Hyperlink]])</f>
        <v>Maze</v>
      </c>
      <c r="C2015" s="18">
        <f>IF(F2015&lt;=$L$1,$K$1,IF(AND(F2015&gt;=$L$2,F2015&lt;=$M$2),$K$2,IF(AND(F2015&gt;=$L$3,F2015&lt;=$M$3),$K$3,IF(AND(F2015&gt;=$L$4,F2015&lt;=$M$4),$K$4,IF(AND(F2015&gt;=$L$5,F2015&lt;=$M$5),$K$5,IF(AND(F2015&gt;=$L$6,F2015&lt;=$M$6),$K$6,IF(AND(F2015&gt;=$L$7,F2015&lt;=$M$7),$K$7,IF(AND(F2015&gt;=$L$8,F2015&lt;=$M$8),$K$8,IF(AND(F2015&gt;=$L$9,F2015&lt;=$M$9),$K$9,IF(AND(F2015&gt;$L$10,F2015&lt;=$M$10),$K$10,IF(AND(F2015&gt;=$L$11,F2015&lt;=$M$11),$K$11,IF(AND(F2015&gt;=$L$12,F2015&lt;=$M$12),$K$12,IF(AND(F2015&gt;=$L$13,F2015&lt;=$M$13),$K$13,IF(AND(F2015&gt;=$L$14,F2015&lt;=$M$14),$K$14,IF(AND(F2015&gt;=#REF!,F2015&lt;=#REF!),#REF!,IF(AND(F2015&gt;=$L$15,F2015&lt;=$M$15),$K$15,IF(AND(F2015&gt;=$L$16,F2015&lt;=$M$16),$K$16,IF(AND(F2015&gt;=$L$17,F2015&lt;=$M$17),$K$17,IF(AND(F2015&gt;=$L$18,F2015&lt;=$M$18),$K$18,IF(AND(F2015&gt;=$L$19,F2015&lt;=$M$19),$K$19,IF(AND(F2015&gt;=$L$20,F2015&lt;=$M$20),$K$20,IF(AND(F2015&gt;=$L$21,F2015&lt;=$M$21),$K$21,IF(AND(F2015&gt;=$L$22,F2015&lt;=$M$22),$K$22,IF(AND(F2015&gt;=$L$23,F2015&lt;=$M$23),$K$23,IF(AND(F2015&gt;=$L$24,F2015&lt;=$M$24),$K$24,IF(AND(F2015&gt;=$L$25,F2015&lt;=$M$25),$K$25,IF(AND(F2015&gt;=$L$26,F2015&lt;=$M$26),$K$26,IF(AND(F2015&gt;=$L$27,F2015&lt;=$M$27),$K$27,IF(AND(F2015&gt;=$L$28,F2015&lt;=$M$28),$K$28,IF(AND(F2015&gt;=$L$29,F2015&lt;=$M$29),$K$29,IF(AND(F2015&gt;=$L$30,F2015&lt;=$M$30),$K$30,IF(AND(F2015&gt;=$L$31,F2015&lt;=$M$31),$K$31,""))))))))))))))))))))))))))))))))</f>
        <v>9</v>
      </c>
      <c r="D2015" s="18" t="s">
        <v>2082</v>
      </c>
      <c r="E2015" s="18" t="s">
        <v>1234</v>
      </c>
      <c r="F2015" s="12">
        <f>Table1[[#This Row],[USD Pricing]]*Exchange!$A$1</f>
        <v>121.12799999999999</v>
      </c>
      <c r="G2015" s="12">
        <v>86.52</v>
      </c>
      <c r="H2015" s="12" t="s">
        <v>2141</v>
      </c>
      <c r="I2015" s="18" t="s">
        <v>0</v>
      </c>
      <c r="J2015" s="18" t="s">
        <v>4556</v>
      </c>
      <c r="XEZ2015" s="28"/>
      <c r="XFA2015" s="28"/>
      <c r="XFB2015" s="28"/>
      <c r="XFC2015" s="28"/>
      <c r="XFD2015" s="28"/>
    </row>
    <row r="2016" spans="1:10 16380:16384" x14ac:dyDescent="0.35">
      <c r="A2016" s="12" t="s">
        <v>3396</v>
      </c>
      <c r="B2016" s="32" t="str">
        <f>HYPERLINK(Table1[[#This Row],[Link]], Table1[[#This Row],[Pattern w/out Hyperlink]])</f>
        <v>Page Turner</v>
      </c>
      <c r="C2016" s="18">
        <f>IF(F2016&lt;=$L$1,$K$1,IF(AND(F2016&gt;=$L$2,F2016&lt;=$M$2),$K$2,IF(AND(F2016&gt;=$L$3,F2016&lt;=$M$3),$K$3,IF(AND(F2016&gt;=$L$4,F2016&lt;=$M$4),$K$4,IF(AND(F2016&gt;=$L$5,F2016&lt;=$M$5),$K$5,IF(AND(F2016&gt;=$L$6,F2016&lt;=$M$6),$K$6,IF(AND(F2016&gt;=$L$7,F2016&lt;=$M$7),$K$7,IF(AND(F2016&gt;=$L$8,F2016&lt;=$M$8),$K$8,IF(AND(F2016&gt;=$L$9,F2016&lt;=$M$9),$K$9,IF(AND(F2016&gt;$L$10,F2016&lt;=$M$10),$K$10,IF(AND(F2016&gt;=$L$11,F2016&lt;=$M$11),$K$11,IF(AND(F2016&gt;=$L$12,F2016&lt;=$M$12),$K$12,IF(AND(F2016&gt;=$L$13,F2016&lt;=$M$13),$K$13,IF(AND(F2016&gt;=$L$14,F2016&lt;=$M$14),$K$14,IF(AND(F2016&gt;=#REF!,F2016&lt;=#REF!),#REF!,IF(AND(F2016&gt;=$L$15,F2016&lt;=$M$15),$K$15,IF(AND(F2016&gt;=$L$16,F2016&lt;=$M$16),$K$16,IF(AND(F2016&gt;=$L$17,F2016&lt;=$M$17),$K$17,IF(AND(F2016&gt;=$L$18,F2016&lt;=$M$18),$K$18,IF(AND(F2016&gt;=$L$19,F2016&lt;=$M$19),$K$19,IF(AND(F2016&gt;=$L$20,F2016&lt;=$M$20),$K$20,IF(AND(F2016&gt;=$L$21,F2016&lt;=$M$21),$K$21,IF(AND(F2016&gt;=$L$22,F2016&lt;=$M$22),$K$22,IF(AND(F2016&gt;=$L$23,F2016&lt;=$M$23),$K$23,IF(AND(F2016&gt;=$L$24,F2016&lt;=$M$24),$K$24,IF(AND(F2016&gt;=$L$25,F2016&lt;=$M$25),$K$25,IF(AND(F2016&gt;=$L$26,F2016&lt;=$M$26),$K$26,IF(AND(F2016&gt;=$L$27,F2016&lt;=$M$27),$K$27,IF(AND(F2016&gt;=$L$28,F2016&lt;=$M$28),$K$28,IF(AND(F2016&gt;=$L$29,F2016&lt;=$M$29),$K$29,IF(AND(F2016&gt;=$L$30,F2016&lt;=$M$30),$K$30,IF(AND(F2016&gt;=$L$31,F2016&lt;=$M$31),$K$31,""))))))))))))))))))))))))))))))))</f>
        <v>9</v>
      </c>
      <c r="D2016" s="18" t="s">
        <v>2082</v>
      </c>
      <c r="E2016" s="18" t="s">
        <v>1234</v>
      </c>
      <c r="F2016" s="12">
        <f>Table1[[#This Row],[USD Pricing]]*Exchange!$A$1</f>
        <v>126.392</v>
      </c>
      <c r="G2016" s="12">
        <v>90.28</v>
      </c>
      <c r="H2016" s="12" t="s">
        <v>3397</v>
      </c>
      <c r="I2016" s="18" t="s">
        <v>0</v>
      </c>
      <c r="J2016" s="18" t="s">
        <v>4268</v>
      </c>
      <c r="XEZ2016" s="28"/>
      <c r="XFA2016" s="28"/>
      <c r="XFB2016" s="28"/>
      <c r="XFC2016" s="28"/>
      <c r="XFD2016" s="28"/>
    </row>
    <row r="2017" spans="1:10 16380:16384" x14ac:dyDescent="0.35">
      <c r="A2017" s="12" t="s">
        <v>2158</v>
      </c>
      <c r="B2017" s="32" t="str">
        <f>HYPERLINK(Table1[[#This Row],[Link]], Table1[[#This Row],[Pattern w/out Hyperlink]])</f>
        <v>Panorama</v>
      </c>
      <c r="C2017" s="18">
        <f>IF(F2017&lt;=$L$1,$K$1,IF(AND(F2017&gt;=$L$2,F2017&lt;=$M$2),$K$2,IF(AND(F2017&gt;=$L$3,F2017&lt;=$M$3),$K$3,IF(AND(F2017&gt;=$L$4,F2017&lt;=$M$4),$K$4,IF(AND(F2017&gt;=$L$5,F2017&lt;=$M$5),$K$5,IF(AND(F2017&gt;=$L$6,F2017&lt;=$M$6),$K$6,IF(AND(F2017&gt;=$L$7,F2017&lt;=$M$7),$K$7,IF(AND(F2017&gt;=$L$8,F2017&lt;=$M$8),$K$8,IF(AND(F2017&gt;=$L$9,F2017&lt;=$M$9),$K$9,IF(AND(F2017&gt;$L$10,F2017&lt;=$M$10),$K$10,IF(AND(F2017&gt;=$L$11,F2017&lt;=$M$11),$K$11,IF(AND(F2017&gt;=$L$12,F2017&lt;=$M$12),$K$12,IF(AND(F2017&gt;=$L$13,F2017&lt;=$M$13),$K$13,IF(AND(F2017&gt;=$L$14,F2017&lt;=$M$14),$K$14,IF(AND(F2017&gt;=#REF!,F2017&lt;=#REF!),#REF!,IF(AND(F2017&gt;=$L$15,F2017&lt;=$M$15),$K$15,IF(AND(F2017&gt;=$L$16,F2017&lt;=$M$16),$K$16,IF(AND(F2017&gt;=$L$17,F2017&lt;=$M$17),$K$17,IF(AND(F2017&gt;=$L$18,F2017&lt;=$M$18),$K$18,IF(AND(F2017&gt;=$L$19,F2017&lt;=$M$19),$K$19,IF(AND(F2017&gt;=$L$20,F2017&lt;=$M$20),$K$20,IF(AND(F2017&gt;=$L$21,F2017&lt;=$M$21),$K$21,IF(AND(F2017&gt;=$L$22,F2017&lt;=$M$22),$K$22,IF(AND(F2017&gt;=$L$23,F2017&lt;=$M$23),$K$23,IF(AND(F2017&gt;=$L$24,F2017&lt;=$M$24),$K$24,IF(AND(F2017&gt;=$L$25,F2017&lt;=$M$25),$K$25,IF(AND(F2017&gt;=$L$26,F2017&lt;=$M$26),$K$26,IF(AND(F2017&gt;=$L$27,F2017&lt;=$M$27),$K$27,IF(AND(F2017&gt;=$L$28,F2017&lt;=$M$28),$K$28,IF(AND(F2017&gt;=$L$29,F2017&lt;=$M$29),$K$29,IF(AND(F2017&gt;=$L$30,F2017&lt;=$M$30),$K$30,IF(AND(F2017&gt;=$L$31,F2017&lt;=$M$31),$K$31,""))))))))))))))))))))))))))))))))</f>
        <v>9</v>
      </c>
      <c r="D2017" s="18" t="s">
        <v>2082</v>
      </c>
      <c r="E2017" s="18" t="s">
        <v>1234</v>
      </c>
      <c r="F2017" s="12">
        <f>Table1[[#This Row],[USD Pricing]]*Exchange!$A$1</f>
        <v>129.78</v>
      </c>
      <c r="G2017" s="12">
        <v>92.7</v>
      </c>
      <c r="H2017" s="12" t="s">
        <v>2159</v>
      </c>
      <c r="I2017" s="18" t="s">
        <v>0</v>
      </c>
      <c r="J2017" s="18" t="s">
        <v>4559</v>
      </c>
      <c r="XEZ2017" s="28"/>
      <c r="XFA2017" s="28"/>
      <c r="XFB2017" s="28"/>
      <c r="XFC2017" s="28"/>
      <c r="XFD2017" s="28"/>
    </row>
    <row r="2018" spans="1:10 16380:16384" x14ac:dyDescent="0.35">
      <c r="A2018" s="12" t="s">
        <v>615</v>
      </c>
      <c r="B2018" s="32" t="str">
        <f>HYPERLINK(Table1[[#This Row],[Link]], Table1[[#This Row],[Pattern w/out Hyperlink]])</f>
        <v>Perspective</v>
      </c>
      <c r="C2018" s="18">
        <f>IF(F2018&lt;=$L$1,$K$1,IF(AND(F2018&gt;=$L$2,F2018&lt;=$M$2),$K$2,IF(AND(F2018&gt;=$L$3,F2018&lt;=$M$3),$K$3,IF(AND(F2018&gt;=$L$4,F2018&lt;=$M$4),$K$4,IF(AND(F2018&gt;=$L$5,F2018&lt;=$M$5),$K$5,IF(AND(F2018&gt;=$L$6,F2018&lt;=$M$6),$K$6,IF(AND(F2018&gt;=$L$7,F2018&lt;=$M$7),$K$7,IF(AND(F2018&gt;=$L$8,F2018&lt;=$M$8),$K$8,IF(AND(F2018&gt;=$L$9,F2018&lt;=$M$9),$K$9,IF(AND(F2018&gt;$L$10,F2018&lt;=$M$10),$K$10,IF(AND(F2018&gt;=$L$11,F2018&lt;=$M$11),$K$11,IF(AND(F2018&gt;=$L$12,F2018&lt;=$M$12),$K$12,IF(AND(F2018&gt;=$L$13,F2018&lt;=$M$13),$K$13,IF(AND(F2018&gt;=$L$14,F2018&lt;=$M$14),$K$14,IF(AND(F2018&gt;=#REF!,F2018&lt;=#REF!),#REF!,IF(AND(F2018&gt;=$L$15,F2018&lt;=$M$15),$K$15,IF(AND(F2018&gt;=$L$16,F2018&lt;=$M$16),$K$16,IF(AND(F2018&gt;=$L$17,F2018&lt;=$M$17),$K$17,IF(AND(F2018&gt;=$L$18,F2018&lt;=$M$18),$K$18,IF(AND(F2018&gt;=$L$19,F2018&lt;=$M$19),$K$19,IF(AND(F2018&gt;=$L$20,F2018&lt;=$M$20),$K$20,IF(AND(F2018&gt;=$L$21,F2018&lt;=$M$21),$K$21,IF(AND(F2018&gt;=$L$22,F2018&lt;=$M$22),$K$22,IF(AND(F2018&gt;=$L$23,F2018&lt;=$M$23),$K$23,IF(AND(F2018&gt;=$L$24,F2018&lt;=$M$24),$K$24,IF(AND(F2018&gt;=$L$25,F2018&lt;=$M$25),$K$25,IF(AND(F2018&gt;=$L$26,F2018&lt;=$M$26),$K$26,IF(AND(F2018&gt;=$L$27,F2018&lt;=$M$27),$K$27,IF(AND(F2018&gt;=$L$28,F2018&lt;=$M$28),$K$28,IF(AND(F2018&gt;=$L$29,F2018&lt;=$M$29),$K$29,IF(AND(F2018&gt;=$L$30,F2018&lt;=$M$30),$K$30,IF(AND(F2018&gt;=$L$31,F2018&lt;=$M$31),$K$31,""))))))))))))))))))))))))))))))))</f>
        <v>9</v>
      </c>
      <c r="D2018" s="18" t="s">
        <v>2082</v>
      </c>
      <c r="E2018" s="18" t="s">
        <v>1234</v>
      </c>
      <c r="F2018" s="12">
        <f>Table1[[#This Row],[USD Pricing]]*Exchange!$A$1</f>
        <v>115.36</v>
      </c>
      <c r="G2018" s="12">
        <v>82.4</v>
      </c>
      <c r="H2018" s="12" t="s">
        <v>2161</v>
      </c>
      <c r="I2018" s="18" t="s">
        <v>0</v>
      </c>
      <c r="J2018" s="18" t="s">
        <v>4546</v>
      </c>
      <c r="XEZ2018" s="28"/>
      <c r="XFA2018" s="28"/>
      <c r="XFB2018" s="28"/>
      <c r="XFC2018" s="28"/>
      <c r="XFD2018" s="28"/>
    </row>
    <row r="2019" spans="1:10 16380:16384" hidden="1" x14ac:dyDescent="0.35">
      <c r="A2019" s="12" t="s">
        <v>7545</v>
      </c>
      <c r="B2019" s="12" t="str">
        <f>HYPERLINK(Table1[[#This Row],[Link]], Table1[[#This Row],[Pattern w/out Hyperlink]])</f>
        <v>Veridan</v>
      </c>
      <c r="C2019" s="12" t="e">
        <f>IF(F2019&lt;=$L$1,$K$1,IF(AND(F2019&gt;=$L$2,F2019&lt;=$M$2),$K$2,IF(AND(F2019&gt;=$L$3,F2019&lt;=$M$3),$K$3,IF(AND(F2019&gt;=$L$4,F2019&lt;=$M$4),$K$4,IF(AND(F2019&gt;=$L$5,F2019&lt;=$M$5),$K$5,IF(AND(F2019&gt;=$L$6,F2019&lt;=$M$6),$K$6,IF(AND(F2019&gt;=$L$7,F2019&lt;=$M$7),$K$7,IF(AND(F2019&gt;=$L$8,F2019&lt;=$M$8),$K$8,IF(AND(F2019&gt;=$L$9,F2019&lt;=$M$9),$K$9,IF(AND(F2019&gt;$L$10,F2019&lt;=$M$10),$K$10,IF(AND(F2019&gt;=$L$11,F2019&lt;=$M$11),$K$11,IF(AND(F2019&gt;=$L$12,F2019&lt;=$M$12),$K$12,IF(AND(F2019&gt;=$L$13,F2019&lt;=$M$13),$K$13,IF(AND(F2019&gt;=$L$14,F2019&lt;=$M$14),$K$14,IF(AND(F2019&gt;=#REF!,F2019&lt;=#REF!),#REF!,IF(AND(F2019&gt;=$L$15,F2019&lt;=$M$15),$K$15,IF(AND(F2019&gt;=$L$16,F2019&lt;=$M$16),$K$16,IF(AND(F2019&gt;=$L$17,F2019&lt;=$M$17),$K$17,IF(AND(F2019&gt;=$L$18,F2019&lt;=$M$18),$K$18,IF(AND(F2019&gt;=$L$19,F2019&lt;=$M$19),$K$19,IF(AND(F2019&gt;=$L$20,F2019&lt;=$M$20),$K$20,IF(AND(F2019&gt;=$L$21,F2019&lt;=$M$21),$K$21,IF(AND(F2019&gt;=$L$22,F2019&lt;=$M$22),$K$22,IF(AND(F2019&gt;=$L$23,F2019&lt;=$M$23),$K$23,IF(AND(F2019&gt;=$L$24,F2019&lt;=$M$24),$K$24,IF(AND(F2019&gt;=$L$25,F2019&lt;=$M$25),$K$25,IF(AND(F2019&gt;=$L$26,F2019&lt;=$M$26),$K$26,IF(AND(F2019&gt;=$L$27,F2019&lt;=$M$27),$K$27,IF(AND(F2019&gt;=$L$28,F2019&lt;=$M$28),$K$28,IF(AND(F2019&gt;=$L$29,F2019&lt;=$M$29),$K$29,IF(AND(F2019&gt;=$L$30,F2019&lt;=$M$30),$K$30,IF(AND(F2019&gt;=$L$31,F2019&lt;=$M$31),$K$31,""))))))))))))))))))))))))))))))))</f>
        <v>#REF!</v>
      </c>
      <c r="D2019" s="12" t="s">
        <v>22</v>
      </c>
      <c r="E2019" s="12" t="s">
        <v>1234</v>
      </c>
      <c r="F2019" s="12">
        <f>Table1[[#This Row],[USD Pricing]]*Exchange!$A$1</f>
        <v>218.32999999999998</v>
      </c>
      <c r="G2019" s="12">
        <v>155.94999999999999</v>
      </c>
      <c r="H2019" s="12" t="s">
        <v>7546</v>
      </c>
      <c r="I2019" s="12" t="s">
        <v>0</v>
      </c>
      <c r="J2019" s="12" t="s">
        <v>7547</v>
      </c>
    </row>
    <row r="2020" spans="1:10 16380:16384" x14ac:dyDescent="0.35">
      <c r="A2020" s="12" t="s">
        <v>2167</v>
      </c>
      <c r="B2020" s="32" t="str">
        <f>HYPERLINK(Table1[[#This Row],[Link]], Table1[[#This Row],[Pattern w/out Hyperlink]])</f>
        <v>Quartz</v>
      </c>
      <c r="C2020" s="18">
        <f>IF(F2020&lt;=$L$1,$K$1,IF(AND(F2020&gt;=$L$2,F2020&lt;=$M$2),$K$2,IF(AND(F2020&gt;=$L$3,F2020&lt;=$M$3),$K$3,IF(AND(F2020&gt;=$L$4,F2020&lt;=$M$4),$K$4,IF(AND(F2020&gt;=$L$5,F2020&lt;=$M$5),$K$5,IF(AND(F2020&gt;=$L$6,F2020&lt;=$M$6),$K$6,IF(AND(F2020&gt;=$L$7,F2020&lt;=$M$7),$K$7,IF(AND(F2020&gt;=$L$8,F2020&lt;=$M$8),$K$8,IF(AND(F2020&gt;=$L$9,F2020&lt;=$M$9),$K$9,IF(AND(F2020&gt;$L$10,F2020&lt;=$M$10),$K$10,IF(AND(F2020&gt;=$L$11,F2020&lt;=$M$11),$K$11,IF(AND(F2020&gt;=$L$12,F2020&lt;=$M$12),$K$12,IF(AND(F2020&gt;=$L$13,F2020&lt;=$M$13),$K$13,IF(AND(F2020&gt;=$L$14,F2020&lt;=$M$14),$K$14,IF(AND(F2020&gt;=#REF!,F2020&lt;=#REF!),#REF!,IF(AND(F2020&gt;=$L$15,F2020&lt;=$M$15),$K$15,IF(AND(F2020&gt;=$L$16,F2020&lt;=$M$16),$K$16,IF(AND(F2020&gt;=$L$17,F2020&lt;=$M$17),$K$17,IF(AND(F2020&gt;=$L$18,F2020&lt;=$M$18),$K$18,IF(AND(F2020&gt;=$L$19,F2020&lt;=$M$19),$K$19,IF(AND(F2020&gt;=$L$20,F2020&lt;=$M$20),$K$20,IF(AND(F2020&gt;=$L$21,F2020&lt;=$M$21),$K$21,IF(AND(F2020&gt;=$L$22,F2020&lt;=$M$22),$K$22,IF(AND(F2020&gt;=$L$23,F2020&lt;=$M$23),$K$23,IF(AND(F2020&gt;=$L$24,F2020&lt;=$M$24),$K$24,IF(AND(F2020&gt;=$L$25,F2020&lt;=$M$25),$K$25,IF(AND(F2020&gt;=$L$26,F2020&lt;=$M$26),$K$26,IF(AND(F2020&gt;=$L$27,F2020&lt;=$M$27),$K$27,IF(AND(F2020&gt;=$L$28,F2020&lt;=$M$28),$K$28,IF(AND(F2020&gt;=$L$29,F2020&lt;=$M$29),$K$29,IF(AND(F2020&gt;=$L$30,F2020&lt;=$M$30),$K$30,IF(AND(F2020&gt;=$L$31,F2020&lt;=$M$31),$K$31,""))))))))))))))))))))))))))))))))</f>
        <v>9</v>
      </c>
      <c r="D2020" s="18" t="s">
        <v>2082</v>
      </c>
      <c r="E2020" s="18" t="s">
        <v>1234</v>
      </c>
      <c r="F2020" s="12">
        <f>Table1[[#This Row],[USD Pricing]]*Exchange!$A$1</f>
        <v>116.15799999999999</v>
      </c>
      <c r="G2020" s="12">
        <v>82.97</v>
      </c>
      <c r="H2020" s="12" t="s">
        <v>2168</v>
      </c>
      <c r="I2020" s="18" t="s">
        <v>4213</v>
      </c>
      <c r="J2020" s="18" t="s">
        <v>4262</v>
      </c>
      <c r="XEZ2020" s="28"/>
      <c r="XFA2020" s="28"/>
      <c r="XFB2020" s="28"/>
      <c r="XFC2020" s="28"/>
      <c r="XFD2020" s="28"/>
    </row>
    <row r="2021" spans="1:10 16380:16384" hidden="1" x14ac:dyDescent="0.35">
      <c r="A2021" s="12" t="s">
        <v>3278</v>
      </c>
      <c r="B2021" s="12" t="str">
        <f>HYPERLINK(Table1[[#This Row],[Link]], Table1[[#This Row],[Pattern w/out Hyperlink]])</f>
        <v>Vintage Mohair</v>
      </c>
      <c r="C2021" s="12" t="e">
        <f>IF(F2021&lt;=$L$1,$K$1,IF(AND(F2021&gt;=$L$2,F2021&lt;=$M$2),$K$2,IF(AND(F2021&gt;=$L$3,F2021&lt;=$M$3),$K$3,IF(AND(F2021&gt;=$L$4,F2021&lt;=$M$4),$K$4,IF(AND(F2021&gt;=$L$5,F2021&lt;=$M$5),$K$5,IF(AND(F2021&gt;=$L$6,F2021&lt;=$M$6),$K$6,IF(AND(F2021&gt;=$L$7,F2021&lt;=$M$7),$K$7,IF(AND(F2021&gt;=$L$8,F2021&lt;=$M$8),$K$8,IF(AND(F2021&gt;=$L$9,F2021&lt;=$M$9),$K$9,IF(AND(F2021&gt;$L$10,F2021&lt;=$M$10),$K$10,IF(AND(F2021&gt;=$L$11,F2021&lt;=$M$11),$K$11,IF(AND(F2021&gt;=$L$12,F2021&lt;=$M$12),$K$12,IF(AND(F2021&gt;=$L$13,F2021&lt;=$M$13),$K$13,IF(AND(F2021&gt;=$L$14,F2021&lt;=$M$14),$K$14,IF(AND(F2021&gt;=#REF!,F2021&lt;=#REF!),#REF!,IF(AND(F2021&gt;=$L$15,F2021&lt;=$M$15),$K$15,IF(AND(F2021&gt;=$L$16,F2021&lt;=$M$16),$K$16,IF(AND(F2021&gt;=$L$17,F2021&lt;=$M$17),$K$17,IF(AND(F2021&gt;=$L$18,F2021&lt;=$M$18),$K$18,IF(AND(F2021&gt;=$L$19,F2021&lt;=$M$19),$K$19,IF(AND(F2021&gt;=$L$20,F2021&lt;=$M$20),$K$20,IF(AND(F2021&gt;=$L$21,F2021&lt;=$M$21),$K$21,IF(AND(F2021&gt;=$L$22,F2021&lt;=$M$22),$K$22,IF(AND(F2021&gt;=$L$23,F2021&lt;=$M$23),$K$23,IF(AND(F2021&gt;=$L$24,F2021&lt;=$M$24),$K$24,IF(AND(F2021&gt;=$L$25,F2021&lt;=$M$25),$K$25,IF(AND(F2021&gt;=$L$26,F2021&lt;=$M$26),$K$26,IF(AND(F2021&gt;=$L$27,F2021&lt;=$M$27),$K$27,IF(AND(F2021&gt;=$L$28,F2021&lt;=$M$28),$K$28,IF(AND(F2021&gt;=$L$29,F2021&lt;=$M$29),$K$29,IF(AND(F2021&gt;=$L$30,F2021&lt;=$M$30),$K$30,IF(AND(F2021&gt;=$L$31,F2021&lt;=$M$31),$K$31,""))))))))))))))))))))))))))))))))</f>
        <v>#REF!</v>
      </c>
      <c r="D2021" s="12" t="s">
        <v>22</v>
      </c>
      <c r="E2021" s="12" t="s">
        <v>1234</v>
      </c>
      <c r="F2021" s="12">
        <f>Table1[[#This Row],[USD Pricing]]*Exchange!$A$1</f>
        <v>223.42599999999999</v>
      </c>
      <c r="G2021" s="12">
        <v>159.59</v>
      </c>
      <c r="H2021" s="12" t="s">
        <v>5985</v>
      </c>
      <c r="I2021" s="12" t="s">
        <v>1319</v>
      </c>
      <c r="J2021" s="12" t="s">
        <v>4324</v>
      </c>
    </row>
    <row r="2022" spans="1:10 16380:16384" x14ac:dyDescent="0.35">
      <c r="A2022" s="12" t="s">
        <v>3401</v>
      </c>
      <c r="B2022" s="32" t="str">
        <f>HYPERLINK(Table1[[#This Row],[Link]], Table1[[#This Row],[Pattern w/out Hyperlink]])</f>
        <v>Repose</v>
      </c>
      <c r="C2022" s="18">
        <f>IF(F2022&lt;=$L$1,$K$1,IF(AND(F2022&gt;=$L$2,F2022&lt;=$M$2),$K$2,IF(AND(F2022&gt;=$L$3,F2022&lt;=$M$3),$K$3,IF(AND(F2022&gt;=$L$4,F2022&lt;=$M$4),$K$4,IF(AND(F2022&gt;=$L$5,F2022&lt;=$M$5),$K$5,IF(AND(F2022&gt;=$L$6,F2022&lt;=$M$6),$K$6,IF(AND(F2022&gt;=$L$7,F2022&lt;=$M$7),$K$7,IF(AND(F2022&gt;=$L$8,F2022&lt;=$M$8),$K$8,IF(AND(F2022&gt;=$L$9,F2022&lt;=$M$9),$K$9,IF(AND(F2022&gt;$L$10,F2022&lt;=$M$10),$K$10,IF(AND(F2022&gt;=$L$11,F2022&lt;=$M$11),$K$11,IF(AND(F2022&gt;=$L$12,F2022&lt;=$M$12),$K$12,IF(AND(F2022&gt;=$L$13,F2022&lt;=$M$13),$K$13,IF(AND(F2022&gt;=$L$14,F2022&lt;=$M$14),$K$14,IF(AND(F2022&gt;=#REF!,F2022&lt;=#REF!),#REF!,IF(AND(F2022&gt;=$L$15,F2022&lt;=$M$15),$K$15,IF(AND(F2022&gt;=$L$16,F2022&lt;=$M$16),$K$16,IF(AND(F2022&gt;=$L$17,F2022&lt;=$M$17),$K$17,IF(AND(F2022&gt;=$L$18,F2022&lt;=$M$18),$K$18,IF(AND(F2022&gt;=$L$19,F2022&lt;=$M$19),$K$19,IF(AND(F2022&gt;=$L$20,F2022&lt;=$M$20),$K$20,IF(AND(F2022&gt;=$L$21,F2022&lt;=$M$21),$K$21,IF(AND(F2022&gt;=$L$22,F2022&lt;=$M$22),$K$22,IF(AND(F2022&gt;=$L$23,F2022&lt;=$M$23),$K$23,IF(AND(F2022&gt;=$L$24,F2022&lt;=$M$24),$K$24,IF(AND(F2022&gt;=$L$25,F2022&lt;=$M$25),$K$25,IF(AND(F2022&gt;=$L$26,F2022&lt;=$M$26),$K$26,IF(AND(F2022&gt;=$L$27,F2022&lt;=$M$27),$K$27,IF(AND(F2022&gt;=$L$28,F2022&lt;=$M$28),$K$28,IF(AND(F2022&gt;=$L$29,F2022&lt;=$M$29),$K$29,IF(AND(F2022&gt;=$L$30,F2022&lt;=$M$30),$K$30,IF(AND(F2022&gt;=$L$31,F2022&lt;=$M$31),$K$31,""))))))))))))))))))))))))))))))))</f>
        <v>9</v>
      </c>
      <c r="D2022" s="18" t="s">
        <v>2082</v>
      </c>
      <c r="E2022" s="18" t="s">
        <v>1234</v>
      </c>
      <c r="F2022" s="12">
        <f>Table1[[#This Row],[USD Pricing]]*Exchange!$A$1</f>
        <v>115.01</v>
      </c>
      <c r="G2022" s="12">
        <v>82.15</v>
      </c>
      <c r="H2022" s="12" t="s">
        <v>3402</v>
      </c>
      <c r="I2022" s="18" t="s">
        <v>1319</v>
      </c>
      <c r="J2022" s="18" t="s">
        <v>4268</v>
      </c>
      <c r="XEZ2022" s="28"/>
      <c r="XFA2022" s="28"/>
      <c r="XFB2022" s="28"/>
      <c r="XFC2022" s="28"/>
      <c r="XFD2022" s="28"/>
    </row>
    <row r="2023" spans="1:10 16380:16384" x14ac:dyDescent="0.35">
      <c r="A2023" s="12" t="s">
        <v>676</v>
      </c>
      <c r="B2023" s="32" t="str">
        <f>HYPERLINK(Table1[[#This Row],[Link]], Table1[[#This Row],[Pattern w/out Hyperlink]])</f>
        <v>Revolve</v>
      </c>
      <c r="C2023" s="18">
        <f>IF(F2023&lt;=$L$1,$K$1,IF(AND(F2023&gt;=$L$2,F2023&lt;=$M$2),$K$2,IF(AND(F2023&gt;=$L$3,F2023&lt;=$M$3),$K$3,IF(AND(F2023&gt;=$L$4,F2023&lt;=$M$4),$K$4,IF(AND(F2023&gt;=$L$5,F2023&lt;=$M$5),$K$5,IF(AND(F2023&gt;=$L$6,F2023&lt;=$M$6),$K$6,IF(AND(F2023&gt;=$L$7,F2023&lt;=$M$7),$K$7,IF(AND(F2023&gt;=$L$8,F2023&lt;=$M$8),$K$8,IF(AND(F2023&gt;=$L$9,F2023&lt;=$M$9),$K$9,IF(AND(F2023&gt;$L$10,F2023&lt;=$M$10),$K$10,IF(AND(F2023&gt;=$L$11,F2023&lt;=$M$11),$K$11,IF(AND(F2023&gt;=$L$12,F2023&lt;=$M$12),$K$12,IF(AND(F2023&gt;=$L$13,F2023&lt;=$M$13),$K$13,IF(AND(F2023&gt;=$L$14,F2023&lt;=$M$14),$K$14,IF(AND(F2023&gt;=#REF!,F2023&lt;=#REF!),#REF!,IF(AND(F2023&gt;=$L$15,F2023&lt;=$M$15),$K$15,IF(AND(F2023&gt;=$L$16,F2023&lt;=$M$16),$K$16,IF(AND(F2023&gt;=$L$17,F2023&lt;=$M$17),$K$17,IF(AND(F2023&gt;=$L$18,F2023&lt;=$M$18),$K$18,IF(AND(F2023&gt;=$L$19,F2023&lt;=$M$19),$K$19,IF(AND(F2023&gt;=$L$20,F2023&lt;=$M$20),$K$20,IF(AND(F2023&gt;=$L$21,F2023&lt;=$M$21),$K$21,IF(AND(F2023&gt;=$L$22,F2023&lt;=$M$22),$K$22,IF(AND(F2023&gt;=$L$23,F2023&lt;=$M$23),$K$23,IF(AND(F2023&gt;=$L$24,F2023&lt;=$M$24),$K$24,IF(AND(F2023&gt;=$L$25,F2023&lt;=$M$25),$K$25,IF(AND(F2023&gt;=$L$26,F2023&lt;=$M$26),$K$26,IF(AND(F2023&gt;=$L$27,F2023&lt;=$M$27),$K$27,IF(AND(F2023&gt;=$L$28,F2023&lt;=$M$28),$K$28,IF(AND(F2023&gt;=$L$29,F2023&lt;=$M$29),$K$29,IF(AND(F2023&gt;=$L$30,F2023&lt;=$M$30),$K$30,IF(AND(F2023&gt;=$L$31,F2023&lt;=$M$31),$K$31,""))))))))))))))))))))))))))))))))</f>
        <v>9</v>
      </c>
      <c r="D2023" s="18" t="s">
        <v>2082</v>
      </c>
      <c r="E2023" s="18" t="s">
        <v>1234</v>
      </c>
      <c r="F2023" s="12">
        <f>Table1[[#This Row],[USD Pricing]]*Exchange!$A$1</f>
        <v>129.78</v>
      </c>
      <c r="G2023" s="12">
        <v>92.7</v>
      </c>
      <c r="H2023" s="12" t="s">
        <v>2175</v>
      </c>
      <c r="I2023" s="18" t="s">
        <v>0</v>
      </c>
      <c r="J2023" s="18" t="s">
        <v>4561</v>
      </c>
      <c r="XEZ2023" s="28"/>
      <c r="XFA2023" s="28"/>
      <c r="XFB2023" s="28"/>
      <c r="XFC2023" s="28"/>
      <c r="XFD2023" s="28"/>
    </row>
    <row r="2024" spans="1:10 16380:16384" x14ac:dyDescent="0.35">
      <c r="A2024" s="12" t="s">
        <v>2200</v>
      </c>
      <c r="B2024" s="32" t="str">
        <f>HYPERLINK(Table1[[#This Row],[Link]], Table1[[#This Row],[Pattern w/out Hyperlink]])</f>
        <v>Tandem</v>
      </c>
      <c r="C2024" s="18">
        <f>IF(F2024&lt;=$L$1,$K$1,IF(AND(F2024&gt;=$L$2,F2024&lt;=$M$2),$K$2,IF(AND(F2024&gt;=$L$3,F2024&lt;=$M$3),$K$3,IF(AND(F2024&gt;=$L$4,F2024&lt;=$M$4),$K$4,IF(AND(F2024&gt;=$L$5,F2024&lt;=$M$5),$K$5,IF(AND(F2024&gt;=$L$6,F2024&lt;=$M$6),$K$6,IF(AND(F2024&gt;=$L$7,F2024&lt;=$M$7),$K$7,IF(AND(F2024&gt;=$L$8,F2024&lt;=$M$8),$K$8,IF(AND(F2024&gt;=$L$9,F2024&lt;=$M$9),$K$9,IF(AND(F2024&gt;$L$10,F2024&lt;=$M$10),$K$10,IF(AND(F2024&gt;=$L$11,F2024&lt;=$M$11),$K$11,IF(AND(F2024&gt;=$L$12,F2024&lt;=$M$12),$K$12,IF(AND(F2024&gt;=$L$13,F2024&lt;=$M$13),$K$13,IF(AND(F2024&gt;=$L$14,F2024&lt;=$M$14),$K$14,IF(AND(F2024&gt;=#REF!,F2024&lt;=#REF!),#REF!,IF(AND(F2024&gt;=$L$15,F2024&lt;=$M$15),$K$15,IF(AND(F2024&gt;=$L$16,F2024&lt;=$M$16),$K$16,IF(AND(F2024&gt;=$L$17,F2024&lt;=$M$17),$K$17,IF(AND(F2024&gt;=$L$18,F2024&lt;=$M$18),$K$18,IF(AND(F2024&gt;=$L$19,F2024&lt;=$M$19),$K$19,IF(AND(F2024&gt;=$L$20,F2024&lt;=$M$20),$K$20,IF(AND(F2024&gt;=$L$21,F2024&lt;=$M$21),$K$21,IF(AND(F2024&gt;=$L$22,F2024&lt;=$M$22),$K$22,IF(AND(F2024&gt;=$L$23,F2024&lt;=$M$23),$K$23,IF(AND(F2024&gt;=$L$24,F2024&lt;=$M$24),$K$24,IF(AND(F2024&gt;=$L$25,F2024&lt;=$M$25),$K$25,IF(AND(F2024&gt;=$L$26,F2024&lt;=$M$26),$K$26,IF(AND(F2024&gt;=$L$27,F2024&lt;=$M$27),$K$27,IF(AND(F2024&gt;=$L$28,F2024&lt;=$M$28),$K$28,IF(AND(F2024&gt;=$L$29,F2024&lt;=$M$29),$K$29,IF(AND(F2024&gt;=$L$30,F2024&lt;=$M$30),$K$30,IF(AND(F2024&gt;=$L$31,F2024&lt;=$M$31),$K$31,""))))))))))))))))))))))))))))))))</f>
        <v>9</v>
      </c>
      <c r="D2024" s="18" t="s">
        <v>2082</v>
      </c>
      <c r="E2024" s="18" t="s">
        <v>1234</v>
      </c>
      <c r="F2024" s="12">
        <f>Table1[[#This Row],[USD Pricing]]*Exchange!$A$1</f>
        <v>115.01</v>
      </c>
      <c r="G2024" s="12">
        <v>82.15</v>
      </c>
      <c r="H2024" s="12" t="s">
        <v>2201</v>
      </c>
      <c r="I2024" s="18" t="s">
        <v>0</v>
      </c>
      <c r="J2024" s="18" t="s">
        <v>4516</v>
      </c>
      <c r="XEZ2024" s="28"/>
      <c r="XFA2024" s="28"/>
      <c r="XFB2024" s="28"/>
      <c r="XFC2024" s="28"/>
      <c r="XFD2024" s="28"/>
    </row>
    <row r="2025" spans="1:10 16380:16384" x14ac:dyDescent="0.35">
      <c r="A2025" s="12" t="s">
        <v>1367</v>
      </c>
      <c r="B2025" s="32" t="str">
        <f>HYPERLINK(Table1[[#This Row],[Link]], Table1[[#This Row],[Pattern w/out Hyperlink]])</f>
        <v>Tilt</v>
      </c>
      <c r="C2025" s="18">
        <f>IF(F2025&lt;=$L$1,$K$1,IF(AND(F2025&gt;=$L$2,F2025&lt;=$M$2),$K$2,IF(AND(F2025&gt;=$L$3,F2025&lt;=$M$3),$K$3,IF(AND(F2025&gt;=$L$4,F2025&lt;=$M$4),$K$4,IF(AND(F2025&gt;=$L$5,F2025&lt;=$M$5),$K$5,IF(AND(F2025&gt;=$L$6,F2025&lt;=$M$6),$K$6,IF(AND(F2025&gt;=$L$7,F2025&lt;=$M$7),$K$7,IF(AND(F2025&gt;=$L$8,F2025&lt;=$M$8),$K$8,IF(AND(F2025&gt;=$L$9,F2025&lt;=$M$9),$K$9,IF(AND(F2025&gt;$L$10,F2025&lt;=$M$10),$K$10,IF(AND(F2025&gt;=$L$11,F2025&lt;=$M$11),$K$11,IF(AND(F2025&gt;=$L$12,F2025&lt;=$M$12),$K$12,IF(AND(F2025&gt;=$L$13,F2025&lt;=$M$13),$K$13,IF(AND(F2025&gt;=$L$14,F2025&lt;=$M$14),$K$14,IF(AND(F2025&gt;=#REF!,F2025&lt;=#REF!),#REF!,IF(AND(F2025&gt;=$L$15,F2025&lt;=$M$15),$K$15,IF(AND(F2025&gt;=$L$16,F2025&lt;=$M$16),$K$16,IF(AND(F2025&gt;=$L$17,F2025&lt;=$M$17),$K$17,IF(AND(F2025&gt;=$L$18,F2025&lt;=$M$18),$K$18,IF(AND(F2025&gt;=$L$19,F2025&lt;=$M$19),$K$19,IF(AND(F2025&gt;=$L$20,F2025&lt;=$M$20),$K$20,IF(AND(F2025&gt;=$L$21,F2025&lt;=$M$21),$K$21,IF(AND(F2025&gt;=$L$22,F2025&lt;=$M$22),$K$22,IF(AND(F2025&gt;=$L$23,F2025&lt;=$M$23),$K$23,IF(AND(F2025&gt;=$L$24,F2025&lt;=$M$24),$K$24,IF(AND(F2025&gt;=$L$25,F2025&lt;=$M$25),$K$25,IF(AND(F2025&gt;=$L$26,F2025&lt;=$M$26),$K$26,IF(AND(F2025&gt;=$L$27,F2025&lt;=$M$27),$K$27,IF(AND(F2025&gt;=$L$28,F2025&lt;=$M$28),$K$28,IF(AND(F2025&gt;=$L$29,F2025&lt;=$M$29),$K$29,IF(AND(F2025&gt;=$L$30,F2025&lt;=$M$30),$K$30,IF(AND(F2025&gt;=$L$31,F2025&lt;=$M$31),$K$31,""))))))))))))))))))))))))))))))))</f>
        <v>9</v>
      </c>
      <c r="D2025" s="18" t="s">
        <v>2082</v>
      </c>
      <c r="E2025" s="18" t="s">
        <v>1234</v>
      </c>
      <c r="F2025" s="12">
        <f>Table1[[#This Row],[USD Pricing]]*Exchange!$A$1</f>
        <v>115.36</v>
      </c>
      <c r="G2025" s="12">
        <v>82.4</v>
      </c>
      <c r="H2025" s="12" t="s">
        <v>2206</v>
      </c>
      <c r="I2025" s="18" t="s">
        <v>0</v>
      </c>
      <c r="J2025" s="18" t="s">
        <v>4546</v>
      </c>
      <c r="XEZ2025" s="28"/>
      <c r="XFA2025" s="28"/>
      <c r="XFB2025" s="28"/>
      <c r="XFC2025" s="28"/>
      <c r="XFD2025" s="28"/>
    </row>
    <row r="2026" spans="1:10 16380:16384" x14ac:dyDescent="0.35">
      <c r="A2026" s="12" t="s">
        <v>4567</v>
      </c>
      <c r="B2026" s="32" t="str">
        <f>HYPERLINK(Table1[[#This Row],[Link]], Table1[[#This Row],[Pattern w/out Hyperlink]])</f>
        <v>Xorel Acadia</v>
      </c>
      <c r="C2026" s="18">
        <f>IF(F2026&lt;=$L$1,$K$1,IF(AND(F2026&gt;=$L$2,F2026&lt;=$M$2),$K$2,IF(AND(F2026&gt;=$L$3,F2026&lt;=$M$3),$K$3,IF(AND(F2026&gt;=$L$4,F2026&lt;=$M$4),$K$4,IF(AND(F2026&gt;=$L$5,F2026&lt;=$M$5),$K$5,IF(AND(F2026&gt;=$L$6,F2026&lt;=$M$6),$K$6,IF(AND(F2026&gt;=$L$7,F2026&lt;=$M$7),$K$7,IF(AND(F2026&gt;=$L$8,F2026&lt;=$M$8),$K$8,IF(AND(F2026&gt;=$L$9,F2026&lt;=$M$9),$K$9,IF(AND(F2026&gt;$L$10,F2026&lt;=$M$10),$K$10,IF(AND(F2026&gt;=$L$11,F2026&lt;=$M$11),$K$11,IF(AND(F2026&gt;=$L$12,F2026&lt;=$M$12),$K$12,IF(AND(F2026&gt;=$L$13,F2026&lt;=$M$13),$K$13,IF(AND(F2026&gt;=$L$14,F2026&lt;=$M$14),$K$14,IF(AND(F2026&gt;=#REF!,F2026&lt;=#REF!),#REF!,IF(AND(F2026&gt;=$L$15,F2026&lt;=$M$15),$K$15,IF(AND(F2026&gt;=$L$16,F2026&lt;=$M$16),$K$16,IF(AND(F2026&gt;=$L$17,F2026&lt;=$M$17),$K$17,IF(AND(F2026&gt;=$L$18,F2026&lt;=$M$18),$K$18,IF(AND(F2026&gt;=$L$19,F2026&lt;=$M$19),$K$19,IF(AND(F2026&gt;=$L$20,F2026&lt;=$M$20),$K$20,IF(AND(F2026&gt;=$L$21,F2026&lt;=$M$21),$K$21,IF(AND(F2026&gt;=$L$22,F2026&lt;=$M$22),$K$22,IF(AND(F2026&gt;=$L$23,F2026&lt;=$M$23),$K$23,IF(AND(F2026&gt;=$L$24,F2026&lt;=$M$24),$K$24,IF(AND(F2026&gt;=$L$25,F2026&lt;=$M$25),$K$25,IF(AND(F2026&gt;=$L$26,F2026&lt;=$M$26),$K$26,IF(AND(F2026&gt;=$L$27,F2026&lt;=$M$27),$K$27,IF(AND(F2026&gt;=$L$28,F2026&lt;=$M$28),$K$28,IF(AND(F2026&gt;=$L$29,F2026&lt;=$M$29),$K$29,IF(AND(F2026&gt;=$L$30,F2026&lt;=$M$30),$K$30,IF(AND(F2026&gt;=$L$31,F2026&lt;=$M$31),$K$31,""))))))))))))))))))))))))))))))))</f>
        <v>9</v>
      </c>
      <c r="D2026" s="18" t="s">
        <v>2082</v>
      </c>
      <c r="E2026" s="18" t="s">
        <v>1234</v>
      </c>
      <c r="F2026" s="12">
        <f>Table1[[#This Row],[USD Pricing]]*Exchange!$A$1</f>
        <v>119.68599999999998</v>
      </c>
      <c r="G2026" s="12">
        <v>85.49</v>
      </c>
      <c r="H2026" s="12" t="s">
        <v>3363</v>
      </c>
      <c r="I2026" s="18" t="s">
        <v>0</v>
      </c>
      <c r="J2026" s="18" t="s">
        <v>4568</v>
      </c>
      <c r="XEZ2026" s="28"/>
      <c r="XFA2026" s="28"/>
      <c r="XFB2026" s="28"/>
      <c r="XFC2026" s="28"/>
      <c r="XFD2026" s="28"/>
    </row>
    <row r="2027" spans="1:10 16380:16384" x14ac:dyDescent="0.35">
      <c r="A2027" s="12" t="s">
        <v>6096</v>
      </c>
      <c r="B2027" s="32" t="str">
        <f>HYPERLINK(Table1[[#This Row],[Link]], Table1[[#This Row],[Pattern w/out Hyperlink]])</f>
        <v>Xorel Amalfi</v>
      </c>
      <c r="C2027" s="18">
        <f>IF(F2027&lt;=$L$1,$K$1,IF(AND(F2027&gt;=$L$2,F2027&lt;=$M$2),$K$2,IF(AND(F2027&gt;=$L$3,F2027&lt;=$M$3),$K$3,IF(AND(F2027&gt;=$L$4,F2027&lt;=$M$4),$K$4,IF(AND(F2027&gt;=$L$5,F2027&lt;=$M$5),$K$5,IF(AND(F2027&gt;=$L$6,F2027&lt;=$M$6),$K$6,IF(AND(F2027&gt;=$L$7,F2027&lt;=$M$7),$K$7,IF(AND(F2027&gt;=$L$8,F2027&lt;=$M$8),$K$8,IF(AND(F2027&gt;=$L$9,F2027&lt;=$M$9),$K$9,IF(AND(F2027&gt;$L$10,F2027&lt;=$M$10),$K$10,IF(AND(F2027&gt;=$L$11,F2027&lt;=$M$11),$K$11,IF(AND(F2027&gt;=$L$12,F2027&lt;=$M$12),$K$12,IF(AND(F2027&gt;=$L$13,F2027&lt;=$M$13),$K$13,IF(AND(F2027&gt;=$L$14,F2027&lt;=$M$14),$K$14,IF(AND(F2027&gt;=#REF!,F2027&lt;=#REF!),#REF!,IF(AND(F2027&gt;=$L$15,F2027&lt;=$M$15),$K$15,IF(AND(F2027&gt;=$L$16,F2027&lt;=$M$16),$K$16,IF(AND(F2027&gt;=$L$17,F2027&lt;=$M$17),$K$17,IF(AND(F2027&gt;=$L$18,F2027&lt;=$M$18),$K$18,IF(AND(F2027&gt;=$L$19,F2027&lt;=$M$19),$K$19,IF(AND(F2027&gt;=$L$20,F2027&lt;=$M$20),$K$20,IF(AND(F2027&gt;=$L$21,F2027&lt;=$M$21),$K$21,IF(AND(F2027&gt;=$L$22,F2027&lt;=$M$22),$K$22,IF(AND(F2027&gt;=$L$23,F2027&lt;=$M$23),$K$23,IF(AND(F2027&gt;=$L$24,F2027&lt;=$M$24),$K$24,IF(AND(F2027&gt;=$L$25,F2027&lt;=$M$25),$K$25,IF(AND(F2027&gt;=$L$26,F2027&lt;=$M$26),$K$26,IF(AND(F2027&gt;=$L$27,F2027&lt;=$M$27),$K$27,IF(AND(F2027&gt;=$L$28,F2027&lt;=$M$28),$K$28,IF(AND(F2027&gt;=$L$29,F2027&lt;=$M$29),$K$29,IF(AND(F2027&gt;=$L$30,F2027&lt;=$M$30),$K$30,IF(AND(F2027&gt;=$L$31,F2027&lt;=$M$31),$K$31,""))))))))))))))))))))))))))))))))</f>
        <v>9</v>
      </c>
      <c r="D2027" s="18" t="s">
        <v>2082</v>
      </c>
      <c r="E2027" s="18" t="s">
        <v>1234</v>
      </c>
      <c r="F2027" s="12">
        <f>Table1[[#This Row],[USD Pricing]]*Exchange!$A$1</f>
        <v>119.68599999999998</v>
      </c>
      <c r="G2027" s="12">
        <v>85.49</v>
      </c>
      <c r="H2027" s="12" t="s">
        <v>6097</v>
      </c>
      <c r="I2027" s="18" t="s">
        <v>4213</v>
      </c>
      <c r="J2027" s="18" t="s">
        <v>4568</v>
      </c>
      <c r="XEZ2027" s="28"/>
      <c r="XFA2027" s="28"/>
      <c r="XFB2027" s="28"/>
      <c r="XFC2027" s="28"/>
      <c r="XFD2027" s="28"/>
    </row>
    <row r="2028" spans="1:10 16380:16384" x14ac:dyDescent="0.35">
      <c r="A2028" s="12" t="s">
        <v>4574</v>
      </c>
      <c r="B2028" s="32" t="str">
        <f>HYPERLINK(Table1[[#This Row],[Link]], Table1[[#This Row],[Pattern w/out Hyperlink]])</f>
        <v>Xorel Bloom Emboss</v>
      </c>
      <c r="C2028" s="18">
        <f>IF(F2028&lt;=$L$1,$K$1,IF(AND(F2028&gt;=$L$2,F2028&lt;=$M$2),$K$2,IF(AND(F2028&gt;=$L$3,F2028&lt;=$M$3),$K$3,IF(AND(F2028&gt;=$L$4,F2028&lt;=$M$4),$K$4,IF(AND(F2028&gt;=$L$5,F2028&lt;=$M$5),$K$5,IF(AND(F2028&gt;=$L$6,F2028&lt;=$M$6),$K$6,IF(AND(F2028&gt;=$L$7,F2028&lt;=$M$7),$K$7,IF(AND(F2028&gt;=$L$8,F2028&lt;=$M$8),$K$8,IF(AND(F2028&gt;=$L$9,F2028&lt;=$M$9),$K$9,IF(AND(F2028&gt;$L$10,F2028&lt;=$M$10),$K$10,IF(AND(F2028&gt;=$L$11,F2028&lt;=$M$11),$K$11,IF(AND(F2028&gt;=$L$12,F2028&lt;=$M$12),$K$12,IF(AND(F2028&gt;=$L$13,F2028&lt;=$M$13),$K$13,IF(AND(F2028&gt;=$L$14,F2028&lt;=$M$14),$K$14,IF(AND(F2028&gt;=#REF!,F2028&lt;=#REF!),#REF!,IF(AND(F2028&gt;=$L$15,F2028&lt;=$M$15),$K$15,IF(AND(F2028&gt;=$L$16,F2028&lt;=$M$16),$K$16,IF(AND(F2028&gt;=$L$17,F2028&lt;=$M$17),$K$17,IF(AND(F2028&gt;=$L$18,F2028&lt;=$M$18),$K$18,IF(AND(F2028&gt;=$L$19,F2028&lt;=$M$19),$K$19,IF(AND(F2028&gt;=$L$20,F2028&lt;=$M$20),$K$20,IF(AND(F2028&gt;=$L$21,F2028&lt;=$M$21),$K$21,IF(AND(F2028&gt;=$L$22,F2028&lt;=$M$22),$K$22,IF(AND(F2028&gt;=$L$23,F2028&lt;=$M$23),$K$23,IF(AND(F2028&gt;=$L$24,F2028&lt;=$M$24),$K$24,IF(AND(F2028&gt;=$L$25,F2028&lt;=$M$25),$K$25,IF(AND(F2028&gt;=$L$26,F2028&lt;=$M$26),$K$26,IF(AND(F2028&gt;=$L$27,F2028&lt;=$M$27),$K$27,IF(AND(F2028&gt;=$L$28,F2028&lt;=$M$28),$K$28,IF(AND(F2028&gt;=$L$29,F2028&lt;=$M$29),$K$29,IF(AND(F2028&gt;=$L$30,F2028&lt;=$M$30),$K$30,IF(AND(F2028&gt;=$L$31,F2028&lt;=$M$31),$K$31,""))))))))))))))))))))))))))))))))</f>
        <v>9</v>
      </c>
      <c r="D2028" s="18" t="s">
        <v>2082</v>
      </c>
      <c r="E2028" s="18" t="s">
        <v>1234</v>
      </c>
      <c r="F2028" s="12">
        <f>Table1[[#This Row],[USD Pricing]]*Exchange!$A$1</f>
        <v>119.68599999999998</v>
      </c>
      <c r="G2028" s="12">
        <v>85.49</v>
      </c>
      <c r="H2028" s="12" t="s">
        <v>6101</v>
      </c>
      <c r="I2028" s="18" t="s">
        <v>0</v>
      </c>
      <c r="J2028" s="18" t="s">
        <v>4568</v>
      </c>
      <c r="XEZ2028" s="28"/>
      <c r="XFA2028" s="28"/>
      <c r="XFB2028" s="28"/>
      <c r="XFC2028" s="28"/>
      <c r="XFD2028" s="28"/>
    </row>
    <row r="2029" spans="1:10 16380:16384" x14ac:dyDescent="0.35">
      <c r="A2029" s="12" t="s">
        <v>6105</v>
      </c>
      <c r="B2029" s="32" t="str">
        <f>HYPERLINK(Table1[[#This Row],[Link]], Table1[[#This Row],[Pattern w/out Hyperlink]])</f>
        <v>Xorel Caspian</v>
      </c>
      <c r="C2029" s="18">
        <f>IF(F2029&lt;=$L$1,$K$1,IF(AND(F2029&gt;=$L$2,F2029&lt;=$M$2),$K$2,IF(AND(F2029&gt;=$L$3,F2029&lt;=$M$3),$K$3,IF(AND(F2029&gt;=$L$4,F2029&lt;=$M$4),$K$4,IF(AND(F2029&gt;=$L$5,F2029&lt;=$M$5),$K$5,IF(AND(F2029&gt;=$L$6,F2029&lt;=$M$6),$K$6,IF(AND(F2029&gt;=$L$7,F2029&lt;=$M$7),$K$7,IF(AND(F2029&gt;=$L$8,F2029&lt;=$M$8),$K$8,IF(AND(F2029&gt;=$L$9,F2029&lt;=$M$9),$K$9,IF(AND(F2029&gt;$L$10,F2029&lt;=$M$10),$K$10,IF(AND(F2029&gt;=$L$11,F2029&lt;=$M$11),$K$11,IF(AND(F2029&gt;=$L$12,F2029&lt;=$M$12),$K$12,IF(AND(F2029&gt;=$L$13,F2029&lt;=$M$13),$K$13,IF(AND(F2029&gt;=$L$14,F2029&lt;=$M$14),$K$14,IF(AND(F2029&gt;=#REF!,F2029&lt;=#REF!),#REF!,IF(AND(F2029&gt;=$L$15,F2029&lt;=$M$15),$K$15,IF(AND(F2029&gt;=$L$16,F2029&lt;=$M$16),$K$16,IF(AND(F2029&gt;=$L$17,F2029&lt;=$M$17),$K$17,IF(AND(F2029&gt;=$L$18,F2029&lt;=$M$18),$K$18,IF(AND(F2029&gt;=$L$19,F2029&lt;=$M$19),$K$19,IF(AND(F2029&gt;=$L$20,F2029&lt;=$M$20),$K$20,IF(AND(F2029&gt;=$L$21,F2029&lt;=$M$21),$K$21,IF(AND(F2029&gt;=$L$22,F2029&lt;=$M$22),$K$22,IF(AND(F2029&gt;=$L$23,F2029&lt;=$M$23),$K$23,IF(AND(F2029&gt;=$L$24,F2029&lt;=$M$24),$K$24,IF(AND(F2029&gt;=$L$25,F2029&lt;=$M$25),$K$25,IF(AND(F2029&gt;=$L$26,F2029&lt;=$M$26),$K$26,IF(AND(F2029&gt;=$L$27,F2029&lt;=$M$27),$K$27,IF(AND(F2029&gt;=$L$28,F2029&lt;=$M$28),$K$28,IF(AND(F2029&gt;=$L$29,F2029&lt;=$M$29),$K$29,IF(AND(F2029&gt;=$L$30,F2029&lt;=$M$30),$K$30,IF(AND(F2029&gt;=$L$31,F2029&lt;=$M$31),$K$31,""))))))))))))))))))))))))))))))))</f>
        <v>9</v>
      </c>
      <c r="D2029" s="18" t="s">
        <v>2082</v>
      </c>
      <c r="E2029" s="18" t="s">
        <v>1234</v>
      </c>
      <c r="F2029" s="12">
        <f>Table1[[#This Row],[USD Pricing]]*Exchange!$A$1</f>
        <v>119.68599999999998</v>
      </c>
      <c r="G2029" s="12">
        <v>85.49</v>
      </c>
      <c r="H2029" s="12" t="s">
        <v>6106</v>
      </c>
      <c r="I2029" s="18" t="s">
        <v>0</v>
      </c>
      <c r="J2029" s="18" t="s">
        <v>4568</v>
      </c>
      <c r="XEZ2029" s="28"/>
      <c r="XFA2029" s="28"/>
      <c r="XFB2029" s="28"/>
      <c r="XFC2029" s="28"/>
      <c r="XFD2029" s="28"/>
    </row>
    <row r="2030" spans="1:10 16380:16384" x14ac:dyDescent="0.35">
      <c r="A2030" s="12" t="s">
        <v>6107</v>
      </c>
      <c r="B2030" s="32" t="str">
        <f>HYPERLINK(Table1[[#This Row],[Link]], Table1[[#This Row],[Pattern w/out Hyperlink]])</f>
        <v>Xorel Catania</v>
      </c>
      <c r="C2030" s="18">
        <f>IF(F2030&lt;=$L$1,$K$1,IF(AND(F2030&gt;=$L$2,F2030&lt;=$M$2),$K$2,IF(AND(F2030&gt;=$L$3,F2030&lt;=$M$3),$K$3,IF(AND(F2030&gt;=$L$4,F2030&lt;=$M$4),$K$4,IF(AND(F2030&gt;=$L$5,F2030&lt;=$M$5),$K$5,IF(AND(F2030&gt;=$L$6,F2030&lt;=$M$6),$K$6,IF(AND(F2030&gt;=$L$7,F2030&lt;=$M$7),$K$7,IF(AND(F2030&gt;=$L$8,F2030&lt;=$M$8),$K$8,IF(AND(F2030&gt;=$L$9,F2030&lt;=$M$9),$K$9,IF(AND(F2030&gt;$L$10,F2030&lt;=$M$10),$K$10,IF(AND(F2030&gt;=$L$11,F2030&lt;=$M$11),$K$11,IF(AND(F2030&gt;=$L$12,F2030&lt;=$M$12),$K$12,IF(AND(F2030&gt;=$L$13,F2030&lt;=$M$13),$K$13,IF(AND(F2030&gt;=$L$14,F2030&lt;=$M$14),$K$14,IF(AND(F2030&gt;=#REF!,F2030&lt;=#REF!),#REF!,IF(AND(F2030&gt;=$L$15,F2030&lt;=$M$15),$K$15,IF(AND(F2030&gt;=$L$16,F2030&lt;=$M$16),$K$16,IF(AND(F2030&gt;=$L$17,F2030&lt;=$M$17),$K$17,IF(AND(F2030&gt;=$L$18,F2030&lt;=$M$18),$K$18,IF(AND(F2030&gt;=$L$19,F2030&lt;=$M$19),$K$19,IF(AND(F2030&gt;=$L$20,F2030&lt;=$M$20),$K$20,IF(AND(F2030&gt;=$L$21,F2030&lt;=$M$21),$K$21,IF(AND(F2030&gt;=$L$22,F2030&lt;=$M$22),$K$22,IF(AND(F2030&gt;=$L$23,F2030&lt;=$M$23),$K$23,IF(AND(F2030&gt;=$L$24,F2030&lt;=$M$24),$K$24,IF(AND(F2030&gt;=$L$25,F2030&lt;=$M$25),$K$25,IF(AND(F2030&gt;=$L$26,F2030&lt;=$M$26),$K$26,IF(AND(F2030&gt;=$L$27,F2030&lt;=$M$27),$K$27,IF(AND(F2030&gt;=$L$28,F2030&lt;=$M$28),$K$28,IF(AND(F2030&gt;=$L$29,F2030&lt;=$M$29),$K$29,IF(AND(F2030&gt;=$L$30,F2030&lt;=$M$30),$K$30,IF(AND(F2030&gt;=$L$31,F2030&lt;=$M$31),$K$31,""))))))))))))))))))))))))))))))))</f>
        <v>9</v>
      </c>
      <c r="D2030" s="18" t="s">
        <v>2082</v>
      </c>
      <c r="E2030" s="18" t="s">
        <v>1234</v>
      </c>
      <c r="F2030" s="12">
        <f>Table1[[#This Row],[USD Pricing]]*Exchange!$A$1</f>
        <v>119.68599999999998</v>
      </c>
      <c r="G2030" s="12">
        <v>85.49</v>
      </c>
      <c r="H2030" s="12" t="s">
        <v>6108</v>
      </c>
      <c r="I2030" s="18" t="s">
        <v>0</v>
      </c>
      <c r="J2030" s="18" t="s">
        <v>4568</v>
      </c>
      <c r="XEZ2030" s="28"/>
      <c r="XFA2030" s="28"/>
      <c r="XFB2030" s="28"/>
      <c r="XFC2030" s="28"/>
      <c r="XFD2030" s="28"/>
    </row>
    <row r="2031" spans="1:10 16380:16384" x14ac:dyDescent="0.35">
      <c r="A2031" s="12" t="s">
        <v>4569</v>
      </c>
      <c r="B2031" s="32" t="str">
        <f>HYPERLINK(Table1[[#This Row],[Link]], Table1[[#This Row],[Pattern w/out Hyperlink]])</f>
        <v>Xorel Denali</v>
      </c>
      <c r="C2031" s="18">
        <f>IF(F2031&lt;=$L$1,$K$1,IF(AND(F2031&gt;=$L$2,F2031&lt;=$M$2),$K$2,IF(AND(F2031&gt;=$L$3,F2031&lt;=$M$3),$K$3,IF(AND(F2031&gt;=$L$4,F2031&lt;=$M$4),$K$4,IF(AND(F2031&gt;=$L$5,F2031&lt;=$M$5),$K$5,IF(AND(F2031&gt;=$L$6,F2031&lt;=$M$6),$K$6,IF(AND(F2031&gt;=$L$7,F2031&lt;=$M$7),$K$7,IF(AND(F2031&gt;=$L$8,F2031&lt;=$M$8),$K$8,IF(AND(F2031&gt;=$L$9,F2031&lt;=$M$9),$K$9,IF(AND(F2031&gt;$L$10,F2031&lt;=$M$10),$K$10,IF(AND(F2031&gt;=$L$11,F2031&lt;=$M$11),$K$11,IF(AND(F2031&gt;=$L$12,F2031&lt;=$M$12),$K$12,IF(AND(F2031&gt;=$L$13,F2031&lt;=$M$13),$K$13,IF(AND(F2031&gt;=$L$14,F2031&lt;=$M$14),$K$14,IF(AND(F2031&gt;=#REF!,F2031&lt;=#REF!),#REF!,IF(AND(F2031&gt;=$L$15,F2031&lt;=$M$15),$K$15,IF(AND(F2031&gt;=$L$16,F2031&lt;=$M$16),$K$16,IF(AND(F2031&gt;=$L$17,F2031&lt;=$M$17),$K$17,IF(AND(F2031&gt;=$L$18,F2031&lt;=$M$18),$K$18,IF(AND(F2031&gt;=$L$19,F2031&lt;=$M$19),$K$19,IF(AND(F2031&gt;=$L$20,F2031&lt;=$M$20),$K$20,IF(AND(F2031&gt;=$L$21,F2031&lt;=$M$21),$K$21,IF(AND(F2031&gt;=$L$22,F2031&lt;=$M$22),$K$22,IF(AND(F2031&gt;=$L$23,F2031&lt;=$M$23),$K$23,IF(AND(F2031&gt;=$L$24,F2031&lt;=$M$24),$K$24,IF(AND(F2031&gt;=$L$25,F2031&lt;=$M$25),$K$25,IF(AND(F2031&gt;=$L$26,F2031&lt;=$M$26),$K$26,IF(AND(F2031&gt;=$L$27,F2031&lt;=$M$27),$K$27,IF(AND(F2031&gt;=$L$28,F2031&lt;=$M$28),$K$28,IF(AND(F2031&gt;=$L$29,F2031&lt;=$M$29),$K$29,IF(AND(F2031&gt;=$L$30,F2031&lt;=$M$30),$K$30,IF(AND(F2031&gt;=$L$31,F2031&lt;=$M$31),$K$31,""))))))))))))))))))))))))))))))))</f>
        <v>9</v>
      </c>
      <c r="D2031" s="18" t="s">
        <v>2082</v>
      </c>
      <c r="E2031" s="18" t="s">
        <v>1234</v>
      </c>
      <c r="F2031" s="12">
        <f>Table1[[#This Row],[USD Pricing]]*Exchange!$A$1</f>
        <v>119.68599999999998</v>
      </c>
      <c r="G2031" s="12">
        <v>85.49</v>
      </c>
      <c r="H2031" s="12" t="s">
        <v>3370</v>
      </c>
      <c r="I2031" s="18" t="s">
        <v>0</v>
      </c>
      <c r="J2031" s="18" t="s">
        <v>4568</v>
      </c>
      <c r="XEZ2031" s="28"/>
      <c r="XFA2031" s="28"/>
      <c r="XFB2031" s="28"/>
      <c r="XFC2031" s="28"/>
      <c r="XFD2031" s="28"/>
    </row>
    <row r="2032" spans="1:10 16380:16384" x14ac:dyDescent="0.35">
      <c r="A2032" s="12" t="s">
        <v>6136</v>
      </c>
      <c r="B2032" s="32" t="str">
        <f>HYPERLINK(Table1[[#This Row],[Link]], Table1[[#This Row],[Pattern w/out Hyperlink]])</f>
        <v>Xorel Zion</v>
      </c>
      <c r="C2032" s="18">
        <f>IF(F2032&lt;=$L$1,$K$1,IF(AND(F2032&gt;=$L$2,F2032&lt;=$M$2),$K$2,IF(AND(F2032&gt;=$L$3,F2032&lt;=$M$3),$K$3,IF(AND(F2032&gt;=$L$4,F2032&lt;=$M$4),$K$4,IF(AND(F2032&gt;=$L$5,F2032&lt;=$M$5),$K$5,IF(AND(F2032&gt;=$L$6,F2032&lt;=$M$6),$K$6,IF(AND(F2032&gt;=$L$7,F2032&lt;=$M$7),$K$7,IF(AND(F2032&gt;=$L$8,F2032&lt;=$M$8),$K$8,IF(AND(F2032&gt;=$L$9,F2032&lt;=$M$9),$K$9,IF(AND(F2032&gt;$L$10,F2032&lt;=$M$10),$K$10,IF(AND(F2032&gt;=$L$11,F2032&lt;=$M$11),$K$11,IF(AND(F2032&gt;=$L$12,F2032&lt;=$M$12),$K$12,IF(AND(F2032&gt;=$L$13,F2032&lt;=$M$13),$K$13,IF(AND(F2032&gt;=$L$14,F2032&lt;=$M$14),$K$14,IF(AND(F2032&gt;=#REF!,F2032&lt;=#REF!),#REF!,IF(AND(F2032&gt;=$L$15,F2032&lt;=$M$15),$K$15,IF(AND(F2032&gt;=$L$16,F2032&lt;=$M$16),$K$16,IF(AND(F2032&gt;=$L$17,F2032&lt;=$M$17),$K$17,IF(AND(F2032&gt;=$L$18,F2032&lt;=$M$18),$K$18,IF(AND(F2032&gt;=$L$19,F2032&lt;=$M$19),$K$19,IF(AND(F2032&gt;=$L$20,F2032&lt;=$M$20),$K$20,IF(AND(F2032&gt;=$L$21,F2032&lt;=$M$21),$K$21,IF(AND(F2032&gt;=$L$22,F2032&lt;=$M$22),$K$22,IF(AND(F2032&gt;=$L$23,F2032&lt;=$M$23),$K$23,IF(AND(F2032&gt;=$L$24,F2032&lt;=$M$24),$K$24,IF(AND(F2032&gt;=$L$25,F2032&lt;=$M$25),$K$25,IF(AND(F2032&gt;=$L$26,F2032&lt;=$M$26),$K$26,IF(AND(F2032&gt;=$L$27,F2032&lt;=$M$27),$K$27,IF(AND(F2032&gt;=$L$28,F2032&lt;=$M$28),$K$28,IF(AND(F2032&gt;=$L$29,F2032&lt;=$M$29),$K$29,IF(AND(F2032&gt;=$L$30,F2032&lt;=$M$30),$K$30,IF(AND(F2032&gt;=$L$31,F2032&lt;=$M$31),$K$31,""))))))))))))))))))))))))))))))))</f>
        <v>9</v>
      </c>
      <c r="D2032" s="18" t="s">
        <v>2082</v>
      </c>
      <c r="E2032" s="18" t="s">
        <v>1234</v>
      </c>
      <c r="F2032" s="12">
        <f>Table1[[#This Row],[USD Pricing]]*Exchange!$A$1</f>
        <v>119.68599999999998</v>
      </c>
      <c r="G2032" s="12">
        <v>85.49</v>
      </c>
      <c r="H2032" s="12" t="s">
        <v>3413</v>
      </c>
      <c r="I2032" s="18" t="s">
        <v>0</v>
      </c>
      <c r="J2032" s="18" t="s">
        <v>4568</v>
      </c>
      <c r="XEZ2032" s="28"/>
      <c r="XFA2032" s="28"/>
      <c r="XFB2032" s="28"/>
      <c r="XFC2032" s="28"/>
      <c r="XFD2032" s="28"/>
    </row>
    <row r="2033" spans="1:10 16380:16384" x14ac:dyDescent="0.35">
      <c r="A2033" s="12" t="s">
        <v>2100</v>
      </c>
      <c r="B2033" s="32" t="str">
        <f>HYPERLINK(Table1[[#This Row],[Link]], Table1[[#This Row],[Pattern w/out Hyperlink]])</f>
        <v>Collage</v>
      </c>
      <c r="C2033" s="18">
        <f>IF(F2033&lt;=$L$1,$K$1,IF(AND(F2033&gt;=$L$2,F2033&lt;=$M$2),$K$2,IF(AND(F2033&gt;=$L$3,F2033&lt;=$M$3),$K$3,IF(AND(F2033&gt;=$L$4,F2033&lt;=$M$4),$K$4,IF(AND(F2033&gt;=$L$5,F2033&lt;=$M$5),$K$5,IF(AND(F2033&gt;=$L$6,F2033&lt;=$M$6),$K$6,IF(AND(F2033&gt;=$L$7,F2033&lt;=$M$7),$K$7,IF(AND(F2033&gt;=$L$8,F2033&lt;=$M$8),$K$8,IF(AND(F2033&gt;=$L$9,F2033&lt;=$M$9),$K$9,IF(AND(F2033&gt;$L$10,F2033&lt;=$M$10),$K$10,IF(AND(F2033&gt;=$L$11,F2033&lt;=$M$11),$K$11,IF(AND(F2033&gt;=$L$12,F2033&lt;=$M$12),$K$12,IF(AND(F2033&gt;=$L$13,F2033&lt;=$M$13),$K$13,IF(AND(F2033&gt;=$L$14,F2033&lt;=$M$14),$K$14,IF(AND(F2033&gt;=#REF!,F2033&lt;=#REF!),#REF!,IF(AND(F2033&gt;=$L$15,F2033&lt;=$M$15),$K$15,IF(AND(F2033&gt;=$L$16,F2033&lt;=$M$16),$K$16,IF(AND(F2033&gt;=$L$17,F2033&lt;=$M$17),$K$17,IF(AND(F2033&gt;=$L$18,F2033&lt;=$M$18),$K$18,IF(AND(F2033&gt;=$L$19,F2033&lt;=$M$19),$K$19,IF(AND(F2033&gt;=$L$20,F2033&lt;=$M$20),$K$20,IF(AND(F2033&gt;=$L$21,F2033&lt;=$M$21),$K$21,IF(AND(F2033&gt;=$L$22,F2033&lt;=$M$22),$K$22,IF(AND(F2033&gt;=$L$23,F2033&lt;=$M$23),$K$23,IF(AND(F2033&gt;=$L$24,F2033&lt;=$M$24),$K$24,IF(AND(F2033&gt;=$L$25,F2033&lt;=$M$25),$K$25,IF(AND(F2033&gt;=$L$26,F2033&lt;=$M$26),$K$26,IF(AND(F2033&gt;=$L$27,F2033&lt;=$M$27),$K$27,IF(AND(F2033&gt;=$L$28,F2033&lt;=$M$28),$K$28,IF(AND(F2033&gt;=$L$29,F2033&lt;=$M$29),$K$29,IF(AND(F2033&gt;=$L$30,F2033&lt;=$M$30),$K$30,IF(AND(F2033&gt;=$L$31,F2033&lt;=$M$31),$K$31,""))))))))))))))))))))))))))))))))</f>
        <v>9</v>
      </c>
      <c r="D2033" s="18" t="s">
        <v>20</v>
      </c>
      <c r="E2033" s="18" t="s">
        <v>1234</v>
      </c>
      <c r="F2033" s="12">
        <f>Table1[[#This Row],[USD Pricing]]*Exchange!$A$1</f>
        <v>133.69999999999999</v>
      </c>
      <c r="G2033" s="12">
        <v>95.5</v>
      </c>
      <c r="H2033" s="12" t="s">
        <v>4187</v>
      </c>
      <c r="I2033" s="18" t="s">
        <v>0</v>
      </c>
      <c r="J2033" s="18" t="s">
        <v>5144</v>
      </c>
      <c r="XEZ2033" s="28"/>
      <c r="XFA2033" s="28"/>
      <c r="XFB2033" s="28"/>
      <c r="XFC2033" s="28"/>
      <c r="XFD2033" s="28"/>
    </row>
    <row r="2034" spans="1:10 16380:16384" x14ac:dyDescent="0.35">
      <c r="A2034" s="12" t="s">
        <v>1389</v>
      </c>
      <c r="B2034" s="32" t="str">
        <f>HYPERLINK(Table1[[#This Row],[Link]], Table1[[#This Row],[Pattern w/out Hyperlink]])</f>
        <v>Divvy</v>
      </c>
      <c r="C2034" s="18">
        <f>IF(F2034&lt;=$L$1,$K$1,IF(AND(F2034&gt;=$L$2,F2034&lt;=$M$2),$K$2,IF(AND(F2034&gt;=$L$3,F2034&lt;=$M$3),$K$3,IF(AND(F2034&gt;=$L$4,F2034&lt;=$M$4),$K$4,IF(AND(F2034&gt;=$L$5,F2034&lt;=$M$5),$K$5,IF(AND(F2034&gt;=$L$6,F2034&lt;=$M$6),$K$6,IF(AND(F2034&gt;=$L$7,F2034&lt;=$M$7),$K$7,IF(AND(F2034&gt;=$L$8,F2034&lt;=$M$8),$K$8,IF(AND(F2034&gt;=$L$9,F2034&lt;=$M$9),$K$9,IF(AND(F2034&gt;$L$10,F2034&lt;=$M$10),$K$10,IF(AND(F2034&gt;=$L$11,F2034&lt;=$M$11),$K$11,IF(AND(F2034&gt;=$L$12,F2034&lt;=$M$12),$K$12,IF(AND(F2034&gt;=$L$13,F2034&lt;=$M$13),$K$13,IF(AND(F2034&gt;=$L$14,F2034&lt;=$M$14),$K$14,IF(AND(F2034&gt;=#REF!,F2034&lt;=#REF!),#REF!,IF(AND(F2034&gt;=$L$15,F2034&lt;=$M$15),$K$15,IF(AND(F2034&gt;=$L$16,F2034&lt;=$M$16),$K$16,IF(AND(F2034&gt;=$L$17,F2034&lt;=$M$17),$K$17,IF(AND(F2034&gt;=$L$18,F2034&lt;=$M$18),$K$18,IF(AND(F2034&gt;=$L$19,F2034&lt;=$M$19),$K$19,IF(AND(F2034&gt;=$L$20,F2034&lt;=$M$20),$K$20,IF(AND(F2034&gt;=$L$21,F2034&lt;=$M$21),$K$21,IF(AND(F2034&gt;=$L$22,F2034&lt;=$M$22),$K$22,IF(AND(F2034&gt;=$L$23,F2034&lt;=$M$23),$K$23,IF(AND(F2034&gt;=$L$24,F2034&lt;=$M$24),$K$24,IF(AND(F2034&gt;=$L$25,F2034&lt;=$M$25),$K$25,IF(AND(F2034&gt;=$L$26,F2034&lt;=$M$26),$K$26,IF(AND(F2034&gt;=$L$27,F2034&lt;=$M$27),$K$27,IF(AND(F2034&gt;=$L$28,F2034&lt;=$M$28),$K$28,IF(AND(F2034&gt;=$L$29,F2034&lt;=$M$29),$K$29,IF(AND(F2034&gt;=$L$30,F2034&lt;=$M$30),$K$30,IF(AND(F2034&gt;=$L$31,F2034&lt;=$M$31),$K$31,""))))))))))))))))))))))))))))))))</f>
        <v>9</v>
      </c>
      <c r="D2034" s="18" t="s">
        <v>20</v>
      </c>
      <c r="E2034" s="18" t="s">
        <v>1234</v>
      </c>
      <c r="F2034" s="12">
        <f>Table1[[#This Row],[USD Pricing]]*Exchange!$A$1</f>
        <v>117.6</v>
      </c>
      <c r="G2034" s="12">
        <v>84</v>
      </c>
      <c r="H2034" s="12" t="s">
        <v>2596</v>
      </c>
      <c r="I2034" s="18" t="s">
        <v>0</v>
      </c>
      <c r="J2034" s="18" t="s">
        <v>5146</v>
      </c>
      <c r="XEZ2034" s="28"/>
      <c r="XFA2034" s="28"/>
      <c r="XFB2034" s="28"/>
      <c r="XFC2034" s="28"/>
      <c r="XFD2034" s="28"/>
    </row>
    <row r="2035" spans="1:10 16380:16384" x14ac:dyDescent="0.35">
      <c r="A2035" s="12" t="s">
        <v>1392</v>
      </c>
      <c r="B2035" s="32" t="str">
        <f>HYPERLINK(Table1[[#This Row],[Link]], Table1[[#This Row],[Pattern w/out Hyperlink]])</f>
        <v>Eddy</v>
      </c>
      <c r="C2035" s="18">
        <f>IF(F2035&lt;=$L$1,$K$1,IF(AND(F2035&gt;=$L$2,F2035&lt;=$M$2),$K$2,IF(AND(F2035&gt;=$L$3,F2035&lt;=$M$3),$K$3,IF(AND(F2035&gt;=$L$4,F2035&lt;=$M$4),$K$4,IF(AND(F2035&gt;=$L$5,F2035&lt;=$M$5),$K$5,IF(AND(F2035&gt;=$L$6,F2035&lt;=$M$6),$K$6,IF(AND(F2035&gt;=$L$7,F2035&lt;=$M$7),$K$7,IF(AND(F2035&gt;=$L$8,F2035&lt;=$M$8),$K$8,IF(AND(F2035&gt;=$L$9,F2035&lt;=$M$9),$K$9,IF(AND(F2035&gt;$L$10,F2035&lt;=$M$10),$K$10,IF(AND(F2035&gt;=$L$11,F2035&lt;=$M$11),$K$11,IF(AND(F2035&gt;=$L$12,F2035&lt;=$M$12),$K$12,IF(AND(F2035&gt;=$L$13,F2035&lt;=$M$13),$K$13,IF(AND(F2035&gt;=$L$14,F2035&lt;=$M$14),$K$14,IF(AND(F2035&gt;=#REF!,F2035&lt;=#REF!),#REF!,IF(AND(F2035&gt;=$L$15,F2035&lt;=$M$15),$K$15,IF(AND(F2035&gt;=$L$16,F2035&lt;=$M$16),$K$16,IF(AND(F2035&gt;=$L$17,F2035&lt;=$M$17),$K$17,IF(AND(F2035&gt;=$L$18,F2035&lt;=$M$18),$K$18,IF(AND(F2035&gt;=$L$19,F2035&lt;=$M$19),$K$19,IF(AND(F2035&gt;=$L$20,F2035&lt;=$M$20),$K$20,IF(AND(F2035&gt;=$L$21,F2035&lt;=$M$21),$K$21,IF(AND(F2035&gt;=$L$22,F2035&lt;=$M$22),$K$22,IF(AND(F2035&gt;=$L$23,F2035&lt;=$M$23),$K$23,IF(AND(F2035&gt;=$L$24,F2035&lt;=$M$24),$K$24,IF(AND(F2035&gt;=$L$25,F2035&lt;=$M$25),$K$25,IF(AND(F2035&gt;=$L$26,F2035&lt;=$M$26),$K$26,IF(AND(F2035&gt;=$L$27,F2035&lt;=$M$27),$K$27,IF(AND(F2035&gt;=$L$28,F2035&lt;=$M$28),$K$28,IF(AND(F2035&gt;=$L$29,F2035&lt;=$M$29),$K$29,IF(AND(F2035&gt;=$L$30,F2035&lt;=$M$30),$K$30,IF(AND(F2035&gt;=$L$31,F2035&lt;=$M$31),$K$31,""))))))))))))))))))))))))))))))))</f>
        <v>9</v>
      </c>
      <c r="D2035" s="18" t="s">
        <v>20</v>
      </c>
      <c r="E2035" s="18" t="s">
        <v>1234</v>
      </c>
      <c r="F2035" s="12">
        <f>Table1[[#This Row],[USD Pricing]]*Exchange!$A$1</f>
        <v>131.6</v>
      </c>
      <c r="G2035" s="12">
        <v>94</v>
      </c>
      <c r="H2035" s="12" t="s">
        <v>2597</v>
      </c>
      <c r="I2035" s="18" t="s">
        <v>4213</v>
      </c>
      <c r="J2035" s="18" t="s">
        <v>5149</v>
      </c>
      <c r="XEZ2035" s="28"/>
      <c r="XFA2035" s="28"/>
      <c r="XFB2035" s="28"/>
      <c r="XFC2035" s="28"/>
      <c r="XFD2035" s="28"/>
    </row>
    <row r="2036" spans="1:10 16380:16384" ht="29" x14ac:dyDescent="0.35">
      <c r="A2036" s="12" t="s">
        <v>295</v>
      </c>
      <c r="B2036" s="32" t="str">
        <f>HYPERLINK(Table1[[#This Row],[Link]], Table1[[#This Row],[Pattern w/out Hyperlink]])</f>
        <v>Feature</v>
      </c>
      <c r="C2036" s="18">
        <f>IF(F2036&lt;=$L$1,$K$1,IF(AND(F2036&gt;=$L$2,F2036&lt;=$M$2),$K$2,IF(AND(F2036&gt;=$L$3,F2036&lt;=$M$3),$K$3,IF(AND(F2036&gt;=$L$4,F2036&lt;=$M$4),$K$4,IF(AND(F2036&gt;=$L$5,F2036&lt;=$M$5),$K$5,IF(AND(F2036&gt;=$L$6,F2036&lt;=$M$6),$K$6,IF(AND(F2036&gt;=$L$7,F2036&lt;=$M$7),$K$7,IF(AND(F2036&gt;=$L$8,F2036&lt;=$M$8),$K$8,IF(AND(F2036&gt;=$L$9,F2036&lt;=$M$9),$K$9,IF(AND(F2036&gt;$L$10,F2036&lt;=$M$10),$K$10,IF(AND(F2036&gt;=$L$11,F2036&lt;=$M$11),$K$11,IF(AND(F2036&gt;=$L$12,F2036&lt;=$M$12),$K$12,IF(AND(F2036&gt;=$L$13,F2036&lt;=$M$13),$K$13,IF(AND(F2036&gt;=$L$14,F2036&lt;=$M$14),$K$14,IF(AND(F2036&gt;=#REF!,F2036&lt;=#REF!),#REF!,IF(AND(F2036&gt;=$L$15,F2036&lt;=$M$15),$K$15,IF(AND(F2036&gt;=$L$16,F2036&lt;=$M$16),$K$16,IF(AND(F2036&gt;=$L$17,F2036&lt;=$M$17),$K$17,IF(AND(F2036&gt;=$L$18,F2036&lt;=$M$18),$K$18,IF(AND(F2036&gt;=$L$19,F2036&lt;=$M$19),$K$19,IF(AND(F2036&gt;=$L$20,F2036&lt;=$M$20),$K$20,IF(AND(F2036&gt;=$L$21,F2036&lt;=$M$21),$K$21,IF(AND(F2036&gt;=$L$22,F2036&lt;=$M$22),$K$22,IF(AND(F2036&gt;=$L$23,F2036&lt;=$M$23),$K$23,IF(AND(F2036&gt;=$L$24,F2036&lt;=$M$24),$K$24,IF(AND(F2036&gt;=$L$25,F2036&lt;=$M$25),$K$25,IF(AND(F2036&gt;=$L$26,F2036&lt;=$M$26),$K$26,IF(AND(F2036&gt;=$L$27,F2036&lt;=$M$27),$K$27,IF(AND(F2036&gt;=$L$28,F2036&lt;=$M$28),$K$28,IF(AND(F2036&gt;=$L$29,F2036&lt;=$M$29),$K$29,IF(AND(F2036&gt;=$L$30,F2036&lt;=$M$30),$K$30,IF(AND(F2036&gt;=$L$31,F2036&lt;=$M$31),$K$31,""))))))))))))))))))))))))))))))))</f>
        <v>9</v>
      </c>
      <c r="D2036" s="18" t="s">
        <v>20</v>
      </c>
      <c r="E2036" s="18" t="s">
        <v>1234</v>
      </c>
      <c r="F2036" s="12">
        <f>Table1[[#This Row],[USD Pricing]]*Exchange!$A$1</f>
        <v>132.29999999999998</v>
      </c>
      <c r="G2036" s="12">
        <v>94.5</v>
      </c>
      <c r="H2036" s="12" t="s">
        <v>2598</v>
      </c>
      <c r="I2036" s="18" t="s">
        <v>0</v>
      </c>
      <c r="J2036" s="18" t="s">
        <v>5151</v>
      </c>
      <c r="XEZ2036" s="28"/>
      <c r="XFA2036" s="28"/>
      <c r="XFB2036" s="28"/>
      <c r="XFC2036" s="28"/>
      <c r="XFD2036" s="28"/>
    </row>
    <row r="2037" spans="1:10 16380:16384" ht="29" x14ac:dyDescent="0.35">
      <c r="A2037" s="12" t="s">
        <v>3774</v>
      </c>
      <c r="B2037" s="32" t="str">
        <f>HYPERLINK(Table1[[#This Row],[Link]], Table1[[#This Row],[Pattern w/out Hyperlink]])</f>
        <v>Fleur</v>
      </c>
      <c r="C2037" s="18">
        <f>IF(F2037&lt;=$L$1,$K$1,IF(AND(F2037&gt;=$L$2,F2037&lt;=$M$2),$K$2,IF(AND(F2037&gt;=$L$3,F2037&lt;=$M$3),$K$3,IF(AND(F2037&gt;=$L$4,F2037&lt;=$M$4),$K$4,IF(AND(F2037&gt;=$L$5,F2037&lt;=$M$5),$K$5,IF(AND(F2037&gt;=$L$6,F2037&lt;=$M$6),$K$6,IF(AND(F2037&gt;=$L$7,F2037&lt;=$M$7),$K$7,IF(AND(F2037&gt;=$L$8,F2037&lt;=$M$8),$K$8,IF(AND(F2037&gt;=$L$9,F2037&lt;=$M$9),$K$9,IF(AND(F2037&gt;$L$10,F2037&lt;=$M$10),$K$10,IF(AND(F2037&gt;=$L$11,F2037&lt;=$M$11),$K$11,IF(AND(F2037&gt;=$L$12,F2037&lt;=$M$12),$K$12,IF(AND(F2037&gt;=$L$13,F2037&lt;=$M$13),$K$13,IF(AND(F2037&gt;=$L$14,F2037&lt;=$M$14),$K$14,IF(AND(F2037&gt;=#REF!,F2037&lt;=#REF!),#REF!,IF(AND(F2037&gt;=$L$15,F2037&lt;=$M$15),$K$15,IF(AND(F2037&gt;=$L$16,F2037&lt;=$M$16),$K$16,IF(AND(F2037&gt;=$L$17,F2037&lt;=$M$17),$K$17,IF(AND(F2037&gt;=$L$18,F2037&lt;=$M$18),$K$18,IF(AND(F2037&gt;=$L$19,F2037&lt;=$M$19),$K$19,IF(AND(F2037&gt;=$L$20,F2037&lt;=$M$20),$K$20,IF(AND(F2037&gt;=$L$21,F2037&lt;=$M$21),$K$21,IF(AND(F2037&gt;=$L$22,F2037&lt;=$M$22),$K$22,IF(AND(F2037&gt;=$L$23,F2037&lt;=$M$23),$K$23,IF(AND(F2037&gt;=$L$24,F2037&lt;=$M$24),$K$24,IF(AND(F2037&gt;=$L$25,F2037&lt;=$M$25),$K$25,IF(AND(F2037&gt;=$L$26,F2037&lt;=$M$26),$K$26,IF(AND(F2037&gt;=$L$27,F2037&lt;=$M$27),$K$27,IF(AND(F2037&gt;=$L$28,F2037&lt;=$M$28),$K$28,IF(AND(F2037&gt;=$L$29,F2037&lt;=$M$29),$K$29,IF(AND(F2037&gt;=$L$30,F2037&lt;=$M$30),$K$30,IF(AND(F2037&gt;=$L$31,F2037&lt;=$M$31),$K$31,""))))))))))))))))))))))))))))))))</f>
        <v>9</v>
      </c>
      <c r="D2037" s="18" t="s">
        <v>20</v>
      </c>
      <c r="E2037" s="18" t="s">
        <v>1234</v>
      </c>
      <c r="F2037" s="12">
        <f>Table1[[#This Row],[USD Pricing]]*Exchange!$A$1</f>
        <v>116.13</v>
      </c>
      <c r="G2037" s="12">
        <v>82.95</v>
      </c>
      <c r="H2037" s="12" t="s">
        <v>7673</v>
      </c>
      <c r="I2037" s="18" t="s">
        <v>0</v>
      </c>
      <c r="J2037" s="18" t="s">
        <v>7674</v>
      </c>
      <c r="XEZ2037" s="28"/>
      <c r="XFA2037" s="28"/>
      <c r="XFB2037" s="28"/>
      <c r="XFC2037" s="28"/>
      <c r="XFD2037" s="28"/>
    </row>
    <row r="2038" spans="1:10 16380:16384" x14ac:dyDescent="0.35">
      <c r="A2038" s="12" t="s">
        <v>1403</v>
      </c>
      <c r="B2038" s="32" t="str">
        <f>HYPERLINK(Table1[[#This Row],[Link]], Table1[[#This Row],[Pattern w/out Hyperlink]])</f>
        <v>Gesture</v>
      </c>
      <c r="C2038" s="18">
        <f>IF(F2038&lt;=$L$1,$K$1,IF(AND(F2038&gt;=$L$2,F2038&lt;=$M$2),$K$2,IF(AND(F2038&gt;=$L$3,F2038&lt;=$M$3),$K$3,IF(AND(F2038&gt;=$L$4,F2038&lt;=$M$4),$K$4,IF(AND(F2038&gt;=$L$5,F2038&lt;=$M$5),$K$5,IF(AND(F2038&gt;=$L$6,F2038&lt;=$M$6),$K$6,IF(AND(F2038&gt;=$L$7,F2038&lt;=$M$7),$K$7,IF(AND(F2038&gt;=$L$8,F2038&lt;=$M$8),$K$8,IF(AND(F2038&gt;=$L$9,F2038&lt;=$M$9),$K$9,IF(AND(F2038&gt;$L$10,F2038&lt;=$M$10),$K$10,IF(AND(F2038&gt;=$L$11,F2038&lt;=$M$11),$K$11,IF(AND(F2038&gt;=$L$12,F2038&lt;=$M$12),$K$12,IF(AND(F2038&gt;=$L$13,F2038&lt;=$M$13),$K$13,IF(AND(F2038&gt;=$L$14,F2038&lt;=$M$14),$K$14,IF(AND(F2038&gt;=#REF!,F2038&lt;=#REF!),#REF!,IF(AND(F2038&gt;=$L$15,F2038&lt;=$M$15),$K$15,IF(AND(F2038&gt;=$L$16,F2038&lt;=$M$16),$K$16,IF(AND(F2038&gt;=$L$17,F2038&lt;=$M$17),$K$17,IF(AND(F2038&gt;=$L$18,F2038&lt;=$M$18),$K$18,IF(AND(F2038&gt;=$L$19,F2038&lt;=$M$19),$K$19,IF(AND(F2038&gt;=$L$20,F2038&lt;=$M$20),$K$20,IF(AND(F2038&gt;=$L$21,F2038&lt;=$M$21),$K$21,IF(AND(F2038&gt;=$L$22,F2038&lt;=$M$22),$K$22,IF(AND(F2038&gt;=$L$23,F2038&lt;=$M$23),$K$23,IF(AND(F2038&gt;=$L$24,F2038&lt;=$M$24),$K$24,IF(AND(F2038&gt;=$L$25,F2038&lt;=$M$25),$K$25,IF(AND(F2038&gt;=$L$26,F2038&lt;=$M$26),$K$26,IF(AND(F2038&gt;=$L$27,F2038&lt;=$M$27),$K$27,IF(AND(F2038&gt;=$L$28,F2038&lt;=$M$28),$K$28,IF(AND(F2038&gt;=$L$29,F2038&lt;=$M$29),$K$29,IF(AND(F2038&gt;=$L$30,F2038&lt;=$M$30),$K$30,IF(AND(F2038&gt;=$L$31,F2038&lt;=$M$31),$K$31,""))))))))))))))))))))))))))))))))</f>
        <v>9</v>
      </c>
      <c r="D2038" s="18" t="s">
        <v>20</v>
      </c>
      <c r="E2038" s="18" t="s">
        <v>1234</v>
      </c>
      <c r="F2038" s="12">
        <f>Table1[[#This Row],[USD Pricing]]*Exchange!$A$1</f>
        <v>116.89999999999999</v>
      </c>
      <c r="G2038" s="12">
        <v>83.5</v>
      </c>
      <c r="H2038" s="12" t="s">
        <v>1404</v>
      </c>
      <c r="I2038" s="18" t="s">
        <v>0</v>
      </c>
      <c r="J2038" s="18" t="s">
        <v>4546</v>
      </c>
      <c r="XEZ2038" s="28"/>
      <c r="XFA2038" s="28"/>
      <c r="XFB2038" s="28"/>
      <c r="XFC2038" s="28"/>
      <c r="XFD2038" s="28"/>
    </row>
    <row r="2039" spans="1:10 16380:16384" x14ac:dyDescent="0.35">
      <c r="A2039" s="12" t="s">
        <v>386</v>
      </c>
      <c r="B2039" s="32" t="str">
        <f>HYPERLINK(Table1[[#This Row],[Link]], Table1[[#This Row],[Pattern w/out Hyperlink]])</f>
        <v>Hexie</v>
      </c>
      <c r="C2039" s="18">
        <f>IF(F2039&lt;=$L$1,$K$1,IF(AND(F2039&gt;=$L$2,F2039&lt;=$M$2),$K$2,IF(AND(F2039&gt;=$L$3,F2039&lt;=$M$3),$K$3,IF(AND(F2039&gt;=$L$4,F2039&lt;=$M$4),$K$4,IF(AND(F2039&gt;=$L$5,F2039&lt;=$M$5),$K$5,IF(AND(F2039&gt;=$L$6,F2039&lt;=$M$6),$K$6,IF(AND(F2039&gt;=$L$7,F2039&lt;=$M$7),$K$7,IF(AND(F2039&gt;=$L$8,F2039&lt;=$M$8),$K$8,IF(AND(F2039&gt;=$L$9,F2039&lt;=$M$9),$K$9,IF(AND(F2039&gt;$L$10,F2039&lt;=$M$10),$K$10,IF(AND(F2039&gt;=$L$11,F2039&lt;=$M$11),$K$11,IF(AND(F2039&gt;=$L$12,F2039&lt;=$M$12),$K$12,IF(AND(F2039&gt;=$L$13,F2039&lt;=$M$13),$K$13,IF(AND(F2039&gt;=$L$14,F2039&lt;=$M$14),$K$14,IF(AND(F2039&gt;=#REF!,F2039&lt;=#REF!),#REF!,IF(AND(F2039&gt;=$L$15,F2039&lt;=$M$15),$K$15,IF(AND(F2039&gt;=$L$16,F2039&lt;=$M$16),$K$16,IF(AND(F2039&gt;=$L$17,F2039&lt;=$M$17),$K$17,IF(AND(F2039&gt;=$L$18,F2039&lt;=$M$18),$K$18,IF(AND(F2039&gt;=$L$19,F2039&lt;=$M$19),$K$19,IF(AND(F2039&gt;=$L$20,F2039&lt;=$M$20),$K$20,IF(AND(F2039&gt;=$L$21,F2039&lt;=$M$21),$K$21,IF(AND(F2039&gt;=$L$22,F2039&lt;=$M$22),$K$22,IF(AND(F2039&gt;=$L$23,F2039&lt;=$M$23),$K$23,IF(AND(F2039&gt;=$L$24,F2039&lt;=$M$24),$K$24,IF(AND(F2039&gt;=$L$25,F2039&lt;=$M$25),$K$25,IF(AND(F2039&gt;=$L$26,F2039&lt;=$M$26),$K$26,IF(AND(F2039&gt;=$L$27,F2039&lt;=$M$27),$K$27,IF(AND(F2039&gt;=$L$28,F2039&lt;=$M$28),$K$28,IF(AND(F2039&gt;=$L$29,F2039&lt;=$M$29),$K$29,IF(AND(F2039&gt;=$L$30,F2039&lt;=$M$30),$K$30,IF(AND(F2039&gt;=$L$31,F2039&lt;=$M$31),$K$31,""))))))))))))))))))))))))))))))))</f>
        <v>9</v>
      </c>
      <c r="D2039" s="18" t="s">
        <v>20</v>
      </c>
      <c r="E2039" s="18" t="s">
        <v>1234</v>
      </c>
      <c r="F2039" s="12">
        <f>Table1[[#This Row],[USD Pricing]]*Exchange!$A$1</f>
        <v>123.89999999999999</v>
      </c>
      <c r="G2039" s="12">
        <v>88.5</v>
      </c>
      <c r="H2039" s="12" t="s">
        <v>1410</v>
      </c>
      <c r="I2039" s="18" t="s">
        <v>0</v>
      </c>
      <c r="J2039" s="18" t="s">
        <v>5159</v>
      </c>
      <c r="XEZ2039" s="28"/>
      <c r="XFA2039" s="28"/>
      <c r="XFB2039" s="28"/>
      <c r="XFC2039" s="28"/>
      <c r="XFD2039" s="28"/>
    </row>
    <row r="2040" spans="1:10 16380:16384" x14ac:dyDescent="0.35">
      <c r="A2040" s="12" t="s">
        <v>1435</v>
      </c>
      <c r="B2040" s="32" t="str">
        <f>HYPERLINK(Table1[[#This Row],[Link]], Table1[[#This Row],[Pattern w/out Hyperlink]])</f>
        <v>Menagerie</v>
      </c>
      <c r="C2040" s="18">
        <f>IF(F2040&lt;=$L$1,$K$1,IF(AND(F2040&gt;=$L$2,F2040&lt;=$M$2),$K$2,IF(AND(F2040&gt;=$L$3,F2040&lt;=$M$3),$K$3,IF(AND(F2040&gt;=$L$4,F2040&lt;=$M$4),$K$4,IF(AND(F2040&gt;=$L$5,F2040&lt;=$M$5),$K$5,IF(AND(F2040&gt;=$L$6,F2040&lt;=$M$6),$K$6,IF(AND(F2040&gt;=$L$7,F2040&lt;=$M$7),$K$7,IF(AND(F2040&gt;=$L$8,F2040&lt;=$M$8),$K$8,IF(AND(F2040&gt;=$L$9,F2040&lt;=$M$9),$K$9,IF(AND(F2040&gt;$L$10,F2040&lt;=$M$10),$K$10,IF(AND(F2040&gt;=$L$11,F2040&lt;=$M$11),$K$11,IF(AND(F2040&gt;=$L$12,F2040&lt;=$M$12),$K$12,IF(AND(F2040&gt;=$L$13,F2040&lt;=$M$13),$K$13,IF(AND(F2040&gt;=$L$14,F2040&lt;=$M$14),$K$14,IF(AND(F2040&gt;=#REF!,F2040&lt;=#REF!),#REF!,IF(AND(F2040&gt;=$L$15,F2040&lt;=$M$15),$K$15,IF(AND(F2040&gt;=$L$16,F2040&lt;=$M$16),$K$16,IF(AND(F2040&gt;=$L$17,F2040&lt;=$M$17),$K$17,IF(AND(F2040&gt;=$L$18,F2040&lt;=$M$18),$K$18,IF(AND(F2040&gt;=$L$19,F2040&lt;=$M$19),$K$19,IF(AND(F2040&gt;=$L$20,F2040&lt;=$M$20),$K$20,IF(AND(F2040&gt;=$L$21,F2040&lt;=$M$21),$K$21,IF(AND(F2040&gt;=$L$22,F2040&lt;=$M$22),$K$22,IF(AND(F2040&gt;=$L$23,F2040&lt;=$M$23),$K$23,IF(AND(F2040&gt;=$L$24,F2040&lt;=$M$24),$K$24,IF(AND(F2040&gt;=$L$25,F2040&lt;=$M$25),$K$25,IF(AND(F2040&gt;=$L$26,F2040&lt;=$M$26),$K$26,IF(AND(F2040&gt;=$L$27,F2040&lt;=$M$27),$K$27,IF(AND(F2040&gt;=$L$28,F2040&lt;=$M$28),$K$28,IF(AND(F2040&gt;=$L$29,F2040&lt;=$M$29),$K$29,IF(AND(F2040&gt;=$L$30,F2040&lt;=$M$30),$K$30,IF(AND(F2040&gt;=$L$31,F2040&lt;=$M$31),$K$31,""))))))))))))))))))))))))))))))))</f>
        <v>9</v>
      </c>
      <c r="D2040" s="18" t="s">
        <v>20</v>
      </c>
      <c r="E2040" s="18" t="s">
        <v>1234</v>
      </c>
      <c r="F2040" s="12">
        <f>Table1[[#This Row],[USD Pricing]]*Exchange!$A$1</f>
        <v>120.39999999999999</v>
      </c>
      <c r="G2040" s="12">
        <v>86</v>
      </c>
      <c r="H2040" s="12" t="s">
        <v>1436</v>
      </c>
      <c r="I2040" s="18" t="s">
        <v>0</v>
      </c>
      <c r="J2040" s="18" t="s">
        <v>5168</v>
      </c>
      <c r="XEZ2040" s="28"/>
      <c r="XFA2040" s="28"/>
      <c r="XFB2040" s="28"/>
      <c r="XFC2040" s="28"/>
      <c r="XFD2040" s="28"/>
    </row>
    <row r="2041" spans="1:10 16380:16384" x14ac:dyDescent="0.35">
      <c r="A2041" s="12" t="s">
        <v>535</v>
      </c>
      <c r="B2041" s="32" t="str">
        <f>HYPERLINK(Table1[[#This Row],[Link]], Table1[[#This Row],[Pattern w/out Hyperlink]])</f>
        <v>Modernist</v>
      </c>
      <c r="C2041" s="18">
        <f>IF(F2041&lt;=$L$1,$K$1,IF(AND(F2041&gt;=$L$2,F2041&lt;=$M$2),$K$2,IF(AND(F2041&gt;=$L$3,F2041&lt;=$M$3),$K$3,IF(AND(F2041&gt;=$L$4,F2041&lt;=$M$4),$K$4,IF(AND(F2041&gt;=$L$5,F2041&lt;=$M$5),$K$5,IF(AND(F2041&gt;=$L$6,F2041&lt;=$M$6),$K$6,IF(AND(F2041&gt;=$L$7,F2041&lt;=$M$7),$K$7,IF(AND(F2041&gt;=$L$8,F2041&lt;=$M$8),$K$8,IF(AND(F2041&gt;=$L$9,F2041&lt;=$M$9),$K$9,IF(AND(F2041&gt;$L$10,F2041&lt;=$M$10),$K$10,IF(AND(F2041&gt;=$L$11,F2041&lt;=$M$11),$K$11,IF(AND(F2041&gt;=$L$12,F2041&lt;=$M$12),$K$12,IF(AND(F2041&gt;=$L$13,F2041&lt;=$M$13),$K$13,IF(AND(F2041&gt;=$L$14,F2041&lt;=$M$14),$K$14,IF(AND(F2041&gt;=#REF!,F2041&lt;=#REF!),#REF!,IF(AND(F2041&gt;=$L$15,F2041&lt;=$M$15),$K$15,IF(AND(F2041&gt;=$L$16,F2041&lt;=$M$16),$K$16,IF(AND(F2041&gt;=$L$17,F2041&lt;=$M$17),$K$17,IF(AND(F2041&gt;=$L$18,F2041&lt;=$M$18),$K$18,IF(AND(F2041&gt;=$L$19,F2041&lt;=$M$19),$K$19,IF(AND(F2041&gt;=$L$20,F2041&lt;=$M$20),$K$20,IF(AND(F2041&gt;=$L$21,F2041&lt;=$M$21),$K$21,IF(AND(F2041&gt;=$L$22,F2041&lt;=$M$22),$K$22,IF(AND(F2041&gt;=$L$23,F2041&lt;=$M$23),$K$23,IF(AND(F2041&gt;=$L$24,F2041&lt;=$M$24),$K$24,IF(AND(F2041&gt;=$L$25,F2041&lt;=$M$25),$K$25,IF(AND(F2041&gt;=$L$26,F2041&lt;=$M$26),$K$26,IF(AND(F2041&gt;=$L$27,F2041&lt;=$M$27),$K$27,IF(AND(F2041&gt;=$L$28,F2041&lt;=$M$28),$K$28,IF(AND(F2041&gt;=$L$29,F2041&lt;=$M$29),$K$29,IF(AND(F2041&gt;=$L$30,F2041&lt;=$M$30),$K$30,IF(AND(F2041&gt;=$L$31,F2041&lt;=$M$31),$K$31,""))))))))))))))))))))))))))))))))</f>
        <v>9</v>
      </c>
      <c r="D2041" s="18" t="s">
        <v>20</v>
      </c>
      <c r="E2041" s="18" t="s">
        <v>1234</v>
      </c>
      <c r="F2041" s="12">
        <f>Table1[[#This Row],[USD Pricing]]*Exchange!$A$1</f>
        <v>131.6</v>
      </c>
      <c r="G2041" s="12">
        <v>94</v>
      </c>
      <c r="H2041" s="12" t="s">
        <v>2606</v>
      </c>
      <c r="I2041" s="18" t="s">
        <v>0</v>
      </c>
      <c r="J2041" s="18" t="s">
        <v>5170</v>
      </c>
      <c r="XEZ2041" s="28"/>
      <c r="XFA2041" s="28"/>
      <c r="XFB2041" s="28"/>
      <c r="XFC2041" s="28"/>
      <c r="XFD2041" s="28"/>
    </row>
    <row r="2042" spans="1:10 16380:16384" ht="29" x14ac:dyDescent="0.35">
      <c r="A2042" s="12" t="s">
        <v>649</v>
      </c>
      <c r="B2042" s="32" t="str">
        <f>HYPERLINK(Table1[[#This Row],[Link]], Table1[[#This Row],[Pattern w/out Hyperlink]])</f>
        <v>Prodigy</v>
      </c>
      <c r="C2042" s="18">
        <f>IF(F2042&lt;=$L$1,$K$1,IF(AND(F2042&gt;=$L$2,F2042&lt;=$M$2),$K$2,IF(AND(F2042&gt;=$L$3,F2042&lt;=$M$3),$K$3,IF(AND(F2042&gt;=$L$4,F2042&lt;=$M$4),$K$4,IF(AND(F2042&gt;=$L$5,F2042&lt;=$M$5),$K$5,IF(AND(F2042&gt;=$L$6,F2042&lt;=$M$6),$K$6,IF(AND(F2042&gt;=$L$7,F2042&lt;=$M$7),$K$7,IF(AND(F2042&gt;=$L$8,F2042&lt;=$M$8),$K$8,IF(AND(F2042&gt;=$L$9,F2042&lt;=$M$9),$K$9,IF(AND(F2042&gt;$L$10,F2042&lt;=$M$10),$K$10,IF(AND(F2042&gt;=$L$11,F2042&lt;=$M$11),$K$11,IF(AND(F2042&gt;=$L$12,F2042&lt;=$M$12),$K$12,IF(AND(F2042&gt;=$L$13,F2042&lt;=$M$13),$K$13,IF(AND(F2042&gt;=$L$14,F2042&lt;=$M$14),$K$14,IF(AND(F2042&gt;=#REF!,F2042&lt;=#REF!),#REF!,IF(AND(F2042&gt;=$L$15,F2042&lt;=$M$15),$K$15,IF(AND(F2042&gt;=$L$16,F2042&lt;=$M$16),$K$16,IF(AND(F2042&gt;=$L$17,F2042&lt;=$M$17),$K$17,IF(AND(F2042&gt;=$L$18,F2042&lt;=$M$18),$K$18,IF(AND(F2042&gt;=$L$19,F2042&lt;=$M$19),$K$19,IF(AND(F2042&gt;=$L$20,F2042&lt;=$M$20),$K$20,IF(AND(F2042&gt;=$L$21,F2042&lt;=$M$21),$K$21,IF(AND(F2042&gt;=$L$22,F2042&lt;=$M$22),$K$22,IF(AND(F2042&gt;=$L$23,F2042&lt;=$M$23),$K$23,IF(AND(F2042&gt;=$L$24,F2042&lt;=$M$24),$K$24,IF(AND(F2042&gt;=$L$25,F2042&lt;=$M$25),$K$25,IF(AND(F2042&gt;=$L$26,F2042&lt;=$M$26),$K$26,IF(AND(F2042&gt;=$L$27,F2042&lt;=$M$27),$K$27,IF(AND(F2042&gt;=$L$28,F2042&lt;=$M$28),$K$28,IF(AND(F2042&gt;=$L$29,F2042&lt;=$M$29),$K$29,IF(AND(F2042&gt;=$L$30,F2042&lt;=$M$30),$K$30,IF(AND(F2042&gt;=$L$31,F2042&lt;=$M$31),$K$31,""))))))))))))))))))))))))))))))))</f>
        <v>9</v>
      </c>
      <c r="D2042" s="18" t="s">
        <v>20</v>
      </c>
      <c r="E2042" s="18" t="s">
        <v>1234</v>
      </c>
      <c r="F2042" s="12">
        <f>Table1[[#This Row],[USD Pricing]]*Exchange!$A$1</f>
        <v>117.6</v>
      </c>
      <c r="G2042" s="12">
        <v>84</v>
      </c>
      <c r="H2042" s="12" t="s">
        <v>2609</v>
      </c>
      <c r="I2042" s="18" t="s">
        <v>0</v>
      </c>
      <c r="J2042" s="18" t="s">
        <v>5176</v>
      </c>
      <c r="XEZ2042" s="28"/>
      <c r="XFA2042" s="28"/>
      <c r="XFB2042" s="28"/>
      <c r="XFC2042" s="28"/>
      <c r="XFD2042" s="28"/>
    </row>
    <row r="2043" spans="1:10 16380:16384" x14ac:dyDescent="0.35">
      <c r="A2043" s="12" t="s">
        <v>2610</v>
      </c>
      <c r="B2043" s="32" t="str">
        <f>HYPERLINK(Table1[[#This Row],[Link]], Table1[[#This Row],[Pattern w/out Hyperlink]])</f>
        <v>Rhythm</v>
      </c>
      <c r="C2043" s="18">
        <f>IF(F2043&lt;=$L$1,$K$1,IF(AND(F2043&gt;=$L$2,F2043&lt;=$M$2),$K$2,IF(AND(F2043&gt;=$L$3,F2043&lt;=$M$3),$K$3,IF(AND(F2043&gt;=$L$4,F2043&lt;=$M$4),$K$4,IF(AND(F2043&gt;=$L$5,F2043&lt;=$M$5),$K$5,IF(AND(F2043&gt;=$L$6,F2043&lt;=$M$6),$K$6,IF(AND(F2043&gt;=$L$7,F2043&lt;=$M$7),$K$7,IF(AND(F2043&gt;=$L$8,F2043&lt;=$M$8),$K$8,IF(AND(F2043&gt;=$L$9,F2043&lt;=$M$9),$K$9,IF(AND(F2043&gt;$L$10,F2043&lt;=$M$10),$K$10,IF(AND(F2043&gt;=$L$11,F2043&lt;=$M$11),$K$11,IF(AND(F2043&gt;=$L$12,F2043&lt;=$M$12),$K$12,IF(AND(F2043&gt;=$L$13,F2043&lt;=$M$13),$K$13,IF(AND(F2043&gt;=$L$14,F2043&lt;=$M$14),$K$14,IF(AND(F2043&gt;=#REF!,F2043&lt;=#REF!),#REF!,IF(AND(F2043&gt;=$L$15,F2043&lt;=$M$15),$K$15,IF(AND(F2043&gt;=$L$16,F2043&lt;=$M$16),$K$16,IF(AND(F2043&gt;=$L$17,F2043&lt;=$M$17),$K$17,IF(AND(F2043&gt;=$L$18,F2043&lt;=$M$18),$K$18,IF(AND(F2043&gt;=$L$19,F2043&lt;=$M$19),$K$19,IF(AND(F2043&gt;=$L$20,F2043&lt;=$M$20),$K$20,IF(AND(F2043&gt;=$L$21,F2043&lt;=$M$21),$K$21,IF(AND(F2043&gt;=$L$22,F2043&lt;=$M$22),$K$22,IF(AND(F2043&gt;=$L$23,F2043&lt;=$M$23),$K$23,IF(AND(F2043&gt;=$L$24,F2043&lt;=$M$24),$K$24,IF(AND(F2043&gt;=$L$25,F2043&lt;=$M$25),$K$25,IF(AND(F2043&gt;=$L$26,F2043&lt;=$M$26),$K$26,IF(AND(F2043&gt;=$L$27,F2043&lt;=$M$27),$K$27,IF(AND(F2043&gt;=$L$28,F2043&lt;=$M$28),$K$28,IF(AND(F2043&gt;=$L$29,F2043&lt;=$M$29),$K$29,IF(AND(F2043&gt;=$L$30,F2043&lt;=$M$30),$K$30,IF(AND(F2043&gt;=$L$31,F2043&lt;=$M$31),$K$31,""))))))))))))))))))))))))))))))))</f>
        <v>9</v>
      </c>
      <c r="D2043" s="18" t="s">
        <v>20</v>
      </c>
      <c r="E2043" s="18" t="s">
        <v>1234</v>
      </c>
      <c r="F2043" s="12">
        <f>Table1[[#This Row],[USD Pricing]]*Exchange!$A$1</f>
        <v>122.49999999999999</v>
      </c>
      <c r="G2043" s="12">
        <v>87.5</v>
      </c>
      <c r="H2043" s="12" t="s">
        <v>2611</v>
      </c>
      <c r="I2043" s="18" t="s">
        <v>0</v>
      </c>
      <c r="J2043" s="18" t="s">
        <v>5178</v>
      </c>
      <c r="XEZ2043" s="28"/>
      <c r="XFA2043" s="28"/>
      <c r="XFB2043" s="28"/>
      <c r="XFC2043" s="28"/>
      <c r="XFD2043" s="28"/>
    </row>
    <row r="2044" spans="1:10 16380:16384" x14ac:dyDescent="0.35">
      <c r="A2044" s="12" t="s">
        <v>1456</v>
      </c>
      <c r="B2044" s="32" t="str">
        <f>HYPERLINK(Table1[[#This Row],[Link]], Table1[[#This Row],[Pattern w/out Hyperlink]])</f>
        <v>Salinas</v>
      </c>
      <c r="C2044" s="18">
        <f>IF(F2044&lt;=$L$1,$K$1,IF(AND(F2044&gt;=$L$2,F2044&lt;=$M$2),$K$2,IF(AND(F2044&gt;=$L$3,F2044&lt;=$M$3),$K$3,IF(AND(F2044&gt;=$L$4,F2044&lt;=$M$4),$K$4,IF(AND(F2044&gt;=$L$5,F2044&lt;=$M$5),$K$5,IF(AND(F2044&gt;=$L$6,F2044&lt;=$M$6),$K$6,IF(AND(F2044&gt;=$L$7,F2044&lt;=$M$7),$K$7,IF(AND(F2044&gt;=$L$8,F2044&lt;=$M$8),$K$8,IF(AND(F2044&gt;=$L$9,F2044&lt;=$M$9),$K$9,IF(AND(F2044&gt;$L$10,F2044&lt;=$M$10),$K$10,IF(AND(F2044&gt;=$L$11,F2044&lt;=$M$11),$K$11,IF(AND(F2044&gt;=$L$12,F2044&lt;=$M$12),$K$12,IF(AND(F2044&gt;=$L$13,F2044&lt;=$M$13),$K$13,IF(AND(F2044&gt;=$L$14,F2044&lt;=$M$14),$K$14,IF(AND(F2044&gt;=#REF!,F2044&lt;=#REF!),#REF!,IF(AND(F2044&gt;=$L$15,F2044&lt;=$M$15),$K$15,IF(AND(F2044&gt;=$L$16,F2044&lt;=$M$16),$K$16,IF(AND(F2044&gt;=$L$17,F2044&lt;=$M$17),$K$17,IF(AND(F2044&gt;=$L$18,F2044&lt;=$M$18),$K$18,IF(AND(F2044&gt;=$L$19,F2044&lt;=$M$19),$K$19,IF(AND(F2044&gt;=$L$20,F2044&lt;=$M$20),$K$20,IF(AND(F2044&gt;=$L$21,F2044&lt;=$M$21),$K$21,IF(AND(F2044&gt;=$L$22,F2044&lt;=$M$22),$K$22,IF(AND(F2044&gt;=$L$23,F2044&lt;=$M$23),$K$23,IF(AND(F2044&gt;=$L$24,F2044&lt;=$M$24),$K$24,IF(AND(F2044&gt;=$L$25,F2044&lt;=$M$25),$K$25,IF(AND(F2044&gt;=$L$26,F2044&lt;=$M$26),$K$26,IF(AND(F2044&gt;=$L$27,F2044&lt;=$M$27),$K$27,IF(AND(F2044&gt;=$L$28,F2044&lt;=$M$28),$K$28,IF(AND(F2044&gt;=$L$29,F2044&lt;=$M$29),$K$29,IF(AND(F2044&gt;=$L$30,F2044&lt;=$M$30),$K$30,IF(AND(F2044&gt;=$L$31,F2044&lt;=$M$31),$K$31,""))))))))))))))))))))))))))))))))</f>
        <v>9</v>
      </c>
      <c r="D2044" s="18" t="s">
        <v>20</v>
      </c>
      <c r="E2044" s="18" t="s">
        <v>1234</v>
      </c>
      <c r="F2044" s="12">
        <f>Table1[[#This Row],[USD Pricing]]*Exchange!$A$1</f>
        <v>131.6</v>
      </c>
      <c r="G2044" s="12">
        <v>94</v>
      </c>
      <c r="H2044" s="12" t="s">
        <v>2614</v>
      </c>
      <c r="I2044" s="18" t="s">
        <v>0</v>
      </c>
      <c r="J2044" s="18" t="s">
        <v>4559</v>
      </c>
      <c r="XEZ2044" s="28"/>
      <c r="XFA2044" s="28"/>
      <c r="XFB2044" s="28"/>
      <c r="XFC2044" s="28"/>
      <c r="XFD2044" s="28"/>
    </row>
    <row r="2045" spans="1:10 16380:16384" x14ac:dyDescent="0.35">
      <c r="A2045" s="12" t="s">
        <v>704</v>
      </c>
      <c r="B2045" s="32" t="str">
        <f>HYPERLINK(Table1[[#This Row],[Link]], Table1[[#This Row],[Pattern w/out Hyperlink]])</f>
        <v>San Simeon</v>
      </c>
      <c r="C2045" s="18">
        <f>IF(F2045&lt;=$L$1,$K$1,IF(AND(F2045&gt;=$L$2,F2045&lt;=$M$2),$K$2,IF(AND(F2045&gt;=$L$3,F2045&lt;=$M$3),$K$3,IF(AND(F2045&gt;=$L$4,F2045&lt;=$M$4),$K$4,IF(AND(F2045&gt;=$L$5,F2045&lt;=$M$5),$K$5,IF(AND(F2045&gt;=$L$6,F2045&lt;=$M$6),$K$6,IF(AND(F2045&gt;=$L$7,F2045&lt;=$M$7),$K$7,IF(AND(F2045&gt;=$L$8,F2045&lt;=$M$8),$K$8,IF(AND(F2045&gt;=$L$9,F2045&lt;=$M$9),$K$9,IF(AND(F2045&gt;$L$10,F2045&lt;=$M$10),$K$10,IF(AND(F2045&gt;=$L$11,F2045&lt;=$M$11),$K$11,IF(AND(F2045&gt;=$L$12,F2045&lt;=$M$12),$K$12,IF(AND(F2045&gt;=$L$13,F2045&lt;=$M$13),$K$13,IF(AND(F2045&gt;=$L$14,F2045&lt;=$M$14),$K$14,IF(AND(F2045&gt;=#REF!,F2045&lt;=#REF!),#REF!,IF(AND(F2045&gt;=$L$15,F2045&lt;=$M$15),$K$15,IF(AND(F2045&gt;=$L$16,F2045&lt;=$M$16),$K$16,IF(AND(F2045&gt;=$L$17,F2045&lt;=$M$17),$K$17,IF(AND(F2045&gt;=$L$18,F2045&lt;=$M$18),$K$18,IF(AND(F2045&gt;=$L$19,F2045&lt;=$M$19),$K$19,IF(AND(F2045&gt;=$L$20,F2045&lt;=$M$20),$K$20,IF(AND(F2045&gt;=$L$21,F2045&lt;=$M$21),$K$21,IF(AND(F2045&gt;=$L$22,F2045&lt;=$M$22),$K$22,IF(AND(F2045&gt;=$L$23,F2045&lt;=$M$23),$K$23,IF(AND(F2045&gt;=$L$24,F2045&lt;=$M$24),$K$24,IF(AND(F2045&gt;=$L$25,F2045&lt;=$M$25),$K$25,IF(AND(F2045&gt;=$L$26,F2045&lt;=$M$26),$K$26,IF(AND(F2045&gt;=$L$27,F2045&lt;=$M$27),$K$27,IF(AND(F2045&gt;=$L$28,F2045&lt;=$M$28),$K$28,IF(AND(F2045&gt;=$L$29,F2045&lt;=$M$29),$K$29,IF(AND(F2045&gt;=$L$30,F2045&lt;=$M$30),$K$30,IF(AND(F2045&gt;=$L$31,F2045&lt;=$M$31),$K$31,""))))))))))))))))))))))))))))))))</f>
        <v>9</v>
      </c>
      <c r="D2045" s="18" t="s">
        <v>20</v>
      </c>
      <c r="E2045" s="18" t="s">
        <v>1234</v>
      </c>
      <c r="F2045" s="12">
        <f>Table1[[#This Row],[USD Pricing]]*Exchange!$A$1</f>
        <v>116.19999999999999</v>
      </c>
      <c r="G2045" s="12">
        <v>83</v>
      </c>
      <c r="H2045" s="12" t="s">
        <v>2615</v>
      </c>
      <c r="I2045" s="18" t="s">
        <v>0</v>
      </c>
      <c r="J2045" s="18" t="s">
        <v>4546</v>
      </c>
      <c r="XEZ2045" s="28"/>
      <c r="XFA2045" s="28"/>
      <c r="XFB2045" s="28"/>
      <c r="XFC2045" s="28"/>
      <c r="XFD2045" s="28"/>
    </row>
    <row r="2046" spans="1:10 16380:16384" x14ac:dyDescent="0.35">
      <c r="A2046" s="12" t="s">
        <v>1461</v>
      </c>
      <c r="B2046" s="32" t="str">
        <f>HYPERLINK(Table1[[#This Row],[Link]], Table1[[#This Row],[Pattern w/out Hyperlink]])</f>
        <v>Serene</v>
      </c>
      <c r="C2046" s="18">
        <f>IF(F2046&lt;=$L$1,$K$1,IF(AND(F2046&gt;=$L$2,F2046&lt;=$M$2),$K$2,IF(AND(F2046&gt;=$L$3,F2046&lt;=$M$3),$K$3,IF(AND(F2046&gt;=$L$4,F2046&lt;=$M$4),$K$4,IF(AND(F2046&gt;=$L$5,F2046&lt;=$M$5),$K$5,IF(AND(F2046&gt;=$L$6,F2046&lt;=$M$6),$K$6,IF(AND(F2046&gt;=$L$7,F2046&lt;=$M$7),$K$7,IF(AND(F2046&gt;=$L$8,F2046&lt;=$M$8),$K$8,IF(AND(F2046&gt;=$L$9,F2046&lt;=$M$9),$K$9,IF(AND(F2046&gt;$L$10,F2046&lt;=$M$10),$K$10,IF(AND(F2046&gt;=$L$11,F2046&lt;=$M$11),$K$11,IF(AND(F2046&gt;=$L$12,F2046&lt;=$M$12),$K$12,IF(AND(F2046&gt;=$L$13,F2046&lt;=$M$13),$K$13,IF(AND(F2046&gt;=$L$14,F2046&lt;=$M$14),$K$14,IF(AND(F2046&gt;=#REF!,F2046&lt;=#REF!),#REF!,IF(AND(F2046&gt;=$L$15,F2046&lt;=$M$15),$K$15,IF(AND(F2046&gt;=$L$16,F2046&lt;=$M$16),$K$16,IF(AND(F2046&gt;=$L$17,F2046&lt;=$M$17),$K$17,IF(AND(F2046&gt;=$L$18,F2046&lt;=$M$18),$K$18,IF(AND(F2046&gt;=$L$19,F2046&lt;=$M$19),$K$19,IF(AND(F2046&gt;=$L$20,F2046&lt;=$M$20),$K$20,IF(AND(F2046&gt;=$L$21,F2046&lt;=$M$21),$K$21,IF(AND(F2046&gt;=$L$22,F2046&lt;=$M$22),$K$22,IF(AND(F2046&gt;=$L$23,F2046&lt;=$M$23),$K$23,IF(AND(F2046&gt;=$L$24,F2046&lt;=$M$24),$K$24,IF(AND(F2046&gt;=$L$25,F2046&lt;=$M$25),$K$25,IF(AND(F2046&gt;=$L$26,F2046&lt;=$M$26),$K$26,IF(AND(F2046&gt;=$L$27,F2046&lt;=$M$27),$K$27,IF(AND(F2046&gt;=$L$28,F2046&lt;=$M$28),$K$28,IF(AND(F2046&gt;=$L$29,F2046&lt;=$M$29),$K$29,IF(AND(F2046&gt;=$L$30,F2046&lt;=$M$30),$K$30,IF(AND(F2046&gt;=$L$31,F2046&lt;=$M$31),$K$31,""))))))))))))))))))))))))))))))))</f>
        <v>9</v>
      </c>
      <c r="D2046" s="18" t="s">
        <v>20</v>
      </c>
      <c r="E2046" s="18" t="s">
        <v>1234</v>
      </c>
      <c r="F2046" s="12">
        <f>Table1[[#This Row],[USD Pricing]]*Exchange!$A$1</f>
        <v>118.92999999999999</v>
      </c>
      <c r="G2046" s="12">
        <v>84.95</v>
      </c>
      <c r="H2046" s="12" t="s">
        <v>2616</v>
      </c>
      <c r="I2046" s="18" t="s">
        <v>0</v>
      </c>
      <c r="J2046" s="18" t="s">
        <v>4546</v>
      </c>
      <c r="XEZ2046" s="28"/>
      <c r="XFA2046" s="28"/>
      <c r="XFB2046" s="28"/>
      <c r="XFC2046" s="28"/>
      <c r="XFD2046" s="28"/>
    </row>
    <row r="2047" spans="1:10 16380:16384" x14ac:dyDescent="0.35">
      <c r="A2047" s="12" t="s">
        <v>793</v>
      </c>
      <c r="B2047" s="32" t="str">
        <f>HYPERLINK(Table1[[#This Row],[Link]], Table1[[#This Row],[Pattern w/out Hyperlink]])</f>
        <v>Splice</v>
      </c>
      <c r="C2047" s="18">
        <f>IF(F2047&lt;=$L$1,$K$1,IF(AND(F2047&gt;=$L$2,F2047&lt;=$M$2),$K$2,IF(AND(F2047&gt;=$L$3,F2047&lt;=$M$3),$K$3,IF(AND(F2047&gt;=$L$4,F2047&lt;=$M$4),$K$4,IF(AND(F2047&gt;=$L$5,F2047&lt;=$M$5),$K$5,IF(AND(F2047&gt;=$L$6,F2047&lt;=$M$6),$K$6,IF(AND(F2047&gt;=$L$7,F2047&lt;=$M$7),$K$7,IF(AND(F2047&gt;=$L$8,F2047&lt;=$M$8),$K$8,IF(AND(F2047&gt;=$L$9,F2047&lt;=$M$9),$K$9,IF(AND(F2047&gt;$L$10,F2047&lt;=$M$10),$K$10,IF(AND(F2047&gt;=$L$11,F2047&lt;=$M$11),$K$11,IF(AND(F2047&gt;=$L$12,F2047&lt;=$M$12),$K$12,IF(AND(F2047&gt;=$L$13,F2047&lt;=$M$13),$K$13,IF(AND(F2047&gt;=$L$14,F2047&lt;=$M$14),$K$14,IF(AND(F2047&gt;=#REF!,F2047&lt;=#REF!),#REF!,IF(AND(F2047&gt;=$L$15,F2047&lt;=$M$15),$K$15,IF(AND(F2047&gt;=$L$16,F2047&lt;=$M$16),$K$16,IF(AND(F2047&gt;=$L$17,F2047&lt;=$M$17),$K$17,IF(AND(F2047&gt;=$L$18,F2047&lt;=$M$18),$K$18,IF(AND(F2047&gt;=$L$19,F2047&lt;=$M$19),$K$19,IF(AND(F2047&gt;=$L$20,F2047&lt;=$M$20),$K$20,IF(AND(F2047&gt;=$L$21,F2047&lt;=$M$21),$K$21,IF(AND(F2047&gt;=$L$22,F2047&lt;=$M$22),$K$22,IF(AND(F2047&gt;=$L$23,F2047&lt;=$M$23),$K$23,IF(AND(F2047&gt;=$L$24,F2047&lt;=$M$24),$K$24,IF(AND(F2047&gt;=$L$25,F2047&lt;=$M$25),$K$25,IF(AND(F2047&gt;=$L$26,F2047&lt;=$M$26),$K$26,IF(AND(F2047&gt;=$L$27,F2047&lt;=$M$27),$K$27,IF(AND(F2047&gt;=$L$28,F2047&lt;=$M$28),$K$28,IF(AND(F2047&gt;=$L$29,F2047&lt;=$M$29),$K$29,IF(AND(F2047&gt;=$L$30,F2047&lt;=$M$30),$K$30,IF(AND(F2047&gt;=$L$31,F2047&lt;=$M$31),$K$31,""))))))))))))))))))))))))))))))))</f>
        <v>9</v>
      </c>
      <c r="D2047" s="18" t="s">
        <v>20</v>
      </c>
      <c r="E2047" s="18" t="s">
        <v>1234</v>
      </c>
      <c r="F2047" s="12">
        <f>Table1[[#This Row],[USD Pricing]]*Exchange!$A$1</f>
        <v>118.92999999999999</v>
      </c>
      <c r="G2047" s="12">
        <v>84.95</v>
      </c>
      <c r="H2047" s="12" t="s">
        <v>1464</v>
      </c>
      <c r="I2047" s="18" t="s">
        <v>0</v>
      </c>
      <c r="J2047" s="18" t="s">
        <v>5183</v>
      </c>
      <c r="XEZ2047" s="28"/>
      <c r="XFA2047" s="28"/>
      <c r="XFB2047" s="28"/>
      <c r="XFC2047" s="28"/>
      <c r="XFD2047" s="28"/>
    </row>
    <row r="2048" spans="1:10 16380:16384" x14ac:dyDescent="0.35">
      <c r="A2048" s="12" t="s">
        <v>812</v>
      </c>
      <c r="B2048" s="32" t="str">
        <f>HYPERLINK(Table1[[#This Row],[Link]], Table1[[#This Row],[Pattern w/out Hyperlink]])</f>
        <v>Storyboard</v>
      </c>
      <c r="C2048" s="18">
        <f>IF(F2048&lt;=$L$1,$K$1,IF(AND(F2048&gt;=$L$2,F2048&lt;=$M$2),$K$2,IF(AND(F2048&gt;=$L$3,F2048&lt;=$M$3),$K$3,IF(AND(F2048&gt;=$L$4,F2048&lt;=$M$4),$K$4,IF(AND(F2048&gt;=$L$5,F2048&lt;=$M$5),$K$5,IF(AND(F2048&gt;=$L$6,F2048&lt;=$M$6),$K$6,IF(AND(F2048&gt;=$L$7,F2048&lt;=$M$7),$K$7,IF(AND(F2048&gt;=$L$8,F2048&lt;=$M$8),$K$8,IF(AND(F2048&gt;=$L$9,F2048&lt;=$M$9),$K$9,IF(AND(F2048&gt;$L$10,F2048&lt;=$M$10),$K$10,IF(AND(F2048&gt;=$L$11,F2048&lt;=$M$11),$K$11,IF(AND(F2048&gt;=$L$12,F2048&lt;=$M$12),$K$12,IF(AND(F2048&gt;=$L$13,F2048&lt;=$M$13),$K$13,IF(AND(F2048&gt;=$L$14,F2048&lt;=$M$14),$K$14,IF(AND(F2048&gt;=#REF!,F2048&lt;=#REF!),#REF!,IF(AND(F2048&gt;=$L$15,F2048&lt;=$M$15),$K$15,IF(AND(F2048&gt;=$L$16,F2048&lt;=$M$16),$K$16,IF(AND(F2048&gt;=$L$17,F2048&lt;=$M$17),$K$17,IF(AND(F2048&gt;=$L$18,F2048&lt;=$M$18),$K$18,IF(AND(F2048&gt;=$L$19,F2048&lt;=$M$19),$K$19,IF(AND(F2048&gt;=$L$20,F2048&lt;=$M$20),$K$20,IF(AND(F2048&gt;=$L$21,F2048&lt;=$M$21),$K$21,IF(AND(F2048&gt;=$L$22,F2048&lt;=$M$22),$K$22,IF(AND(F2048&gt;=$L$23,F2048&lt;=$M$23),$K$23,IF(AND(F2048&gt;=$L$24,F2048&lt;=$M$24),$K$24,IF(AND(F2048&gt;=$L$25,F2048&lt;=$M$25),$K$25,IF(AND(F2048&gt;=$L$26,F2048&lt;=$M$26),$K$26,IF(AND(F2048&gt;=$L$27,F2048&lt;=$M$27),$K$27,IF(AND(F2048&gt;=$L$28,F2048&lt;=$M$28),$K$28,IF(AND(F2048&gt;=$L$29,F2048&lt;=$M$29),$K$29,IF(AND(F2048&gt;=$L$30,F2048&lt;=$M$30),$K$30,IF(AND(F2048&gt;=$L$31,F2048&lt;=$M$31),$K$31,""))))))))))))))))))))))))))))))))</f>
        <v>9</v>
      </c>
      <c r="D2048" s="18" t="s">
        <v>20</v>
      </c>
      <c r="E2048" s="18" t="s">
        <v>1234</v>
      </c>
      <c r="F2048" s="12">
        <f>Table1[[#This Row],[USD Pricing]]*Exchange!$A$1</f>
        <v>131.6</v>
      </c>
      <c r="G2048" s="12">
        <v>94</v>
      </c>
      <c r="H2048" s="12" t="s">
        <v>1116</v>
      </c>
      <c r="I2048" s="18" t="s">
        <v>0</v>
      </c>
      <c r="J2048" s="18" t="s">
        <v>4261</v>
      </c>
      <c r="XEZ2048" s="28"/>
      <c r="XFA2048" s="28"/>
      <c r="XFB2048" s="28"/>
      <c r="XFC2048" s="28"/>
      <c r="XFD2048" s="28"/>
    </row>
    <row r="2049" spans="1:10 16380:16384" ht="29" x14ac:dyDescent="0.35">
      <c r="A2049" s="12" t="s">
        <v>6612</v>
      </c>
      <c r="B2049" s="32" t="str">
        <f>HYPERLINK(Table1[[#This Row],[Link]], Table1[[#This Row],[Pattern w/out Hyperlink]])</f>
        <v>Sylvan</v>
      </c>
      <c r="C2049" s="18">
        <f>IF(F2049&lt;=$L$1,$K$1,IF(AND(F2049&gt;=$L$2,F2049&lt;=$M$2),$K$2,IF(AND(F2049&gt;=$L$3,F2049&lt;=$M$3),$K$3,IF(AND(F2049&gt;=$L$4,F2049&lt;=$M$4),$K$4,IF(AND(F2049&gt;=$L$5,F2049&lt;=$M$5),$K$5,IF(AND(F2049&gt;=$L$6,F2049&lt;=$M$6),$K$6,IF(AND(F2049&gt;=$L$7,F2049&lt;=$M$7),$K$7,IF(AND(F2049&gt;=$L$8,F2049&lt;=$M$8),$K$8,IF(AND(F2049&gt;=$L$9,F2049&lt;=$M$9),$K$9,IF(AND(F2049&gt;$L$10,F2049&lt;=$M$10),$K$10,IF(AND(F2049&gt;=$L$11,F2049&lt;=$M$11),$K$11,IF(AND(F2049&gt;=$L$12,F2049&lt;=$M$12),$K$12,IF(AND(F2049&gt;=$L$13,F2049&lt;=$M$13),$K$13,IF(AND(F2049&gt;=$L$14,F2049&lt;=$M$14),$K$14,IF(AND(F2049&gt;=#REF!,F2049&lt;=#REF!),#REF!,IF(AND(F2049&gt;=$L$15,F2049&lt;=$M$15),$K$15,IF(AND(F2049&gt;=$L$16,F2049&lt;=$M$16),$K$16,IF(AND(F2049&gt;=$L$17,F2049&lt;=$M$17),$K$17,IF(AND(F2049&gt;=$L$18,F2049&lt;=$M$18),$K$18,IF(AND(F2049&gt;=$L$19,F2049&lt;=$M$19),$K$19,IF(AND(F2049&gt;=$L$20,F2049&lt;=$M$20),$K$20,IF(AND(F2049&gt;=$L$21,F2049&lt;=$M$21),$K$21,IF(AND(F2049&gt;=$L$22,F2049&lt;=$M$22),$K$22,IF(AND(F2049&gt;=$L$23,F2049&lt;=$M$23),$K$23,IF(AND(F2049&gt;=$L$24,F2049&lt;=$M$24),$K$24,IF(AND(F2049&gt;=$L$25,F2049&lt;=$M$25),$K$25,IF(AND(F2049&gt;=$L$26,F2049&lt;=$M$26),$K$26,IF(AND(F2049&gt;=$L$27,F2049&lt;=$M$27),$K$27,IF(AND(F2049&gt;=$L$28,F2049&lt;=$M$28),$K$28,IF(AND(F2049&gt;=$L$29,F2049&lt;=$M$29),$K$29,IF(AND(F2049&gt;=$L$30,F2049&lt;=$M$30),$K$30,IF(AND(F2049&gt;=$L$31,F2049&lt;=$M$31),$K$31,""))))))))))))))))))))))))))))))))</f>
        <v>9</v>
      </c>
      <c r="D2049" s="18" t="s">
        <v>20</v>
      </c>
      <c r="E2049" s="18" t="s">
        <v>1234</v>
      </c>
      <c r="F2049" s="12">
        <f>Table1[[#This Row],[USD Pricing]]*Exchange!$A$1</f>
        <v>133</v>
      </c>
      <c r="G2049" s="12">
        <v>95</v>
      </c>
      <c r="H2049" s="12" t="s">
        <v>6613</v>
      </c>
      <c r="I2049" s="18" t="s">
        <v>0</v>
      </c>
      <c r="J2049" s="18" t="s">
        <v>6614</v>
      </c>
      <c r="XEZ2049" s="28"/>
      <c r="XFA2049" s="28"/>
      <c r="XFB2049" s="28"/>
      <c r="XFC2049" s="28"/>
      <c r="XFD2049" s="28"/>
    </row>
    <row r="2050" spans="1:10 16380:16384" x14ac:dyDescent="0.35">
      <c r="A2050" s="12" t="s">
        <v>1345</v>
      </c>
      <c r="B2050" s="32" t="str">
        <f>HYPERLINK(Table1[[#This Row],[Link]], Table1[[#This Row],[Pattern w/out Hyperlink]])</f>
        <v>Traverse</v>
      </c>
      <c r="C2050" s="18">
        <f>IF(F2050&lt;=$L$1,$K$1,IF(AND(F2050&gt;=$L$2,F2050&lt;=$M$2),$K$2,IF(AND(F2050&gt;=$L$3,F2050&lt;=$M$3),$K$3,IF(AND(F2050&gt;=$L$4,F2050&lt;=$M$4),$K$4,IF(AND(F2050&gt;=$L$5,F2050&lt;=$M$5),$K$5,IF(AND(F2050&gt;=$L$6,F2050&lt;=$M$6),$K$6,IF(AND(F2050&gt;=$L$7,F2050&lt;=$M$7),$K$7,IF(AND(F2050&gt;=$L$8,F2050&lt;=$M$8),$K$8,IF(AND(F2050&gt;=$L$9,F2050&lt;=$M$9),$K$9,IF(AND(F2050&gt;$L$10,F2050&lt;=$M$10),$K$10,IF(AND(F2050&gt;=$L$11,F2050&lt;=$M$11),$K$11,IF(AND(F2050&gt;=$L$12,F2050&lt;=$M$12),$K$12,IF(AND(F2050&gt;=$L$13,F2050&lt;=$M$13),$K$13,IF(AND(F2050&gt;=$L$14,F2050&lt;=$M$14),$K$14,IF(AND(F2050&gt;=#REF!,F2050&lt;=#REF!),#REF!,IF(AND(F2050&gt;=$L$15,F2050&lt;=$M$15),$K$15,IF(AND(F2050&gt;=$L$16,F2050&lt;=$M$16),$K$16,IF(AND(F2050&gt;=$L$17,F2050&lt;=$M$17),$K$17,IF(AND(F2050&gt;=$L$18,F2050&lt;=$M$18),$K$18,IF(AND(F2050&gt;=$L$19,F2050&lt;=$M$19),$K$19,IF(AND(F2050&gt;=$L$20,F2050&lt;=$M$20),$K$20,IF(AND(F2050&gt;=$L$21,F2050&lt;=$M$21),$K$21,IF(AND(F2050&gt;=$L$22,F2050&lt;=$M$22),$K$22,IF(AND(F2050&gt;=$L$23,F2050&lt;=$M$23),$K$23,IF(AND(F2050&gt;=$L$24,F2050&lt;=$M$24),$K$24,IF(AND(F2050&gt;=$L$25,F2050&lt;=$M$25),$K$25,IF(AND(F2050&gt;=$L$26,F2050&lt;=$M$26),$K$26,IF(AND(F2050&gt;=$L$27,F2050&lt;=$M$27),$K$27,IF(AND(F2050&gt;=$L$28,F2050&lt;=$M$28),$K$28,IF(AND(F2050&gt;=$L$29,F2050&lt;=$M$29),$K$29,IF(AND(F2050&gt;=$L$30,F2050&lt;=$M$30),$K$30,IF(AND(F2050&gt;=$L$31,F2050&lt;=$M$31),$K$31,""))))))))))))))))))))))))))))))))</f>
        <v>9</v>
      </c>
      <c r="D2050" s="18" t="s">
        <v>20</v>
      </c>
      <c r="E2050" s="18" t="s">
        <v>1234</v>
      </c>
      <c r="F2050" s="12">
        <f>Table1[[#This Row],[USD Pricing]]*Exchange!$A$1</f>
        <v>125.99999999999999</v>
      </c>
      <c r="G2050" s="12">
        <v>90</v>
      </c>
      <c r="H2050" s="12" t="s">
        <v>1484</v>
      </c>
      <c r="I2050" s="18" t="s">
        <v>0</v>
      </c>
      <c r="J2050" s="18" t="s">
        <v>4265</v>
      </c>
      <c r="XEZ2050" s="28"/>
      <c r="XFA2050" s="28"/>
      <c r="XFB2050" s="28"/>
      <c r="XFC2050" s="28"/>
      <c r="XFD2050" s="28"/>
    </row>
    <row r="2051" spans="1:10 16380:16384" x14ac:dyDescent="0.35">
      <c r="A2051" s="12" t="s">
        <v>1489</v>
      </c>
      <c r="B2051" s="32" t="str">
        <f>HYPERLINK(Table1[[#This Row],[Link]], Table1[[#This Row],[Pattern w/out Hyperlink]])</f>
        <v>Zanzibar</v>
      </c>
      <c r="C2051" s="18">
        <f>IF(F2051&lt;=$L$1,$K$1,IF(AND(F2051&gt;=$L$2,F2051&lt;=$M$2),$K$2,IF(AND(F2051&gt;=$L$3,F2051&lt;=$M$3),$K$3,IF(AND(F2051&gt;=$L$4,F2051&lt;=$M$4),$K$4,IF(AND(F2051&gt;=$L$5,F2051&lt;=$M$5),$K$5,IF(AND(F2051&gt;=$L$6,F2051&lt;=$M$6),$K$6,IF(AND(F2051&gt;=$L$7,F2051&lt;=$M$7),$K$7,IF(AND(F2051&gt;=$L$8,F2051&lt;=$M$8),$K$8,IF(AND(F2051&gt;=$L$9,F2051&lt;=$M$9),$K$9,IF(AND(F2051&gt;$L$10,F2051&lt;=$M$10),$K$10,IF(AND(F2051&gt;=$L$11,F2051&lt;=$M$11),$K$11,IF(AND(F2051&gt;=$L$12,F2051&lt;=$M$12),$K$12,IF(AND(F2051&gt;=$L$13,F2051&lt;=$M$13),$K$13,IF(AND(F2051&gt;=$L$14,F2051&lt;=$M$14),$K$14,IF(AND(F2051&gt;=#REF!,F2051&lt;=#REF!),#REF!,IF(AND(F2051&gt;=$L$15,F2051&lt;=$M$15),$K$15,IF(AND(F2051&gt;=$L$16,F2051&lt;=$M$16),$K$16,IF(AND(F2051&gt;=$L$17,F2051&lt;=$M$17),$K$17,IF(AND(F2051&gt;=$L$18,F2051&lt;=$M$18),$K$18,IF(AND(F2051&gt;=$L$19,F2051&lt;=$M$19),$K$19,IF(AND(F2051&gt;=$L$20,F2051&lt;=$M$20),$K$20,IF(AND(F2051&gt;=$L$21,F2051&lt;=$M$21),$K$21,IF(AND(F2051&gt;=$L$22,F2051&lt;=$M$22),$K$22,IF(AND(F2051&gt;=$L$23,F2051&lt;=$M$23),$K$23,IF(AND(F2051&gt;=$L$24,F2051&lt;=$M$24),$K$24,IF(AND(F2051&gt;=$L$25,F2051&lt;=$M$25),$K$25,IF(AND(F2051&gt;=$L$26,F2051&lt;=$M$26),$K$26,IF(AND(F2051&gt;=$L$27,F2051&lt;=$M$27),$K$27,IF(AND(F2051&gt;=$L$28,F2051&lt;=$M$28),$K$28,IF(AND(F2051&gt;=$L$29,F2051&lt;=$M$29),$K$29,IF(AND(F2051&gt;=$L$30,F2051&lt;=$M$30),$K$30,IF(AND(F2051&gt;=$L$31,F2051&lt;=$M$31),$K$31,""))))))))))))))))))))))))))))))))</f>
        <v>9</v>
      </c>
      <c r="D2051" s="18" t="s">
        <v>20</v>
      </c>
      <c r="E2051" s="18" t="s">
        <v>1234</v>
      </c>
      <c r="F2051" s="12">
        <f>Table1[[#This Row],[USD Pricing]]*Exchange!$A$1</f>
        <v>133</v>
      </c>
      <c r="G2051" s="12">
        <v>95</v>
      </c>
      <c r="H2051" s="12" t="s">
        <v>1490</v>
      </c>
      <c r="I2051" s="18" t="s">
        <v>0</v>
      </c>
      <c r="J2051" s="18" t="s">
        <v>5057</v>
      </c>
      <c r="XEZ2051" s="28"/>
      <c r="XFA2051" s="28"/>
      <c r="XFB2051" s="28"/>
      <c r="XFC2051" s="28"/>
      <c r="XFD2051" s="28"/>
    </row>
    <row r="2052" spans="1:10 16380:16384" x14ac:dyDescent="0.35">
      <c r="A2052" s="12" t="s">
        <v>1320</v>
      </c>
      <c r="B2052" s="32" t="str">
        <f>HYPERLINK(Table1[[#This Row],[Link]], Table1[[#This Row],[Pattern w/out Hyperlink]])</f>
        <v>Angle</v>
      </c>
      <c r="C2052" s="18">
        <f>IF(F2052&lt;=$L$1,$K$1,IF(AND(F2052&gt;=$L$2,F2052&lt;=$M$2),$K$2,IF(AND(F2052&gt;=$L$3,F2052&lt;=$M$3),$K$3,IF(AND(F2052&gt;=$L$4,F2052&lt;=$M$4),$K$4,IF(AND(F2052&gt;=$L$5,F2052&lt;=$M$5),$K$5,IF(AND(F2052&gt;=$L$6,F2052&lt;=$M$6),$K$6,IF(AND(F2052&gt;=$L$7,F2052&lt;=$M$7),$K$7,IF(AND(F2052&gt;=$L$8,F2052&lt;=$M$8),$K$8,IF(AND(F2052&gt;=$L$9,F2052&lt;=$M$9),$K$9,IF(AND(F2052&gt;$L$10,F2052&lt;=$M$10),$K$10,IF(AND(F2052&gt;=$L$11,F2052&lt;=$M$11),$K$11,IF(AND(F2052&gt;=$L$12,F2052&lt;=$M$12),$K$12,IF(AND(F2052&gt;=$L$13,F2052&lt;=$M$13),$K$13,IF(AND(F2052&gt;=$L$14,F2052&lt;=$M$14),$K$14,IF(AND(F2052&gt;=#REF!,F2052&lt;=#REF!),#REF!,IF(AND(F2052&gt;=$L$15,F2052&lt;=$M$15),$K$15,IF(AND(F2052&gt;=$L$16,F2052&lt;=$M$16),$K$16,IF(AND(F2052&gt;=$L$17,F2052&lt;=$M$17),$K$17,IF(AND(F2052&gt;=$L$18,F2052&lt;=$M$18),$K$18,IF(AND(F2052&gt;=$L$19,F2052&lt;=$M$19),$K$19,IF(AND(F2052&gt;=$L$20,F2052&lt;=$M$20),$K$20,IF(AND(F2052&gt;=$L$21,F2052&lt;=$M$21),$K$21,IF(AND(F2052&gt;=$L$22,F2052&lt;=$M$22),$K$22,IF(AND(F2052&gt;=$L$23,F2052&lt;=$M$23),$K$23,IF(AND(F2052&gt;=$L$24,F2052&lt;=$M$24),$K$24,IF(AND(F2052&gt;=$L$25,F2052&lt;=$M$25),$K$25,IF(AND(F2052&gt;=$L$26,F2052&lt;=$M$26),$K$26,IF(AND(F2052&gt;=$L$27,F2052&lt;=$M$27),$K$27,IF(AND(F2052&gt;=$L$28,F2052&lt;=$M$28),$K$28,IF(AND(F2052&gt;=$L$29,F2052&lt;=$M$29),$K$29,IF(AND(F2052&gt;=$L$30,F2052&lt;=$M$30),$K$30,IF(AND(F2052&gt;=$L$31,F2052&lt;=$M$31),$K$31,""))))))))))))))))))))))))))))))))</f>
        <v>9</v>
      </c>
      <c r="D2052" s="18" t="s">
        <v>25</v>
      </c>
      <c r="E2052" s="18" t="s">
        <v>1234</v>
      </c>
      <c r="F2052" s="12">
        <v>120.25</v>
      </c>
      <c r="H2052" s="12" t="s">
        <v>5231</v>
      </c>
      <c r="I2052" s="18" t="s">
        <v>0</v>
      </c>
      <c r="J2052" s="18" t="s">
        <v>4266</v>
      </c>
      <c r="XEZ2052" s="28"/>
      <c r="XFA2052" s="28"/>
      <c r="XFB2052" s="28"/>
      <c r="XFC2052" s="28"/>
      <c r="XFD2052" s="28"/>
    </row>
    <row r="2053" spans="1:10 16380:16384" x14ac:dyDescent="0.35">
      <c r="A2053" s="12" t="s">
        <v>2425</v>
      </c>
      <c r="B2053" s="32" t="str">
        <f>HYPERLINK(Table1[[#This Row],[Link]], Table1[[#This Row],[Pattern w/out Hyperlink]])</f>
        <v>Bixby Macro</v>
      </c>
      <c r="C2053" s="18">
        <f>IF(F2053&lt;=$L$1,$K$1,IF(AND(F2053&gt;=$L$2,F2053&lt;=$M$2),$K$2,IF(AND(F2053&gt;=$L$3,F2053&lt;=$M$3),$K$3,IF(AND(F2053&gt;=$L$4,F2053&lt;=$M$4),$K$4,IF(AND(F2053&gt;=$L$5,F2053&lt;=$M$5),$K$5,IF(AND(F2053&gt;=$L$6,F2053&lt;=$M$6),$K$6,IF(AND(F2053&gt;=$L$7,F2053&lt;=$M$7),$K$7,IF(AND(F2053&gt;=$L$8,F2053&lt;=$M$8),$K$8,IF(AND(F2053&gt;=$L$9,F2053&lt;=$M$9),$K$9,IF(AND(F2053&gt;$L$10,F2053&lt;=$M$10),$K$10,IF(AND(F2053&gt;=$L$11,F2053&lt;=$M$11),$K$11,IF(AND(F2053&gt;=$L$12,F2053&lt;=$M$12),$K$12,IF(AND(F2053&gt;=$L$13,F2053&lt;=$M$13),$K$13,IF(AND(F2053&gt;=$L$14,F2053&lt;=$M$14),$K$14,IF(AND(F2053&gt;=#REF!,F2053&lt;=#REF!),#REF!,IF(AND(F2053&gt;=$L$15,F2053&lt;=$M$15),$K$15,IF(AND(F2053&gt;=$L$16,F2053&lt;=$M$16),$K$16,IF(AND(F2053&gt;=$L$17,F2053&lt;=$M$17),$K$17,IF(AND(F2053&gt;=$L$18,F2053&lt;=$M$18),$K$18,IF(AND(F2053&gt;=$L$19,F2053&lt;=$M$19),$K$19,IF(AND(F2053&gt;=$L$20,F2053&lt;=$M$20),$K$20,IF(AND(F2053&gt;=$L$21,F2053&lt;=$M$21),$K$21,IF(AND(F2053&gt;=$L$22,F2053&lt;=$M$22),$K$22,IF(AND(F2053&gt;=$L$23,F2053&lt;=$M$23),$K$23,IF(AND(F2053&gt;=$L$24,F2053&lt;=$M$24),$K$24,IF(AND(F2053&gt;=$L$25,F2053&lt;=$M$25),$K$25,IF(AND(F2053&gt;=$L$26,F2053&lt;=$M$26),$K$26,IF(AND(F2053&gt;=$L$27,F2053&lt;=$M$27),$K$27,IF(AND(F2053&gt;=$L$28,F2053&lt;=$M$28),$K$28,IF(AND(F2053&gt;=$L$29,F2053&lt;=$M$29),$K$29,IF(AND(F2053&gt;=$L$30,F2053&lt;=$M$30),$K$30,IF(AND(F2053&gt;=$L$31,F2053&lt;=$M$31),$K$31,""))))))))))))))))))))))))))))))))</f>
        <v>9</v>
      </c>
      <c r="D2053" s="18" t="s">
        <v>25</v>
      </c>
      <c r="E2053" s="18" t="s">
        <v>1234</v>
      </c>
      <c r="F2053" s="12">
        <v>115.25</v>
      </c>
      <c r="H2053" s="12" t="s">
        <v>2426</v>
      </c>
      <c r="I2053" s="18" t="s">
        <v>0</v>
      </c>
      <c r="J2053" s="18" t="s">
        <v>4981</v>
      </c>
      <c r="XEZ2053" s="28"/>
      <c r="XFA2053" s="28"/>
      <c r="XFB2053" s="28"/>
      <c r="XFC2053" s="28"/>
      <c r="XFD2053" s="28"/>
    </row>
    <row r="2054" spans="1:10 16380:16384" x14ac:dyDescent="0.35">
      <c r="A2054" s="12" t="s">
        <v>2430</v>
      </c>
      <c r="B2054" s="32" t="str">
        <f>HYPERLINK(Table1[[#This Row],[Link]], Table1[[#This Row],[Pattern w/out Hyperlink]])</f>
        <v>Boucle Melange</v>
      </c>
      <c r="C2054" s="18">
        <f>IF(F2054&lt;=$L$1,$K$1,IF(AND(F2054&gt;=$L$2,F2054&lt;=$M$2),$K$2,IF(AND(F2054&gt;=$L$3,F2054&lt;=$M$3),$K$3,IF(AND(F2054&gt;=$L$4,F2054&lt;=$M$4),$K$4,IF(AND(F2054&gt;=$L$5,F2054&lt;=$M$5),$K$5,IF(AND(F2054&gt;=$L$6,F2054&lt;=$M$6),$K$6,IF(AND(F2054&gt;=$L$7,F2054&lt;=$M$7),$K$7,IF(AND(F2054&gt;=$L$8,F2054&lt;=$M$8),$K$8,IF(AND(F2054&gt;=$L$9,F2054&lt;=$M$9),$K$9,IF(AND(F2054&gt;$L$10,F2054&lt;=$M$10),$K$10,IF(AND(F2054&gt;=$L$11,F2054&lt;=$M$11),$K$11,IF(AND(F2054&gt;=$L$12,F2054&lt;=$M$12),$K$12,IF(AND(F2054&gt;=$L$13,F2054&lt;=$M$13),$K$13,IF(AND(F2054&gt;=$L$14,F2054&lt;=$M$14),$K$14,IF(AND(F2054&gt;=#REF!,F2054&lt;=#REF!),#REF!,IF(AND(F2054&gt;=$L$15,F2054&lt;=$M$15),$K$15,IF(AND(F2054&gt;=$L$16,F2054&lt;=$M$16),$K$16,IF(AND(F2054&gt;=$L$17,F2054&lt;=$M$17),$K$17,IF(AND(F2054&gt;=$L$18,F2054&lt;=$M$18),$K$18,IF(AND(F2054&gt;=$L$19,F2054&lt;=$M$19),$K$19,IF(AND(F2054&gt;=$L$20,F2054&lt;=$M$20),$K$20,IF(AND(F2054&gt;=$L$21,F2054&lt;=$M$21),$K$21,IF(AND(F2054&gt;=$L$22,F2054&lt;=$M$22),$K$22,IF(AND(F2054&gt;=$L$23,F2054&lt;=$M$23),$K$23,IF(AND(F2054&gt;=$L$24,F2054&lt;=$M$24),$K$24,IF(AND(F2054&gt;=$L$25,F2054&lt;=$M$25),$K$25,IF(AND(F2054&gt;=$L$26,F2054&lt;=$M$26),$K$26,IF(AND(F2054&gt;=$L$27,F2054&lt;=$M$27),$K$27,IF(AND(F2054&gt;=$L$28,F2054&lt;=$M$28),$K$28,IF(AND(F2054&gt;=$L$29,F2054&lt;=$M$29),$K$29,IF(AND(F2054&gt;=$L$30,F2054&lt;=$M$30),$K$30,IF(AND(F2054&gt;=$L$31,F2054&lt;=$M$31),$K$31,""))))))))))))))))))))))))))))))))</f>
        <v>9</v>
      </c>
      <c r="D2054" s="18" t="s">
        <v>25</v>
      </c>
      <c r="E2054" s="18" t="s">
        <v>1234</v>
      </c>
      <c r="F2054" s="12">
        <v>122.75</v>
      </c>
      <c r="H2054" s="12" t="s">
        <v>2432</v>
      </c>
      <c r="I2054" s="18" t="s">
        <v>4213</v>
      </c>
      <c r="J2054" s="18" t="s">
        <v>5202</v>
      </c>
      <c r="XEZ2054" s="28"/>
      <c r="XFA2054" s="28"/>
      <c r="XFB2054" s="28"/>
      <c r="XFC2054" s="28"/>
      <c r="XFD2054" s="28"/>
    </row>
    <row r="2055" spans="1:10 16380:16384" x14ac:dyDescent="0.35">
      <c r="A2055" s="12" t="s">
        <v>2441</v>
      </c>
      <c r="B2055" s="32" t="str">
        <f>HYPERLINK(Table1[[#This Row],[Link]], Table1[[#This Row],[Pattern w/out Hyperlink]])</f>
        <v>Chenille Chevron</v>
      </c>
      <c r="C2055" s="18">
        <f>IF(F2055&lt;=$L$1,$K$1,IF(AND(F2055&gt;=$L$2,F2055&lt;=$M$2),$K$2,IF(AND(F2055&gt;=$L$3,F2055&lt;=$M$3),$K$3,IF(AND(F2055&gt;=$L$4,F2055&lt;=$M$4),$K$4,IF(AND(F2055&gt;=$L$5,F2055&lt;=$M$5),$K$5,IF(AND(F2055&gt;=$L$6,F2055&lt;=$M$6),$K$6,IF(AND(F2055&gt;=$L$7,F2055&lt;=$M$7),$K$7,IF(AND(F2055&gt;=$L$8,F2055&lt;=$M$8),$K$8,IF(AND(F2055&gt;=$L$9,F2055&lt;=$M$9),$K$9,IF(AND(F2055&gt;$L$10,F2055&lt;=$M$10),$K$10,IF(AND(F2055&gt;=$L$11,F2055&lt;=$M$11),$K$11,IF(AND(F2055&gt;=$L$12,F2055&lt;=$M$12),$K$12,IF(AND(F2055&gt;=$L$13,F2055&lt;=$M$13),$K$13,IF(AND(F2055&gt;=$L$14,F2055&lt;=$M$14),$K$14,IF(AND(F2055&gt;=#REF!,F2055&lt;=#REF!),#REF!,IF(AND(F2055&gt;=$L$15,F2055&lt;=$M$15),$K$15,IF(AND(F2055&gt;=$L$16,F2055&lt;=$M$16),$K$16,IF(AND(F2055&gt;=$L$17,F2055&lt;=$M$17),$K$17,IF(AND(F2055&gt;=$L$18,F2055&lt;=$M$18),$K$18,IF(AND(F2055&gt;=$L$19,F2055&lt;=$M$19),$K$19,IF(AND(F2055&gt;=$L$20,F2055&lt;=$M$20),$K$20,IF(AND(F2055&gt;=$L$21,F2055&lt;=$M$21),$K$21,IF(AND(F2055&gt;=$L$22,F2055&lt;=$M$22),$K$22,IF(AND(F2055&gt;=$L$23,F2055&lt;=$M$23),$K$23,IF(AND(F2055&gt;=$L$24,F2055&lt;=$M$24),$K$24,IF(AND(F2055&gt;=$L$25,F2055&lt;=$M$25),$K$25,IF(AND(F2055&gt;=$L$26,F2055&lt;=$M$26),$K$26,IF(AND(F2055&gt;=$L$27,F2055&lt;=$M$27),$K$27,IF(AND(F2055&gt;=$L$28,F2055&lt;=$M$28),$K$28,IF(AND(F2055&gt;=$L$29,F2055&lt;=$M$29),$K$29,IF(AND(F2055&gt;=$L$30,F2055&lt;=$M$30),$K$30,IF(AND(F2055&gt;=$L$31,F2055&lt;=$M$31),$K$31,""))))))))))))))))))))))))))))))))</f>
        <v>9</v>
      </c>
      <c r="D2055" s="18" t="s">
        <v>25</v>
      </c>
      <c r="E2055" s="18" t="s">
        <v>1234</v>
      </c>
      <c r="F2055" s="12">
        <v>115.25</v>
      </c>
      <c r="H2055" s="12" t="s">
        <v>2442</v>
      </c>
      <c r="I2055" s="18" t="s">
        <v>0</v>
      </c>
      <c r="J2055" s="18" t="s">
        <v>4262</v>
      </c>
      <c r="XEZ2055" s="28"/>
      <c r="XFA2055" s="28"/>
      <c r="XFB2055" s="28"/>
      <c r="XFC2055" s="28"/>
      <c r="XFD2055" s="28"/>
    </row>
    <row r="2056" spans="1:10 16380:16384" x14ac:dyDescent="0.35">
      <c r="A2056" s="12" t="s">
        <v>8225</v>
      </c>
      <c r="B2056" s="32" t="str">
        <f>HYPERLINK(Table1[[#This Row],[Link]], Table1[[#This Row],[Pattern w/out Hyperlink]])</f>
        <v>Convene</v>
      </c>
      <c r="C2056" s="18">
        <f>IF(F2056&lt;=$L$1,$K$1,IF(AND(F2056&gt;=$L$2,F2056&lt;=$M$2),$K$2,IF(AND(F2056&gt;=$L$3,F2056&lt;=$M$3),$K$3,IF(AND(F2056&gt;=$L$4,F2056&lt;=$M$4),$K$4,IF(AND(F2056&gt;=$L$5,F2056&lt;=$M$5),$K$5,IF(AND(F2056&gt;=$L$6,F2056&lt;=$M$6),$K$6,IF(AND(F2056&gt;=$L$7,F2056&lt;=$M$7),$K$7,IF(AND(F2056&gt;=$L$8,F2056&lt;=$M$8),$K$8,IF(AND(F2056&gt;=$L$9,F2056&lt;=$M$9),$K$9,IF(AND(F2056&gt;$L$10,F2056&lt;=$M$10),$K$10,IF(AND(F2056&gt;=$L$11,F2056&lt;=$M$11),$K$11,IF(AND(F2056&gt;=$L$12,F2056&lt;=$M$12),$K$12,IF(AND(F2056&gt;=$L$13,F2056&lt;=$M$13),$K$13,IF(AND(F2056&gt;=$L$14,F2056&lt;=$M$14),$K$14,IF(AND(F2056&gt;=#REF!,F2056&lt;=#REF!),#REF!,IF(AND(F2056&gt;=$L$15,F2056&lt;=$M$15),$K$15,IF(AND(F2056&gt;=$L$16,F2056&lt;=$M$16),$K$16,IF(AND(F2056&gt;=$L$17,F2056&lt;=$M$17),$K$17,IF(AND(F2056&gt;=$L$18,F2056&lt;=$M$18),$K$18,IF(AND(F2056&gt;=$L$19,F2056&lt;=$M$19),$K$19,IF(AND(F2056&gt;=$L$20,F2056&lt;=$M$20),$K$20,IF(AND(F2056&gt;=$L$21,F2056&lt;=$M$21),$K$21,IF(AND(F2056&gt;=$L$22,F2056&lt;=$M$22),$K$22,IF(AND(F2056&gt;=$L$23,F2056&lt;=$M$23),$K$23,IF(AND(F2056&gt;=$L$24,F2056&lt;=$M$24),$K$24,IF(AND(F2056&gt;=$L$25,F2056&lt;=$M$25),$K$25,IF(AND(F2056&gt;=$L$26,F2056&lt;=$M$26),$K$26,IF(AND(F2056&gt;=$L$27,F2056&lt;=$M$27),$K$27,IF(AND(F2056&gt;=$L$28,F2056&lt;=$M$28),$K$28,IF(AND(F2056&gt;=$L$29,F2056&lt;=$M$29),$K$29,IF(AND(F2056&gt;=$L$30,F2056&lt;=$M$30),$K$30,IF(AND(F2056&gt;=$L$31,F2056&lt;=$M$31),$K$31,""))))))))))))))))))))))))))))))))</f>
        <v>9</v>
      </c>
      <c r="D2056" s="18" t="s">
        <v>25</v>
      </c>
      <c r="E2056" s="18" t="s">
        <v>1234</v>
      </c>
      <c r="F2056" s="12">
        <v>119</v>
      </c>
      <c r="H2056" s="12" t="s">
        <v>8226</v>
      </c>
      <c r="I2056" s="18" t="s">
        <v>0</v>
      </c>
      <c r="J2056" s="18" t="s">
        <v>4550</v>
      </c>
      <c r="XEZ2056" s="28"/>
      <c r="XFA2056" s="28"/>
      <c r="XFB2056" s="28"/>
      <c r="XFC2056" s="28"/>
      <c r="XFD2056" s="28"/>
    </row>
    <row r="2057" spans="1:10 16380:16384" x14ac:dyDescent="0.35">
      <c r="A2057" s="12" t="s">
        <v>2108</v>
      </c>
      <c r="B2057" s="32" t="str">
        <f>HYPERLINK(Table1[[#This Row],[Link]], Table1[[#This Row],[Pattern w/out Hyperlink]])</f>
        <v>Dapple</v>
      </c>
      <c r="C2057" s="18">
        <f>IF(F2057&lt;=$L$1,$K$1,IF(AND(F2057&gt;=$L$2,F2057&lt;=$M$2),$K$2,IF(AND(F2057&gt;=$L$3,F2057&lt;=$M$3),$K$3,IF(AND(F2057&gt;=$L$4,F2057&lt;=$M$4),$K$4,IF(AND(F2057&gt;=$L$5,F2057&lt;=$M$5),$K$5,IF(AND(F2057&gt;=$L$6,F2057&lt;=$M$6),$K$6,IF(AND(F2057&gt;=$L$7,F2057&lt;=$M$7),$K$7,IF(AND(F2057&gt;=$L$8,F2057&lt;=$M$8),$K$8,IF(AND(F2057&gt;=$L$9,F2057&lt;=$M$9),$K$9,IF(AND(F2057&gt;$L$10,F2057&lt;=$M$10),$K$10,IF(AND(F2057&gt;=$L$11,F2057&lt;=$M$11),$K$11,IF(AND(F2057&gt;=$L$12,F2057&lt;=$M$12),$K$12,IF(AND(F2057&gt;=$L$13,F2057&lt;=$M$13),$K$13,IF(AND(F2057&gt;=$L$14,F2057&lt;=$M$14),$K$14,IF(AND(F2057&gt;=#REF!,F2057&lt;=#REF!),#REF!,IF(AND(F2057&gt;=$L$15,F2057&lt;=$M$15),$K$15,IF(AND(F2057&gt;=$L$16,F2057&lt;=$M$16),$K$16,IF(AND(F2057&gt;=$L$17,F2057&lt;=$M$17),$K$17,IF(AND(F2057&gt;=$L$18,F2057&lt;=$M$18),$K$18,IF(AND(F2057&gt;=$L$19,F2057&lt;=$M$19),$K$19,IF(AND(F2057&gt;=$L$20,F2057&lt;=$M$20),$K$20,IF(AND(F2057&gt;=$L$21,F2057&lt;=$M$21),$K$21,IF(AND(F2057&gt;=$L$22,F2057&lt;=$M$22),$K$22,IF(AND(F2057&gt;=$L$23,F2057&lt;=$M$23),$K$23,IF(AND(F2057&gt;=$L$24,F2057&lt;=$M$24),$K$24,IF(AND(F2057&gt;=$L$25,F2057&lt;=$M$25),$K$25,IF(AND(F2057&gt;=$L$26,F2057&lt;=$M$26),$K$26,IF(AND(F2057&gt;=$L$27,F2057&lt;=$M$27),$K$27,IF(AND(F2057&gt;=$L$28,F2057&lt;=$M$28),$K$28,IF(AND(F2057&gt;=$L$29,F2057&lt;=$M$29),$K$29,IF(AND(F2057&gt;=$L$30,F2057&lt;=$M$30),$K$30,IF(AND(F2057&gt;=$L$31,F2057&lt;=$M$31),$K$31,""))))))))))))))))))))))))))))))))</f>
        <v>9</v>
      </c>
      <c r="D2057" s="18" t="s">
        <v>25</v>
      </c>
      <c r="E2057" s="18" t="s">
        <v>1234</v>
      </c>
      <c r="F2057" s="12">
        <v>115.25</v>
      </c>
      <c r="H2057" s="12" t="s">
        <v>2459</v>
      </c>
      <c r="I2057" s="18" t="s">
        <v>4213</v>
      </c>
      <c r="J2057" s="18" t="s">
        <v>4262</v>
      </c>
      <c r="XEZ2057" s="28"/>
      <c r="XFA2057" s="28"/>
      <c r="XFB2057" s="28"/>
      <c r="XFC2057" s="28"/>
      <c r="XFD2057" s="28"/>
    </row>
    <row r="2058" spans="1:10 16380:16384" x14ac:dyDescent="0.35">
      <c r="A2058" s="12" t="s">
        <v>2460</v>
      </c>
      <c r="B2058" s="32" t="str">
        <f>HYPERLINK(Table1[[#This Row],[Link]], Table1[[#This Row],[Pattern w/out Hyperlink]])</f>
        <v>Double Weave</v>
      </c>
      <c r="C2058" s="18">
        <f>IF(F2058&lt;=$L$1,$K$1,IF(AND(F2058&gt;=$L$2,F2058&lt;=$M$2),$K$2,IF(AND(F2058&gt;=$L$3,F2058&lt;=$M$3),$K$3,IF(AND(F2058&gt;=$L$4,F2058&lt;=$M$4),$K$4,IF(AND(F2058&gt;=$L$5,F2058&lt;=$M$5),$K$5,IF(AND(F2058&gt;=$L$6,F2058&lt;=$M$6),$K$6,IF(AND(F2058&gt;=$L$7,F2058&lt;=$M$7),$K$7,IF(AND(F2058&gt;=$L$8,F2058&lt;=$M$8),$K$8,IF(AND(F2058&gt;=$L$9,F2058&lt;=$M$9),$K$9,IF(AND(F2058&gt;$L$10,F2058&lt;=$M$10),$K$10,IF(AND(F2058&gt;=$L$11,F2058&lt;=$M$11),$K$11,IF(AND(F2058&gt;=$L$12,F2058&lt;=$M$12),$K$12,IF(AND(F2058&gt;=$L$13,F2058&lt;=$M$13),$K$13,IF(AND(F2058&gt;=$L$14,F2058&lt;=$M$14),$K$14,IF(AND(F2058&gt;=#REF!,F2058&lt;=#REF!),#REF!,IF(AND(F2058&gt;=$L$15,F2058&lt;=$M$15),$K$15,IF(AND(F2058&gt;=$L$16,F2058&lt;=$M$16),$K$16,IF(AND(F2058&gt;=$L$17,F2058&lt;=$M$17),$K$17,IF(AND(F2058&gt;=$L$18,F2058&lt;=$M$18),$K$18,IF(AND(F2058&gt;=$L$19,F2058&lt;=$M$19),$K$19,IF(AND(F2058&gt;=$L$20,F2058&lt;=$M$20),$K$20,IF(AND(F2058&gt;=$L$21,F2058&lt;=$M$21),$K$21,IF(AND(F2058&gt;=$L$22,F2058&lt;=$M$22),$K$22,IF(AND(F2058&gt;=$L$23,F2058&lt;=$M$23),$K$23,IF(AND(F2058&gt;=$L$24,F2058&lt;=$M$24),$K$24,IF(AND(F2058&gt;=$L$25,F2058&lt;=$M$25),$K$25,IF(AND(F2058&gt;=$L$26,F2058&lt;=$M$26),$K$26,IF(AND(F2058&gt;=$L$27,F2058&lt;=$M$27),$K$27,IF(AND(F2058&gt;=$L$28,F2058&lt;=$M$28),$K$28,IF(AND(F2058&gt;=$L$29,F2058&lt;=$M$29),$K$29,IF(AND(F2058&gt;=$L$30,F2058&lt;=$M$30),$K$30,IF(AND(F2058&gt;=$L$31,F2058&lt;=$M$31),$K$31,""))))))))))))))))))))))))))))))))</f>
        <v>9</v>
      </c>
      <c r="D2058" s="18" t="s">
        <v>25</v>
      </c>
      <c r="E2058" s="18" t="s">
        <v>1234</v>
      </c>
      <c r="F2058" s="12">
        <v>126.5</v>
      </c>
      <c r="H2058" s="12" t="s">
        <v>2461</v>
      </c>
      <c r="I2058" s="18" t="s">
        <v>0</v>
      </c>
      <c r="J2058" s="18" t="s">
        <v>4262</v>
      </c>
      <c r="XEZ2058" s="28"/>
      <c r="XFA2058" s="28"/>
      <c r="XFB2058" s="28"/>
      <c r="XFC2058" s="28"/>
      <c r="XFD2058" s="28"/>
    </row>
    <row r="2059" spans="1:10 16380:16384" x14ac:dyDescent="0.35">
      <c r="A2059" s="12" t="s">
        <v>313</v>
      </c>
      <c r="B2059" s="32" t="str">
        <f>HYPERLINK(Table1[[#This Row],[Link]], Table1[[#This Row],[Pattern w/out Hyperlink]])</f>
        <v>Flow</v>
      </c>
      <c r="C2059" s="18">
        <f>IF(F2059&lt;=$L$1,$K$1,IF(AND(F2059&gt;=$L$2,F2059&lt;=$M$2),$K$2,IF(AND(F2059&gt;=$L$3,F2059&lt;=$M$3),$K$3,IF(AND(F2059&gt;=$L$4,F2059&lt;=$M$4),$K$4,IF(AND(F2059&gt;=$L$5,F2059&lt;=$M$5),$K$5,IF(AND(F2059&gt;=$L$6,F2059&lt;=$M$6),$K$6,IF(AND(F2059&gt;=$L$7,F2059&lt;=$M$7),$K$7,IF(AND(F2059&gt;=$L$8,F2059&lt;=$M$8),$K$8,IF(AND(F2059&gt;=$L$9,F2059&lt;=$M$9),$K$9,IF(AND(F2059&gt;$L$10,F2059&lt;=$M$10),$K$10,IF(AND(F2059&gt;=$L$11,F2059&lt;=$M$11),$K$11,IF(AND(F2059&gt;=$L$12,F2059&lt;=$M$12),$K$12,IF(AND(F2059&gt;=$L$13,F2059&lt;=$M$13),$K$13,IF(AND(F2059&gt;=$L$14,F2059&lt;=$M$14),$K$14,IF(AND(F2059&gt;=#REF!,F2059&lt;=#REF!),#REF!,IF(AND(F2059&gt;=$L$15,F2059&lt;=$M$15),$K$15,IF(AND(F2059&gt;=$L$16,F2059&lt;=$M$16),$K$16,IF(AND(F2059&gt;=$L$17,F2059&lt;=$M$17),$K$17,IF(AND(F2059&gt;=$L$18,F2059&lt;=$M$18),$K$18,IF(AND(F2059&gt;=$L$19,F2059&lt;=$M$19),$K$19,IF(AND(F2059&gt;=$L$20,F2059&lt;=$M$20),$K$20,IF(AND(F2059&gt;=$L$21,F2059&lt;=$M$21),$K$21,IF(AND(F2059&gt;=$L$22,F2059&lt;=$M$22),$K$22,IF(AND(F2059&gt;=$L$23,F2059&lt;=$M$23),$K$23,IF(AND(F2059&gt;=$L$24,F2059&lt;=$M$24),$K$24,IF(AND(F2059&gt;=$L$25,F2059&lt;=$M$25),$K$25,IF(AND(F2059&gt;=$L$26,F2059&lt;=$M$26),$K$26,IF(AND(F2059&gt;=$L$27,F2059&lt;=$M$27),$K$27,IF(AND(F2059&gt;=$L$28,F2059&lt;=$M$28),$K$28,IF(AND(F2059&gt;=$L$29,F2059&lt;=$M$29),$K$29,IF(AND(F2059&gt;=$L$30,F2059&lt;=$M$30),$K$30,IF(AND(F2059&gt;=$L$31,F2059&lt;=$M$31),$K$31,""))))))))))))))))))))))))))))))))</f>
        <v>9</v>
      </c>
      <c r="D2059" s="18" t="s">
        <v>25</v>
      </c>
      <c r="E2059" s="18" t="s">
        <v>1234</v>
      </c>
      <c r="F2059" s="12">
        <v>131.5</v>
      </c>
      <c r="H2059" s="12" t="s">
        <v>2468</v>
      </c>
      <c r="I2059" s="18" t="s">
        <v>0</v>
      </c>
      <c r="J2059" s="18" t="s">
        <v>4510</v>
      </c>
      <c r="XEZ2059" s="28"/>
      <c r="XFA2059" s="28"/>
      <c r="XFB2059" s="28"/>
      <c r="XFC2059" s="28"/>
      <c r="XFD2059" s="28"/>
    </row>
    <row r="2060" spans="1:10 16380:16384" x14ac:dyDescent="0.35">
      <c r="A2060" s="12" t="s">
        <v>372</v>
      </c>
      <c r="B2060" s="32" t="str">
        <f>HYPERLINK(Table1[[#This Row],[Link]], Table1[[#This Row],[Pattern w/out Hyperlink]])</f>
        <v>Habitat</v>
      </c>
      <c r="C2060" s="18">
        <f>IF(F2060&lt;=$L$1,$K$1,IF(AND(F2060&gt;=$L$2,F2060&lt;=$M$2),$K$2,IF(AND(F2060&gt;=$L$3,F2060&lt;=$M$3),$K$3,IF(AND(F2060&gt;=$L$4,F2060&lt;=$M$4),$K$4,IF(AND(F2060&gt;=$L$5,F2060&lt;=$M$5),$K$5,IF(AND(F2060&gt;=$L$6,F2060&lt;=$M$6),$K$6,IF(AND(F2060&gt;=$L$7,F2060&lt;=$M$7),$K$7,IF(AND(F2060&gt;=$L$8,F2060&lt;=$M$8),$K$8,IF(AND(F2060&gt;=$L$9,F2060&lt;=$M$9),$K$9,IF(AND(F2060&gt;$L$10,F2060&lt;=$M$10),$K$10,IF(AND(F2060&gt;=$L$11,F2060&lt;=$M$11),$K$11,IF(AND(F2060&gt;=$L$12,F2060&lt;=$M$12),$K$12,IF(AND(F2060&gt;=$L$13,F2060&lt;=$M$13),$K$13,IF(AND(F2060&gt;=$L$14,F2060&lt;=$M$14),$K$14,IF(AND(F2060&gt;=#REF!,F2060&lt;=#REF!),#REF!,IF(AND(F2060&gt;=$L$15,F2060&lt;=$M$15),$K$15,IF(AND(F2060&gt;=$L$16,F2060&lt;=$M$16),$K$16,IF(AND(F2060&gt;=$L$17,F2060&lt;=$M$17),$K$17,IF(AND(F2060&gt;=$L$18,F2060&lt;=$M$18),$K$18,IF(AND(F2060&gt;=$L$19,F2060&lt;=$M$19),$K$19,IF(AND(F2060&gt;=$L$20,F2060&lt;=$M$20),$K$20,IF(AND(F2060&gt;=$L$21,F2060&lt;=$M$21),$K$21,IF(AND(F2060&gt;=$L$22,F2060&lt;=$M$22),$K$22,IF(AND(F2060&gt;=$L$23,F2060&lt;=$M$23),$K$23,IF(AND(F2060&gt;=$L$24,F2060&lt;=$M$24),$K$24,IF(AND(F2060&gt;=$L$25,F2060&lt;=$M$25),$K$25,IF(AND(F2060&gt;=$L$26,F2060&lt;=$M$26),$K$26,IF(AND(F2060&gt;=$L$27,F2060&lt;=$M$27),$K$27,IF(AND(F2060&gt;=$L$28,F2060&lt;=$M$28),$K$28,IF(AND(F2060&gt;=$L$29,F2060&lt;=$M$29),$K$29,IF(AND(F2060&gt;=$L$30,F2060&lt;=$M$30),$K$30,IF(AND(F2060&gt;=$L$31,F2060&lt;=$M$31),$K$31,""))))))))))))))))))))))))))))))))</f>
        <v>9</v>
      </c>
      <c r="D2060" s="18" t="s">
        <v>25</v>
      </c>
      <c r="E2060" s="18" t="s">
        <v>1234</v>
      </c>
      <c r="F2060" s="12">
        <v>119</v>
      </c>
      <c r="H2060" s="12" t="s">
        <v>5241</v>
      </c>
      <c r="I2060" s="18" t="s">
        <v>4213</v>
      </c>
      <c r="J2060" s="18" t="s">
        <v>5206</v>
      </c>
      <c r="XEZ2060" s="28"/>
      <c r="XFA2060" s="28"/>
      <c r="XFB2060" s="28"/>
      <c r="XFC2060" s="28"/>
      <c r="XFD2060" s="28"/>
    </row>
    <row r="2061" spans="1:10 16380:16384" x14ac:dyDescent="0.35">
      <c r="A2061" s="12" t="s">
        <v>2014</v>
      </c>
      <c r="B2061" s="32" t="str">
        <f>HYPERLINK(Table1[[#This Row],[Link]], Table1[[#This Row],[Pattern w/out Hyperlink]])</f>
        <v>Holmes</v>
      </c>
      <c r="C2061" s="18">
        <f>IF(F2061&lt;=$L$1,$K$1,IF(AND(F2061&gt;=$L$2,F2061&lt;=$M$2),$K$2,IF(AND(F2061&gt;=$L$3,F2061&lt;=$M$3),$K$3,IF(AND(F2061&gt;=$L$4,F2061&lt;=$M$4),$K$4,IF(AND(F2061&gt;=$L$5,F2061&lt;=$M$5),$K$5,IF(AND(F2061&gt;=$L$6,F2061&lt;=$M$6),$K$6,IF(AND(F2061&gt;=$L$7,F2061&lt;=$M$7),$K$7,IF(AND(F2061&gt;=$L$8,F2061&lt;=$M$8),$K$8,IF(AND(F2061&gt;=$L$9,F2061&lt;=$M$9),$K$9,IF(AND(F2061&gt;$L$10,F2061&lt;=$M$10),$K$10,IF(AND(F2061&gt;=$L$11,F2061&lt;=$M$11),$K$11,IF(AND(F2061&gt;=$L$12,F2061&lt;=$M$12),$K$12,IF(AND(F2061&gt;=$L$13,F2061&lt;=$M$13),$K$13,IF(AND(F2061&gt;=$L$14,F2061&lt;=$M$14),$K$14,IF(AND(F2061&gt;=#REF!,F2061&lt;=#REF!),#REF!,IF(AND(F2061&gt;=$L$15,F2061&lt;=$M$15),$K$15,IF(AND(F2061&gt;=$L$16,F2061&lt;=$M$16),$K$16,IF(AND(F2061&gt;=$L$17,F2061&lt;=$M$17),$K$17,IF(AND(F2061&gt;=$L$18,F2061&lt;=$M$18),$K$18,IF(AND(F2061&gt;=$L$19,F2061&lt;=$M$19),$K$19,IF(AND(F2061&gt;=$L$20,F2061&lt;=$M$20),$K$20,IF(AND(F2061&gt;=$L$21,F2061&lt;=$M$21),$K$21,IF(AND(F2061&gt;=$L$22,F2061&lt;=$M$22),$K$22,IF(AND(F2061&gt;=$L$23,F2061&lt;=$M$23),$K$23,IF(AND(F2061&gt;=$L$24,F2061&lt;=$M$24),$K$24,IF(AND(F2061&gt;=$L$25,F2061&lt;=$M$25),$K$25,IF(AND(F2061&gt;=$L$26,F2061&lt;=$M$26),$K$26,IF(AND(F2061&gt;=$L$27,F2061&lt;=$M$27),$K$27,IF(AND(F2061&gt;=$L$28,F2061&lt;=$M$28),$K$28,IF(AND(F2061&gt;=$L$29,F2061&lt;=$M$29),$K$29,IF(AND(F2061&gt;=$L$30,F2061&lt;=$M$30),$K$30,IF(AND(F2061&gt;=$L$31,F2061&lt;=$M$31),$K$31,""))))))))))))))))))))))))))))))))</f>
        <v>9</v>
      </c>
      <c r="D2061" s="18" t="s">
        <v>25</v>
      </c>
      <c r="E2061" s="18" t="s">
        <v>1234</v>
      </c>
      <c r="F2061" s="12">
        <v>132.75</v>
      </c>
      <c r="H2061" s="12" t="s">
        <v>2486</v>
      </c>
      <c r="I2061" s="18" t="s">
        <v>0</v>
      </c>
      <c r="J2061" s="18" t="s">
        <v>5209</v>
      </c>
      <c r="XEZ2061" s="28"/>
      <c r="XFA2061" s="28"/>
      <c r="XFB2061" s="28"/>
      <c r="XFC2061" s="28"/>
      <c r="XFD2061" s="28"/>
    </row>
    <row r="2062" spans="1:10 16380:16384" x14ac:dyDescent="0.35">
      <c r="A2062" s="12" t="s">
        <v>5242</v>
      </c>
      <c r="B2062" s="32" t="str">
        <f>HYPERLINK(Table1[[#This Row],[Link]], Table1[[#This Row],[Pattern w/out Hyperlink]])</f>
        <v>Ink</v>
      </c>
      <c r="C2062" s="18">
        <f>IF(F2062&lt;=$L$1,$K$1,IF(AND(F2062&gt;=$L$2,F2062&lt;=$M$2),$K$2,IF(AND(F2062&gt;=$L$3,F2062&lt;=$M$3),$K$3,IF(AND(F2062&gt;=$L$4,F2062&lt;=$M$4),$K$4,IF(AND(F2062&gt;=$L$5,F2062&lt;=$M$5),$K$5,IF(AND(F2062&gt;=$L$6,F2062&lt;=$M$6),$K$6,IF(AND(F2062&gt;=$L$7,F2062&lt;=$M$7),$K$7,IF(AND(F2062&gt;=$L$8,F2062&lt;=$M$8),$K$8,IF(AND(F2062&gt;=$L$9,F2062&lt;=$M$9),$K$9,IF(AND(F2062&gt;$L$10,F2062&lt;=$M$10),$K$10,IF(AND(F2062&gt;=$L$11,F2062&lt;=$M$11),$K$11,IF(AND(F2062&gt;=$L$12,F2062&lt;=$M$12),$K$12,IF(AND(F2062&gt;=$L$13,F2062&lt;=$M$13),$K$13,IF(AND(F2062&gt;=$L$14,F2062&lt;=$M$14),$K$14,IF(AND(F2062&gt;=#REF!,F2062&lt;=#REF!),#REF!,IF(AND(F2062&gt;=$L$15,F2062&lt;=$M$15),$K$15,IF(AND(F2062&gt;=$L$16,F2062&lt;=$M$16),$K$16,IF(AND(F2062&gt;=$L$17,F2062&lt;=$M$17),$K$17,IF(AND(F2062&gt;=$L$18,F2062&lt;=$M$18),$K$18,IF(AND(F2062&gt;=$L$19,F2062&lt;=$M$19),$K$19,IF(AND(F2062&gt;=$L$20,F2062&lt;=$M$20),$K$20,IF(AND(F2062&gt;=$L$21,F2062&lt;=$M$21),$K$21,IF(AND(F2062&gt;=$L$22,F2062&lt;=$M$22),$K$22,IF(AND(F2062&gt;=$L$23,F2062&lt;=$M$23),$K$23,IF(AND(F2062&gt;=$L$24,F2062&lt;=$M$24),$K$24,IF(AND(F2062&gt;=$L$25,F2062&lt;=$M$25),$K$25,IF(AND(F2062&gt;=$L$26,F2062&lt;=$M$26),$K$26,IF(AND(F2062&gt;=$L$27,F2062&lt;=$M$27),$K$27,IF(AND(F2062&gt;=$L$28,F2062&lt;=$M$28),$K$28,IF(AND(F2062&gt;=$L$29,F2062&lt;=$M$29),$K$29,IF(AND(F2062&gt;=$L$30,F2062&lt;=$M$30),$K$30,IF(AND(F2062&gt;=$L$31,F2062&lt;=$M$31),$K$31,""))))))))))))))))))))))))))))))))</f>
        <v>9</v>
      </c>
      <c r="D2062" s="18" t="s">
        <v>25</v>
      </c>
      <c r="E2062" s="18" t="s">
        <v>1234</v>
      </c>
      <c r="F2062" s="12">
        <v>115.25</v>
      </c>
      <c r="H2062" s="12" t="s">
        <v>5243</v>
      </c>
      <c r="I2062" s="18" t="s">
        <v>0</v>
      </c>
      <c r="J2062" s="18" t="s">
        <v>5244</v>
      </c>
      <c r="XEZ2062" s="28"/>
      <c r="XFA2062" s="28"/>
      <c r="XFB2062" s="28"/>
      <c r="XFC2062" s="28"/>
      <c r="XFD2062" s="28"/>
    </row>
    <row r="2063" spans="1:10 16380:16384" x14ac:dyDescent="0.35">
      <c r="A2063" s="12" t="s">
        <v>2507</v>
      </c>
      <c r="B2063" s="32" t="str">
        <f>HYPERLINK(Table1[[#This Row],[Link]], Table1[[#This Row],[Pattern w/out Hyperlink]])</f>
        <v>Loop to Loop</v>
      </c>
      <c r="C2063" s="18">
        <f>IF(F2063&lt;=$L$1,$K$1,IF(AND(F2063&gt;=$L$2,F2063&lt;=$M$2),$K$2,IF(AND(F2063&gt;=$L$3,F2063&lt;=$M$3),$K$3,IF(AND(F2063&gt;=$L$4,F2063&lt;=$M$4),$K$4,IF(AND(F2063&gt;=$L$5,F2063&lt;=$M$5),$K$5,IF(AND(F2063&gt;=$L$6,F2063&lt;=$M$6),$K$6,IF(AND(F2063&gt;=$L$7,F2063&lt;=$M$7),$K$7,IF(AND(F2063&gt;=$L$8,F2063&lt;=$M$8),$K$8,IF(AND(F2063&gt;=$L$9,F2063&lt;=$M$9),$K$9,IF(AND(F2063&gt;$L$10,F2063&lt;=$M$10),$K$10,IF(AND(F2063&gt;=$L$11,F2063&lt;=$M$11),$K$11,IF(AND(F2063&gt;=$L$12,F2063&lt;=$M$12),$K$12,IF(AND(F2063&gt;=$L$13,F2063&lt;=$M$13),$K$13,IF(AND(F2063&gt;=$L$14,F2063&lt;=$M$14),$K$14,IF(AND(F2063&gt;=#REF!,F2063&lt;=#REF!),#REF!,IF(AND(F2063&gt;=$L$15,F2063&lt;=$M$15),$K$15,IF(AND(F2063&gt;=$L$16,F2063&lt;=$M$16),$K$16,IF(AND(F2063&gt;=$L$17,F2063&lt;=$M$17),$K$17,IF(AND(F2063&gt;=$L$18,F2063&lt;=$M$18),$K$18,IF(AND(F2063&gt;=$L$19,F2063&lt;=$M$19),$K$19,IF(AND(F2063&gt;=$L$20,F2063&lt;=$M$20),$K$20,IF(AND(F2063&gt;=$L$21,F2063&lt;=$M$21),$K$21,IF(AND(F2063&gt;=$L$22,F2063&lt;=$M$22),$K$22,IF(AND(F2063&gt;=$L$23,F2063&lt;=$M$23),$K$23,IF(AND(F2063&gt;=$L$24,F2063&lt;=$M$24),$K$24,IF(AND(F2063&gt;=$L$25,F2063&lt;=$M$25),$K$25,IF(AND(F2063&gt;=$L$26,F2063&lt;=$M$26),$K$26,IF(AND(F2063&gt;=$L$27,F2063&lt;=$M$27),$K$27,IF(AND(F2063&gt;=$L$28,F2063&lt;=$M$28),$K$28,IF(AND(F2063&gt;=$L$29,F2063&lt;=$M$29),$K$29,IF(AND(F2063&gt;=$L$30,F2063&lt;=$M$30),$K$30,IF(AND(F2063&gt;=$L$31,F2063&lt;=$M$31),$K$31,""))))))))))))))))))))))))))))))))</f>
        <v>9</v>
      </c>
      <c r="D2063" s="18" t="s">
        <v>25</v>
      </c>
      <c r="E2063" s="18" t="s">
        <v>1234</v>
      </c>
      <c r="F2063" s="12">
        <v>126.5</v>
      </c>
      <c r="H2063" s="12" t="s">
        <v>2508</v>
      </c>
      <c r="I2063" s="18" t="s">
        <v>0</v>
      </c>
      <c r="J2063" s="18" t="s">
        <v>5214</v>
      </c>
      <c r="XEZ2063" s="28"/>
      <c r="XFA2063" s="28"/>
      <c r="XFB2063" s="28"/>
      <c r="XFC2063" s="28"/>
      <c r="XFD2063" s="28"/>
    </row>
    <row r="2064" spans="1:10 16380:16384" x14ac:dyDescent="0.35">
      <c r="A2064" s="12" t="s">
        <v>6498</v>
      </c>
      <c r="B2064" s="32" t="str">
        <f>HYPERLINK(Table1[[#This Row],[Link]], Table1[[#This Row],[Pattern w/out Hyperlink]])</f>
        <v>Mirth</v>
      </c>
      <c r="C2064" s="18">
        <f>IF(F2064&lt;=$L$1,$K$1,IF(AND(F2064&gt;=$L$2,F2064&lt;=$M$2),$K$2,IF(AND(F2064&gt;=$L$3,F2064&lt;=$M$3),$K$3,IF(AND(F2064&gt;=$L$4,F2064&lt;=$M$4),$K$4,IF(AND(F2064&gt;=$L$5,F2064&lt;=$M$5),$K$5,IF(AND(F2064&gt;=$L$6,F2064&lt;=$M$6),$K$6,IF(AND(F2064&gt;=$L$7,F2064&lt;=$M$7),$K$7,IF(AND(F2064&gt;=$L$8,F2064&lt;=$M$8),$K$8,IF(AND(F2064&gt;=$L$9,F2064&lt;=$M$9),$K$9,IF(AND(F2064&gt;$L$10,F2064&lt;=$M$10),$K$10,IF(AND(F2064&gt;=$L$11,F2064&lt;=$M$11),$K$11,IF(AND(F2064&gt;=$L$12,F2064&lt;=$M$12),$K$12,IF(AND(F2064&gt;=$L$13,F2064&lt;=$M$13),$K$13,IF(AND(F2064&gt;=$L$14,F2064&lt;=$M$14),$K$14,IF(AND(F2064&gt;=#REF!,F2064&lt;=#REF!),#REF!,IF(AND(F2064&gt;=$L$15,F2064&lt;=$M$15),$K$15,IF(AND(F2064&gt;=$L$16,F2064&lt;=$M$16),$K$16,IF(AND(F2064&gt;=$L$17,F2064&lt;=$M$17),$K$17,IF(AND(F2064&gt;=$L$18,F2064&lt;=$M$18),$K$18,IF(AND(F2064&gt;=$L$19,F2064&lt;=$M$19),$K$19,IF(AND(F2064&gt;=$L$20,F2064&lt;=$M$20),$K$20,IF(AND(F2064&gt;=$L$21,F2064&lt;=$M$21),$K$21,IF(AND(F2064&gt;=$L$22,F2064&lt;=$M$22),$K$22,IF(AND(F2064&gt;=$L$23,F2064&lt;=$M$23),$K$23,IF(AND(F2064&gt;=$L$24,F2064&lt;=$M$24),$K$24,IF(AND(F2064&gt;=$L$25,F2064&lt;=$M$25),$K$25,IF(AND(F2064&gt;=$L$26,F2064&lt;=$M$26),$K$26,IF(AND(F2064&gt;=$L$27,F2064&lt;=$M$27),$K$27,IF(AND(F2064&gt;=$L$28,F2064&lt;=$M$28),$K$28,IF(AND(F2064&gt;=$L$29,F2064&lt;=$M$29),$K$29,IF(AND(F2064&gt;=$L$30,F2064&lt;=$M$30),$K$30,IF(AND(F2064&gt;=$L$31,F2064&lt;=$M$31),$K$31,""))))))))))))))))))))))))))))))))</f>
        <v>9</v>
      </c>
      <c r="D2064" s="18" t="s">
        <v>25</v>
      </c>
      <c r="E2064" s="18" t="s">
        <v>1234</v>
      </c>
      <c r="F2064" s="12">
        <v>117.75</v>
      </c>
      <c r="H2064" s="12" t="s">
        <v>6499</v>
      </c>
      <c r="I2064" s="18" t="s">
        <v>0</v>
      </c>
      <c r="J2064" s="18" t="s">
        <v>6500</v>
      </c>
      <c r="XEZ2064" s="28"/>
      <c r="XFA2064" s="28"/>
      <c r="XFB2064" s="28"/>
      <c r="XFC2064" s="28"/>
      <c r="XFD2064" s="28"/>
    </row>
    <row r="2065" spans="1:10 16380:16384" x14ac:dyDescent="0.35">
      <c r="A2065" s="12" t="s">
        <v>2526</v>
      </c>
      <c r="B2065" s="32" t="str">
        <f>HYPERLINK(Table1[[#This Row],[Link]], Table1[[#This Row],[Pattern w/out Hyperlink]])</f>
        <v>Net</v>
      </c>
      <c r="C2065" s="18">
        <f>IF(F2065&lt;=$L$1,$K$1,IF(AND(F2065&gt;=$L$2,F2065&lt;=$M$2),$K$2,IF(AND(F2065&gt;=$L$3,F2065&lt;=$M$3),$K$3,IF(AND(F2065&gt;=$L$4,F2065&lt;=$M$4),$K$4,IF(AND(F2065&gt;=$L$5,F2065&lt;=$M$5),$K$5,IF(AND(F2065&gt;=$L$6,F2065&lt;=$M$6),$K$6,IF(AND(F2065&gt;=$L$7,F2065&lt;=$M$7),$K$7,IF(AND(F2065&gt;=$L$8,F2065&lt;=$M$8),$K$8,IF(AND(F2065&gt;=$L$9,F2065&lt;=$M$9),$K$9,IF(AND(F2065&gt;$L$10,F2065&lt;=$M$10),$K$10,IF(AND(F2065&gt;=$L$11,F2065&lt;=$M$11),$K$11,IF(AND(F2065&gt;=$L$12,F2065&lt;=$M$12),$K$12,IF(AND(F2065&gt;=$L$13,F2065&lt;=$M$13),$K$13,IF(AND(F2065&gt;=$L$14,F2065&lt;=$M$14),$K$14,IF(AND(F2065&gt;=#REF!,F2065&lt;=#REF!),#REF!,IF(AND(F2065&gt;=$L$15,F2065&lt;=$M$15),$K$15,IF(AND(F2065&gt;=$L$16,F2065&lt;=$M$16),$K$16,IF(AND(F2065&gt;=$L$17,F2065&lt;=$M$17),$K$17,IF(AND(F2065&gt;=$L$18,F2065&lt;=$M$18),$K$18,IF(AND(F2065&gt;=$L$19,F2065&lt;=$M$19),$K$19,IF(AND(F2065&gt;=$L$20,F2065&lt;=$M$20),$K$20,IF(AND(F2065&gt;=$L$21,F2065&lt;=$M$21),$K$21,IF(AND(F2065&gt;=$L$22,F2065&lt;=$M$22),$K$22,IF(AND(F2065&gt;=$L$23,F2065&lt;=$M$23),$K$23,IF(AND(F2065&gt;=$L$24,F2065&lt;=$M$24),$K$24,IF(AND(F2065&gt;=$L$25,F2065&lt;=$M$25),$K$25,IF(AND(F2065&gt;=$L$26,F2065&lt;=$M$26),$K$26,IF(AND(F2065&gt;=$L$27,F2065&lt;=$M$27),$K$27,IF(AND(F2065&gt;=$L$28,F2065&lt;=$M$28),$K$28,IF(AND(F2065&gt;=$L$29,F2065&lt;=$M$29),$K$29,IF(AND(F2065&gt;=$L$30,F2065&lt;=$M$30),$K$30,IF(AND(F2065&gt;=$L$31,F2065&lt;=$M$31),$K$31,""))))))))))))))))))))))))))))))))</f>
        <v>9</v>
      </c>
      <c r="D2065" s="18" t="s">
        <v>25</v>
      </c>
      <c r="E2065" s="18" t="s">
        <v>1234</v>
      </c>
      <c r="F2065" s="12">
        <v>115.25</v>
      </c>
      <c r="H2065" s="12" t="s">
        <v>2527</v>
      </c>
      <c r="I2065" s="18" t="s">
        <v>0</v>
      </c>
      <c r="J2065" s="18" t="s">
        <v>4406</v>
      </c>
      <c r="XEZ2065" s="28"/>
      <c r="XFA2065" s="28"/>
      <c r="XFB2065" s="28"/>
      <c r="XFC2065" s="28"/>
      <c r="XFD2065" s="28"/>
    </row>
    <row r="2066" spans="1:10 16380:16384" x14ac:dyDescent="0.35">
      <c r="A2066" s="12" t="s">
        <v>2531</v>
      </c>
      <c r="B2066" s="32" t="str">
        <f>HYPERLINK(Table1[[#This Row],[Link]], Table1[[#This Row],[Pattern w/out Hyperlink]])</f>
        <v>Pennant</v>
      </c>
      <c r="C2066" s="18">
        <f>IF(F2066&lt;=$L$1,$K$1,IF(AND(F2066&gt;=$L$2,F2066&lt;=$M$2),$K$2,IF(AND(F2066&gt;=$L$3,F2066&lt;=$M$3),$K$3,IF(AND(F2066&gt;=$L$4,F2066&lt;=$M$4),$K$4,IF(AND(F2066&gt;=$L$5,F2066&lt;=$M$5),$K$5,IF(AND(F2066&gt;=$L$6,F2066&lt;=$M$6),$K$6,IF(AND(F2066&gt;=$L$7,F2066&lt;=$M$7),$K$7,IF(AND(F2066&gt;=$L$8,F2066&lt;=$M$8),$K$8,IF(AND(F2066&gt;=$L$9,F2066&lt;=$M$9),$K$9,IF(AND(F2066&gt;$L$10,F2066&lt;=$M$10),$K$10,IF(AND(F2066&gt;=$L$11,F2066&lt;=$M$11),$K$11,IF(AND(F2066&gt;=$L$12,F2066&lt;=$M$12),$K$12,IF(AND(F2066&gt;=$L$13,F2066&lt;=$M$13),$K$13,IF(AND(F2066&gt;=$L$14,F2066&lt;=$M$14),$K$14,IF(AND(F2066&gt;=#REF!,F2066&lt;=#REF!),#REF!,IF(AND(F2066&gt;=$L$15,F2066&lt;=$M$15),$K$15,IF(AND(F2066&gt;=$L$16,F2066&lt;=$M$16),$K$16,IF(AND(F2066&gt;=$L$17,F2066&lt;=$M$17),$K$17,IF(AND(F2066&gt;=$L$18,F2066&lt;=$M$18),$K$18,IF(AND(F2066&gt;=$L$19,F2066&lt;=$M$19),$K$19,IF(AND(F2066&gt;=$L$20,F2066&lt;=$M$20),$K$20,IF(AND(F2066&gt;=$L$21,F2066&lt;=$M$21),$K$21,IF(AND(F2066&gt;=$L$22,F2066&lt;=$M$22),$K$22,IF(AND(F2066&gt;=$L$23,F2066&lt;=$M$23),$K$23,IF(AND(F2066&gt;=$L$24,F2066&lt;=$M$24),$K$24,IF(AND(F2066&gt;=$L$25,F2066&lt;=$M$25),$K$25,IF(AND(F2066&gt;=$L$26,F2066&lt;=$M$26),$K$26,IF(AND(F2066&gt;=$L$27,F2066&lt;=$M$27),$K$27,IF(AND(F2066&gt;=$L$28,F2066&lt;=$M$28),$K$28,IF(AND(F2066&gt;=$L$29,F2066&lt;=$M$29),$K$29,IF(AND(F2066&gt;=$L$30,F2066&lt;=$M$30),$K$30,IF(AND(F2066&gt;=$L$31,F2066&lt;=$M$31),$K$31,""))))))))))))))))))))))))))))))))</f>
        <v>9</v>
      </c>
      <c r="D2066" s="18" t="s">
        <v>25</v>
      </c>
      <c r="E2066" s="18" t="s">
        <v>1234</v>
      </c>
      <c r="F2066" s="12">
        <v>134</v>
      </c>
      <c r="H2066" s="12" t="s">
        <v>2532</v>
      </c>
      <c r="I2066" s="18" t="s">
        <v>0</v>
      </c>
      <c r="J2066" s="18" t="s">
        <v>4306</v>
      </c>
      <c r="XEZ2066" s="28"/>
      <c r="XFA2066" s="28"/>
      <c r="XFB2066" s="28"/>
      <c r="XFC2066" s="28"/>
      <c r="XFD2066" s="28"/>
    </row>
    <row r="2067" spans="1:10 16380:16384" x14ac:dyDescent="0.35">
      <c r="A2067" s="12" t="s">
        <v>6501</v>
      </c>
      <c r="B2067" s="32" t="str">
        <f>HYPERLINK(Table1[[#This Row],[Link]], Table1[[#This Row],[Pattern w/out Hyperlink]])</f>
        <v>Pentimento</v>
      </c>
      <c r="C2067" s="18">
        <f>IF(F2067&lt;=$L$1,$K$1,IF(AND(F2067&gt;=$L$2,F2067&lt;=$M$2),$K$2,IF(AND(F2067&gt;=$L$3,F2067&lt;=$M$3),$K$3,IF(AND(F2067&gt;=$L$4,F2067&lt;=$M$4),$K$4,IF(AND(F2067&gt;=$L$5,F2067&lt;=$M$5),$K$5,IF(AND(F2067&gt;=$L$6,F2067&lt;=$M$6),$K$6,IF(AND(F2067&gt;=$L$7,F2067&lt;=$M$7),$K$7,IF(AND(F2067&gt;=$L$8,F2067&lt;=$M$8),$K$8,IF(AND(F2067&gt;=$L$9,F2067&lt;=$M$9),$K$9,IF(AND(F2067&gt;$L$10,F2067&lt;=$M$10),$K$10,IF(AND(F2067&gt;=$L$11,F2067&lt;=$M$11),$K$11,IF(AND(F2067&gt;=$L$12,F2067&lt;=$M$12),$K$12,IF(AND(F2067&gt;=$L$13,F2067&lt;=$M$13),$K$13,IF(AND(F2067&gt;=$L$14,F2067&lt;=$M$14),$K$14,IF(AND(F2067&gt;=#REF!,F2067&lt;=#REF!),#REF!,IF(AND(F2067&gt;=$L$15,F2067&lt;=$M$15),$K$15,IF(AND(F2067&gt;=$L$16,F2067&lt;=$M$16),$K$16,IF(AND(F2067&gt;=$L$17,F2067&lt;=$M$17),$K$17,IF(AND(F2067&gt;=$L$18,F2067&lt;=$M$18),$K$18,IF(AND(F2067&gt;=$L$19,F2067&lt;=$M$19),$K$19,IF(AND(F2067&gt;=$L$20,F2067&lt;=$M$20),$K$20,IF(AND(F2067&gt;=$L$21,F2067&lt;=$M$21),$K$21,IF(AND(F2067&gt;=$L$22,F2067&lt;=$M$22),$K$22,IF(AND(F2067&gt;=$L$23,F2067&lt;=$M$23),$K$23,IF(AND(F2067&gt;=$L$24,F2067&lt;=$M$24),$K$24,IF(AND(F2067&gt;=$L$25,F2067&lt;=$M$25),$K$25,IF(AND(F2067&gt;=$L$26,F2067&lt;=$M$26),$K$26,IF(AND(F2067&gt;=$L$27,F2067&lt;=$M$27),$K$27,IF(AND(F2067&gt;=$L$28,F2067&lt;=$M$28),$K$28,IF(AND(F2067&gt;=$L$29,F2067&lt;=$M$29),$K$29,IF(AND(F2067&gt;=$L$30,F2067&lt;=$M$30),$K$30,IF(AND(F2067&gt;=$L$31,F2067&lt;=$M$31),$K$31,""))))))))))))))))))))))))))))))))</f>
        <v>9</v>
      </c>
      <c r="D2067" s="18" t="s">
        <v>25</v>
      </c>
      <c r="E2067" s="18" t="s">
        <v>1234</v>
      </c>
      <c r="F2067" s="12">
        <v>120.25</v>
      </c>
      <c r="H2067" s="12" t="s">
        <v>6502</v>
      </c>
      <c r="I2067" s="18" t="s">
        <v>0</v>
      </c>
      <c r="J2067" s="18" t="s">
        <v>6503</v>
      </c>
      <c r="XEZ2067" s="28"/>
      <c r="XFA2067" s="28"/>
      <c r="XFB2067" s="28"/>
      <c r="XFC2067" s="28"/>
      <c r="XFD2067" s="28"/>
    </row>
    <row r="2068" spans="1:10 16380:16384" x14ac:dyDescent="0.35">
      <c r="A2068" s="12" t="s">
        <v>1864</v>
      </c>
      <c r="B2068" s="32" t="str">
        <f>HYPERLINK(Table1[[#This Row],[Link]], Table1[[#This Row],[Pattern w/out Hyperlink]])</f>
        <v>Pixel</v>
      </c>
      <c r="C2068" s="18">
        <f>IF(F2068&lt;=$L$1,$K$1,IF(AND(F2068&gt;=$L$2,F2068&lt;=$M$2),$K$2,IF(AND(F2068&gt;=$L$3,F2068&lt;=$M$3),$K$3,IF(AND(F2068&gt;=$L$4,F2068&lt;=$M$4),$K$4,IF(AND(F2068&gt;=$L$5,F2068&lt;=$M$5),$K$5,IF(AND(F2068&gt;=$L$6,F2068&lt;=$M$6),$K$6,IF(AND(F2068&gt;=$L$7,F2068&lt;=$M$7),$K$7,IF(AND(F2068&gt;=$L$8,F2068&lt;=$M$8),$K$8,IF(AND(F2068&gt;=$L$9,F2068&lt;=$M$9),$K$9,IF(AND(F2068&gt;$L$10,F2068&lt;=$M$10),$K$10,IF(AND(F2068&gt;=$L$11,F2068&lt;=$M$11),$K$11,IF(AND(F2068&gt;=$L$12,F2068&lt;=$M$12),$K$12,IF(AND(F2068&gt;=$L$13,F2068&lt;=$M$13),$K$13,IF(AND(F2068&gt;=$L$14,F2068&lt;=$M$14),$K$14,IF(AND(F2068&gt;=#REF!,F2068&lt;=#REF!),#REF!,IF(AND(F2068&gt;=$L$15,F2068&lt;=$M$15),$K$15,IF(AND(F2068&gt;=$L$16,F2068&lt;=$M$16),$K$16,IF(AND(F2068&gt;=$L$17,F2068&lt;=$M$17),$K$17,IF(AND(F2068&gt;=$L$18,F2068&lt;=$M$18),$K$18,IF(AND(F2068&gt;=$L$19,F2068&lt;=$M$19),$K$19,IF(AND(F2068&gt;=$L$20,F2068&lt;=$M$20),$K$20,IF(AND(F2068&gt;=$L$21,F2068&lt;=$M$21),$K$21,IF(AND(F2068&gt;=$L$22,F2068&lt;=$M$22),$K$22,IF(AND(F2068&gt;=$L$23,F2068&lt;=$M$23),$K$23,IF(AND(F2068&gt;=$L$24,F2068&lt;=$M$24),$K$24,IF(AND(F2068&gt;=$L$25,F2068&lt;=$M$25),$K$25,IF(AND(F2068&gt;=$L$26,F2068&lt;=$M$26),$K$26,IF(AND(F2068&gt;=$L$27,F2068&lt;=$M$27),$K$27,IF(AND(F2068&gt;=$L$28,F2068&lt;=$M$28),$K$28,IF(AND(F2068&gt;=$L$29,F2068&lt;=$M$29),$K$29,IF(AND(F2068&gt;=$L$30,F2068&lt;=$M$30),$K$30,IF(AND(F2068&gt;=$L$31,F2068&lt;=$M$31),$K$31,""))))))))))))))))))))))))))))))))</f>
        <v>9</v>
      </c>
      <c r="D2068" s="18" t="s">
        <v>25</v>
      </c>
      <c r="E2068" s="18" t="s">
        <v>1234</v>
      </c>
      <c r="F2068" s="12">
        <v>115.25</v>
      </c>
      <c r="H2068" s="12" t="s">
        <v>2539</v>
      </c>
      <c r="I2068" s="18" t="s">
        <v>0</v>
      </c>
      <c r="J2068" s="18" t="s">
        <v>4268</v>
      </c>
      <c r="XEZ2068" s="28"/>
      <c r="XFA2068" s="28"/>
      <c r="XFB2068" s="28"/>
      <c r="XFC2068" s="28"/>
      <c r="XFD2068" s="28"/>
    </row>
    <row r="2069" spans="1:10 16380:16384" x14ac:dyDescent="0.35">
      <c r="A2069" s="12" t="s">
        <v>2540</v>
      </c>
      <c r="B2069" s="32" t="str">
        <f>HYPERLINK(Table1[[#This Row],[Link]], Table1[[#This Row],[Pattern w/out Hyperlink]])</f>
        <v>Pixel Cloud</v>
      </c>
      <c r="C2069" s="18">
        <f>IF(F2069&lt;=$L$1,$K$1,IF(AND(F2069&gt;=$L$2,F2069&lt;=$M$2),$K$2,IF(AND(F2069&gt;=$L$3,F2069&lt;=$M$3),$K$3,IF(AND(F2069&gt;=$L$4,F2069&lt;=$M$4),$K$4,IF(AND(F2069&gt;=$L$5,F2069&lt;=$M$5),$K$5,IF(AND(F2069&gt;=$L$6,F2069&lt;=$M$6),$K$6,IF(AND(F2069&gt;=$L$7,F2069&lt;=$M$7),$K$7,IF(AND(F2069&gt;=$L$8,F2069&lt;=$M$8),$K$8,IF(AND(F2069&gt;=$L$9,F2069&lt;=$M$9),$K$9,IF(AND(F2069&gt;$L$10,F2069&lt;=$M$10),$K$10,IF(AND(F2069&gt;=$L$11,F2069&lt;=$M$11),$K$11,IF(AND(F2069&gt;=$L$12,F2069&lt;=$M$12),$K$12,IF(AND(F2069&gt;=$L$13,F2069&lt;=$M$13),$K$13,IF(AND(F2069&gt;=$L$14,F2069&lt;=$M$14),$K$14,IF(AND(F2069&gt;=#REF!,F2069&lt;=#REF!),#REF!,IF(AND(F2069&gt;=$L$15,F2069&lt;=$M$15),$K$15,IF(AND(F2069&gt;=$L$16,F2069&lt;=$M$16),$K$16,IF(AND(F2069&gt;=$L$17,F2069&lt;=$M$17),$K$17,IF(AND(F2069&gt;=$L$18,F2069&lt;=$M$18),$K$18,IF(AND(F2069&gt;=$L$19,F2069&lt;=$M$19),$K$19,IF(AND(F2069&gt;=$L$20,F2069&lt;=$M$20),$K$20,IF(AND(F2069&gt;=$L$21,F2069&lt;=$M$21),$K$21,IF(AND(F2069&gt;=$L$22,F2069&lt;=$M$22),$K$22,IF(AND(F2069&gt;=$L$23,F2069&lt;=$M$23),$K$23,IF(AND(F2069&gt;=$L$24,F2069&lt;=$M$24),$K$24,IF(AND(F2069&gt;=$L$25,F2069&lt;=$M$25),$K$25,IF(AND(F2069&gt;=$L$26,F2069&lt;=$M$26),$K$26,IF(AND(F2069&gt;=$L$27,F2069&lt;=$M$27),$K$27,IF(AND(F2069&gt;=$L$28,F2069&lt;=$M$28),$K$28,IF(AND(F2069&gt;=$L$29,F2069&lt;=$M$29),$K$29,IF(AND(F2069&gt;=$L$30,F2069&lt;=$M$30),$K$30,IF(AND(F2069&gt;=$L$31,F2069&lt;=$M$31),$K$31,""))))))))))))))))))))))))))))))))</f>
        <v>9</v>
      </c>
      <c r="D2069" s="18" t="s">
        <v>25</v>
      </c>
      <c r="E2069" s="18" t="s">
        <v>1234</v>
      </c>
      <c r="F2069" s="12">
        <v>120.25</v>
      </c>
      <c r="H2069" s="12" t="s">
        <v>2541</v>
      </c>
      <c r="I2069" s="18" t="s">
        <v>0</v>
      </c>
      <c r="J2069" s="18" t="s">
        <v>4262</v>
      </c>
      <c r="XEZ2069" s="28"/>
      <c r="XFA2069" s="28"/>
      <c r="XFB2069" s="28"/>
      <c r="XFC2069" s="28"/>
      <c r="XFD2069" s="28"/>
    </row>
    <row r="2070" spans="1:10 16380:16384" x14ac:dyDescent="0.35">
      <c r="A2070" s="12" t="s">
        <v>1585</v>
      </c>
      <c r="B2070" s="32" t="str">
        <f>HYPERLINK(Table1[[#This Row],[Link]], Table1[[#This Row],[Pattern w/out Hyperlink]])</f>
        <v>Plaid</v>
      </c>
      <c r="C2070" s="18">
        <f>IF(F2070&lt;=$L$1,$K$1,IF(AND(F2070&gt;=$L$2,F2070&lt;=$M$2),$K$2,IF(AND(F2070&gt;=$L$3,F2070&lt;=$M$3),$K$3,IF(AND(F2070&gt;=$L$4,F2070&lt;=$M$4),$K$4,IF(AND(F2070&gt;=$L$5,F2070&lt;=$M$5),$K$5,IF(AND(F2070&gt;=$L$6,F2070&lt;=$M$6),$K$6,IF(AND(F2070&gt;=$L$7,F2070&lt;=$M$7),$K$7,IF(AND(F2070&gt;=$L$8,F2070&lt;=$M$8),$K$8,IF(AND(F2070&gt;=$L$9,F2070&lt;=$M$9),$K$9,IF(AND(F2070&gt;$L$10,F2070&lt;=$M$10),$K$10,IF(AND(F2070&gt;=$L$11,F2070&lt;=$M$11),$K$11,IF(AND(F2070&gt;=$L$12,F2070&lt;=$M$12),$K$12,IF(AND(F2070&gt;=$L$13,F2070&lt;=$M$13),$K$13,IF(AND(F2070&gt;=$L$14,F2070&lt;=$M$14),$K$14,IF(AND(F2070&gt;=#REF!,F2070&lt;=#REF!),#REF!,IF(AND(F2070&gt;=$L$15,F2070&lt;=$M$15),$K$15,IF(AND(F2070&gt;=$L$16,F2070&lt;=$M$16),$K$16,IF(AND(F2070&gt;=$L$17,F2070&lt;=$M$17),$K$17,IF(AND(F2070&gt;=$L$18,F2070&lt;=$M$18),$K$18,IF(AND(F2070&gt;=$L$19,F2070&lt;=$M$19),$K$19,IF(AND(F2070&gt;=$L$20,F2070&lt;=$M$20),$K$20,IF(AND(F2070&gt;=$L$21,F2070&lt;=$M$21),$K$21,IF(AND(F2070&gt;=$L$22,F2070&lt;=$M$22),$K$22,IF(AND(F2070&gt;=$L$23,F2070&lt;=$M$23),$K$23,IF(AND(F2070&gt;=$L$24,F2070&lt;=$M$24),$K$24,IF(AND(F2070&gt;=$L$25,F2070&lt;=$M$25),$K$25,IF(AND(F2070&gt;=$L$26,F2070&lt;=$M$26),$K$26,IF(AND(F2070&gt;=$L$27,F2070&lt;=$M$27),$K$27,IF(AND(F2070&gt;=$L$28,F2070&lt;=$M$28),$K$28,IF(AND(F2070&gt;=$L$29,F2070&lt;=$M$29),$K$29,IF(AND(F2070&gt;=$L$30,F2070&lt;=$M$30),$K$30,IF(AND(F2070&gt;=$L$31,F2070&lt;=$M$31),$K$31,""))))))))))))))))))))))))))))))))</f>
        <v>9</v>
      </c>
      <c r="D2070" s="18" t="s">
        <v>25</v>
      </c>
      <c r="E2070" s="18" t="s">
        <v>1234</v>
      </c>
      <c r="F2070" s="12">
        <v>116.5</v>
      </c>
      <c r="H2070" s="12" t="s">
        <v>2542</v>
      </c>
      <c r="I2070" s="18" t="s">
        <v>0</v>
      </c>
      <c r="J2070" s="18" t="s">
        <v>5219</v>
      </c>
      <c r="XEZ2070" s="28"/>
      <c r="XFA2070" s="28"/>
      <c r="XFB2070" s="28"/>
      <c r="XFC2070" s="28"/>
      <c r="XFD2070" s="28"/>
    </row>
    <row r="2071" spans="1:10 16380:16384" x14ac:dyDescent="0.35">
      <c r="A2071" s="12" t="s">
        <v>5264</v>
      </c>
      <c r="B2071" s="32" t="str">
        <f>HYPERLINK(Table1[[#This Row],[Link]], Table1[[#This Row],[Pattern w/out Hyperlink]])</f>
        <v>Roundel</v>
      </c>
      <c r="C2071" s="18">
        <f>IF(F2071&lt;=$L$1,$K$1,IF(AND(F2071&gt;=$L$2,F2071&lt;=$M$2),$K$2,IF(AND(F2071&gt;=$L$3,F2071&lt;=$M$3),$K$3,IF(AND(F2071&gt;=$L$4,F2071&lt;=$M$4),$K$4,IF(AND(F2071&gt;=$L$5,F2071&lt;=$M$5),$K$5,IF(AND(F2071&gt;=$L$6,F2071&lt;=$M$6),$K$6,IF(AND(F2071&gt;=$L$7,F2071&lt;=$M$7),$K$7,IF(AND(F2071&gt;=$L$8,F2071&lt;=$M$8),$K$8,IF(AND(F2071&gt;=$L$9,F2071&lt;=$M$9),$K$9,IF(AND(F2071&gt;$L$10,F2071&lt;=$M$10),$K$10,IF(AND(F2071&gt;=$L$11,F2071&lt;=$M$11),$K$11,IF(AND(F2071&gt;=$L$12,F2071&lt;=$M$12),$K$12,IF(AND(F2071&gt;=$L$13,F2071&lt;=$M$13),$K$13,IF(AND(F2071&gt;=$L$14,F2071&lt;=$M$14),$K$14,IF(AND(F2071&gt;=#REF!,F2071&lt;=#REF!),#REF!,IF(AND(F2071&gt;=$L$15,F2071&lt;=$M$15),$K$15,IF(AND(F2071&gt;=$L$16,F2071&lt;=$M$16),$K$16,IF(AND(F2071&gt;=$L$17,F2071&lt;=$M$17),$K$17,IF(AND(F2071&gt;=$L$18,F2071&lt;=$M$18),$K$18,IF(AND(F2071&gt;=$L$19,F2071&lt;=$M$19),$K$19,IF(AND(F2071&gt;=$L$20,F2071&lt;=$M$20),$K$20,IF(AND(F2071&gt;=$L$21,F2071&lt;=$M$21),$K$21,IF(AND(F2071&gt;=$L$22,F2071&lt;=$M$22),$K$22,IF(AND(F2071&gt;=$L$23,F2071&lt;=$M$23),$K$23,IF(AND(F2071&gt;=$L$24,F2071&lt;=$M$24),$K$24,IF(AND(F2071&gt;=$L$25,F2071&lt;=$M$25),$K$25,IF(AND(F2071&gt;=$L$26,F2071&lt;=$M$26),$K$26,IF(AND(F2071&gt;=$L$27,F2071&lt;=$M$27),$K$27,IF(AND(F2071&gt;=$L$28,F2071&lt;=$M$28),$K$28,IF(AND(F2071&gt;=$L$29,F2071&lt;=$M$29),$K$29,IF(AND(F2071&gt;=$L$30,F2071&lt;=$M$30),$K$30,IF(AND(F2071&gt;=$L$31,F2071&lt;=$M$31),$K$31,""))))))))))))))))))))))))))))))))</f>
        <v>9</v>
      </c>
      <c r="D2071" s="18" t="s">
        <v>25</v>
      </c>
      <c r="E2071" s="18" t="s">
        <v>1234</v>
      </c>
      <c r="F2071" s="12">
        <v>132.75</v>
      </c>
      <c r="H2071" s="12" t="s">
        <v>5265</v>
      </c>
      <c r="I2071" s="18" t="s">
        <v>0</v>
      </c>
      <c r="J2071" s="18" t="s">
        <v>3387</v>
      </c>
      <c r="XEZ2071" s="28"/>
      <c r="XFA2071" s="28"/>
      <c r="XFB2071" s="28"/>
      <c r="XFC2071" s="28"/>
      <c r="XFD2071" s="28"/>
    </row>
    <row r="2072" spans="1:10 16380:16384" x14ac:dyDescent="0.35">
      <c r="A2072" s="12" t="s">
        <v>2567</v>
      </c>
      <c r="B2072" s="32" t="str">
        <f>HYPERLINK(Table1[[#This Row],[Link]], Table1[[#This Row],[Pattern w/out Hyperlink]])</f>
        <v>Standard</v>
      </c>
      <c r="C2072" s="18">
        <f>IF(F2072&lt;=$L$1,$K$1,IF(AND(F2072&gt;=$L$2,F2072&lt;=$M$2),$K$2,IF(AND(F2072&gt;=$L$3,F2072&lt;=$M$3),$K$3,IF(AND(F2072&gt;=$L$4,F2072&lt;=$M$4),$K$4,IF(AND(F2072&gt;=$L$5,F2072&lt;=$M$5),$K$5,IF(AND(F2072&gt;=$L$6,F2072&lt;=$M$6),$K$6,IF(AND(F2072&gt;=$L$7,F2072&lt;=$M$7),$K$7,IF(AND(F2072&gt;=$L$8,F2072&lt;=$M$8),$K$8,IF(AND(F2072&gt;=$L$9,F2072&lt;=$M$9),$K$9,IF(AND(F2072&gt;$L$10,F2072&lt;=$M$10),$K$10,IF(AND(F2072&gt;=$L$11,F2072&lt;=$M$11),$K$11,IF(AND(F2072&gt;=$L$12,F2072&lt;=$M$12),$K$12,IF(AND(F2072&gt;=$L$13,F2072&lt;=$M$13),$K$13,IF(AND(F2072&gt;=$L$14,F2072&lt;=$M$14),$K$14,IF(AND(F2072&gt;=#REF!,F2072&lt;=#REF!),#REF!,IF(AND(F2072&gt;=$L$15,F2072&lt;=$M$15),$K$15,IF(AND(F2072&gt;=$L$16,F2072&lt;=$M$16),$K$16,IF(AND(F2072&gt;=$L$17,F2072&lt;=$M$17),$K$17,IF(AND(F2072&gt;=$L$18,F2072&lt;=$M$18),$K$18,IF(AND(F2072&gt;=$L$19,F2072&lt;=$M$19),$K$19,IF(AND(F2072&gt;=$L$20,F2072&lt;=$M$20),$K$20,IF(AND(F2072&gt;=$L$21,F2072&lt;=$M$21),$K$21,IF(AND(F2072&gt;=$L$22,F2072&lt;=$M$22),$K$22,IF(AND(F2072&gt;=$L$23,F2072&lt;=$M$23),$K$23,IF(AND(F2072&gt;=$L$24,F2072&lt;=$M$24),$K$24,IF(AND(F2072&gt;=$L$25,F2072&lt;=$M$25),$K$25,IF(AND(F2072&gt;=$L$26,F2072&lt;=$M$26),$K$26,IF(AND(F2072&gt;=$L$27,F2072&lt;=$M$27),$K$27,IF(AND(F2072&gt;=$L$28,F2072&lt;=$M$28),$K$28,IF(AND(F2072&gt;=$L$29,F2072&lt;=$M$29),$K$29,IF(AND(F2072&gt;=$L$30,F2072&lt;=$M$30),$K$30,IF(AND(F2072&gt;=$L$31,F2072&lt;=$M$31),$K$31,""))))))))))))))))))))))))))))))))</f>
        <v>9</v>
      </c>
      <c r="D2072" s="18" t="s">
        <v>25</v>
      </c>
      <c r="E2072" s="18" t="s">
        <v>1234</v>
      </c>
      <c r="F2072" s="12">
        <v>122.75</v>
      </c>
      <c r="H2072" s="12" t="s">
        <v>2569</v>
      </c>
      <c r="I2072" s="18" t="s">
        <v>0</v>
      </c>
      <c r="J2072" s="18" t="s">
        <v>4375</v>
      </c>
      <c r="XEZ2072" s="28"/>
      <c r="XFA2072" s="28"/>
      <c r="XFB2072" s="28"/>
      <c r="XFC2072" s="28"/>
      <c r="XFD2072" s="28"/>
    </row>
    <row r="2073" spans="1:10 16380:16384" x14ac:dyDescent="0.35">
      <c r="A2073" s="12" t="s">
        <v>2568</v>
      </c>
      <c r="B2073" s="32" t="str">
        <f>HYPERLINK(Table1[[#This Row],[Link]], Table1[[#This Row],[Pattern w/out Hyperlink]])</f>
        <v>Starburst</v>
      </c>
      <c r="C2073" s="18">
        <f>IF(F2073&lt;=$L$1,$K$1,IF(AND(F2073&gt;=$L$2,F2073&lt;=$M$2),$K$2,IF(AND(F2073&gt;=$L$3,F2073&lt;=$M$3),$K$3,IF(AND(F2073&gt;=$L$4,F2073&lt;=$M$4),$K$4,IF(AND(F2073&gt;=$L$5,F2073&lt;=$M$5),$K$5,IF(AND(F2073&gt;=$L$6,F2073&lt;=$M$6),$K$6,IF(AND(F2073&gt;=$L$7,F2073&lt;=$M$7),$K$7,IF(AND(F2073&gt;=$L$8,F2073&lt;=$M$8),$K$8,IF(AND(F2073&gt;=$L$9,F2073&lt;=$M$9),$K$9,IF(AND(F2073&gt;$L$10,F2073&lt;=$M$10),$K$10,IF(AND(F2073&gt;=$L$11,F2073&lt;=$M$11),$K$11,IF(AND(F2073&gt;=$L$12,F2073&lt;=$M$12),$K$12,IF(AND(F2073&gt;=$L$13,F2073&lt;=$M$13),$K$13,IF(AND(F2073&gt;=$L$14,F2073&lt;=$M$14),$K$14,IF(AND(F2073&gt;=#REF!,F2073&lt;=#REF!),#REF!,IF(AND(F2073&gt;=$L$15,F2073&lt;=$M$15),$K$15,IF(AND(F2073&gt;=$L$16,F2073&lt;=$M$16),$K$16,IF(AND(F2073&gt;=$L$17,F2073&lt;=$M$17),$K$17,IF(AND(F2073&gt;=$L$18,F2073&lt;=$M$18),$K$18,IF(AND(F2073&gt;=$L$19,F2073&lt;=$M$19),$K$19,IF(AND(F2073&gt;=$L$20,F2073&lt;=$M$20),$K$20,IF(AND(F2073&gt;=$L$21,F2073&lt;=$M$21),$K$21,IF(AND(F2073&gt;=$L$22,F2073&lt;=$M$22),$K$22,IF(AND(F2073&gt;=$L$23,F2073&lt;=$M$23),$K$23,IF(AND(F2073&gt;=$L$24,F2073&lt;=$M$24),$K$24,IF(AND(F2073&gt;=$L$25,F2073&lt;=$M$25),$K$25,IF(AND(F2073&gt;=$L$26,F2073&lt;=$M$26),$K$26,IF(AND(F2073&gt;=$L$27,F2073&lt;=$M$27),$K$27,IF(AND(F2073&gt;=$L$28,F2073&lt;=$M$28),$K$28,IF(AND(F2073&gt;=$L$29,F2073&lt;=$M$29),$K$29,IF(AND(F2073&gt;=$L$30,F2073&lt;=$M$30),$K$30,IF(AND(F2073&gt;=$L$31,F2073&lt;=$M$31),$K$31,""))))))))))))))))))))))))))))))))</f>
        <v>9</v>
      </c>
      <c r="D2073" s="18" t="s">
        <v>25</v>
      </c>
      <c r="E2073" s="18" t="s">
        <v>1234</v>
      </c>
      <c r="F2073" s="12">
        <v>127.75</v>
      </c>
      <c r="H2073" s="12" t="s">
        <v>2570</v>
      </c>
      <c r="I2073" s="18" t="s">
        <v>4213</v>
      </c>
      <c r="J2073" s="18" t="s">
        <v>5223</v>
      </c>
      <c r="XEZ2073" s="28"/>
      <c r="XFA2073" s="28"/>
      <c r="XFB2073" s="28"/>
      <c r="XFC2073" s="28"/>
      <c r="XFD2073" s="28"/>
    </row>
    <row r="2074" spans="1:10 16380:16384" x14ac:dyDescent="0.35">
      <c r="A2074" s="12" t="s">
        <v>2573</v>
      </c>
      <c r="B2074" s="32" t="str">
        <f>HYPERLINK(Table1[[#This Row],[Link]], Table1[[#This Row],[Pattern w/out Hyperlink]])</f>
        <v>Stratum</v>
      </c>
      <c r="C2074" s="18">
        <f>IF(F2074&lt;=$L$1,$K$1,IF(AND(F2074&gt;=$L$2,F2074&lt;=$M$2),$K$2,IF(AND(F2074&gt;=$L$3,F2074&lt;=$M$3),$K$3,IF(AND(F2074&gt;=$L$4,F2074&lt;=$M$4),$K$4,IF(AND(F2074&gt;=$L$5,F2074&lt;=$M$5),$K$5,IF(AND(F2074&gt;=$L$6,F2074&lt;=$M$6),$K$6,IF(AND(F2074&gt;=$L$7,F2074&lt;=$M$7),$K$7,IF(AND(F2074&gt;=$L$8,F2074&lt;=$M$8),$K$8,IF(AND(F2074&gt;=$L$9,F2074&lt;=$M$9),$K$9,IF(AND(F2074&gt;$L$10,F2074&lt;=$M$10),$K$10,IF(AND(F2074&gt;=$L$11,F2074&lt;=$M$11),$K$11,IF(AND(F2074&gt;=$L$12,F2074&lt;=$M$12),$K$12,IF(AND(F2074&gt;=$L$13,F2074&lt;=$M$13),$K$13,IF(AND(F2074&gt;=$L$14,F2074&lt;=$M$14),$K$14,IF(AND(F2074&gt;=#REF!,F2074&lt;=#REF!),#REF!,IF(AND(F2074&gt;=$L$15,F2074&lt;=$M$15),$K$15,IF(AND(F2074&gt;=$L$16,F2074&lt;=$M$16),$K$16,IF(AND(F2074&gt;=$L$17,F2074&lt;=$M$17),$K$17,IF(AND(F2074&gt;=$L$18,F2074&lt;=$M$18),$K$18,IF(AND(F2074&gt;=$L$19,F2074&lt;=$M$19),$K$19,IF(AND(F2074&gt;=$L$20,F2074&lt;=$M$20),$K$20,IF(AND(F2074&gt;=$L$21,F2074&lt;=$M$21),$K$21,IF(AND(F2074&gt;=$L$22,F2074&lt;=$M$22),$K$22,IF(AND(F2074&gt;=$L$23,F2074&lt;=$M$23),$K$23,IF(AND(F2074&gt;=$L$24,F2074&lt;=$M$24),$K$24,IF(AND(F2074&gt;=$L$25,F2074&lt;=$M$25),$K$25,IF(AND(F2074&gt;=$L$26,F2074&lt;=$M$26),$K$26,IF(AND(F2074&gt;=$L$27,F2074&lt;=$M$27),$K$27,IF(AND(F2074&gt;=$L$28,F2074&lt;=$M$28),$K$28,IF(AND(F2074&gt;=$L$29,F2074&lt;=$M$29),$K$29,IF(AND(F2074&gt;=$L$30,F2074&lt;=$M$30),$K$30,IF(AND(F2074&gt;=$L$31,F2074&lt;=$M$31),$K$31,""))))))))))))))))))))))))))))))))</f>
        <v>9</v>
      </c>
      <c r="D2074" s="18" t="s">
        <v>25</v>
      </c>
      <c r="E2074" s="18" t="s">
        <v>1234</v>
      </c>
      <c r="F2074" s="12">
        <v>117.75</v>
      </c>
      <c r="H2074" s="12" t="s">
        <v>2574</v>
      </c>
      <c r="I2074" s="18" t="s">
        <v>0</v>
      </c>
      <c r="J2074" s="18" t="s">
        <v>5224</v>
      </c>
      <c r="XEZ2074" s="28"/>
      <c r="XFA2074" s="28"/>
      <c r="XFB2074" s="28"/>
      <c r="XFC2074" s="28"/>
      <c r="XFD2074" s="28"/>
    </row>
    <row r="2075" spans="1:10 16380:16384" x14ac:dyDescent="0.35">
      <c r="A2075" s="12" t="s">
        <v>825</v>
      </c>
      <c r="B2075" s="32" t="str">
        <f>HYPERLINK(Table1[[#This Row],[Link]], Table1[[#This Row],[Pattern w/out Hyperlink]])</f>
        <v>Sunburst</v>
      </c>
      <c r="C2075" s="18">
        <f>IF(F2075&lt;=$L$1,$K$1,IF(AND(F2075&gt;=$L$2,F2075&lt;=$M$2),$K$2,IF(AND(F2075&gt;=$L$3,F2075&lt;=$M$3),$K$3,IF(AND(F2075&gt;=$L$4,F2075&lt;=$M$4),$K$4,IF(AND(F2075&gt;=$L$5,F2075&lt;=$M$5),$K$5,IF(AND(F2075&gt;=$L$6,F2075&lt;=$M$6),$K$6,IF(AND(F2075&gt;=$L$7,F2075&lt;=$M$7),$K$7,IF(AND(F2075&gt;=$L$8,F2075&lt;=$M$8),$K$8,IF(AND(F2075&gt;=$L$9,F2075&lt;=$M$9),$K$9,IF(AND(F2075&gt;$L$10,F2075&lt;=$M$10),$K$10,IF(AND(F2075&gt;=$L$11,F2075&lt;=$M$11),$K$11,IF(AND(F2075&gt;=$L$12,F2075&lt;=$M$12),$K$12,IF(AND(F2075&gt;=$L$13,F2075&lt;=$M$13),$K$13,IF(AND(F2075&gt;=$L$14,F2075&lt;=$M$14),$K$14,IF(AND(F2075&gt;=#REF!,F2075&lt;=#REF!),#REF!,IF(AND(F2075&gt;=$L$15,F2075&lt;=$M$15),$K$15,IF(AND(F2075&gt;=$L$16,F2075&lt;=$M$16),$K$16,IF(AND(F2075&gt;=$L$17,F2075&lt;=$M$17),$K$17,IF(AND(F2075&gt;=$L$18,F2075&lt;=$M$18),$K$18,IF(AND(F2075&gt;=$L$19,F2075&lt;=$M$19),$K$19,IF(AND(F2075&gt;=$L$20,F2075&lt;=$M$20),$K$20,IF(AND(F2075&gt;=$L$21,F2075&lt;=$M$21),$K$21,IF(AND(F2075&gt;=$L$22,F2075&lt;=$M$22),$K$22,IF(AND(F2075&gt;=$L$23,F2075&lt;=$M$23),$K$23,IF(AND(F2075&gt;=$L$24,F2075&lt;=$M$24),$K$24,IF(AND(F2075&gt;=$L$25,F2075&lt;=$M$25),$K$25,IF(AND(F2075&gt;=$L$26,F2075&lt;=$M$26),$K$26,IF(AND(F2075&gt;=$L$27,F2075&lt;=$M$27),$K$27,IF(AND(F2075&gt;=$L$28,F2075&lt;=$M$28),$K$28,IF(AND(F2075&gt;=$L$29,F2075&lt;=$M$29),$K$29,IF(AND(F2075&gt;=$L$30,F2075&lt;=$M$30),$K$30,IF(AND(F2075&gt;=$L$31,F2075&lt;=$M$31),$K$31,""))))))))))))))))))))))))))))))))</f>
        <v>9</v>
      </c>
      <c r="D2075" s="18" t="s">
        <v>25</v>
      </c>
      <c r="E2075" s="18" t="s">
        <v>1234</v>
      </c>
      <c r="F2075" s="12">
        <v>122.75</v>
      </c>
      <c r="H2075" s="12" t="s">
        <v>2575</v>
      </c>
      <c r="I2075" s="18" t="s">
        <v>0</v>
      </c>
      <c r="J2075" s="18" t="s">
        <v>5225</v>
      </c>
      <c r="XEZ2075" s="28"/>
      <c r="XFA2075" s="28"/>
      <c r="XFB2075" s="28"/>
      <c r="XFC2075" s="28"/>
      <c r="XFD2075" s="28"/>
    </row>
    <row r="2076" spans="1:10 16380:16384" x14ac:dyDescent="0.35">
      <c r="A2076" s="12" t="s">
        <v>2576</v>
      </c>
      <c r="B2076" s="32" t="str">
        <f>HYPERLINK(Table1[[#This Row],[Link]], Table1[[#This Row],[Pattern w/out Hyperlink]])</f>
        <v>Tack Cloth</v>
      </c>
      <c r="C2076" s="18">
        <f>IF(F2076&lt;=$L$1,$K$1,IF(AND(F2076&gt;=$L$2,F2076&lt;=$M$2),$K$2,IF(AND(F2076&gt;=$L$3,F2076&lt;=$M$3),$K$3,IF(AND(F2076&gt;=$L$4,F2076&lt;=$M$4),$K$4,IF(AND(F2076&gt;=$L$5,F2076&lt;=$M$5),$K$5,IF(AND(F2076&gt;=$L$6,F2076&lt;=$M$6),$K$6,IF(AND(F2076&gt;=$L$7,F2076&lt;=$M$7),$K$7,IF(AND(F2076&gt;=$L$8,F2076&lt;=$M$8),$K$8,IF(AND(F2076&gt;=$L$9,F2076&lt;=$M$9),$K$9,IF(AND(F2076&gt;$L$10,F2076&lt;=$M$10),$K$10,IF(AND(F2076&gt;=$L$11,F2076&lt;=$M$11),$K$11,IF(AND(F2076&gt;=$L$12,F2076&lt;=$M$12),$K$12,IF(AND(F2076&gt;=$L$13,F2076&lt;=$M$13),$K$13,IF(AND(F2076&gt;=$L$14,F2076&lt;=$M$14),$K$14,IF(AND(F2076&gt;=#REF!,F2076&lt;=#REF!),#REF!,IF(AND(F2076&gt;=$L$15,F2076&lt;=$M$15),$K$15,IF(AND(F2076&gt;=$L$16,F2076&lt;=$M$16),$K$16,IF(AND(F2076&gt;=$L$17,F2076&lt;=$M$17),$K$17,IF(AND(F2076&gt;=$L$18,F2076&lt;=$M$18),$K$18,IF(AND(F2076&gt;=$L$19,F2076&lt;=$M$19),$K$19,IF(AND(F2076&gt;=$L$20,F2076&lt;=$M$20),$K$20,IF(AND(F2076&gt;=$L$21,F2076&lt;=$M$21),$K$21,IF(AND(F2076&gt;=$L$22,F2076&lt;=$M$22),$K$22,IF(AND(F2076&gt;=$L$23,F2076&lt;=$M$23),$K$23,IF(AND(F2076&gt;=$L$24,F2076&lt;=$M$24),$K$24,IF(AND(F2076&gt;=$L$25,F2076&lt;=$M$25),$K$25,IF(AND(F2076&gt;=$L$26,F2076&lt;=$M$26),$K$26,IF(AND(F2076&gt;=$L$27,F2076&lt;=$M$27),$K$27,IF(AND(F2076&gt;=$L$28,F2076&lt;=$M$28),$K$28,IF(AND(F2076&gt;=$L$29,F2076&lt;=$M$29),$K$29,IF(AND(F2076&gt;=$L$30,F2076&lt;=$M$30),$K$30,IF(AND(F2076&gt;=$L$31,F2076&lt;=$M$31),$K$31,""))))))))))))))))))))))))))))))))</f>
        <v>9</v>
      </c>
      <c r="D2076" s="18" t="s">
        <v>25</v>
      </c>
      <c r="E2076" s="18" t="s">
        <v>1234</v>
      </c>
      <c r="F2076" s="12">
        <v>125.25</v>
      </c>
      <c r="H2076" s="12" t="s">
        <v>2577</v>
      </c>
      <c r="I2076" s="18" t="s">
        <v>0</v>
      </c>
      <c r="J2076" s="18" t="s">
        <v>5208</v>
      </c>
      <c r="XEZ2076" s="28"/>
      <c r="XFA2076" s="28"/>
      <c r="XFB2076" s="28"/>
      <c r="XFC2076" s="28"/>
      <c r="XFD2076" s="28"/>
    </row>
    <row r="2077" spans="1:10 16380:16384" x14ac:dyDescent="0.35">
      <c r="A2077" s="12" t="s">
        <v>5294</v>
      </c>
      <c r="B2077" s="32" t="str">
        <f>HYPERLINK(Table1[[#This Row],[Link]], Table1[[#This Row],[Pattern w/out Hyperlink]])</f>
        <v>Trouvaille</v>
      </c>
      <c r="C2077" s="18">
        <f>IF(F2077&lt;=$L$1,$K$1,IF(AND(F2077&gt;=$L$2,F2077&lt;=$M$2),$K$2,IF(AND(F2077&gt;=$L$3,F2077&lt;=$M$3),$K$3,IF(AND(F2077&gt;=$L$4,F2077&lt;=$M$4),$K$4,IF(AND(F2077&gt;=$L$5,F2077&lt;=$M$5),$K$5,IF(AND(F2077&gt;=$L$6,F2077&lt;=$M$6),$K$6,IF(AND(F2077&gt;=$L$7,F2077&lt;=$M$7),$K$7,IF(AND(F2077&gt;=$L$8,F2077&lt;=$M$8),$K$8,IF(AND(F2077&gt;=$L$9,F2077&lt;=$M$9),$K$9,IF(AND(F2077&gt;$L$10,F2077&lt;=$M$10),$K$10,IF(AND(F2077&gt;=$L$11,F2077&lt;=$M$11),$K$11,IF(AND(F2077&gt;=$L$12,F2077&lt;=$M$12),$K$12,IF(AND(F2077&gt;=$L$13,F2077&lt;=$M$13),$K$13,IF(AND(F2077&gt;=$L$14,F2077&lt;=$M$14),$K$14,IF(AND(F2077&gt;=#REF!,F2077&lt;=#REF!),#REF!,IF(AND(F2077&gt;=$L$15,F2077&lt;=$M$15),$K$15,IF(AND(F2077&gt;=$L$16,F2077&lt;=$M$16),$K$16,IF(AND(F2077&gt;=$L$17,F2077&lt;=$M$17),$K$17,IF(AND(F2077&gt;=$L$18,F2077&lt;=$M$18),$K$18,IF(AND(F2077&gt;=$L$19,F2077&lt;=$M$19),$K$19,IF(AND(F2077&gt;=$L$20,F2077&lt;=$M$20),$K$20,IF(AND(F2077&gt;=$L$21,F2077&lt;=$M$21),$K$21,IF(AND(F2077&gt;=$L$22,F2077&lt;=$M$22),$K$22,IF(AND(F2077&gt;=$L$23,F2077&lt;=$M$23),$K$23,IF(AND(F2077&gt;=$L$24,F2077&lt;=$M$24),$K$24,IF(AND(F2077&gt;=$L$25,F2077&lt;=$M$25),$K$25,IF(AND(F2077&gt;=$L$26,F2077&lt;=$M$26),$K$26,IF(AND(F2077&gt;=$L$27,F2077&lt;=$M$27),$K$27,IF(AND(F2077&gt;=$L$28,F2077&lt;=$M$28),$K$28,IF(AND(F2077&gt;=$L$29,F2077&lt;=$M$29),$K$29,IF(AND(F2077&gt;=$L$30,F2077&lt;=$M$30),$K$30,IF(AND(F2077&gt;=$L$31,F2077&lt;=$M$31),$K$31,""))))))))))))))))))))))))))))))))</f>
        <v>9</v>
      </c>
      <c r="D2077" s="18" t="s">
        <v>25</v>
      </c>
      <c r="E2077" s="18" t="s">
        <v>1234</v>
      </c>
      <c r="F2077" s="12">
        <v>125.25</v>
      </c>
      <c r="H2077" s="12" t="s">
        <v>5295</v>
      </c>
      <c r="I2077" s="18" t="s">
        <v>0</v>
      </c>
      <c r="J2077" s="18" t="s">
        <v>5261</v>
      </c>
      <c r="XEZ2077" s="28"/>
      <c r="XFA2077" s="28"/>
      <c r="XFB2077" s="28"/>
      <c r="XFC2077" s="28"/>
      <c r="XFD2077" s="28"/>
    </row>
    <row r="2078" spans="1:10 16380:16384" x14ac:dyDescent="0.35">
      <c r="A2078" s="12" t="s">
        <v>2581</v>
      </c>
      <c r="B2078" s="32" t="str">
        <f>HYPERLINK(Table1[[#This Row],[Link]], Table1[[#This Row],[Pattern w/out Hyperlink]])</f>
        <v>Velvet Corduroy</v>
      </c>
      <c r="C2078" s="18">
        <f>IF(F2078&lt;=$L$1,$K$1,IF(AND(F2078&gt;=$L$2,F2078&lt;=$M$2),$K$2,IF(AND(F2078&gt;=$L$3,F2078&lt;=$M$3),$K$3,IF(AND(F2078&gt;=$L$4,F2078&lt;=$M$4),$K$4,IF(AND(F2078&gt;=$L$5,F2078&lt;=$M$5),$K$5,IF(AND(F2078&gt;=$L$6,F2078&lt;=$M$6),$K$6,IF(AND(F2078&gt;=$L$7,F2078&lt;=$M$7),$K$7,IF(AND(F2078&gt;=$L$8,F2078&lt;=$M$8),$K$8,IF(AND(F2078&gt;=$L$9,F2078&lt;=$M$9),$K$9,IF(AND(F2078&gt;$L$10,F2078&lt;=$M$10),$K$10,IF(AND(F2078&gt;=$L$11,F2078&lt;=$M$11),$K$11,IF(AND(F2078&gt;=$L$12,F2078&lt;=$M$12),$K$12,IF(AND(F2078&gt;=$L$13,F2078&lt;=$M$13),$K$13,IF(AND(F2078&gt;=$L$14,F2078&lt;=$M$14),$K$14,IF(AND(F2078&gt;=#REF!,F2078&lt;=#REF!),#REF!,IF(AND(F2078&gt;=$L$15,F2078&lt;=$M$15),$K$15,IF(AND(F2078&gt;=$L$16,F2078&lt;=$M$16),$K$16,IF(AND(F2078&gt;=$L$17,F2078&lt;=$M$17),$K$17,IF(AND(F2078&gt;=$L$18,F2078&lt;=$M$18),$K$18,IF(AND(F2078&gt;=$L$19,F2078&lt;=$M$19),$K$19,IF(AND(F2078&gt;=$L$20,F2078&lt;=$M$20),$K$20,IF(AND(F2078&gt;=$L$21,F2078&lt;=$M$21),$K$21,IF(AND(F2078&gt;=$L$22,F2078&lt;=$M$22),$K$22,IF(AND(F2078&gt;=$L$23,F2078&lt;=$M$23),$K$23,IF(AND(F2078&gt;=$L$24,F2078&lt;=$M$24),$K$24,IF(AND(F2078&gt;=$L$25,F2078&lt;=$M$25),$K$25,IF(AND(F2078&gt;=$L$26,F2078&lt;=$M$26),$K$26,IF(AND(F2078&gt;=$L$27,F2078&lt;=$M$27),$K$27,IF(AND(F2078&gt;=$L$28,F2078&lt;=$M$28),$K$28,IF(AND(F2078&gt;=$L$29,F2078&lt;=$M$29),$K$29,IF(AND(F2078&gt;=$L$30,F2078&lt;=$M$30),$K$30,IF(AND(F2078&gt;=$L$31,F2078&lt;=$M$31),$K$31,""))))))))))))))))))))))))))))))))</f>
        <v>9</v>
      </c>
      <c r="D2078" s="18" t="s">
        <v>25</v>
      </c>
      <c r="E2078" s="18" t="s">
        <v>1234</v>
      </c>
      <c r="F2078" s="12">
        <v>134</v>
      </c>
      <c r="H2078" s="12" t="s">
        <v>2582</v>
      </c>
      <c r="I2078" s="18" t="s">
        <v>4213</v>
      </c>
      <c r="J2078" s="18" t="s">
        <v>4510</v>
      </c>
      <c r="XEZ2078" s="28"/>
      <c r="XFA2078" s="28"/>
      <c r="XFB2078" s="28"/>
      <c r="XFC2078" s="28"/>
      <c r="XFD2078" s="28"/>
    </row>
    <row r="2079" spans="1:10 16380:16384" x14ac:dyDescent="0.35">
      <c r="A2079" s="12" t="s">
        <v>3277</v>
      </c>
      <c r="B2079" s="32" t="str">
        <f>HYPERLINK(Table1[[#This Row],[Link]], Table1[[#This Row],[Pattern w/out Hyperlink]])</f>
        <v>Vertex</v>
      </c>
      <c r="C2079" s="18">
        <f>IF(F2079&lt;=$L$1,$K$1,IF(AND(F2079&gt;=$L$2,F2079&lt;=$M$2),$K$2,IF(AND(F2079&gt;=$L$3,F2079&lt;=$M$3),$K$3,IF(AND(F2079&gt;=$L$4,F2079&lt;=$M$4),$K$4,IF(AND(F2079&gt;=$L$5,F2079&lt;=$M$5),$K$5,IF(AND(F2079&gt;=$L$6,F2079&lt;=$M$6),$K$6,IF(AND(F2079&gt;=$L$7,F2079&lt;=$M$7),$K$7,IF(AND(F2079&gt;=$L$8,F2079&lt;=$M$8),$K$8,IF(AND(F2079&gt;=$L$9,F2079&lt;=$M$9),$K$9,IF(AND(F2079&gt;$L$10,F2079&lt;=$M$10),$K$10,IF(AND(F2079&gt;=$L$11,F2079&lt;=$M$11),$K$11,IF(AND(F2079&gt;=$L$12,F2079&lt;=$M$12),$K$12,IF(AND(F2079&gt;=$L$13,F2079&lt;=$M$13),$K$13,IF(AND(F2079&gt;=$L$14,F2079&lt;=$M$14),$K$14,IF(AND(F2079&gt;=#REF!,F2079&lt;=#REF!),#REF!,IF(AND(F2079&gt;=$L$15,F2079&lt;=$M$15),$K$15,IF(AND(F2079&gt;=$L$16,F2079&lt;=$M$16),$K$16,IF(AND(F2079&gt;=$L$17,F2079&lt;=$M$17),$K$17,IF(AND(F2079&gt;=$L$18,F2079&lt;=$M$18),$K$18,IF(AND(F2079&gt;=$L$19,F2079&lt;=$M$19),$K$19,IF(AND(F2079&gt;=$L$20,F2079&lt;=$M$20),$K$20,IF(AND(F2079&gt;=$L$21,F2079&lt;=$M$21),$K$21,IF(AND(F2079&gt;=$L$22,F2079&lt;=$M$22),$K$22,IF(AND(F2079&gt;=$L$23,F2079&lt;=$M$23),$K$23,IF(AND(F2079&gt;=$L$24,F2079&lt;=$M$24),$K$24,IF(AND(F2079&gt;=$L$25,F2079&lt;=$M$25),$K$25,IF(AND(F2079&gt;=$L$26,F2079&lt;=$M$26),$K$26,IF(AND(F2079&gt;=$L$27,F2079&lt;=$M$27),$K$27,IF(AND(F2079&gt;=$L$28,F2079&lt;=$M$28),$K$28,IF(AND(F2079&gt;=$L$29,F2079&lt;=$M$29),$K$29,IF(AND(F2079&gt;=$L$30,F2079&lt;=$M$30),$K$30,IF(AND(F2079&gt;=$L$31,F2079&lt;=$M$31),$K$31,""))))))))))))))))))))))))))))))))</f>
        <v>9</v>
      </c>
      <c r="D2079" s="18" t="s">
        <v>25</v>
      </c>
      <c r="E2079" s="18" t="s">
        <v>1234</v>
      </c>
      <c r="F2079" s="12">
        <v>115.25</v>
      </c>
      <c r="H2079" s="12" t="s">
        <v>6521</v>
      </c>
      <c r="I2079" s="18" t="s">
        <v>0</v>
      </c>
      <c r="J2079" s="18" t="s">
        <v>6522</v>
      </c>
      <c r="XEZ2079" s="28"/>
      <c r="XFA2079" s="28"/>
      <c r="XFB2079" s="28"/>
      <c r="XFC2079" s="28"/>
      <c r="XFD2079" s="28"/>
    </row>
    <row r="2080" spans="1:10 16380:16384" x14ac:dyDescent="0.35">
      <c r="A2080" s="12" t="s">
        <v>5296</v>
      </c>
      <c r="B2080" s="32" t="str">
        <f>HYPERLINK(Table1[[#This Row],[Link]], Table1[[#This Row],[Pattern w/out Hyperlink]])</f>
        <v>Wildflower</v>
      </c>
      <c r="C2080" s="18">
        <f>IF(F2080&lt;=$L$1,$K$1,IF(AND(F2080&gt;=$L$2,F2080&lt;=$M$2),$K$2,IF(AND(F2080&gt;=$L$3,F2080&lt;=$M$3),$K$3,IF(AND(F2080&gt;=$L$4,F2080&lt;=$M$4),$K$4,IF(AND(F2080&gt;=$L$5,F2080&lt;=$M$5),$K$5,IF(AND(F2080&gt;=$L$6,F2080&lt;=$M$6),$K$6,IF(AND(F2080&gt;=$L$7,F2080&lt;=$M$7),$K$7,IF(AND(F2080&gt;=$L$8,F2080&lt;=$M$8),$K$8,IF(AND(F2080&gt;=$L$9,F2080&lt;=$M$9),$K$9,IF(AND(F2080&gt;$L$10,F2080&lt;=$M$10),$K$10,IF(AND(F2080&gt;=$L$11,F2080&lt;=$M$11),$K$11,IF(AND(F2080&gt;=$L$12,F2080&lt;=$M$12),$K$12,IF(AND(F2080&gt;=$L$13,F2080&lt;=$M$13),$K$13,IF(AND(F2080&gt;=$L$14,F2080&lt;=$M$14),$K$14,IF(AND(F2080&gt;=#REF!,F2080&lt;=#REF!),#REF!,IF(AND(F2080&gt;=$L$15,F2080&lt;=$M$15),$K$15,IF(AND(F2080&gt;=$L$16,F2080&lt;=$M$16),$K$16,IF(AND(F2080&gt;=$L$17,F2080&lt;=$M$17),$K$17,IF(AND(F2080&gt;=$L$18,F2080&lt;=$M$18),$K$18,IF(AND(F2080&gt;=$L$19,F2080&lt;=$M$19),$K$19,IF(AND(F2080&gt;=$L$20,F2080&lt;=$M$20),$K$20,IF(AND(F2080&gt;=$L$21,F2080&lt;=$M$21),$K$21,IF(AND(F2080&gt;=$L$22,F2080&lt;=$M$22),$K$22,IF(AND(F2080&gt;=$L$23,F2080&lt;=$M$23),$K$23,IF(AND(F2080&gt;=$L$24,F2080&lt;=$M$24),$K$24,IF(AND(F2080&gt;=$L$25,F2080&lt;=$M$25),$K$25,IF(AND(F2080&gt;=$L$26,F2080&lt;=$M$26),$K$26,IF(AND(F2080&gt;=$L$27,F2080&lt;=$M$27),$K$27,IF(AND(F2080&gt;=$L$28,F2080&lt;=$M$28),$K$28,IF(AND(F2080&gt;=$L$29,F2080&lt;=$M$29),$K$29,IF(AND(F2080&gt;=$L$30,F2080&lt;=$M$30),$K$30,IF(AND(F2080&gt;=$L$31,F2080&lt;=$M$31),$K$31,""))))))))))))))))))))))))))))))))</f>
        <v>9</v>
      </c>
      <c r="D2080" s="18" t="s">
        <v>25</v>
      </c>
      <c r="E2080" s="18" t="s">
        <v>1234</v>
      </c>
      <c r="F2080" s="12">
        <v>134</v>
      </c>
      <c r="H2080" s="12" t="s">
        <v>5297</v>
      </c>
      <c r="I2080" s="18" t="s">
        <v>0</v>
      </c>
      <c r="J2080" s="18" t="s">
        <v>5298</v>
      </c>
      <c r="XEZ2080" s="28"/>
      <c r="XFA2080" s="28"/>
      <c r="XFB2080" s="28"/>
      <c r="XFC2080" s="28"/>
      <c r="XFD2080" s="28"/>
    </row>
    <row r="2081" spans="1:10 16380:16384" ht="29" x14ac:dyDescent="0.35">
      <c r="A2081" s="12" t="s">
        <v>918</v>
      </c>
      <c r="B2081" s="32" t="str">
        <f>HYPERLINK(Table1[[#This Row],[Link]], Table1[[#This Row],[Pattern w/out Hyperlink]])</f>
        <v>Wonder</v>
      </c>
      <c r="C2081" s="18">
        <f>IF(F2081&lt;=$L$1,$K$1,IF(AND(F2081&gt;=$L$2,F2081&lt;=$M$2),$K$2,IF(AND(F2081&gt;=$L$3,F2081&lt;=$M$3),$K$3,IF(AND(F2081&gt;=$L$4,F2081&lt;=$M$4),$K$4,IF(AND(F2081&gt;=$L$5,F2081&lt;=$M$5),$K$5,IF(AND(F2081&gt;=$L$6,F2081&lt;=$M$6),$K$6,IF(AND(F2081&gt;=$L$7,F2081&lt;=$M$7),$K$7,IF(AND(F2081&gt;=$L$8,F2081&lt;=$M$8),$K$8,IF(AND(F2081&gt;=$L$9,F2081&lt;=$M$9),$K$9,IF(AND(F2081&gt;$L$10,F2081&lt;=$M$10),$K$10,IF(AND(F2081&gt;=$L$11,F2081&lt;=$M$11),$K$11,IF(AND(F2081&gt;=$L$12,F2081&lt;=$M$12),$K$12,IF(AND(F2081&gt;=$L$13,F2081&lt;=$M$13),$K$13,IF(AND(F2081&gt;=$L$14,F2081&lt;=$M$14),$K$14,IF(AND(F2081&gt;=#REF!,F2081&lt;=#REF!),#REF!,IF(AND(F2081&gt;=$L$15,F2081&lt;=$M$15),$K$15,IF(AND(F2081&gt;=$L$16,F2081&lt;=$M$16),$K$16,IF(AND(F2081&gt;=$L$17,F2081&lt;=$M$17),$K$17,IF(AND(F2081&gt;=$L$18,F2081&lt;=$M$18),$K$18,IF(AND(F2081&gt;=$L$19,F2081&lt;=$M$19),$K$19,IF(AND(F2081&gt;=$L$20,F2081&lt;=$M$20),$K$20,IF(AND(F2081&gt;=$L$21,F2081&lt;=$M$21),$K$21,IF(AND(F2081&gt;=$L$22,F2081&lt;=$M$22),$K$22,IF(AND(F2081&gt;=$L$23,F2081&lt;=$M$23),$K$23,IF(AND(F2081&gt;=$L$24,F2081&lt;=$M$24),$K$24,IF(AND(F2081&gt;=$L$25,F2081&lt;=$M$25),$K$25,IF(AND(F2081&gt;=$L$26,F2081&lt;=$M$26),$K$26,IF(AND(F2081&gt;=$L$27,F2081&lt;=$M$27),$K$27,IF(AND(F2081&gt;=$L$28,F2081&lt;=$M$28),$K$28,IF(AND(F2081&gt;=$L$29,F2081&lt;=$M$29),$K$29,IF(AND(F2081&gt;=$L$30,F2081&lt;=$M$30),$K$30,IF(AND(F2081&gt;=$L$31,F2081&lt;=$M$31),$K$31,""))))))))))))))))))))))))))))))))</f>
        <v>9</v>
      </c>
      <c r="D2081" s="18" t="s">
        <v>25</v>
      </c>
      <c r="E2081" s="18" t="s">
        <v>1234</v>
      </c>
      <c r="F2081" s="12">
        <v>120.25</v>
      </c>
      <c r="H2081" s="12" t="s">
        <v>6525</v>
      </c>
      <c r="I2081" s="18" t="s">
        <v>0</v>
      </c>
      <c r="J2081" s="18" t="s">
        <v>6526</v>
      </c>
      <c r="XEZ2081" s="28"/>
      <c r="XFA2081" s="28"/>
      <c r="XFB2081" s="28"/>
      <c r="XFC2081" s="28"/>
      <c r="XFD2081" s="28"/>
    </row>
    <row r="2082" spans="1:10 16380:16384" ht="29" x14ac:dyDescent="0.35">
      <c r="A2082" s="12" t="s">
        <v>6872</v>
      </c>
      <c r="B2082" s="32" t="str">
        <f>HYPERLINK(Table1[[#This Row],[Link]], Table1[[#This Row],[Pattern w/out Hyperlink]])</f>
        <v>Aegean</v>
      </c>
      <c r="C2082" s="18">
        <f>IF(F2082&lt;=$L$1,$K$1,IF(AND(F2082&gt;=$L$2,F2082&lt;=$M$2),$K$2,IF(AND(F2082&gt;=$L$3,F2082&lt;=$M$3),$K$3,IF(AND(F2082&gt;=$L$4,F2082&lt;=$M$4),$K$4,IF(AND(F2082&gt;=$L$5,F2082&lt;=$M$5),$K$5,IF(AND(F2082&gt;=$L$6,F2082&lt;=$M$6),$K$6,IF(AND(F2082&gt;=$L$7,F2082&lt;=$M$7),$K$7,IF(AND(F2082&gt;=$L$8,F2082&lt;=$M$8),$K$8,IF(AND(F2082&gt;=$L$9,F2082&lt;=$M$9),$K$9,IF(AND(F2082&gt;$L$10,F2082&lt;=$M$10),$K$10,IF(AND(F2082&gt;=$L$11,F2082&lt;=$M$11),$K$11,IF(AND(F2082&gt;=$L$12,F2082&lt;=$M$12),$K$12,IF(AND(F2082&gt;=$L$13,F2082&lt;=$M$13),$K$13,IF(AND(F2082&gt;=$L$14,F2082&lt;=$M$14),$K$14,IF(AND(F2082&gt;=#REF!,F2082&lt;=#REF!),#REF!,IF(AND(F2082&gt;=$L$15,F2082&lt;=$M$15),$K$15,IF(AND(F2082&gt;=$L$16,F2082&lt;=$M$16),$K$16,IF(AND(F2082&gt;=$L$17,F2082&lt;=$M$17),$K$17,IF(AND(F2082&gt;=$L$18,F2082&lt;=$M$18),$K$18,IF(AND(F2082&gt;=$L$19,F2082&lt;=$M$19),$K$19,IF(AND(F2082&gt;=$L$20,F2082&lt;=$M$20),$K$20,IF(AND(F2082&gt;=$L$21,F2082&lt;=$M$21),$K$21,IF(AND(F2082&gt;=$L$22,F2082&lt;=$M$22),$K$22,IF(AND(F2082&gt;=$L$23,F2082&lt;=$M$23),$K$23,IF(AND(F2082&gt;=$L$24,F2082&lt;=$M$24),$K$24,IF(AND(F2082&gt;=$L$25,F2082&lt;=$M$25),$K$25,IF(AND(F2082&gt;=$L$26,F2082&lt;=$M$26),$K$26,IF(AND(F2082&gt;=$L$27,F2082&lt;=$M$27),$K$27,IF(AND(F2082&gt;=$L$28,F2082&lt;=$M$28),$K$28,IF(AND(F2082&gt;=$L$29,F2082&lt;=$M$29),$K$29,IF(AND(F2082&gt;=$L$30,F2082&lt;=$M$30),$K$30,IF(AND(F2082&gt;=$L$31,F2082&lt;=$M$31),$K$31,""))))))))))))))))))))))))))))))))</f>
        <v>9</v>
      </c>
      <c r="D2082" s="18" t="s">
        <v>2220</v>
      </c>
      <c r="E2082" s="18" t="s">
        <v>1234</v>
      </c>
      <c r="F2082" s="12">
        <v>132.25</v>
      </c>
      <c r="H2082" s="12" t="s">
        <v>6873</v>
      </c>
      <c r="I2082" s="18" t="s">
        <v>1319</v>
      </c>
      <c r="J2082" s="18" t="s">
        <v>6874</v>
      </c>
      <c r="XEZ2082" s="28"/>
      <c r="XFA2082" s="28"/>
      <c r="XFB2082" s="28"/>
      <c r="XFC2082" s="28"/>
      <c r="XFD2082" s="28"/>
    </row>
    <row r="2083" spans="1:10 16380:16384" x14ac:dyDescent="0.35">
      <c r="A2083" s="12" t="s">
        <v>6887</v>
      </c>
      <c r="B2083" s="32" t="str">
        <f>HYPERLINK(Table1[[#This Row],[Link]], Table1[[#This Row],[Pattern w/out Hyperlink]])</f>
        <v>Aurora, 1985</v>
      </c>
      <c r="C2083" s="18">
        <f>IF(F2083&lt;=$L$1,$K$1,IF(AND(F2083&gt;=$L$2,F2083&lt;=$M$2),$K$2,IF(AND(F2083&gt;=$L$3,F2083&lt;=$M$3),$K$3,IF(AND(F2083&gt;=$L$4,F2083&lt;=$M$4),$K$4,IF(AND(F2083&gt;=$L$5,F2083&lt;=$M$5),$K$5,IF(AND(F2083&gt;=$L$6,F2083&lt;=$M$6),$K$6,IF(AND(F2083&gt;=$L$7,F2083&lt;=$M$7),$K$7,IF(AND(F2083&gt;=$L$8,F2083&lt;=$M$8),$K$8,IF(AND(F2083&gt;=$L$9,F2083&lt;=$M$9),$K$9,IF(AND(F2083&gt;$L$10,F2083&lt;=$M$10),$K$10,IF(AND(F2083&gt;=$L$11,F2083&lt;=$M$11),$K$11,IF(AND(F2083&gt;=$L$12,F2083&lt;=$M$12),$K$12,IF(AND(F2083&gt;=$L$13,F2083&lt;=$M$13),$K$13,IF(AND(F2083&gt;=$L$14,F2083&lt;=$M$14),$K$14,IF(AND(F2083&gt;=#REF!,F2083&lt;=#REF!),#REF!,IF(AND(F2083&gt;=$L$15,F2083&lt;=$M$15),$K$15,IF(AND(F2083&gt;=$L$16,F2083&lt;=$M$16),$K$16,IF(AND(F2083&gt;=$L$17,F2083&lt;=$M$17),$K$17,IF(AND(F2083&gt;=$L$18,F2083&lt;=$M$18),$K$18,IF(AND(F2083&gt;=$L$19,F2083&lt;=$M$19),$K$19,IF(AND(F2083&gt;=$L$20,F2083&lt;=$M$20),$K$20,IF(AND(F2083&gt;=$L$21,F2083&lt;=$M$21),$K$21,IF(AND(F2083&gt;=$L$22,F2083&lt;=$M$22),$K$22,IF(AND(F2083&gt;=$L$23,F2083&lt;=$M$23),$K$23,IF(AND(F2083&gt;=$L$24,F2083&lt;=$M$24),$K$24,IF(AND(F2083&gt;=$L$25,F2083&lt;=$M$25),$K$25,IF(AND(F2083&gt;=$L$26,F2083&lt;=$M$26),$K$26,IF(AND(F2083&gt;=$L$27,F2083&lt;=$M$27),$K$27,IF(AND(F2083&gt;=$L$28,F2083&lt;=$M$28),$K$28,IF(AND(F2083&gt;=$L$29,F2083&lt;=$M$29),$K$29,IF(AND(F2083&gt;=$L$30,F2083&lt;=$M$30),$K$30,IF(AND(F2083&gt;=$L$31,F2083&lt;=$M$31),$K$31,""))))))))))))))))))))))))))))))))</f>
        <v>9</v>
      </c>
      <c r="D2083" s="18" t="s">
        <v>2220</v>
      </c>
      <c r="E2083" s="18" t="s">
        <v>1234</v>
      </c>
      <c r="F2083" s="12">
        <v>129.5</v>
      </c>
      <c r="H2083" s="12" t="s">
        <v>6888</v>
      </c>
      <c r="I2083" s="18" t="s">
        <v>4213</v>
      </c>
      <c r="J2083" s="18" t="s">
        <v>6889</v>
      </c>
      <c r="XEZ2083" s="28"/>
      <c r="XFA2083" s="28"/>
      <c r="XFB2083" s="28"/>
      <c r="XFC2083" s="28"/>
      <c r="XFD2083" s="28"/>
    </row>
    <row r="2084" spans="1:10 16380:16384" ht="29" x14ac:dyDescent="0.35">
      <c r="A2084" s="12" t="s">
        <v>3906</v>
      </c>
      <c r="B2084" s="32" t="str">
        <f>HYPERLINK(Table1[[#This Row],[Link]], Table1[[#This Row],[Pattern w/out Hyperlink]])</f>
        <v>Cleo</v>
      </c>
      <c r="C2084" s="18">
        <f>IF(F2084&lt;=$L$1,$K$1,IF(AND(F2084&gt;=$L$2,F2084&lt;=$M$2),$K$2,IF(AND(F2084&gt;=$L$3,F2084&lt;=$M$3),$K$3,IF(AND(F2084&gt;=$L$4,F2084&lt;=$M$4),$K$4,IF(AND(F2084&gt;=$L$5,F2084&lt;=$M$5),$K$5,IF(AND(F2084&gt;=$L$6,F2084&lt;=$M$6),$K$6,IF(AND(F2084&gt;=$L$7,F2084&lt;=$M$7),$K$7,IF(AND(F2084&gt;=$L$8,F2084&lt;=$M$8),$K$8,IF(AND(F2084&gt;=$L$9,F2084&lt;=$M$9),$K$9,IF(AND(F2084&gt;$L$10,F2084&lt;=$M$10),$K$10,IF(AND(F2084&gt;=$L$11,F2084&lt;=$M$11),$K$11,IF(AND(F2084&gt;=$L$12,F2084&lt;=$M$12),$K$12,IF(AND(F2084&gt;=$L$13,F2084&lt;=$M$13),$K$13,IF(AND(F2084&gt;=$L$14,F2084&lt;=$M$14),$K$14,IF(AND(F2084&gt;=#REF!,F2084&lt;=#REF!),#REF!,IF(AND(F2084&gt;=$L$15,F2084&lt;=$M$15),$K$15,IF(AND(F2084&gt;=$L$16,F2084&lt;=$M$16),$K$16,IF(AND(F2084&gt;=$L$17,F2084&lt;=$M$17),$K$17,IF(AND(F2084&gt;=$L$18,F2084&lt;=$M$18),$K$18,IF(AND(F2084&gt;=$L$19,F2084&lt;=$M$19),$K$19,IF(AND(F2084&gt;=$L$20,F2084&lt;=$M$20),$K$20,IF(AND(F2084&gt;=$L$21,F2084&lt;=$M$21),$K$21,IF(AND(F2084&gt;=$L$22,F2084&lt;=$M$22),$K$22,IF(AND(F2084&gt;=$L$23,F2084&lt;=$M$23),$K$23,IF(AND(F2084&gt;=$L$24,F2084&lt;=$M$24),$K$24,IF(AND(F2084&gt;=$L$25,F2084&lt;=$M$25),$K$25,IF(AND(F2084&gt;=$L$26,F2084&lt;=$M$26),$K$26,IF(AND(F2084&gt;=$L$27,F2084&lt;=$M$27),$K$27,IF(AND(F2084&gt;=$L$28,F2084&lt;=$M$28),$K$28,IF(AND(F2084&gt;=$L$29,F2084&lt;=$M$29),$K$29,IF(AND(F2084&gt;=$L$30,F2084&lt;=$M$30),$K$30,IF(AND(F2084&gt;=$L$31,F2084&lt;=$M$31),$K$31,""))))))))))))))))))))))))))))))))</f>
        <v>9</v>
      </c>
      <c r="D2084" s="18" t="s">
        <v>2220</v>
      </c>
      <c r="E2084" s="18" t="s">
        <v>1234</v>
      </c>
      <c r="F2084" s="12">
        <v>116.5</v>
      </c>
      <c r="H2084" s="12" t="s">
        <v>6929</v>
      </c>
      <c r="I2084" s="18" t="s">
        <v>0</v>
      </c>
      <c r="J2084" s="18" t="s">
        <v>6930</v>
      </c>
      <c r="XEZ2084" s="28"/>
      <c r="XFA2084" s="28"/>
      <c r="XFB2084" s="28"/>
      <c r="XFC2084" s="28"/>
      <c r="XFD2084" s="28"/>
    </row>
    <row r="2085" spans="1:10 16380:16384" x14ac:dyDescent="0.35">
      <c r="A2085" s="12" t="s">
        <v>6970</v>
      </c>
      <c r="B2085" s="32" t="str">
        <f>HYPERLINK(Table1[[#This Row],[Link]], Table1[[#This Row],[Pattern w/out Hyperlink]])</f>
        <v>Durand</v>
      </c>
      <c r="C2085" s="18">
        <f>IF(F2085&lt;=$L$1,$K$1,IF(AND(F2085&gt;=$L$2,F2085&lt;=$M$2),$K$2,IF(AND(F2085&gt;=$L$3,F2085&lt;=$M$3),$K$3,IF(AND(F2085&gt;=$L$4,F2085&lt;=$M$4),$K$4,IF(AND(F2085&gt;=$L$5,F2085&lt;=$M$5),$K$5,IF(AND(F2085&gt;=$L$6,F2085&lt;=$M$6),$K$6,IF(AND(F2085&gt;=$L$7,F2085&lt;=$M$7),$K$7,IF(AND(F2085&gt;=$L$8,F2085&lt;=$M$8),$K$8,IF(AND(F2085&gt;=$L$9,F2085&lt;=$M$9),$K$9,IF(AND(F2085&gt;$L$10,F2085&lt;=$M$10),$K$10,IF(AND(F2085&gt;=$L$11,F2085&lt;=$M$11),$K$11,IF(AND(F2085&gt;=$L$12,F2085&lt;=$M$12),$K$12,IF(AND(F2085&gt;=$L$13,F2085&lt;=$M$13),$K$13,IF(AND(F2085&gt;=$L$14,F2085&lt;=$M$14),$K$14,IF(AND(F2085&gt;=#REF!,F2085&lt;=#REF!),#REF!,IF(AND(F2085&gt;=$L$15,F2085&lt;=$M$15),$K$15,IF(AND(F2085&gt;=$L$16,F2085&lt;=$M$16),$K$16,IF(AND(F2085&gt;=$L$17,F2085&lt;=$M$17),$K$17,IF(AND(F2085&gt;=$L$18,F2085&lt;=$M$18),$K$18,IF(AND(F2085&gt;=$L$19,F2085&lt;=$M$19),$K$19,IF(AND(F2085&gt;=$L$20,F2085&lt;=$M$20),$K$20,IF(AND(F2085&gt;=$L$21,F2085&lt;=$M$21),$K$21,IF(AND(F2085&gt;=$L$22,F2085&lt;=$M$22),$K$22,IF(AND(F2085&gt;=$L$23,F2085&lt;=$M$23),$K$23,IF(AND(F2085&gt;=$L$24,F2085&lt;=$M$24),$K$24,IF(AND(F2085&gt;=$L$25,F2085&lt;=$M$25),$K$25,IF(AND(F2085&gt;=$L$26,F2085&lt;=$M$26),$K$26,IF(AND(F2085&gt;=$L$27,F2085&lt;=$M$27),$K$27,IF(AND(F2085&gt;=$L$28,F2085&lt;=$M$28),$K$28,IF(AND(F2085&gt;=$L$29,F2085&lt;=$M$29),$K$29,IF(AND(F2085&gt;=$L$30,F2085&lt;=$M$30),$K$30,IF(AND(F2085&gt;=$L$31,F2085&lt;=$M$31),$K$31,""))))))))))))))))))))))))))))))))</f>
        <v>9</v>
      </c>
      <c r="D2085" s="18" t="s">
        <v>2220</v>
      </c>
      <c r="E2085" s="18" t="s">
        <v>1234</v>
      </c>
      <c r="F2085" s="12">
        <v>115.75</v>
      </c>
      <c r="H2085" s="12" t="s">
        <v>6971</v>
      </c>
      <c r="I2085" s="18" t="s">
        <v>0</v>
      </c>
      <c r="J2085" s="18" t="s">
        <v>6972</v>
      </c>
      <c r="XEZ2085" s="28"/>
      <c r="XFA2085" s="28"/>
      <c r="XFB2085" s="28"/>
      <c r="XFC2085" s="28"/>
      <c r="XFD2085" s="28"/>
    </row>
    <row r="2086" spans="1:10 16380:16384" x14ac:dyDescent="0.35">
      <c r="A2086" s="12" t="s">
        <v>7020</v>
      </c>
      <c r="B2086" s="32" t="str">
        <f>HYPERLINK(Table1[[#This Row],[Link]], Table1[[#This Row],[Pattern w/out Hyperlink]])</f>
        <v>Island</v>
      </c>
      <c r="C2086" s="18">
        <f>IF(F2086&lt;=$L$1,$K$1,IF(AND(F2086&gt;=$L$2,F2086&lt;=$M$2),$K$2,IF(AND(F2086&gt;=$L$3,F2086&lt;=$M$3),$K$3,IF(AND(F2086&gt;=$L$4,F2086&lt;=$M$4),$K$4,IF(AND(F2086&gt;=$L$5,F2086&lt;=$M$5),$K$5,IF(AND(F2086&gt;=$L$6,F2086&lt;=$M$6),$K$6,IF(AND(F2086&gt;=$L$7,F2086&lt;=$M$7),$K$7,IF(AND(F2086&gt;=$L$8,F2086&lt;=$M$8),$K$8,IF(AND(F2086&gt;=$L$9,F2086&lt;=$M$9),$K$9,IF(AND(F2086&gt;$L$10,F2086&lt;=$M$10),$K$10,IF(AND(F2086&gt;=$L$11,F2086&lt;=$M$11),$K$11,IF(AND(F2086&gt;=$L$12,F2086&lt;=$M$12),$K$12,IF(AND(F2086&gt;=$L$13,F2086&lt;=$M$13),$K$13,IF(AND(F2086&gt;=$L$14,F2086&lt;=$M$14),$K$14,IF(AND(F2086&gt;=#REF!,F2086&lt;=#REF!),#REF!,IF(AND(F2086&gt;=$L$15,F2086&lt;=$M$15),$K$15,IF(AND(F2086&gt;=$L$16,F2086&lt;=$M$16),$K$16,IF(AND(F2086&gt;=$L$17,F2086&lt;=$M$17),$K$17,IF(AND(F2086&gt;=$L$18,F2086&lt;=$M$18),$K$18,IF(AND(F2086&gt;=$L$19,F2086&lt;=$M$19),$K$19,IF(AND(F2086&gt;=$L$20,F2086&lt;=$M$20),$K$20,IF(AND(F2086&gt;=$L$21,F2086&lt;=$M$21),$K$21,IF(AND(F2086&gt;=$L$22,F2086&lt;=$M$22),$K$22,IF(AND(F2086&gt;=$L$23,F2086&lt;=$M$23),$K$23,IF(AND(F2086&gt;=$L$24,F2086&lt;=$M$24),$K$24,IF(AND(F2086&gt;=$L$25,F2086&lt;=$M$25),$K$25,IF(AND(F2086&gt;=$L$26,F2086&lt;=$M$26),$K$26,IF(AND(F2086&gt;=$L$27,F2086&lt;=$M$27),$K$27,IF(AND(F2086&gt;=$L$28,F2086&lt;=$M$28),$K$28,IF(AND(F2086&gt;=$L$29,F2086&lt;=$M$29),$K$29,IF(AND(F2086&gt;=$L$30,F2086&lt;=$M$30),$K$30,IF(AND(F2086&gt;=$L$31,F2086&lt;=$M$31),$K$31,""))))))))))))))))))))))))))))))))</f>
        <v>9</v>
      </c>
      <c r="D2086" s="18" t="s">
        <v>2220</v>
      </c>
      <c r="E2086" s="18" t="s">
        <v>1234</v>
      </c>
      <c r="F2086" s="12">
        <v>120</v>
      </c>
      <c r="H2086" s="12" t="s">
        <v>7021</v>
      </c>
      <c r="I2086" s="18" t="s">
        <v>0</v>
      </c>
      <c r="J2086" s="18" t="s">
        <v>4375</v>
      </c>
      <c r="XEZ2086" s="28"/>
      <c r="XFA2086" s="28"/>
      <c r="XFB2086" s="28"/>
      <c r="XFC2086" s="28"/>
      <c r="XFD2086" s="28"/>
    </row>
    <row r="2087" spans="1:10 16380:16384" x14ac:dyDescent="0.35">
      <c r="A2087" s="12" t="s">
        <v>7066</v>
      </c>
      <c r="B2087" s="32" t="str">
        <f>HYPERLINK(Table1[[#This Row],[Link]], Table1[[#This Row],[Pattern w/out Hyperlink]])</f>
        <v>Placid</v>
      </c>
      <c r="C2087" s="18">
        <f>IF(F2087&lt;=$L$1,$K$1,IF(AND(F2087&gt;=$L$2,F2087&lt;=$M$2),$K$2,IF(AND(F2087&gt;=$L$3,F2087&lt;=$M$3),$K$3,IF(AND(F2087&gt;=$L$4,F2087&lt;=$M$4),$K$4,IF(AND(F2087&gt;=$L$5,F2087&lt;=$M$5),$K$5,IF(AND(F2087&gt;=$L$6,F2087&lt;=$M$6),$K$6,IF(AND(F2087&gt;=$L$7,F2087&lt;=$M$7),$K$7,IF(AND(F2087&gt;=$L$8,F2087&lt;=$M$8),$K$8,IF(AND(F2087&gt;=$L$9,F2087&lt;=$M$9),$K$9,IF(AND(F2087&gt;$L$10,F2087&lt;=$M$10),$K$10,IF(AND(F2087&gt;=$L$11,F2087&lt;=$M$11),$K$11,IF(AND(F2087&gt;=$L$12,F2087&lt;=$M$12),$K$12,IF(AND(F2087&gt;=$L$13,F2087&lt;=$M$13),$K$13,IF(AND(F2087&gt;=$L$14,F2087&lt;=$M$14),$K$14,IF(AND(F2087&gt;=#REF!,F2087&lt;=#REF!),#REF!,IF(AND(F2087&gt;=$L$15,F2087&lt;=$M$15),$K$15,IF(AND(F2087&gt;=$L$16,F2087&lt;=$M$16),$K$16,IF(AND(F2087&gt;=$L$17,F2087&lt;=$M$17),$K$17,IF(AND(F2087&gt;=$L$18,F2087&lt;=$M$18),$K$18,IF(AND(F2087&gt;=$L$19,F2087&lt;=$M$19),$K$19,IF(AND(F2087&gt;=$L$20,F2087&lt;=$M$20),$K$20,IF(AND(F2087&gt;=$L$21,F2087&lt;=$M$21),$K$21,IF(AND(F2087&gt;=$L$22,F2087&lt;=$M$22),$K$22,IF(AND(F2087&gt;=$L$23,F2087&lt;=$M$23),$K$23,IF(AND(F2087&gt;=$L$24,F2087&lt;=$M$24),$K$24,IF(AND(F2087&gt;=$L$25,F2087&lt;=$M$25),$K$25,IF(AND(F2087&gt;=$L$26,F2087&lt;=$M$26),$K$26,IF(AND(F2087&gt;=$L$27,F2087&lt;=$M$27),$K$27,IF(AND(F2087&gt;=$L$28,F2087&lt;=$M$28),$K$28,IF(AND(F2087&gt;=$L$29,F2087&lt;=$M$29),$K$29,IF(AND(F2087&gt;=$L$30,F2087&lt;=$M$30),$K$30,IF(AND(F2087&gt;=$L$31,F2087&lt;=$M$31),$K$31,""))))))))))))))))))))))))))))))))</f>
        <v>9</v>
      </c>
      <c r="D2087" s="18" t="s">
        <v>2220</v>
      </c>
      <c r="E2087" s="18" t="s">
        <v>1234</v>
      </c>
      <c r="F2087" s="12">
        <v>116.5</v>
      </c>
      <c r="H2087" s="12" t="s">
        <v>7067</v>
      </c>
      <c r="I2087" s="18" t="s">
        <v>4213</v>
      </c>
      <c r="J2087" s="18" t="s">
        <v>4686</v>
      </c>
      <c r="XEZ2087" s="28"/>
      <c r="XFA2087" s="28"/>
      <c r="XFB2087" s="28"/>
      <c r="XFC2087" s="28"/>
      <c r="XFD2087" s="28"/>
    </row>
    <row r="2088" spans="1:10 16380:16384" x14ac:dyDescent="0.35">
      <c r="A2088" s="12" t="s">
        <v>7095</v>
      </c>
      <c r="B2088" s="32" t="str">
        <f>HYPERLINK(Table1[[#This Row],[Link]], Table1[[#This Row],[Pattern w/out Hyperlink]])</f>
        <v>Seurat</v>
      </c>
      <c r="C2088" s="18">
        <f>IF(F2088&lt;=$L$1,$K$1,IF(AND(F2088&gt;=$L$2,F2088&lt;=$M$2),$K$2,IF(AND(F2088&gt;=$L$3,F2088&lt;=$M$3),$K$3,IF(AND(F2088&gt;=$L$4,F2088&lt;=$M$4),$K$4,IF(AND(F2088&gt;=$L$5,F2088&lt;=$M$5),$K$5,IF(AND(F2088&gt;=$L$6,F2088&lt;=$M$6),$K$6,IF(AND(F2088&gt;=$L$7,F2088&lt;=$M$7),$K$7,IF(AND(F2088&gt;=$L$8,F2088&lt;=$M$8),$K$8,IF(AND(F2088&gt;=$L$9,F2088&lt;=$M$9),$K$9,IF(AND(F2088&gt;$L$10,F2088&lt;=$M$10),$K$10,IF(AND(F2088&gt;=$L$11,F2088&lt;=$M$11),$K$11,IF(AND(F2088&gt;=$L$12,F2088&lt;=$M$12),$K$12,IF(AND(F2088&gt;=$L$13,F2088&lt;=$M$13),$K$13,IF(AND(F2088&gt;=$L$14,F2088&lt;=$M$14),$K$14,IF(AND(F2088&gt;=#REF!,F2088&lt;=#REF!),#REF!,IF(AND(F2088&gt;=$L$15,F2088&lt;=$M$15),$K$15,IF(AND(F2088&gt;=$L$16,F2088&lt;=$M$16),$K$16,IF(AND(F2088&gt;=$L$17,F2088&lt;=$M$17),$K$17,IF(AND(F2088&gt;=$L$18,F2088&lt;=$M$18),$K$18,IF(AND(F2088&gt;=$L$19,F2088&lt;=$M$19),$K$19,IF(AND(F2088&gt;=$L$20,F2088&lt;=$M$20),$K$20,IF(AND(F2088&gt;=$L$21,F2088&lt;=$M$21),$K$21,IF(AND(F2088&gt;=$L$22,F2088&lt;=$M$22),$K$22,IF(AND(F2088&gt;=$L$23,F2088&lt;=$M$23),$K$23,IF(AND(F2088&gt;=$L$24,F2088&lt;=$M$24),$K$24,IF(AND(F2088&gt;=$L$25,F2088&lt;=$M$25),$K$25,IF(AND(F2088&gt;=$L$26,F2088&lt;=$M$26),$K$26,IF(AND(F2088&gt;=$L$27,F2088&lt;=$M$27),$K$27,IF(AND(F2088&gt;=$L$28,F2088&lt;=$M$28),$K$28,IF(AND(F2088&gt;=$L$29,F2088&lt;=$M$29),$K$29,IF(AND(F2088&gt;=$L$30,F2088&lt;=$M$30),$K$30,IF(AND(F2088&gt;=$L$31,F2088&lt;=$M$31),$K$31,""))))))))))))))))))))))))))))))))</f>
        <v>9</v>
      </c>
      <c r="D2088" s="18" t="s">
        <v>2220</v>
      </c>
      <c r="E2088" s="18" t="s">
        <v>1234</v>
      </c>
      <c r="F2088" s="12">
        <v>121.5</v>
      </c>
      <c r="H2088" s="12" t="s">
        <v>7096</v>
      </c>
      <c r="I2088" s="18" t="s">
        <v>0</v>
      </c>
      <c r="J2088" s="18" t="s">
        <v>7097</v>
      </c>
      <c r="XEZ2088" s="28"/>
      <c r="XFA2088" s="28"/>
      <c r="XFB2088" s="28"/>
      <c r="XFC2088" s="28"/>
      <c r="XFD2088" s="28"/>
    </row>
    <row r="2089" spans="1:10 16380:16384" x14ac:dyDescent="0.35">
      <c r="A2089" s="12" t="s">
        <v>7117</v>
      </c>
      <c r="B2089" s="32" t="str">
        <f>HYPERLINK(Table1[[#This Row],[Link]], Table1[[#This Row],[Pattern w/out Hyperlink]])</f>
        <v>Tempest</v>
      </c>
      <c r="C2089" s="18">
        <f>IF(F2089&lt;=$L$1,$K$1,IF(AND(F2089&gt;=$L$2,F2089&lt;=$M$2),$K$2,IF(AND(F2089&gt;=$L$3,F2089&lt;=$M$3),$K$3,IF(AND(F2089&gt;=$L$4,F2089&lt;=$M$4),$K$4,IF(AND(F2089&gt;=$L$5,F2089&lt;=$M$5),$K$5,IF(AND(F2089&gt;=$L$6,F2089&lt;=$M$6),$K$6,IF(AND(F2089&gt;=$L$7,F2089&lt;=$M$7),$K$7,IF(AND(F2089&gt;=$L$8,F2089&lt;=$M$8),$K$8,IF(AND(F2089&gt;=$L$9,F2089&lt;=$M$9),$K$9,IF(AND(F2089&gt;$L$10,F2089&lt;=$M$10),$K$10,IF(AND(F2089&gt;=$L$11,F2089&lt;=$M$11),$K$11,IF(AND(F2089&gt;=$L$12,F2089&lt;=$M$12),$K$12,IF(AND(F2089&gt;=$L$13,F2089&lt;=$M$13),$K$13,IF(AND(F2089&gt;=$L$14,F2089&lt;=$M$14),$K$14,IF(AND(F2089&gt;=#REF!,F2089&lt;=#REF!),#REF!,IF(AND(F2089&gt;=$L$15,F2089&lt;=$M$15),$K$15,IF(AND(F2089&gt;=$L$16,F2089&lt;=$M$16),$K$16,IF(AND(F2089&gt;=$L$17,F2089&lt;=$M$17),$K$17,IF(AND(F2089&gt;=$L$18,F2089&lt;=$M$18),$K$18,IF(AND(F2089&gt;=$L$19,F2089&lt;=$M$19),$K$19,IF(AND(F2089&gt;=$L$20,F2089&lt;=$M$20),$K$20,IF(AND(F2089&gt;=$L$21,F2089&lt;=$M$21),$K$21,IF(AND(F2089&gt;=$L$22,F2089&lt;=$M$22),$K$22,IF(AND(F2089&gt;=$L$23,F2089&lt;=$M$23),$K$23,IF(AND(F2089&gt;=$L$24,F2089&lt;=$M$24),$K$24,IF(AND(F2089&gt;=$L$25,F2089&lt;=$M$25),$K$25,IF(AND(F2089&gt;=$L$26,F2089&lt;=$M$26),$K$26,IF(AND(F2089&gt;=$L$27,F2089&lt;=$M$27),$K$27,IF(AND(F2089&gt;=$L$28,F2089&lt;=$M$28),$K$28,IF(AND(F2089&gt;=$L$29,F2089&lt;=$M$29),$K$29,IF(AND(F2089&gt;=$L$30,F2089&lt;=$M$30),$K$30,IF(AND(F2089&gt;=$L$31,F2089&lt;=$M$31),$K$31,""))))))))))))))))))))))))))))))))</f>
        <v>9</v>
      </c>
      <c r="D2089" s="18" t="s">
        <v>2220</v>
      </c>
      <c r="E2089" s="18" t="s">
        <v>1234</v>
      </c>
      <c r="F2089" s="12">
        <v>120</v>
      </c>
      <c r="H2089" s="12" t="s">
        <v>7118</v>
      </c>
      <c r="I2089" s="18" t="s">
        <v>0</v>
      </c>
      <c r="J2089" s="18" t="s">
        <v>7119</v>
      </c>
      <c r="XEZ2089" s="28"/>
      <c r="XFA2089" s="28"/>
      <c r="XFB2089" s="28"/>
      <c r="XFC2089" s="28"/>
      <c r="XFD2089" s="28"/>
    </row>
    <row r="2090" spans="1:10 16380:16384" x14ac:dyDescent="0.35">
      <c r="A2090" s="12" t="s">
        <v>4243</v>
      </c>
      <c r="B2090" s="32" t="str">
        <f>HYPERLINK(Table1[[#This Row],[Link]], Table1[[#This Row],[Pattern w/out Hyperlink]])</f>
        <v>Alle</v>
      </c>
      <c r="C2090" s="18">
        <f>IF(F2090&lt;=$L$1,$K$1,IF(AND(F2090&gt;=$L$2,F2090&lt;=$M$2),$K$2,IF(AND(F2090&gt;=$L$3,F2090&lt;=$M$3),$K$3,IF(AND(F2090&gt;=$L$4,F2090&lt;=$M$4),$K$4,IF(AND(F2090&gt;=$L$5,F2090&lt;=$M$5),$K$5,IF(AND(F2090&gt;=$L$6,F2090&lt;=$M$6),$K$6,IF(AND(F2090&gt;=$L$7,F2090&lt;=$M$7),$K$7,IF(AND(F2090&gt;=$L$8,F2090&lt;=$M$8),$K$8,IF(AND(F2090&gt;=$L$9,F2090&lt;=$M$9),$K$9,IF(AND(F2090&gt;$L$10,F2090&lt;=$M$10),$K$10,IF(AND(F2090&gt;=$L$11,F2090&lt;=$M$11),$K$11,IF(AND(F2090&gt;=$L$12,F2090&lt;=$M$12),$K$12,IF(AND(F2090&gt;=$L$13,F2090&lt;=$M$13),$K$13,IF(AND(F2090&gt;=$L$14,F2090&lt;=$M$14),$K$14,IF(AND(F2090&gt;=#REF!,F2090&lt;=#REF!),#REF!,IF(AND(F2090&gt;=$L$15,F2090&lt;=$M$15),$K$15,IF(AND(F2090&gt;=$L$16,F2090&lt;=$M$16),$K$16,IF(AND(F2090&gt;=$L$17,F2090&lt;=$M$17),$K$17,IF(AND(F2090&gt;=$L$18,F2090&lt;=$M$18),$K$18,IF(AND(F2090&gt;=$L$19,F2090&lt;=$M$19),$K$19,IF(AND(F2090&gt;=$L$20,F2090&lt;=$M$20),$K$20,IF(AND(F2090&gt;=$L$21,F2090&lt;=$M$21),$K$21,IF(AND(F2090&gt;=$L$22,F2090&lt;=$M$22),$K$22,IF(AND(F2090&gt;=$L$23,F2090&lt;=$M$23),$K$23,IF(AND(F2090&gt;=$L$24,F2090&lt;=$M$24),$K$24,IF(AND(F2090&gt;=$L$25,F2090&lt;=$M$25),$K$25,IF(AND(F2090&gt;=$L$26,F2090&lt;=$M$26),$K$26,IF(AND(F2090&gt;=$L$27,F2090&lt;=$M$27),$K$27,IF(AND(F2090&gt;=$L$28,F2090&lt;=$M$28),$K$28,IF(AND(F2090&gt;=$L$29,F2090&lt;=$M$29),$K$29,IF(AND(F2090&gt;=$L$30,F2090&lt;=$M$30),$K$30,IF(AND(F2090&gt;=$L$31,F2090&lt;=$M$31),$K$31,""))))))))))))))))))))))))))))))))</f>
        <v>9</v>
      </c>
      <c r="D2090" s="18" t="s">
        <v>2886</v>
      </c>
      <c r="E2090" s="18" t="s">
        <v>1234</v>
      </c>
      <c r="F2090" s="16">
        <f>Table1[[#This Row],[USD Pricing]]*Exchange!$A$1</f>
        <v>126.44799999999998</v>
      </c>
      <c r="G2090" s="16">
        <v>90.32</v>
      </c>
      <c r="H2090" s="12" t="s">
        <v>4244</v>
      </c>
      <c r="I2090" s="18" t="s">
        <v>1319</v>
      </c>
      <c r="J2090" s="18" t="s">
        <v>4651</v>
      </c>
      <c r="XEZ2090" s="28"/>
      <c r="XFA2090" s="28"/>
      <c r="XFB2090" s="28"/>
      <c r="XFC2090" s="28"/>
      <c r="XFD2090" s="28"/>
    </row>
    <row r="2091" spans="1:10 16380:16384" x14ac:dyDescent="0.35">
      <c r="A2091" s="12" t="s">
        <v>2890</v>
      </c>
      <c r="B2091" s="32" t="str">
        <f>HYPERLINK(Table1[[#This Row],[Link]], Table1[[#This Row],[Pattern w/out Hyperlink]])</f>
        <v>Fiord 2</v>
      </c>
      <c r="C2091" s="18">
        <f>IF(F2091&lt;=$L$1,$K$1,IF(AND(F2091&gt;=$L$2,F2091&lt;=$M$2),$K$2,IF(AND(F2091&gt;=$L$3,F2091&lt;=$M$3),$K$3,IF(AND(F2091&gt;=$L$4,F2091&lt;=$M$4),$K$4,IF(AND(F2091&gt;=$L$5,F2091&lt;=$M$5),$K$5,IF(AND(F2091&gt;=$L$6,F2091&lt;=$M$6),$K$6,IF(AND(F2091&gt;=$L$7,F2091&lt;=$M$7),$K$7,IF(AND(F2091&gt;=$L$8,F2091&lt;=$M$8),$K$8,IF(AND(F2091&gt;=$L$9,F2091&lt;=$M$9),$K$9,IF(AND(F2091&gt;$L$10,F2091&lt;=$M$10),$K$10,IF(AND(F2091&gt;=$L$11,F2091&lt;=$M$11),$K$11,IF(AND(F2091&gt;=$L$12,F2091&lt;=$M$12),$K$12,IF(AND(F2091&gt;=$L$13,F2091&lt;=$M$13),$K$13,IF(AND(F2091&gt;=$L$14,F2091&lt;=$M$14),$K$14,IF(AND(F2091&gt;=#REF!,F2091&lt;=#REF!),#REF!,IF(AND(F2091&gt;=$L$15,F2091&lt;=$M$15),$K$15,IF(AND(F2091&gt;=$L$16,F2091&lt;=$M$16),$K$16,IF(AND(F2091&gt;=$L$17,F2091&lt;=$M$17),$K$17,IF(AND(F2091&gt;=$L$18,F2091&lt;=$M$18),$K$18,IF(AND(F2091&gt;=$L$19,F2091&lt;=$M$19),$K$19,IF(AND(F2091&gt;=$L$20,F2091&lt;=$M$20),$K$20,IF(AND(F2091&gt;=$L$21,F2091&lt;=$M$21),$K$21,IF(AND(F2091&gt;=$L$22,F2091&lt;=$M$22),$K$22,IF(AND(F2091&gt;=$L$23,F2091&lt;=$M$23),$K$23,IF(AND(F2091&gt;=$L$24,F2091&lt;=$M$24),$K$24,IF(AND(F2091&gt;=$L$25,F2091&lt;=$M$25),$K$25,IF(AND(F2091&gt;=$L$26,F2091&lt;=$M$26),$K$26,IF(AND(F2091&gt;=$L$27,F2091&lt;=$M$27),$K$27,IF(AND(F2091&gt;=$L$28,F2091&lt;=$M$28),$K$28,IF(AND(F2091&gt;=$L$29,F2091&lt;=$M$29),$K$29,IF(AND(F2091&gt;=$L$30,F2091&lt;=$M$30),$K$30,IF(AND(F2091&gt;=$L$31,F2091&lt;=$M$31),$K$31,""))))))))))))))))))))))))))))))))</f>
        <v>9</v>
      </c>
      <c r="D2091" s="18" t="s">
        <v>2886</v>
      </c>
      <c r="E2091" s="18" t="s">
        <v>1234</v>
      </c>
      <c r="F2091" s="16">
        <f>Table1[[#This Row],[USD Pricing]]*Exchange!$A$1</f>
        <v>116.85799999999999</v>
      </c>
      <c r="G2091" s="16">
        <v>83.47</v>
      </c>
      <c r="H2091" s="12" t="s">
        <v>2936</v>
      </c>
      <c r="I2091" s="18" t="s">
        <v>1319</v>
      </c>
      <c r="J2091" s="18" t="s">
        <v>4651</v>
      </c>
      <c r="XEZ2091" s="28"/>
      <c r="XFA2091" s="28"/>
      <c r="XFB2091" s="28"/>
      <c r="XFC2091" s="28"/>
      <c r="XFD2091" s="28"/>
    </row>
    <row r="2092" spans="1:10 16380:16384" x14ac:dyDescent="0.35">
      <c r="A2092" s="12" t="s">
        <v>7551</v>
      </c>
      <c r="B2092" s="32" t="str">
        <f>HYPERLINK(Table1[[#This Row],[Link]], Table1[[#This Row],[Pattern w/out Hyperlink]])</f>
        <v>Forest View</v>
      </c>
      <c r="C2092" s="18">
        <f>IF(F2092&lt;=$L$1,$K$1,IF(AND(F2092&gt;=$L$2,F2092&lt;=$M$2),$K$2,IF(AND(F2092&gt;=$L$3,F2092&lt;=$M$3),$K$3,IF(AND(F2092&gt;=$L$4,F2092&lt;=$M$4),$K$4,IF(AND(F2092&gt;=$L$5,F2092&lt;=$M$5),$K$5,IF(AND(F2092&gt;=$L$6,F2092&lt;=$M$6),$K$6,IF(AND(F2092&gt;=$L$7,F2092&lt;=$M$7),$K$7,IF(AND(F2092&gt;=$L$8,F2092&lt;=$M$8),$K$8,IF(AND(F2092&gt;=$L$9,F2092&lt;=$M$9),$K$9,IF(AND(F2092&gt;$L$10,F2092&lt;=$M$10),$K$10,IF(AND(F2092&gt;=$L$11,F2092&lt;=$M$11),$K$11,IF(AND(F2092&gt;=$L$12,F2092&lt;=$M$12),$K$12,IF(AND(F2092&gt;=$L$13,F2092&lt;=$M$13),$K$13,IF(AND(F2092&gt;=$L$14,F2092&lt;=$M$14),$K$14,IF(AND(F2092&gt;=#REF!,F2092&lt;=#REF!),#REF!,IF(AND(F2092&gt;=$L$15,F2092&lt;=$M$15),$K$15,IF(AND(F2092&gt;=$L$16,F2092&lt;=$M$16),$K$16,IF(AND(F2092&gt;=$L$17,F2092&lt;=$M$17),$K$17,IF(AND(F2092&gt;=$L$18,F2092&lt;=$M$18),$K$18,IF(AND(F2092&gt;=$L$19,F2092&lt;=$M$19),$K$19,IF(AND(F2092&gt;=$L$20,F2092&lt;=$M$20),$K$20,IF(AND(F2092&gt;=$L$21,F2092&lt;=$M$21),$K$21,IF(AND(F2092&gt;=$L$22,F2092&lt;=$M$22),$K$22,IF(AND(F2092&gt;=$L$23,F2092&lt;=$M$23),$K$23,IF(AND(F2092&gt;=$L$24,F2092&lt;=$M$24),$K$24,IF(AND(F2092&gt;=$L$25,F2092&lt;=$M$25),$K$25,IF(AND(F2092&gt;=$L$26,F2092&lt;=$M$26),$K$26,IF(AND(F2092&gt;=$L$27,F2092&lt;=$M$27),$K$27,IF(AND(F2092&gt;=$L$28,F2092&lt;=$M$28),$K$28,IF(AND(F2092&gt;=$L$29,F2092&lt;=$M$29),$K$29,IF(AND(F2092&gt;=$L$30,F2092&lt;=$M$30),$K$30,IF(AND(F2092&gt;=$L$31,F2092&lt;=$M$31),$K$31,""))))))))))))))))))))))))))))))))</f>
        <v>9</v>
      </c>
      <c r="D2092" s="18" t="s">
        <v>2886</v>
      </c>
      <c r="E2092" s="18" t="s">
        <v>1234</v>
      </c>
      <c r="F2092" s="16">
        <f>Table1[[#This Row],[USD Pricing]]*Exchange!$A$1</f>
        <v>119.18199999999999</v>
      </c>
      <c r="G2092" s="16">
        <v>85.13</v>
      </c>
      <c r="H2092" s="12" t="s">
        <v>7552</v>
      </c>
      <c r="I2092" s="18" t="s">
        <v>0</v>
      </c>
      <c r="J2092" s="18" t="s">
        <v>4831</v>
      </c>
      <c r="XEZ2092" s="28"/>
      <c r="XFA2092" s="28"/>
      <c r="XFB2092" s="28"/>
      <c r="XFC2092" s="28"/>
      <c r="XFD2092" s="28"/>
    </row>
    <row r="2093" spans="1:10 16380:16384" x14ac:dyDescent="0.35">
      <c r="A2093" s="12" t="s">
        <v>2915</v>
      </c>
      <c r="B2093" s="32" t="str">
        <f>HYPERLINK(Table1[[#This Row],[Link]], Table1[[#This Row],[Pattern w/out Hyperlink]])</f>
        <v>Mizmaze</v>
      </c>
      <c r="C2093" s="18">
        <f>IF(F2093&lt;=$L$1,$K$1,IF(AND(F2093&gt;=$L$2,F2093&lt;=$M$2),$K$2,IF(AND(F2093&gt;=$L$3,F2093&lt;=$M$3),$K$3,IF(AND(F2093&gt;=$L$4,F2093&lt;=$M$4),$K$4,IF(AND(F2093&gt;=$L$5,F2093&lt;=$M$5),$K$5,IF(AND(F2093&gt;=$L$6,F2093&lt;=$M$6),$K$6,IF(AND(F2093&gt;=$L$7,F2093&lt;=$M$7),$K$7,IF(AND(F2093&gt;=$L$8,F2093&lt;=$M$8),$K$8,IF(AND(F2093&gt;=$L$9,F2093&lt;=$M$9),$K$9,IF(AND(F2093&gt;$L$10,F2093&lt;=$M$10),$K$10,IF(AND(F2093&gt;=$L$11,F2093&lt;=$M$11),$K$11,IF(AND(F2093&gt;=$L$12,F2093&lt;=$M$12),$K$12,IF(AND(F2093&gt;=$L$13,F2093&lt;=$M$13),$K$13,IF(AND(F2093&gt;=$L$14,F2093&lt;=$M$14),$K$14,IF(AND(F2093&gt;=#REF!,F2093&lt;=#REF!),#REF!,IF(AND(F2093&gt;=$L$15,F2093&lt;=$M$15),$K$15,IF(AND(F2093&gt;=$L$16,F2093&lt;=$M$16),$K$16,IF(AND(F2093&gt;=$L$17,F2093&lt;=$M$17),$K$17,IF(AND(F2093&gt;=$L$18,F2093&lt;=$M$18),$K$18,IF(AND(F2093&gt;=$L$19,F2093&lt;=$M$19),$K$19,IF(AND(F2093&gt;=$L$20,F2093&lt;=$M$20),$K$20,IF(AND(F2093&gt;=$L$21,F2093&lt;=$M$21),$K$21,IF(AND(F2093&gt;=$L$22,F2093&lt;=$M$22),$K$22,IF(AND(F2093&gt;=$L$23,F2093&lt;=$M$23),$K$23,IF(AND(F2093&gt;=$L$24,F2093&lt;=$M$24),$K$24,IF(AND(F2093&gt;=$L$25,F2093&lt;=$M$25),$K$25,IF(AND(F2093&gt;=$L$26,F2093&lt;=$M$26),$K$26,IF(AND(F2093&gt;=$L$27,F2093&lt;=$M$27),$K$27,IF(AND(F2093&gt;=$L$28,F2093&lt;=$M$28),$K$28,IF(AND(F2093&gt;=$L$29,F2093&lt;=$M$29),$K$29,IF(AND(F2093&gt;=$L$30,F2093&lt;=$M$30),$K$30,IF(AND(F2093&gt;=$L$31,F2093&lt;=$M$31),$K$31,""))))))))))))))))))))))))))))))))</f>
        <v>9</v>
      </c>
      <c r="D2093" s="18" t="s">
        <v>2886</v>
      </c>
      <c r="E2093" s="18" t="s">
        <v>1234</v>
      </c>
      <c r="F2093" s="16">
        <f>Table1[[#This Row],[USD Pricing]]*Exchange!$A$1</f>
        <v>120.82</v>
      </c>
      <c r="G2093" s="16">
        <v>86.3</v>
      </c>
      <c r="H2093" s="12" t="s">
        <v>2962</v>
      </c>
      <c r="I2093" s="18" t="s">
        <v>1319</v>
      </c>
      <c r="J2093" s="18" t="s">
        <v>4667</v>
      </c>
      <c r="XEZ2093" s="28"/>
      <c r="XFA2093" s="28"/>
      <c r="XFB2093" s="28"/>
      <c r="XFC2093" s="28"/>
      <c r="XFD2093" s="28"/>
    </row>
    <row r="2094" spans="1:10 16380:16384" x14ac:dyDescent="0.35">
      <c r="A2094" s="12" t="s">
        <v>2917</v>
      </c>
      <c r="B2094" s="32" t="str">
        <f>HYPERLINK(Table1[[#This Row],[Link]], Table1[[#This Row],[Pattern w/out Hyperlink]])</f>
        <v>Planum</v>
      </c>
      <c r="C2094" s="18">
        <f>IF(F2094&lt;=$L$1,$K$1,IF(AND(F2094&gt;=$L$2,F2094&lt;=$M$2),$K$2,IF(AND(F2094&gt;=$L$3,F2094&lt;=$M$3),$K$3,IF(AND(F2094&gt;=$L$4,F2094&lt;=$M$4),$K$4,IF(AND(F2094&gt;=$L$5,F2094&lt;=$M$5),$K$5,IF(AND(F2094&gt;=$L$6,F2094&lt;=$M$6),$K$6,IF(AND(F2094&gt;=$L$7,F2094&lt;=$M$7),$K$7,IF(AND(F2094&gt;=$L$8,F2094&lt;=$M$8),$K$8,IF(AND(F2094&gt;=$L$9,F2094&lt;=$M$9),$K$9,IF(AND(F2094&gt;$L$10,F2094&lt;=$M$10),$K$10,IF(AND(F2094&gt;=$L$11,F2094&lt;=$M$11),$K$11,IF(AND(F2094&gt;=$L$12,F2094&lt;=$M$12),$K$12,IF(AND(F2094&gt;=$L$13,F2094&lt;=$M$13),$K$13,IF(AND(F2094&gt;=$L$14,F2094&lt;=$M$14),$K$14,IF(AND(F2094&gt;=#REF!,F2094&lt;=#REF!),#REF!,IF(AND(F2094&gt;=$L$15,F2094&lt;=$M$15),$K$15,IF(AND(F2094&gt;=$L$16,F2094&lt;=$M$16),$K$16,IF(AND(F2094&gt;=$L$17,F2094&lt;=$M$17),$K$17,IF(AND(F2094&gt;=$L$18,F2094&lt;=$M$18),$K$18,IF(AND(F2094&gt;=$L$19,F2094&lt;=$M$19),$K$19,IF(AND(F2094&gt;=$L$20,F2094&lt;=$M$20),$K$20,IF(AND(F2094&gt;=$L$21,F2094&lt;=$M$21),$K$21,IF(AND(F2094&gt;=$L$22,F2094&lt;=$M$22),$K$22,IF(AND(F2094&gt;=$L$23,F2094&lt;=$M$23),$K$23,IF(AND(F2094&gt;=$L$24,F2094&lt;=$M$24),$K$24,IF(AND(F2094&gt;=$L$25,F2094&lt;=$M$25),$K$25,IF(AND(F2094&gt;=$L$26,F2094&lt;=$M$26),$K$26,IF(AND(F2094&gt;=$L$27,F2094&lt;=$M$27),$K$27,IF(AND(F2094&gt;=$L$28,F2094&lt;=$M$28),$K$28,IF(AND(F2094&gt;=$L$29,F2094&lt;=$M$29),$K$29,IF(AND(F2094&gt;=$L$30,F2094&lt;=$M$30),$K$30,IF(AND(F2094&gt;=$L$31,F2094&lt;=$M$31),$K$31,""))))))))))))))))))))))))))))))))</f>
        <v>9</v>
      </c>
      <c r="D2094" s="18" t="s">
        <v>2886</v>
      </c>
      <c r="E2094" s="18" t="s">
        <v>1234</v>
      </c>
      <c r="F2094" s="16">
        <f>Table1[[#This Row],[USD Pricing]]*Exchange!$A$1</f>
        <v>130.07399999999998</v>
      </c>
      <c r="G2094" s="16">
        <v>92.91</v>
      </c>
      <c r="H2094" s="12" t="s">
        <v>2964</v>
      </c>
      <c r="I2094" s="18" t="s">
        <v>1319</v>
      </c>
      <c r="J2094" s="18" t="s">
        <v>4669</v>
      </c>
      <c r="XEZ2094" s="28"/>
      <c r="XFA2094" s="28"/>
      <c r="XFB2094" s="28"/>
      <c r="XFC2094" s="28"/>
      <c r="XFD2094" s="28"/>
    </row>
    <row r="2095" spans="1:10 16380:16384" x14ac:dyDescent="0.35">
      <c r="A2095" s="12" t="s">
        <v>4254</v>
      </c>
      <c r="B2095" s="32" t="str">
        <f>HYPERLINK(Table1[[#This Row],[Link]], Table1[[#This Row],[Pattern w/out Hyperlink]])</f>
        <v>Rumor</v>
      </c>
      <c r="C2095" s="18">
        <f>IF(F2095&lt;=$L$1,$K$1,IF(AND(F2095&gt;=$L$2,F2095&lt;=$M$2),$K$2,IF(AND(F2095&gt;=$L$3,F2095&lt;=$M$3),$K$3,IF(AND(F2095&gt;=$L$4,F2095&lt;=$M$4),$K$4,IF(AND(F2095&gt;=$L$5,F2095&lt;=$M$5),$K$5,IF(AND(F2095&gt;=$L$6,F2095&lt;=$M$6),$K$6,IF(AND(F2095&gt;=$L$7,F2095&lt;=$M$7),$K$7,IF(AND(F2095&gt;=$L$8,F2095&lt;=$M$8),$K$8,IF(AND(F2095&gt;=$L$9,F2095&lt;=$M$9),$K$9,IF(AND(F2095&gt;$L$10,F2095&lt;=$M$10),$K$10,IF(AND(F2095&gt;=$L$11,F2095&lt;=$M$11),$K$11,IF(AND(F2095&gt;=$L$12,F2095&lt;=$M$12),$K$12,IF(AND(F2095&gt;=$L$13,F2095&lt;=$M$13),$K$13,IF(AND(F2095&gt;=$L$14,F2095&lt;=$M$14),$K$14,IF(AND(F2095&gt;=#REF!,F2095&lt;=#REF!),#REF!,IF(AND(F2095&gt;=$L$15,F2095&lt;=$M$15),$K$15,IF(AND(F2095&gt;=$L$16,F2095&lt;=$M$16),$K$16,IF(AND(F2095&gt;=$L$17,F2095&lt;=$M$17),$K$17,IF(AND(F2095&gt;=$L$18,F2095&lt;=$M$18),$K$18,IF(AND(F2095&gt;=$L$19,F2095&lt;=$M$19),$K$19,IF(AND(F2095&gt;=$L$20,F2095&lt;=$M$20),$K$20,IF(AND(F2095&gt;=$L$21,F2095&lt;=$M$21),$K$21,IF(AND(F2095&gt;=$L$22,F2095&lt;=$M$22),$K$22,IF(AND(F2095&gt;=$L$23,F2095&lt;=$M$23),$K$23,IF(AND(F2095&gt;=$L$24,F2095&lt;=$M$24),$K$24,IF(AND(F2095&gt;=$L$25,F2095&lt;=$M$25),$K$25,IF(AND(F2095&gt;=$L$26,F2095&lt;=$M$26),$K$26,IF(AND(F2095&gt;=$L$27,F2095&lt;=$M$27),$K$27,IF(AND(F2095&gt;=$L$28,F2095&lt;=$M$28),$K$28,IF(AND(F2095&gt;=$L$29,F2095&lt;=$M$29),$K$29,IF(AND(F2095&gt;=$L$30,F2095&lt;=$M$30),$K$30,IF(AND(F2095&gt;=$L$31,F2095&lt;=$M$31),$K$31,""))))))))))))))))))))))))))))))))</f>
        <v>9</v>
      </c>
      <c r="D2095" s="18" t="s">
        <v>2886</v>
      </c>
      <c r="E2095" s="18" t="s">
        <v>1234</v>
      </c>
      <c r="F2095" s="16">
        <f>Table1[[#This Row],[USD Pricing]]*Exchange!$A$1</f>
        <v>118.84599999999999</v>
      </c>
      <c r="G2095" s="16">
        <v>84.89</v>
      </c>
      <c r="H2095" s="12" t="s">
        <v>4255</v>
      </c>
      <c r="I2095" s="18" t="s">
        <v>4213</v>
      </c>
      <c r="J2095" s="18" t="s">
        <v>4673</v>
      </c>
      <c r="XEZ2095" s="28"/>
      <c r="XFA2095" s="28"/>
      <c r="XFB2095" s="28"/>
      <c r="XFC2095" s="28"/>
      <c r="XFD2095" s="28"/>
    </row>
    <row r="2096" spans="1:10 16380:16384" ht="13" hidden="1" customHeight="1" x14ac:dyDescent="0.35"/>
    <row r="2097" spans="1:10 16380:16384" x14ac:dyDescent="0.35">
      <c r="A2097" s="12" t="s">
        <v>2926</v>
      </c>
      <c r="B2097" s="32" t="str">
        <f>HYPERLINK(Table1[[#This Row],[Link]], Table1[[#This Row],[Pattern w/out Hyperlink]])</f>
        <v>Sunniva 3</v>
      </c>
      <c r="C2097" s="18">
        <f>IF(F2097&lt;=$L$1,$K$1,IF(AND(F2097&gt;=$L$2,F2097&lt;=$M$2),$K$2,IF(AND(F2097&gt;=$L$3,F2097&lt;=$M$3),$K$3,IF(AND(F2097&gt;=$L$4,F2097&lt;=$M$4),$K$4,IF(AND(F2097&gt;=$L$5,F2097&lt;=$M$5),$K$5,IF(AND(F2097&gt;=$L$6,F2097&lt;=$M$6),$K$6,IF(AND(F2097&gt;=$L$7,F2097&lt;=$M$7),$K$7,IF(AND(F2097&gt;=$L$8,F2097&lt;=$M$8),$K$8,IF(AND(F2097&gt;=$L$9,F2097&lt;=$M$9),$K$9,IF(AND(F2097&gt;$L$10,F2097&lt;=$M$10),$K$10,IF(AND(F2097&gt;=$L$11,F2097&lt;=$M$11),$K$11,IF(AND(F2097&gt;=$L$12,F2097&lt;=$M$12),$K$12,IF(AND(F2097&gt;=$L$13,F2097&lt;=$M$13),$K$13,IF(AND(F2097&gt;=$L$14,F2097&lt;=$M$14),$K$14,IF(AND(F2097&gt;=#REF!,F2097&lt;=#REF!),#REF!,IF(AND(F2097&gt;=$L$15,F2097&lt;=$M$15),$K$15,IF(AND(F2097&gt;=$L$16,F2097&lt;=$M$16),$K$16,IF(AND(F2097&gt;=$L$17,F2097&lt;=$M$17),$K$17,IF(AND(F2097&gt;=$L$18,F2097&lt;=$M$18),$K$18,IF(AND(F2097&gt;=$L$19,F2097&lt;=$M$19),$K$19,IF(AND(F2097&gt;=$L$20,F2097&lt;=$M$20),$K$20,IF(AND(F2097&gt;=$L$21,F2097&lt;=$M$21),$K$21,IF(AND(F2097&gt;=$L$22,F2097&lt;=$M$22),$K$22,IF(AND(F2097&gt;=$L$23,F2097&lt;=$M$23),$K$23,IF(AND(F2097&gt;=$L$24,F2097&lt;=$M$24),$K$24,IF(AND(F2097&gt;=$L$25,F2097&lt;=$M$25),$K$25,IF(AND(F2097&gt;=$L$26,F2097&lt;=$M$26),$K$26,IF(AND(F2097&gt;=$L$27,F2097&lt;=$M$27),$K$27,IF(AND(F2097&gt;=$L$28,F2097&lt;=$M$28),$K$28,IF(AND(F2097&gt;=$L$29,F2097&lt;=$M$29),$K$29,IF(AND(F2097&gt;=$L$30,F2097&lt;=$M$30),$K$30,IF(AND(F2097&gt;=$L$31,F2097&lt;=$M$31),$K$31,""))))))))))))))))))))))))))))))))</f>
        <v>9</v>
      </c>
      <c r="D2097" s="18" t="s">
        <v>2886</v>
      </c>
      <c r="E2097" s="18" t="s">
        <v>1234</v>
      </c>
      <c r="F2097" s="16">
        <f>Table1[[#This Row],[USD Pricing]]*Exchange!$A$1</f>
        <v>131.06800000000001</v>
      </c>
      <c r="G2097" s="16">
        <v>93.62</v>
      </c>
      <c r="H2097" s="12" t="s">
        <v>2976</v>
      </c>
      <c r="I2097" s="18" t="s">
        <v>1319</v>
      </c>
      <c r="J2097" s="18" t="s">
        <v>4677</v>
      </c>
      <c r="XEZ2097" s="28"/>
      <c r="XFA2097" s="28"/>
      <c r="XFB2097" s="28"/>
      <c r="XFC2097" s="28"/>
      <c r="XFD2097" s="28"/>
    </row>
    <row r="2098" spans="1:10 16380:16384" x14ac:dyDescent="0.35">
      <c r="A2098" s="12" t="s">
        <v>58</v>
      </c>
      <c r="B2098" s="32" t="str">
        <f>HYPERLINK(Table1[[#This Row],[Link]], Table1[[#This Row],[Pattern w/out Hyperlink]])</f>
        <v>Artifact</v>
      </c>
      <c r="C2098" s="18">
        <f>IF(F2098&lt;=$L$1,$K$1,IF(AND(F2098&gt;=$L$2,F2098&lt;=$M$2),$K$2,IF(AND(F2098&gt;=$L$3,F2098&lt;=$M$3),$K$3,IF(AND(F2098&gt;=$L$4,F2098&lt;=$M$4),$K$4,IF(AND(F2098&gt;=$L$5,F2098&lt;=$M$5),$K$5,IF(AND(F2098&gt;=$L$6,F2098&lt;=$M$6),$K$6,IF(AND(F2098&gt;=$L$7,F2098&lt;=$M$7),$K$7,IF(AND(F2098&gt;=$L$8,F2098&lt;=$M$8),$K$8,IF(AND(F2098&gt;=$L$9,F2098&lt;=$M$9),$K$9,IF(AND(F2098&gt;$L$10,F2098&lt;=$M$10),$K$10,IF(AND(F2098&gt;=$L$11,F2098&lt;=$M$11),$K$11,IF(AND(F2098&gt;=$L$12,F2098&lt;=$M$12),$K$12,IF(AND(F2098&gt;=$L$13,F2098&lt;=$M$13),$K$13,IF(AND(F2098&gt;=$L$14,F2098&lt;=$M$14),$K$14,IF(AND(F2098&gt;=#REF!,F2098&lt;=#REF!),#REF!,IF(AND(F2098&gt;=$L$15,F2098&lt;=$M$15),$K$15,IF(AND(F2098&gt;=$L$16,F2098&lt;=$M$16),$K$16,IF(AND(F2098&gt;=$L$17,F2098&lt;=$M$17),$K$17,IF(AND(F2098&gt;=$L$18,F2098&lt;=$M$18),$K$18,IF(AND(F2098&gt;=$L$19,F2098&lt;=$M$19),$K$19,IF(AND(F2098&gt;=$L$20,F2098&lt;=$M$20),$K$20,IF(AND(F2098&gt;=$L$21,F2098&lt;=$M$21),$K$21,IF(AND(F2098&gt;=$L$22,F2098&lt;=$M$22),$K$22,IF(AND(F2098&gt;=$L$23,F2098&lt;=$M$23),$K$23,IF(AND(F2098&gt;=$L$24,F2098&lt;=$M$24),$K$24,IF(AND(F2098&gt;=$L$25,F2098&lt;=$M$25),$K$25,IF(AND(F2098&gt;=$L$26,F2098&lt;=$M$26),$K$26,IF(AND(F2098&gt;=$L$27,F2098&lt;=$M$27),$K$27,IF(AND(F2098&gt;=$L$28,F2098&lt;=$M$28),$K$28,IF(AND(F2098&gt;=$L$29,F2098&lt;=$M$29),$K$29,IF(AND(F2098&gt;=$L$30,F2098&lt;=$M$30),$K$30,IF(AND(F2098&gt;=$L$31,F2098&lt;=$M$31),$K$31,""))))))))))))))))))))))))))))))))</f>
        <v>9</v>
      </c>
      <c r="D2098" s="18" t="s">
        <v>1236</v>
      </c>
      <c r="E2098" s="18" t="s">
        <v>1234</v>
      </c>
      <c r="F2098" s="12">
        <v>116</v>
      </c>
      <c r="H2098" s="12" t="s">
        <v>7731</v>
      </c>
      <c r="I2098" s="18" t="s">
        <v>0</v>
      </c>
      <c r="J2098" s="18" t="s">
        <v>7732</v>
      </c>
      <c r="XEZ2098" s="28"/>
      <c r="XFA2098" s="28"/>
      <c r="XFB2098" s="28"/>
      <c r="XFC2098" s="28"/>
      <c r="XFD2098" s="28"/>
    </row>
    <row r="2099" spans="1:10 16380:16384" ht="29" x14ac:dyDescent="0.35">
      <c r="A2099" s="12" t="s">
        <v>367</v>
      </c>
      <c r="B2099" s="32" t="str">
        <f>HYPERLINK(Table1[[#This Row],[Link]], Table1[[#This Row],[Pattern w/out Hyperlink]])</f>
        <v>Guild</v>
      </c>
      <c r="C2099" s="18">
        <f>IF(F2099&lt;=$L$1,$K$1,IF(AND(F2099&gt;=$L$2,F2099&lt;=$M$2),$K$2,IF(AND(F2099&gt;=$L$3,F2099&lt;=$M$3),$K$3,IF(AND(F2099&gt;=$L$4,F2099&lt;=$M$4),$K$4,IF(AND(F2099&gt;=$L$5,F2099&lt;=$M$5),$K$5,IF(AND(F2099&gt;=$L$6,F2099&lt;=$M$6),$K$6,IF(AND(F2099&gt;=$L$7,F2099&lt;=$M$7),$K$7,IF(AND(F2099&gt;=$L$8,F2099&lt;=$M$8),$K$8,IF(AND(F2099&gt;=$L$9,F2099&lt;=$M$9),$K$9,IF(AND(F2099&gt;$L$10,F2099&lt;=$M$10),$K$10,IF(AND(F2099&gt;=$L$11,F2099&lt;=$M$11),$K$11,IF(AND(F2099&gt;=$L$12,F2099&lt;=$M$12),$K$12,IF(AND(F2099&gt;=$L$13,F2099&lt;=$M$13),$K$13,IF(AND(F2099&gt;=$L$14,F2099&lt;=$M$14),$K$14,IF(AND(F2099&gt;=#REF!,F2099&lt;=#REF!),#REF!,IF(AND(F2099&gt;=$L$15,F2099&lt;=$M$15),$K$15,IF(AND(F2099&gt;=$L$16,F2099&lt;=$M$16),$K$16,IF(AND(F2099&gt;=$L$17,F2099&lt;=$M$17),$K$17,IF(AND(F2099&gt;=$L$18,F2099&lt;=$M$18),$K$18,IF(AND(F2099&gt;=$L$19,F2099&lt;=$M$19),$K$19,IF(AND(F2099&gt;=$L$20,F2099&lt;=$M$20),$K$20,IF(AND(F2099&gt;=$L$21,F2099&lt;=$M$21),$K$21,IF(AND(F2099&gt;=$L$22,F2099&lt;=$M$22),$K$22,IF(AND(F2099&gt;=$L$23,F2099&lt;=$M$23),$K$23,IF(AND(F2099&gt;=$L$24,F2099&lt;=$M$24),$K$24,IF(AND(F2099&gt;=$L$25,F2099&lt;=$M$25),$K$25,IF(AND(F2099&gt;=$L$26,F2099&lt;=$M$26),$K$26,IF(AND(F2099&gt;=$L$27,F2099&lt;=$M$27),$K$27,IF(AND(F2099&gt;=$L$28,F2099&lt;=$M$28),$K$28,IF(AND(F2099&gt;=$L$29,F2099&lt;=$M$29),$K$29,IF(AND(F2099&gt;=$L$30,F2099&lt;=$M$30),$K$30,IF(AND(F2099&gt;=$L$31,F2099&lt;=$M$31),$K$31,""))))))))))))))))))))))))))))))))</f>
        <v>9</v>
      </c>
      <c r="D2099" s="18" t="s">
        <v>1236</v>
      </c>
      <c r="E2099" s="18" t="s">
        <v>1234</v>
      </c>
      <c r="F2099" s="12">
        <v>132</v>
      </c>
      <c r="H2099" s="12" t="s">
        <v>3169</v>
      </c>
      <c r="I2099" s="18" t="s">
        <v>0</v>
      </c>
      <c r="J2099" s="18" t="s">
        <v>4690</v>
      </c>
      <c r="XEZ2099" s="28"/>
      <c r="XFA2099" s="28"/>
      <c r="XFB2099" s="28"/>
      <c r="XFC2099" s="28"/>
      <c r="XFD2099" s="28"/>
    </row>
    <row r="2100" spans="1:10 16380:16384" x14ac:dyDescent="0.35">
      <c r="A2100" s="12" t="s">
        <v>2838</v>
      </c>
      <c r="B2100" s="32" t="str">
        <f>HYPERLINK(Table1[[#This Row],[Link]], Table1[[#This Row],[Pattern w/out Hyperlink]])</f>
        <v>Hatch</v>
      </c>
      <c r="C2100" s="18">
        <f>IF(F2100&lt;=$L$1,$K$1,IF(AND(F2100&gt;=$L$2,F2100&lt;=$M$2),$K$2,IF(AND(F2100&gt;=$L$3,F2100&lt;=$M$3),$K$3,IF(AND(F2100&gt;=$L$4,F2100&lt;=$M$4),$K$4,IF(AND(F2100&gt;=$L$5,F2100&lt;=$M$5),$K$5,IF(AND(F2100&gt;=$L$6,F2100&lt;=$M$6),$K$6,IF(AND(F2100&gt;=$L$7,F2100&lt;=$M$7),$K$7,IF(AND(F2100&gt;=$L$8,F2100&lt;=$M$8),$K$8,IF(AND(F2100&gt;=$L$9,F2100&lt;=$M$9),$K$9,IF(AND(F2100&gt;$L$10,F2100&lt;=$M$10),$K$10,IF(AND(F2100&gt;=$L$11,F2100&lt;=$M$11),$K$11,IF(AND(F2100&gt;=$L$12,F2100&lt;=$M$12),$K$12,IF(AND(F2100&gt;=$L$13,F2100&lt;=$M$13),$K$13,IF(AND(F2100&gt;=$L$14,F2100&lt;=$M$14),$K$14,IF(AND(F2100&gt;=#REF!,F2100&lt;=#REF!),#REF!,IF(AND(F2100&gt;=$L$15,F2100&lt;=$M$15),$K$15,IF(AND(F2100&gt;=$L$16,F2100&lt;=$M$16),$K$16,IF(AND(F2100&gt;=$L$17,F2100&lt;=$M$17),$K$17,IF(AND(F2100&gt;=$L$18,F2100&lt;=$M$18),$K$18,IF(AND(F2100&gt;=$L$19,F2100&lt;=$M$19),$K$19,IF(AND(F2100&gt;=$L$20,F2100&lt;=$M$20),$K$20,IF(AND(F2100&gt;=$L$21,F2100&lt;=$M$21),$K$21,IF(AND(F2100&gt;=$L$22,F2100&lt;=$M$22),$K$22,IF(AND(F2100&gt;=$L$23,F2100&lt;=$M$23),$K$23,IF(AND(F2100&gt;=$L$24,F2100&lt;=$M$24),$K$24,IF(AND(F2100&gt;=$L$25,F2100&lt;=$M$25),$K$25,IF(AND(F2100&gt;=$L$26,F2100&lt;=$M$26),$K$26,IF(AND(F2100&gt;=$L$27,F2100&lt;=$M$27),$K$27,IF(AND(F2100&gt;=$L$28,F2100&lt;=$M$28),$K$28,IF(AND(F2100&gt;=$L$29,F2100&lt;=$M$29),$K$29,IF(AND(F2100&gt;=$L$30,F2100&lt;=$M$30),$K$30,IF(AND(F2100&gt;=$L$31,F2100&lt;=$M$31),$K$31,""))))))))))))))))))))))))))))))))</f>
        <v>9</v>
      </c>
      <c r="D2100" s="18" t="s">
        <v>1236</v>
      </c>
      <c r="E2100" s="18" t="s">
        <v>1234</v>
      </c>
      <c r="F2100" s="12">
        <v>135</v>
      </c>
      <c r="H2100" s="12" t="s">
        <v>2839</v>
      </c>
      <c r="I2100" s="18" t="s">
        <v>0</v>
      </c>
      <c r="J2100" s="18" t="s">
        <v>4692</v>
      </c>
      <c r="XEZ2100" s="28"/>
      <c r="XFA2100" s="28"/>
      <c r="XFB2100" s="28"/>
      <c r="XFC2100" s="28"/>
      <c r="XFD2100" s="28"/>
    </row>
    <row r="2101" spans="1:10 16380:16384" x14ac:dyDescent="0.35">
      <c r="A2101" s="12" t="s">
        <v>1245</v>
      </c>
      <c r="B2101" s="32" t="str">
        <f>HYPERLINK(Table1[[#This Row],[Link]], Table1[[#This Row],[Pattern w/out Hyperlink]])</f>
        <v>Stacking Chairs</v>
      </c>
      <c r="C2101" s="18">
        <f>IF(F2101&lt;=$L$1,$K$1,IF(AND(F2101&gt;=$L$2,F2101&lt;=$M$2),$K$2,IF(AND(F2101&gt;=$L$3,F2101&lt;=$M$3),$K$3,IF(AND(F2101&gt;=$L$4,F2101&lt;=$M$4),$K$4,IF(AND(F2101&gt;=$L$5,F2101&lt;=$M$5),$K$5,IF(AND(F2101&gt;=$L$6,F2101&lt;=$M$6),$K$6,IF(AND(F2101&gt;=$L$7,F2101&lt;=$M$7),$K$7,IF(AND(F2101&gt;=$L$8,F2101&lt;=$M$8),$K$8,IF(AND(F2101&gt;=$L$9,F2101&lt;=$M$9),$K$9,IF(AND(F2101&gt;$L$10,F2101&lt;=$M$10),$K$10,IF(AND(F2101&gt;=$L$11,F2101&lt;=$M$11),$K$11,IF(AND(F2101&gt;=$L$12,F2101&lt;=$M$12),$K$12,IF(AND(F2101&gt;=$L$13,F2101&lt;=$M$13),$K$13,IF(AND(F2101&gt;=$L$14,F2101&lt;=$M$14),$K$14,IF(AND(F2101&gt;=#REF!,F2101&lt;=#REF!),#REF!,IF(AND(F2101&gt;=$L$15,F2101&lt;=$M$15),$K$15,IF(AND(F2101&gt;=$L$16,F2101&lt;=$M$16),$K$16,IF(AND(F2101&gt;=$L$17,F2101&lt;=$M$17),$K$17,IF(AND(F2101&gt;=$L$18,F2101&lt;=$M$18),$K$18,IF(AND(F2101&gt;=$L$19,F2101&lt;=$M$19),$K$19,IF(AND(F2101&gt;=$L$20,F2101&lt;=$M$20),$K$20,IF(AND(F2101&gt;=$L$21,F2101&lt;=$M$21),$K$21,IF(AND(F2101&gt;=$L$22,F2101&lt;=$M$22),$K$22,IF(AND(F2101&gt;=$L$23,F2101&lt;=$M$23),$K$23,IF(AND(F2101&gt;=$L$24,F2101&lt;=$M$24),$K$24,IF(AND(F2101&gt;=$L$25,F2101&lt;=$M$25),$K$25,IF(AND(F2101&gt;=$L$26,F2101&lt;=$M$26),$K$26,IF(AND(F2101&gt;=$L$27,F2101&lt;=$M$27),$K$27,IF(AND(F2101&gt;=$L$28,F2101&lt;=$M$28),$K$28,IF(AND(F2101&gt;=$L$29,F2101&lt;=$M$29),$K$29,IF(AND(F2101&gt;=$L$30,F2101&lt;=$M$30),$K$30,IF(AND(F2101&gt;=$L$31,F2101&lt;=$M$31),$K$31,""))))))))))))))))))))))))))))))))</f>
        <v>9</v>
      </c>
      <c r="D2101" s="18" t="s">
        <v>1236</v>
      </c>
      <c r="E2101" s="18" t="s">
        <v>1234</v>
      </c>
      <c r="F2101" s="12">
        <v>124</v>
      </c>
      <c r="H2101" s="12" t="s">
        <v>1259</v>
      </c>
      <c r="I2101" s="18" t="s">
        <v>4213</v>
      </c>
      <c r="J2101" s="18" t="s">
        <v>4700</v>
      </c>
      <c r="XEZ2101" s="28"/>
      <c r="XFA2101" s="28"/>
      <c r="XFB2101" s="28"/>
      <c r="XFC2101" s="28"/>
      <c r="XFD2101" s="28"/>
    </row>
    <row r="2102" spans="1:10 16380:16384" x14ac:dyDescent="0.35">
      <c r="A2102" s="12" t="s">
        <v>7229</v>
      </c>
      <c r="B2102" s="32" t="str">
        <f>HYPERLINK(Table1[[#This Row],[Link]], Table1[[#This Row],[Pattern w/out Hyperlink]])</f>
        <v>Duo Chrome</v>
      </c>
      <c r="C2102" s="18">
        <f>IF(F2102&lt;=$L$1,$K$1,IF(AND(F2102&gt;=$L$2,F2102&lt;=$M$2),$K$2,IF(AND(F2102&gt;=$L$3,F2102&lt;=$M$3),$K$3,IF(AND(F2102&gt;=$L$4,F2102&lt;=$M$4),$K$4,IF(AND(F2102&gt;=$L$5,F2102&lt;=$M$5),$K$5,IF(AND(F2102&gt;=$L$6,F2102&lt;=$M$6),$K$6,IF(AND(F2102&gt;=$L$7,F2102&lt;=$M$7),$K$7,IF(AND(F2102&gt;=$L$8,F2102&lt;=$M$8),$K$8,IF(AND(F2102&gt;=$L$9,F2102&lt;=$M$9),$K$9,IF(AND(F2102&gt;$L$10,F2102&lt;=$M$10),$K$10,IF(AND(F2102&gt;=$L$11,F2102&lt;=$M$11),$K$11,IF(AND(F2102&gt;=$L$12,F2102&lt;=$M$12),$K$12,IF(AND(F2102&gt;=$L$13,F2102&lt;=$M$13),$K$13,IF(AND(F2102&gt;=$L$14,F2102&lt;=$M$14),$K$14,IF(AND(F2102&gt;=#REF!,F2102&lt;=#REF!),#REF!,IF(AND(F2102&gt;=$L$15,F2102&lt;=$M$15),$K$15,IF(AND(F2102&gt;=$L$16,F2102&lt;=$M$16),$K$16,IF(AND(F2102&gt;=$L$17,F2102&lt;=$M$17),$K$17,IF(AND(F2102&gt;=$L$18,F2102&lt;=$M$18),$K$18,IF(AND(F2102&gt;=$L$19,F2102&lt;=$M$19),$K$19,IF(AND(F2102&gt;=$L$20,F2102&lt;=$M$20),$K$20,IF(AND(F2102&gt;=$L$21,F2102&lt;=$M$21),$K$21,IF(AND(F2102&gt;=$L$22,F2102&lt;=$M$22),$K$22,IF(AND(F2102&gt;=$L$23,F2102&lt;=$M$23),$K$23,IF(AND(F2102&gt;=$L$24,F2102&lt;=$M$24),$K$24,IF(AND(F2102&gt;=$L$25,F2102&lt;=$M$25),$K$25,IF(AND(F2102&gt;=$L$26,F2102&lt;=$M$26),$K$26,IF(AND(F2102&gt;=$L$27,F2102&lt;=$M$27),$K$27,IF(AND(F2102&gt;=$L$28,F2102&lt;=$M$28),$K$28,IF(AND(F2102&gt;=$L$29,F2102&lt;=$M$29),$K$29,IF(AND(F2102&gt;=$L$30,F2102&lt;=$M$30),$K$30,IF(AND(F2102&gt;=$L$31,F2102&lt;=$M$31),$K$31,""))))))))))))))))))))))))))))))))</f>
        <v>9</v>
      </c>
      <c r="D2102" s="18" t="s">
        <v>7178</v>
      </c>
      <c r="E2102" s="18" t="s">
        <v>1234</v>
      </c>
      <c r="F2102" s="12">
        <v>116</v>
      </c>
      <c r="H2102" s="12" t="s">
        <v>7230</v>
      </c>
      <c r="I2102" s="18" t="s">
        <v>1319</v>
      </c>
      <c r="J2102" s="18" t="s">
        <v>4262</v>
      </c>
      <c r="XEZ2102" s="28"/>
      <c r="XFA2102" s="28"/>
      <c r="XFB2102" s="28"/>
      <c r="XFC2102" s="28"/>
      <c r="XFD2102" s="28"/>
    </row>
    <row r="2103" spans="1:10 16380:16384" x14ac:dyDescent="0.35">
      <c r="A2103" s="12" t="s">
        <v>2720</v>
      </c>
      <c r="B2103" s="32" t="str">
        <f>HYPERLINK(Table1[[#This Row],[Link]], Table1[[#This Row],[Pattern w/out Hyperlink]])</f>
        <v>Homage</v>
      </c>
      <c r="C2103" s="18">
        <f>IF(F2103&lt;=$L$1,$K$1,IF(AND(F2103&gt;=$L$2,F2103&lt;=$M$2),$K$2,IF(AND(F2103&gt;=$L$3,F2103&lt;=$M$3),$K$3,IF(AND(F2103&gt;=$L$4,F2103&lt;=$M$4),$K$4,IF(AND(F2103&gt;=$L$5,F2103&lt;=$M$5),$K$5,IF(AND(F2103&gt;=$L$6,F2103&lt;=$M$6),$K$6,IF(AND(F2103&gt;=$L$7,F2103&lt;=$M$7),$K$7,IF(AND(F2103&gt;=$L$8,F2103&lt;=$M$8),$K$8,IF(AND(F2103&gt;=$L$9,F2103&lt;=$M$9),$K$9,IF(AND(F2103&gt;$L$10,F2103&lt;=$M$10),$K$10,IF(AND(F2103&gt;=$L$11,F2103&lt;=$M$11),$K$11,IF(AND(F2103&gt;=$L$12,F2103&lt;=$M$12),$K$12,IF(AND(F2103&gt;=$L$13,F2103&lt;=$M$13),$K$13,IF(AND(F2103&gt;=$L$14,F2103&lt;=$M$14),$K$14,IF(AND(F2103&gt;=#REF!,F2103&lt;=#REF!),#REF!,IF(AND(F2103&gt;=$L$15,F2103&lt;=$M$15),$K$15,IF(AND(F2103&gt;=$L$16,F2103&lt;=$M$16),$K$16,IF(AND(F2103&gt;=$L$17,F2103&lt;=$M$17),$K$17,IF(AND(F2103&gt;=$L$18,F2103&lt;=$M$18),$K$18,IF(AND(F2103&gt;=$L$19,F2103&lt;=$M$19),$K$19,IF(AND(F2103&gt;=$L$20,F2103&lt;=$M$20),$K$20,IF(AND(F2103&gt;=$L$21,F2103&lt;=$M$21),$K$21,IF(AND(F2103&gt;=$L$22,F2103&lt;=$M$22),$K$22,IF(AND(F2103&gt;=$L$23,F2103&lt;=$M$23),$K$23,IF(AND(F2103&gt;=$L$24,F2103&lt;=$M$24),$K$24,IF(AND(F2103&gt;=$L$25,F2103&lt;=$M$25),$K$25,IF(AND(F2103&gt;=$L$26,F2103&lt;=$M$26),$K$26,IF(AND(F2103&gt;=$L$27,F2103&lt;=$M$27),$K$27,IF(AND(F2103&gt;=$L$28,F2103&lt;=$M$28),$K$28,IF(AND(F2103&gt;=$L$29,F2103&lt;=$M$29),$K$29,IF(AND(F2103&gt;=$L$30,F2103&lt;=$M$30),$K$30,IF(AND(F2103&gt;=$L$31,F2103&lt;=$M$31),$K$31,""))))))))))))))))))))))))))))))))</f>
        <v>9</v>
      </c>
      <c r="D2103" s="18" t="s">
        <v>7178</v>
      </c>
      <c r="E2103" s="18" t="s">
        <v>1234</v>
      </c>
      <c r="F2103" s="12">
        <v>119</v>
      </c>
      <c r="H2103" s="12" t="s">
        <v>7276</v>
      </c>
      <c r="I2103" s="18" t="s">
        <v>1319</v>
      </c>
      <c r="J2103" s="18" t="s">
        <v>7277</v>
      </c>
      <c r="XEZ2103" s="28"/>
      <c r="XFA2103" s="28"/>
      <c r="XFB2103" s="28"/>
      <c r="XFC2103" s="28"/>
      <c r="XFD2103" s="28"/>
    </row>
    <row r="2104" spans="1:10 16380:16384" x14ac:dyDescent="0.35">
      <c r="A2104" s="12" t="s">
        <v>7328</v>
      </c>
      <c r="B2104" s="32" t="str">
        <f>HYPERLINK(Table1[[#This Row],[Link]], Table1[[#This Row],[Pattern w/out Hyperlink]])</f>
        <v>Photogram</v>
      </c>
      <c r="C2104" s="18">
        <f>IF(F2104&lt;=$L$1,$K$1,IF(AND(F2104&gt;=$L$2,F2104&lt;=$M$2),$K$2,IF(AND(F2104&gt;=$L$3,F2104&lt;=$M$3),$K$3,IF(AND(F2104&gt;=$L$4,F2104&lt;=$M$4),$K$4,IF(AND(F2104&gt;=$L$5,F2104&lt;=$M$5),$K$5,IF(AND(F2104&gt;=$L$6,F2104&lt;=$M$6),$K$6,IF(AND(F2104&gt;=$L$7,F2104&lt;=$M$7),$K$7,IF(AND(F2104&gt;=$L$8,F2104&lt;=$M$8),$K$8,IF(AND(F2104&gt;=$L$9,F2104&lt;=$M$9),$K$9,IF(AND(F2104&gt;$L$10,F2104&lt;=$M$10),$K$10,IF(AND(F2104&gt;=$L$11,F2104&lt;=$M$11),$K$11,IF(AND(F2104&gt;=$L$12,F2104&lt;=$M$12),$K$12,IF(AND(F2104&gt;=$L$13,F2104&lt;=$M$13),$K$13,IF(AND(F2104&gt;=$L$14,F2104&lt;=$M$14),$K$14,IF(AND(F2104&gt;=#REF!,F2104&lt;=#REF!),#REF!,IF(AND(F2104&gt;=$L$15,F2104&lt;=$M$15),$K$15,IF(AND(F2104&gt;=$L$16,F2104&lt;=$M$16),$K$16,IF(AND(F2104&gt;=$L$17,F2104&lt;=$M$17),$K$17,IF(AND(F2104&gt;=$L$18,F2104&lt;=$M$18),$K$18,IF(AND(F2104&gt;=$L$19,F2104&lt;=$M$19),$K$19,IF(AND(F2104&gt;=$L$20,F2104&lt;=$M$20),$K$20,IF(AND(F2104&gt;=$L$21,F2104&lt;=$M$21),$K$21,IF(AND(F2104&gt;=$L$22,F2104&lt;=$M$22),$K$22,IF(AND(F2104&gt;=$L$23,F2104&lt;=$M$23),$K$23,IF(AND(F2104&gt;=$L$24,F2104&lt;=$M$24),$K$24,IF(AND(F2104&gt;=$L$25,F2104&lt;=$M$25),$K$25,IF(AND(F2104&gt;=$L$26,F2104&lt;=$M$26),$K$26,IF(AND(F2104&gt;=$L$27,F2104&lt;=$M$27),$K$27,IF(AND(F2104&gt;=$L$28,F2104&lt;=$M$28),$K$28,IF(AND(F2104&gt;=$L$29,F2104&lt;=$M$29),$K$29,IF(AND(F2104&gt;=$L$30,F2104&lt;=$M$30),$K$30,IF(AND(F2104&gt;=$L$31,F2104&lt;=$M$31),$K$31,""))))))))))))))))))))))))))))))))</f>
        <v>9</v>
      </c>
      <c r="D2104" s="18" t="s">
        <v>7178</v>
      </c>
      <c r="E2104" s="18" t="s">
        <v>1234</v>
      </c>
      <c r="F2104" s="12">
        <v>116</v>
      </c>
      <c r="H2104" s="12" t="s">
        <v>7329</v>
      </c>
      <c r="I2104" s="18" t="s">
        <v>0</v>
      </c>
      <c r="J2104" s="18" t="s">
        <v>7330</v>
      </c>
      <c r="XEZ2104" s="28"/>
      <c r="XFA2104" s="28"/>
      <c r="XFB2104" s="28"/>
      <c r="XFC2104" s="28"/>
      <c r="XFD2104" s="28"/>
    </row>
    <row r="2105" spans="1:10 16380:16384" x14ac:dyDescent="0.35">
      <c r="A2105" s="12" t="s">
        <v>7356</v>
      </c>
      <c r="B2105" s="32" t="str">
        <f>HYPERLINK(Table1[[#This Row],[Link]], Table1[[#This Row],[Pattern w/out Hyperlink]])</f>
        <v>Structured Stripe</v>
      </c>
      <c r="C2105" s="18">
        <f>IF(F2105&lt;=$L$1,$K$1,IF(AND(F2105&gt;=$L$2,F2105&lt;=$M$2),$K$2,IF(AND(F2105&gt;=$L$3,F2105&lt;=$M$3),$K$3,IF(AND(F2105&gt;=$L$4,F2105&lt;=$M$4),$K$4,IF(AND(F2105&gt;=$L$5,F2105&lt;=$M$5),$K$5,IF(AND(F2105&gt;=$L$6,F2105&lt;=$M$6),$K$6,IF(AND(F2105&gt;=$L$7,F2105&lt;=$M$7),$K$7,IF(AND(F2105&gt;=$L$8,F2105&lt;=$M$8),$K$8,IF(AND(F2105&gt;=$L$9,F2105&lt;=$M$9),$K$9,IF(AND(F2105&gt;$L$10,F2105&lt;=$M$10),$K$10,IF(AND(F2105&gt;=$L$11,F2105&lt;=$M$11),$K$11,IF(AND(F2105&gt;=$L$12,F2105&lt;=$M$12),$K$12,IF(AND(F2105&gt;=$L$13,F2105&lt;=$M$13),$K$13,IF(AND(F2105&gt;=$L$14,F2105&lt;=$M$14),$K$14,IF(AND(F2105&gt;=#REF!,F2105&lt;=#REF!),#REF!,IF(AND(F2105&gt;=$L$15,F2105&lt;=$M$15),$K$15,IF(AND(F2105&gt;=$L$16,F2105&lt;=$M$16),$K$16,IF(AND(F2105&gt;=$L$17,F2105&lt;=$M$17),$K$17,IF(AND(F2105&gt;=$L$18,F2105&lt;=$M$18),$K$18,IF(AND(F2105&gt;=$L$19,F2105&lt;=$M$19),$K$19,IF(AND(F2105&gt;=$L$20,F2105&lt;=$M$20),$K$20,IF(AND(F2105&gt;=$L$21,F2105&lt;=$M$21),$K$21,IF(AND(F2105&gt;=$L$22,F2105&lt;=$M$22),$K$22,IF(AND(F2105&gt;=$L$23,F2105&lt;=$M$23),$K$23,IF(AND(F2105&gt;=$L$24,F2105&lt;=$M$24),$K$24,IF(AND(F2105&gt;=$L$25,F2105&lt;=$M$25),$K$25,IF(AND(F2105&gt;=$L$26,F2105&lt;=$M$26),$K$26,IF(AND(F2105&gt;=$L$27,F2105&lt;=$M$27),$K$27,IF(AND(F2105&gt;=$L$28,F2105&lt;=$M$28),$K$28,IF(AND(F2105&gt;=$L$29,F2105&lt;=$M$29),$K$29,IF(AND(F2105&gt;=$L$30,F2105&lt;=$M$30),$K$30,IF(AND(F2105&gt;=$L$31,F2105&lt;=$M$31),$K$31,""))))))))))))))))))))))))))))))))</f>
        <v>9</v>
      </c>
      <c r="D2105" s="18" t="s">
        <v>7178</v>
      </c>
      <c r="E2105" s="18" t="s">
        <v>1234</v>
      </c>
      <c r="F2105" s="12">
        <v>119</v>
      </c>
      <c r="H2105" s="12" t="s">
        <v>7357</v>
      </c>
      <c r="I2105" s="18" t="s">
        <v>0</v>
      </c>
      <c r="J2105" s="18" t="s">
        <v>4262</v>
      </c>
      <c r="XEZ2105" s="28"/>
      <c r="XFA2105" s="28"/>
      <c r="XFB2105" s="28"/>
      <c r="XFC2105" s="28"/>
      <c r="XFD2105" s="28"/>
    </row>
    <row r="2106" spans="1:10 16380:16384" x14ac:dyDescent="0.35">
      <c r="A2106" s="12" t="s">
        <v>7385</v>
      </c>
      <c r="B2106" s="32" t="str">
        <f>HYPERLINK(Table1[[#This Row],[Link]], Table1[[#This Row],[Pattern w/out Hyperlink]])</f>
        <v>Wavefield</v>
      </c>
      <c r="C2106" s="18">
        <f>IF(F2106&lt;=$L$1,$K$1,IF(AND(F2106&gt;=$L$2,F2106&lt;=$M$2),$K$2,IF(AND(F2106&gt;=$L$3,F2106&lt;=$M$3),$K$3,IF(AND(F2106&gt;=$L$4,F2106&lt;=$M$4),$K$4,IF(AND(F2106&gt;=$L$5,F2106&lt;=$M$5),$K$5,IF(AND(F2106&gt;=$L$6,F2106&lt;=$M$6),$K$6,IF(AND(F2106&gt;=$L$7,F2106&lt;=$M$7),$K$7,IF(AND(F2106&gt;=$L$8,F2106&lt;=$M$8),$K$8,IF(AND(F2106&gt;=$L$9,F2106&lt;=$M$9),$K$9,IF(AND(F2106&gt;$L$10,F2106&lt;=$M$10),$K$10,IF(AND(F2106&gt;=$L$11,F2106&lt;=$M$11),$K$11,IF(AND(F2106&gt;=$L$12,F2106&lt;=$M$12),$K$12,IF(AND(F2106&gt;=$L$13,F2106&lt;=$M$13),$K$13,IF(AND(F2106&gt;=$L$14,F2106&lt;=$M$14),$K$14,IF(AND(F2106&gt;=#REF!,F2106&lt;=#REF!),#REF!,IF(AND(F2106&gt;=$L$15,F2106&lt;=$M$15),$K$15,IF(AND(F2106&gt;=$L$16,F2106&lt;=$M$16),$K$16,IF(AND(F2106&gt;=$L$17,F2106&lt;=$M$17),$K$17,IF(AND(F2106&gt;=$L$18,F2106&lt;=$M$18),$K$18,IF(AND(F2106&gt;=$L$19,F2106&lt;=$M$19),$K$19,IF(AND(F2106&gt;=$L$20,F2106&lt;=$M$20),$K$20,IF(AND(F2106&gt;=$L$21,F2106&lt;=$M$21),$K$21,IF(AND(F2106&gt;=$L$22,F2106&lt;=$M$22),$K$22,IF(AND(F2106&gt;=$L$23,F2106&lt;=$M$23),$K$23,IF(AND(F2106&gt;=$L$24,F2106&lt;=$M$24),$K$24,IF(AND(F2106&gt;=$L$25,F2106&lt;=$M$25),$K$25,IF(AND(F2106&gt;=$L$26,F2106&lt;=$M$26),$K$26,IF(AND(F2106&gt;=$L$27,F2106&lt;=$M$27),$K$27,IF(AND(F2106&gt;=$L$28,F2106&lt;=$M$28),$K$28,IF(AND(F2106&gt;=$L$29,F2106&lt;=$M$29),$K$29,IF(AND(F2106&gt;=$L$30,F2106&lt;=$M$30),$K$30,IF(AND(F2106&gt;=$L$31,F2106&lt;=$M$31),$K$31,""))))))))))))))))))))))))))))))))</f>
        <v>9</v>
      </c>
      <c r="D2106" s="18" t="s">
        <v>7178</v>
      </c>
      <c r="E2106" s="18" t="s">
        <v>1234</v>
      </c>
      <c r="F2106" s="12">
        <v>119</v>
      </c>
      <c r="H2106" s="12" t="s">
        <v>7386</v>
      </c>
      <c r="I2106" s="18" t="s">
        <v>0</v>
      </c>
      <c r="J2106" s="18" t="s">
        <v>7387</v>
      </c>
      <c r="XEZ2106" s="28"/>
      <c r="XFA2106" s="28"/>
      <c r="XFB2106" s="28"/>
      <c r="XFC2106" s="28"/>
      <c r="XFD2106" s="28"/>
    </row>
    <row r="2107" spans="1:10 16380:16384" x14ac:dyDescent="0.35">
      <c r="A2107" s="12" t="s">
        <v>6825</v>
      </c>
      <c r="B2107" s="32" t="str">
        <f>HYPERLINK(Table1[[#This Row],[Link]], Table1[[#This Row],[Pattern w/out Hyperlink]])</f>
        <v>Album</v>
      </c>
      <c r="C2107" s="18">
        <f>IF(F2107&lt;=$L$1,$K$1,IF(AND(F2107&gt;=$L$2,F2107&lt;=$M$2),$K$2,IF(AND(F2107&gt;=$L$3,F2107&lt;=$M$3),$K$3,IF(AND(F2107&gt;=$L$4,F2107&lt;=$M$4),$K$4,IF(AND(F2107&gt;=$L$5,F2107&lt;=$M$5),$K$5,IF(AND(F2107&gt;=$L$6,F2107&lt;=$M$6),$K$6,IF(AND(F2107&gt;=$L$7,F2107&lt;=$M$7),$K$7,IF(AND(F2107&gt;=$L$8,F2107&lt;=$M$8),$K$8,IF(AND(F2107&gt;=$L$9,F2107&lt;=$M$9),$K$9,IF(AND(F2107&gt;$L$10,F2107&lt;=$M$10),$K$10,IF(AND(F2107&gt;=$L$11,F2107&lt;=$M$11),$K$11,IF(AND(F2107&gt;=$L$12,F2107&lt;=$M$12),$K$12,IF(AND(F2107&gt;=$L$13,F2107&lt;=$M$13),$K$13,IF(AND(F2107&gt;=$L$14,F2107&lt;=$M$14),$K$14,IF(AND(F2107&gt;=#REF!,F2107&lt;=#REF!),#REF!,IF(AND(F2107&gt;=$L$15,F2107&lt;=$M$15),$K$15,IF(AND(F2107&gt;=$L$16,F2107&lt;=$M$16),$K$16,IF(AND(F2107&gt;=$L$17,F2107&lt;=$M$17),$K$17,IF(AND(F2107&gt;=$L$18,F2107&lt;=$M$18),$K$18,IF(AND(F2107&gt;=$L$19,F2107&lt;=$M$19),$K$19,IF(AND(F2107&gt;=$L$20,F2107&lt;=$M$20),$K$20,IF(AND(F2107&gt;=$L$21,F2107&lt;=$M$21),$K$21,IF(AND(F2107&gt;=$L$22,F2107&lt;=$M$22),$K$22,IF(AND(F2107&gt;=$L$23,F2107&lt;=$M$23),$K$23,IF(AND(F2107&gt;=$L$24,F2107&lt;=$M$24),$K$24,IF(AND(F2107&gt;=$L$25,F2107&lt;=$M$25),$K$25,IF(AND(F2107&gt;=$L$26,F2107&lt;=$M$26),$K$26,IF(AND(F2107&gt;=$L$27,F2107&lt;=$M$27),$K$27,IF(AND(F2107&gt;=$L$28,F2107&lt;=$M$28),$K$28,IF(AND(F2107&gt;=$L$29,F2107&lt;=$M$29),$K$29,IF(AND(F2107&gt;=$L$30,F2107&lt;=$M$30),$K$30,IF(AND(F2107&gt;=$L$31,F2107&lt;=$M$31),$K$31,""))))))))))))))))))))))))))))))))</f>
        <v>9</v>
      </c>
      <c r="D2107" s="18" t="s">
        <v>21</v>
      </c>
      <c r="E2107" s="18" t="s">
        <v>1234</v>
      </c>
      <c r="F2107" s="12">
        <v>118</v>
      </c>
      <c r="H2107" s="12" t="s">
        <v>6826</v>
      </c>
      <c r="I2107" s="18" t="s">
        <v>4213</v>
      </c>
      <c r="J2107" s="18" t="s">
        <v>6827</v>
      </c>
      <c r="XEZ2107" s="28"/>
      <c r="XFA2107" s="28"/>
      <c r="XFB2107" s="28"/>
      <c r="XFC2107" s="28"/>
      <c r="XFD2107" s="28"/>
    </row>
    <row r="2108" spans="1:10 16380:16384" x14ac:dyDescent="0.35">
      <c r="A2108" s="12" t="s">
        <v>37</v>
      </c>
      <c r="B2108" s="32" t="str">
        <f>HYPERLINK(Table1[[#This Row],[Link]], Table1[[#This Row],[Pattern w/out Hyperlink]])</f>
        <v>Analog</v>
      </c>
      <c r="C2108" s="18">
        <f>IF(F2108&lt;=$L$1,$K$1,IF(AND(F2108&gt;=$L$2,F2108&lt;=$M$2),$K$2,IF(AND(F2108&gt;=$L$3,F2108&lt;=$M$3),$K$3,IF(AND(F2108&gt;=$L$4,F2108&lt;=$M$4),$K$4,IF(AND(F2108&gt;=$L$5,F2108&lt;=$M$5),$K$5,IF(AND(F2108&gt;=$L$6,F2108&lt;=$M$6),$K$6,IF(AND(F2108&gt;=$L$7,F2108&lt;=$M$7),$K$7,IF(AND(F2108&gt;=$L$8,F2108&lt;=$M$8),$K$8,IF(AND(F2108&gt;=$L$9,F2108&lt;=$M$9),$K$9,IF(AND(F2108&gt;$L$10,F2108&lt;=$M$10),$K$10,IF(AND(F2108&gt;=$L$11,F2108&lt;=$M$11),$K$11,IF(AND(F2108&gt;=$L$12,F2108&lt;=$M$12),$K$12,IF(AND(F2108&gt;=$L$13,F2108&lt;=$M$13),$K$13,IF(AND(F2108&gt;=$L$14,F2108&lt;=$M$14),$K$14,IF(AND(F2108&gt;=#REF!,F2108&lt;=#REF!),#REF!,IF(AND(F2108&gt;=$L$15,F2108&lt;=$M$15),$K$15,IF(AND(F2108&gt;=$L$16,F2108&lt;=$M$16),$K$16,IF(AND(F2108&gt;=$L$17,F2108&lt;=$M$17),$K$17,IF(AND(F2108&gt;=$L$18,F2108&lt;=$M$18),$K$18,IF(AND(F2108&gt;=$L$19,F2108&lt;=$M$19),$K$19,IF(AND(F2108&gt;=$L$20,F2108&lt;=$M$20),$K$20,IF(AND(F2108&gt;=$L$21,F2108&lt;=$M$21),$K$21,IF(AND(F2108&gt;=$L$22,F2108&lt;=$M$22),$K$22,IF(AND(F2108&gt;=$L$23,F2108&lt;=$M$23),$K$23,IF(AND(F2108&gt;=$L$24,F2108&lt;=$M$24),$K$24,IF(AND(F2108&gt;=$L$25,F2108&lt;=$M$25),$K$25,IF(AND(F2108&gt;=$L$26,F2108&lt;=$M$26),$K$26,IF(AND(F2108&gt;=$L$27,F2108&lt;=$M$27),$K$27,IF(AND(F2108&gt;=$L$28,F2108&lt;=$M$28),$K$28,IF(AND(F2108&gt;=$L$29,F2108&lt;=$M$29),$K$29,IF(AND(F2108&gt;=$L$30,F2108&lt;=$M$30),$K$30,IF(AND(F2108&gt;=$L$31,F2108&lt;=$M$31),$K$31,""))))))))))))))))))))))))))))))))</f>
        <v>9</v>
      </c>
      <c r="D2108" s="18" t="s">
        <v>21</v>
      </c>
      <c r="E2108" s="18" t="s">
        <v>1234</v>
      </c>
      <c r="F2108" s="12">
        <v>127.25</v>
      </c>
      <c r="H2108" s="12" t="s">
        <v>3496</v>
      </c>
      <c r="I2108" s="18" t="s">
        <v>0</v>
      </c>
      <c r="J2108" s="18" t="s">
        <v>4708</v>
      </c>
      <c r="XEZ2108" s="28"/>
      <c r="XFA2108" s="28"/>
      <c r="XFB2108" s="28"/>
      <c r="XFC2108" s="28"/>
      <c r="XFD2108" s="28"/>
    </row>
    <row r="2109" spans="1:10 16380:16384" x14ac:dyDescent="0.35">
      <c r="A2109" s="12" t="s">
        <v>1590</v>
      </c>
      <c r="B2109" s="32" t="str">
        <f>HYPERLINK(Table1[[#This Row],[Link]], Table1[[#This Row],[Pattern w/out Hyperlink]])</f>
        <v>Campana</v>
      </c>
      <c r="C2109" s="18">
        <f>IF(F2109&lt;=$L$1,$K$1,IF(AND(F2109&gt;=$L$2,F2109&lt;=$M$2),$K$2,IF(AND(F2109&gt;=$L$3,F2109&lt;=$M$3),$K$3,IF(AND(F2109&gt;=$L$4,F2109&lt;=$M$4),$K$4,IF(AND(F2109&gt;=$L$5,F2109&lt;=$M$5),$K$5,IF(AND(F2109&gt;=$L$6,F2109&lt;=$M$6),$K$6,IF(AND(F2109&gt;=$L$7,F2109&lt;=$M$7),$K$7,IF(AND(F2109&gt;=$L$8,F2109&lt;=$M$8),$K$8,IF(AND(F2109&gt;=$L$9,F2109&lt;=$M$9),$K$9,IF(AND(F2109&gt;$L$10,F2109&lt;=$M$10),$K$10,IF(AND(F2109&gt;=$L$11,F2109&lt;=$M$11),$K$11,IF(AND(F2109&gt;=$L$12,F2109&lt;=$M$12),$K$12,IF(AND(F2109&gt;=$L$13,F2109&lt;=$M$13),$K$13,IF(AND(F2109&gt;=$L$14,F2109&lt;=$M$14),$K$14,IF(AND(F2109&gt;=#REF!,F2109&lt;=#REF!),#REF!,IF(AND(F2109&gt;=$L$15,F2109&lt;=$M$15),$K$15,IF(AND(F2109&gt;=$L$16,F2109&lt;=$M$16),$K$16,IF(AND(F2109&gt;=$L$17,F2109&lt;=$M$17),$K$17,IF(AND(F2109&gt;=$L$18,F2109&lt;=$M$18),$K$18,IF(AND(F2109&gt;=$L$19,F2109&lt;=$M$19),$K$19,IF(AND(F2109&gt;=$L$20,F2109&lt;=$M$20),$K$20,IF(AND(F2109&gt;=$L$21,F2109&lt;=$M$21),$K$21,IF(AND(F2109&gt;=$L$22,F2109&lt;=$M$22),$K$22,IF(AND(F2109&gt;=$L$23,F2109&lt;=$M$23),$K$23,IF(AND(F2109&gt;=$L$24,F2109&lt;=$M$24),$K$24,IF(AND(F2109&gt;=$L$25,F2109&lt;=$M$25),$K$25,IF(AND(F2109&gt;=$L$26,F2109&lt;=$M$26),$K$26,IF(AND(F2109&gt;=$L$27,F2109&lt;=$M$27),$K$27,IF(AND(F2109&gt;=$L$28,F2109&lt;=$M$28),$K$28,IF(AND(F2109&gt;=$L$29,F2109&lt;=$M$29),$K$29,IF(AND(F2109&gt;=$L$30,F2109&lt;=$M$30),$K$30,IF(AND(F2109&gt;=$L$31,F2109&lt;=$M$31),$K$31,""))))))))))))))))))))))))))))))))</f>
        <v>9</v>
      </c>
      <c r="D2109" s="18" t="s">
        <v>21</v>
      </c>
      <c r="E2109" s="18" t="s">
        <v>1234</v>
      </c>
      <c r="F2109" s="12">
        <v>128</v>
      </c>
      <c r="H2109" s="12" t="s">
        <v>1591</v>
      </c>
      <c r="I2109" s="18" t="s">
        <v>1319</v>
      </c>
      <c r="J2109" s="18" t="s">
        <v>4699</v>
      </c>
      <c r="XEZ2109" s="28"/>
      <c r="XFA2109" s="28"/>
      <c r="XFB2109" s="28"/>
      <c r="XFC2109" s="28"/>
      <c r="XFD2109" s="28"/>
    </row>
    <row r="2110" spans="1:10 16380:16384" x14ac:dyDescent="0.35">
      <c r="A2110" s="12" t="s">
        <v>3564</v>
      </c>
      <c r="B2110" s="32" t="str">
        <f>HYPERLINK(Table1[[#This Row],[Link]], Table1[[#This Row],[Pattern w/out Hyperlink]])</f>
        <v>Firma</v>
      </c>
      <c r="C2110" s="18">
        <f>IF(F2110&lt;=$L$1,$K$1,IF(AND(F2110&gt;=$L$2,F2110&lt;=$M$2),$K$2,IF(AND(F2110&gt;=$L$3,F2110&lt;=$M$3),$K$3,IF(AND(F2110&gt;=$L$4,F2110&lt;=$M$4),$K$4,IF(AND(F2110&gt;=$L$5,F2110&lt;=$M$5),$K$5,IF(AND(F2110&gt;=$L$6,F2110&lt;=$M$6),$K$6,IF(AND(F2110&gt;=$L$7,F2110&lt;=$M$7),$K$7,IF(AND(F2110&gt;=$L$8,F2110&lt;=$M$8),$K$8,IF(AND(F2110&gt;=$L$9,F2110&lt;=$M$9),$K$9,IF(AND(F2110&gt;$L$10,F2110&lt;=$M$10),$K$10,IF(AND(F2110&gt;=$L$11,F2110&lt;=$M$11),$K$11,IF(AND(F2110&gt;=$L$12,F2110&lt;=$M$12),$K$12,IF(AND(F2110&gt;=$L$13,F2110&lt;=$M$13),$K$13,IF(AND(F2110&gt;=$L$14,F2110&lt;=$M$14),$K$14,IF(AND(F2110&gt;=#REF!,F2110&lt;=#REF!),#REF!,IF(AND(F2110&gt;=$L$15,F2110&lt;=$M$15),$K$15,IF(AND(F2110&gt;=$L$16,F2110&lt;=$M$16),$K$16,IF(AND(F2110&gt;=$L$17,F2110&lt;=$M$17),$K$17,IF(AND(F2110&gt;=$L$18,F2110&lt;=$M$18),$K$18,IF(AND(F2110&gt;=$L$19,F2110&lt;=$M$19),$K$19,IF(AND(F2110&gt;=$L$20,F2110&lt;=$M$20),$K$20,IF(AND(F2110&gt;=$L$21,F2110&lt;=$M$21),$K$21,IF(AND(F2110&gt;=$L$22,F2110&lt;=$M$22),$K$22,IF(AND(F2110&gt;=$L$23,F2110&lt;=$M$23),$K$23,IF(AND(F2110&gt;=$L$24,F2110&lt;=$M$24),$K$24,IF(AND(F2110&gt;=$L$25,F2110&lt;=$M$25),$K$25,IF(AND(F2110&gt;=$L$26,F2110&lt;=$M$26),$K$26,IF(AND(F2110&gt;=$L$27,F2110&lt;=$M$27),$K$27,IF(AND(F2110&gt;=$L$28,F2110&lt;=$M$28),$K$28,IF(AND(F2110&gt;=$L$29,F2110&lt;=$M$29),$K$29,IF(AND(F2110&gt;=$L$30,F2110&lt;=$M$30),$K$30,IF(AND(F2110&gt;=$L$31,F2110&lt;=$M$31),$K$31,""))))))))))))))))))))))))))))))))</f>
        <v>9</v>
      </c>
      <c r="D2110" s="18" t="s">
        <v>21</v>
      </c>
      <c r="E2110" s="18" t="s">
        <v>1234</v>
      </c>
      <c r="F2110" s="12">
        <v>123.75</v>
      </c>
      <c r="H2110" s="12" t="s">
        <v>3565</v>
      </c>
      <c r="I2110" s="18" t="s">
        <v>4213</v>
      </c>
      <c r="J2110" s="18" t="s">
        <v>4716</v>
      </c>
      <c r="XEZ2110" s="28"/>
      <c r="XFA2110" s="28"/>
      <c r="XFB2110" s="28"/>
      <c r="XFC2110" s="28"/>
      <c r="XFD2110" s="28"/>
    </row>
    <row r="2111" spans="1:10 16380:16384" ht="29" x14ac:dyDescent="0.35">
      <c r="A2111" s="12" t="s">
        <v>308</v>
      </c>
      <c r="B2111" s="32" t="str">
        <f>HYPERLINK(Table1[[#This Row],[Link]], Table1[[#This Row],[Pattern w/out Hyperlink]])</f>
        <v>Flint</v>
      </c>
      <c r="C2111" s="18">
        <f>IF(F2111&lt;=$L$1,$K$1,IF(AND(F2111&gt;=$L$2,F2111&lt;=$M$2),$K$2,IF(AND(F2111&gt;=$L$3,F2111&lt;=$M$3),$K$3,IF(AND(F2111&gt;=$L$4,F2111&lt;=$M$4),$K$4,IF(AND(F2111&gt;=$L$5,F2111&lt;=$M$5),$K$5,IF(AND(F2111&gt;=$L$6,F2111&lt;=$M$6),$K$6,IF(AND(F2111&gt;=$L$7,F2111&lt;=$M$7),$K$7,IF(AND(F2111&gt;=$L$8,F2111&lt;=$M$8),$K$8,IF(AND(F2111&gt;=$L$9,F2111&lt;=$M$9),$K$9,IF(AND(F2111&gt;$L$10,F2111&lt;=$M$10),$K$10,IF(AND(F2111&gt;=$L$11,F2111&lt;=$M$11),$K$11,IF(AND(F2111&gt;=$L$12,F2111&lt;=$M$12),$K$12,IF(AND(F2111&gt;=$L$13,F2111&lt;=$M$13),$K$13,IF(AND(F2111&gt;=$L$14,F2111&lt;=$M$14),$K$14,IF(AND(F2111&gt;=#REF!,F2111&lt;=#REF!),#REF!,IF(AND(F2111&gt;=$L$15,F2111&lt;=$M$15),$K$15,IF(AND(F2111&gt;=$L$16,F2111&lt;=$M$16),$K$16,IF(AND(F2111&gt;=$L$17,F2111&lt;=$M$17),$K$17,IF(AND(F2111&gt;=$L$18,F2111&lt;=$M$18),$K$18,IF(AND(F2111&gt;=$L$19,F2111&lt;=$M$19),$K$19,IF(AND(F2111&gt;=$L$20,F2111&lt;=$M$20),$K$20,IF(AND(F2111&gt;=$L$21,F2111&lt;=$M$21),$K$21,IF(AND(F2111&gt;=$L$22,F2111&lt;=$M$22),$K$22,IF(AND(F2111&gt;=$L$23,F2111&lt;=$M$23),$K$23,IF(AND(F2111&gt;=$L$24,F2111&lt;=$M$24),$K$24,IF(AND(F2111&gt;=$L$25,F2111&lt;=$M$25),$K$25,IF(AND(F2111&gt;=$L$26,F2111&lt;=$M$26),$K$26,IF(AND(F2111&gt;=$L$27,F2111&lt;=$M$27),$K$27,IF(AND(F2111&gt;=$L$28,F2111&lt;=$M$28),$K$28,IF(AND(F2111&gt;=$L$29,F2111&lt;=$M$29),$K$29,IF(AND(F2111&gt;=$L$30,F2111&lt;=$M$30),$K$30,IF(AND(F2111&gt;=$L$31,F2111&lt;=$M$31),$K$31,""))))))))))))))))))))))))))))))))</f>
        <v>9</v>
      </c>
      <c r="D2111" s="18" t="s">
        <v>21</v>
      </c>
      <c r="E2111" s="18" t="s">
        <v>1234</v>
      </c>
      <c r="F2111" s="12">
        <v>132.25</v>
      </c>
      <c r="H2111" s="12" t="s">
        <v>1592</v>
      </c>
      <c r="I2111" s="18" t="s">
        <v>0</v>
      </c>
      <c r="J2111" s="18" t="s">
        <v>4766</v>
      </c>
      <c r="XEZ2111" s="28"/>
      <c r="XFA2111" s="28"/>
      <c r="XFB2111" s="28"/>
      <c r="XFC2111" s="28"/>
      <c r="XFD2111" s="28"/>
    </row>
    <row r="2112" spans="1:10 16380:16384" x14ac:dyDescent="0.35">
      <c r="A2112" s="12" t="s">
        <v>315</v>
      </c>
      <c r="B2112" s="32" t="str">
        <f>HYPERLINK(Table1[[#This Row],[Link]], Table1[[#This Row],[Pattern w/out Hyperlink]])</f>
        <v>Fluent Crypton</v>
      </c>
      <c r="C2112" s="18">
        <f>IF(F2112&lt;=$L$1,$K$1,IF(AND(F2112&gt;=$L$2,F2112&lt;=$M$2),$K$2,IF(AND(F2112&gt;=$L$3,F2112&lt;=$M$3),$K$3,IF(AND(F2112&gt;=$L$4,F2112&lt;=$M$4),$K$4,IF(AND(F2112&gt;=$L$5,F2112&lt;=$M$5),$K$5,IF(AND(F2112&gt;=$L$6,F2112&lt;=$M$6),$K$6,IF(AND(F2112&gt;=$L$7,F2112&lt;=$M$7),$K$7,IF(AND(F2112&gt;=$L$8,F2112&lt;=$M$8),$K$8,IF(AND(F2112&gt;=$L$9,F2112&lt;=$M$9),$K$9,IF(AND(F2112&gt;$L$10,F2112&lt;=$M$10),$K$10,IF(AND(F2112&gt;=$L$11,F2112&lt;=$M$11),$K$11,IF(AND(F2112&gt;=$L$12,F2112&lt;=$M$12),$K$12,IF(AND(F2112&gt;=$L$13,F2112&lt;=$M$13),$K$13,IF(AND(F2112&gt;=$L$14,F2112&lt;=$M$14),$K$14,IF(AND(F2112&gt;=#REF!,F2112&lt;=#REF!),#REF!,IF(AND(F2112&gt;=$L$15,F2112&lt;=$M$15),$K$15,IF(AND(F2112&gt;=$L$16,F2112&lt;=$M$16),$K$16,IF(AND(F2112&gt;=$L$17,F2112&lt;=$M$17),$K$17,IF(AND(F2112&gt;=$L$18,F2112&lt;=$M$18),$K$18,IF(AND(F2112&gt;=$L$19,F2112&lt;=$M$19),$K$19,IF(AND(F2112&gt;=$L$20,F2112&lt;=$M$20),$K$20,IF(AND(F2112&gt;=$L$21,F2112&lt;=$M$21),$K$21,IF(AND(F2112&gt;=$L$22,F2112&lt;=$M$22),$K$22,IF(AND(F2112&gt;=$L$23,F2112&lt;=$M$23),$K$23,IF(AND(F2112&gt;=$L$24,F2112&lt;=$M$24),$K$24,IF(AND(F2112&gt;=$L$25,F2112&lt;=$M$25),$K$25,IF(AND(F2112&gt;=$L$26,F2112&lt;=$M$26),$K$26,IF(AND(F2112&gt;=$L$27,F2112&lt;=$M$27),$K$27,IF(AND(F2112&gt;=$L$28,F2112&lt;=$M$28),$K$28,IF(AND(F2112&gt;=$L$29,F2112&lt;=$M$29),$K$29,IF(AND(F2112&gt;=$L$30,F2112&lt;=$M$30),$K$30,IF(AND(F2112&gt;=$L$31,F2112&lt;=$M$31),$K$31,""))))))))))))))))))))))))))))))))</f>
        <v>9</v>
      </c>
      <c r="D2112" s="18" t="s">
        <v>21</v>
      </c>
      <c r="E2112" s="18" t="s">
        <v>1234</v>
      </c>
      <c r="F2112" s="12">
        <v>125</v>
      </c>
      <c r="H2112" s="12" t="s">
        <v>1204</v>
      </c>
      <c r="I2112" s="18" t="s">
        <v>1319</v>
      </c>
      <c r="J2112" s="18" t="s">
        <v>4767</v>
      </c>
      <c r="XEZ2112" s="28"/>
      <c r="XFA2112" s="28"/>
      <c r="XFB2112" s="28"/>
      <c r="XFC2112" s="28"/>
      <c r="XFD2112" s="28"/>
    </row>
    <row r="2113" spans="1:10 16380:16384" x14ac:dyDescent="0.35">
      <c r="A2113" s="12" t="s">
        <v>342</v>
      </c>
      <c r="B2113" s="32" t="str">
        <f>HYPERLINK(Table1[[#This Row],[Link]], Table1[[#This Row],[Pattern w/out Hyperlink]])</f>
        <v>Gale</v>
      </c>
      <c r="C2113" s="18">
        <f>IF(F2113&lt;=$L$1,$K$1,IF(AND(F2113&gt;=$L$2,F2113&lt;=$M$2),$K$2,IF(AND(F2113&gt;=$L$3,F2113&lt;=$M$3),$K$3,IF(AND(F2113&gt;=$L$4,F2113&lt;=$M$4),$K$4,IF(AND(F2113&gt;=$L$5,F2113&lt;=$M$5),$K$5,IF(AND(F2113&gt;=$L$6,F2113&lt;=$M$6),$K$6,IF(AND(F2113&gt;=$L$7,F2113&lt;=$M$7),$K$7,IF(AND(F2113&gt;=$L$8,F2113&lt;=$M$8),$K$8,IF(AND(F2113&gt;=$L$9,F2113&lt;=$M$9),$K$9,IF(AND(F2113&gt;$L$10,F2113&lt;=$M$10),$K$10,IF(AND(F2113&gt;=$L$11,F2113&lt;=$M$11),$K$11,IF(AND(F2113&gt;=$L$12,F2113&lt;=$M$12),$K$12,IF(AND(F2113&gt;=$L$13,F2113&lt;=$M$13),$K$13,IF(AND(F2113&gt;=$L$14,F2113&lt;=$M$14),$K$14,IF(AND(F2113&gt;=#REF!,F2113&lt;=#REF!),#REF!,IF(AND(F2113&gt;=$L$15,F2113&lt;=$M$15),$K$15,IF(AND(F2113&gt;=$L$16,F2113&lt;=$M$16),$K$16,IF(AND(F2113&gt;=$L$17,F2113&lt;=$M$17),$K$17,IF(AND(F2113&gt;=$L$18,F2113&lt;=$M$18),$K$18,IF(AND(F2113&gt;=$L$19,F2113&lt;=$M$19),$K$19,IF(AND(F2113&gt;=$L$20,F2113&lt;=$M$20),$K$20,IF(AND(F2113&gt;=$L$21,F2113&lt;=$M$21),$K$21,IF(AND(F2113&gt;=$L$22,F2113&lt;=$M$22),$K$22,IF(AND(F2113&gt;=$L$23,F2113&lt;=$M$23),$K$23,IF(AND(F2113&gt;=$L$24,F2113&lt;=$M$24),$K$24,IF(AND(F2113&gt;=$L$25,F2113&lt;=$M$25),$K$25,IF(AND(F2113&gt;=$L$26,F2113&lt;=$M$26),$K$26,IF(AND(F2113&gt;=$L$27,F2113&lt;=$M$27),$K$27,IF(AND(F2113&gt;=$L$28,F2113&lt;=$M$28),$K$28,IF(AND(F2113&gt;=$L$29,F2113&lt;=$M$29),$K$29,IF(AND(F2113&gt;=$L$30,F2113&lt;=$M$30),$K$30,IF(AND(F2113&gt;=$L$31,F2113&lt;=$M$31),$K$31,""))))))))))))))))))))))))))))))))</f>
        <v>9</v>
      </c>
      <c r="D2113" s="18" t="s">
        <v>21</v>
      </c>
      <c r="E2113" s="18" t="s">
        <v>1234</v>
      </c>
      <c r="F2113" s="12">
        <v>133.75</v>
      </c>
      <c r="H2113" s="12" t="s">
        <v>3576</v>
      </c>
      <c r="I2113" s="18" t="s">
        <v>4213</v>
      </c>
      <c r="J2113" s="18" t="s">
        <v>4777</v>
      </c>
      <c r="XEZ2113" s="28"/>
      <c r="XFA2113" s="28"/>
      <c r="XFB2113" s="28"/>
      <c r="XFC2113" s="28"/>
      <c r="XFD2113" s="28"/>
    </row>
    <row r="2114" spans="1:10 16380:16384" ht="29" x14ac:dyDescent="0.35">
      <c r="A2114" s="12" t="s">
        <v>4779</v>
      </c>
      <c r="B2114" s="32" t="str">
        <f>HYPERLINK(Table1[[#This Row],[Link]], Table1[[#This Row],[Pattern w/out Hyperlink]])</f>
        <v>Gemma Multi by Sander Lak</v>
      </c>
      <c r="C2114" s="18">
        <f>IF(F2114&lt;=$L$1,$K$1,IF(AND(F2114&gt;=$L$2,F2114&lt;=$M$2),$K$2,IF(AND(F2114&gt;=$L$3,F2114&lt;=$M$3),$K$3,IF(AND(F2114&gt;=$L$4,F2114&lt;=$M$4),$K$4,IF(AND(F2114&gt;=$L$5,F2114&lt;=$M$5),$K$5,IF(AND(F2114&gt;=$L$6,F2114&lt;=$M$6),$K$6,IF(AND(F2114&gt;=$L$7,F2114&lt;=$M$7),$K$7,IF(AND(F2114&gt;=$L$8,F2114&lt;=$M$8),$K$8,IF(AND(F2114&gt;=$L$9,F2114&lt;=$M$9),$K$9,IF(AND(F2114&gt;$L$10,F2114&lt;=$M$10),$K$10,IF(AND(F2114&gt;=$L$11,F2114&lt;=$M$11),$K$11,IF(AND(F2114&gt;=$L$12,F2114&lt;=$M$12),$K$12,IF(AND(F2114&gt;=$L$13,F2114&lt;=$M$13),$K$13,IF(AND(F2114&gt;=$L$14,F2114&lt;=$M$14),$K$14,IF(AND(F2114&gt;=#REF!,F2114&lt;=#REF!),#REF!,IF(AND(F2114&gt;=$L$15,F2114&lt;=$M$15),$K$15,IF(AND(F2114&gt;=$L$16,F2114&lt;=$M$16),$K$16,IF(AND(F2114&gt;=$L$17,F2114&lt;=$M$17),$K$17,IF(AND(F2114&gt;=$L$18,F2114&lt;=$M$18),$K$18,IF(AND(F2114&gt;=$L$19,F2114&lt;=$M$19),$K$19,IF(AND(F2114&gt;=$L$20,F2114&lt;=$M$20),$K$20,IF(AND(F2114&gt;=$L$21,F2114&lt;=$M$21),$K$21,IF(AND(F2114&gt;=$L$22,F2114&lt;=$M$22),$K$22,IF(AND(F2114&gt;=$L$23,F2114&lt;=$M$23),$K$23,IF(AND(F2114&gt;=$L$24,F2114&lt;=$M$24),$K$24,IF(AND(F2114&gt;=$L$25,F2114&lt;=$M$25),$K$25,IF(AND(F2114&gt;=$L$26,F2114&lt;=$M$26),$K$26,IF(AND(F2114&gt;=$L$27,F2114&lt;=$M$27),$K$27,IF(AND(F2114&gt;=$L$28,F2114&lt;=$M$28),$K$28,IF(AND(F2114&gt;=$L$29,F2114&lt;=$M$29),$K$29,IF(AND(F2114&gt;=$L$30,F2114&lt;=$M$30),$K$30,IF(AND(F2114&gt;=$L$31,F2114&lt;=$M$31),$K$31,""))))))))))))))))))))))))))))))))</f>
        <v>9</v>
      </c>
      <c r="D2114" s="18" t="s">
        <v>21</v>
      </c>
      <c r="E2114" s="18" t="s">
        <v>1234</v>
      </c>
      <c r="F2114" s="12">
        <v>115.75</v>
      </c>
      <c r="H2114" s="12" t="s">
        <v>1594</v>
      </c>
      <c r="I2114" s="18" t="s">
        <v>0</v>
      </c>
      <c r="J2114" s="18" t="s">
        <v>4699</v>
      </c>
      <c r="XEZ2114" s="28"/>
      <c r="XFA2114" s="28"/>
      <c r="XFB2114" s="28"/>
      <c r="XFC2114" s="28"/>
      <c r="XFD2114" s="28"/>
    </row>
    <row r="2115" spans="1:10 16380:16384" x14ac:dyDescent="0.35">
      <c r="A2115" s="12" t="s">
        <v>365</v>
      </c>
      <c r="B2115" s="32" t="str">
        <f>HYPERLINK(Table1[[#This Row],[Link]], Table1[[#This Row],[Pattern w/out Hyperlink]])</f>
        <v>Grove</v>
      </c>
      <c r="C2115" s="18">
        <f>IF(F2115&lt;=$L$1,$K$1,IF(AND(F2115&gt;=$L$2,F2115&lt;=$M$2),$K$2,IF(AND(F2115&gt;=$L$3,F2115&lt;=$M$3),$K$3,IF(AND(F2115&gt;=$L$4,F2115&lt;=$M$4),$K$4,IF(AND(F2115&gt;=$L$5,F2115&lt;=$M$5),$K$5,IF(AND(F2115&gt;=$L$6,F2115&lt;=$M$6),$K$6,IF(AND(F2115&gt;=$L$7,F2115&lt;=$M$7),$K$7,IF(AND(F2115&gt;=$L$8,F2115&lt;=$M$8),$K$8,IF(AND(F2115&gt;=$L$9,F2115&lt;=$M$9),$K$9,IF(AND(F2115&gt;$L$10,F2115&lt;=$M$10),$K$10,IF(AND(F2115&gt;=$L$11,F2115&lt;=$M$11),$K$11,IF(AND(F2115&gt;=$L$12,F2115&lt;=$M$12),$K$12,IF(AND(F2115&gt;=$L$13,F2115&lt;=$M$13),$K$13,IF(AND(F2115&gt;=$L$14,F2115&lt;=$M$14),$K$14,IF(AND(F2115&gt;=#REF!,F2115&lt;=#REF!),#REF!,IF(AND(F2115&gt;=$L$15,F2115&lt;=$M$15),$K$15,IF(AND(F2115&gt;=$L$16,F2115&lt;=$M$16),$K$16,IF(AND(F2115&gt;=$L$17,F2115&lt;=$M$17),$K$17,IF(AND(F2115&gt;=$L$18,F2115&lt;=$M$18),$K$18,IF(AND(F2115&gt;=$L$19,F2115&lt;=$M$19),$K$19,IF(AND(F2115&gt;=$L$20,F2115&lt;=$M$20),$K$20,IF(AND(F2115&gt;=$L$21,F2115&lt;=$M$21),$K$21,IF(AND(F2115&gt;=$L$22,F2115&lt;=$M$22),$K$22,IF(AND(F2115&gt;=$L$23,F2115&lt;=$M$23),$K$23,IF(AND(F2115&gt;=$L$24,F2115&lt;=$M$24),$K$24,IF(AND(F2115&gt;=$L$25,F2115&lt;=$M$25),$K$25,IF(AND(F2115&gt;=$L$26,F2115&lt;=$M$26),$K$26,IF(AND(F2115&gt;=$L$27,F2115&lt;=$M$27),$K$27,IF(AND(F2115&gt;=$L$28,F2115&lt;=$M$28),$K$28,IF(AND(F2115&gt;=$L$29,F2115&lt;=$M$29),$K$29,IF(AND(F2115&gt;=$L$30,F2115&lt;=$M$30),$K$30,IF(AND(F2115&gt;=$L$31,F2115&lt;=$M$31),$K$31,""))))))))))))))))))))))))))))))))</f>
        <v>9</v>
      </c>
      <c r="D2115" s="18" t="s">
        <v>21</v>
      </c>
      <c r="E2115" s="18" t="s">
        <v>1234</v>
      </c>
      <c r="F2115" s="12">
        <v>119.5</v>
      </c>
      <c r="H2115" s="12" t="s">
        <v>1207</v>
      </c>
      <c r="I2115" s="18" t="s">
        <v>0</v>
      </c>
      <c r="J2115" s="18" t="s">
        <v>4268</v>
      </c>
      <c r="XEZ2115" s="28"/>
      <c r="XFA2115" s="28"/>
      <c r="XFB2115" s="28"/>
      <c r="XFC2115" s="28"/>
      <c r="XFD2115" s="28"/>
    </row>
    <row r="2116" spans="1:10 16380:16384" x14ac:dyDescent="0.35">
      <c r="A2116" s="12" t="s">
        <v>3602</v>
      </c>
      <c r="B2116" s="32" t="str">
        <f>HYPERLINK(Table1[[#This Row],[Link]], Table1[[#This Row],[Pattern w/out Hyperlink]])</f>
        <v>Isa</v>
      </c>
      <c r="C2116" s="18">
        <f>IF(F2116&lt;=$L$1,$K$1,IF(AND(F2116&gt;=$L$2,F2116&lt;=$M$2),$K$2,IF(AND(F2116&gt;=$L$3,F2116&lt;=$M$3),$K$3,IF(AND(F2116&gt;=$L$4,F2116&lt;=$M$4),$K$4,IF(AND(F2116&gt;=$L$5,F2116&lt;=$M$5),$K$5,IF(AND(F2116&gt;=$L$6,F2116&lt;=$M$6),$K$6,IF(AND(F2116&gt;=$L$7,F2116&lt;=$M$7),$K$7,IF(AND(F2116&gt;=$L$8,F2116&lt;=$M$8),$K$8,IF(AND(F2116&gt;=$L$9,F2116&lt;=$M$9),$K$9,IF(AND(F2116&gt;$L$10,F2116&lt;=$M$10),$K$10,IF(AND(F2116&gt;=$L$11,F2116&lt;=$M$11),$K$11,IF(AND(F2116&gt;=$L$12,F2116&lt;=$M$12),$K$12,IF(AND(F2116&gt;=$L$13,F2116&lt;=$M$13),$K$13,IF(AND(F2116&gt;=$L$14,F2116&lt;=$M$14),$K$14,IF(AND(F2116&gt;=#REF!,F2116&lt;=#REF!),#REF!,IF(AND(F2116&gt;=$L$15,F2116&lt;=$M$15),$K$15,IF(AND(F2116&gt;=$L$16,F2116&lt;=$M$16),$K$16,IF(AND(F2116&gt;=$L$17,F2116&lt;=$M$17),$K$17,IF(AND(F2116&gt;=$L$18,F2116&lt;=$M$18),$K$18,IF(AND(F2116&gt;=$L$19,F2116&lt;=$M$19),$K$19,IF(AND(F2116&gt;=$L$20,F2116&lt;=$M$20),$K$20,IF(AND(F2116&gt;=$L$21,F2116&lt;=$M$21),$K$21,IF(AND(F2116&gt;=$L$22,F2116&lt;=$M$22),$K$22,IF(AND(F2116&gt;=$L$23,F2116&lt;=$M$23),$K$23,IF(AND(F2116&gt;=$L$24,F2116&lt;=$M$24),$K$24,IF(AND(F2116&gt;=$L$25,F2116&lt;=$M$25),$K$25,IF(AND(F2116&gt;=$L$26,F2116&lt;=$M$26),$K$26,IF(AND(F2116&gt;=$L$27,F2116&lt;=$M$27),$K$27,IF(AND(F2116&gt;=$L$28,F2116&lt;=$M$28),$K$28,IF(AND(F2116&gt;=$L$29,F2116&lt;=$M$29),$K$29,IF(AND(F2116&gt;=$L$30,F2116&lt;=$M$30),$K$30,IF(AND(F2116&gt;=$L$31,F2116&lt;=$M$31),$K$31,""))))))))))))))))))))))))))))))))</f>
        <v>9</v>
      </c>
      <c r="D2116" s="18" t="s">
        <v>21</v>
      </c>
      <c r="E2116" s="18" t="s">
        <v>1234</v>
      </c>
      <c r="F2116" s="12">
        <v>135</v>
      </c>
      <c r="H2116" s="12" t="s">
        <v>3603</v>
      </c>
      <c r="I2116" s="18" t="s">
        <v>4213</v>
      </c>
      <c r="J2116" s="18" t="s">
        <v>4699</v>
      </c>
      <c r="XEZ2116" s="28"/>
      <c r="XFA2116" s="28"/>
      <c r="XFB2116" s="28"/>
      <c r="XFC2116" s="28"/>
      <c r="XFD2116" s="28"/>
    </row>
    <row r="2117" spans="1:10 16380:16384" x14ac:dyDescent="0.35">
      <c r="A2117" s="12" t="s">
        <v>1597</v>
      </c>
      <c r="B2117" s="32" t="str">
        <f>HYPERLINK(Table1[[#This Row],[Link]], Table1[[#This Row],[Pattern w/out Hyperlink]])</f>
        <v>Luce</v>
      </c>
      <c r="C2117" s="18">
        <f>IF(F2117&lt;=$L$1,$K$1,IF(AND(F2117&gt;=$L$2,F2117&lt;=$M$2),$K$2,IF(AND(F2117&gt;=$L$3,F2117&lt;=$M$3),$K$3,IF(AND(F2117&gt;=$L$4,F2117&lt;=$M$4),$K$4,IF(AND(F2117&gt;=$L$5,F2117&lt;=$M$5),$K$5,IF(AND(F2117&gt;=$L$6,F2117&lt;=$M$6),$K$6,IF(AND(F2117&gt;=$L$7,F2117&lt;=$M$7),$K$7,IF(AND(F2117&gt;=$L$8,F2117&lt;=$M$8),$K$8,IF(AND(F2117&gt;=$L$9,F2117&lt;=$M$9),$K$9,IF(AND(F2117&gt;$L$10,F2117&lt;=$M$10),$K$10,IF(AND(F2117&gt;=$L$11,F2117&lt;=$M$11),$K$11,IF(AND(F2117&gt;=$L$12,F2117&lt;=$M$12),$K$12,IF(AND(F2117&gt;=$L$13,F2117&lt;=$M$13),$K$13,IF(AND(F2117&gt;=$L$14,F2117&lt;=$M$14),$K$14,IF(AND(F2117&gt;=#REF!,F2117&lt;=#REF!),#REF!,IF(AND(F2117&gt;=$L$15,F2117&lt;=$M$15),$K$15,IF(AND(F2117&gt;=$L$16,F2117&lt;=$M$16),$K$16,IF(AND(F2117&gt;=$L$17,F2117&lt;=$M$17),$K$17,IF(AND(F2117&gt;=$L$18,F2117&lt;=$M$18),$K$18,IF(AND(F2117&gt;=$L$19,F2117&lt;=$M$19),$K$19,IF(AND(F2117&gt;=$L$20,F2117&lt;=$M$20),$K$20,IF(AND(F2117&gt;=$L$21,F2117&lt;=$M$21),$K$21,IF(AND(F2117&gt;=$L$22,F2117&lt;=$M$22),$K$22,IF(AND(F2117&gt;=$L$23,F2117&lt;=$M$23),$K$23,IF(AND(F2117&gt;=$L$24,F2117&lt;=$M$24),$K$24,IF(AND(F2117&gt;=$L$25,F2117&lt;=$M$25),$K$25,IF(AND(F2117&gt;=$L$26,F2117&lt;=$M$26),$K$26,IF(AND(F2117&gt;=$L$27,F2117&lt;=$M$27),$K$27,IF(AND(F2117&gt;=$L$28,F2117&lt;=$M$28),$K$28,IF(AND(F2117&gt;=$L$29,F2117&lt;=$M$29),$K$29,IF(AND(F2117&gt;=$L$30,F2117&lt;=$M$30),$K$30,IF(AND(F2117&gt;=$L$31,F2117&lt;=$M$31),$K$31,""))))))))))))))))))))))))))))))))</f>
        <v>9</v>
      </c>
      <c r="D2117" s="18" t="s">
        <v>21</v>
      </c>
      <c r="E2117" s="18" t="s">
        <v>1234</v>
      </c>
      <c r="F2117" s="12">
        <v>118</v>
      </c>
      <c r="H2117" s="12" t="s">
        <v>1598</v>
      </c>
      <c r="I2117" s="18" t="s">
        <v>4213</v>
      </c>
      <c r="J2117" s="18" t="s">
        <v>4813</v>
      </c>
      <c r="XEZ2117" s="28"/>
      <c r="XFA2117" s="28"/>
      <c r="XFB2117" s="28"/>
      <c r="XFC2117" s="28"/>
      <c r="XFD2117" s="28"/>
    </row>
    <row r="2118" spans="1:10 16380:16384" x14ac:dyDescent="0.35">
      <c r="A2118" s="12" t="s">
        <v>3650</v>
      </c>
      <c r="B2118" s="32" t="str">
        <f>HYPERLINK(Table1[[#This Row],[Link]], Table1[[#This Row],[Pattern w/out Hyperlink]])</f>
        <v>Oxbow</v>
      </c>
      <c r="C2118" s="18">
        <f>IF(F2118&lt;=$L$1,$K$1,IF(AND(F2118&gt;=$L$2,F2118&lt;=$M$2),$K$2,IF(AND(F2118&gt;=$L$3,F2118&lt;=$M$3),$K$3,IF(AND(F2118&gt;=$L$4,F2118&lt;=$M$4),$K$4,IF(AND(F2118&gt;=$L$5,F2118&lt;=$M$5),$K$5,IF(AND(F2118&gt;=$L$6,F2118&lt;=$M$6),$K$6,IF(AND(F2118&gt;=$L$7,F2118&lt;=$M$7),$K$7,IF(AND(F2118&gt;=$L$8,F2118&lt;=$M$8),$K$8,IF(AND(F2118&gt;=$L$9,F2118&lt;=$M$9),$K$9,IF(AND(F2118&gt;$L$10,F2118&lt;=$M$10),$K$10,IF(AND(F2118&gt;=$L$11,F2118&lt;=$M$11),$K$11,IF(AND(F2118&gt;=$L$12,F2118&lt;=$M$12),$K$12,IF(AND(F2118&gt;=$L$13,F2118&lt;=$M$13),$K$13,IF(AND(F2118&gt;=$L$14,F2118&lt;=$M$14),$K$14,IF(AND(F2118&gt;=#REF!,F2118&lt;=#REF!),#REF!,IF(AND(F2118&gt;=$L$15,F2118&lt;=$M$15),$K$15,IF(AND(F2118&gt;=$L$16,F2118&lt;=$M$16),$K$16,IF(AND(F2118&gt;=$L$17,F2118&lt;=$M$17),$K$17,IF(AND(F2118&gt;=$L$18,F2118&lt;=$M$18),$K$18,IF(AND(F2118&gt;=$L$19,F2118&lt;=$M$19),$K$19,IF(AND(F2118&gt;=$L$20,F2118&lt;=$M$20),$K$20,IF(AND(F2118&gt;=$L$21,F2118&lt;=$M$21),$K$21,IF(AND(F2118&gt;=$L$22,F2118&lt;=$M$22),$K$22,IF(AND(F2118&gt;=$L$23,F2118&lt;=$M$23),$K$23,IF(AND(F2118&gt;=$L$24,F2118&lt;=$M$24),$K$24,IF(AND(F2118&gt;=$L$25,F2118&lt;=$M$25),$K$25,IF(AND(F2118&gt;=$L$26,F2118&lt;=$M$26),$K$26,IF(AND(F2118&gt;=$L$27,F2118&lt;=$M$27),$K$27,IF(AND(F2118&gt;=$L$28,F2118&lt;=$M$28),$K$28,IF(AND(F2118&gt;=$L$29,F2118&lt;=$M$29),$K$29,IF(AND(F2118&gt;=$L$30,F2118&lt;=$M$30),$K$30,IF(AND(F2118&gt;=$L$31,F2118&lt;=$M$31),$K$31,""))))))))))))))))))))))))))))))))</f>
        <v>9</v>
      </c>
      <c r="D2118" s="18" t="s">
        <v>21</v>
      </c>
      <c r="E2118" s="18" t="s">
        <v>1234</v>
      </c>
      <c r="F2118" s="12">
        <v>132.25</v>
      </c>
      <c r="H2118" s="12" t="s">
        <v>3651</v>
      </c>
      <c r="I2118" s="18" t="s">
        <v>0</v>
      </c>
      <c r="J2118" s="18" t="s">
        <v>4840</v>
      </c>
      <c r="XEZ2118" s="28"/>
      <c r="XFA2118" s="28"/>
      <c r="XFB2118" s="28"/>
      <c r="XFC2118" s="28"/>
      <c r="XFD2118" s="28"/>
    </row>
    <row r="2119" spans="1:10 16380:16384" x14ac:dyDescent="0.35">
      <c r="A2119" s="12" t="s">
        <v>1601</v>
      </c>
      <c r="B2119" s="32" t="str">
        <f>HYPERLINK(Table1[[#This Row],[Link]], Table1[[#This Row],[Pattern w/out Hyperlink]])</f>
        <v>Petra</v>
      </c>
      <c r="C2119" s="18">
        <f>IF(F2119&lt;=$L$1,$K$1,IF(AND(F2119&gt;=$L$2,F2119&lt;=$M$2),$K$2,IF(AND(F2119&gt;=$L$3,F2119&lt;=$M$3),$K$3,IF(AND(F2119&gt;=$L$4,F2119&lt;=$M$4),$K$4,IF(AND(F2119&gt;=$L$5,F2119&lt;=$M$5),$K$5,IF(AND(F2119&gt;=$L$6,F2119&lt;=$M$6),$K$6,IF(AND(F2119&gt;=$L$7,F2119&lt;=$M$7),$K$7,IF(AND(F2119&gt;=$L$8,F2119&lt;=$M$8),$K$8,IF(AND(F2119&gt;=$L$9,F2119&lt;=$M$9),$K$9,IF(AND(F2119&gt;$L$10,F2119&lt;=$M$10),$K$10,IF(AND(F2119&gt;=$L$11,F2119&lt;=$M$11),$K$11,IF(AND(F2119&gt;=$L$12,F2119&lt;=$M$12),$K$12,IF(AND(F2119&gt;=$L$13,F2119&lt;=$M$13),$K$13,IF(AND(F2119&gt;=$L$14,F2119&lt;=$M$14),$K$14,IF(AND(F2119&gt;=#REF!,F2119&lt;=#REF!),#REF!,IF(AND(F2119&gt;=$L$15,F2119&lt;=$M$15),$K$15,IF(AND(F2119&gt;=$L$16,F2119&lt;=$M$16),$K$16,IF(AND(F2119&gt;=$L$17,F2119&lt;=$M$17),$K$17,IF(AND(F2119&gt;=$L$18,F2119&lt;=$M$18),$K$18,IF(AND(F2119&gt;=$L$19,F2119&lt;=$M$19),$K$19,IF(AND(F2119&gt;=$L$20,F2119&lt;=$M$20),$K$20,IF(AND(F2119&gt;=$L$21,F2119&lt;=$M$21),$K$21,IF(AND(F2119&gt;=$L$22,F2119&lt;=$M$22),$K$22,IF(AND(F2119&gt;=$L$23,F2119&lt;=$M$23),$K$23,IF(AND(F2119&gt;=$L$24,F2119&lt;=$M$24),$K$24,IF(AND(F2119&gt;=$L$25,F2119&lt;=$M$25),$K$25,IF(AND(F2119&gt;=$L$26,F2119&lt;=$M$26),$K$26,IF(AND(F2119&gt;=$L$27,F2119&lt;=$M$27),$K$27,IF(AND(F2119&gt;=$L$28,F2119&lt;=$M$28),$K$28,IF(AND(F2119&gt;=$L$29,F2119&lt;=$M$29),$K$29,IF(AND(F2119&gt;=$L$30,F2119&lt;=$M$30),$K$30,IF(AND(F2119&gt;=$L$31,F2119&lt;=$M$31),$K$31,""))))))))))))))))))))))))))))))))</f>
        <v>9</v>
      </c>
      <c r="D2119" s="18" t="s">
        <v>21</v>
      </c>
      <c r="E2119" s="18" t="s">
        <v>1234</v>
      </c>
      <c r="F2119" s="12">
        <v>125</v>
      </c>
      <c r="H2119" s="12" t="s">
        <v>1602</v>
      </c>
      <c r="I2119" s="18" t="s">
        <v>1319</v>
      </c>
      <c r="J2119" s="18" t="s">
        <v>4850</v>
      </c>
      <c r="XEZ2119" s="28"/>
      <c r="XFA2119" s="28"/>
      <c r="XFB2119" s="28"/>
      <c r="XFC2119" s="28"/>
      <c r="XFD2119" s="28"/>
    </row>
    <row r="2120" spans="1:10 16380:16384" x14ac:dyDescent="0.35">
      <c r="A2120" s="12" t="s">
        <v>663</v>
      </c>
      <c r="B2120" s="32" t="str">
        <f>HYPERLINK(Table1[[#This Row],[Link]], Table1[[#This Row],[Pattern w/out Hyperlink]])</f>
        <v>Rail</v>
      </c>
      <c r="C2120" s="18">
        <f>IF(F2120&lt;=$L$1,$K$1,IF(AND(F2120&gt;=$L$2,F2120&lt;=$M$2),$K$2,IF(AND(F2120&gt;=$L$3,F2120&lt;=$M$3),$K$3,IF(AND(F2120&gt;=$L$4,F2120&lt;=$M$4),$K$4,IF(AND(F2120&gt;=$L$5,F2120&lt;=$M$5),$K$5,IF(AND(F2120&gt;=$L$6,F2120&lt;=$M$6),$K$6,IF(AND(F2120&gt;=$L$7,F2120&lt;=$M$7),$K$7,IF(AND(F2120&gt;=$L$8,F2120&lt;=$M$8),$K$8,IF(AND(F2120&gt;=$L$9,F2120&lt;=$M$9),$K$9,IF(AND(F2120&gt;$L$10,F2120&lt;=$M$10),$K$10,IF(AND(F2120&gt;=$L$11,F2120&lt;=$M$11),$K$11,IF(AND(F2120&gt;=$L$12,F2120&lt;=$M$12),$K$12,IF(AND(F2120&gt;=$L$13,F2120&lt;=$M$13),$K$13,IF(AND(F2120&gt;=$L$14,F2120&lt;=$M$14),$K$14,IF(AND(F2120&gt;=#REF!,F2120&lt;=#REF!),#REF!,IF(AND(F2120&gt;=$L$15,F2120&lt;=$M$15),$K$15,IF(AND(F2120&gt;=$L$16,F2120&lt;=$M$16),$K$16,IF(AND(F2120&gt;=$L$17,F2120&lt;=$M$17),$K$17,IF(AND(F2120&gt;=$L$18,F2120&lt;=$M$18),$K$18,IF(AND(F2120&gt;=$L$19,F2120&lt;=$M$19),$K$19,IF(AND(F2120&gt;=$L$20,F2120&lt;=$M$20),$K$20,IF(AND(F2120&gt;=$L$21,F2120&lt;=$M$21),$K$21,IF(AND(F2120&gt;=$L$22,F2120&lt;=$M$22),$K$22,IF(AND(F2120&gt;=$L$23,F2120&lt;=$M$23),$K$23,IF(AND(F2120&gt;=$L$24,F2120&lt;=$M$24),$K$24,IF(AND(F2120&gt;=$L$25,F2120&lt;=$M$25),$K$25,IF(AND(F2120&gt;=$L$26,F2120&lt;=$M$26),$K$26,IF(AND(F2120&gt;=$L$27,F2120&lt;=$M$27),$K$27,IF(AND(F2120&gt;=$L$28,F2120&lt;=$M$28),$K$28,IF(AND(F2120&gt;=$L$29,F2120&lt;=$M$29),$K$29,IF(AND(F2120&gt;=$L$30,F2120&lt;=$M$30),$K$30,IF(AND(F2120&gt;=$L$31,F2120&lt;=$M$31),$K$31,""))))))))))))))))))))))))))))))))</f>
        <v>9</v>
      </c>
      <c r="D2120" s="18" t="s">
        <v>21</v>
      </c>
      <c r="E2120" s="18" t="s">
        <v>1234</v>
      </c>
      <c r="F2120" s="12">
        <v>118</v>
      </c>
      <c r="H2120" s="12" t="s">
        <v>1212</v>
      </c>
      <c r="I2120" s="18" t="s">
        <v>0</v>
      </c>
      <c r="J2120" s="18" t="s">
        <v>4859</v>
      </c>
      <c r="XEZ2120" s="28"/>
      <c r="XFA2120" s="28"/>
      <c r="XFB2120" s="28"/>
      <c r="XFC2120" s="28"/>
      <c r="XFD2120" s="28"/>
    </row>
    <row r="2121" spans="1:10 16380:16384" ht="29" x14ac:dyDescent="0.35">
      <c r="A2121" s="12" t="s">
        <v>8008</v>
      </c>
      <c r="B2121" s="32" t="str">
        <f>HYPERLINK(Table1[[#This Row],[Link]], Table1[[#This Row],[Pattern w/out Hyperlink]])</f>
        <v>Ribbed Weave by Paul Smith</v>
      </c>
      <c r="C2121" s="18">
        <f>IF(F2121&lt;=$L$1,$K$1,IF(AND(F2121&gt;=$L$2,F2121&lt;=$M$2),$K$2,IF(AND(F2121&gt;=$L$3,F2121&lt;=$M$3),$K$3,IF(AND(F2121&gt;=$L$4,F2121&lt;=$M$4),$K$4,IF(AND(F2121&gt;=$L$5,F2121&lt;=$M$5),$K$5,IF(AND(F2121&gt;=$L$6,F2121&lt;=$M$6),$K$6,IF(AND(F2121&gt;=$L$7,F2121&lt;=$M$7),$K$7,IF(AND(F2121&gt;=$L$8,F2121&lt;=$M$8),$K$8,IF(AND(F2121&gt;=$L$9,F2121&lt;=$M$9),$K$9,IF(AND(F2121&gt;$L$10,F2121&lt;=$M$10),$K$10,IF(AND(F2121&gt;=$L$11,F2121&lt;=$M$11),$K$11,IF(AND(F2121&gt;=$L$12,F2121&lt;=$M$12),$K$12,IF(AND(F2121&gt;=$L$13,F2121&lt;=$M$13),$K$13,IF(AND(F2121&gt;=$L$14,F2121&lt;=$M$14),$K$14,IF(AND(F2121&gt;=#REF!,F2121&lt;=#REF!),#REF!,IF(AND(F2121&gt;=$L$15,F2121&lt;=$M$15),$K$15,IF(AND(F2121&gt;=$L$16,F2121&lt;=$M$16),$K$16,IF(AND(F2121&gt;=$L$17,F2121&lt;=$M$17),$K$17,IF(AND(F2121&gt;=$L$18,F2121&lt;=$M$18),$K$18,IF(AND(F2121&gt;=$L$19,F2121&lt;=$M$19),$K$19,IF(AND(F2121&gt;=$L$20,F2121&lt;=$M$20),$K$20,IF(AND(F2121&gt;=$L$21,F2121&lt;=$M$21),$K$21,IF(AND(F2121&gt;=$L$22,F2121&lt;=$M$22),$K$22,IF(AND(F2121&gt;=$L$23,F2121&lt;=$M$23),$K$23,IF(AND(F2121&gt;=$L$24,F2121&lt;=$M$24),$K$24,IF(AND(F2121&gt;=$L$25,F2121&lt;=$M$25),$K$25,IF(AND(F2121&gt;=$L$26,F2121&lt;=$M$26),$K$26,IF(AND(F2121&gt;=$L$27,F2121&lt;=$M$27),$K$27,IF(AND(F2121&gt;=$L$28,F2121&lt;=$M$28),$K$28,IF(AND(F2121&gt;=$L$29,F2121&lt;=$M$29),$K$29,IF(AND(F2121&gt;=$L$30,F2121&lt;=$M$30),$K$30,IF(AND(F2121&gt;=$L$31,F2121&lt;=$M$31),$K$31,""))))))))))))))))))))))))))))))))</f>
        <v>9</v>
      </c>
      <c r="D2121" s="18" t="s">
        <v>21</v>
      </c>
      <c r="E2121" s="18" t="s">
        <v>1234</v>
      </c>
      <c r="F2121" s="12">
        <v>116.5</v>
      </c>
      <c r="H2121" s="12" t="s">
        <v>3683</v>
      </c>
      <c r="I2121" s="18" t="s">
        <v>4213</v>
      </c>
      <c r="J2121" s="18" t="s">
        <v>4480</v>
      </c>
      <c r="XEZ2121" s="28"/>
      <c r="XFA2121" s="28"/>
      <c r="XFB2121" s="28"/>
      <c r="XFC2121" s="28"/>
      <c r="XFD2121" s="28"/>
    </row>
    <row r="2122" spans="1:10 16380:16384" x14ac:dyDescent="0.35">
      <c r="A2122" s="12" t="s">
        <v>696</v>
      </c>
      <c r="B2122" s="32" t="str">
        <f>HYPERLINK(Table1[[#This Row],[Link]], Table1[[#This Row],[Pattern w/out Hyperlink]])</f>
        <v>Runner</v>
      </c>
      <c r="C2122" s="18">
        <f>IF(F2122&lt;=$L$1,$K$1,IF(AND(F2122&gt;=$L$2,F2122&lt;=$M$2),$K$2,IF(AND(F2122&gt;=$L$3,F2122&lt;=$M$3),$K$3,IF(AND(F2122&gt;=$L$4,F2122&lt;=$M$4),$K$4,IF(AND(F2122&gt;=$L$5,F2122&lt;=$M$5),$K$5,IF(AND(F2122&gt;=$L$6,F2122&lt;=$M$6),$K$6,IF(AND(F2122&gt;=$L$7,F2122&lt;=$M$7),$K$7,IF(AND(F2122&gt;=$L$8,F2122&lt;=$M$8),$K$8,IF(AND(F2122&gt;=$L$9,F2122&lt;=$M$9),$K$9,IF(AND(F2122&gt;$L$10,F2122&lt;=$M$10),$K$10,IF(AND(F2122&gt;=$L$11,F2122&lt;=$M$11),$K$11,IF(AND(F2122&gt;=$L$12,F2122&lt;=$M$12),$K$12,IF(AND(F2122&gt;=$L$13,F2122&lt;=$M$13),$K$13,IF(AND(F2122&gt;=$L$14,F2122&lt;=$M$14),$K$14,IF(AND(F2122&gt;=#REF!,F2122&lt;=#REF!),#REF!,IF(AND(F2122&gt;=$L$15,F2122&lt;=$M$15),$K$15,IF(AND(F2122&gt;=$L$16,F2122&lt;=$M$16),$K$16,IF(AND(F2122&gt;=$L$17,F2122&lt;=$M$17),$K$17,IF(AND(F2122&gt;=$L$18,F2122&lt;=$M$18),$K$18,IF(AND(F2122&gt;=$L$19,F2122&lt;=$M$19),$K$19,IF(AND(F2122&gt;=$L$20,F2122&lt;=$M$20),$K$20,IF(AND(F2122&gt;=$L$21,F2122&lt;=$M$21),$K$21,IF(AND(F2122&gt;=$L$22,F2122&lt;=$M$22),$K$22,IF(AND(F2122&gt;=$L$23,F2122&lt;=$M$23),$K$23,IF(AND(F2122&gt;=$L$24,F2122&lt;=$M$24),$K$24,IF(AND(F2122&gt;=$L$25,F2122&lt;=$M$25),$K$25,IF(AND(F2122&gt;=$L$26,F2122&lt;=$M$26),$K$26,IF(AND(F2122&gt;=$L$27,F2122&lt;=$M$27),$K$27,IF(AND(F2122&gt;=$L$28,F2122&lt;=$M$28),$K$28,IF(AND(F2122&gt;=$L$29,F2122&lt;=$M$29),$K$29,IF(AND(F2122&gt;=$L$30,F2122&lt;=$M$30),$K$30,IF(AND(F2122&gt;=$L$31,F2122&lt;=$M$31),$K$31,""))))))))))))))))))))))))))))))))</f>
        <v>9</v>
      </c>
      <c r="D2122" s="18" t="s">
        <v>21</v>
      </c>
      <c r="E2122" s="18" t="s">
        <v>1234</v>
      </c>
      <c r="F2122" s="12">
        <v>127.25</v>
      </c>
      <c r="H2122" s="12" t="s">
        <v>1213</v>
      </c>
      <c r="I2122" s="18" t="s">
        <v>0</v>
      </c>
      <c r="J2122" s="18" t="s">
        <v>4268</v>
      </c>
      <c r="XEZ2122" s="28"/>
      <c r="XFA2122" s="28"/>
      <c r="XFB2122" s="28"/>
      <c r="XFC2122" s="28"/>
      <c r="XFD2122" s="28"/>
    </row>
    <row r="2123" spans="1:10 16380:16384" x14ac:dyDescent="0.35">
      <c r="A2123" s="12" t="s">
        <v>3725</v>
      </c>
      <c r="B2123" s="32" t="str">
        <f>HYPERLINK(Table1[[#This Row],[Link]], Table1[[#This Row],[Pattern w/out Hyperlink]])</f>
        <v>Trestle</v>
      </c>
      <c r="C2123" s="18">
        <f>IF(F2123&lt;=$L$1,$K$1,IF(AND(F2123&gt;=$L$2,F2123&lt;=$M$2),$K$2,IF(AND(F2123&gt;=$L$3,F2123&lt;=$M$3),$K$3,IF(AND(F2123&gt;=$L$4,F2123&lt;=$M$4),$K$4,IF(AND(F2123&gt;=$L$5,F2123&lt;=$M$5),$K$5,IF(AND(F2123&gt;=$L$6,F2123&lt;=$M$6),$K$6,IF(AND(F2123&gt;=$L$7,F2123&lt;=$M$7),$K$7,IF(AND(F2123&gt;=$L$8,F2123&lt;=$M$8),$K$8,IF(AND(F2123&gt;=$L$9,F2123&lt;=$M$9),$K$9,IF(AND(F2123&gt;$L$10,F2123&lt;=$M$10),$K$10,IF(AND(F2123&gt;=$L$11,F2123&lt;=$M$11),$K$11,IF(AND(F2123&gt;=$L$12,F2123&lt;=$M$12),$K$12,IF(AND(F2123&gt;=$L$13,F2123&lt;=$M$13),$K$13,IF(AND(F2123&gt;=$L$14,F2123&lt;=$M$14),$K$14,IF(AND(F2123&gt;=#REF!,F2123&lt;=#REF!),#REF!,IF(AND(F2123&gt;=$L$15,F2123&lt;=$M$15),$K$15,IF(AND(F2123&gt;=$L$16,F2123&lt;=$M$16),$K$16,IF(AND(F2123&gt;=$L$17,F2123&lt;=$M$17),$K$17,IF(AND(F2123&gt;=$L$18,F2123&lt;=$M$18),$K$18,IF(AND(F2123&gt;=$L$19,F2123&lt;=$M$19),$K$19,IF(AND(F2123&gt;=$L$20,F2123&lt;=$M$20),$K$20,IF(AND(F2123&gt;=$L$21,F2123&lt;=$M$21),$K$21,IF(AND(F2123&gt;=$L$22,F2123&lt;=$M$22),$K$22,IF(AND(F2123&gt;=$L$23,F2123&lt;=$M$23),$K$23,IF(AND(F2123&gt;=$L$24,F2123&lt;=$M$24),$K$24,IF(AND(F2123&gt;=$L$25,F2123&lt;=$M$25),$K$25,IF(AND(F2123&gt;=$L$26,F2123&lt;=$M$26),$K$26,IF(AND(F2123&gt;=$L$27,F2123&lt;=$M$27),$K$27,IF(AND(F2123&gt;=$L$28,F2123&lt;=$M$28),$K$28,IF(AND(F2123&gt;=$L$29,F2123&lt;=$M$29),$K$29,IF(AND(F2123&gt;=$L$30,F2123&lt;=$M$30),$K$30,IF(AND(F2123&gt;=$L$31,F2123&lt;=$M$31),$K$31,""))))))))))))))))))))))))))))))))</f>
        <v>9</v>
      </c>
      <c r="D2123" s="18" t="s">
        <v>21</v>
      </c>
      <c r="E2123" s="18" t="s">
        <v>1234</v>
      </c>
      <c r="F2123" s="12">
        <v>126.5</v>
      </c>
      <c r="H2123" s="12" t="s">
        <v>3726</v>
      </c>
      <c r="I2123" s="18" t="s">
        <v>4213</v>
      </c>
      <c r="J2123" s="18" t="s">
        <v>4893</v>
      </c>
      <c r="XEZ2123" s="28"/>
      <c r="XFA2123" s="28"/>
      <c r="XFB2123" s="28"/>
      <c r="XFC2123" s="28"/>
      <c r="XFD2123" s="28"/>
    </row>
    <row r="2124" spans="1:10 16380:16384" x14ac:dyDescent="0.35">
      <c r="A2124" s="12" t="s">
        <v>103</v>
      </c>
      <c r="B2124" s="32" t="str">
        <f>HYPERLINK(Table1[[#This Row],[Link]], Table1[[#This Row],[Pattern w/out Hyperlink]])</f>
        <v>Bloom</v>
      </c>
      <c r="C2124" s="18">
        <f>IF(F2124&lt;=$L$1,$K$1,IF(AND(F2124&gt;=$L$2,F2124&lt;=$M$2),$K$2,IF(AND(F2124&gt;=$L$3,F2124&lt;=$M$3),$K$3,IF(AND(F2124&gt;=$L$4,F2124&lt;=$M$4),$K$4,IF(AND(F2124&gt;=$L$5,F2124&lt;=$M$5),$K$5,IF(AND(F2124&gt;=$L$6,F2124&lt;=$M$6),$K$6,IF(AND(F2124&gt;=$L$7,F2124&lt;=$M$7),$K$7,IF(AND(F2124&gt;=$L$8,F2124&lt;=$M$8),$K$8,IF(AND(F2124&gt;=$L$9,F2124&lt;=$M$9),$K$9,IF(AND(F2124&gt;$L$10,F2124&lt;=$M$10),$K$10,IF(AND(F2124&gt;=$L$11,F2124&lt;=$M$11),$K$11,IF(AND(F2124&gt;=$L$12,F2124&lt;=$M$12),$K$12,IF(AND(F2124&gt;=$L$13,F2124&lt;=$M$13),$K$13,IF(AND(F2124&gt;=$L$14,F2124&lt;=$M$14),$K$14,IF(AND(F2124&gt;=#REF!,F2124&lt;=#REF!),#REF!,IF(AND(F2124&gt;=$L$15,F2124&lt;=$M$15),$K$15,IF(AND(F2124&gt;=$L$16,F2124&lt;=$M$16),$K$16,IF(AND(F2124&gt;=$L$17,F2124&lt;=$M$17),$K$17,IF(AND(F2124&gt;=$L$18,F2124&lt;=$M$18),$K$18,IF(AND(F2124&gt;=$L$19,F2124&lt;=$M$19),$K$19,IF(AND(F2124&gt;=$L$20,F2124&lt;=$M$20),$K$20,IF(AND(F2124&gt;=$L$21,F2124&lt;=$M$21),$K$21,IF(AND(F2124&gt;=$L$22,F2124&lt;=$M$22),$K$22,IF(AND(F2124&gt;=$L$23,F2124&lt;=$M$23),$K$23,IF(AND(F2124&gt;=$L$24,F2124&lt;=$M$24),$K$24,IF(AND(F2124&gt;=$L$25,F2124&lt;=$M$25),$K$25,IF(AND(F2124&gt;=$L$26,F2124&lt;=$M$26),$K$26,IF(AND(F2124&gt;=$L$27,F2124&lt;=$M$27),$K$27,IF(AND(F2124&gt;=$L$28,F2124&lt;=$M$28),$K$28,IF(AND(F2124&gt;=$L$29,F2124&lt;=$M$29),$K$29,IF(AND(F2124&gt;=$L$30,F2124&lt;=$M$30),$K$30,IF(AND(F2124&gt;=$L$31,F2124&lt;=$M$31),$K$31,""))))))))))))))))))))))))))))))))</f>
        <v>9</v>
      </c>
      <c r="D2124" s="18" t="s">
        <v>22</v>
      </c>
      <c r="E2124" s="18" t="s">
        <v>1234</v>
      </c>
      <c r="F2124" s="12">
        <f>Table1[[#This Row],[USD Pricing]]*Exchange!$A$1</f>
        <v>131.69799999999998</v>
      </c>
      <c r="G2124" s="12">
        <v>94.07</v>
      </c>
      <c r="H2124" s="12" t="s">
        <v>5906</v>
      </c>
      <c r="I2124" s="18" t="s">
        <v>0</v>
      </c>
      <c r="J2124" s="18" t="s">
        <v>5907</v>
      </c>
      <c r="XEZ2124" s="28"/>
      <c r="XFA2124" s="28"/>
      <c r="XFB2124" s="28"/>
      <c r="XFC2124" s="28"/>
      <c r="XFD2124" s="28"/>
    </row>
    <row r="2125" spans="1:10 16380:16384" x14ac:dyDescent="0.35">
      <c r="A2125" s="12" t="s">
        <v>487</v>
      </c>
      <c r="B2125" s="32" t="str">
        <f>HYPERLINK(Table1[[#This Row],[Link]], Table1[[#This Row],[Pattern w/out Hyperlink]])</f>
        <v>Mandala</v>
      </c>
      <c r="C2125" s="18">
        <f>IF(F2125&lt;=$L$1,$K$1,IF(AND(F2125&gt;=$L$2,F2125&lt;=$M$2),$K$2,IF(AND(F2125&gt;=$L$3,F2125&lt;=$M$3),$K$3,IF(AND(F2125&gt;=$L$4,F2125&lt;=$M$4),$K$4,IF(AND(F2125&gt;=$L$5,F2125&lt;=$M$5),$K$5,IF(AND(F2125&gt;=$L$6,F2125&lt;=$M$6),$K$6,IF(AND(F2125&gt;=$L$7,F2125&lt;=$M$7),$K$7,IF(AND(F2125&gt;=$L$8,F2125&lt;=$M$8),$K$8,IF(AND(F2125&gt;=$L$9,F2125&lt;=$M$9),$K$9,IF(AND(F2125&gt;$L$10,F2125&lt;=$M$10),$K$10,IF(AND(F2125&gt;=$L$11,F2125&lt;=$M$11),$K$11,IF(AND(F2125&gt;=$L$12,F2125&lt;=$M$12),$K$12,IF(AND(F2125&gt;=$L$13,F2125&lt;=$M$13),$K$13,IF(AND(F2125&gt;=$L$14,F2125&lt;=$M$14),$K$14,IF(AND(F2125&gt;=#REF!,F2125&lt;=#REF!),#REF!,IF(AND(F2125&gt;=$L$15,F2125&lt;=$M$15),$K$15,IF(AND(F2125&gt;=$L$16,F2125&lt;=$M$16),$K$16,IF(AND(F2125&gt;=$L$17,F2125&lt;=$M$17),$K$17,IF(AND(F2125&gt;=$L$18,F2125&lt;=$M$18),$K$18,IF(AND(F2125&gt;=$L$19,F2125&lt;=$M$19),$K$19,IF(AND(F2125&gt;=$L$20,F2125&lt;=$M$20),$K$20,IF(AND(F2125&gt;=$L$21,F2125&lt;=$M$21),$K$21,IF(AND(F2125&gt;=$L$22,F2125&lt;=$M$22),$K$22,IF(AND(F2125&gt;=$L$23,F2125&lt;=$M$23),$K$23,IF(AND(F2125&gt;=$L$24,F2125&lt;=$M$24),$K$24,IF(AND(F2125&gt;=$L$25,F2125&lt;=$M$25),$K$25,IF(AND(F2125&gt;=$L$26,F2125&lt;=$M$26),$K$26,IF(AND(F2125&gt;=$L$27,F2125&lt;=$M$27),$K$27,IF(AND(F2125&gt;=$L$28,F2125&lt;=$M$28),$K$28,IF(AND(F2125&gt;=$L$29,F2125&lt;=$M$29),$K$29,IF(AND(F2125&gt;=$L$30,F2125&lt;=$M$30),$K$30,IF(AND(F2125&gt;=$L$31,F2125&lt;=$M$31),$K$31,""))))))))))))))))))))))))))))))))</f>
        <v>9</v>
      </c>
      <c r="D2125" s="18" t="s">
        <v>22</v>
      </c>
      <c r="E2125" s="18" t="s">
        <v>1234</v>
      </c>
      <c r="F2125" s="12">
        <f>Table1[[#This Row],[USD Pricing]]*Exchange!$A$1</f>
        <v>118.17399999999999</v>
      </c>
      <c r="G2125" s="12">
        <v>84.41</v>
      </c>
      <c r="H2125" s="12" t="s">
        <v>5945</v>
      </c>
      <c r="I2125" s="18" t="s">
        <v>0</v>
      </c>
      <c r="J2125" s="18" t="s">
        <v>4266</v>
      </c>
      <c r="XEZ2125" s="28"/>
      <c r="XFA2125" s="28"/>
      <c r="XFB2125" s="28"/>
      <c r="XFC2125" s="28"/>
      <c r="XFD2125" s="28"/>
    </row>
    <row r="2126" spans="1:10 16380:16384" x14ac:dyDescent="0.35">
      <c r="A2126" s="12" t="s">
        <v>626</v>
      </c>
      <c r="B2126" s="32" t="str">
        <f>HYPERLINK(Table1[[#This Row],[Link]], Table1[[#This Row],[Pattern w/out Hyperlink]])</f>
        <v>Pivot</v>
      </c>
      <c r="C2126" s="18">
        <f>IF(F2126&lt;=$L$1,$K$1,IF(AND(F2126&gt;=$L$2,F2126&lt;=$M$2),$K$2,IF(AND(F2126&gt;=$L$3,F2126&lt;=$M$3),$K$3,IF(AND(F2126&gt;=$L$4,F2126&lt;=$M$4),$K$4,IF(AND(F2126&gt;=$L$5,F2126&lt;=$M$5),$K$5,IF(AND(F2126&gt;=$L$6,F2126&lt;=$M$6),$K$6,IF(AND(F2126&gt;=$L$7,F2126&lt;=$M$7),$K$7,IF(AND(F2126&gt;=$L$8,F2126&lt;=$M$8),$K$8,IF(AND(F2126&gt;=$L$9,F2126&lt;=$M$9),$K$9,IF(AND(F2126&gt;$L$10,F2126&lt;=$M$10),$K$10,IF(AND(F2126&gt;=$L$11,F2126&lt;=$M$11),$K$11,IF(AND(F2126&gt;=$L$12,F2126&lt;=$M$12),$K$12,IF(AND(F2126&gt;=$L$13,F2126&lt;=$M$13),$K$13,IF(AND(F2126&gt;=$L$14,F2126&lt;=$M$14),$K$14,IF(AND(F2126&gt;=#REF!,F2126&lt;=#REF!),#REF!,IF(AND(F2126&gt;=$L$15,F2126&lt;=$M$15),$K$15,IF(AND(F2126&gt;=$L$16,F2126&lt;=$M$16),$K$16,IF(AND(F2126&gt;=$L$17,F2126&lt;=$M$17),$K$17,IF(AND(F2126&gt;=$L$18,F2126&lt;=$M$18),$K$18,IF(AND(F2126&gt;=$L$19,F2126&lt;=$M$19),$K$19,IF(AND(F2126&gt;=$L$20,F2126&lt;=$M$20),$K$20,IF(AND(F2126&gt;=$L$21,F2126&lt;=$M$21),$K$21,IF(AND(F2126&gt;=$L$22,F2126&lt;=$M$22),$K$22,IF(AND(F2126&gt;=$L$23,F2126&lt;=$M$23),$K$23,IF(AND(F2126&gt;=$L$24,F2126&lt;=$M$24),$K$24,IF(AND(F2126&gt;=$L$25,F2126&lt;=$M$25),$K$25,IF(AND(F2126&gt;=$L$26,F2126&lt;=$M$26),$K$26,IF(AND(F2126&gt;=$L$27,F2126&lt;=$M$27),$K$27,IF(AND(F2126&gt;=$L$28,F2126&lt;=$M$28),$K$28,IF(AND(F2126&gt;=$L$29,F2126&lt;=$M$29),$K$29,IF(AND(F2126&gt;=$L$30,F2126&lt;=$M$30),$K$30,IF(AND(F2126&gt;=$L$31,F2126&lt;=$M$31),$K$31,""))))))))))))))))))))))))))))))))</f>
        <v>9</v>
      </c>
      <c r="D2126" s="18" t="s">
        <v>22</v>
      </c>
      <c r="E2126" s="18" t="s">
        <v>1234</v>
      </c>
      <c r="F2126" s="12">
        <f>Table1[[#This Row],[USD Pricing]]*Exchange!$A$1</f>
        <v>117.54399999999998</v>
      </c>
      <c r="G2126" s="12">
        <v>83.96</v>
      </c>
      <c r="H2126" s="12" t="s">
        <v>7539</v>
      </c>
      <c r="I2126" s="18" t="s">
        <v>0</v>
      </c>
      <c r="J2126" s="18" t="s">
        <v>7538</v>
      </c>
      <c r="XEZ2126" s="28"/>
      <c r="XFA2126" s="28"/>
      <c r="XFB2126" s="28"/>
      <c r="XFC2126" s="28"/>
      <c r="XFD2126" s="28"/>
    </row>
    <row r="2127" spans="1:10 16380:16384" x14ac:dyDescent="0.35">
      <c r="A2127" s="12" t="s">
        <v>3733</v>
      </c>
      <c r="B2127" s="32" t="str">
        <f>HYPERLINK(Table1[[#This Row],[Link]], Table1[[#This Row],[Pattern w/out Hyperlink]])</f>
        <v>Valley</v>
      </c>
      <c r="C2127" s="18">
        <f>IF(F2127&lt;=$L$1,$K$1,IF(AND(F2127&gt;=$L$2,F2127&lt;=$M$2),$K$2,IF(AND(F2127&gt;=$L$3,F2127&lt;=$M$3),$K$3,IF(AND(F2127&gt;=$L$4,F2127&lt;=$M$4),$K$4,IF(AND(F2127&gt;=$L$5,F2127&lt;=$M$5),$K$5,IF(AND(F2127&gt;=$L$6,F2127&lt;=$M$6),$K$6,IF(AND(F2127&gt;=$L$7,F2127&lt;=$M$7),$K$7,IF(AND(F2127&gt;=$L$8,F2127&lt;=$M$8),$K$8,IF(AND(F2127&gt;=$L$9,F2127&lt;=$M$9),$K$9,IF(AND(F2127&gt;$L$10,F2127&lt;=$M$10),$K$10,IF(AND(F2127&gt;=$L$11,F2127&lt;=$M$11),$K$11,IF(AND(F2127&gt;=$L$12,F2127&lt;=$M$12),$K$12,IF(AND(F2127&gt;=$L$13,F2127&lt;=$M$13),$K$13,IF(AND(F2127&gt;=$L$14,F2127&lt;=$M$14),$K$14,IF(AND(F2127&gt;=#REF!,F2127&lt;=#REF!),#REF!,IF(AND(F2127&gt;=$L$15,F2127&lt;=$M$15),$K$15,IF(AND(F2127&gt;=$L$16,F2127&lt;=$M$16),$K$16,IF(AND(F2127&gt;=$L$17,F2127&lt;=$M$17),$K$17,IF(AND(F2127&gt;=$L$18,F2127&lt;=$M$18),$K$18,IF(AND(F2127&gt;=$L$19,F2127&lt;=$M$19),$K$19,IF(AND(F2127&gt;=$L$20,F2127&lt;=$M$20),$K$20,IF(AND(F2127&gt;=$L$21,F2127&lt;=$M$21),$K$21,IF(AND(F2127&gt;=$L$22,F2127&lt;=$M$22),$K$22,IF(AND(F2127&gt;=$L$23,F2127&lt;=$M$23),$K$23,IF(AND(F2127&gt;=$L$24,F2127&lt;=$M$24),$K$24,IF(AND(F2127&gt;=$L$25,F2127&lt;=$M$25),$K$25,IF(AND(F2127&gt;=$L$26,F2127&lt;=$M$26),$K$26,IF(AND(F2127&gt;=$L$27,F2127&lt;=$M$27),$K$27,IF(AND(F2127&gt;=$L$28,F2127&lt;=$M$28),$K$28,IF(AND(F2127&gt;=$L$29,F2127&lt;=$M$29),$K$29,IF(AND(F2127&gt;=$L$30,F2127&lt;=$M$30),$K$30,IF(AND(F2127&gt;=$L$31,F2127&lt;=$M$31),$K$31,""))))))))))))))))))))))))))))))))</f>
        <v>9</v>
      </c>
      <c r="D2127" s="18" t="s">
        <v>22</v>
      </c>
      <c r="E2127" s="18" t="s">
        <v>1234</v>
      </c>
      <c r="F2127" s="12">
        <f>Table1[[#This Row],[USD Pricing]]*Exchange!$A$1</f>
        <v>131.43199999999999</v>
      </c>
      <c r="G2127" s="12">
        <v>93.88</v>
      </c>
      <c r="H2127" s="12" t="s">
        <v>5983</v>
      </c>
      <c r="I2127" s="18" t="s">
        <v>0</v>
      </c>
      <c r="J2127" s="18" t="s">
        <v>4316</v>
      </c>
      <c r="XEZ2127" s="28"/>
      <c r="XFA2127" s="28"/>
      <c r="XFB2127" s="28"/>
      <c r="XFC2127" s="28"/>
      <c r="XFD2127" s="28"/>
    </row>
    <row r="2128" spans="1:10 16380:16384" x14ac:dyDescent="0.35">
      <c r="A2128" s="12" t="s">
        <v>5986</v>
      </c>
      <c r="B2128" s="32" t="str">
        <f>HYPERLINK(Table1[[#This Row],[Link]], Table1[[#This Row],[Pattern w/out Hyperlink]])</f>
        <v>Vista</v>
      </c>
      <c r="C2128" s="18">
        <f>IF(F2128&lt;=$L$1,$K$1,IF(AND(F2128&gt;=$L$2,F2128&lt;=$M$2),$K$2,IF(AND(F2128&gt;=$L$3,F2128&lt;=$M$3),$K$3,IF(AND(F2128&gt;=$L$4,F2128&lt;=$M$4),$K$4,IF(AND(F2128&gt;=$L$5,F2128&lt;=$M$5),$K$5,IF(AND(F2128&gt;=$L$6,F2128&lt;=$M$6),$K$6,IF(AND(F2128&gt;=$L$7,F2128&lt;=$M$7),$K$7,IF(AND(F2128&gt;=$L$8,F2128&lt;=$M$8),$K$8,IF(AND(F2128&gt;=$L$9,F2128&lt;=$M$9),$K$9,IF(AND(F2128&gt;$L$10,F2128&lt;=$M$10),$K$10,IF(AND(F2128&gt;=$L$11,F2128&lt;=$M$11),$K$11,IF(AND(F2128&gt;=$L$12,F2128&lt;=$M$12),$K$12,IF(AND(F2128&gt;=$L$13,F2128&lt;=$M$13),$K$13,IF(AND(F2128&gt;=$L$14,F2128&lt;=$M$14),$K$14,IF(AND(F2128&gt;=#REF!,F2128&lt;=#REF!),#REF!,IF(AND(F2128&gt;=$L$15,F2128&lt;=$M$15),$K$15,IF(AND(F2128&gt;=$L$16,F2128&lt;=$M$16),$K$16,IF(AND(F2128&gt;=$L$17,F2128&lt;=$M$17),$K$17,IF(AND(F2128&gt;=$L$18,F2128&lt;=$M$18),$K$18,IF(AND(F2128&gt;=$L$19,F2128&lt;=$M$19),$K$19,IF(AND(F2128&gt;=$L$20,F2128&lt;=$M$20),$K$20,IF(AND(F2128&gt;=$L$21,F2128&lt;=$M$21),$K$21,IF(AND(F2128&gt;=$L$22,F2128&lt;=$M$22),$K$22,IF(AND(F2128&gt;=$L$23,F2128&lt;=$M$23),$K$23,IF(AND(F2128&gt;=$L$24,F2128&lt;=$M$24),$K$24,IF(AND(F2128&gt;=$L$25,F2128&lt;=$M$25),$K$25,IF(AND(F2128&gt;=$L$26,F2128&lt;=$M$26),$K$26,IF(AND(F2128&gt;=$L$27,F2128&lt;=$M$27),$K$27,IF(AND(F2128&gt;=$L$28,F2128&lt;=$M$28),$K$28,IF(AND(F2128&gt;=$L$29,F2128&lt;=$M$29),$K$29,IF(AND(F2128&gt;=$L$30,F2128&lt;=$M$30),$K$30,IF(AND(F2128&gt;=$L$31,F2128&lt;=$M$31),$K$31,""))))))))))))))))))))))))))))))))</f>
        <v>9</v>
      </c>
      <c r="D2128" s="18" t="s">
        <v>22</v>
      </c>
      <c r="E2128" s="18" t="s">
        <v>1234</v>
      </c>
      <c r="F2128" s="12">
        <f>Table1[[#This Row],[USD Pricing]]*Exchange!$A$1</f>
        <v>130.49399999999997</v>
      </c>
      <c r="G2128" s="12">
        <v>93.21</v>
      </c>
      <c r="H2128" s="12" t="s">
        <v>5987</v>
      </c>
      <c r="I2128" s="18" t="s">
        <v>0</v>
      </c>
      <c r="J2128" s="18" t="s">
        <v>5988</v>
      </c>
      <c r="XEZ2128" s="28"/>
      <c r="XFA2128" s="28"/>
      <c r="XFB2128" s="28"/>
      <c r="XFC2128" s="28"/>
      <c r="XFD2128" s="28"/>
    </row>
    <row r="2129" spans="1:10 16380:16384" x14ac:dyDescent="0.35">
      <c r="A2129" s="12" t="s">
        <v>3282</v>
      </c>
      <c r="B2129" s="32" t="str">
        <f>HYPERLINK(Table1[[#This Row],[Link]], Table1[[#This Row],[Pattern w/out Hyperlink]])</f>
        <v>Wool Boucle</v>
      </c>
      <c r="C2129" s="18">
        <f>IF(F2129&lt;=$L$1,$K$1,IF(AND(F2129&gt;=$L$2,F2129&lt;=$M$2),$K$2,IF(AND(F2129&gt;=$L$3,F2129&lt;=$M$3),$K$3,IF(AND(F2129&gt;=$L$4,F2129&lt;=$M$4),$K$4,IF(AND(F2129&gt;=$L$5,F2129&lt;=$M$5),$K$5,IF(AND(F2129&gt;=$L$6,F2129&lt;=$M$6),$K$6,IF(AND(F2129&gt;=$L$7,F2129&lt;=$M$7),$K$7,IF(AND(F2129&gt;=$L$8,F2129&lt;=$M$8),$K$8,IF(AND(F2129&gt;=$L$9,F2129&lt;=$M$9),$K$9,IF(AND(F2129&gt;$L$10,F2129&lt;=$M$10),$K$10,IF(AND(F2129&gt;=$L$11,F2129&lt;=$M$11),$K$11,IF(AND(F2129&gt;=$L$12,F2129&lt;=$M$12),$K$12,IF(AND(F2129&gt;=$L$13,F2129&lt;=$M$13),$K$13,IF(AND(F2129&gt;=$L$14,F2129&lt;=$M$14),$K$14,IF(AND(F2129&gt;=#REF!,F2129&lt;=#REF!),#REF!,IF(AND(F2129&gt;=$L$15,F2129&lt;=$M$15),$K$15,IF(AND(F2129&gt;=$L$16,F2129&lt;=$M$16),$K$16,IF(AND(F2129&gt;=$L$17,F2129&lt;=$M$17),$K$17,IF(AND(F2129&gt;=$L$18,F2129&lt;=$M$18),$K$18,IF(AND(F2129&gt;=$L$19,F2129&lt;=$M$19),$K$19,IF(AND(F2129&gt;=$L$20,F2129&lt;=$M$20),$K$20,IF(AND(F2129&gt;=$L$21,F2129&lt;=$M$21),$K$21,IF(AND(F2129&gt;=$L$22,F2129&lt;=$M$22),$K$22,IF(AND(F2129&gt;=$L$23,F2129&lt;=$M$23),$K$23,IF(AND(F2129&gt;=$L$24,F2129&lt;=$M$24),$K$24,IF(AND(F2129&gt;=$L$25,F2129&lt;=$M$25),$K$25,IF(AND(F2129&gt;=$L$26,F2129&lt;=$M$26),$K$26,IF(AND(F2129&gt;=$L$27,F2129&lt;=$M$27),$K$27,IF(AND(F2129&gt;=$L$28,F2129&lt;=$M$28),$K$28,IF(AND(F2129&gt;=$L$29,F2129&lt;=$M$29),$K$29,IF(AND(F2129&gt;=$L$30,F2129&lt;=$M$30),$K$30,IF(AND(F2129&gt;=$L$31,F2129&lt;=$M$31),$K$31,""))))))))))))))))))))))))))))))))</f>
        <v>9</v>
      </c>
      <c r="D2129" s="18" t="s">
        <v>22</v>
      </c>
      <c r="E2129" s="18" t="s">
        <v>1234</v>
      </c>
      <c r="F2129" s="12">
        <f>Table1[[#This Row],[USD Pricing]]*Exchange!$A$1</f>
        <v>121.03</v>
      </c>
      <c r="G2129" s="12">
        <v>86.45</v>
      </c>
      <c r="H2129" s="12" t="s">
        <v>5992</v>
      </c>
      <c r="I2129" s="18" t="s">
        <v>4213</v>
      </c>
      <c r="J2129" s="18" t="s">
        <v>4932</v>
      </c>
      <c r="XEZ2129" s="28"/>
      <c r="XFA2129" s="28"/>
      <c r="XFB2129" s="28"/>
      <c r="XFC2129" s="28"/>
      <c r="XFD2129" s="28"/>
    </row>
    <row r="2130" spans="1:10 16380:16384" x14ac:dyDescent="0.35">
      <c r="A2130" s="12" t="s">
        <v>2761</v>
      </c>
      <c r="B2130" s="32" t="str">
        <f>HYPERLINK(Table1[[#This Row],[Link]], Table1[[#This Row],[Pattern w/out Hyperlink]])</f>
        <v>Alhambra 401</v>
      </c>
      <c r="C2130" s="18">
        <f>IF(F2130&lt;=$L$1,$K$1,IF(AND(F2130&gt;=$L$2,F2130&lt;=$M$2),$K$2,IF(AND(F2130&gt;=$L$3,F2130&lt;=$M$3),$K$3,IF(AND(F2130&gt;=$L$4,F2130&lt;=$M$4),$K$4,IF(AND(F2130&gt;=$L$5,F2130&lt;=$M$5),$K$5,IF(AND(F2130&gt;=$L$6,F2130&lt;=$M$6),$K$6,IF(AND(F2130&gt;=$L$7,F2130&lt;=$M$7),$K$7,IF(AND(F2130&gt;=$L$8,F2130&lt;=$M$8),$K$8,IF(AND(F2130&gt;=$L$9,F2130&lt;=$M$9),$K$9,IF(AND(F2130&gt;$L$10,F2130&lt;=$M$10),$K$10,IF(AND(F2130&gt;=$L$11,F2130&lt;=$M$11),$K$11,IF(AND(F2130&gt;=$L$12,F2130&lt;=$M$12),$K$12,IF(AND(F2130&gt;=$L$13,F2130&lt;=$M$13),$K$13,IF(AND(F2130&gt;=$L$14,F2130&lt;=$M$14),$K$14,IF(AND(F2130&gt;=#REF!,F2130&lt;=#REF!),#REF!,IF(AND(F2130&gt;=$L$15,F2130&lt;=$M$15),$K$15,IF(AND(F2130&gt;=$L$16,F2130&lt;=$M$16),$K$16,IF(AND(F2130&gt;=$L$17,F2130&lt;=$M$17),$K$17,IF(AND(F2130&gt;=$L$18,F2130&lt;=$M$18),$K$18,IF(AND(F2130&gt;=$L$19,F2130&lt;=$M$19),$K$19,IF(AND(F2130&gt;=$L$20,F2130&lt;=$M$20),$K$20,IF(AND(F2130&gt;=$L$21,F2130&lt;=$M$21),$K$21,IF(AND(F2130&gt;=$L$22,F2130&lt;=$M$22),$K$22,IF(AND(F2130&gt;=$L$23,F2130&lt;=$M$23),$K$23,IF(AND(F2130&gt;=$L$24,F2130&lt;=$M$24),$K$24,IF(AND(F2130&gt;=$L$25,F2130&lt;=$M$25),$K$25,IF(AND(F2130&gt;=$L$26,F2130&lt;=$M$26),$K$26,IF(AND(F2130&gt;=$L$27,F2130&lt;=$M$27),$K$27,IF(AND(F2130&gt;=$L$28,F2130&lt;=$M$28),$K$28,IF(AND(F2130&gt;=$L$29,F2130&lt;=$M$29),$K$29,IF(AND(F2130&gt;=$L$30,F2130&lt;=$M$30),$K$30,IF(AND(F2130&gt;=$L$31,F2130&lt;=$M$31),$K$31,""))))))))))))))))))))))))))))))))</f>
        <v>9</v>
      </c>
      <c r="D2130" s="18" t="s">
        <v>26</v>
      </c>
      <c r="E2130" s="18" t="s">
        <v>1234</v>
      </c>
      <c r="F2130" s="12">
        <f>Table1[[#This Row],[USD Pricing]]*Exchange!$A$1</f>
        <v>130.9</v>
      </c>
      <c r="G2130" s="12">
        <v>93.5</v>
      </c>
      <c r="H2130" s="12" t="s">
        <v>5802</v>
      </c>
      <c r="I2130" s="18" t="s">
        <v>0</v>
      </c>
      <c r="J2130" s="18" t="s">
        <v>4290</v>
      </c>
      <c r="XEZ2130" s="28"/>
      <c r="XFA2130" s="28"/>
      <c r="XFB2130" s="28"/>
      <c r="XFC2130" s="28"/>
      <c r="XFD2130" s="28"/>
    </row>
    <row r="2131" spans="1:10 16380:16384" x14ac:dyDescent="0.35">
      <c r="A2131" s="12" t="s">
        <v>2762</v>
      </c>
      <c r="B2131" s="32" t="str">
        <f>HYPERLINK(Table1[[#This Row],[Link]], Table1[[#This Row],[Pattern w/out Hyperlink]])</f>
        <v>Allover 372</v>
      </c>
      <c r="C2131" s="18">
        <f>IF(F2131&lt;=$L$1,$K$1,IF(AND(F2131&gt;=$L$2,F2131&lt;=$M$2),$K$2,IF(AND(F2131&gt;=$L$3,F2131&lt;=$M$3),$K$3,IF(AND(F2131&gt;=$L$4,F2131&lt;=$M$4),$K$4,IF(AND(F2131&gt;=$L$5,F2131&lt;=$M$5),$K$5,IF(AND(F2131&gt;=$L$6,F2131&lt;=$M$6),$K$6,IF(AND(F2131&gt;=$L$7,F2131&lt;=$M$7),$K$7,IF(AND(F2131&gt;=$L$8,F2131&lt;=$M$8),$K$8,IF(AND(F2131&gt;=$L$9,F2131&lt;=$M$9),$K$9,IF(AND(F2131&gt;$L$10,F2131&lt;=$M$10),$K$10,IF(AND(F2131&gt;=$L$11,F2131&lt;=$M$11),$K$11,IF(AND(F2131&gt;=$L$12,F2131&lt;=$M$12),$K$12,IF(AND(F2131&gt;=$L$13,F2131&lt;=$M$13),$K$13,IF(AND(F2131&gt;=$L$14,F2131&lt;=$M$14),$K$14,IF(AND(F2131&gt;=#REF!,F2131&lt;=#REF!),#REF!,IF(AND(F2131&gt;=$L$15,F2131&lt;=$M$15),$K$15,IF(AND(F2131&gt;=$L$16,F2131&lt;=$M$16),$K$16,IF(AND(F2131&gt;=$L$17,F2131&lt;=$M$17),$K$17,IF(AND(F2131&gt;=$L$18,F2131&lt;=$M$18),$K$18,IF(AND(F2131&gt;=$L$19,F2131&lt;=$M$19),$K$19,IF(AND(F2131&gt;=$L$20,F2131&lt;=$M$20),$K$20,IF(AND(F2131&gt;=$L$21,F2131&lt;=$M$21),$K$21,IF(AND(F2131&gt;=$L$22,F2131&lt;=$M$22),$K$22,IF(AND(F2131&gt;=$L$23,F2131&lt;=$M$23),$K$23,IF(AND(F2131&gt;=$L$24,F2131&lt;=$M$24),$K$24,IF(AND(F2131&gt;=$L$25,F2131&lt;=$M$25),$K$25,IF(AND(F2131&gt;=$L$26,F2131&lt;=$M$26),$K$26,IF(AND(F2131&gt;=$L$27,F2131&lt;=$M$27),$K$27,IF(AND(F2131&gt;=$L$28,F2131&lt;=$M$28),$K$28,IF(AND(F2131&gt;=$L$29,F2131&lt;=$M$29),$K$29,IF(AND(F2131&gt;=$L$30,F2131&lt;=$M$30),$K$30,IF(AND(F2131&gt;=$L$31,F2131&lt;=$M$31),$K$31,""))))))))))))))))))))))))))))))))</f>
        <v>9</v>
      </c>
      <c r="D2131" s="18" t="s">
        <v>26</v>
      </c>
      <c r="E2131" s="18" t="s">
        <v>1234</v>
      </c>
      <c r="F2131" s="12">
        <f>Table1[[#This Row],[USD Pricing]]*Exchange!$A$1</f>
        <v>129.5</v>
      </c>
      <c r="G2131" s="12">
        <v>92.5</v>
      </c>
      <c r="H2131" s="12" t="s">
        <v>5803</v>
      </c>
      <c r="I2131" s="18" t="s">
        <v>4213</v>
      </c>
      <c r="J2131" s="18" t="s">
        <v>4273</v>
      </c>
      <c r="XEZ2131" s="28"/>
      <c r="XFA2131" s="28"/>
      <c r="XFB2131" s="28"/>
      <c r="XFC2131" s="28"/>
      <c r="XFD2131" s="28"/>
    </row>
    <row r="2132" spans="1:10 16380:16384" x14ac:dyDescent="0.35">
      <c r="A2132" s="12" t="s">
        <v>2763</v>
      </c>
      <c r="B2132" s="32" t="str">
        <f>HYPERLINK(Table1[[#This Row],[Link]], Table1[[#This Row],[Pattern w/out Hyperlink]])</f>
        <v>Anywhere 371</v>
      </c>
      <c r="C2132" s="18">
        <f>IF(F2132&lt;=$L$1,$K$1,IF(AND(F2132&gt;=$L$2,F2132&lt;=$M$2),$K$2,IF(AND(F2132&gt;=$L$3,F2132&lt;=$M$3),$K$3,IF(AND(F2132&gt;=$L$4,F2132&lt;=$M$4),$K$4,IF(AND(F2132&gt;=$L$5,F2132&lt;=$M$5),$K$5,IF(AND(F2132&gt;=$L$6,F2132&lt;=$M$6),$K$6,IF(AND(F2132&gt;=$L$7,F2132&lt;=$M$7),$K$7,IF(AND(F2132&gt;=$L$8,F2132&lt;=$M$8),$K$8,IF(AND(F2132&gt;=$L$9,F2132&lt;=$M$9),$K$9,IF(AND(F2132&gt;$L$10,F2132&lt;=$M$10),$K$10,IF(AND(F2132&gt;=$L$11,F2132&lt;=$M$11),$K$11,IF(AND(F2132&gt;=$L$12,F2132&lt;=$M$12),$K$12,IF(AND(F2132&gt;=$L$13,F2132&lt;=$M$13),$K$13,IF(AND(F2132&gt;=$L$14,F2132&lt;=$M$14),$K$14,IF(AND(F2132&gt;=#REF!,F2132&lt;=#REF!),#REF!,IF(AND(F2132&gt;=$L$15,F2132&lt;=$M$15),$K$15,IF(AND(F2132&gt;=$L$16,F2132&lt;=$M$16),$K$16,IF(AND(F2132&gt;=$L$17,F2132&lt;=$M$17),$K$17,IF(AND(F2132&gt;=$L$18,F2132&lt;=$M$18),$K$18,IF(AND(F2132&gt;=$L$19,F2132&lt;=$M$19),$K$19,IF(AND(F2132&gt;=$L$20,F2132&lt;=$M$20),$K$20,IF(AND(F2132&gt;=$L$21,F2132&lt;=$M$21),$K$21,IF(AND(F2132&gt;=$L$22,F2132&lt;=$M$22),$K$22,IF(AND(F2132&gt;=$L$23,F2132&lt;=$M$23),$K$23,IF(AND(F2132&gt;=$L$24,F2132&lt;=$M$24),$K$24,IF(AND(F2132&gt;=$L$25,F2132&lt;=$M$25),$K$25,IF(AND(F2132&gt;=$L$26,F2132&lt;=$M$26),$K$26,IF(AND(F2132&gt;=$L$27,F2132&lt;=$M$27),$K$27,IF(AND(F2132&gt;=$L$28,F2132&lt;=$M$28),$K$28,IF(AND(F2132&gt;=$L$29,F2132&lt;=$M$29),$K$29,IF(AND(F2132&gt;=$L$30,F2132&lt;=$M$30),$K$30,IF(AND(F2132&gt;=$L$31,F2132&lt;=$M$31),$K$31,""))))))))))))))))))))))))))))))))</f>
        <v>9</v>
      </c>
      <c r="D2132" s="18" t="s">
        <v>26</v>
      </c>
      <c r="E2132" s="18" t="s">
        <v>1234</v>
      </c>
      <c r="F2132" s="12">
        <f>Table1[[#This Row],[USD Pricing]]*Exchange!$A$1</f>
        <v>129.5</v>
      </c>
      <c r="G2132" s="12">
        <v>92.5</v>
      </c>
      <c r="H2132" s="12" t="s">
        <v>5804</v>
      </c>
      <c r="I2132" s="18" t="s">
        <v>0</v>
      </c>
      <c r="J2132" s="18" t="s">
        <v>4273</v>
      </c>
      <c r="XEZ2132" s="28"/>
      <c r="XFA2132" s="28"/>
      <c r="XFB2132" s="28"/>
      <c r="XFC2132" s="28"/>
      <c r="XFD2132" s="28"/>
    </row>
    <row r="2133" spans="1:10 16380:16384" x14ac:dyDescent="0.35">
      <c r="A2133" s="12" t="s">
        <v>124</v>
      </c>
      <c r="B2133" s="32" t="str">
        <f>HYPERLINK(Table1[[#This Row],[Link]], Table1[[#This Row],[Pattern w/out Hyperlink]])</f>
        <v>Brink</v>
      </c>
      <c r="C2133" s="18">
        <f>IF(F2133&lt;=$L$1,$K$1,IF(AND(F2133&gt;=$L$2,F2133&lt;=$M$2),$K$2,IF(AND(F2133&gt;=$L$3,F2133&lt;=$M$3),$K$3,IF(AND(F2133&gt;=$L$4,F2133&lt;=$M$4),$K$4,IF(AND(F2133&gt;=$L$5,F2133&lt;=$M$5),$K$5,IF(AND(F2133&gt;=$L$6,F2133&lt;=$M$6),$K$6,IF(AND(F2133&gt;=$L$7,F2133&lt;=$M$7),$K$7,IF(AND(F2133&gt;=$L$8,F2133&lt;=$M$8),$K$8,IF(AND(F2133&gt;=$L$9,F2133&lt;=$M$9),$K$9,IF(AND(F2133&gt;$L$10,F2133&lt;=$M$10),$K$10,IF(AND(F2133&gt;=$L$11,F2133&lt;=$M$11),$K$11,IF(AND(F2133&gt;=$L$12,F2133&lt;=$M$12),$K$12,IF(AND(F2133&gt;=$L$13,F2133&lt;=$M$13),$K$13,IF(AND(F2133&gt;=$L$14,F2133&lt;=$M$14),$K$14,IF(AND(F2133&gt;=#REF!,F2133&lt;=#REF!),#REF!,IF(AND(F2133&gt;=$L$15,F2133&lt;=$M$15),$K$15,IF(AND(F2133&gt;=$L$16,F2133&lt;=$M$16),$K$16,IF(AND(F2133&gt;=$L$17,F2133&lt;=$M$17),$K$17,IF(AND(F2133&gt;=$L$18,F2133&lt;=$M$18),$K$18,IF(AND(F2133&gt;=$L$19,F2133&lt;=$M$19),$K$19,IF(AND(F2133&gt;=$L$20,F2133&lt;=$M$20),$K$20,IF(AND(F2133&gt;=$L$21,F2133&lt;=$M$21),$K$21,IF(AND(F2133&gt;=$L$22,F2133&lt;=$M$22),$K$22,IF(AND(F2133&gt;=$L$23,F2133&lt;=$M$23),$K$23,IF(AND(F2133&gt;=$L$24,F2133&lt;=$M$24),$K$24,IF(AND(F2133&gt;=$L$25,F2133&lt;=$M$25),$K$25,IF(AND(F2133&gt;=$L$26,F2133&lt;=$M$26),$K$26,IF(AND(F2133&gt;=$L$27,F2133&lt;=$M$27),$K$27,IF(AND(F2133&gt;=$L$28,F2133&lt;=$M$28),$K$28,IF(AND(F2133&gt;=$L$29,F2133&lt;=$M$29),$K$29,IF(AND(F2133&gt;=$L$30,F2133&lt;=$M$30),$K$30,IF(AND(F2133&gt;=$L$31,F2133&lt;=$M$31),$K$31,""))))))))))))))))))))))))))))))))</f>
        <v>9</v>
      </c>
      <c r="D2133" s="18" t="s">
        <v>26</v>
      </c>
      <c r="E2133" s="18" t="s">
        <v>1234</v>
      </c>
      <c r="F2133" s="12">
        <f>Table1[[#This Row],[USD Pricing]]*Exchange!$A$1</f>
        <v>121.1</v>
      </c>
      <c r="G2133" s="12">
        <v>86.5</v>
      </c>
      <c r="H2133" s="12" t="s">
        <v>5317</v>
      </c>
      <c r="I2133" s="18" t="s">
        <v>0</v>
      </c>
      <c r="J2133" s="18" t="s">
        <v>4480</v>
      </c>
      <c r="XEZ2133" s="28"/>
      <c r="XFA2133" s="28"/>
      <c r="XFB2133" s="28"/>
      <c r="XFC2133" s="28"/>
      <c r="XFD2133" s="28"/>
    </row>
    <row r="2134" spans="1:10 16380:16384" x14ac:dyDescent="0.35">
      <c r="A2134" s="12" t="s">
        <v>2770</v>
      </c>
      <c r="B2134" s="32" t="str">
        <f>HYPERLINK(Table1[[#This Row],[Link]], Table1[[#This Row],[Pattern w/out Hyperlink]])</f>
        <v>Chameleon 520</v>
      </c>
      <c r="C2134" s="18">
        <f>IF(F2134&lt;=$L$1,$K$1,IF(AND(F2134&gt;=$L$2,F2134&lt;=$M$2),$K$2,IF(AND(F2134&gt;=$L$3,F2134&lt;=$M$3),$K$3,IF(AND(F2134&gt;=$L$4,F2134&lt;=$M$4),$K$4,IF(AND(F2134&gt;=$L$5,F2134&lt;=$M$5),$K$5,IF(AND(F2134&gt;=$L$6,F2134&lt;=$M$6),$K$6,IF(AND(F2134&gt;=$L$7,F2134&lt;=$M$7),$K$7,IF(AND(F2134&gt;=$L$8,F2134&lt;=$M$8),$K$8,IF(AND(F2134&gt;=$L$9,F2134&lt;=$M$9),$K$9,IF(AND(F2134&gt;$L$10,F2134&lt;=$M$10),$K$10,IF(AND(F2134&gt;=$L$11,F2134&lt;=$M$11),$K$11,IF(AND(F2134&gt;=$L$12,F2134&lt;=$M$12),$K$12,IF(AND(F2134&gt;=$L$13,F2134&lt;=$M$13),$K$13,IF(AND(F2134&gt;=$L$14,F2134&lt;=$M$14),$K$14,IF(AND(F2134&gt;=#REF!,F2134&lt;=#REF!),#REF!,IF(AND(F2134&gt;=$L$15,F2134&lt;=$M$15),$K$15,IF(AND(F2134&gt;=$L$16,F2134&lt;=$M$16),$K$16,IF(AND(F2134&gt;=$L$17,F2134&lt;=$M$17),$K$17,IF(AND(F2134&gt;=$L$18,F2134&lt;=$M$18),$K$18,IF(AND(F2134&gt;=$L$19,F2134&lt;=$M$19),$K$19,IF(AND(F2134&gt;=$L$20,F2134&lt;=$M$20),$K$20,IF(AND(F2134&gt;=$L$21,F2134&lt;=$M$21),$K$21,IF(AND(F2134&gt;=$L$22,F2134&lt;=$M$22),$K$22,IF(AND(F2134&gt;=$L$23,F2134&lt;=$M$23),$K$23,IF(AND(F2134&gt;=$L$24,F2134&lt;=$M$24),$K$24,IF(AND(F2134&gt;=$L$25,F2134&lt;=$M$25),$K$25,IF(AND(F2134&gt;=$L$26,F2134&lt;=$M$26),$K$26,IF(AND(F2134&gt;=$L$27,F2134&lt;=$M$27),$K$27,IF(AND(F2134&gt;=$L$28,F2134&lt;=$M$28),$K$28,IF(AND(F2134&gt;=$L$29,F2134&lt;=$M$29),$K$29,IF(AND(F2134&gt;=$L$30,F2134&lt;=$M$30),$K$30,IF(AND(F2134&gt;=$L$31,F2134&lt;=$M$31),$K$31,""))))))))))))))))))))))))))))))))</f>
        <v>9</v>
      </c>
      <c r="D2134" s="18" t="s">
        <v>26</v>
      </c>
      <c r="E2134" s="18" t="s">
        <v>1234</v>
      </c>
      <c r="F2134" s="12">
        <f>Table1[[#This Row],[USD Pricing]]*Exchange!$A$1</f>
        <v>129.5</v>
      </c>
      <c r="G2134" s="12">
        <v>92.5</v>
      </c>
      <c r="H2134" s="12" t="s">
        <v>5811</v>
      </c>
      <c r="I2134" s="18" t="s">
        <v>0</v>
      </c>
      <c r="J2134" s="18" t="s">
        <v>4304</v>
      </c>
      <c r="XEZ2134" s="28"/>
      <c r="XFA2134" s="28"/>
      <c r="XFB2134" s="28"/>
      <c r="XFC2134" s="28"/>
      <c r="XFD2134" s="28"/>
    </row>
    <row r="2135" spans="1:10 16380:16384" x14ac:dyDescent="0.35">
      <c r="A2135" s="12" t="s">
        <v>164</v>
      </c>
      <c r="B2135" s="32" t="str">
        <f>HYPERLINK(Table1[[#This Row],[Link]], Table1[[#This Row],[Pattern w/out Hyperlink]])</f>
        <v>Chromatic</v>
      </c>
      <c r="C2135" s="18">
        <f>IF(F2135&lt;=$L$1,$K$1,IF(AND(F2135&gt;=$L$2,F2135&lt;=$M$2),$K$2,IF(AND(F2135&gt;=$L$3,F2135&lt;=$M$3),$K$3,IF(AND(F2135&gt;=$L$4,F2135&lt;=$M$4),$K$4,IF(AND(F2135&gt;=$L$5,F2135&lt;=$M$5),$K$5,IF(AND(F2135&gt;=$L$6,F2135&lt;=$M$6),$K$6,IF(AND(F2135&gt;=$L$7,F2135&lt;=$M$7),$K$7,IF(AND(F2135&gt;=$L$8,F2135&lt;=$M$8),$K$8,IF(AND(F2135&gt;=$L$9,F2135&lt;=$M$9),$K$9,IF(AND(F2135&gt;$L$10,F2135&lt;=$M$10),$K$10,IF(AND(F2135&gt;=$L$11,F2135&lt;=$M$11),$K$11,IF(AND(F2135&gt;=$L$12,F2135&lt;=$M$12),$K$12,IF(AND(F2135&gt;=$L$13,F2135&lt;=$M$13),$K$13,IF(AND(F2135&gt;=$L$14,F2135&lt;=$M$14),$K$14,IF(AND(F2135&gt;=#REF!,F2135&lt;=#REF!),#REF!,IF(AND(F2135&gt;=$L$15,F2135&lt;=$M$15),$K$15,IF(AND(F2135&gt;=$L$16,F2135&lt;=$M$16),$K$16,IF(AND(F2135&gt;=$L$17,F2135&lt;=$M$17),$K$17,IF(AND(F2135&gt;=$L$18,F2135&lt;=$M$18),$K$18,IF(AND(F2135&gt;=$L$19,F2135&lt;=$M$19),$K$19,IF(AND(F2135&gt;=$L$20,F2135&lt;=$M$20),$K$20,IF(AND(F2135&gt;=$L$21,F2135&lt;=$M$21),$K$21,IF(AND(F2135&gt;=$L$22,F2135&lt;=$M$22),$K$22,IF(AND(F2135&gt;=$L$23,F2135&lt;=$M$23),$K$23,IF(AND(F2135&gt;=$L$24,F2135&lt;=$M$24),$K$24,IF(AND(F2135&gt;=$L$25,F2135&lt;=$M$25),$K$25,IF(AND(F2135&gt;=$L$26,F2135&lt;=$M$26),$K$26,IF(AND(F2135&gt;=$L$27,F2135&lt;=$M$27),$K$27,IF(AND(F2135&gt;=$L$28,F2135&lt;=$M$28),$K$28,IF(AND(F2135&gt;=$L$29,F2135&lt;=$M$29),$K$29,IF(AND(F2135&gt;=$L$30,F2135&lt;=$M$30),$K$30,IF(AND(F2135&gt;=$L$31,F2135&lt;=$M$31),$K$31,""))))))))))))))))))))))))))))))))</f>
        <v>9</v>
      </c>
      <c r="D2135" s="18" t="s">
        <v>26</v>
      </c>
      <c r="E2135" s="18" t="s">
        <v>1234</v>
      </c>
      <c r="F2135" s="12">
        <f>Table1[[#This Row],[USD Pricing]]*Exchange!$A$1</f>
        <v>128.1</v>
      </c>
      <c r="G2135" s="12">
        <v>91.5</v>
      </c>
      <c r="H2135" s="12" t="s">
        <v>5328</v>
      </c>
      <c r="I2135" s="18" t="s">
        <v>0</v>
      </c>
      <c r="J2135" s="18" t="s">
        <v>4268</v>
      </c>
      <c r="XEZ2135" s="28"/>
      <c r="XFA2135" s="28"/>
      <c r="XFB2135" s="28"/>
      <c r="XFC2135" s="28"/>
      <c r="XFD2135" s="28"/>
    </row>
    <row r="2136" spans="1:10 16380:16384" x14ac:dyDescent="0.35">
      <c r="A2136" s="12" t="s">
        <v>179</v>
      </c>
      <c r="B2136" s="32" t="str">
        <f>HYPERLINK(Table1[[#This Row],[Link]], Table1[[#This Row],[Pattern w/out Hyperlink]])</f>
        <v>Colorwheel</v>
      </c>
      <c r="C2136" s="18">
        <f>IF(F2136&lt;=$L$1,$K$1,IF(AND(F2136&gt;=$L$2,F2136&lt;=$M$2),$K$2,IF(AND(F2136&gt;=$L$3,F2136&lt;=$M$3),$K$3,IF(AND(F2136&gt;=$L$4,F2136&lt;=$M$4),$K$4,IF(AND(F2136&gt;=$L$5,F2136&lt;=$M$5),$K$5,IF(AND(F2136&gt;=$L$6,F2136&lt;=$M$6),$K$6,IF(AND(F2136&gt;=$L$7,F2136&lt;=$M$7),$K$7,IF(AND(F2136&gt;=$L$8,F2136&lt;=$M$8),$K$8,IF(AND(F2136&gt;=$L$9,F2136&lt;=$M$9),$K$9,IF(AND(F2136&gt;$L$10,F2136&lt;=$M$10),$K$10,IF(AND(F2136&gt;=$L$11,F2136&lt;=$M$11),$K$11,IF(AND(F2136&gt;=$L$12,F2136&lt;=$M$12),$K$12,IF(AND(F2136&gt;=$L$13,F2136&lt;=$M$13),$K$13,IF(AND(F2136&gt;=$L$14,F2136&lt;=$M$14),$K$14,IF(AND(F2136&gt;=#REF!,F2136&lt;=#REF!),#REF!,IF(AND(F2136&gt;=$L$15,F2136&lt;=$M$15),$K$15,IF(AND(F2136&gt;=$L$16,F2136&lt;=$M$16),$K$16,IF(AND(F2136&gt;=$L$17,F2136&lt;=$M$17),$K$17,IF(AND(F2136&gt;=$L$18,F2136&lt;=$M$18),$K$18,IF(AND(F2136&gt;=$L$19,F2136&lt;=$M$19),$K$19,IF(AND(F2136&gt;=$L$20,F2136&lt;=$M$20),$K$20,IF(AND(F2136&gt;=$L$21,F2136&lt;=$M$21),$K$21,IF(AND(F2136&gt;=$L$22,F2136&lt;=$M$22),$K$22,IF(AND(F2136&gt;=$L$23,F2136&lt;=$M$23),$K$23,IF(AND(F2136&gt;=$L$24,F2136&lt;=$M$24),$K$24,IF(AND(F2136&gt;=$L$25,F2136&lt;=$M$25),$K$25,IF(AND(F2136&gt;=$L$26,F2136&lt;=$M$26),$K$26,IF(AND(F2136&gt;=$L$27,F2136&lt;=$M$27),$K$27,IF(AND(F2136&gt;=$L$28,F2136&lt;=$M$28),$K$28,IF(AND(F2136&gt;=$L$29,F2136&lt;=$M$29),$K$29,IF(AND(F2136&gt;=$L$30,F2136&lt;=$M$30),$K$30,IF(AND(F2136&gt;=$L$31,F2136&lt;=$M$31),$K$31,""))))))))))))))))))))))))))))))))</f>
        <v>9</v>
      </c>
      <c r="D2136" s="18" t="s">
        <v>26</v>
      </c>
      <c r="E2136" s="18" t="s">
        <v>1234</v>
      </c>
      <c r="F2136" s="12">
        <f>Table1[[#This Row],[USD Pricing]]*Exchange!$A$1</f>
        <v>123.89999999999999</v>
      </c>
      <c r="G2136" s="12">
        <v>88.5</v>
      </c>
      <c r="H2136" s="12" t="s">
        <v>5333</v>
      </c>
      <c r="I2136" s="18" t="s">
        <v>0</v>
      </c>
      <c r="J2136" s="18" t="s">
        <v>4965</v>
      </c>
      <c r="XEZ2136" s="28"/>
      <c r="XFA2136" s="28"/>
      <c r="XFB2136" s="28"/>
      <c r="XFC2136" s="28"/>
      <c r="XFD2136" s="28"/>
    </row>
    <row r="2137" spans="1:10 16380:16384" x14ac:dyDescent="0.35">
      <c r="A2137" s="12" t="s">
        <v>2775</v>
      </c>
      <c r="B2137" s="32" t="str">
        <f>HYPERLINK(Table1[[#This Row],[Link]], Table1[[#This Row],[Pattern w/out Hyperlink]])</f>
        <v>Confetti 450</v>
      </c>
      <c r="C2137" s="18">
        <f>IF(F2137&lt;=$L$1,$K$1,IF(AND(F2137&gt;=$L$2,F2137&lt;=$M$2),$K$2,IF(AND(F2137&gt;=$L$3,F2137&lt;=$M$3),$K$3,IF(AND(F2137&gt;=$L$4,F2137&lt;=$M$4),$K$4,IF(AND(F2137&gt;=$L$5,F2137&lt;=$M$5),$K$5,IF(AND(F2137&gt;=$L$6,F2137&lt;=$M$6),$K$6,IF(AND(F2137&gt;=$L$7,F2137&lt;=$M$7),$K$7,IF(AND(F2137&gt;=$L$8,F2137&lt;=$M$8),$K$8,IF(AND(F2137&gt;=$L$9,F2137&lt;=$M$9),$K$9,IF(AND(F2137&gt;$L$10,F2137&lt;=$M$10),$K$10,IF(AND(F2137&gt;=$L$11,F2137&lt;=$M$11),$K$11,IF(AND(F2137&gt;=$L$12,F2137&lt;=$M$12),$K$12,IF(AND(F2137&gt;=$L$13,F2137&lt;=$M$13),$K$13,IF(AND(F2137&gt;=$L$14,F2137&lt;=$M$14),$K$14,IF(AND(F2137&gt;=#REF!,F2137&lt;=#REF!),#REF!,IF(AND(F2137&gt;=$L$15,F2137&lt;=$M$15),$K$15,IF(AND(F2137&gt;=$L$16,F2137&lt;=$M$16),$K$16,IF(AND(F2137&gt;=$L$17,F2137&lt;=$M$17),$K$17,IF(AND(F2137&gt;=$L$18,F2137&lt;=$M$18),$K$18,IF(AND(F2137&gt;=$L$19,F2137&lt;=$M$19),$K$19,IF(AND(F2137&gt;=$L$20,F2137&lt;=$M$20),$K$20,IF(AND(F2137&gt;=$L$21,F2137&lt;=$M$21),$K$21,IF(AND(F2137&gt;=$L$22,F2137&lt;=$M$22),$K$22,IF(AND(F2137&gt;=$L$23,F2137&lt;=$M$23),$K$23,IF(AND(F2137&gt;=$L$24,F2137&lt;=$M$24),$K$24,IF(AND(F2137&gt;=$L$25,F2137&lt;=$M$25),$K$25,IF(AND(F2137&gt;=$L$26,F2137&lt;=$M$26),$K$26,IF(AND(F2137&gt;=$L$27,F2137&lt;=$M$27),$K$27,IF(AND(F2137&gt;=$L$28,F2137&lt;=$M$28),$K$28,IF(AND(F2137&gt;=$L$29,F2137&lt;=$M$29),$K$29,IF(AND(F2137&gt;=$L$30,F2137&lt;=$M$30),$K$30,IF(AND(F2137&gt;=$L$31,F2137&lt;=$M$31),$K$31,""))))))))))))))))))))))))))))))))</f>
        <v>9</v>
      </c>
      <c r="D2137" s="18" t="s">
        <v>26</v>
      </c>
      <c r="E2137" s="18" t="s">
        <v>1234</v>
      </c>
      <c r="F2137" s="12">
        <f>Table1[[#This Row],[USD Pricing]]*Exchange!$A$1</f>
        <v>129.5</v>
      </c>
      <c r="G2137" s="12">
        <v>92.5</v>
      </c>
      <c r="H2137" s="12" t="s">
        <v>5815</v>
      </c>
      <c r="I2137" s="18" t="s">
        <v>0</v>
      </c>
      <c r="J2137" s="18" t="s">
        <v>4273</v>
      </c>
      <c r="XEZ2137" s="28"/>
      <c r="XFA2137" s="28"/>
      <c r="XFB2137" s="28"/>
      <c r="XFC2137" s="28"/>
      <c r="XFD2137" s="28"/>
    </row>
    <row r="2138" spans="1:10 16380:16384" x14ac:dyDescent="0.35">
      <c r="A2138" s="12" t="s">
        <v>202</v>
      </c>
      <c r="B2138" s="32" t="str">
        <f>HYPERLINK(Table1[[#This Row],[Link]], Table1[[#This Row],[Pattern w/out Hyperlink]])</f>
        <v>Cube</v>
      </c>
      <c r="C2138" s="18">
        <f>IF(F2138&lt;=$L$1,$K$1,IF(AND(F2138&gt;=$L$2,F2138&lt;=$M$2),$K$2,IF(AND(F2138&gt;=$L$3,F2138&lt;=$M$3),$K$3,IF(AND(F2138&gt;=$L$4,F2138&lt;=$M$4),$K$4,IF(AND(F2138&gt;=$L$5,F2138&lt;=$M$5),$K$5,IF(AND(F2138&gt;=$L$6,F2138&lt;=$M$6),$K$6,IF(AND(F2138&gt;=$L$7,F2138&lt;=$M$7),$K$7,IF(AND(F2138&gt;=$L$8,F2138&lt;=$M$8),$K$8,IF(AND(F2138&gt;=$L$9,F2138&lt;=$M$9),$K$9,IF(AND(F2138&gt;$L$10,F2138&lt;=$M$10),$K$10,IF(AND(F2138&gt;=$L$11,F2138&lt;=$M$11),$K$11,IF(AND(F2138&gt;=$L$12,F2138&lt;=$M$12),$K$12,IF(AND(F2138&gt;=$L$13,F2138&lt;=$M$13),$K$13,IF(AND(F2138&gt;=$L$14,F2138&lt;=$M$14),$K$14,IF(AND(F2138&gt;=#REF!,F2138&lt;=#REF!),#REF!,IF(AND(F2138&gt;=$L$15,F2138&lt;=$M$15),$K$15,IF(AND(F2138&gt;=$L$16,F2138&lt;=$M$16),$K$16,IF(AND(F2138&gt;=$L$17,F2138&lt;=$M$17),$K$17,IF(AND(F2138&gt;=$L$18,F2138&lt;=$M$18),$K$18,IF(AND(F2138&gt;=$L$19,F2138&lt;=$M$19),$K$19,IF(AND(F2138&gt;=$L$20,F2138&lt;=$M$20),$K$20,IF(AND(F2138&gt;=$L$21,F2138&lt;=$M$21),$K$21,IF(AND(F2138&gt;=$L$22,F2138&lt;=$M$22),$K$22,IF(AND(F2138&gt;=$L$23,F2138&lt;=$M$23),$K$23,IF(AND(F2138&gt;=$L$24,F2138&lt;=$M$24),$K$24,IF(AND(F2138&gt;=$L$25,F2138&lt;=$M$25),$K$25,IF(AND(F2138&gt;=$L$26,F2138&lt;=$M$26),$K$26,IF(AND(F2138&gt;=$L$27,F2138&lt;=$M$27),$K$27,IF(AND(F2138&gt;=$L$28,F2138&lt;=$M$28),$K$28,IF(AND(F2138&gt;=$L$29,F2138&lt;=$M$29),$K$29,IF(AND(F2138&gt;=$L$30,F2138&lt;=$M$30),$K$30,IF(AND(F2138&gt;=$L$31,F2138&lt;=$M$31),$K$31,""))))))))))))))))))))))))))))))))</f>
        <v>9</v>
      </c>
      <c r="D2138" s="18" t="s">
        <v>26</v>
      </c>
      <c r="E2138" s="18" t="s">
        <v>1234</v>
      </c>
      <c r="F2138" s="12">
        <f>Table1[[#This Row],[USD Pricing]]*Exchange!$A$1</f>
        <v>129.5</v>
      </c>
      <c r="G2138" s="12">
        <v>92.5</v>
      </c>
      <c r="H2138" s="12" t="s">
        <v>5335</v>
      </c>
      <c r="I2138" s="18" t="s">
        <v>0</v>
      </c>
      <c r="J2138" s="18" t="s">
        <v>4272</v>
      </c>
      <c r="XEZ2138" s="28"/>
      <c r="XFA2138" s="28"/>
      <c r="XFB2138" s="28"/>
      <c r="XFC2138" s="28"/>
      <c r="XFD2138" s="28"/>
    </row>
    <row r="2139" spans="1:10 16380:16384" x14ac:dyDescent="0.35">
      <c r="A2139" s="12" t="s">
        <v>7959</v>
      </c>
      <c r="B2139" s="32" t="str">
        <f>HYPERLINK(Table1[[#This Row],[Link]], Table1[[#This Row],[Pattern w/out Hyperlink]])</f>
        <v xml:space="preserve">Dipper </v>
      </c>
      <c r="C2139" s="18">
        <f>IF(F2139&lt;=$L$1,$K$1,IF(AND(F2139&gt;=$L$2,F2139&lt;=$M$2),$K$2,IF(AND(F2139&gt;=$L$3,F2139&lt;=$M$3),$K$3,IF(AND(F2139&gt;=$L$4,F2139&lt;=$M$4),$K$4,IF(AND(F2139&gt;=$L$5,F2139&lt;=$M$5),$K$5,IF(AND(F2139&gt;=$L$6,F2139&lt;=$M$6),$K$6,IF(AND(F2139&gt;=$L$7,F2139&lt;=$M$7),$K$7,IF(AND(F2139&gt;=$L$8,F2139&lt;=$M$8),$K$8,IF(AND(F2139&gt;=$L$9,F2139&lt;=$M$9),$K$9,IF(AND(F2139&gt;$L$10,F2139&lt;=$M$10),$K$10,IF(AND(F2139&gt;=$L$11,F2139&lt;=$M$11),$K$11,IF(AND(F2139&gt;=$L$12,F2139&lt;=$M$12),$K$12,IF(AND(F2139&gt;=$L$13,F2139&lt;=$M$13),$K$13,IF(AND(F2139&gt;=$L$14,F2139&lt;=$M$14),$K$14,IF(AND(F2139&gt;=#REF!,F2139&lt;=#REF!),#REF!,IF(AND(F2139&gt;=$L$15,F2139&lt;=$M$15),$K$15,IF(AND(F2139&gt;=$L$16,F2139&lt;=$M$16),$K$16,IF(AND(F2139&gt;=$L$17,F2139&lt;=$M$17),$K$17,IF(AND(F2139&gt;=$L$18,F2139&lt;=$M$18),$K$18,IF(AND(F2139&gt;=$L$19,F2139&lt;=$M$19),$K$19,IF(AND(F2139&gt;=$L$20,F2139&lt;=$M$20),$K$20,IF(AND(F2139&gt;=$L$21,F2139&lt;=$M$21),$K$21,IF(AND(F2139&gt;=$L$22,F2139&lt;=$M$22),$K$22,IF(AND(F2139&gt;=$L$23,F2139&lt;=$M$23),$K$23,IF(AND(F2139&gt;=$L$24,F2139&lt;=$M$24),$K$24,IF(AND(F2139&gt;=$L$25,F2139&lt;=$M$25),$K$25,IF(AND(F2139&gt;=$L$26,F2139&lt;=$M$26),$K$26,IF(AND(F2139&gt;=$L$27,F2139&lt;=$M$27),$K$27,IF(AND(F2139&gt;=$L$28,F2139&lt;=$M$28),$K$28,IF(AND(F2139&gt;=$L$29,F2139&lt;=$M$29),$K$29,IF(AND(F2139&gt;=$L$30,F2139&lt;=$M$30),$K$30,IF(AND(F2139&gt;=$L$31,F2139&lt;=$M$31),$K$31,""))))))))))))))))))))))))))))))))</f>
        <v>9</v>
      </c>
      <c r="D2139" s="18" t="s">
        <v>26</v>
      </c>
      <c r="E2139" s="18" t="s">
        <v>1234</v>
      </c>
      <c r="F2139" s="12">
        <f>Table1[[#This Row],[USD Pricing]]*Exchange!$A$1</f>
        <v>121.1</v>
      </c>
      <c r="G2139" s="12">
        <v>86.5</v>
      </c>
      <c r="H2139" s="12" t="s">
        <v>7960</v>
      </c>
      <c r="I2139" s="18" t="s">
        <v>0</v>
      </c>
      <c r="J2139" s="18" t="s">
        <v>7961</v>
      </c>
      <c r="XEZ2139" s="28"/>
      <c r="XFA2139" s="28"/>
      <c r="XFB2139" s="28"/>
      <c r="XFC2139" s="28"/>
      <c r="XFD2139" s="28"/>
    </row>
    <row r="2140" spans="1:10 16380:16384" x14ac:dyDescent="0.35">
      <c r="A2140" s="12" t="s">
        <v>2787</v>
      </c>
      <c r="B2140" s="32" t="str">
        <f>HYPERLINK(Table1[[#This Row],[Link]], Table1[[#This Row],[Pattern w/out Hyperlink]])</f>
        <v>Gradient 492</v>
      </c>
      <c r="C2140" s="18">
        <f>IF(F2140&lt;=$L$1,$K$1,IF(AND(F2140&gt;=$L$2,F2140&lt;=$M$2),$K$2,IF(AND(F2140&gt;=$L$3,F2140&lt;=$M$3),$K$3,IF(AND(F2140&gt;=$L$4,F2140&lt;=$M$4),$K$4,IF(AND(F2140&gt;=$L$5,F2140&lt;=$M$5),$K$5,IF(AND(F2140&gt;=$L$6,F2140&lt;=$M$6),$K$6,IF(AND(F2140&gt;=$L$7,F2140&lt;=$M$7),$K$7,IF(AND(F2140&gt;=$L$8,F2140&lt;=$M$8),$K$8,IF(AND(F2140&gt;=$L$9,F2140&lt;=$M$9),$K$9,IF(AND(F2140&gt;$L$10,F2140&lt;=$M$10),$K$10,IF(AND(F2140&gt;=$L$11,F2140&lt;=$M$11),$K$11,IF(AND(F2140&gt;=$L$12,F2140&lt;=$M$12),$K$12,IF(AND(F2140&gt;=$L$13,F2140&lt;=$M$13),$K$13,IF(AND(F2140&gt;=$L$14,F2140&lt;=$M$14),$K$14,IF(AND(F2140&gt;=#REF!,F2140&lt;=#REF!),#REF!,IF(AND(F2140&gt;=$L$15,F2140&lt;=$M$15),$K$15,IF(AND(F2140&gt;=$L$16,F2140&lt;=$M$16),$K$16,IF(AND(F2140&gt;=$L$17,F2140&lt;=$M$17),$K$17,IF(AND(F2140&gt;=$L$18,F2140&lt;=$M$18),$K$18,IF(AND(F2140&gt;=$L$19,F2140&lt;=$M$19),$K$19,IF(AND(F2140&gt;=$L$20,F2140&lt;=$M$20),$K$20,IF(AND(F2140&gt;=$L$21,F2140&lt;=$M$21),$K$21,IF(AND(F2140&gt;=$L$22,F2140&lt;=$M$22),$K$22,IF(AND(F2140&gt;=$L$23,F2140&lt;=$M$23),$K$23,IF(AND(F2140&gt;=$L$24,F2140&lt;=$M$24),$K$24,IF(AND(F2140&gt;=$L$25,F2140&lt;=$M$25),$K$25,IF(AND(F2140&gt;=$L$26,F2140&lt;=$M$26),$K$26,IF(AND(F2140&gt;=$L$27,F2140&lt;=$M$27),$K$27,IF(AND(F2140&gt;=$L$28,F2140&lt;=$M$28),$K$28,IF(AND(F2140&gt;=$L$29,F2140&lt;=$M$29),$K$29,IF(AND(F2140&gt;=$L$30,F2140&lt;=$M$30),$K$30,IF(AND(F2140&gt;=$L$31,F2140&lt;=$M$31),$K$31,""))))))))))))))))))))))))))))))))</f>
        <v>9</v>
      </c>
      <c r="D2140" s="18" t="s">
        <v>26</v>
      </c>
      <c r="E2140" s="18" t="s">
        <v>1234</v>
      </c>
      <c r="F2140" s="12">
        <f>Table1[[#This Row],[USD Pricing]]*Exchange!$A$1</f>
        <v>132.29999999999998</v>
      </c>
      <c r="G2140" s="12">
        <v>94.5</v>
      </c>
      <c r="H2140" s="12" t="s">
        <v>5833</v>
      </c>
      <c r="I2140" s="18" t="s">
        <v>0</v>
      </c>
      <c r="J2140" s="18" t="s">
        <v>4273</v>
      </c>
      <c r="XEZ2140" s="28"/>
      <c r="XFA2140" s="28"/>
      <c r="XFB2140" s="28"/>
      <c r="XFC2140" s="28"/>
      <c r="XFD2140" s="28"/>
    </row>
    <row r="2141" spans="1:10 16380:16384" x14ac:dyDescent="0.35">
      <c r="A2141" s="12" t="s">
        <v>2788</v>
      </c>
      <c r="B2141" s="32" t="str">
        <f>HYPERLINK(Table1[[#This Row],[Link]], Table1[[#This Row],[Pattern w/out Hyperlink]])</f>
        <v>Hacienda II 481</v>
      </c>
      <c r="C2141" s="18">
        <f>IF(F2141&lt;=$L$1,$K$1,IF(AND(F2141&gt;=$L$2,F2141&lt;=$M$2),$K$2,IF(AND(F2141&gt;=$L$3,F2141&lt;=$M$3),$K$3,IF(AND(F2141&gt;=$L$4,F2141&lt;=$M$4),$K$4,IF(AND(F2141&gt;=$L$5,F2141&lt;=$M$5),$K$5,IF(AND(F2141&gt;=$L$6,F2141&lt;=$M$6),$K$6,IF(AND(F2141&gt;=$L$7,F2141&lt;=$M$7),$K$7,IF(AND(F2141&gt;=$L$8,F2141&lt;=$M$8),$K$8,IF(AND(F2141&gt;=$L$9,F2141&lt;=$M$9),$K$9,IF(AND(F2141&gt;$L$10,F2141&lt;=$M$10),$K$10,IF(AND(F2141&gt;=$L$11,F2141&lt;=$M$11),$K$11,IF(AND(F2141&gt;=$L$12,F2141&lt;=$M$12),$K$12,IF(AND(F2141&gt;=$L$13,F2141&lt;=$M$13),$K$13,IF(AND(F2141&gt;=$L$14,F2141&lt;=$M$14),$K$14,IF(AND(F2141&gt;=#REF!,F2141&lt;=#REF!),#REF!,IF(AND(F2141&gt;=$L$15,F2141&lt;=$M$15),$K$15,IF(AND(F2141&gt;=$L$16,F2141&lt;=$M$16),$K$16,IF(AND(F2141&gt;=$L$17,F2141&lt;=$M$17),$K$17,IF(AND(F2141&gt;=$L$18,F2141&lt;=$M$18),$K$18,IF(AND(F2141&gt;=$L$19,F2141&lt;=$M$19),$K$19,IF(AND(F2141&gt;=$L$20,F2141&lt;=$M$20),$K$20,IF(AND(F2141&gt;=$L$21,F2141&lt;=$M$21),$K$21,IF(AND(F2141&gt;=$L$22,F2141&lt;=$M$22),$K$22,IF(AND(F2141&gt;=$L$23,F2141&lt;=$M$23),$K$23,IF(AND(F2141&gt;=$L$24,F2141&lt;=$M$24),$K$24,IF(AND(F2141&gt;=$L$25,F2141&lt;=$M$25),$K$25,IF(AND(F2141&gt;=$L$26,F2141&lt;=$M$26),$K$26,IF(AND(F2141&gt;=$L$27,F2141&lt;=$M$27),$K$27,IF(AND(F2141&gt;=$L$28,F2141&lt;=$M$28),$K$28,IF(AND(F2141&gt;=$L$29,F2141&lt;=$M$29),$K$29,IF(AND(F2141&gt;=$L$30,F2141&lt;=$M$30),$K$30,IF(AND(F2141&gt;=$L$31,F2141&lt;=$M$31),$K$31,""))))))))))))))))))))))))))))))))</f>
        <v>9</v>
      </c>
      <c r="D2141" s="18" t="s">
        <v>26</v>
      </c>
      <c r="E2141" s="18" t="s">
        <v>1234</v>
      </c>
      <c r="F2141" s="12">
        <f>Table1[[#This Row],[USD Pricing]]*Exchange!$A$1</f>
        <v>115.49999999999999</v>
      </c>
      <c r="G2141" s="12">
        <v>82.5</v>
      </c>
      <c r="H2141" s="12" t="s">
        <v>5834</v>
      </c>
      <c r="I2141" s="18" t="s">
        <v>4213</v>
      </c>
      <c r="J2141" s="18" t="s">
        <v>4818</v>
      </c>
      <c r="XEZ2141" s="28"/>
      <c r="XFA2141" s="28"/>
      <c r="XFB2141" s="28"/>
      <c r="XFC2141" s="28"/>
      <c r="XFD2141" s="28"/>
    </row>
    <row r="2142" spans="1:10 16380:16384" x14ac:dyDescent="0.35">
      <c r="A2142" s="12" t="s">
        <v>2789</v>
      </c>
      <c r="B2142" s="32" t="str">
        <f>HYPERLINK(Table1[[#This Row],[Link]], Table1[[#This Row],[Pattern w/out Hyperlink]])</f>
        <v>Honeycomb 521</v>
      </c>
      <c r="C2142" s="18">
        <f>IF(F2142&lt;=$L$1,$K$1,IF(AND(F2142&gt;=$L$2,F2142&lt;=$M$2),$K$2,IF(AND(F2142&gt;=$L$3,F2142&lt;=$M$3),$K$3,IF(AND(F2142&gt;=$L$4,F2142&lt;=$M$4),$K$4,IF(AND(F2142&gt;=$L$5,F2142&lt;=$M$5),$K$5,IF(AND(F2142&gt;=$L$6,F2142&lt;=$M$6),$K$6,IF(AND(F2142&gt;=$L$7,F2142&lt;=$M$7),$K$7,IF(AND(F2142&gt;=$L$8,F2142&lt;=$M$8),$K$8,IF(AND(F2142&gt;=$L$9,F2142&lt;=$M$9),$K$9,IF(AND(F2142&gt;$L$10,F2142&lt;=$M$10),$K$10,IF(AND(F2142&gt;=$L$11,F2142&lt;=$M$11),$K$11,IF(AND(F2142&gt;=$L$12,F2142&lt;=$M$12),$K$12,IF(AND(F2142&gt;=$L$13,F2142&lt;=$M$13),$K$13,IF(AND(F2142&gt;=$L$14,F2142&lt;=$M$14),$K$14,IF(AND(F2142&gt;=#REF!,F2142&lt;=#REF!),#REF!,IF(AND(F2142&gt;=$L$15,F2142&lt;=$M$15),$K$15,IF(AND(F2142&gt;=$L$16,F2142&lt;=$M$16),$K$16,IF(AND(F2142&gt;=$L$17,F2142&lt;=$M$17),$K$17,IF(AND(F2142&gt;=$L$18,F2142&lt;=$M$18),$K$18,IF(AND(F2142&gt;=$L$19,F2142&lt;=$M$19),$K$19,IF(AND(F2142&gt;=$L$20,F2142&lt;=$M$20),$K$20,IF(AND(F2142&gt;=$L$21,F2142&lt;=$M$21),$K$21,IF(AND(F2142&gt;=$L$22,F2142&lt;=$M$22),$K$22,IF(AND(F2142&gt;=$L$23,F2142&lt;=$M$23),$K$23,IF(AND(F2142&gt;=$L$24,F2142&lt;=$M$24),$K$24,IF(AND(F2142&gt;=$L$25,F2142&lt;=$M$25),$K$25,IF(AND(F2142&gt;=$L$26,F2142&lt;=$M$26),$K$26,IF(AND(F2142&gt;=$L$27,F2142&lt;=$M$27),$K$27,IF(AND(F2142&gt;=$L$28,F2142&lt;=$M$28),$K$28,IF(AND(F2142&gt;=$L$29,F2142&lt;=$M$29),$K$29,IF(AND(F2142&gt;=$L$30,F2142&lt;=$M$30),$K$30,IF(AND(F2142&gt;=$L$31,F2142&lt;=$M$31),$K$31,""))))))))))))))))))))))))))))))))</f>
        <v>9</v>
      </c>
      <c r="D2142" s="18" t="s">
        <v>26</v>
      </c>
      <c r="E2142" s="18" t="s">
        <v>1234</v>
      </c>
      <c r="F2142" s="12">
        <f>Table1[[#This Row],[USD Pricing]]*Exchange!$A$1</f>
        <v>133</v>
      </c>
      <c r="G2142" s="12">
        <v>95</v>
      </c>
      <c r="H2142" s="12" t="s">
        <v>5835</v>
      </c>
      <c r="I2142" s="18" t="s">
        <v>0</v>
      </c>
      <c r="J2142" s="18" t="s">
        <v>4995</v>
      </c>
      <c r="XEZ2142" s="28"/>
      <c r="XFA2142" s="28"/>
      <c r="XFB2142" s="28"/>
      <c r="XFC2142" s="28"/>
      <c r="XFD2142" s="28"/>
    </row>
    <row r="2143" spans="1:10 16380:16384" x14ac:dyDescent="0.35">
      <c r="A2143" s="12" t="s">
        <v>2790</v>
      </c>
      <c r="B2143" s="32" t="str">
        <f>HYPERLINK(Table1[[#This Row],[Link]], Table1[[#This Row],[Pattern w/out Hyperlink]])</f>
        <v>Icon 494</v>
      </c>
      <c r="C2143" s="18">
        <f>IF(F2143&lt;=$L$1,$K$1,IF(AND(F2143&gt;=$L$2,F2143&lt;=$M$2),$K$2,IF(AND(F2143&gt;=$L$3,F2143&lt;=$M$3),$K$3,IF(AND(F2143&gt;=$L$4,F2143&lt;=$M$4),$K$4,IF(AND(F2143&gt;=$L$5,F2143&lt;=$M$5),$K$5,IF(AND(F2143&gt;=$L$6,F2143&lt;=$M$6),$K$6,IF(AND(F2143&gt;=$L$7,F2143&lt;=$M$7),$K$7,IF(AND(F2143&gt;=$L$8,F2143&lt;=$M$8),$K$8,IF(AND(F2143&gt;=$L$9,F2143&lt;=$M$9),$K$9,IF(AND(F2143&gt;$L$10,F2143&lt;=$M$10),$K$10,IF(AND(F2143&gt;=$L$11,F2143&lt;=$M$11),$K$11,IF(AND(F2143&gt;=$L$12,F2143&lt;=$M$12),$K$12,IF(AND(F2143&gt;=$L$13,F2143&lt;=$M$13),$K$13,IF(AND(F2143&gt;=$L$14,F2143&lt;=$M$14),$K$14,IF(AND(F2143&gt;=#REF!,F2143&lt;=#REF!),#REF!,IF(AND(F2143&gt;=$L$15,F2143&lt;=$M$15),$K$15,IF(AND(F2143&gt;=$L$16,F2143&lt;=$M$16),$K$16,IF(AND(F2143&gt;=$L$17,F2143&lt;=$M$17),$K$17,IF(AND(F2143&gt;=$L$18,F2143&lt;=$M$18),$K$18,IF(AND(F2143&gt;=$L$19,F2143&lt;=$M$19),$K$19,IF(AND(F2143&gt;=$L$20,F2143&lt;=$M$20),$K$20,IF(AND(F2143&gt;=$L$21,F2143&lt;=$M$21),$K$21,IF(AND(F2143&gt;=$L$22,F2143&lt;=$M$22),$K$22,IF(AND(F2143&gt;=$L$23,F2143&lt;=$M$23),$K$23,IF(AND(F2143&gt;=$L$24,F2143&lt;=$M$24),$K$24,IF(AND(F2143&gt;=$L$25,F2143&lt;=$M$25),$K$25,IF(AND(F2143&gt;=$L$26,F2143&lt;=$M$26),$K$26,IF(AND(F2143&gt;=$L$27,F2143&lt;=$M$27),$K$27,IF(AND(F2143&gt;=$L$28,F2143&lt;=$M$28),$K$28,IF(AND(F2143&gt;=$L$29,F2143&lt;=$M$29),$K$29,IF(AND(F2143&gt;=$L$30,F2143&lt;=$M$30),$K$30,IF(AND(F2143&gt;=$L$31,F2143&lt;=$M$31),$K$31,""))))))))))))))))))))))))))))))))</f>
        <v>9</v>
      </c>
      <c r="D2143" s="18" t="s">
        <v>26</v>
      </c>
      <c r="E2143" s="18" t="s">
        <v>1234</v>
      </c>
      <c r="F2143" s="12">
        <f>Table1[[#This Row],[USD Pricing]]*Exchange!$A$1</f>
        <v>132.29999999999998</v>
      </c>
      <c r="G2143" s="12">
        <v>94.5</v>
      </c>
      <c r="H2143" s="12" t="s">
        <v>5836</v>
      </c>
      <c r="I2143" s="18" t="s">
        <v>0</v>
      </c>
      <c r="J2143" s="18" t="s">
        <v>4273</v>
      </c>
      <c r="XEZ2143" s="28"/>
      <c r="XFA2143" s="28"/>
      <c r="XFB2143" s="28"/>
      <c r="XFC2143" s="28"/>
      <c r="XFD2143" s="28"/>
    </row>
    <row r="2144" spans="1:10 16380:16384" x14ac:dyDescent="0.35">
      <c r="A2144" s="12" t="s">
        <v>411</v>
      </c>
      <c r="B2144" s="32" t="str">
        <f>HYPERLINK(Table1[[#This Row],[Link]], Table1[[#This Row],[Pattern w/out Hyperlink]])</f>
        <v>Infusion</v>
      </c>
      <c r="C2144" s="18">
        <f>IF(F2144&lt;=$L$1,$K$1,IF(AND(F2144&gt;=$L$2,F2144&lt;=$M$2),$K$2,IF(AND(F2144&gt;=$L$3,F2144&lt;=$M$3),$K$3,IF(AND(F2144&gt;=$L$4,F2144&lt;=$M$4),$K$4,IF(AND(F2144&gt;=$L$5,F2144&lt;=$M$5),$K$5,IF(AND(F2144&gt;=$L$6,F2144&lt;=$M$6),$K$6,IF(AND(F2144&gt;=$L$7,F2144&lt;=$M$7),$K$7,IF(AND(F2144&gt;=$L$8,F2144&lt;=$M$8),$K$8,IF(AND(F2144&gt;=$L$9,F2144&lt;=$M$9),$K$9,IF(AND(F2144&gt;$L$10,F2144&lt;=$M$10),$K$10,IF(AND(F2144&gt;=$L$11,F2144&lt;=$M$11),$K$11,IF(AND(F2144&gt;=$L$12,F2144&lt;=$M$12),$K$12,IF(AND(F2144&gt;=$L$13,F2144&lt;=$M$13),$K$13,IF(AND(F2144&gt;=$L$14,F2144&lt;=$M$14),$K$14,IF(AND(F2144&gt;=#REF!,F2144&lt;=#REF!),#REF!,IF(AND(F2144&gt;=$L$15,F2144&lt;=$M$15),$K$15,IF(AND(F2144&gt;=$L$16,F2144&lt;=$M$16),$K$16,IF(AND(F2144&gt;=$L$17,F2144&lt;=$M$17),$K$17,IF(AND(F2144&gt;=$L$18,F2144&lt;=$M$18),$K$18,IF(AND(F2144&gt;=$L$19,F2144&lt;=$M$19),$K$19,IF(AND(F2144&gt;=$L$20,F2144&lt;=$M$20),$K$20,IF(AND(F2144&gt;=$L$21,F2144&lt;=$M$21),$K$21,IF(AND(F2144&gt;=$L$22,F2144&lt;=$M$22),$K$22,IF(AND(F2144&gt;=$L$23,F2144&lt;=$M$23),$K$23,IF(AND(F2144&gt;=$L$24,F2144&lt;=$M$24),$K$24,IF(AND(F2144&gt;=$L$25,F2144&lt;=$M$25),$K$25,IF(AND(F2144&gt;=$L$26,F2144&lt;=$M$26),$K$26,IF(AND(F2144&gt;=$L$27,F2144&lt;=$M$27),$K$27,IF(AND(F2144&gt;=$L$28,F2144&lt;=$M$28),$K$28,IF(AND(F2144&gt;=$L$29,F2144&lt;=$M$29),$K$29,IF(AND(F2144&gt;=$L$30,F2144&lt;=$M$30),$K$30,IF(AND(F2144&gt;=$L$31,F2144&lt;=$M$31),$K$31,""))))))))))))))))))))))))))))))))</f>
        <v>9</v>
      </c>
      <c r="D2144" s="18" t="s">
        <v>26</v>
      </c>
      <c r="E2144" s="18" t="s">
        <v>1234</v>
      </c>
      <c r="F2144" s="12">
        <f>Table1[[#This Row],[USD Pricing]]*Exchange!$A$1</f>
        <v>125.99999999999999</v>
      </c>
      <c r="G2144" s="12">
        <v>90</v>
      </c>
      <c r="H2144" s="12" t="s">
        <v>5476</v>
      </c>
      <c r="I2144" s="18" t="s">
        <v>0</v>
      </c>
      <c r="J2144" s="18" t="s">
        <v>4997</v>
      </c>
      <c r="XEZ2144" s="28"/>
      <c r="XFA2144" s="28"/>
      <c r="XFB2144" s="28"/>
      <c r="XFC2144" s="28"/>
      <c r="XFD2144" s="28"/>
    </row>
    <row r="2145" spans="1:10 16380:16384" x14ac:dyDescent="0.35">
      <c r="A2145" s="12" t="s">
        <v>2801</v>
      </c>
      <c r="B2145" s="32" t="str">
        <f>HYPERLINK(Table1[[#This Row],[Link]], Table1[[#This Row],[Pattern w/out Hyperlink]])</f>
        <v>Measure 436</v>
      </c>
      <c r="C2145" s="18">
        <f>IF(F2145&lt;=$L$1,$K$1,IF(AND(F2145&gt;=$L$2,F2145&lt;=$M$2),$K$2,IF(AND(F2145&gt;=$L$3,F2145&lt;=$M$3),$K$3,IF(AND(F2145&gt;=$L$4,F2145&lt;=$M$4),$K$4,IF(AND(F2145&gt;=$L$5,F2145&lt;=$M$5),$K$5,IF(AND(F2145&gt;=$L$6,F2145&lt;=$M$6),$K$6,IF(AND(F2145&gt;=$L$7,F2145&lt;=$M$7),$K$7,IF(AND(F2145&gt;=$L$8,F2145&lt;=$M$8),$K$8,IF(AND(F2145&gt;=$L$9,F2145&lt;=$M$9),$K$9,IF(AND(F2145&gt;$L$10,F2145&lt;=$M$10),$K$10,IF(AND(F2145&gt;=$L$11,F2145&lt;=$M$11),$K$11,IF(AND(F2145&gt;=$L$12,F2145&lt;=$M$12),$K$12,IF(AND(F2145&gt;=$L$13,F2145&lt;=$M$13),$K$13,IF(AND(F2145&gt;=$L$14,F2145&lt;=$M$14),$K$14,IF(AND(F2145&gt;=#REF!,F2145&lt;=#REF!),#REF!,IF(AND(F2145&gt;=$L$15,F2145&lt;=$M$15),$K$15,IF(AND(F2145&gt;=$L$16,F2145&lt;=$M$16),$K$16,IF(AND(F2145&gt;=$L$17,F2145&lt;=$M$17),$K$17,IF(AND(F2145&gt;=$L$18,F2145&lt;=$M$18),$K$18,IF(AND(F2145&gt;=$L$19,F2145&lt;=$M$19),$K$19,IF(AND(F2145&gt;=$L$20,F2145&lt;=$M$20),$K$20,IF(AND(F2145&gt;=$L$21,F2145&lt;=$M$21),$K$21,IF(AND(F2145&gt;=$L$22,F2145&lt;=$M$22),$K$22,IF(AND(F2145&gt;=$L$23,F2145&lt;=$M$23),$K$23,IF(AND(F2145&gt;=$L$24,F2145&lt;=$M$24),$K$24,IF(AND(F2145&gt;=$L$25,F2145&lt;=$M$25),$K$25,IF(AND(F2145&gt;=$L$26,F2145&lt;=$M$26),$K$26,IF(AND(F2145&gt;=$L$27,F2145&lt;=$M$27),$K$27,IF(AND(F2145&gt;=$L$28,F2145&lt;=$M$28),$K$28,IF(AND(F2145&gt;=$L$29,F2145&lt;=$M$29),$K$29,IF(AND(F2145&gt;=$L$30,F2145&lt;=$M$30),$K$30,IF(AND(F2145&gt;=$L$31,F2145&lt;=$M$31),$K$31,""))))))))))))))))))))))))))))))))</f>
        <v>9</v>
      </c>
      <c r="D2145" s="18" t="s">
        <v>26</v>
      </c>
      <c r="E2145" s="18" t="s">
        <v>1234</v>
      </c>
      <c r="F2145" s="12">
        <f>Table1[[#This Row],[USD Pricing]]*Exchange!$A$1</f>
        <v>134.39999999999998</v>
      </c>
      <c r="G2145" s="12">
        <v>96</v>
      </c>
      <c r="H2145" s="12" t="s">
        <v>5850</v>
      </c>
      <c r="I2145" s="18" t="s">
        <v>0</v>
      </c>
      <c r="J2145" s="18" t="s">
        <v>4273</v>
      </c>
      <c r="XEZ2145" s="28"/>
      <c r="XFA2145" s="28"/>
      <c r="XFB2145" s="28"/>
      <c r="XFC2145" s="28"/>
      <c r="XFD2145" s="28"/>
    </row>
    <row r="2146" spans="1:10 16380:16384" x14ac:dyDescent="0.35">
      <c r="A2146" s="12" t="s">
        <v>1731</v>
      </c>
      <c r="B2146" s="32" t="str">
        <f>HYPERLINK(Table1[[#This Row],[Link]], Table1[[#This Row],[Pattern w/out Hyperlink]])</f>
        <v>Mikro</v>
      </c>
      <c r="C2146" s="18">
        <f>IF(F2146&lt;=$L$1,$K$1,IF(AND(F2146&gt;=$L$2,F2146&lt;=$M$2),$K$2,IF(AND(F2146&gt;=$L$3,F2146&lt;=$M$3),$K$3,IF(AND(F2146&gt;=$L$4,F2146&lt;=$M$4),$K$4,IF(AND(F2146&gt;=$L$5,F2146&lt;=$M$5),$K$5,IF(AND(F2146&gt;=$L$6,F2146&lt;=$M$6),$K$6,IF(AND(F2146&gt;=$L$7,F2146&lt;=$M$7),$K$7,IF(AND(F2146&gt;=$L$8,F2146&lt;=$M$8),$K$8,IF(AND(F2146&gt;=$L$9,F2146&lt;=$M$9),$K$9,IF(AND(F2146&gt;$L$10,F2146&lt;=$M$10),$K$10,IF(AND(F2146&gt;=$L$11,F2146&lt;=$M$11),$K$11,IF(AND(F2146&gt;=$L$12,F2146&lt;=$M$12),$K$12,IF(AND(F2146&gt;=$L$13,F2146&lt;=$M$13),$K$13,IF(AND(F2146&gt;=$L$14,F2146&lt;=$M$14),$K$14,IF(AND(F2146&gt;=#REF!,F2146&lt;=#REF!),#REF!,IF(AND(F2146&gt;=$L$15,F2146&lt;=$M$15),$K$15,IF(AND(F2146&gt;=$L$16,F2146&lt;=$M$16),$K$16,IF(AND(F2146&gt;=$L$17,F2146&lt;=$M$17),$K$17,IF(AND(F2146&gt;=$L$18,F2146&lt;=$M$18),$K$18,IF(AND(F2146&gt;=$L$19,F2146&lt;=$M$19),$K$19,IF(AND(F2146&gt;=$L$20,F2146&lt;=$M$20),$K$20,IF(AND(F2146&gt;=$L$21,F2146&lt;=$M$21),$K$21,IF(AND(F2146&gt;=$L$22,F2146&lt;=$M$22),$K$22,IF(AND(F2146&gt;=$L$23,F2146&lt;=$M$23),$K$23,IF(AND(F2146&gt;=$L$24,F2146&lt;=$M$24),$K$24,IF(AND(F2146&gt;=$L$25,F2146&lt;=$M$25),$K$25,IF(AND(F2146&gt;=$L$26,F2146&lt;=$M$26),$K$26,IF(AND(F2146&gt;=$L$27,F2146&lt;=$M$27),$K$27,IF(AND(F2146&gt;=$L$28,F2146&lt;=$M$28),$K$28,IF(AND(F2146&gt;=$L$29,F2146&lt;=$M$29),$K$29,IF(AND(F2146&gt;=$L$30,F2146&lt;=$M$30),$K$30,IF(AND(F2146&gt;=$L$31,F2146&lt;=$M$31),$K$31,""))))))))))))))))))))))))))))))))</f>
        <v>9</v>
      </c>
      <c r="D2146" s="18" t="s">
        <v>26</v>
      </c>
      <c r="E2146" s="18" t="s">
        <v>1234</v>
      </c>
      <c r="F2146" s="12">
        <f>Table1[[#This Row],[USD Pricing]]*Exchange!$A$1</f>
        <v>122.49999999999999</v>
      </c>
      <c r="G2146" s="12">
        <v>87.5</v>
      </c>
      <c r="H2146" s="12" t="s">
        <v>5396</v>
      </c>
      <c r="I2146" s="18" t="s">
        <v>4213</v>
      </c>
      <c r="J2146" s="18" t="s">
        <v>5014</v>
      </c>
      <c r="XEZ2146" s="28"/>
      <c r="XFA2146" s="28"/>
      <c r="XFB2146" s="28"/>
      <c r="XFC2146" s="28"/>
      <c r="XFD2146" s="28"/>
    </row>
    <row r="2147" spans="1:10 16380:16384" x14ac:dyDescent="0.35">
      <c r="A2147" s="12" t="s">
        <v>5704</v>
      </c>
      <c r="B2147" s="32" t="str">
        <f>HYPERLINK(Table1[[#This Row],[Link]], Table1[[#This Row],[Pattern w/out Hyperlink]])</f>
        <v>Pivot Uph</v>
      </c>
      <c r="C2147" s="18">
        <f>IF(F2147&lt;=$L$1,$K$1,IF(AND(F2147&gt;=$L$2,F2147&lt;=$M$2),$K$2,IF(AND(F2147&gt;=$L$3,F2147&lt;=$M$3),$K$3,IF(AND(F2147&gt;=$L$4,F2147&lt;=$M$4),$K$4,IF(AND(F2147&gt;=$L$5,F2147&lt;=$M$5),$K$5,IF(AND(F2147&gt;=$L$6,F2147&lt;=$M$6),$K$6,IF(AND(F2147&gt;=$L$7,F2147&lt;=$M$7),$K$7,IF(AND(F2147&gt;=$L$8,F2147&lt;=$M$8),$K$8,IF(AND(F2147&gt;=$L$9,F2147&lt;=$M$9),$K$9,IF(AND(F2147&gt;$L$10,F2147&lt;=$M$10),$K$10,IF(AND(F2147&gt;=$L$11,F2147&lt;=$M$11),$K$11,IF(AND(F2147&gt;=$L$12,F2147&lt;=$M$12),$K$12,IF(AND(F2147&gt;=$L$13,F2147&lt;=$M$13),$K$13,IF(AND(F2147&gt;=$L$14,F2147&lt;=$M$14),$K$14,IF(AND(F2147&gt;=#REF!,F2147&lt;=#REF!),#REF!,IF(AND(F2147&gt;=$L$15,F2147&lt;=$M$15),$K$15,IF(AND(F2147&gt;=$L$16,F2147&lt;=$M$16),$K$16,IF(AND(F2147&gt;=$L$17,F2147&lt;=$M$17),$K$17,IF(AND(F2147&gt;=$L$18,F2147&lt;=$M$18),$K$18,IF(AND(F2147&gt;=$L$19,F2147&lt;=$M$19),$K$19,IF(AND(F2147&gt;=$L$20,F2147&lt;=$M$20),$K$20,IF(AND(F2147&gt;=$L$21,F2147&lt;=$M$21),$K$21,IF(AND(F2147&gt;=$L$22,F2147&lt;=$M$22),$K$22,IF(AND(F2147&gt;=$L$23,F2147&lt;=$M$23),$K$23,IF(AND(F2147&gt;=$L$24,F2147&lt;=$M$24),$K$24,IF(AND(F2147&gt;=$L$25,F2147&lt;=$M$25),$K$25,IF(AND(F2147&gt;=$L$26,F2147&lt;=$M$26),$K$26,IF(AND(F2147&gt;=$L$27,F2147&lt;=$M$27),$K$27,IF(AND(F2147&gt;=$L$28,F2147&lt;=$M$28),$K$28,IF(AND(F2147&gt;=$L$29,F2147&lt;=$M$29),$K$29,IF(AND(F2147&gt;=$L$30,F2147&lt;=$M$30),$K$30,IF(AND(F2147&gt;=$L$31,F2147&lt;=$M$31),$K$31,""))))))))))))))))))))))))))))))))</f>
        <v>9</v>
      </c>
      <c r="D2147" s="18" t="s">
        <v>26</v>
      </c>
      <c r="E2147" s="18" t="s">
        <v>1234</v>
      </c>
      <c r="F2147" s="12">
        <f>Table1[[#This Row],[USD Pricing]]*Exchange!$A$1</f>
        <v>133.35</v>
      </c>
      <c r="G2147" s="12">
        <v>95.25</v>
      </c>
      <c r="H2147" s="12" t="s">
        <v>5705</v>
      </c>
      <c r="I2147" s="18" t="s">
        <v>0</v>
      </c>
      <c r="J2147" s="18" t="s">
        <v>5706</v>
      </c>
      <c r="XEZ2147" s="28"/>
      <c r="XFA2147" s="28"/>
      <c r="XFB2147" s="28"/>
      <c r="XFC2147" s="28"/>
      <c r="XFD2147" s="28"/>
    </row>
    <row r="2148" spans="1:10 16380:16384" x14ac:dyDescent="0.35">
      <c r="A2148" s="12" t="s">
        <v>651</v>
      </c>
      <c r="B2148" s="32" t="str">
        <f>HYPERLINK(Table1[[#This Row],[Link]], Table1[[#This Row],[Pattern w/out Hyperlink]])</f>
        <v>Propel</v>
      </c>
      <c r="C2148" s="18">
        <f>IF(F2148&lt;=$L$1,$K$1,IF(AND(F2148&gt;=$L$2,F2148&lt;=$M$2),$K$2,IF(AND(F2148&gt;=$L$3,F2148&lt;=$M$3),$K$3,IF(AND(F2148&gt;=$L$4,F2148&lt;=$M$4),$K$4,IF(AND(F2148&gt;=$L$5,F2148&lt;=$M$5),$K$5,IF(AND(F2148&gt;=$L$6,F2148&lt;=$M$6),$K$6,IF(AND(F2148&gt;=$L$7,F2148&lt;=$M$7),$K$7,IF(AND(F2148&gt;=$L$8,F2148&lt;=$M$8),$K$8,IF(AND(F2148&gt;=$L$9,F2148&lt;=$M$9),$K$9,IF(AND(F2148&gt;$L$10,F2148&lt;=$M$10),$K$10,IF(AND(F2148&gt;=$L$11,F2148&lt;=$M$11),$K$11,IF(AND(F2148&gt;=$L$12,F2148&lt;=$M$12),$K$12,IF(AND(F2148&gt;=$L$13,F2148&lt;=$M$13),$K$13,IF(AND(F2148&gt;=$L$14,F2148&lt;=$M$14),$K$14,IF(AND(F2148&gt;=#REF!,F2148&lt;=#REF!),#REF!,IF(AND(F2148&gt;=$L$15,F2148&lt;=$M$15),$K$15,IF(AND(F2148&gt;=$L$16,F2148&lt;=$M$16),$K$16,IF(AND(F2148&gt;=$L$17,F2148&lt;=$M$17),$K$17,IF(AND(F2148&gt;=$L$18,F2148&lt;=$M$18),$K$18,IF(AND(F2148&gt;=$L$19,F2148&lt;=$M$19),$K$19,IF(AND(F2148&gt;=$L$20,F2148&lt;=$M$20),$K$20,IF(AND(F2148&gt;=$L$21,F2148&lt;=$M$21),$K$21,IF(AND(F2148&gt;=$L$22,F2148&lt;=$M$22),$K$22,IF(AND(F2148&gt;=$L$23,F2148&lt;=$M$23),$K$23,IF(AND(F2148&gt;=$L$24,F2148&lt;=$M$24),$K$24,IF(AND(F2148&gt;=$L$25,F2148&lt;=$M$25),$K$25,IF(AND(F2148&gt;=$L$26,F2148&lt;=$M$26),$K$26,IF(AND(F2148&gt;=$L$27,F2148&lt;=$M$27),$K$27,IF(AND(F2148&gt;=$L$28,F2148&lt;=$M$28),$K$28,IF(AND(F2148&gt;=$L$29,F2148&lt;=$M$29),$K$29,IF(AND(F2148&gt;=$L$30,F2148&lt;=$M$30),$K$30,IF(AND(F2148&gt;=$L$31,F2148&lt;=$M$31),$K$31,""))))))))))))))))))))))))))))))))</f>
        <v>9</v>
      </c>
      <c r="D2148" s="18" t="s">
        <v>26</v>
      </c>
      <c r="E2148" s="18" t="s">
        <v>1234</v>
      </c>
      <c r="F2148" s="12">
        <f>Table1[[#This Row],[USD Pricing]]*Exchange!$A$1</f>
        <v>134.39999999999998</v>
      </c>
      <c r="G2148" s="12">
        <v>96</v>
      </c>
      <c r="H2148" s="12" t="s">
        <v>5416</v>
      </c>
      <c r="I2148" s="18" t="s">
        <v>0</v>
      </c>
      <c r="J2148" s="18" t="s">
        <v>4812</v>
      </c>
      <c r="XEZ2148" s="28"/>
      <c r="XFA2148" s="28"/>
      <c r="XFB2148" s="28"/>
      <c r="XFC2148" s="28"/>
      <c r="XFD2148" s="28"/>
    </row>
    <row r="2149" spans="1:10 16380:16384" x14ac:dyDescent="0.35">
      <c r="A2149" s="12" t="s">
        <v>7978</v>
      </c>
      <c r="B2149" s="32" t="str">
        <f>HYPERLINK(Table1[[#This Row],[Link]], Table1[[#This Row],[Pattern w/out Hyperlink]])</f>
        <v>Ramona</v>
      </c>
      <c r="C2149" s="18">
        <f>IF(F2149&lt;=$L$1,$K$1,IF(AND(F2149&gt;=$L$2,F2149&lt;=$M$2),$K$2,IF(AND(F2149&gt;=$L$3,F2149&lt;=$M$3),$K$3,IF(AND(F2149&gt;=$L$4,F2149&lt;=$M$4),$K$4,IF(AND(F2149&gt;=$L$5,F2149&lt;=$M$5),$K$5,IF(AND(F2149&gt;=$L$6,F2149&lt;=$M$6),$K$6,IF(AND(F2149&gt;=$L$7,F2149&lt;=$M$7),$K$7,IF(AND(F2149&gt;=$L$8,F2149&lt;=$M$8),$K$8,IF(AND(F2149&gt;=$L$9,F2149&lt;=$M$9),$K$9,IF(AND(F2149&gt;$L$10,F2149&lt;=$M$10),$K$10,IF(AND(F2149&gt;=$L$11,F2149&lt;=$M$11),$K$11,IF(AND(F2149&gt;=$L$12,F2149&lt;=$M$12),$K$12,IF(AND(F2149&gt;=$L$13,F2149&lt;=$M$13),$K$13,IF(AND(F2149&gt;=$L$14,F2149&lt;=$M$14),$K$14,IF(AND(F2149&gt;=#REF!,F2149&lt;=#REF!),#REF!,IF(AND(F2149&gt;=$L$15,F2149&lt;=$M$15),$K$15,IF(AND(F2149&gt;=$L$16,F2149&lt;=$M$16),$K$16,IF(AND(F2149&gt;=$L$17,F2149&lt;=$M$17),$K$17,IF(AND(F2149&gt;=$L$18,F2149&lt;=$M$18),$K$18,IF(AND(F2149&gt;=$L$19,F2149&lt;=$M$19),$K$19,IF(AND(F2149&gt;=$L$20,F2149&lt;=$M$20),$K$20,IF(AND(F2149&gt;=$L$21,F2149&lt;=$M$21),$K$21,IF(AND(F2149&gt;=$L$22,F2149&lt;=$M$22),$K$22,IF(AND(F2149&gt;=$L$23,F2149&lt;=$M$23),$K$23,IF(AND(F2149&gt;=$L$24,F2149&lt;=$M$24),$K$24,IF(AND(F2149&gt;=$L$25,F2149&lt;=$M$25),$K$25,IF(AND(F2149&gt;=$L$26,F2149&lt;=$M$26),$K$26,IF(AND(F2149&gt;=$L$27,F2149&lt;=$M$27),$K$27,IF(AND(F2149&gt;=$L$28,F2149&lt;=$M$28),$K$28,IF(AND(F2149&gt;=$L$29,F2149&lt;=$M$29),$K$29,IF(AND(F2149&gt;=$L$30,F2149&lt;=$M$30),$K$30,IF(AND(F2149&gt;=$L$31,F2149&lt;=$M$31),$K$31,""))))))))))))))))))))))))))))))))</f>
        <v>9</v>
      </c>
      <c r="D2149" s="18" t="s">
        <v>26</v>
      </c>
      <c r="E2149" s="18" t="s">
        <v>1234</v>
      </c>
      <c r="F2149" s="12">
        <f>Table1[[#This Row],[USD Pricing]]*Exchange!$A$1</f>
        <v>118.3</v>
      </c>
      <c r="G2149" s="12">
        <v>84.5</v>
      </c>
      <c r="H2149" s="12" t="s">
        <v>7979</v>
      </c>
      <c r="I2149" s="18" t="s">
        <v>0</v>
      </c>
      <c r="J2149" s="18" t="s">
        <v>7980</v>
      </c>
      <c r="XEZ2149" s="28"/>
      <c r="XFA2149" s="28"/>
      <c r="XFB2149" s="28"/>
      <c r="XFC2149" s="28"/>
      <c r="XFD2149" s="28"/>
    </row>
    <row r="2150" spans="1:10 16380:16384" x14ac:dyDescent="0.35">
      <c r="A2150" s="12" t="s">
        <v>681</v>
      </c>
      <c r="B2150" s="32" t="str">
        <f>HYPERLINK(Table1[[#This Row],[Link]], Table1[[#This Row],[Pattern w/out Hyperlink]])</f>
        <v>Ring</v>
      </c>
      <c r="C2150" s="18">
        <f>IF(F2150&lt;=$L$1,$K$1,IF(AND(F2150&gt;=$L$2,F2150&lt;=$M$2),$K$2,IF(AND(F2150&gt;=$L$3,F2150&lt;=$M$3),$K$3,IF(AND(F2150&gt;=$L$4,F2150&lt;=$M$4),$K$4,IF(AND(F2150&gt;=$L$5,F2150&lt;=$M$5),$K$5,IF(AND(F2150&gt;=$L$6,F2150&lt;=$M$6),$K$6,IF(AND(F2150&gt;=$L$7,F2150&lt;=$M$7),$K$7,IF(AND(F2150&gt;=$L$8,F2150&lt;=$M$8),$K$8,IF(AND(F2150&gt;=$L$9,F2150&lt;=$M$9),$K$9,IF(AND(F2150&gt;$L$10,F2150&lt;=$M$10),$K$10,IF(AND(F2150&gt;=$L$11,F2150&lt;=$M$11),$K$11,IF(AND(F2150&gt;=$L$12,F2150&lt;=$M$12),$K$12,IF(AND(F2150&gt;=$L$13,F2150&lt;=$M$13),$K$13,IF(AND(F2150&gt;=$L$14,F2150&lt;=$M$14),$K$14,IF(AND(F2150&gt;=#REF!,F2150&lt;=#REF!),#REF!,IF(AND(F2150&gt;=$L$15,F2150&lt;=$M$15),$K$15,IF(AND(F2150&gt;=$L$16,F2150&lt;=$M$16),$K$16,IF(AND(F2150&gt;=$L$17,F2150&lt;=$M$17),$K$17,IF(AND(F2150&gt;=$L$18,F2150&lt;=$M$18),$K$18,IF(AND(F2150&gt;=$L$19,F2150&lt;=$M$19),$K$19,IF(AND(F2150&gt;=$L$20,F2150&lt;=$M$20),$K$20,IF(AND(F2150&gt;=$L$21,F2150&lt;=$M$21),$K$21,IF(AND(F2150&gt;=$L$22,F2150&lt;=$M$22),$K$22,IF(AND(F2150&gt;=$L$23,F2150&lt;=$M$23),$K$23,IF(AND(F2150&gt;=$L$24,F2150&lt;=$M$24),$K$24,IF(AND(F2150&gt;=$L$25,F2150&lt;=$M$25),$K$25,IF(AND(F2150&gt;=$L$26,F2150&lt;=$M$26),$K$26,IF(AND(F2150&gt;=$L$27,F2150&lt;=$M$27),$K$27,IF(AND(F2150&gt;=$L$28,F2150&lt;=$M$28),$K$28,IF(AND(F2150&gt;=$L$29,F2150&lt;=$M$29),$K$29,IF(AND(F2150&gt;=$L$30,F2150&lt;=$M$30),$K$30,IF(AND(F2150&gt;=$L$31,F2150&lt;=$M$31),$K$31,""))))))))))))))))))))))))))))))))</f>
        <v>9</v>
      </c>
      <c r="D2150" s="18" t="s">
        <v>26</v>
      </c>
      <c r="E2150" s="18" t="s">
        <v>1234</v>
      </c>
      <c r="F2150" s="12">
        <f>Table1[[#This Row],[USD Pricing]]*Exchange!$A$1</f>
        <v>128.1</v>
      </c>
      <c r="G2150" s="12">
        <v>91.5</v>
      </c>
      <c r="H2150" s="12" t="s">
        <v>5419</v>
      </c>
      <c r="I2150" s="18" t="s">
        <v>0</v>
      </c>
      <c r="J2150" s="18" t="s">
        <v>4958</v>
      </c>
      <c r="XEZ2150" s="28"/>
      <c r="XFA2150" s="28"/>
      <c r="XFB2150" s="28"/>
      <c r="XFC2150" s="28"/>
      <c r="XFD2150" s="28"/>
    </row>
    <row r="2151" spans="1:10 16380:16384" x14ac:dyDescent="0.35">
      <c r="A2151" s="12" t="s">
        <v>1735</v>
      </c>
      <c r="B2151" s="32" t="str">
        <f>HYPERLINK(Table1[[#This Row],[Link]], Table1[[#This Row],[Pattern w/out Hyperlink]])</f>
        <v>Trefoil</v>
      </c>
      <c r="C2151" s="18">
        <f>IF(F2151&lt;=$L$1,$K$1,IF(AND(F2151&gt;=$L$2,F2151&lt;=$M$2),$K$2,IF(AND(F2151&gt;=$L$3,F2151&lt;=$M$3),$K$3,IF(AND(F2151&gt;=$L$4,F2151&lt;=$M$4),$K$4,IF(AND(F2151&gt;=$L$5,F2151&lt;=$M$5),$K$5,IF(AND(F2151&gt;=$L$6,F2151&lt;=$M$6),$K$6,IF(AND(F2151&gt;=$L$7,F2151&lt;=$M$7),$K$7,IF(AND(F2151&gt;=$L$8,F2151&lt;=$M$8),$K$8,IF(AND(F2151&gt;=$L$9,F2151&lt;=$M$9),$K$9,IF(AND(F2151&gt;$L$10,F2151&lt;=$M$10),$K$10,IF(AND(F2151&gt;=$L$11,F2151&lt;=$M$11),$K$11,IF(AND(F2151&gt;=$L$12,F2151&lt;=$M$12),$K$12,IF(AND(F2151&gt;=$L$13,F2151&lt;=$M$13),$K$13,IF(AND(F2151&gt;=$L$14,F2151&lt;=$M$14),$K$14,IF(AND(F2151&gt;=#REF!,F2151&lt;=#REF!),#REF!,IF(AND(F2151&gt;=$L$15,F2151&lt;=$M$15),$K$15,IF(AND(F2151&gt;=$L$16,F2151&lt;=$M$16),$K$16,IF(AND(F2151&gt;=$L$17,F2151&lt;=$M$17),$K$17,IF(AND(F2151&gt;=$L$18,F2151&lt;=$M$18),$K$18,IF(AND(F2151&gt;=$L$19,F2151&lt;=$M$19),$K$19,IF(AND(F2151&gt;=$L$20,F2151&lt;=$M$20),$K$20,IF(AND(F2151&gt;=$L$21,F2151&lt;=$M$21),$K$21,IF(AND(F2151&gt;=$L$22,F2151&lt;=$M$22),$K$22,IF(AND(F2151&gt;=$L$23,F2151&lt;=$M$23),$K$23,IF(AND(F2151&gt;=$L$24,F2151&lt;=$M$24),$K$24,IF(AND(F2151&gt;=$L$25,F2151&lt;=$M$25),$K$25,IF(AND(F2151&gt;=$L$26,F2151&lt;=$M$26),$K$26,IF(AND(F2151&gt;=$L$27,F2151&lt;=$M$27),$K$27,IF(AND(F2151&gt;=$L$28,F2151&lt;=$M$28),$K$28,IF(AND(F2151&gt;=$L$29,F2151&lt;=$M$29),$K$29,IF(AND(F2151&gt;=$L$30,F2151&lt;=$M$30),$K$30,IF(AND(F2151&gt;=$L$31,F2151&lt;=$M$31),$K$31,""))))))))))))))))))))))))))))))))</f>
        <v>9</v>
      </c>
      <c r="D2151" s="18" t="s">
        <v>26</v>
      </c>
      <c r="E2151" s="18" t="s">
        <v>1234</v>
      </c>
      <c r="F2151" s="12">
        <f>Table1[[#This Row],[USD Pricing]]*Exchange!$A$1</f>
        <v>118.99999999999999</v>
      </c>
      <c r="G2151" s="12">
        <v>85</v>
      </c>
      <c r="H2151" s="12" t="s">
        <v>5493</v>
      </c>
      <c r="I2151" s="18" t="s">
        <v>0</v>
      </c>
      <c r="J2151" s="18" t="s">
        <v>5062</v>
      </c>
      <c r="XEZ2151" s="28"/>
      <c r="XFA2151" s="28"/>
      <c r="XFB2151" s="28"/>
      <c r="XFC2151" s="28"/>
      <c r="XFD2151" s="28"/>
    </row>
    <row r="2152" spans="1:10 16380:16384" x14ac:dyDescent="0.35">
      <c r="A2152" s="12" t="s">
        <v>5760</v>
      </c>
      <c r="B2152" s="32" t="str">
        <f>HYPERLINK(Table1[[#This Row],[Link]], Table1[[#This Row],[Pattern w/out Hyperlink]])</f>
        <v>Zealous</v>
      </c>
      <c r="C2152" s="18">
        <f>IF(F2152&lt;=$L$1,$K$1,IF(AND(F2152&gt;=$L$2,F2152&lt;=$M$2),$K$2,IF(AND(F2152&gt;=$L$3,F2152&lt;=$M$3),$K$3,IF(AND(F2152&gt;=$L$4,F2152&lt;=$M$4),$K$4,IF(AND(F2152&gt;=$L$5,F2152&lt;=$M$5),$K$5,IF(AND(F2152&gt;=$L$6,F2152&lt;=$M$6),$K$6,IF(AND(F2152&gt;=$L$7,F2152&lt;=$M$7),$K$7,IF(AND(F2152&gt;=$L$8,F2152&lt;=$M$8),$K$8,IF(AND(F2152&gt;=$L$9,F2152&lt;=$M$9),$K$9,IF(AND(F2152&gt;$L$10,F2152&lt;=$M$10),$K$10,IF(AND(F2152&gt;=$L$11,F2152&lt;=$M$11),$K$11,IF(AND(F2152&gt;=$L$12,F2152&lt;=$M$12),$K$12,IF(AND(F2152&gt;=$L$13,F2152&lt;=$M$13),$K$13,IF(AND(F2152&gt;=$L$14,F2152&lt;=$M$14),$K$14,IF(AND(F2152&gt;=#REF!,F2152&lt;=#REF!),#REF!,IF(AND(F2152&gt;=$L$15,F2152&lt;=$M$15),$K$15,IF(AND(F2152&gt;=$L$16,F2152&lt;=$M$16),$K$16,IF(AND(F2152&gt;=$L$17,F2152&lt;=$M$17),$K$17,IF(AND(F2152&gt;=$L$18,F2152&lt;=$M$18),$K$18,IF(AND(F2152&gt;=$L$19,F2152&lt;=$M$19),$K$19,IF(AND(F2152&gt;=$L$20,F2152&lt;=$M$20),$K$20,IF(AND(F2152&gt;=$L$21,F2152&lt;=$M$21),$K$21,IF(AND(F2152&gt;=$L$22,F2152&lt;=$M$22),$K$22,IF(AND(F2152&gt;=$L$23,F2152&lt;=$M$23),$K$23,IF(AND(F2152&gt;=$L$24,F2152&lt;=$M$24),$K$24,IF(AND(F2152&gt;=$L$25,F2152&lt;=$M$25),$K$25,IF(AND(F2152&gt;=$L$26,F2152&lt;=$M$26),$K$26,IF(AND(F2152&gt;=$L$27,F2152&lt;=$M$27),$K$27,IF(AND(F2152&gt;=$L$28,F2152&lt;=$M$28),$K$28,IF(AND(F2152&gt;=$L$29,F2152&lt;=$M$29),$K$29,IF(AND(F2152&gt;=$L$30,F2152&lt;=$M$30),$K$30,IF(AND(F2152&gt;=$L$31,F2152&lt;=$M$31),$K$31,""))))))))))))))))))))))))))))))))</f>
        <v>9</v>
      </c>
      <c r="D2152" s="18" t="s">
        <v>26</v>
      </c>
      <c r="E2152" s="18" t="s">
        <v>1234</v>
      </c>
      <c r="F2152" s="12">
        <f>Table1[[#This Row],[USD Pricing]]*Exchange!$A$1</f>
        <v>130.82999999999998</v>
      </c>
      <c r="G2152" s="12">
        <v>93.45</v>
      </c>
      <c r="H2152" s="12" t="s">
        <v>5761</v>
      </c>
      <c r="I2152" s="18" t="s">
        <v>0</v>
      </c>
      <c r="J2152" s="18" t="s">
        <v>4280</v>
      </c>
      <c r="XEZ2152" s="28"/>
      <c r="XFA2152" s="28"/>
      <c r="XFB2152" s="28"/>
      <c r="XFC2152" s="28"/>
      <c r="XFD2152" s="28"/>
    </row>
    <row r="2153" spans="1:10 16380:16384" x14ac:dyDescent="0.35">
      <c r="A2153" s="12" t="s">
        <v>2349</v>
      </c>
      <c r="B2153" s="32" t="str">
        <f>HYPERLINK(Table1[[#This Row],[Link]], Table1[[#This Row],[Pattern w/out Hyperlink]])</f>
        <v>Caress</v>
      </c>
      <c r="C2153" s="18">
        <f>IF(F2153&lt;=$L$1,$K$1,IF(AND(F2153&gt;=$L$2,F2153&lt;=$M$2),$K$2,IF(AND(F2153&gt;=$L$3,F2153&lt;=$M$3),$K$3,IF(AND(F2153&gt;=$L$4,F2153&lt;=$M$4),$K$4,IF(AND(F2153&gt;=$L$5,F2153&lt;=$M$5),$K$5,IF(AND(F2153&gt;=$L$6,F2153&lt;=$M$6),$K$6,IF(AND(F2153&gt;=$L$7,F2153&lt;=$M$7),$K$7,IF(AND(F2153&gt;=$L$8,F2153&lt;=$M$8),$K$8,IF(AND(F2153&gt;=$L$9,F2153&lt;=$M$9),$K$9,IF(AND(F2153&gt;$L$10,F2153&lt;=$M$10),$K$10,IF(AND(F2153&gt;=$L$11,F2153&lt;=$M$11),$K$11,IF(AND(F2153&gt;=$L$12,F2153&lt;=$M$12),$K$12,IF(AND(F2153&gt;=$L$13,F2153&lt;=$M$13),$K$13,IF(AND(F2153&gt;=$L$14,F2153&lt;=$M$14),$K$14,IF(AND(F2153&gt;=#REF!,F2153&lt;=#REF!),#REF!,IF(AND(F2153&gt;=$L$15,F2153&lt;=$M$15),$K$15,IF(AND(F2153&gt;=$L$16,F2153&lt;=$M$16),$K$16,IF(AND(F2153&gt;=$L$17,F2153&lt;=$M$17),$K$17,IF(AND(F2153&gt;=$L$18,F2153&lt;=$M$18),$K$18,IF(AND(F2153&gt;=$L$19,F2153&lt;=$M$19),$K$19,IF(AND(F2153&gt;=$L$20,F2153&lt;=$M$20),$K$20,IF(AND(F2153&gt;=$L$21,F2153&lt;=$M$21),$K$21,IF(AND(F2153&gt;=$L$22,F2153&lt;=$M$22),$K$22,IF(AND(F2153&gt;=$L$23,F2153&lt;=$M$23),$K$23,IF(AND(F2153&gt;=$L$24,F2153&lt;=$M$24),$K$24,IF(AND(F2153&gt;=$L$25,F2153&lt;=$M$25),$K$25,IF(AND(F2153&gt;=$L$26,F2153&lt;=$M$26),$K$26,IF(AND(F2153&gt;=$L$27,F2153&lt;=$M$27),$K$27,IF(AND(F2153&gt;=$L$28,F2153&lt;=$M$28),$K$28,IF(AND(F2153&gt;=$L$29,F2153&lt;=$M$29),$K$29,IF(AND(F2153&gt;=$L$30,F2153&lt;=$M$30),$K$30,IF(AND(F2153&gt;=$L$31,F2153&lt;=$M$31),$K$31,""))))))))))))))))))))))))))))))))</f>
        <v>10</v>
      </c>
      <c r="D2153" s="18" t="s">
        <v>24</v>
      </c>
      <c r="E2153" s="18" t="s">
        <v>1234</v>
      </c>
      <c r="F2153" s="12">
        <f>Table1[[#This Row],[USD Pricing]]*Exchange!$A$1</f>
        <v>139.29999999999998</v>
      </c>
      <c r="G2153" s="12">
        <v>99.5</v>
      </c>
      <c r="H2153" s="12" t="s">
        <v>2350</v>
      </c>
      <c r="I2153" s="18" t="s">
        <v>0</v>
      </c>
      <c r="J2153" s="18" t="s">
        <v>4262</v>
      </c>
      <c r="XEZ2153" s="28"/>
      <c r="XFA2153" s="28"/>
      <c r="XFB2153" s="28"/>
      <c r="XFC2153" s="28"/>
      <c r="XFD2153" s="28"/>
    </row>
    <row r="2154" spans="1:10 16380:16384" x14ac:dyDescent="0.35">
      <c r="A2154" s="12" t="s">
        <v>657</v>
      </c>
      <c r="B2154" s="32" t="str">
        <f>HYPERLINK(Table1[[#This Row],[Link]], Table1[[#This Row],[Pattern w/out Hyperlink]])</f>
        <v>Quest</v>
      </c>
      <c r="C2154" s="18">
        <f>IF(F2154&lt;=$L$1,$K$1,IF(AND(F2154&gt;=$L$2,F2154&lt;=$M$2),$K$2,IF(AND(F2154&gt;=$L$3,F2154&lt;=$M$3),$K$3,IF(AND(F2154&gt;=$L$4,F2154&lt;=$M$4),$K$4,IF(AND(F2154&gt;=$L$5,F2154&lt;=$M$5),$K$5,IF(AND(F2154&gt;=$L$6,F2154&lt;=$M$6),$K$6,IF(AND(F2154&gt;=$L$7,F2154&lt;=$M$7),$K$7,IF(AND(F2154&gt;=$L$8,F2154&lt;=$M$8),$K$8,IF(AND(F2154&gt;=$L$9,F2154&lt;=$M$9),$K$9,IF(AND(F2154&gt;$L$10,F2154&lt;=$M$10),$K$10,IF(AND(F2154&gt;=$L$11,F2154&lt;=$M$11),$K$11,IF(AND(F2154&gt;=$L$12,F2154&lt;=$M$12),$K$12,IF(AND(F2154&gt;=$L$13,F2154&lt;=$M$13),$K$13,IF(AND(F2154&gt;=$L$14,F2154&lt;=$M$14),$K$14,IF(AND(F2154&gt;=#REF!,F2154&lt;=#REF!),#REF!,IF(AND(F2154&gt;=$L$15,F2154&lt;=$M$15),$K$15,IF(AND(F2154&gt;=$L$16,F2154&lt;=$M$16),$K$16,IF(AND(F2154&gt;=$L$17,F2154&lt;=$M$17),$K$17,IF(AND(F2154&gt;=$L$18,F2154&lt;=$M$18),$K$18,IF(AND(F2154&gt;=$L$19,F2154&lt;=$M$19),$K$19,IF(AND(F2154&gt;=$L$20,F2154&lt;=$M$20),$K$20,IF(AND(F2154&gt;=$L$21,F2154&lt;=$M$21),$K$21,IF(AND(F2154&gt;=$L$22,F2154&lt;=$M$22),$K$22,IF(AND(F2154&gt;=$L$23,F2154&lt;=$M$23),$K$23,IF(AND(F2154&gt;=$L$24,F2154&lt;=$M$24),$K$24,IF(AND(F2154&gt;=$L$25,F2154&lt;=$M$25),$K$25,IF(AND(F2154&gt;=$L$26,F2154&lt;=$M$26),$K$26,IF(AND(F2154&gt;=$L$27,F2154&lt;=$M$27),$K$27,IF(AND(F2154&gt;=$L$28,F2154&lt;=$M$28),$K$28,IF(AND(F2154&gt;=$L$29,F2154&lt;=$M$29),$K$29,IF(AND(F2154&gt;=$L$30,F2154&lt;=$M$30),$K$30,IF(AND(F2154&gt;=$L$31,F2154&lt;=$M$31),$K$31,""))))))))))))))))))))))))))))))))</f>
        <v>10</v>
      </c>
      <c r="D2154" s="18" t="s">
        <v>24</v>
      </c>
      <c r="E2154" s="18" t="s">
        <v>1234</v>
      </c>
      <c r="F2154" s="12">
        <f>Table1[[#This Row],[USD Pricing]]*Exchange!$A$1</f>
        <v>147</v>
      </c>
      <c r="G2154" s="12">
        <v>105</v>
      </c>
      <c r="H2154" s="12" t="s">
        <v>2374</v>
      </c>
      <c r="I2154" s="18" t="s">
        <v>0</v>
      </c>
      <c r="J2154" s="18" t="s">
        <v>4277</v>
      </c>
      <c r="XEZ2154" s="28"/>
      <c r="XFA2154" s="28"/>
      <c r="XFB2154" s="28"/>
      <c r="XFC2154" s="28"/>
      <c r="XFD2154" s="28"/>
    </row>
    <row r="2155" spans="1:10 16380:16384" x14ac:dyDescent="0.35">
      <c r="A2155" s="12" t="s">
        <v>2394</v>
      </c>
      <c r="B2155" s="32" t="str">
        <f>HYPERLINK(Table1[[#This Row],[Link]], Table1[[#This Row],[Pattern w/out Hyperlink]])</f>
        <v>Typography</v>
      </c>
      <c r="C2155" s="18">
        <f>IF(F2155&lt;=$L$1,$K$1,IF(AND(F2155&gt;=$L$2,F2155&lt;=$M$2),$K$2,IF(AND(F2155&gt;=$L$3,F2155&lt;=$M$3),$K$3,IF(AND(F2155&gt;=$L$4,F2155&lt;=$M$4),$K$4,IF(AND(F2155&gt;=$L$5,F2155&lt;=$M$5),$K$5,IF(AND(F2155&gt;=$L$6,F2155&lt;=$M$6),$K$6,IF(AND(F2155&gt;=$L$7,F2155&lt;=$M$7),$K$7,IF(AND(F2155&gt;=$L$8,F2155&lt;=$M$8),$K$8,IF(AND(F2155&gt;=$L$9,F2155&lt;=$M$9),$K$9,IF(AND(F2155&gt;$L$10,F2155&lt;=$M$10),$K$10,IF(AND(F2155&gt;=$L$11,F2155&lt;=$M$11),$K$11,IF(AND(F2155&gt;=$L$12,F2155&lt;=$M$12),$K$12,IF(AND(F2155&gt;=$L$13,F2155&lt;=$M$13),$K$13,IF(AND(F2155&gt;=$L$14,F2155&lt;=$M$14),$K$14,IF(AND(F2155&gt;=#REF!,F2155&lt;=#REF!),#REF!,IF(AND(F2155&gt;=$L$15,F2155&lt;=$M$15),$K$15,IF(AND(F2155&gt;=$L$16,F2155&lt;=$M$16),$K$16,IF(AND(F2155&gt;=$L$17,F2155&lt;=$M$17),$K$17,IF(AND(F2155&gt;=$L$18,F2155&lt;=$M$18),$K$18,IF(AND(F2155&gt;=$L$19,F2155&lt;=$M$19),$K$19,IF(AND(F2155&gt;=$L$20,F2155&lt;=$M$20),$K$20,IF(AND(F2155&gt;=$L$21,F2155&lt;=$M$21),$K$21,IF(AND(F2155&gt;=$L$22,F2155&lt;=$M$22),$K$22,IF(AND(F2155&gt;=$L$23,F2155&lt;=$M$23),$K$23,IF(AND(F2155&gt;=$L$24,F2155&lt;=$M$24),$K$24,IF(AND(F2155&gt;=$L$25,F2155&lt;=$M$25),$K$25,IF(AND(F2155&gt;=$L$26,F2155&lt;=$M$26),$K$26,IF(AND(F2155&gt;=$L$27,F2155&lt;=$M$27),$K$27,IF(AND(F2155&gt;=$L$28,F2155&lt;=$M$28),$K$28,IF(AND(F2155&gt;=$L$29,F2155&lt;=$M$29),$K$29,IF(AND(F2155&gt;=$L$30,F2155&lt;=$M$30),$K$30,IF(AND(F2155&gt;=$L$31,F2155&lt;=$M$31),$K$31,""))))))))))))))))))))))))))))))))</f>
        <v>10</v>
      </c>
      <c r="D2155" s="18" t="s">
        <v>24</v>
      </c>
      <c r="E2155" s="18" t="s">
        <v>1234</v>
      </c>
      <c r="F2155" s="12">
        <f>Table1[[#This Row],[USD Pricing]]*Exchange!$A$1</f>
        <v>137.89999999999998</v>
      </c>
      <c r="G2155" s="12">
        <v>98.5</v>
      </c>
      <c r="H2155" s="12" t="s">
        <v>2396</v>
      </c>
      <c r="I2155" s="18" t="s">
        <v>1319</v>
      </c>
      <c r="J2155" s="18" t="s">
        <v>4311</v>
      </c>
      <c r="XEZ2155" s="28"/>
      <c r="XFA2155" s="28"/>
      <c r="XFB2155" s="28"/>
      <c r="XFC2155" s="28"/>
      <c r="XFD2155" s="28"/>
    </row>
    <row r="2156" spans="1:10 16380:16384" x14ac:dyDescent="0.35">
      <c r="A2156" s="12" t="s">
        <v>2400</v>
      </c>
      <c r="B2156" s="32" t="str">
        <f>HYPERLINK(Table1[[#This Row],[Link]], Table1[[#This Row],[Pattern w/out Hyperlink]])</f>
        <v>Welsh Check</v>
      </c>
      <c r="C2156" s="18">
        <f>IF(F2156&lt;=$L$1,$K$1,IF(AND(F2156&gt;=$L$2,F2156&lt;=$M$2),$K$2,IF(AND(F2156&gt;=$L$3,F2156&lt;=$M$3),$K$3,IF(AND(F2156&gt;=$L$4,F2156&lt;=$M$4),$K$4,IF(AND(F2156&gt;=$L$5,F2156&lt;=$M$5),$K$5,IF(AND(F2156&gt;=$L$6,F2156&lt;=$M$6),$K$6,IF(AND(F2156&gt;=$L$7,F2156&lt;=$M$7),$K$7,IF(AND(F2156&gt;=$L$8,F2156&lt;=$M$8),$K$8,IF(AND(F2156&gt;=$L$9,F2156&lt;=$M$9),$K$9,IF(AND(F2156&gt;$L$10,F2156&lt;=$M$10),$K$10,IF(AND(F2156&gt;=$L$11,F2156&lt;=$M$11),$K$11,IF(AND(F2156&gt;=$L$12,F2156&lt;=$M$12),$K$12,IF(AND(F2156&gt;=$L$13,F2156&lt;=$M$13),$K$13,IF(AND(F2156&gt;=$L$14,F2156&lt;=$M$14),$K$14,IF(AND(F2156&gt;=#REF!,F2156&lt;=#REF!),#REF!,IF(AND(F2156&gt;=$L$15,F2156&lt;=$M$15),$K$15,IF(AND(F2156&gt;=$L$16,F2156&lt;=$M$16),$K$16,IF(AND(F2156&gt;=$L$17,F2156&lt;=$M$17),$K$17,IF(AND(F2156&gt;=$L$18,F2156&lt;=$M$18),$K$18,IF(AND(F2156&gt;=$L$19,F2156&lt;=$M$19),$K$19,IF(AND(F2156&gt;=$L$20,F2156&lt;=$M$20),$K$20,IF(AND(F2156&gt;=$L$21,F2156&lt;=$M$21),$K$21,IF(AND(F2156&gt;=$L$22,F2156&lt;=$M$22),$K$22,IF(AND(F2156&gt;=$L$23,F2156&lt;=$M$23),$K$23,IF(AND(F2156&gt;=$L$24,F2156&lt;=$M$24),$K$24,IF(AND(F2156&gt;=$L$25,F2156&lt;=$M$25),$K$25,IF(AND(F2156&gt;=$L$26,F2156&lt;=$M$26),$K$26,IF(AND(F2156&gt;=$L$27,F2156&lt;=$M$27),$K$27,IF(AND(F2156&gt;=$L$28,F2156&lt;=$M$28),$K$28,IF(AND(F2156&gt;=$L$29,F2156&lt;=$M$29),$K$29,IF(AND(F2156&gt;=$L$30,F2156&lt;=$M$30),$K$30,IF(AND(F2156&gt;=$L$31,F2156&lt;=$M$31),$K$31,""))))))))))))))))))))))))))))))))</f>
        <v>10</v>
      </c>
      <c r="D2156" s="18" t="s">
        <v>24</v>
      </c>
      <c r="E2156" s="18" t="s">
        <v>1234</v>
      </c>
      <c r="F2156" s="12">
        <f>Table1[[#This Row],[USD Pricing]]*Exchange!$A$1</f>
        <v>151.89999999999998</v>
      </c>
      <c r="G2156" s="12">
        <v>108.5</v>
      </c>
      <c r="H2156" s="12" t="s">
        <v>2401</v>
      </c>
      <c r="I2156" s="18" t="s">
        <v>0</v>
      </c>
      <c r="J2156" s="18" t="s">
        <v>4315</v>
      </c>
      <c r="XEZ2156" s="28"/>
      <c r="XFA2156" s="28"/>
      <c r="XFB2156" s="28"/>
      <c r="XFC2156" s="28"/>
      <c r="XFD2156" s="28"/>
    </row>
    <row r="2157" spans="1:10 16380:16384" x14ac:dyDescent="0.35">
      <c r="A2157" s="12" t="s">
        <v>6364</v>
      </c>
      <c r="B2157" s="32" t="str">
        <f>HYPERLINK(Table1[[#This Row],[Link]], Table1[[#This Row],[Pattern w/out Hyperlink]])</f>
        <v>Extravaganza</v>
      </c>
      <c r="C2157" s="18">
        <f>IF(F2157&lt;=$L$1,$K$1,IF(AND(F2157&gt;=$L$2,F2157&lt;=$M$2),$K$2,IF(AND(F2157&gt;=$L$3,F2157&lt;=$M$3),$K$3,IF(AND(F2157&gt;=$L$4,F2157&lt;=$M$4),$K$4,IF(AND(F2157&gt;=$L$5,F2157&lt;=$M$5),$K$5,IF(AND(F2157&gt;=$L$6,F2157&lt;=$M$6),$K$6,IF(AND(F2157&gt;=$L$7,F2157&lt;=$M$7),$K$7,IF(AND(F2157&gt;=$L$8,F2157&lt;=$M$8),$K$8,IF(AND(F2157&gt;=$L$9,F2157&lt;=$M$9),$K$9,IF(AND(F2157&gt;$L$10,F2157&lt;=$M$10),$K$10,IF(AND(F2157&gt;=$L$11,F2157&lt;=$M$11),$K$11,IF(AND(F2157&gt;=$L$12,F2157&lt;=$M$12),$K$12,IF(AND(F2157&gt;=$L$13,F2157&lt;=$M$13),$K$13,IF(AND(F2157&gt;=$L$14,F2157&lt;=$M$14),$K$14,IF(AND(F2157&gt;=#REF!,F2157&lt;=#REF!),#REF!,IF(AND(F2157&gt;=$L$15,F2157&lt;=$M$15),$K$15,IF(AND(F2157&gt;=$L$16,F2157&lt;=$M$16),$K$16,IF(AND(F2157&gt;=$L$17,F2157&lt;=$M$17),$K$17,IF(AND(F2157&gt;=$L$18,F2157&lt;=$M$18),$K$18,IF(AND(F2157&gt;=$L$19,F2157&lt;=$M$19),$K$19,IF(AND(F2157&gt;=$L$20,F2157&lt;=$M$20),$K$20,IF(AND(F2157&gt;=$L$21,F2157&lt;=$M$21),$K$21,IF(AND(F2157&gt;=$L$22,F2157&lt;=$M$22),$K$22,IF(AND(F2157&gt;=$L$23,F2157&lt;=$M$23),$K$23,IF(AND(F2157&gt;=$L$24,F2157&lt;=$M$24),$K$24,IF(AND(F2157&gt;=$L$25,F2157&lt;=$M$25),$K$25,IF(AND(F2157&gt;=$L$26,F2157&lt;=$M$26),$K$26,IF(AND(F2157&gt;=$L$27,F2157&lt;=$M$27),$K$27,IF(AND(F2157&gt;=$L$28,F2157&lt;=$M$28),$K$28,IF(AND(F2157&gt;=$L$29,F2157&lt;=$M$29),$K$29,IF(AND(F2157&gt;=$L$30,F2157&lt;=$M$30),$K$30,IF(AND(F2157&gt;=$L$31,F2157&lt;=$M$31),$K$31,""))))))))))))))))))))))))))))))))</f>
        <v>10</v>
      </c>
      <c r="D2157" s="18" t="s">
        <v>19</v>
      </c>
      <c r="E2157" s="18" t="s">
        <v>1234</v>
      </c>
      <c r="F2157" s="12">
        <v>150</v>
      </c>
      <c r="H2157" s="12" t="s">
        <v>6365</v>
      </c>
      <c r="I2157" s="18" t="s">
        <v>0</v>
      </c>
      <c r="J2157" s="18" t="s">
        <v>6366</v>
      </c>
      <c r="XEZ2157" s="28"/>
      <c r="XFA2157" s="28"/>
      <c r="XFB2157" s="28"/>
      <c r="XFC2157" s="28"/>
      <c r="XFD2157" s="28"/>
    </row>
    <row r="2158" spans="1:10 16380:16384" x14ac:dyDescent="0.35">
      <c r="A2158" s="12" t="s">
        <v>3781</v>
      </c>
      <c r="B2158" s="32" t="str">
        <f>HYPERLINK(Table1[[#This Row],[Link]], Table1[[#This Row],[Pattern w/out Hyperlink]])</f>
        <v>Ikat</v>
      </c>
      <c r="C2158" s="18">
        <f>IF(F2158&lt;=$L$1,$K$1,IF(AND(F2158&gt;=$L$2,F2158&lt;=$M$2),$K$2,IF(AND(F2158&gt;=$L$3,F2158&lt;=$M$3),$K$3,IF(AND(F2158&gt;=$L$4,F2158&lt;=$M$4),$K$4,IF(AND(F2158&gt;=$L$5,F2158&lt;=$M$5),$K$5,IF(AND(F2158&gt;=$L$6,F2158&lt;=$M$6),$K$6,IF(AND(F2158&gt;=$L$7,F2158&lt;=$M$7),$K$7,IF(AND(F2158&gt;=$L$8,F2158&lt;=$M$8),$K$8,IF(AND(F2158&gt;=$L$9,F2158&lt;=$M$9),$K$9,IF(AND(F2158&gt;$L$10,F2158&lt;=$M$10),$K$10,IF(AND(F2158&gt;=$L$11,F2158&lt;=$M$11),$K$11,IF(AND(F2158&gt;=$L$12,F2158&lt;=$M$12),$K$12,IF(AND(F2158&gt;=$L$13,F2158&lt;=$M$13),$K$13,IF(AND(F2158&gt;=$L$14,F2158&lt;=$M$14),$K$14,IF(AND(F2158&gt;=#REF!,F2158&lt;=#REF!),#REF!,IF(AND(F2158&gt;=$L$15,F2158&lt;=$M$15),$K$15,IF(AND(F2158&gt;=$L$16,F2158&lt;=$M$16),$K$16,IF(AND(F2158&gt;=$L$17,F2158&lt;=$M$17),$K$17,IF(AND(F2158&gt;=$L$18,F2158&lt;=$M$18),$K$18,IF(AND(F2158&gt;=$L$19,F2158&lt;=$M$19),$K$19,IF(AND(F2158&gt;=$L$20,F2158&lt;=$M$20),$K$20,IF(AND(F2158&gt;=$L$21,F2158&lt;=$M$21),$K$21,IF(AND(F2158&gt;=$L$22,F2158&lt;=$M$22),$K$22,IF(AND(F2158&gt;=$L$23,F2158&lt;=$M$23),$K$23,IF(AND(F2158&gt;=$L$24,F2158&lt;=$M$24),$K$24,IF(AND(F2158&gt;=$L$25,F2158&lt;=$M$25),$K$25,IF(AND(F2158&gt;=$L$26,F2158&lt;=$M$26),$K$26,IF(AND(F2158&gt;=$L$27,F2158&lt;=$M$27),$K$27,IF(AND(F2158&gt;=$L$28,F2158&lt;=$M$28),$K$28,IF(AND(F2158&gt;=$L$29,F2158&lt;=$M$29),$K$29,IF(AND(F2158&gt;=$L$30,F2158&lt;=$M$30),$K$30,IF(AND(F2158&gt;=$L$31,F2158&lt;=$M$31),$K$31,""))))))))))))))))))))))))))))))))</f>
        <v>10</v>
      </c>
      <c r="D2158" s="18" t="s">
        <v>19</v>
      </c>
      <c r="E2158" s="18" t="s">
        <v>1234</v>
      </c>
      <c r="F2158" s="12">
        <v>145</v>
      </c>
      <c r="H2158" s="12" t="s">
        <v>3988</v>
      </c>
      <c r="I2158" s="18" t="s">
        <v>0</v>
      </c>
      <c r="J2158" s="18" t="s">
        <v>4373</v>
      </c>
      <c r="XEZ2158" s="28"/>
      <c r="XFA2158" s="28"/>
      <c r="XFB2158" s="28"/>
      <c r="XFC2158" s="28"/>
      <c r="XFD2158" s="28"/>
    </row>
    <row r="2159" spans="1:10 16380:16384" x14ac:dyDescent="0.35">
      <c r="A2159" s="12" t="s">
        <v>4006</v>
      </c>
      <c r="B2159" s="32" t="str">
        <f>HYPERLINK(Table1[[#This Row],[Link]], Table1[[#This Row],[Pattern w/out Hyperlink]])</f>
        <v>Laceum</v>
      </c>
      <c r="C2159" s="18">
        <f>IF(F2159&lt;=$L$1,$K$1,IF(AND(F2159&gt;=$L$2,F2159&lt;=$M$2),$K$2,IF(AND(F2159&gt;=$L$3,F2159&lt;=$M$3),$K$3,IF(AND(F2159&gt;=$L$4,F2159&lt;=$M$4),$K$4,IF(AND(F2159&gt;=$L$5,F2159&lt;=$M$5),$K$5,IF(AND(F2159&gt;=$L$6,F2159&lt;=$M$6),$K$6,IF(AND(F2159&gt;=$L$7,F2159&lt;=$M$7),$K$7,IF(AND(F2159&gt;=$L$8,F2159&lt;=$M$8),$K$8,IF(AND(F2159&gt;=$L$9,F2159&lt;=$M$9),$K$9,IF(AND(F2159&gt;$L$10,F2159&lt;=$M$10),$K$10,IF(AND(F2159&gt;=$L$11,F2159&lt;=$M$11),$K$11,IF(AND(F2159&gt;=$L$12,F2159&lt;=$M$12),$K$12,IF(AND(F2159&gt;=$L$13,F2159&lt;=$M$13),$K$13,IF(AND(F2159&gt;=$L$14,F2159&lt;=$M$14),$K$14,IF(AND(F2159&gt;=#REF!,F2159&lt;=#REF!),#REF!,IF(AND(F2159&gt;=$L$15,F2159&lt;=$M$15),$K$15,IF(AND(F2159&gt;=$L$16,F2159&lt;=$M$16),$K$16,IF(AND(F2159&gt;=$L$17,F2159&lt;=$M$17),$K$17,IF(AND(F2159&gt;=$L$18,F2159&lt;=$M$18),$K$18,IF(AND(F2159&gt;=$L$19,F2159&lt;=$M$19),$K$19,IF(AND(F2159&gt;=$L$20,F2159&lt;=$M$20),$K$20,IF(AND(F2159&gt;=$L$21,F2159&lt;=$M$21),$K$21,IF(AND(F2159&gt;=$L$22,F2159&lt;=$M$22),$K$22,IF(AND(F2159&gt;=$L$23,F2159&lt;=$M$23),$K$23,IF(AND(F2159&gt;=$L$24,F2159&lt;=$M$24),$K$24,IF(AND(F2159&gt;=$L$25,F2159&lt;=$M$25),$K$25,IF(AND(F2159&gt;=$L$26,F2159&lt;=$M$26),$K$26,IF(AND(F2159&gt;=$L$27,F2159&lt;=$M$27),$K$27,IF(AND(F2159&gt;=$L$28,F2159&lt;=$M$28),$K$28,IF(AND(F2159&gt;=$L$29,F2159&lt;=$M$29),$K$29,IF(AND(F2159&gt;=$L$30,F2159&lt;=$M$30),$K$30,IF(AND(F2159&gt;=$L$31,F2159&lt;=$M$31),$K$31,""))))))))))))))))))))))))))))))))</f>
        <v>10</v>
      </c>
      <c r="D2159" s="18" t="s">
        <v>19</v>
      </c>
      <c r="E2159" s="18" t="s">
        <v>1234</v>
      </c>
      <c r="F2159" s="12">
        <v>145</v>
      </c>
      <c r="H2159" s="12" t="s">
        <v>4007</v>
      </c>
      <c r="I2159" s="18" t="s">
        <v>0</v>
      </c>
      <c r="J2159" s="18" t="s">
        <v>4262</v>
      </c>
      <c r="XEZ2159" s="28"/>
      <c r="XFA2159" s="28"/>
      <c r="XFB2159" s="28"/>
      <c r="XFC2159" s="28"/>
      <c r="XFD2159" s="28"/>
    </row>
    <row r="2160" spans="1:10 16380:16384" x14ac:dyDescent="0.35">
      <c r="A2160" s="12" t="s">
        <v>4123</v>
      </c>
      <c r="B2160" s="32" t="str">
        <f>HYPERLINK(Table1[[#This Row],[Link]], Table1[[#This Row],[Pattern w/out Hyperlink]])</f>
        <v>Spencer</v>
      </c>
      <c r="C2160" s="18">
        <f>IF(F2160&lt;=$L$1,$K$1,IF(AND(F2160&gt;=$L$2,F2160&lt;=$M$2),$K$2,IF(AND(F2160&gt;=$L$3,F2160&lt;=$M$3),$K$3,IF(AND(F2160&gt;=$L$4,F2160&lt;=$M$4),$K$4,IF(AND(F2160&gt;=$L$5,F2160&lt;=$M$5),$K$5,IF(AND(F2160&gt;=$L$6,F2160&lt;=$M$6),$K$6,IF(AND(F2160&gt;=$L$7,F2160&lt;=$M$7),$K$7,IF(AND(F2160&gt;=$L$8,F2160&lt;=$M$8),$K$8,IF(AND(F2160&gt;=$L$9,F2160&lt;=$M$9),$K$9,IF(AND(F2160&gt;$L$10,F2160&lt;=$M$10),$K$10,IF(AND(F2160&gt;=$L$11,F2160&lt;=$M$11),$K$11,IF(AND(F2160&gt;=$L$12,F2160&lt;=$M$12),$K$12,IF(AND(F2160&gt;=$L$13,F2160&lt;=$M$13),$K$13,IF(AND(F2160&gt;=$L$14,F2160&lt;=$M$14),$K$14,IF(AND(F2160&gt;=#REF!,F2160&lt;=#REF!),#REF!,IF(AND(F2160&gt;=$L$15,F2160&lt;=$M$15),$K$15,IF(AND(F2160&gt;=$L$16,F2160&lt;=$M$16),$K$16,IF(AND(F2160&gt;=$L$17,F2160&lt;=$M$17),$K$17,IF(AND(F2160&gt;=$L$18,F2160&lt;=$M$18),$K$18,IF(AND(F2160&gt;=$L$19,F2160&lt;=$M$19),$K$19,IF(AND(F2160&gt;=$L$20,F2160&lt;=$M$20),$K$20,IF(AND(F2160&gt;=$L$21,F2160&lt;=$M$21),$K$21,IF(AND(F2160&gt;=$L$22,F2160&lt;=$M$22),$K$22,IF(AND(F2160&gt;=$L$23,F2160&lt;=$M$23),$K$23,IF(AND(F2160&gt;=$L$24,F2160&lt;=$M$24),$K$24,IF(AND(F2160&gt;=$L$25,F2160&lt;=$M$25),$K$25,IF(AND(F2160&gt;=$L$26,F2160&lt;=$M$26),$K$26,IF(AND(F2160&gt;=$L$27,F2160&lt;=$M$27),$K$27,IF(AND(F2160&gt;=$L$28,F2160&lt;=$M$28),$K$28,IF(AND(F2160&gt;=$L$29,F2160&lt;=$M$29),$K$29,IF(AND(F2160&gt;=$L$30,F2160&lt;=$M$30),$K$30,IF(AND(F2160&gt;=$L$31,F2160&lt;=$M$31),$K$31,""))))))))))))))))))))))))))))))))</f>
        <v>10</v>
      </c>
      <c r="D2160" s="18" t="s">
        <v>19</v>
      </c>
      <c r="E2160" s="18" t="s">
        <v>1234</v>
      </c>
      <c r="F2160" s="12">
        <v>149</v>
      </c>
      <c r="H2160" s="12" t="s">
        <v>4124</v>
      </c>
      <c r="I2160" s="18" t="s">
        <v>0</v>
      </c>
      <c r="J2160" s="18" t="s">
        <v>4423</v>
      </c>
      <c r="XEZ2160" s="28"/>
      <c r="XFA2160" s="28"/>
      <c r="XFB2160" s="28"/>
      <c r="XFC2160" s="28"/>
      <c r="XFD2160" s="28"/>
    </row>
    <row r="2161" spans="1:10 16380:16384" x14ac:dyDescent="0.35">
      <c r="A2161" s="12" t="s">
        <v>3365</v>
      </c>
      <c r="B2161" s="32" t="str">
        <f>HYPERLINK(Table1[[#This Row],[Link]], Table1[[#This Row],[Pattern w/out Hyperlink]])</f>
        <v>Casanova</v>
      </c>
      <c r="C2161" s="18">
        <f>IF(F2161&lt;=$L$1,$K$1,IF(AND(F2161&gt;=$L$2,F2161&lt;=$M$2),$K$2,IF(AND(F2161&gt;=$L$3,F2161&lt;=$M$3),$K$3,IF(AND(F2161&gt;=$L$4,F2161&lt;=$M$4),$K$4,IF(AND(F2161&gt;=$L$5,F2161&lt;=$M$5),$K$5,IF(AND(F2161&gt;=$L$6,F2161&lt;=$M$6),$K$6,IF(AND(F2161&gt;=$L$7,F2161&lt;=$M$7),$K$7,IF(AND(F2161&gt;=$L$8,F2161&lt;=$M$8),$K$8,IF(AND(F2161&gt;=$L$9,F2161&lt;=$M$9),$K$9,IF(AND(F2161&gt;$L$10,F2161&lt;=$M$10),$K$10,IF(AND(F2161&gt;=$L$11,F2161&lt;=$M$11),$K$11,IF(AND(F2161&gt;=$L$12,F2161&lt;=$M$12),$K$12,IF(AND(F2161&gt;=$L$13,F2161&lt;=$M$13),$K$13,IF(AND(F2161&gt;=$L$14,F2161&lt;=$M$14),$K$14,IF(AND(F2161&gt;=#REF!,F2161&lt;=#REF!),#REF!,IF(AND(F2161&gt;=$L$15,F2161&lt;=$M$15),$K$15,IF(AND(F2161&gt;=$L$16,F2161&lt;=$M$16),$K$16,IF(AND(F2161&gt;=$L$17,F2161&lt;=$M$17),$K$17,IF(AND(F2161&gt;=$L$18,F2161&lt;=$M$18),$K$18,IF(AND(F2161&gt;=$L$19,F2161&lt;=$M$19),$K$19,IF(AND(F2161&gt;=$L$20,F2161&lt;=$M$20),$K$20,IF(AND(F2161&gt;=$L$21,F2161&lt;=$M$21),$K$21,IF(AND(F2161&gt;=$L$22,F2161&lt;=$M$22),$K$22,IF(AND(F2161&gt;=$L$23,F2161&lt;=$M$23),$K$23,IF(AND(F2161&gt;=$L$24,F2161&lt;=$M$24),$K$24,IF(AND(F2161&gt;=$L$25,F2161&lt;=$M$25),$K$25,IF(AND(F2161&gt;=$L$26,F2161&lt;=$M$26),$K$26,IF(AND(F2161&gt;=$L$27,F2161&lt;=$M$27),$K$27,IF(AND(F2161&gt;=$L$28,F2161&lt;=$M$28),$K$28,IF(AND(F2161&gt;=$L$29,F2161&lt;=$M$29),$K$29,IF(AND(F2161&gt;=$L$30,F2161&lt;=$M$30),$K$30,IF(AND(F2161&gt;=$L$31,F2161&lt;=$M$31),$K$31,""))))))))))))))))))))))))))))))))</f>
        <v>10</v>
      </c>
      <c r="D2161" s="18" t="s">
        <v>2082</v>
      </c>
      <c r="E2161" s="18" t="s">
        <v>1234</v>
      </c>
      <c r="F2161" s="12">
        <f>Table1[[#This Row],[USD Pricing]]*Exchange!$A$1</f>
        <v>140</v>
      </c>
      <c r="G2161" s="12">
        <v>100</v>
      </c>
      <c r="H2161" s="12" t="s">
        <v>3366</v>
      </c>
      <c r="I2161" s="18" t="s">
        <v>1319</v>
      </c>
      <c r="J2161" s="18" t="s">
        <v>4408</v>
      </c>
      <c r="XEZ2161" s="28"/>
      <c r="XFA2161" s="28"/>
      <c r="XFB2161" s="28"/>
      <c r="XFC2161" s="28"/>
      <c r="XFD2161" s="28"/>
    </row>
    <row r="2162" spans="1:10 16380:16384" x14ac:dyDescent="0.35">
      <c r="A2162" s="12" t="s">
        <v>395</v>
      </c>
      <c r="B2162" s="32" t="str">
        <f>HYPERLINK(Table1[[#This Row],[Link]], Table1[[#This Row],[Pattern w/out Hyperlink]])</f>
        <v>Hive</v>
      </c>
      <c r="C2162" s="18">
        <f>IF(F2162&lt;=$L$1,$K$1,IF(AND(F2162&gt;=$L$2,F2162&lt;=$M$2),$K$2,IF(AND(F2162&gt;=$L$3,F2162&lt;=$M$3),$K$3,IF(AND(F2162&gt;=$L$4,F2162&lt;=$M$4),$K$4,IF(AND(F2162&gt;=$L$5,F2162&lt;=$M$5),$K$5,IF(AND(F2162&gt;=$L$6,F2162&lt;=$M$6),$K$6,IF(AND(F2162&gt;=$L$7,F2162&lt;=$M$7),$K$7,IF(AND(F2162&gt;=$L$8,F2162&lt;=$M$8),$K$8,IF(AND(F2162&gt;=$L$9,F2162&lt;=$M$9),$K$9,IF(AND(F2162&gt;$L$10,F2162&lt;=$M$10),$K$10,IF(AND(F2162&gt;=$L$11,F2162&lt;=$M$11),$K$11,IF(AND(F2162&gt;=$L$12,F2162&lt;=$M$12),$K$12,IF(AND(F2162&gt;=$L$13,F2162&lt;=$M$13),$K$13,IF(AND(F2162&gt;=$L$14,F2162&lt;=$M$14),$K$14,IF(AND(F2162&gt;=#REF!,F2162&lt;=#REF!),#REF!,IF(AND(F2162&gt;=$L$15,F2162&lt;=$M$15),$K$15,IF(AND(F2162&gt;=$L$16,F2162&lt;=$M$16),$K$16,IF(AND(F2162&gt;=$L$17,F2162&lt;=$M$17),$K$17,IF(AND(F2162&gt;=$L$18,F2162&lt;=$M$18),$K$18,IF(AND(F2162&gt;=$L$19,F2162&lt;=$M$19),$K$19,IF(AND(F2162&gt;=$L$20,F2162&lt;=$M$20),$K$20,IF(AND(F2162&gt;=$L$21,F2162&lt;=$M$21),$K$21,IF(AND(F2162&gt;=$L$22,F2162&lt;=$M$22),$K$22,IF(AND(F2162&gt;=$L$23,F2162&lt;=$M$23),$K$23,IF(AND(F2162&gt;=$L$24,F2162&lt;=$M$24),$K$24,IF(AND(F2162&gt;=$L$25,F2162&lt;=$M$25),$K$25,IF(AND(F2162&gt;=$L$26,F2162&lt;=$M$26),$K$26,IF(AND(F2162&gt;=$L$27,F2162&lt;=$M$27),$K$27,IF(AND(F2162&gt;=$L$28,F2162&lt;=$M$28),$K$28,IF(AND(F2162&gt;=$L$29,F2162&lt;=$M$29),$K$29,IF(AND(F2162&gt;=$L$30,F2162&lt;=$M$30),$K$30,IF(AND(F2162&gt;=$L$31,F2162&lt;=$M$31),$K$31,""))))))))))))))))))))))))))))))))</f>
        <v>10</v>
      </c>
      <c r="D2162" s="18" t="s">
        <v>2082</v>
      </c>
      <c r="E2162" s="18" t="s">
        <v>1234</v>
      </c>
      <c r="F2162" s="12">
        <f>Table1[[#This Row],[USD Pricing]]*Exchange!$A$1</f>
        <v>142.75799999999998</v>
      </c>
      <c r="G2162" s="12">
        <v>101.97</v>
      </c>
      <c r="H2162" s="12" t="s">
        <v>2123</v>
      </c>
      <c r="I2162" s="18" t="s">
        <v>0</v>
      </c>
      <c r="J2162" s="18" t="s">
        <v>4266</v>
      </c>
      <c r="XEZ2162" s="28"/>
      <c r="XFA2162" s="28"/>
      <c r="XFB2162" s="28"/>
      <c r="XFC2162" s="28"/>
      <c r="XFD2162" s="28"/>
    </row>
    <row r="2163" spans="1:10 16380:16384" x14ac:dyDescent="0.35">
      <c r="A2163" s="12" t="s">
        <v>1236</v>
      </c>
      <c r="B2163" s="32" t="str">
        <f>HYPERLINK(Table1[[#This Row],[Link]], Table1[[#This Row],[Pattern w/out Hyperlink]])</f>
        <v>Luna</v>
      </c>
      <c r="C2163" s="18">
        <f>IF(F2163&lt;=$L$1,$K$1,IF(AND(F2163&gt;=$L$2,F2163&lt;=$M$2),$K$2,IF(AND(F2163&gt;=$L$3,F2163&lt;=$M$3),$K$3,IF(AND(F2163&gt;=$L$4,F2163&lt;=$M$4),$K$4,IF(AND(F2163&gt;=$L$5,F2163&lt;=$M$5),$K$5,IF(AND(F2163&gt;=$L$6,F2163&lt;=$M$6),$K$6,IF(AND(F2163&gt;=$L$7,F2163&lt;=$M$7),$K$7,IF(AND(F2163&gt;=$L$8,F2163&lt;=$M$8),$K$8,IF(AND(F2163&gt;=$L$9,F2163&lt;=$M$9),$K$9,IF(AND(F2163&gt;$L$10,F2163&lt;=$M$10),$K$10,IF(AND(F2163&gt;=$L$11,F2163&lt;=$M$11),$K$11,IF(AND(F2163&gt;=$L$12,F2163&lt;=$M$12),$K$12,IF(AND(F2163&gt;=$L$13,F2163&lt;=$M$13),$K$13,IF(AND(F2163&gt;=$L$14,F2163&lt;=$M$14),$K$14,IF(AND(F2163&gt;=#REF!,F2163&lt;=#REF!),#REF!,IF(AND(F2163&gt;=$L$15,F2163&lt;=$M$15),$K$15,IF(AND(F2163&gt;=$L$16,F2163&lt;=$M$16),$K$16,IF(AND(F2163&gt;=$L$17,F2163&lt;=$M$17),$K$17,IF(AND(F2163&gt;=$L$18,F2163&lt;=$M$18),$K$18,IF(AND(F2163&gt;=$L$19,F2163&lt;=$M$19),$K$19,IF(AND(F2163&gt;=$L$20,F2163&lt;=$M$20),$K$20,IF(AND(F2163&gt;=$L$21,F2163&lt;=$M$21),$K$21,IF(AND(F2163&gt;=$L$22,F2163&lt;=$M$22),$K$22,IF(AND(F2163&gt;=$L$23,F2163&lt;=$M$23),$K$23,IF(AND(F2163&gt;=$L$24,F2163&lt;=$M$24),$K$24,IF(AND(F2163&gt;=$L$25,F2163&lt;=$M$25),$K$25,IF(AND(F2163&gt;=$L$26,F2163&lt;=$M$26),$K$26,IF(AND(F2163&gt;=$L$27,F2163&lt;=$M$27),$K$27,IF(AND(F2163&gt;=$L$28,F2163&lt;=$M$28),$K$28,IF(AND(F2163&gt;=$L$29,F2163&lt;=$M$29),$K$29,IF(AND(F2163&gt;=$L$30,F2163&lt;=$M$30),$K$30,IF(AND(F2163&gt;=$L$31,F2163&lt;=$M$31),$K$31,""))))))))))))))))))))))))))))))))</f>
        <v>10</v>
      </c>
      <c r="D2163" s="18" t="s">
        <v>2082</v>
      </c>
      <c r="E2163" s="18" t="s">
        <v>1234</v>
      </c>
      <c r="F2163" s="12">
        <f>Table1[[#This Row],[USD Pricing]]*Exchange!$A$1</f>
        <v>145.55799999999999</v>
      </c>
      <c r="G2163" s="12">
        <v>103.97</v>
      </c>
      <c r="H2163" s="12" t="s">
        <v>3390</v>
      </c>
      <c r="I2163" s="18" t="s">
        <v>4213</v>
      </c>
      <c r="J2163" s="18" t="s">
        <v>4262</v>
      </c>
      <c r="XEZ2163" s="28"/>
      <c r="XFA2163" s="28"/>
      <c r="XFB2163" s="28"/>
      <c r="XFC2163" s="28"/>
      <c r="XFD2163" s="28"/>
    </row>
    <row r="2164" spans="1:10 16380:16384" x14ac:dyDescent="0.35">
      <c r="A2164" s="12" t="s">
        <v>654</v>
      </c>
      <c r="B2164" s="32" t="str">
        <f>HYPERLINK(Table1[[#This Row],[Link]], Table1[[#This Row],[Pattern w/out Hyperlink]])</f>
        <v>Puzzle</v>
      </c>
      <c r="C2164" s="18">
        <f>IF(F2164&lt;=$L$1,$K$1,IF(AND(F2164&gt;=$L$2,F2164&lt;=$M$2),$K$2,IF(AND(F2164&gt;=$L$3,F2164&lt;=$M$3),$K$3,IF(AND(F2164&gt;=$L$4,F2164&lt;=$M$4),$K$4,IF(AND(F2164&gt;=$L$5,F2164&lt;=$M$5),$K$5,IF(AND(F2164&gt;=$L$6,F2164&lt;=$M$6),$K$6,IF(AND(F2164&gt;=$L$7,F2164&lt;=$M$7),$K$7,IF(AND(F2164&gt;=$L$8,F2164&lt;=$M$8),$K$8,IF(AND(F2164&gt;=$L$9,F2164&lt;=$M$9),$K$9,IF(AND(F2164&gt;$L$10,F2164&lt;=$M$10),$K$10,IF(AND(F2164&gt;=$L$11,F2164&lt;=$M$11),$K$11,IF(AND(F2164&gt;=$L$12,F2164&lt;=$M$12),$K$12,IF(AND(F2164&gt;=$L$13,F2164&lt;=$M$13),$K$13,IF(AND(F2164&gt;=$L$14,F2164&lt;=$M$14),$K$14,IF(AND(F2164&gt;=#REF!,F2164&lt;=#REF!),#REF!,IF(AND(F2164&gt;=$L$15,F2164&lt;=$M$15),$K$15,IF(AND(F2164&gt;=$L$16,F2164&lt;=$M$16),$K$16,IF(AND(F2164&gt;=$L$17,F2164&lt;=$M$17),$K$17,IF(AND(F2164&gt;=$L$18,F2164&lt;=$M$18),$K$18,IF(AND(F2164&gt;=$L$19,F2164&lt;=$M$19),$K$19,IF(AND(F2164&gt;=$L$20,F2164&lt;=$M$20),$K$20,IF(AND(F2164&gt;=$L$21,F2164&lt;=$M$21),$K$21,IF(AND(F2164&gt;=$L$22,F2164&lt;=$M$22),$K$22,IF(AND(F2164&gt;=$L$23,F2164&lt;=$M$23),$K$23,IF(AND(F2164&gt;=$L$24,F2164&lt;=$M$24),$K$24,IF(AND(F2164&gt;=$L$25,F2164&lt;=$M$25),$K$25,IF(AND(F2164&gt;=$L$26,F2164&lt;=$M$26),$K$26,IF(AND(F2164&gt;=$L$27,F2164&lt;=$M$27),$K$27,IF(AND(F2164&gt;=$L$28,F2164&lt;=$M$28),$K$28,IF(AND(F2164&gt;=$L$29,F2164&lt;=$M$29),$K$29,IF(AND(F2164&gt;=$L$30,F2164&lt;=$M$30),$K$30,IF(AND(F2164&gt;=$L$31,F2164&lt;=$M$31),$K$31,""))))))))))))))))))))))))))))))))</f>
        <v>10</v>
      </c>
      <c r="D2164" s="18" t="s">
        <v>2082</v>
      </c>
      <c r="E2164" s="18" t="s">
        <v>1234</v>
      </c>
      <c r="F2164" s="12">
        <f>Table1[[#This Row],[USD Pricing]]*Exchange!$A$1</f>
        <v>142.75799999999998</v>
      </c>
      <c r="G2164" s="12">
        <v>101.97</v>
      </c>
      <c r="H2164" s="12" t="s">
        <v>2165</v>
      </c>
      <c r="I2164" s="18" t="s">
        <v>0</v>
      </c>
      <c r="J2164" s="18" t="s">
        <v>4266</v>
      </c>
      <c r="XEZ2164" s="28"/>
      <c r="XFA2164" s="28"/>
      <c r="XFB2164" s="28"/>
      <c r="XFC2164" s="28"/>
      <c r="XFD2164" s="28"/>
    </row>
    <row r="2165" spans="1:10 16380:16384" x14ac:dyDescent="0.35">
      <c r="A2165" s="12" t="s">
        <v>675</v>
      </c>
      <c r="B2165" s="32" t="str">
        <f>HYPERLINK(Table1[[#This Row],[Link]], Table1[[#This Row],[Pattern w/out Hyperlink]])</f>
        <v>Reverb</v>
      </c>
      <c r="C2165" s="18">
        <f>IF(F2165&lt;=$L$1,$K$1,IF(AND(F2165&gt;=$L$2,F2165&lt;=$M$2),$K$2,IF(AND(F2165&gt;=$L$3,F2165&lt;=$M$3),$K$3,IF(AND(F2165&gt;=$L$4,F2165&lt;=$M$4),$K$4,IF(AND(F2165&gt;=$L$5,F2165&lt;=$M$5),$K$5,IF(AND(F2165&gt;=$L$6,F2165&lt;=$M$6),$K$6,IF(AND(F2165&gt;=$L$7,F2165&lt;=$M$7),$K$7,IF(AND(F2165&gt;=$L$8,F2165&lt;=$M$8),$K$8,IF(AND(F2165&gt;=$L$9,F2165&lt;=$M$9),$K$9,IF(AND(F2165&gt;$L$10,F2165&lt;=$M$10),$K$10,IF(AND(F2165&gt;=$L$11,F2165&lt;=$M$11),$K$11,IF(AND(F2165&gt;=$L$12,F2165&lt;=$M$12),$K$12,IF(AND(F2165&gt;=$L$13,F2165&lt;=$M$13),$K$13,IF(AND(F2165&gt;=$L$14,F2165&lt;=$M$14),$K$14,IF(AND(F2165&gt;=#REF!,F2165&lt;=#REF!),#REF!,IF(AND(F2165&gt;=$L$15,F2165&lt;=$M$15),$K$15,IF(AND(F2165&gt;=$L$16,F2165&lt;=$M$16),$K$16,IF(AND(F2165&gt;=$L$17,F2165&lt;=$M$17),$K$17,IF(AND(F2165&gt;=$L$18,F2165&lt;=$M$18),$K$18,IF(AND(F2165&gt;=$L$19,F2165&lt;=$M$19),$K$19,IF(AND(F2165&gt;=$L$20,F2165&lt;=$M$20),$K$20,IF(AND(F2165&gt;=$L$21,F2165&lt;=$M$21),$K$21,IF(AND(F2165&gt;=$L$22,F2165&lt;=$M$22),$K$22,IF(AND(F2165&gt;=$L$23,F2165&lt;=$M$23),$K$23,IF(AND(F2165&gt;=$L$24,F2165&lt;=$M$24),$K$24,IF(AND(F2165&gt;=$L$25,F2165&lt;=$M$25),$K$25,IF(AND(F2165&gt;=$L$26,F2165&lt;=$M$26),$K$26,IF(AND(F2165&gt;=$L$27,F2165&lt;=$M$27),$K$27,IF(AND(F2165&gt;=$L$28,F2165&lt;=$M$28),$K$28,IF(AND(F2165&gt;=$L$29,F2165&lt;=$M$29),$K$29,IF(AND(F2165&gt;=$L$30,F2165&lt;=$M$30),$K$30,IF(AND(F2165&gt;=$L$31,F2165&lt;=$M$31),$K$31,""))))))))))))))))))))))))))))))))</f>
        <v>10</v>
      </c>
      <c r="D2165" s="18" t="s">
        <v>2082</v>
      </c>
      <c r="E2165" s="18" t="s">
        <v>1234</v>
      </c>
      <c r="F2165" s="12">
        <f>Table1[[#This Row],[USD Pricing]]*Exchange!$A$1</f>
        <v>145.55799999999999</v>
      </c>
      <c r="G2165" s="12">
        <v>103.97</v>
      </c>
      <c r="H2165" s="12" t="s">
        <v>2171</v>
      </c>
      <c r="I2165" s="18" t="s">
        <v>0</v>
      </c>
      <c r="J2165" s="18" t="s">
        <v>4394</v>
      </c>
      <c r="XEZ2165" s="28"/>
      <c r="XFA2165" s="28"/>
      <c r="XFB2165" s="28"/>
      <c r="XFC2165" s="28"/>
      <c r="XFD2165" s="28"/>
    </row>
    <row r="2166" spans="1:10 16380:16384" x14ac:dyDescent="0.35">
      <c r="A2166" s="12" t="s">
        <v>1276</v>
      </c>
      <c r="B2166" s="32" t="str">
        <f>HYPERLINK(Table1[[#This Row],[Link]], Table1[[#This Row],[Pattern w/out Hyperlink]])</f>
        <v>Sumi</v>
      </c>
      <c r="C2166" s="18">
        <f>IF(F2166&lt;=$L$1,$K$1,IF(AND(F2166&gt;=$L$2,F2166&lt;=$M$2),$K$2,IF(AND(F2166&gt;=$L$3,F2166&lt;=$M$3),$K$3,IF(AND(F2166&gt;=$L$4,F2166&lt;=$M$4),$K$4,IF(AND(F2166&gt;=$L$5,F2166&lt;=$M$5),$K$5,IF(AND(F2166&gt;=$L$6,F2166&lt;=$M$6),$K$6,IF(AND(F2166&gt;=$L$7,F2166&lt;=$M$7),$K$7,IF(AND(F2166&gt;=$L$8,F2166&lt;=$M$8),$K$8,IF(AND(F2166&gt;=$L$9,F2166&lt;=$M$9),$K$9,IF(AND(F2166&gt;$L$10,F2166&lt;=$M$10),$K$10,IF(AND(F2166&gt;=$L$11,F2166&lt;=$M$11),$K$11,IF(AND(F2166&gt;=$L$12,F2166&lt;=$M$12),$K$12,IF(AND(F2166&gt;=$L$13,F2166&lt;=$M$13),$K$13,IF(AND(F2166&gt;=$L$14,F2166&lt;=$M$14),$K$14,IF(AND(F2166&gt;=#REF!,F2166&lt;=#REF!),#REF!,IF(AND(F2166&gt;=$L$15,F2166&lt;=$M$15),$K$15,IF(AND(F2166&gt;=$L$16,F2166&lt;=$M$16),$K$16,IF(AND(F2166&gt;=$L$17,F2166&lt;=$M$17),$K$17,IF(AND(F2166&gt;=$L$18,F2166&lt;=$M$18),$K$18,IF(AND(F2166&gt;=$L$19,F2166&lt;=$M$19),$K$19,IF(AND(F2166&gt;=$L$20,F2166&lt;=$M$20),$K$20,IF(AND(F2166&gt;=$L$21,F2166&lt;=$M$21),$K$21,IF(AND(F2166&gt;=$L$22,F2166&lt;=$M$22),$K$22,IF(AND(F2166&gt;=$L$23,F2166&lt;=$M$23),$K$23,IF(AND(F2166&gt;=$L$24,F2166&lt;=$M$24),$K$24,IF(AND(F2166&gt;=$L$25,F2166&lt;=$M$25),$K$25,IF(AND(F2166&gt;=$L$26,F2166&lt;=$M$26),$K$26,IF(AND(F2166&gt;=$L$27,F2166&lt;=$M$27),$K$27,IF(AND(F2166&gt;=$L$28,F2166&lt;=$M$28),$K$28,IF(AND(F2166&gt;=$L$29,F2166&lt;=$M$29),$K$29,IF(AND(F2166&gt;=$L$30,F2166&lt;=$M$30),$K$30,IF(AND(F2166&gt;=$L$31,F2166&lt;=$M$31),$K$31,""))))))))))))))))))))))))))))))))</f>
        <v>10</v>
      </c>
      <c r="D2166" s="18" t="s">
        <v>2082</v>
      </c>
      <c r="E2166" s="18" t="s">
        <v>1234</v>
      </c>
      <c r="F2166" s="12">
        <f>Table1[[#This Row],[USD Pricing]]*Exchange!$A$1</f>
        <v>142.75799999999998</v>
      </c>
      <c r="G2166" s="12">
        <v>101.97</v>
      </c>
      <c r="H2166" s="12" t="s">
        <v>2198</v>
      </c>
      <c r="I2166" s="18" t="s">
        <v>0</v>
      </c>
      <c r="J2166" s="18" t="s">
        <v>4563</v>
      </c>
      <c r="XEZ2166" s="28"/>
      <c r="XFA2166" s="28"/>
      <c r="XFB2166" s="28"/>
      <c r="XFC2166" s="28"/>
      <c r="XFD2166" s="28"/>
    </row>
    <row r="2167" spans="1:10 16380:16384" x14ac:dyDescent="0.35">
      <c r="A2167" s="12" t="s">
        <v>1248</v>
      </c>
      <c r="B2167" s="32" t="str">
        <f>HYPERLINK(Table1[[#This Row],[Link]], Table1[[#This Row],[Pattern w/out Hyperlink]])</f>
        <v>Triad</v>
      </c>
      <c r="C2167" s="18">
        <f>IF(F2167&lt;=$L$1,$K$1,IF(AND(F2167&gt;=$L$2,F2167&lt;=$M$2),$K$2,IF(AND(F2167&gt;=$L$3,F2167&lt;=$M$3),$K$3,IF(AND(F2167&gt;=$L$4,F2167&lt;=$M$4),$K$4,IF(AND(F2167&gt;=$L$5,F2167&lt;=$M$5),$K$5,IF(AND(F2167&gt;=$L$6,F2167&lt;=$M$6),$K$6,IF(AND(F2167&gt;=$L$7,F2167&lt;=$M$7),$K$7,IF(AND(F2167&gt;=$L$8,F2167&lt;=$M$8),$K$8,IF(AND(F2167&gt;=$L$9,F2167&lt;=$M$9),$K$9,IF(AND(F2167&gt;$L$10,F2167&lt;=$M$10),$K$10,IF(AND(F2167&gt;=$L$11,F2167&lt;=$M$11),$K$11,IF(AND(F2167&gt;=$L$12,F2167&lt;=$M$12),$K$12,IF(AND(F2167&gt;=$L$13,F2167&lt;=$M$13),$K$13,IF(AND(F2167&gt;=$L$14,F2167&lt;=$M$14),$K$14,IF(AND(F2167&gt;=#REF!,F2167&lt;=#REF!),#REF!,IF(AND(F2167&gt;=$L$15,F2167&lt;=$M$15),$K$15,IF(AND(F2167&gt;=$L$16,F2167&lt;=$M$16),$K$16,IF(AND(F2167&gt;=$L$17,F2167&lt;=$M$17),$K$17,IF(AND(F2167&gt;=$L$18,F2167&lt;=$M$18),$K$18,IF(AND(F2167&gt;=$L$19,F2167&lt;=$M$19),$K$19,IF(AND(F2167&gt;=$L$20,F2167&lt;=$M$20),$K$20,IF(AND(F2167&gt;=$L$21,F2167&lt;=$M$21),$K$21,IF(AND(F2167&gt;=$L$22,F2167&lt;=$M$22),$K$22,IF(AND(F2167&gt;=$L$23,F2167&lt;=$M$23),$K$23,IF(AND(F2167&gt;=$L$24,F2167&lt;=$M$24),$K$24,IF(AND(F2167&gt;=$L$25,F2167&lt;=$M$25),$K$25,IF(AND(F2167&gt;=$L$26,F2167&lt;=$M$26),$K$26,IF(AND(F2167&gt;=$L$27,F2167&lt;=$M$27),$K$27,IF(AND(F2167&gt;=$L$28,F2167&lt;=$M$28),$K$28,IF(AND(F2167&gt;=$L$29,F2167&lt;=$M$29),$K$29,IF(AND(F2167&gt;=$L$30,F2167&lt;=$M$30),$K$30,IF(AND(F2167&gt;=$L$31,F2167&lt;=$M$31),$K$31,""))))))))))))))))))))))))))))))))</f>
        <v>10</v>
      </c>
      <c r="D2167" s="18" t="s">
        <v>2082</v>
      </c>
      <c r="E2167" s="18" t="s">
        <v>1234</v>
      </c>
      <c r="F2167" s="12">
        <f>Table1[[#This Row],[USD Pricing]]*Exchange!$A$1</f>
        <v>142.75799999999998</v>
      </c>
      <c r="G2167" s="12">
        <v>101.97</v>
      </c>
      <c r="H2167" s="12" t="s">
        <v>2213</v>
      </c>
      <c r="I2167" s="18" t="s">
        <v>0</v>
      </c>
      <c r="J2167" s="18" t="s">
        <v>4565</v>
      </c>
      <c r="XEZ2167" s="28"/>
      <c r="XFA2167" s="28"/>
      <c r="XFB2167" s="28"/>
      <c r="XFC2167" s="28"/>
      <c r="XFD2167" s="28"/>
    </row>
    <row r="2168" spans="1:10 16380:16384" x14ac:dyDescent="0.35">
      <c r="A2168" s="12" t="s">
        <v>2211</v>
      </c>
      <c r="B2168" s="32" t="str">
        <f>HYPERLINK(Table1[[#This Row],[Link]], Table1[[#This Row],[Pattern w/out Hyperlink]])</f>
        <v>Triad Stripe</v>
      </c>
      <c r="C2168" s="18">
        <f>IF(F2168&lt;=$L$1,$K$1,IF(AND(F2168&gt;=$L$2,F2168&lt;=$M$2),$K$2,IF(AND(F2168&gt;=$L$3,F2168&lt;=$M$3),$K$3,IF(AND(F2168&gt;=$L$4,F2168&lt;=$M$4),$K$4,IF(AND(F2168&gt;=$L$5,F2168&lt;=$M$5),$K$5,IF(AND(F2168&gt;=$L$6,F2168&lt;=$M$6),$K$6,IF(AND(F2168&gt;=$L$7,F2168&lt;=$M$7),$K$7,IF(AND(F2168&gt;=$L$8,F2168&lt;=$M$8),$K$8,IF(AND(F2168&gt;=$L$9,F2168&lt;=$M$9),$K$9,IF(AND(F2168&gt;$L$10,F2168&lt;=$M$10),$K$10,IF(AND(F2168&gt;=$L$11,F2168&lt;=$M$11),$K$11,IF(AND(F2168&gt;=$L$12,F2168&lt;=$M$12),$K$12,IF(AND(F2168&gt;=$L$13,F2168&lt;=$M$13),$K$13,IF(AND(F2168&gt;=$L$14,F2168&lt;=$M$14),$K$14,IF(AND(F2168&gt;=#REF!,F2168&lt;=#REF!),#REF!,IF(AND(F2168&gt;=$L$15,F2168&lt;=$M$15),$K$15,IF(AND(F2168&gt;=$L$16,F2168&lt;=$M$16),$K$16,IF(AND(F2168&gt;=$L$17,F2168&lt;=$M$17),$K$17,IF(AND(F2168&gt;=$L$18,F2168&lt;=$M$18),$K$18,IF(AND(F2168&gt;=$L$19,F2168&lt;=$M$19),$K$19,IF(AND(F2168&gt;=$L$20,F2168&lt;=$M$20),$K$20,IF(AND(F2168&gt;=$L$21,F2168&lt;=$M$21),$K$21,IF(AND(F2168&gt;=$L$22,F2168&lt;=$M$22),$K$22,IF(AND(F2168&gt;=$L$23,F2168&lt;=$M$23),$K$23,IF(AND(F2168&gt;=$L$24,F2168&lt;=$M$24),$K$24,IF(AND(F2168&gt;=$L$25,F2168&lt;=$M$25),$K$25,IF(AND(F2168&gt;=$L$26,F2168&lt;=$M$26),$K$26,IF(AND(F2168&gt;=$L$27,F2168&lt;=$M$27),$K$27,IF(AND(F2168&gt;=$L$28,F2168&lt;=$M$28),$K$28,IF(AND(F2168&gt;=$L$29,F2168&lt;=$M$29),$K$29,IF(AND(F2168&gt;=$L$30,F2168&lt;=$M$30),$K$30,IF(AND(F2168&gt;=$L$31,F2168&lt;=$M$31),$K$31,""))))))))))))))))))))))))))))))))</f>
        <v>10</v>
      </c>
      <c r="D2168" s="18" t="s">
        <v>2082</v>
      </c>
      <c r="E2168" s="18" t="s">
        <v>1234</v>
      </c>
      <c r="F2168" s="12">
        <f>Table1[[#This Row],[USD Pricing]]*Exchange!$A$1</f>
        <v>142.75799999999998</v>
      </c>
      <c r="G2168" s="12">
        <v>101.97</v>
      </c>
      <c r="H2168" s="12" t="s">
        <v>2212</v>
      </c>
      <c r="I2168" s="18" t="s">
        <v>0</v>
      </c>
      <c r="J2168" s="18" t="s">
        <v>4565</v>
      </c>
      <c r="XEZ2168" s="28"/>
      <c r="XFA2168" s="28"/>
      <c r="XFB2168" s="28"/>
      <c r="XFC2168" s="28"/>
      <c r="XFD2168" s="28"/>
    </row>
    <row r="2169" spans="1:10 16380:16384" x14ac:dyDescent="0.35">
      <c r="A2169" s="12" t="s">
        <v>6103</v>
      </c>
      <c r="B2169" s="32" t="str">
        <f>HYPERLINK(Table1[[#This Row],[Link]], Table1[[#This Row],[Pattern w/out Hyperlink]])</f>
        <v>Xorel Calabria</v>
      </c>
      <c r="C2169" s="18">
        <f>IF(F2169&lt;=$L$1,$K$1,IF(AND(F2169&gt;=$L$2,F2169&lt;=$M$2),$K$2,IF(AND(F2169&gt;=$L$3,F2169&lt;=$M$3),$K$3,IF(AND(F2169&gt;=$L$4,F2169&lt;=$M$4),$K$4,IF(AND(F2169&gt;=$L$5,F2169&lt;=$M$5),$K$5,IF(AND(F2169&gt;=$L$6,F2169&lt;=$M$6),$K$6,IF(AND(F2169&gt;=$L$7,F2169&lt;=$M$7),$K$7,IF(AND(F2169&gt;=$L$8,F2169&lt;=$M$8),$K$8,IF(AND(F2169&gt;=$L$9,F2169&lt;=$M$9),$K$9,IF(AND(F2169&gt;$L$10,F2169&lt;=$M$10),$K$10,IF(AND(F2169&gt;=$L$11,F2169&lt;=$M$11),$K$11,IF(AND(F2169&gt;=$L$12,F2169&lt;=$M$12),$K$12,IF(AND(F2169&gt;=$L$13,F2169&lt;=$M$13),$K$13,IF(AND(F2169&gt;=$L$14,F2169&lt;=$M$14),$K$14,IF(AND(F2169&gt;=#REF!,F2169&lt;=#REF!),#REF!,IF(AND(F2169&gt;=$L$15,F2169&lt;=$M$15),$K$15,IF(AND(F2169&gt;=$L$16,F2169&lt;=$M$16),$K$16,IF(AND(F2169&gt;=$L$17,F2169&lt;=$M$17),$K$17,IF(AND(F2169&gt;=$L$18,F2169&lt;=$M$18),$K$18,IF(AND(F2169&gt;=$L$19,F2169&lt;=$M$19),$K$19,IF(AND(F2169&gt;=$L$20,F2169&lt;=$M$20),$K$20,IF(AND(F2169&gt;=$L$21,F2169&lt;=$M$21),$K$21,IF(AND(F2169&gt;=$L$22,F2169&lt;=$M$22),$K$22,IF(AND(F2169&gt;=$L$23,F2169&lt;=$M$23),$K$23,IF(AND(F2169&gt;=$L$24,F2169&lt;=$M$24),$K$24,IF(AND(F2169&gt;=$L$25,F2169&lt;=$M$25),$K$25,IF(AND(F2169&gt;=$L$26,F2169&lt;=$M$26),$K$26,IF(AND(F2169&gt;=$L$27,F2169&lt;=$M$27),$K$27,IF(AND(F2169&gt;=$L$28,F2169&lt;=$M$28),$K$28,IF(AND(F2169&gt;=$L$29,F2169&lt;=$M$29),$K$29,IF(AND(F2169&gt;=$L$30,F2169&lt;=$M$30),$K$30,IF(AND(F2169&gt;=$L$31,F2169&lt;=$M$31),$K$31,""))))))))))))))))))))))))))))))))</f>
        <v>10</v>
      </c>
      <c r="D2169" s="18" t="s">
        <v>2082</v>
      </c>
      <c r="E2169" s="18" t="s">
        <v>1234</v>
      </c>
      <c r="F2169" s="12">
        <f>Table1[[#This Row],[USD Pricing]]*Exchange!$A$1</f>
        <v>149.96799999999999</v>
      </c>
      <c r="G2169" s="12">
        <v>107.12</v>
      </c>
      <c r="H2169" s="12" t="s">
        <v>6104</v>
      </c>
      <c r="I2169" s="18" t="s">
        <v>4213</v>
      </c>
      <c r="J2169" s="18" t="s">
        <v>4568</v>
      </c>
      <c r="XEZ2169" s="28"/>
      <c r="XFA2169" s="28"/>
      <c r="XFB2169" s="28"/>
      <c r="XFC2169" s="28"/>
      <c r="XFD2169" s="28"/>
    </row>
    <row r="2170" spans="1:10 16380:16384" x14ac:dyDescent="0.35">
      <c r="A2170" s="12" t="s">
        <v>732</v>
      </c>
      <c r="B2170" s="32" t="str">
        <f>HYPERLINK(Table1[[#This Row],[Link]], Table1[[#This Row],[Pattern w/out Hyperlink]])</f>
        <v>Shuffle</v>
      </c>
      <c r="C2170" s="18">
        <f>IF(F2170&lt;=$L$1,$K$1,IF(AND(F2170&gt;=$L$2,F2170&lt;=$M$2),$K$2,IF(AND(F2170&gt;=$L$3,F2170&lt;=$M$3),$K$3,IF(AND(F2170&gt;=$L$4,F2170&lt;=$M$4),$K$4,IF(AND(F2170&gt;=$L$5,F2170&lt;=$M$5),$K$5,IF(AND(F2170&gt;=$L$6,F2170&lt;=$M$6),$K$6,IF(AND(F2170&gt;=$L$7,F2170&lt;=$M$7),$K$7,IF(AND(F2170&gt;=$L$8,F2170&lt;=$M$8),$K$8,IF(AND(F2170&gt;=$L$9,F2170&lt;=$M$9),$K$9,IF(AND(F2170&gt;$L$10,F2170&lt;=$M$10),$K$10,IF(AND(F2170&gt;=$L$11,F2170&lt;=$M$11),$K$11,IF(AND(F2170&gt;=$L$12,F2170&lt;=$M$12),$K$12,IF(AND(F2170&gt;=$L$13,F2170&lt;=$M$13),$K$13,IF(AND(F2170&gt;=$L$14,F2170&lt;=$M$14),$K$14,IF(AND(F2170&gt;=#REF!,F2170&lt;=#REF!),#REF!,IF(AND(F2170&gt;=$L$15,F2170&lt;=$M$15),$K$15,IF(AND(F2170&gt;=$L$16,F2170&lt;=$M$16),$K$16,IF(AND(F2170&gt;=$L$17,F2170&lt;=$M$17),$K$17,IF(AND(F2170&gt;=$L$18,F2170&lt;=$M$18),$K$18,IF(AND(F2170&gt;=$L$19,F2170&lt;=$M$19),$K$19,IF(AND(F2170&gt;=$L$20,F2170&lt;=$M$20),$K$20,IF(AND(F2170&gt;=$L$21,F2170&lt;=$M$21),$K$21,IF(AND(F2170&gt;=$L$22,F2170&lt;=$M$22),$K$22,IF(AND(F2170&gt;=$L$23,F2170&lt;=$M$23),$K$23,IF(AND(F2170&gt;=$L$24,F2170&lt;=$M$24),$K$24,IF(AND(F2170&gt;=$L$25,F2170&lt;=$M$25),$K$25,IF(AND(F2170&gt;=$L$26,F2170&lt;=$M$26),$K$26,IF(AND(F2170&gt;=$L$27,F2170&lt;=$M$27),$K$27,IF(AND(F2170&gt;=$L$28,F2170&lt;=$M$28),$K$28,IF(AND(F2170&gt;=$L$29,F2170&lt;=$M$29),$K$29,IF(AND(F2170&gt;=$L$30,F2170&lt;=$M$30),$K$30,IF(AND(F2170&gt;=$L$31,F2170&lt;=$M$31),$K$31,""))))))))))))))))))))))))))))))))</f>
        <v>10</v>
      </c>
      <c r="D2170" s="18" t="s">
        <v>20</v>
      </c>
      <c r="E2170" s="18" t="s">
        <v>1234</v>
      </c>
      <c r="F2170" s="12">
        <f>Table1[[#This Row],[USD Pricing]]*Exchange!$A$1</f>
        <v>145.6</v>
      </c>
      <c r="G2170" s="12">
        <v>104</v>
      </c>
      <c r="H2170" s="12" t="s">
        <v>2617</v>
      </c>
      <c r="I2170" s="18" t="s">
        <v>0</v>
      </c>
      <c r="J2170" s="18" t="s">
        <v>5182</v>
      </c>
      <c r="XEZ2170" s="28"/>
      <c r="XFA2170" s="28"/>
      <c r="XFB2170" s="28"/>
      <c r="XFC2170" s="28"/>
      <c r="XFD2170" s="28"/>
    </row>
    <row r="2171" spans="1:10 16380:16384" x14ac:dyDescent="0.35">
      <c r="A2171" s="12" t="s">
        <v>2427</v>
      </c>
      <c r="B2171" s="32" t="str">
        <f>HYPERLINK(Table1[[#This Row],[Link]], Table1[[#This Row],[Pattern w/out Hyperlink]])</f>
        <v>Bloomer</v>
      </c>
      <c r="C2171" s="18">
        <f>IF(F2171&lt;=$L$1,$K$1,IF(AND(F2171&gt;=$L$2,F2171&lt;=$M$2),$K$2,IF(AND(F2171&gt;=$L$3,F2171&lt;=$M$3),$K$3,IF(AND(F2171&gt;=$L$4,F2171&lt;=$M$4),$K$4,IF(AND(F2171&gt;=$L$5,F2171&lt;=$M$5),$K$5,IF(AND(F2171&gt;=$L$6,F2171&lt;=$M$6),$K$6,IF(AND(F2171&gt;=$L$7,F2171&lt;=$M$7),$K$7,IF(AND(F2171&gt;=$L$8,F2171&lt;=$M$8),$K$8,IF(AND(F2171&gt;=$L$9,F2171&lt;=$M$9),$K$9,IF(AND(F2171&gt;$L$10,F2171&lt;=$M$10),$K$10,IF(AND(F2171&gt;=$L$11,F2171&lt;=$M$11),$K$11,IF(AND(F2171&gt;=$L$12,F2171&lt;=$M$12),$K$12,IF(AND(F2171&gt;=$L$13,F2171&lt;=$M$13),$K$13,IF(AND(F2171&gt;=$L$14,F2171&lt;=$M$14),$K$14,IF(AND(F2171&gt;=#REF!,F2171&lt;=#REF!),#REF!,IF(AND(F2171&gt;=$L$15,F2171&lt;=$M$15),$K$15,IF(AND(F2171&gt;=$L$16,F2171&lt;=$M$16),$K$16,IF(AND(F2171&gt;=$L$17,F2171&lt;=$M$17),$K$17,IF(AND(F2171&gt;=$L$18,F2171&lt;=$M$18),$K$18,IF(AND(F2171&gt;=$L$19,F2171&lt;=$M$19),$K$19,IF(AND(F2171&gt;=$L$20,F2171&lt;=$M$20),$K$20,IF(AND(F2171&gt;=$L$21,F2171&lt;=$M$21),$K$21,IF(AND(F2171&gt;=$L$22,F2171&lt;=$M$22),$K$22,IF(AND(F2171&gt;=$L$23,F2171&lt;=$M$23),$K$23,IF(AND(F2171&gt;=$L$24,F2171&lt;=$M$24),$K$24,IF(AND(F2171&gt;=$L$25,F2171&lt;=$M$25),$K$25,IF(AND(F2171&gt;=$L$26,F2171&lt;=$M$26),$K$26,IF(AND(F2171&gt;=$L$27,F2171&lt;=$M$27),$K$27,IF(AND(F2171&gt;=$L$28,F2171&lt;=$M$28),$K$28,IF(AND(F2171&gt;=$L$29,F2171&lt;=$M$29),$K$29,IF(AND(F2171&gt;=$L$30,F2171&lt;=$M$30),$K$30,IF(AND(F2171&gt;=$L$31,F2171&lt;=$M$31),$K$31,""))))))))))))))))))))))))))))))))</f>
        <v>10</v>
      </c>
      <c r="D2171" s="18" t="s">
        <v>25</v>
      </c>
      <c r="E2171" s="18" t="s">
        <v>1234</v>
      </c>
      <c r="F2171" s="12">
        <v>135.25</v>
      </c>
      <c r="H2171" s="12" t="s">
        <v>2428</v>
      </c>
      <c r="I2171" s="18" t="s">
        <v>0</v>
      </c>
      <c r="J2171" s="18" t="s">
        <v>4297</v>
      </c>
      <c r="XEZ2171" s="28"/>
      <c r="XFA2171" s="28"/>
      <c r="XFB2171" s="28"/>
      <c r="XFC2171" s="28"/>
      <c r="XFD2171" s="28"/>
    </row>
    <row r="2172" spans="1:10 16380:16384" x14ac:dyDescent="0.35">
      <c r="A2172" s="12" t="s">
        <v>2437</v>
      </c>
      <c r="B2172" s="32" t="str">
        <f>HYPERLINK(Table1[[#This Row],[Link]], Table1[[#This Row],[Pattern w/out Hyperlink]])</f>
        <v>Burrard</v>
      </c>
      <c r="C2172" s="18">
        <f>IF(F2172&lt;=$L$1,$K$1,IF(AND(F2172&gt;=$L$2,F2172&lt;=$M$2),$K$2,IF(AND(F2172&gt;=$L$3,F2172&lt;=$M$3),$K$3,IF(AND(F2172&gt;=$L$4,F2172&lt;=$M$4),$K$4,IF(AND(F2172&gt;=$L$5,F2172&lt;=$M$5),$K$5,IF(AND(F2172&gt;=$L$6,F2172&lt;=$M$6),$K$6,IF(AND(F2172&gt;=$L$7,F2172&lt;=$M$7),$K$7,IF(AND(F2172&gt;=$L$8,F2172&lt;=$M$8),$K$8,IF(AND(F2172&gt;=$L$9,F2172&lt;=$M$9),$K$9,IF(AND(F2172&gt;$L$10,F2172&lt;=$M$10),$K$10,IF(AND(F2172&gt;=$L$11,F2172&lt;=$M$11),$K$11,IF(AND(F2172&gt;=$L$12,F2172&lt;=$M$12),$K$12,IF(AND(F2172&gt;=$L$13,F2172&lt;=$M$13),$K$13,IF(AND(F2172&gt;=$L$14,F2172&lt;=$M$14),$K$14,IF(AND(F2172&gt;=#REF!,F2172&lt;=#REF!),#REF!,IF(AND(F2172&gt;=$L$15,F2172&lt;=$M$15),$K$15,IF(AND(F2172&gt;=$L$16,F2172&lt;=$M$16),$K$16,IF(AND(F2172&gt;=$L$17,F2172&lt;=$M$17),$K$17,IF(AND(F2172&gt;=$L$18,F2172&lt;=$M$18),$K$18,IF(AND(F2172&gt;=$L$19,F2172&lt;=$M$19),$K$19,IF(AND(F2172&gt;=$L$20,F2172&lt;=$M$20),$K$20,IF(AND(F2172&gt;=$L$21,F2172&lt;=$M$21),$K$21,IF(AND(F2172&gt;=$L$22,F2172&lt;=$M$22),$K$22,IF(AND(F2172&gt;=$L$23,F2172&lt;=$M$23),$K$23,IF(AND(F2172&gt;=$L$24,F2172&lt;=$M$24),$K$24,IF(AND(F2172&gt;=$L$25,F2172&lt;=$M$25),$K$25,IF(AND(F2172&gt;=$L$26,F2172&lt;=$M$26),$K$26,IF(AND(F2172&gt;=$L$27,F2172&lt;=$M$27),$K$27,IF(AND(F2172&gt;=$L$28,F2172&lt;=$M$28),$K$28,IF(AND(F2172&gt;=$L$29,F2172&lt;=$M$29),$K$29,IF(AND(F2172&gt;=$L$30,F2172&lt;=$M$30),$K$30,IF(AND(F2172&gt;=$L$31,F2172&lt;=$M$31),$K$31,""))))))))))))))))))))))))))))))))</f>
        <v>10</v>
      </c>
      <c r="D2172" s="18" t="s">
        <v>25</v>
      </c>
      <c r="E2172" s="18" t="s">
        <v>1234</v>
      </c>
      <c r="F2172" s="12">
        <v>154</v>
      </c>
      <c r="H2172" s="12" t="s">
        <v>2438</v>
      </c>
      <c r="I2172" s="18" t="s">
        <v>4213</v>
      </c>
      <c r="J2172" s="18" t="s">
        <v>5203</v>
      </c>
      <c r="XEZ2172" s="28"/>
      <c r="XFA2172" s="28"/>
      <c r="XFB2172" s="28"/>
      <c r="XFC2172" s="28"/>
      <c r="XFD2172" s="28"/>
    </row>
    <row r="2173" spans="1:10 16380:16384" x14ac:dyDescent="0.35">
      <c r="A2173" s="12" t="s">
        <v>2464</v>
      </c>
      <c r="B2173" s="32" t="str">
        <f>HYPERLINK(Table1[[#This Row],[Link]], Table1[[#This Row],[Pattern w/out Hyperlink]])</f>
        <v>Felt 2mm</v>
      </c>
      <c r="C2173" s="18">
        <f>IF(F2173&lt;=$L$1,$K$1,IF(AND(F2173&gt;=$L$2,F2173&lt;=$M$2),$K$2,IF(AND(F2173&gt;=$L$3,F2173&lt;=$M$3),$K$3,IF(AND(F2173&gt;=$L$4,F2173&lt;=$M$4),$K$4,IF(AND(F2173&gt;=$L$5,F2173&lt;=$M$5),$K$5,IF(AND(F2173&gt;=$L$6,F2173&lt;=$M$6),$K$6,IF(AND(F2173&gt;=$L$7,F2173&lt;=$M$7),$K$7,IF(AND(F2173&gt;=$L$8,F2173&lt;=$M$8),$K$8,IF(AND(F2173&gt;=$L$9,F2173&lt;=$M$9),$K$9,IF(AND(F2173&gt;$L$10,F2173&lt;=$M$10),$K$10,IF(AND(F2173&gt;=$L$11,F2173&lt;=$M$11),$K$11,IF(AND(F2173&gt;=$L$12,F2173&lt;=$M$12),$K$12,IF(AND(F2173&gt;=$L$13,F2173&lt;=$M$13),$K$13,IF(AND(F2173&gt;=$L$14,F2173&lt;=$M$14),$K$14,IF(AND(F2173&gt;=#REF!,F2173&lt;=#REF!),#REF!,IF(AND(F2173&gt;=$L$15,F2173&lt;=$M$15),$K$15,IF(AND(F2173&gt;=$L$16,F2173&lt;=$M$16),$K$16,IF(AND(F2173&gt;=$L$17,F2173&lt;=$M$17),$K$17,IF(AND(F2173&gt;=$L$18,F2173&lt;=$M$18),$K$18,IF(AND(F2173&gt;=$L$19,F2173&lt;=$M$19),$K$19,IF(AND(F2173&gt;=$L$20,F2173&lt;=$M$20),$K$20,IF(AND(F2173&gt;=$L$21,F2173&lt;=$M$21),$K$21,IF(AND(F2173&gt;=$L$22,F2173&lt;=$M$22),$K$22,IF(AND(F2173&gt;=$L$23,F2173&lt;=$M$23),$K$23,IF(AND(F2173&gt;=$L$24,F2173&lt;=$M$24),$K$24,IF(AND(F2173&gt;=$L$25,F2173&lt;=$M$25),$K$25,IF(AND(F2173&gt;=$L$26,F2173&lt;=$M$26),$K$26,IF(AND(F2173&gt;=$L$27,F2173&lt;=$M$27),$K$27,IF(AND(F2173&gt;=$L$28,F2173&lt;=$M$28),$K$28,IF(AND(F2173&gt;=$L$29,F2173&lt;=$M$29),$K$29,IF(AND(F2173&gt;=$L$30,F2173&lt;=$M$30),$K$30,IF(AND(F2173&gt;=$L$31,F2173&lt;=$M$31),$K$31,""))))))))))))))))))))))))))))))))</f>
        <v>10</v>
      </c>
      <c r="D2173" s="18" t="s">
        <v>25</v>
      </c>
      <c r="E2173" s="18" t="s">
        <v>1234</v>
      </c>
      <c r="F2173" s="12">
        <v>154</v>
      </c>
      <c r="H2173" s="12" t="s">
        <v>2465</v>
      </c>
      <c r="I2173" s="18" t="s">
        <v>1319</v>
      </c>
      <c r="J2173" s="18" t="s">
        <v>4318</v>
      </c>
      <c r="XEZ2173" s="28"/>
      <c r="XFA2173" s="28"/>
      <c r="XFB2173" s="28"/>
      <c r="XFC2173" s="28"/>
      <c r="XFD2173" s="28"/>
    </row>
    <row r="2174" spans="1:10 16380:16384" x14ac:dyDescent="0.35">
      <c r="A2174" s="12" t="s">
        <v>2474</v>
      </c>
      <c r="B2174" s="32" t="str">
        <f>HYPERLINK(Table1[[#This Row],[Link]], Table1[[#This Row],[Pattern w/out Hyperlink]])</f>
        <v>Handsome Plaid</v>
      </c>
      <c r="C2174" s="18">
        <f>IF(F2174&lt;=$L$1,$K$1,IF(AND(F2174&gt;=$L$2,F2174&lt;=$M$2),$K$2,IF(AND(F2174&gt;=$L$3,F2174&lt;=$M$3),$K$3,IF(AND(F2174&gt;=$L$4,F2174&lt;=$M$4),$K$4,IF(AND(F2174&gt;=$L$5,F2174&lt;=$M$5),$K$5,IF(AND(F2174&gt;=$L$6,F2174&lt;=$M$6),$K$6,IF(AND(F2174&gt;=$L$7,F2174&lt;=$M$7),$K$7,IF(AND(F2174&gt;=$L$8,F2174&lt;=$M$8),$K$8,IF(AND(F2174&gt;=$L$9,F2174&lt;=$M$9),$K$9,IF(AND(F2174&gt;$L$10,F2174&lt;=$M$10),$K$10,IF(AND(F2174&gt;=$L$11,F2174&lt;=$M$11),$K$11,IF(AND(F2174&gt;=$L$12,F2174&lt;=$M$12),$K$12,IF(AND(F2174&gt;=$L$13,F2174&lt;=$M$13),$K$13,IF(AND(F2174&gt;=$L$14,F2174&lt;=$M$14),$K$14,IF(AND(F2174&gt;=#REF!,F2174&lt;=#REF!),#REF!,IF(AND(F2174&gt;=$L$15,F2174&lt;=$M$15),$K$15,IF(AND(F2174&gt;=$L$16,F2174&lt;=$M$16),$K$16,IF(AND(F2174&gt;=$L$17,F2174&lt;=$M$17),$K$17,IF(AND(F2174&gt;=$L$18,F2174&lt;=$M$18),$K$18,IF(AND(F2174&gt;=$L$19,F2174&lt;=$M$19),$K$19,IF(AND(F2174&gt;=$L$20,F2174&lt;=$M$20),$K$20,IF(AND(F2174&gt;=$L$21,F2174&lt;=$M$21),$K$21,IF(AND(F2174&gt;=$L$22,F2174&lt;=$M$22),$K$22,IF(AND(F2174&gt;=$L$23,F2174&lt;=$M$23),$K$23,IF(AND(F2174&gt;=$L$24,F2174&lt;=$M$24),$K$24,IF(AND(F2174&gt;=$L$25,F2174&lt;=$M$25),$K$25,IF(AND(F2174&gt;=$L$26,F2174&lt;=$M$26),$K$26,IF(AND(F2174&gt;=$L$27,F2174&lt;=$M$27),$K$27,IF(AND(F2174&gt;=$L$28,F2174&lt;=$M$28),$K$28,IF(AND(F2174&gt;=$L$29,F2174&lt;=$M$29),$K$29,IF(AND(F2174&gt;=$L$30,F2174&lt;=$M$30),$K$30,IF(AND(F2174&gt;=$L$31,F2174&lt;=$M$31),$K$31,""))))))))))))))))))))))))))))))))</f>
        <v>10</v>
      </c>
      <c r="D2174" s="18" t="s">
        <v>25</v>
      </c>
      <c r="E2174" s="18" t="s">
        <v>1234</v>
      </c>
      <c r="F2174" s="12">
        <v>146.5</v>
      </c>
      <c r="H2174" s="12" t="s">
        <v>2475</v>
      </c>
      <c r="I2174" s="18" t="s">
        <v>0</v>
      </c>
      <c r="J2174" s="18" t="s">
        <v>5207</v>
      </c>
      <c r="XEZ2174" s="28"/>
      <c r="XFA2174" s="28"/>
      <c r="XFB2174" s="28"/>
      <c r="XFC2174" s="28"/>
      <c r="XFD2174" s="28"/>
    </row>
    <row r="2175" spans="1:10 16380:16384" x14ac:dyDescent="0.35">
      <c r="A2175" s="12" t="s">
        <v>2476</v>
      </c>
      <c r="B2175" s="32" t="str">
        <f>HYPERLINK(Table1[[#This Row],[Link]], Table1[[#This Row],[Pattern w/out Hyperlink]])</f>
        <v>Hatchmark</v>
      </c>
      <c r="C2175" s="18">
        <f>IF(F2175&lt;=$L$1,$K$1,IF(AND(F2175&gt;=$L$2,F2175&lt;=$M$2),$K$2,IF(AND(F2175&gt;=$L$3,F2175&lt;=$M$3),$K$3,IF(AND(F2175&gt;=$L$4,F2175&lt;=$M$4),$K$4,IF(AND(F2175&gt;=$L$5,F2175&lt;=$M$5),$K$5,IF(AND(F2175&gt;=$L$6,F2175&lt;=$M$6),$K$6,IF(AND(F2175&gt;=$L$7,F2175&lt;=$M$7),$K$7,IF(AND(F2175&gt;=$L$8,F2175&lt;=$M$8),$K$8,IF(AND(F2175&gt;=$L$9,F2175&lt;=$M$9),$K$9,IF(AND(F2175&gt;$L$10,F2175&lt;=$M$10),$K$10,IF(AND(F2175&gt;=$L$11,F2175&lt;=$M$11),$K$11,IF(AND(F2175&gt;=$L$12,F2175&lt;=$M$12),$K$12,IF(AND(F2175&gt;=$L$13,F2175&lt;=$M$13),$K$13,IF(AND(F2175&gt;=$L$14,F2175&lt;=$M$14),$K$14,IF(AND(F2175&gt;=#REF!,F2175&lt;=#REF!),#REF!,IF(AND(F2175&gt;=$L$15,F2175&lt;=$M$15),$K$15,IF(AND(F2175&gt;=$L$16,F2175&lt;=$M$16),$K$16,IF(AND(F2175&gt;=$L$17,F2175&lt;=$M$17),$K$17,IF(AND(F2175&gt;=$L$18,F2175&lt;=$M$18),$K$18,IF(AND(F2175&gt;=$L$19,F2175&lt;=$M$19),$K$19,IF(AND(F2175&gt;=$L$20,F2175&lt;=$M$20),$K$20,IF(AND(F2175&gt;=$L$21,F2175&lt;=$M$21),$K$21,IF(AND(F2175&gt;=$L$22,F2175&lt;=$M$22),$K$22,IF(AND(F2175&gt;=$L$23,F2175&lt;=$M$23),$K$23,IF(AND(F2175&gt;=$L$24,F2175&lt;=$M$24),$K$24,IF(AND(F2175&gt;=$L$25,F2175&lt;=$M$25),$K$25,IF(AND(F2175&gt;=$L$26,F2175&lt;=$M$26),$K$26,IF(AND(F2175&gt;=$L$27,F2175&lt;=$M$27),$K$27,IF(AND(F2175&gt;=$L$28,F2175&lt;=$M$28),$K$28,IF(AND(F2175&gt;=$L$29,F2175&lt;=$M$29),$K$29,IF(AND(F2175&gt;=$L$30,F2175&lt;=$M$30),$K$30,IF(AND(F2175&gt;=$L$31,F2175&lt;=$M$31),$K$31,""))))))))))))))))))))))))))))))))</f>
        <v>10</v>
      </c>
      <c r="D2175" s="18" t="s">
        <v>25</v>
      </c>
      <c r="E2175" s="18" t="s">
        <v>1234</v>
      </c>
      <c r="F2175" s="12">
        <v>137.75</v>
      </c>
      <c r="H2175" s="12" t="s">
        <v>2477</v>
      </c>
      <c r="I2175" s="18" t="s">
        <v>0</v>
      </c>
      <c r="J2175" s="18" t="s">
        <v>4972</v>
      </c>
      <c r="XEZ2175" s="28"/>
      <c r="XFA2175" s="28"/>
      <c r="XFB2175" s="28"/>
      <c r="XFC2175" s="28"/>
      <c r="XFD2175" s="28"/>
    </row>
    <row r="2176" spans="1:10 16380:16384" x14ac:dyDescent="0.35">
      <c r="A2176" s="12" t="s">
        <v>2500</v>
      </c>
      <c r="B2176" s="32" t="str">
        <f>HYPERLINK(Table1[[#This Row],[Link]], Table1[[#This Row],[Pattern w/out Hyperlink]])</f>
        <v>Lambert</v>
      </c>
      <c r="C2176" s="18">
        <f>IF(F2176&lt;=$L$1,$K$1,IF(AND(F2176&gt;=$L$2,F2176&lt;=$M$2),$K$2,IF(AND(F2176&gt;=$L$3,F2176&lt;=$M$3),$K$3,IF(AND(F2176&gt;=$L$4,F2176&lt;=$M$4),$K$4,IF(AND(F2176&gt;=$L$5,F2176&lt;=$M$5),$K$5,IF(AND(F2176&gt;=$L$6,F2176&lt;=$M$6),$K$6,IF(AND(F2176&gt;=$L$7,F2176&lt;=$M$7),$K$7,IF(AND(F2176&gt;=$L$8,F2176&lt;=$M$8),$K$8,IF(AND(F2176&gt;=$L$9,F2176&lt;=$M$9),$K$9,IF(AND(F2176&gt;$L$10,F2176&lt;=$M$10),$K$10,IF(AND(F2176&gt;=$L$11,F2176&lt;=$M$11),$K$11,IF(AND(F2176&gt;=$L$12,F2176&lt;=$M$12),$K$12,IF(AND(F2176&gt;=$L$13,F2176&lt;=$M$13),$K$13,IF(AND(F2176&gt;=$L$14,F2176&lt;=$M$14),$K$14,IF(AND(F2176&gt;=#REF!,F2176&lt;=#REF!),#REF!,IF(AND(F2176&gt;=$L$15,F2176&lt;=$M$15),$K$15,IF(AND(F2176&gt;=$L$16,F2176&lt;=$M$16),$K$16,IF(AND(F2176&gt;=$L$17,F2176&lt;=$M$17),$K$17,IF(AND(F2176&gt;=$L$18,F2176&lt;=$M$18),$K$18,IF(AND(F2176&gt;=$L$19,F2176&lt;=$M$19),$K$19,IF(AND(F2176&gt;=$L$20,F2176&lt;=$M$20),$K$20,IF(AND(F2176&gt;=$L$21,F2176&lt;=$M$21),$K$21,IF(AND(F2176&gt;=$L$22,F2176&lt;=$M$22),$K$22,IF(AND(F2176&gt;=$L$23,F2176&lt;=$M$23),$K$23,IF(AND(F2176&gt;=$L$24,F2176&lt;=$M$24),$K$24,IF(AND(F2176&gt;=$L$25,F2176&lt;=$M$25),$K$25,IF(AND(F2176&gt;=$L$26,F2176&lt;=$M$26),$K$26,IF(AND(F2176&gt;=$L$27,F2176&lt;=$M$27),$K$27,IF(AND(F2176&gt;=$L$28,F2176&lt;=$M$28),$K$28,IF(AND(F2176&gt;=$L$29,F2176&lt;=$M$29),$K$29,IF(AND(F2176&gt;=$L$30,F2176&lt;=$M$30),$K$30,IF(AND(F2176&gt;=$L$31,F2176&lt;=$M$31),$K$31,""))))))))))))))))))))))))))))))))</f>
        <v>10</v>
      </c>
      <c r="D2176" s="18" t="s">
        <v>25</v>
      </c>
      <c r="E2176" s="18" t="s">
        <v>1234</v>
      </c>
      <c r="F2176" s="12">
        <v>152.75</v>
      </c>
      <c r="H2176" s="12" t="s">
        <v>2501</v>
      </c>
      <c r="I2176" s="18" t="s">
        <v>4213</v>
      </c>
      <c r="J2176" s="18" t="s">
        <v>5211</v>
      </c>
      <c r="XEZ2176" s="28"/>
      <c r="XFA2176" s="28"/>
      <c r="XFB2176" s="28"/>
      <c r="XFC2176" s="28"/>
      <c r="XFD2176" s="28"/>
    </row>
    <row r="2177" spans="1:10 16380:16384" x14ac:dyDescent="0.35">
      <c r="A2177" s="12" t="s">
        <v>2537</v>
      </c>
      <c r="B2177" s="32" t="str">
        <f>HYPERLINK(Table1[[#This Row],[Link]], Table1[[#This Row],[Pattern w/out Hyperlink]])</f>
        <v>Picnic</v>
      </c>
      <c r="C2177" s="18">
        <f>IF(F2177&lt;=$L$1,$K$1,IF(AND(F2177&gt;=$L$2,F2177&lt;=$M$2),$K$2,IF(AND(F2177&gt;=$L$3,F2177&lt;=$M$3),$K$3,IF(AND(F2177&gt;=$L$4,F2177&lt;=$M$4),$K$4,IF(AND(F2177&gt;=$L$5,F2177&lt;=$M$5),$K$5,IF(AND(F2177&gt;=$L$6,F2177&lt;=$M$6),$K$6,IF(AND(F2177&gt;=$L$7,F2177&lt;=$M$7),$K$7,IF(AND(F2177&gt;=$L$8,F2177&lt;=$M$8),$K$8,IF(AND(F2177&gt;=$L$9,F2177&lt;=$M$9),$K$9,IF(AND(F2177&gt;$L$10,F2177&lt;=$M$10),$K$10,IF(AND(F2177&gt;=$L$11,F2177&lt;=$M$11),$K$11,IF(AND(F2177&gt;=$L$12,F2177&lt;=$M$12),$K$12,IF(AND(F2177&gt;=$L$13,F2177&lt;=$M$13),$K$13,IF(AND(F2177&gt;=$L$14,F2177&lt;=$M$14),$K$14,IF(AND(F2177&gt;=#REF!,F2177&lt;=#REF!),#REF!,IF(AND(F2177&gt;=$L$15,F2177&lt;=$M$15),$K$15,IF(AND(F2177&gt;=$L$16,F2177&lt;=$M$16),$K$16,IF(AND(F2177&gt;=$L$17,F2177&lt;=$M$17),$K$17,IF(AND(F2177&gt;=$L$18,F2177&lt;=$M$18),$K$18,IF(AND(F2177&gt;=$L$19,F2177&lt;=$M$19),$K$19,IF(AND(F2177&gt;=$L$20,F2177&lt;=$M$20),$K$20,IF(AND(F2177&gt;=$L$21,F2177&lt;=$M$21),$K$21,IF(AND(F2177&gt;=$L$22,F2177&lt;=$M$22),$K$22,IF(AND(F2177&gt;=$L$23,F2177&lt;=$M$23),$K$23,IF(AND(F2177&gt;=$L$24,F2177&lt;=$M$24),$K$24,IF(AND(F2177&gt;=$L$25,F2177&lt;=$M$25),$K$25,IF(AND(F2177&gt;=$L$26,F2177&lt;=$M$26),$K$26,IF(AND(F2177&gt;=$L$27,F2177&lt;=$M$27),$K$27,IF(AND(F2177&gt;=$L$28,F2177&lt;=$M$28),$K$28,IF(AND(F2177&gt;=$L$29,F2177&lt;=$M$29),$K$29,IF(AND(F2177&gt;=$L$30,F2177&lt;=$M$30),$K$30,IF(AND(F2177&gt;=$L$31,F2177&lt;=$M$31),$K$31,""))))))))))))))))))))))))))))))))</f>
        <v>10</v>
      </c>
      <c r="D2177" s="18" t="s">
        <v>25</v>
      </c>
      <c r="E2177" s="18" t="s">
        <v>1234</v>
      </c>
      <c r="F2177" s="12">
        <v>139</v>
      </c>
      <c r="H2177" s="12" t="s">
        <v>2538</v>
      </c>
      <c r="I2177" s="18" t="s">
        <v>0</v>
      </c>
      <c r="J2177" s="18" t="s">
        <v>4355</v>
      </c>
      <c r="XEZ2177" s="28"/>
      <c r="XFA2177" s="28"/>
      <c r="XFB2177" s="28"/>
      <c r="XFC2177" s="28"/>
      <c r="XFD2177" s="28"/>
    </row>
    <row r="2178" spans="1:10 16380:16384" x14ac:dyDescent="0.35">
      <c r="A2178" s="12" t="s">
        <v>6875</v>
      </c>
      <c r="B2178" s="32" t="str">
        <f>HYPERLINK(Table1[[#This Row],[Link]], Table1[[#This Row],[Pattern w/out Hyperlink]])</f>
        <v>Alter Ego</v>
      </c>
      <c r="C2178" s="18">
        <f>IF(F2178&lt;=$L$1,$K$1,IF(AND(F2178&gt;=$L$2,F2178&lt;=$M$2),$K$2,IF(AND(F2178&gt;=$L$3,F2178&lt;=$M$3),$K$3,IF(AND(F2178&gt;=$L$4,F2178&lt;=$M$4),$K$4,IF(AND(F2178&gt;=$L$5,F2178&lt;=$M$5),$K$5,IF(AND(F2178&gt;=$L$6,F2178&lt;=$M$6),$K$6,IF(AND(F2178&gt;=$L$7,F2178&lt;=$M$7),$K$7,IF(AND(F2178&gt;=$L$8,F2178&lt;=$M$8),$K$8,IF(AND(F2178&gt;=$L$9,F2178&lt;=$M$9),$K$9,IF(AND(F2178&gt;$L$10,F2178&lt;=$M$10),$K$10,IF(AND(F2178&gt;=$L$11,F2178&lt;=$M$11),$K$11,IF(AND(F2178&gt;=$L$12,F2178&lt;=$M$12),$K$12,IF(AND(F2178&gt;=$L$13,F2178&lt;=$M$13),$K$13,IF(AND(F2178&gt;=$L$14,F2178&lt;=$M$14),$K$14,IF(AND(F2178&gt;=#REF!,F2178&lt;=#REF!),#REF!,IF(AND(F2178&gt;=$L$15,F2178&lt;=$M$15),$K$15,IF(AND(F2178&gt;=$L$16,F2178&lt;=$M$16),$K$16,IF(AND(F2178&gt;=$L$17,F2178&lt;=$M$17),$K$17,IF(AND(F2178&gt;=$L$18,F2178&lt;=$M$18),$K$18,IF(AND(F2178&gt;=$L$19,F2178&lt;=$M$19),$K$19,IF(AND(F2178&gt;=$L$20,F2178&lt;=$M$20),$K$20,IF(AND(F2178&gt;=$L$21,F2178&lt;=$M$21),$K$21,IF(AND(F2178&gt;=$L$22,F2178&lt;=$M$22),$K$22,IF(AND(F2178&gt;=$L$23,F2178&lt;=$M$23),$K$23,IF(AND(F2178&gt;=$L$24,F2178&lt;=$M$24),$K$24,IF(AND(F2178&gt;=$L$25,F2178&lt;=$M$25),$K$25,IF(AND(F2178&gt;=$L$26,F2178&lt;=$M$26),$K$26,IF(AND(F2178&gt;=$L$27,F2178&lt;=$M$27),$K$27,IF(AND(F2178&gt;=$L$28,F2178&lt;=$M$28),$K$28,IF(AND(F2178&gt;=$L$29,F2178&lt;=$M$29),$K$29,IF(AND(F2178&gt;=$L$30,F2178&lt;=$M$30),$K$30,IF(AND(F2178&gt;=$L$31,F2178&lt;=$M$31),$K$31,""))))))))))))))))))))))))))))))))</f>
        <v>10</v>
      </c>
      <c r="D2178" s="18" t="s">
        <v>2220</v>
      </c>
      <c r="E2178" s="18" t="s">
        <v>1234</v>
      </c>
      <c r="F2178" s="12">
        <v>148</v>
      </c>
      <c r="H2178" s="12" t="s">
        <v>6876</v>
      </c>
      <c r="I2178" s="18" t="s">
        <v>0</v>
      </c>
      <c r="J2178" s="18" t="s">
        <v>4831</v>
      </c>
      <c r="XEZ2178" s="28"/>
      <c r="XFA2178" s="28"/>
      <c r="XFB2178" s="28"/>
      <c r="XFC2178" s="28"/>
      <c r="XFD2178" s="28"/>
    </row>
    <row r="2179" spans="1:10 16380:16384" x14ac:dyDescent="0.35">
      <c r="A2179" s="12" t="s">
        <v>6907</v>
      </c>
      <c r="B2179" s="32" t="str">
        <f>HYPERLINK(Table1[[#This Row],[Link]], Table1[[#This Row],[Pattern w/out Hyperlink]])</f>
        <v>Cameo</v>
      </c>
      <c r="C2179" s="18">
        <f>IF(F2179&lt;=$L$1,$K$1,IF(AND(F2179&gt;=$L$2,F2179&lt;=$M$2),$K$2,IF(AND(F2179&gt;=$L$3,F2179&lt;=$M$3),$K$3,IF(AND(F2179&gt;=$L$4,F2179&lt;=$M$4),$K$4,IF(AND(F2179&gt;=$L$5,F2179&lt;=$M$5),$K$5,IF(AND(F2179&gt;=$L$6,F2179&lt;=$M$6),$K$6,IF(AND(F2179&gt;=$L$7,F2179&lt;=$M$7),$K$7,IF(AND(F2179&gt;=$L$8,F2179&lt;=$M$8),$K$8,IF(AND(F2179&gt;=$L$9,F2179&lt;=$M$9),$K$9,IF(AND(F2179&gt;$L$10,F2179&lt;=$M$10),$K$10,IF(AND(F2179&gt;=$L$11,F2179&lt;=$M$11),$K$11,IF(AND(F2179&gt;=$L$12,F2179&lt;=$M$12),$K$12,IF(AND(F2179&gt;=$L$13,F2179&lt;=$M$13),$K$13,IF(AND(F2179&gt;=$L$14,F2179&lt;=$M$14),$K$14,IF(AND(F2179&gt;=#REF!,F2179&lt;=#REF!),#REF!,IF(AND(F2179&gt;=$L$15,F2179&lt;=$M$15),$K$15,IF(AND(F2179&gt;=$L$16,F2179&lt;=$M$16),$K$16,IF(AND(F2179&gt;=$L$17,F2179&lt;=$M$17),$K$17,IF(AND(F2179&gt;=$L$18,F2179&lt;=$M$18),$K$18,IF(AND(F2179&gt;=$L$19,F2179&lt;=$M$19),$K$19,IF(AND(F2179&gt;=$L$20,F2179&lt;=$M$20),$K$20,IF(AND(F2179&gt;=$L$21,F2179&lt;=$M$21),$K$21,IF(AND(F2179&gt;=$L$22,F2179&lt;=$M$22),$K$22,IF(AND(F2179&gt;=$L$23,F2179&lt;=$M$23),$K$23,IF(AND(F2179&gt;=$L$24,F2179&lt;=$M$24),$K$24,IF(AND(F2179&gt;=$L$25,F2179&lt;=$M$25),$K$25,IF(AND(F2179&gt;=$L$26,F2179&lt;=$M$26),$K$26,IF(AND(F2179&gt;=$L$27,F2179&lt;=$M$27),$K$27,IF(AND(F2179&gt;=$L$28,F2179&lt;=$M$28),$K$28,IF(AND(F2179&gt;=$L$29,F2179&lt;=$M$29),$K$29,IF(AND(F2179&gt;=$L$30,F2179&lt;=$M$30),$K$30,IF(AND(F2179&gt;=$L$31,F2179&lt;=$M$31),$K$31,""))))))))))))))))))))))))))))))))</f>
        <v>10</v>
      </c>
      <c r="D2179" s="18" t="s">
        <v>2220</v>
      </c>
      <c r="E2179" s="18" t="s">
        <v>1234</v>
      </c>
      <c r="F2179" s="12">
        <v>141.5</v>
      </c>
      <c r="H2179" s="12" t="s">
        <v>6908</v>
      </c>
      <c r="I2179" s="18" t="s">
        <v>1319</v>
      </c>
      <c r="J2179" s="18" t="s">
        <v>6909</v>
      </c>
      <c r="XEZ2179" s="28"/>
      <c r="XFA2179" s="28"/>
      <c r="XFB2179" s="28"/>
      <c r="XFC2179" s="28"/>
      <c r="XFD2179" s="28"/>
    </row>
    <row r="2180" spans="1:10 16380:16384" ht="29" x14ac:dyDescent="0.35">
      <c r="A2180" s="12" t="s">
        <v>6976</v>
      </c>
      <c r="B2180" s="32" t="str">
        <f>HYPERLINK(Table1[[#This Row],[Link]], Table1[[#This Row],[Pattern w/out Hyperlink]])</f>
        <v>Eclat Weave by Anni Albers, 1974</v>
      </c>
      <c r="C2180" s="18">
        <f>IF(F2180&lt;=$L$1,$K$1,IF(AND(F2180&gt;=$L$2,F2180&lt;=$M$2),$K$2,IF(AND(F2180&gt;=$L$3,F2180&lt;=$M$3),$K$3,IF(AND(F2180&gt;=$L$4,F2180&lt;=$M$4),$K$4,IF(AND(F2180&gt;=$L$5,F2180&lt;=$M$5),$K$5,IF(AND(F2180&gt;=$L$6,F2180&lt;=$M$6),$K$6,IF(AND(F2180&gt;=$L$7,F2180&lt;=$M$7),$K$7,IF(AND(F2180&gt;=$L$8,F2180&lt;=$M$8),$K$8,IF(AND(F2180&gt;=$L$9,F2180&lt;=$M$9),$K$9,IF(AND(F2180&gt;$L$10,F2180&lt;=$M$10),$K$10,IF(AND(F2180&gt;=$L$11,F2180&lt;=$M$11),$K$11,IF(AND(F2180&gt;=$L$12,F2180&lt;=$M$12),$K$12,IF(AND(F2180&gt;=$L$13,F2180&lt;=$M$13),$K$13,IF(AND(F2180&gt;=$L$14,F2180&lt;=$M$14),$K$14,IF(AND(F2180&gt;=#REF!,F2180&lt;=#REF!),#REF!,IF(AND(F2180&gt;=$L$15,F2180&lt;=$M$15),$K$15,IF(AND(F2180&gt;=$L$16,F2180&lt;=$M$16),$K$16,IF(AND(F2180&gt;=$L$17,F2180&lt;=$M$17),$K$17,IF(AND(F2180&gt;=$L$18,F2180&lt;=$M$18),$K$18,IF(AND(F2180&gt;=$L$19,F2180&lt;=$M$19),$K$19,IF(AND(F2180&gt;=$L$20,F2180&lt;=$M$20),$K$20,IF(AND(F2180&gt;=$L$21,F2180&lt;=$M$21),$K$21,IF(AND(F2180&gt;=$L$22,F2180&lt;=$M$22),$K$22,IF(AND(F2180&gt;=$L$23,F2180&lt;=$M$23),$K$23,IF(AND(F2180&gt;=$L$24,F2180&lt;=$M$24),$K$24,IF(AND(F2180&gt;=$L$25,F2180&lt;=$M$25),$K$25,IF(AND(F2180&gt;=$L$26,F2180&lt;=$M$26),$K$26,IF(AND(F2180&gt;=$L$27,F2180&lt;=$M$27),$K$27,IF(AND(F2180&gt;=$L$28,F2180&lt;=$M$28),$K$28,IF(AND(F2180&gt;=$L$29,F2180&lt;=$M$29),$K$29,IF(AND(F2180&gt;=$L$30,F2180&lt;=$M$30),$K$30,IF(AND(F2180&gt;=$L$31,F2180&lt;=$M$31),$K$31,""))))))))))))))))))))))))))))))))</f>
        <v>10</v>
      </c>
      <c r="D2180" s="18" t="s">
        <v>2220</v>
      </c>
      <c r="E2180" s="18" t="s">
        <v>1234</v>
      </c>
      <c r="F2180" s="12">
        <v>148.75</v>
      </c>
      <c r="H2180" s="12" t="s">
        <v>6977</v>
      </c>
      <c r="I2180" s="18" t="s">
        <v>0</v>
      </c>
      <c r="J2180" s="18" t="s">
        <v>6978</v>
      </c>
      <c r="XEZ2180" s="28"/>
      <c r="XFA2180" s="28"/>
      <c r="XFB2180" s="28"/>
      <c r="XFC2180" s="28"/>
      <c r="XFD2180" s="28"/>
    </row>
    <row r="2181" spans="1:10 16380:16384" x14ac:dyDescent="0.35">
      <c r="A2181" s="12" t="s">
        <v>407</v>
      </c>
      <c r="B2181" s="32" t="str">
        <f>HYPERLINK(Table1[[#This Row],[Link]], Table1[[#This Row],[Pattern w/out Hyperlink]])</f>
        <v>Imprint</v>
      </c>
      <c r="C2181" s="18">
        <f>IF(F2181&lt;=$L$1,$K$1,IF(AND(F2181&gt;=$L$2,F2181&lt;=$M$2),$K$2,IF(AND(F2181&gt;=$L$3,F2181&lt;=$M$3),$K$3,IF(AND(F2181&gt;=$L$4,F2181&lt;=$M$4),$K$4,IF(AND(F2181&gt;=$L$5,F2181&lt;=$M$5),$K$5,IF(AND(F2181&gt;=$L$6,F2181&lt;=$M$6),$K$6,IF(AND(F2181&gt;=$L$7,F2181&lt;=$M$7),$K$7,IF(AND(F2181&gt;=$L$8,F2181&lt;=$M$8),$K$8,IF(AND(F2181&gt;=$L$9,F2181&lt;=$M$9),$K$9,IF(AND(F2181&gt;$L$10,F2181&lt;=$M$10),$K$10,IF(AND(F2181&gt;=$L$11,F2181&lt;=$M$11),$K$11,IF(AND(F2181&gt;=$L$12,F2181&lt;=$M$12),$K$12,IF(AND(F2181&gt;=$L$13,F2181&lt;=$M$13),$K$13,IF(AND(F2181&gt;=$L$14,F2181&lt;=$M$14),$K$14,IF(AND(F2181&gt;=#REF!,F2181&lt;=#REF!),#REF!,IF(AND(F2181&gt;=$L$15,F2181&lt;=$M$15),$K$15,IF(AND(F2181&gt;=$L$16,F2181&lt;=$M$16),$K$16,IF(AND(F2181&gt;=$L$17,F2181&lt;=$M$17),$K$17,IF(AND(F2181&gt;=$L$18,F2181&lt;=$M$18),$K$18,IF(AND(F2181&gt;=$L$19,F2181&lt;=$M$19),$K$19,IF(AND(F2181&gt;=$L$20,F2181&lt;=$M$20),$K$20,IF(AND(F2181&gt;=$L$21,F2181&lt;=$M$21),$K$21,IF(AND(F2181&gt;=$L$22,F2181&lt;=$M$22),$K$22,IF(AND(F2181&gt;=$L$23,F2181&lt;=$M$23),$K$23,IF(AND(F2181&gt;=$L$24,F2181&lt;=$M$24),$K$24,IF(AND(F2181&gt;=$L$25,F2181&lt;=$M$25),$K$25,IF(AND(F2181&gt;=$L$26,F2181&lt;=$M$26),$K$26,IF(AND(F2181&gt;=$L$27,F2181&lt;=$M$27),$K$27,IF(AND(F2181&gt;=$L$28,F2181&lt;=$M$28),$K$28,IF(AND(F2181&gt;=$L$29,F2181&lt;=$M$29),$K$29,IF(AND(F2181&gt;=$L$30,F2181&lt;=$M$30),$K$30,IF(AND(F2181&gt;=$L$31,F2181&lt;=$M$31),$K$31,""))))))))))))))))))))))))))))))))</f>
        <v>10</v>
      </c>
      <c r="D2181" s="18" t="s">
        <v>2220</v>
      </c>
      <c r="E2181" s="18" t="s">
        <v>1234</v>
      </c>
      <c r="F2181" s="12">
        <v>137.25</v>
      </c>
      <c r="H2181" s="12" t="s">
        <v>7010</v>
      </c>
      <c r="I2181" s="18" t="s">
        <v>0</v>
      </c>
      <c r="J2181" s="18" t="s">
        <v>7011</v>
      </c>
      <c r="XEZ2181" s="28"/>
      <c r="XFA2181" s="28"/>
      <c r="XFB2181" s="28"/>
      <c r="XFC2181" s="28"/>
      <c r="XFD2181" s="28"/>
    </row>
    <row r="2182" spans="1:10 16380:16384" ht="29" x14ac:dyDescent="0.35">
      <c r="A2182" s="12" t="s">
        <v>7043</v>
      </c>
      <c r="B2182" s="32" t="str">
        <f>HYPERLINK(Table1[[#This Row],[Link]], Table1[[#This Row],[Pattern w/out Hyperlink]])</f>
        <v>Looped In</v>
      </c>
      <c r="C2182" s="18">
        <f>IF(F2182&lt;=$L$1,$K$1,IF(AND(F2182&gt;=$L$2,F2182&lt;=$M$2),$K$2,IF(AND(F2182&gt;=$L$3,F2182&lt;=$M$3),$K$3,IF(AND(F2182&gt;=$L$4,F2182&lt;=$M$4),$K$4,IF(AND(F2182&gt;=$L$5,F2182&lt;=$M$5),$K$5,IF(AND(F2182&gt;=$L$6,F2182&lt;=$M$6),$K$6,IF(AND(F2182&gt;=$L$7,F2182&lt;=$M$7),$K$7,IF(AND(F2182&gt;=$L$8,F2182&lt;=$M$8),$K$8,IF(AND(F2182&gt;=$L$9,F2182&lt;=$M$9),$K$9,IF(AND(F2182&gt;$L$10,F2182&lt;=$M$10),$K$10,IF(AND(F2182&gt;=$L$11,F2182&lt;=$M$11),$K$11,IF(AND(F2182&gt;=$L$12,F2182&lt;=$M$12),$K$12,IF(AND(F2182&gt;=$L$13,F2182&lt;=$M$13),$K$13,IF(AND(F2182&gt;=$L$14,F2182&lt;=$M$14),$K$14,IF(AND(F2182&gt;=#REF!,F2182&lt;=#REF!),#REF!,IF(AND(F2182&gt;=$L$15,F2182&lt;=$M$15),$K$15,IF(AND(F2182&gt;=$L$16,F2182&lt;=$M$16),$K$16,IF(AND(F2182&gt;=$L$17,F2182&lt;=$M$17),$K$17,IF(AND(F2182&gt;=$L$18,F2182&lt;=$M$18),$K$18,IF(AND(F2182&gt;=$L$19,F2182&lt;=$M$19),$K$19,IF(AND(F2182&gt;=$L$20,F2182&lt;=$M$20),$K$20,IF(AND(F2182&gt;=$L$21,F2182&lt;=$M$21),$K$21,IF(AND(F2182&gt;=$L$22,F2182&lt;=$M$22),$K$22,IF(AND(F2182&gt;=$L$23,F2182&lt;=$M$23),$K$23,IF(AND(F2182&gt;=$L$24,F2182&lt;=$M$24),$K$24,IF(AND(F2182&gt;=$L$25,F2182&lt;=$M$25),$K$25,IF(AND(F2182&gt;=$L$26,F2182&lt;=$M$26),$K$26,IF(AND(F2182&gt;=$L$27,F2182&lt;=$M$27),$K$27,IF(AND(F2182&gt;=$L$28,F2182&lt;=$M$28),$K$28,IF(AND(F2182&gt;=$L$29,F2182&lt;=$M$29),$K$29,IF(AND(F2182&gt;=$L$30,F2182&lt;=$M$30),$K$30,IF(AND(F2182&gt;=$L$31,F2182&lt;=$M$31),$K$31,""))))))))))))))))))))))))))))))))</f>
        <v>10</v>
      </c>
      <c r="D2182" s="18" t="s">
        <v>2220</v>
      </c>
      <c r="E2182" s="18" t="s">
        <v>1234</v>
      </c>
      <c r="F2182" s="12">
        <v>153</v>
      </c>
      <c r="H2182" s="12" t="s">
        <v>7044</v>
      </c>
      <c r="I2182" s="18" t="s">
        <v>4213</v>
      </c>
      <c r="J2182" s="18" t="s">
        <v>7047</v>
      </c>
      <c r="XEZ2182" s="28"/>
      <c r="XFA2182" s="28"/>
      <c r="XFB2182" s="28"/>
      <c r="XFC2182" s="28"/>
      <c r="XFD2182" s="28"/>
    </row>
    <row r="2183" spans="1:10 16380:16384" x14ac:dyDescent="0.35">
      <c r="A2183" s="12" t="s">
        <v>7087</v>
      </c>
      <c r="B2183" s="32" t="str">
        <f>HYPERLINK(Table1[[#This Row],[Link]], Table1[[#This Row],[Pattern w/out Hyperlink]])</f>
        <v>Rivers</v>
      </c>
      <c r="C2183" s="18">
        <f>IF(F2183&lt;=$L$1,$K$1,IF(AND(F2183&gt;=$L$2,F2183&lt;=$M$2),$K$2,IF(AND(F2183&gt;=$L$3,F2183&lt;=$M$3),$K$3,IF(AND(F2183&gt;=$L$4,F2183&lt;=$M$4),$K$4,IF(AND(F2183&gt;=$L$5,F2183&lt;=$M$5),$K$5,IF(AND(F2183&gt;=$L$6,F2183&lt;=$M$6),$K$6,IF(AND(F2183&gt;=$L$7,F2183&lt;=$M$7),$K$7,IF(AND(F2183&gt;=$L$8,F2183&lt;=$M$8),$K$8,IF(AND(F2183&gt;=$L$9,F2183&lt;=$M$9),$K$9,IF(AND(F2183&gt;$L$10,F2183&lt;=$M$10),$K$10,IF(AND(F2183&gt;=$L$11,F2183&lt;=$M$11),$K$11,IF(AND(F2183&gt;=$L$12,F2183&lt;=$M$12),$K$12,IF(AND(F2183&gt;=$L$13,F2183&lt;=$M$13),$K$13,IF(AND(F2183&gt;=$L$14,F2183&lt;=$M$14),$K$14,IF(AND(F2183&gt;=#REF!,F2183&lt;=#REF!),#REF!,IF(AND(F2183&gt;=$L$15,F2183&lt;=$M$15),$K$15,IF(AND(F2183&gt;=$L$16,F2183&lt;=$M$16),$K$16,IF(AND(F2183&gt;=$L$17,F2183&lt;=$M$17),$K$17,IF(AND(F2183&gt;=$L$18,F2183&lt;=$M$18),$K$18,IF(AND(F2183&gt;=$L$19,F2183&lt;=$M$19),$K$19,IF(AND(F2183&gt;=$L$20,F2183&lt;=$M$20),$K$20,IF(AND(F2183&gt;=$L$21,F2183&lt;=$M$21),$K$21,IF(AND(F2183&gt;=$L$22,F2183&lt;=$M$22),$K$22,IF(AND(F2183&gt;=$L$23,F2183&lt;=$M$23),$K$23,IF(AND(F2183&gt;=$L$24,F2183&lt;=$M$24),$K$24,IF(AND(F2183&gt;=$L$25,F2183&lt;=$M$25),$K$25,IF(AND(F2183&gt;=$L$26,F2183&lt;=$M$26),$K$26,IF(AND(F2183&gt;=$L$27,F2183&lt;=$M$27),$K$27,IF(AND(F2183&gt;=$L$28,F2183&lt;=$M$28),$K$28,IF(AND(F2183&gt;=$L$29,F2183&lt;=$M$29),$K$29,IF(AND(F2183&gt;=$L$30,F2183&lt;=$M$30),$K$30,IF(AND(F2183&gt;=$L$31,F2183&lt;=$M$31),$K$31,""))))))))))))))))))))))))))))))))</f>
        <v>10</v>
      </c>
      <c r="D2183" s="18" t="s">
        <v>2220</v>
      </c>
      <c r="E2183" s="18" t="s">
        <v>1234</v>
      </c>
      <c r="F2183" s="12">
        <v>137.25</v>
      </c>
      <c r="H2183" s="12" t="s">
        <v>7088</v>
      </c>
      <c r="I2183" s="18" t="s">
        <v>0</v>
      </c>
      <c r="J2183" s="18" t="s">
        <v>4262</v>
      </c>
      <c r="XEZ2183" s="28"/>
      <c r="XFA2183" s="28"/>
      <c r="XFB2183" s="28"/>
      <c r="XFC2183" s="28"/>
      <c r="XFD2183" s="28"/>
    </row>
    <row r="2184" spans="1:10 16380:16384" ht="29" x14ac:dyDescent="0.35">
      <c r="A2184" s="12" t="s">
        <v>7142</v>
      </c>
      <c r="B2184" s="32" t="str">
        <f>HYPERLINK(Table1[[#This Row],[Link]], Table1[[#This Row],[Pattern w/out Hyperlink]])</f>
        <v>Vert by Nick Cave</v>
      </c>
      <c r="C2184" s="18">
        <f>IF(F2184&lt;=$L$1,$K$1,IF(AND(F2184&gt;=$L$2,F2184&lt;=$M$2),$K$2,IF(AND(F2184&gt;=$L$3,F2184&lt;=$M$3),$K$3,IF(AND(F2184&gt;=$L$4,F2184&lt;=$M$4),$K$4,IF(AND(F2184&gt;=$L$5,F2184&lt;=$M$5),$K$5,IF(AND(F2184&gt;=$L$6,F2184&lt;=$M$6),$K$6,IF(AND(F2184&gt;=$L$7,F2184&lt;=$M$7),$K$7,IF(AND(F2184&gt;=$L$8,F2184&lt;=$M$8),$K$8,IF(AND(F2184&gt;=$L$9,F2184&lt;=$M$9),$K$9,IF(AND(F2184&gt;$L$10,F2184&lt;=$M$10),$K$10,IF(AND(F2184&gt;=$L$11,F2184&lt;=$M$11),$K$11,IF(AND(F2184&gt;=$L$12,F2184&lt;=$M$12),$K$12,IF(AND(F2184&gt;=$L$13,F2184&lt;=$M$13),$K$13,IF(AND(F2184&gt;=$L$14,F2184&lt;=$M$14),$K$14,IF(AND(F2184&gt;=#REF!,F2184&lt;=#REF!),#REF!,IF(AND(F2184&gt;=$L$15,F2184&lt;=$M$15),$K$15,IF(AND(F2184&gt;=$L$16,F2184&lt;=$M$16),$K$16,IF(AND(F2184&gt;=$L$17,F2184&lt;=$M$17),$K$17,IF(AND(F2184&gt;=$L$18,F2184&lt;=$M$18),$K$18,IF(AND(F2184&gt;=$L$19,F2184&lt;=$M$19),$K$19,IF(AND(F2184&gt;=$L$20,F2184&lt;=$M$20),$K$20,IF(AND(F2184&gt;=$L$21,F2184&lt;=$M$21),$K$21,IF(AND(F2184&gt;=$L$22,F2184&lt;=$M$22),$K$22,IF(AND(F2184&gt;=$L$23,F2184&lt;=$M$23),$K$23,IF(AND(F2184&gt;=$L$24,F2184&lt;=$M$24),$K$24,IF(AND(F2184&gt;=$L$25,F2184&lt;=$M$25),$K$25,IF(AND(F2184&gt;=$L$26,F2184&lt;=$M$26),$K$26,IF(AND(F2184&gt;=$L$27,F2184&lt;=$M$27),$K$27,IF(AND(F2184&gt;=$L$28,F2184&lt;=$M$28),$K$28,IF(AND(F2184&gt;=$L$29,F2184&lt;=$M$29),$K$29,IF(AND(F2184&gt;=$L$30,F2184&lt;=$M$30),$K$30,IF(AND(F2184&gt;=$L$31,F2184&lt;=$M$31),$K$31,""))))))))))))))))))))))))))))))))</f>
        <v>10</v>
      </c>
      <c r="D2184" s="18" t="s">
        <v>2220</v>
      </c>
      <c r="E2184" s="18" t="s">
        <v>1234</v>
      </c>
      <c r="F2184" s="12">
        <v>151.5</v>
      </c>
      <c r="H2184" s="12" t="s">
        <v>7143</v>
      </c>
      <c r="I2184" s="18" t="s">
        <v>0</v>
      </c>
      <c r="J2184" s="18" t="s">
        <v>7144</v>
      </c>
      <c r="XEZ2184" s="28"/>
      <c r="XFA2184" s="28"/>
      <c r="XFB2184" s="28"/>
      <c r="XFC2184" s="28"/>
      <c r="XFD2184" s="28"/>
    </row>
    <row r="2185" spans="1:10 16380:16384" x14ac:dyDescent="0.35">
      <c r="A2185" s="12" t="s">
        <v>7183</v>
      </c>
      <c r="B2185" s="32" t="str">
        <f>HYPERLINK(Table1[[#This Row],[Link]], Table1[[#This Row],[Pattern w/out Hyperlink]])</f>
        <v>Adaptation</v>
      </c>
      <c r="C2185" s="18">
        <f>IF(F2185&lt;=$L$1,$K$1,IF(AND(F2185&gt;=$L$2,F2185&lt;=$M$2),$K$2,IF(AND(F2185&gt;=$L$3,F2185&lt;=$M$3),$K$3,IF(AND(F2185&gt;=$L$4,F2185&lt;=$M$4),$K$4,IF(AND(F2185&gt;=$L$5,F2185&lt;=$M$5),$K$5,IF(AND(F2185&gt;=$L$6,F2185&lt;=$M$6),$K$6,IF(AND(F2185&gt;=$L$7,F2185&lt;=$M$7),$K$7,IF(AND(F2185&gt;=$L$8,F2185&lt;=$M$8),$K$8,IF(AND(F2185&gt;=$L$9,F2185&lt;=$M$9),$K$9,IF(AND(F2185&gt;$L$10,F2185&lt;=$M$10),$K$10,IF(AND(F2185&gt;=$L$11,F2185&lt;=$M$11),$K$11,IF(AND(F2185&gt;=$L$12,F2185&lt;=$M$12),$K$12,IF(AND(F2185&gt;=$L$13,F2185&lt;=$M$13),$K$13,IF(AND(F2185&gt;=$L$14,F2185&lt;=$M$14),$K$14,IF(AND(F2185&gt;=#REF!,F2185&lt;=#REF!),#REF!,IF(AND(F2185&gt;=$L$15,F2185&lt;=$M$15),$K$15,IF(AND(F2185&gt;=$L$16,F2185&lt;=$M$16),$K$16,IF(AND(F2185&gt;=$L$17,F2185&lt;=$M$17),$K$17,IF(AND(F2185&gt;=$L$18,F2185&lt;=$M$18),$K$18,IF(AND(F2185&gt;=$L$19,F2185&lt;=$M$19),$K$19,IF(AND(F2185&gt;=$L$20,F2185&lt;=$M$20),$K$20,IF(AND(F2185&gt;=$L$21,F2185&lt;=$M$21),$K$21,IF(AND(F2185&gt;=$L$22,F2185&lt;=$M$22),$K$22,IF(AND(F2185&gt;=$L$23,F2185&lt;=$M$23),$K$23,IF(AND(F2185&gt;=$L$24,F2185&lt;=$M$24),$K$24,IF(AND(F2185&gt;=$L$25,F2185&lt;=$M$25),$K$25,IF(AND(F2185&gt;=$L$26,F2185&lt;=$M$26),$K$26,IF(AND(F2185&gt;=$L$27,F2185&lt;=$M$27),$K$27,IF(AND(F2185&gt;=$L$28,F2185&lt;=$M$28),$K$28,IF(AND(F2185&gt;=$L$29,F2185&lt;=$M$29),$K$29,IF(AND(F2185&gt;=$L$30,F2185&lt;=$M$30),$K$30,IF(AND(F2185&gt;=$L$31,F2185&lt;=$M$31),$K$31,""))))))))))))))))))))))))))))))))</f>
        <v>10</v>
      </c>
      <c r="D2185" s="18" t="s">
        <v>7178</v>
      </c>
      <c r="E2185" s="18" t="s">
        <v>1234</v>
      </c>
      <c r="F2185" s="12">
        <v>149</v>
      </c>
      <c r="H2185" s="12" t="s">
        <v>7184</v>
      </c>
      <c r="I2185" s="18" t="s">
        <v>0</v>
      </c>
      <c r="J2185" s="18" t="s">
        <v>4278</v>
      </c>
      <c r="XEZ2185" s="28"/>
      <c r="XFA2185" s="28"/>
      <c r="XFB2185" s="28"/>
      <c r="XFC2185" s="28"/>
      <c r="XFD2185" s="28"/>
    </row>
    <row r="2186" spans="1:10 16380:16384" ht="29" x14ac:dyDescent="0.35">
      <c r="A2186" s="12" t="s">
        <v>2644</v>
      </c>
      <c r="B2186" s="32" t="str">
        <f>HYPERLINK(Table1[[#This Row],[Link]], Table1[[#This Row],[Pattern w/out Hyperlink]])</f>
        <v>Almanac</v>
      </c>
      <c r="C2186" s="18">
        <f>IF(F2186&lt;=$L$1,$K$1,IF(AND(F2186&gt;=$L$2,F2186&lt;=$M$2),$K$2,IF(AND(F2186&gt;=$L$3,F2186&lt;=$M$3),$K$3,IF(AND(F2186&gt;=$L$4,F2186&lt;=$M$4),$K$4,IF(AND(F2186&gt;=$L$5,F2186&lt;=$M$5),$K$5,IF(AND(F2186&gt;=$L$6,F2186&lt;=$M$6),$K$6,IF(AND(F2186&gt;=$L$7,F2186&lt;=$M$7),$K$7,IF(AND(F2186&gt;=$L$8,F2186&lt;=$M$8),$K$8,IF(AND(F2186&gt;=$L$9,F2186&lt;=$M$9),$K$9,IF(AND(F2186&gt;$L$10,F2186&lt;=$M$10),$K$10,IF(AND(F2186&gt;=$L$11,F2186&lt;=$M$11),$K$11,IF(AND(F2186&gt;=$L$12,F2186&lt;=$M$12),$K$12,IF(AND(F2186&gt;=$L$13,F2186&lt;=$M$13),$K$13,IF(AND(F2186&gt;=$L$14,F2186&lt;=$M$14),$K$14,IF(AND(F2186&gt;=#REF!,F2186&lt;=#REF!),#REF!,IF(AND(F2186&gt;=$L$15,F2186&lt;=$M$15),$K$15,IF(AND(F2186&gt;=$L$16,F2186&lt;=$M$16),$K$16,IF(AND(F2186&gt;=$L$17,F2186&lt;=$M$17),$K$17,IF(AND(F2186&gt;=$L$18,F2186&lt;=$M$18),$K$18,IF(AND(F2186&gt;=$L$19,F2186&lt;=$M$19),$K$19,IF(AND(F2186&gt;=$L$20,F2186&lt;=$M$20),$K$20,IF(AND(F2186&gt;=$L$21,F2186&lt;=$M$21),$K$21,IF(AND(F2186&gt;=$L$22,F2186&lt;=$M$22),$K$22,IF(AND(F2186&gt;=$L$23,F2186&lt;=$M$23),$K$23,IF(AND(F2186&gt;=$L$24,F2186&lt;=$M$24),$K$24,IF(AND(F2186&gt;=$L$25,F2186&lt;=$M$25),$K$25,IF(AND(F2186&gt;=$L$26,F2186&lt;=$M$26),$K$26,IF(AND(F2186&gt;=$L$27,F2186&lt;=$M$27),$K$27,IF(AND(F2186&gt;=$L$28,F2186&lt;=$M$28),$K$28,IF(AND(F2186&gt;=$L$29,F2186&lt;=$M$29),$K$29,IF(AND(F2186&gt;=$L$30,F2186&lt;=$M$30),$K$30,IF(AND(F2186&gt;=$L$31,F2186&lt;=$M$31),$K$31,""))))))))))))))))))))))))))))))))</f>
        <v>10</v>
      </c>
      <c r="D2186" s="18" t="s">
        <v>26</v>
      </c>
      <c r="E2186" s="18" t="s">
        <v>1234</v>
      </c>
      <c r="F2186" s="12">
        <f>Table1[[#This Row],[USD Pricing]]*Exchange!$A$1</f>
        <v>149.79999999999998</v>
      </c>
      <c r="G2186" s="12">
        <v>107</v>
      </c>
      <c r="H2186" s="12" t="s">
        <v>5459</v>
      </c>
      <c r="I2186" s="18" t="s">
        <v>0</v>
      </c>
      <c r="J2186" s="18" t="s">
        <v>4941</v>
      </c>
      <c r="XEZ2186" s="28"/>
      <c r="XFA2186" s="28"/>
      <c r="XFB2186" s="28"/>
      <c r="XFC2186" s="28"/>
      <c r="XFD2186" s="28"/>
    </row>
    <row r="2187" spans="1:10 16380:16384" x14ac:dyDescent="0.35">
      <c r="A2187" s="12" t="s">
        <v>33</v>
      </c>
      <c r="B2187" s="32" t="str">
        <f>HYPERLINK(Table1[[#This Row],[Link]], Table1[[#This Row],[Pattern w/out Hyperlink]])</f>
        <v>Amenity II</v>
      </c>
      <c r="C2187" s="18">
        <f>IF(F2187&lt;=$L$1,$K$1,IF(AND(F2187&gt;=$L$2,F2187&lt;=$M$2),$K$2,IF(AND(F2187&gt;=$L$3,F2187&lt;=$M$3),$K$3,IF(AND(F2187&gt;=$L$4,F2187&lt;=$M$4),$K$4,IF(AND(F2187&gt;=$L$5,F2187&lt;=$M$5),$K$5,IF(AND(F2187&gt;=$L$6,F2187&lt;=$M$6),$K$6,IF(AND(F2187&gt;=$L$7,F2187&lt;=$M$7),$K$7,IF(AND(F2187&gt;=$L$8,F2187&lt;=$M$8),$K$8,IF(AND(F2187&gt;=$L$9,F2187&lt;=$M$9),$K$9,IF(AND(F2187&gt;$L$10,F2187&lt;=$M$10),$K$10,IF(AND(F2187&gt;=$L$11,F2187&lt;=$M$11),$K$11,IF(AND(F2187&gt;=$L$12,F2187&lt;=$M$12),$K$12,IF(AND(F2187&gt;=$L$13,F2187&lt;=$M$13),$K$13,IF(AND(F2187&gt;=$L$14,F2187&lt;=$M$14),$K$14,IF(AND(F2187&gt;=#REF!,F2187&lt;=#REF!),#REF!,IF(AND(F2187&gt;=$L$15,F2187&lt;=$M$15),$K$15,IF(AND(F2187&gt;=$L$16,F2187&lt;=$M$16),$K$16,IF(AND(F2187&gt;=$L$17,F2187&lt;=$M$17),$K$17,IF(AND(F2187&gt;=$L$18,F2187&lt;=$M$18),$K$18,IF(AND(F2187&gt;=$L$19,F2187&lt;=$M$19),$K$19,IF(AND(F2187&gt;=$L$20,F2187&lt;=$M$20),$K$20,IF(AND(F2187&gt;=$L$21,F2187&lt;=$M$21),$K$21,IF(AND(F2187&gt;=$L$22,F2187&lt;=$M$22),$K$22,IF(AND(F2187&gt;=$L$23,F2187&lt;=$M$23),$K$23,IF(AND(F2187&gt;=$L$24,F2187&lt;=$M$24),$K$24,IF(AND(F2187&gt;=$L$25,F2187&lt;=$M$25),$K$25,IF(AND(F2187&gt;=$L$26,F2187&lt;=$M$26),$K$26,IF(AND(F2187&gt;=$L$27,F2187&lt;=$M$27),$K$27,IF(AND(F2187&gt;=$L$28,F2187&lt;=$M$28),$K$28,IF(AND(F2187&gt;=$L$29,F2187&lt;=$M$29),$K$29,IF(AND(F2187&gt;=$L$30,F2187&lt;=$M$30),$K$30,IF(AND(F2187&gt;=$L$31,F2187&lt;=$M$31),$K$31,""))))))))))))))))))))))))))))))))</f>
        <v>10</v>
      </c>
      <c r="D2187" s="18" t="s">
        <v>26</v>
      </c>
      <c r="E2187" s="18" t="s">
        <v>1234</v>
      </c>
      <c r="F2187" s="12">
        <f>Table1[[#This Row],[USD Pricing]]*Exchange!$A$1</f>
        <v>135.79999999999998</v>
      </c>
      <c r="G2187" s="12">
        <v>97</v>
      </c>
      <c r="H2187" s="12" t="s">
        <v>5303</v>
      </c>
      <c r="I2187" s="18" t="s">
        <v>0</v>
      </c>
      <c r="J2187" s="18" t="s">
        <v>4267</v>
      </c>
      <c r="XEZ2187" s="28"/>
      <c r="XFA2187" s="28"/>
      <c r="XFB2187" s="28"/>
      <c r="XFC2187" s="28"/>
      <c r="XFD2187" s="28"/>
    </row>
    <row r="2188" spans="1:10 16380:16384" x14ac:dyDescent="0.35">
      <c r="A2188" s="12" t="s">
        <v>3428</v>
      </c>
      <c r="B2188" s="32" t="str">
        <f>HYPERLINK(Table1[[#This Row],[Link]], Table1[[#This Row],[Pattern w/out Hyperlink]])</f>
        <v>Ample</v>
      </c>
      <c r="C2188" s="18">
        <f>IF(F2188&lt;=$L$1,$K$1,IF(AND(F2188&gt;=$L$2,F2188&lt;=$M$2),$K$2,IF(AND(F2188&gt;=$L$3,F2188&lt;=$M$3),$K$3,IF(AND(F2188&gt;=$L$4,F2188&lt;=$M$4),$K$4,IF(AND(F2188&gt;=$L$5,F2188&lt;=$M$5),$K$5,IF(AND(F2188&gt;=$L$6,F2188&lt;=$M$6),$K$6,IF(AND(F2188&gt;=$L$7,F2188&lt;=$M$7),$K$7,IF(AND(F2188&gt;=$L$8,F2188&lt;=$M$8),$K$8,IF(AND(F2188&gt;=$L$9,F2188&lt;=$M$9),$K$9,IF(AND(F2188&gt;$L$10,F2188&lt;=$M$10),$K$10,IF(AND(F2188&gt;=$L$11,F2188&lt;=$M$11),$K$11,IF(AND(F2188&gt;=$L$12,F2188&lt;=$M$12),$K$12,IF(AND(F2188&gt;=$L$13,F2188&lt;=$M$13),$K$13,IF(AND(F2188&gt;=$L$14,F2188&lt;=$M$14),$K$14,IF(AND(F2188&gt;=#REF!,F2188&lt;=#REF!),#REF!,IF(AND(F2188&gt;=$L$15,F2188&lt;=$M$15),$K$15,IF(AND(F2188&gt;=$L$16,F2188&lt;=$M$16),$K$16,IF(AND(F2188&gt;=$L$17,F2188&lt;=$M$17),$K$17,IF(AND(F2188&gt;=$L$18,F2188&lt;=$M$18),$K$18,IF(AND(F2188&gt;=$L$19,F2188&lt;=$M$19),$K$19,IF(AND(F2188&gt;=$L$20,F2188&lt;=$M$20),$K$20,IF(AND(F2188&gt;=$L$21,F2188&lt;=$M$21),$K$21,IF(AND(F2188&gt;=$L$22,F2188&lt;=$M$22),$K$22,IF(AND(F2188&gt;=$L$23,F2188&lt;=$M$23),$K$23,IF(AND(F2188&gt;=$L$24,F2188&lt;=$M$24),$K$24,IF(AND(F2188&gt;=$L$25,F2188&lt;=$M$25),$K$25,IF(AND(F2188&gt;=$L$26,F2188&lt;=$M$26),$K$26,IF(AND(F2188&gt;=$L$27,F2188&lt;=$M$27),$K$27,IF(AND(F2188&gt;=$L$28,F2188&lt;=$M$28),$K$28,IF(AND(F2188&gt;=$L$29,F2188&lt;=$M$29),$K$29,IF(AND(F2188&gt;=$L$30,F2188&lt;=$M$30),$K$30,IF(AND(F2188&gt;=$L$31,F2188&lt;=$M$31),$K$31,""))))))))))))))))))))))))))))))))</f>
        <v>10</v>
      </c>
      <c r="D2188" s="18" t="s">
        <v>21</v>
      </c>
      <c r="E2188" s="18" t="s">
        <v>1234</v>
      </c>
      <c r="F2188" s="12">
        <v>142.5</v>
      </c>
      <c r="H2188" s="12" t="s">
        <v>3493</v>
      </c>
      <c r="I2188" s="18" t="s">
        <v>4213</v>
      </c>
      <c r="J2188" s="18" t="s">
        <v>4262</v>
      </c>
      <c r="XEZ2188" s="28"/>
      <c r="XFA2188" s="28"/>
      <c r="XFB2188" s="28"/>
      <c r="XFC2188" s="28"/>
      <c r="XFD2188" s="28"/>
    </row>
    <row r="2189" spans="1:10 16380:16384" x14ac:dyDescent="0.35">
      <c r="A2189" s="12" t="s">
        <v>7189</v>
      </c>
      <c r="B2189" s="32" t="str">
        <f>HYPERLINK(Table1[[#This Row],[Link]], Table1[[#This Row],[Pattern w/out Hyperlink]])</f>
        <v>Angulo</v>
      </c>
      <c r="C2189" s="18">
        <f>IF(F2189&lt;=$L$1,$K$1,IF(AND(F2189&gt;=$L$2,F2189&lt;=$M$2),$K$2,IF(AND(F2189&gt;=$L$3,F2189&lt;=$M$3),$K$3,IF(AND(F2189&gt;=$L$4,F2189&lt;=$M$4),$K$4,IF(AND(F2189&gt;=$L$5,F2189&lt;=$M$5),$K$5,IF(AND(F2189&gt;=$L$6,F2189&lt;=$M$6),$K$6,IF(AND(F2189&gt;=$L$7,F2189&lt;=$M$7),$K$7,IF(AND(F2189&gt;=$L$8,F2189&lt;=$M$8),$K$8,IF(AND(F2189&gt;=$L$9,F2189&lt;=$M$9),$K$9,IF(AND(F2189&gt;$L$10,F2189&lt;=$M$10),$K$10,IF(AND(F2189&gt;=$L$11,F2189&lt;=$M$11),$K$11,IF(AND(F2189&gt;=$L$12,F2189&lt;=$M$12),$K$12,IF(AND(F2189&gt;=$L$13,F2189&lt;=$M$13),$K$13,IF(AND(F2189&gt;=$L$14,F2189&lt;=$M$14),$K$14,IF(AND(F2189&gt;=#REF!,F2189&lt;=#REF!),#REF!,IF(AND(F2189&gt;=$L$15,F2189&lt;=$M$15),$K$15,IF(AND(F2189&gt;=$L$16,F2189&lt;=$M$16),$K$16,IF(AND(F2189&gt;=$L$17,F2189&lt;=$M$17),$K$17,IF(AND(F2189&gt;=$L$18,F2189&lt;=$M$18),$K$18,IF(AND(F2189&gt;=$L$19,F2189&lt;=$M$19),$K$19,IF(AND(F2189&gt;=$L$20,F2189&lt;=$M$20),$K$20,IF(AND(F2189&gt;=$L$21,F2189&lt;=$M$21),$K$21,IF(AND(F2189&gt;=$L$22,F2189&lt;=$M$22),$K$22,IF(AND(F2189&gt;=$L$23,F2189&lt;=$M$23),$K$23,IF(AND(F2189&gt;=$L$24,F2189&lt;=$M$24),$K$24,IF(AND(F2189&gt;=$L$25,F2189&lt;=$M$25),$K$25,IF(AND(F2189&gt;=$L$26,F2189&lt;=$M$26),$K$26,IF(AND(F2189&gt;=$L$27,F2189&lt;=$M$27),$K$27,IF(AND(F2189&gt;=$L$28,F2189&lt;=$M$28),$K$28,IF(AND(F2189&gt;=$L$29,F2189&lt;=$M$29),$K$29,IF(AND(F2189&gt;=$L$30,F2189&lt;=$M$30),$K$30,IF(AND(F2189&gt;=$L$31,F2189&lt;=$M$31),$K$31,""))))))))))))))))))))))))))))))))</f>
        <v>10</v>
      </c>
      <c r="D2189" s="18" t="s">
        <v>7178</v>
      </c>
      <c r="E2189" s="18" t="s">
        <v>1234</v>
      </c>
      <c r="F2189" s="12">
        <v>141</v>
      </c>
      <c r="H2189" s="12" t="s">
        <v>7190</v>
      </c>
      <c r="I2189" s="18" t="s">
        <v>0</v>
      </c>
      <c r="J2189" s="18" t="s">
        <v>4662</v>
      </c>
      <c r="XEZ2189" s="28"/>
      <c r="XFA2189" s="28"/>
      <c r="XFB2189" s="28"/>
      <c r="XFC2189" s="28"/>
      <c r="XFD2189" s="28"/>
    </row>
    <row r="2190" spans="1:10 16380:16384" x14ac:dyDescent="0.35">
      <c r="A2190" s="12" t="s">
        <v>2764</v>
      </c>
      <c r="B2190" s="32" t="str">
        <f>HYPERLINK(Table1[[#This Row],[Link]], Table1[[#This Row],[Pattern w/out Hyperlink]])</f>
        <v>Aquavit 536</v>
      </c>
      <c r="C2190" s="18">
        <f>IF(F2190&lt;=$L$1,$K$1,IF(AND(F2190&gt;=$L$2,F2190&lt;=$M$2),$K$2,IF(AND(F2190&gt;=$L$3,F2190&lt;=$M$3),$K$3,IF(AND(F2190&gt;=$L$4,F2190&lt;=$M$4),$K$4,IF(AND(F2190&gt;=$L$5,F2190&lt;=$M$5),$K$5,IF(AND(F2190&gt;=$L$6,F2190&lt;=$M$6),$K$6,IF(AND(F2190&gt;=$L$7,F2190&lt;=$M$7),$K$7,IF(AND(F2190&gt;=$L$8,F2190&lt;=$M$8),$K$8,IF(AND(F2190&gt;=$L$9,F2190&lt;=$M$9),$K$9,IF(AND(F2190&gt;$L$10,F2190&lt;=$M$10),$K$10,IF(AND(F2190&gt;=$L$11,F2190&lt;=$M$11),$K$11,IF(AND(F2190&gt;=$L$12,F2190&lt;=$M$12),$K$12,IF(AND(F2190&gt;=$L$13,F2190&lt;=$M$13),$K$13,IF(AND(F2190&gt;=$L$14,F2190&lt;=$M$14),$K$14,IF(AND(F2190&gt;=#REF!,F2190&lt;=#REF!),#REF!,IF(AND(F2190&gt;=$L$15,F2190&lt;=$M$15),$K$15,IF(AND(F2190&gt;=$L$16,F2190&lt;=$M$16),$K$16,IF(AND(F2190&gt;=$L$17,F2190&lt;=$M$17),$K$17,IF(AND(F2190&gt;=$L$18,F2190&lt;=$M$18),$K$18,IF(AND(F2190&gt;=$L$19,F2190&lt;=$M$19),$K$19,IF(AND(F2190&gt;=$L$20,F2190&lt;=$M$20),$K$20,IF(AND(F2190&gt;=$L$21,F2190&lt;=$M$21),$K$21,IF(AND(F2190&gt;=$L$22,F2190&lt;=$M$22),$K$22,IF(AND(F2190&gt;=$L$23,F2190&lt;=$M$23),$K$23,IF(AND(F2190&gt;=$L$24,F2190&lt;=$M$24),$K$24,IF(AND(F2190&gt;=$L$25,F2190&lt;=$M$25),$K$25,IF(AND(F2190&gt;=$L$26,F2190&lt;=$M$26),$K$26,IF(AND(F2190&gt;=$L$27,F2190&lt;=$M$27),$K$27,IF(AND(F2190&gt;=$L$28,F2190&lt;=$M$28),$K$28,IF(AND(F2190&gt;=$L$29,F2190&lt;=$M$29),$K$29,IF(AND(F2190&gt;=$L$30,F2190&lt;=$M$30),$K$30,IF(AND(F2190&gt;=$L$31,F2190&lt;=$M$31),$K$31,""))))))))))))))))))))))))))))))))</f>
        <v>10</v>
      </c>
      <c r="D2190" s="18" t="s">
        <v>26</v>
      </c>
      <c r="E2190" s="18" t="s">
        <v>1234</v>
      </c>
      <c r="F2190" s="12">
        <f>Table1[[#This Row],[USD Pricing]]*Exchange!$A$1</f>
        <v>150.5</v>
      </c>
      <c r="G2190" s="12">
        <v>107.5</v>
      </c>
      <c r="H2190" s="12" t="s">
        <v>5805</v>
      </c>
      <c r="I2190" s="18" t="s">
        <v>0</v>
      </c>
      <c r="J2190" s="18" t="s">
        <v>4547</v>
      </c>
      <c r="XEZ2190" s="28"/>
      <c r="XFA2190" s="28"/>
      <c r="XFB2190" s="28"/>
      <c r="XFC2190" s="28"/>
      <c r="XFD2190" s="28"/>
    </row>
    <row r="2191" spans="1:10 16380:16384" x14ac:dyDescent="0.35">
      <c r="A2191" s="12" t="s">
        <v>1667</v>
      </c>
      <c r="B2191" s="32" t="str">
        <f>HYPERLINK(Table1[[#This Row],[Link]], Table1[[#This Row],[Pattern w/out Hyperlink]])</f>
        <v>Arcade</v>
      </c>
      <c r="C2191" s="18">
        <f>IF(F2191&lt;=$L$1,$K$1,IF(AND(F2191&gt;=$L$2,F2191&lt;=$M$2),$K$2,IF(AND(F2191&gt;=$L$3,F2191&lt;=$M$3),$K$3,IF(AND(F2191&gt;=$L$4,F2191&lt;=$M$4),$K$4,IF(AND(F2191&gt;=$L$5,F2191&lt;=$M$5),$K$5,IF(AND(F2191&gt;=$L$6,F2191&lt;=$M$6),$K$6,IF(AND(F2191&gt;=$L$7,F2191&lt;=$M$7),$K$7,IF(AND(F2191&gt;=$L$8,F2191&lt;=$M$8),$K$8,IF(AND(F2191&gt;=$L$9,F2191&lt;=$M$9),$K$9,IF(AND(F2191&gt;$L$10,F2191&lt;=$M$10),$K$10,IF(AND(F2191&gt;=$L$11,F2191&lt;=$M$11),$K$11,IF(AND(F2191&gt;=$L$12,F2191&lt;=$M$12),$K$12,IF(AND(F2191&gt;=$L$13,F2191&lt;=$M$13),$K$13,IF(AND(F2191&gt;=$L$14,F2191&lt;=$M$14),$K$14,IF(AND(F2191&gt;=#REF!,F2191&lt;=#REF!),#REF!,IF(AND(F2191&gt;=$L$15,F2191&lt;=$M$15),$K$15,IF(AND(F2191&gt;=$L$16,F2191&lt;=$M$16),$K$16,IF(AND(F2191&gt;=$L$17,F2191&lt;=$M$17),$K$17,IF(AND(F2191&gt;=$L$18,F2191&lt;=$M$18),$K$18,IF(AND(F2191&gt;=$L$19,F2191&lt;=$M$19),$K$19,IF(AND(F2191&gt;=$L$20,F2191&lt;=$M$20),$K$20,IF(AND(F2191&gt;=$L$21,F2191&lt;=$M$21),$K$21,IF(AND(F2191&gt;=$L$22,F2191&lt;=$M$22),$K$22,IF(AND(F2191&gt;=$L$23,F2191&lt;=$M$23),$K$23,IF(AND(F2191&gt;=$L$24,F2191&lt;=$M$24),$K$24,IF(AND(F2191&gt;=$L$25,F2191&lt;=$M$25),$K$25,IF(AND(F2191&gt;=$L$26,F2191&lt;=$M$26),$K$26,IF(AND(F2191&gt;=$L$27,F2191&lt;=$M$27),$K$27,IF(AND(F2191&gt;=$L$28,F2191&lt;=$M$28),$K$28,IF(AND(F2191&gt;=$L$29,F2191&lt;=$M$29),$K$29,IF(AND(F2191&gt;=$L$30,F2191&lt;=$M$30),$K$30,IF(AND(F2191&gt;=$L$31,F2191&lt;=$M$31),$K$31,""))))))))))))))))))))))))))))))))</f>
        <v>10</v>
      </c>
      <c r="D2191" s="18" t="s">
        <v>21</v>
      </c>
      <c r="E2191" s="18" t="s">
        <v>1234</v>
      </c>
      <c r="F2191" s="12">
        <v>146.5</v>
      </c>
      <c r="H2191" s="12" t="s">
        <v>3502</v>
      </c>
      <c r="I2191" s="18" t="s">
        <v>0</v>
      </c>
      <c r="J2191" s="18" t="s">
        <v>4711</v>
      </c>
      <c r="XEZ2191" s="28"/>
      <c r="XFA2191" s="28"/>
      <c r="XFB2191" s="28"/>
      <c r="XFC2191" s="28"/>
      <c r="XFD2191" s="28"/>
    </row>
    <row r="2192" spans="1:10 16380:16384" x14ac:dyDescent="0.35">
      <c r="A2192" s="12" t="s">
        <v>2912</v>
      </c>
      <c r="B2192" s="32" t="str">
        <f>HYPERLINK(Table1[[#This Row],[Link]], Table1[[#This Row],[Pattern w/out Hyperlink]])</f>
        <v>Arda</v>
      </c>
      <c r="C2192" s="18">
        <f>IF(F2192&lt;=$L$1,$K$1,IF(AND(F2192&gt;=$L$2,F2192&lt;=$M$2),$K$2,IF(AND(F2192&gt;=$L$3,F2192&lt;=$M$3),$K$3,IF(AND(F2192&gt;=$L$4,F2192&lt;=$M$4),$K$4,IF(AND(F2192&gt;=$L$5,F2192&lt;=$M$5),$K$5,IF(AND(F2192&gt;=$L$6,F2192&lt;=$M$6),$K$6,IF(AND(F2192&gt;=$L$7,F2192&lt;=$M$7),$K$7,IF(AND(F2192&gt;=$L$8,F2192&lt;=$M$8),$K$8,IF(AND(F2192&gt;=$L$9,F2192&lt;=$M$9),$K$9,IF(AND(F2192&gt;$L$10,F2192&lt;=$M$10),$K$10,IF(AND(F2192&gt;=$L$11,F2192&lt;=$M$11),$K$11,IF(AND(F2192&gt;=$L$12,F2192&lt;=$M$12),$K$12,IF(AND(F2192&gt;=$L$13,F2192&lt;=$M$13),$K$13,IF(AND(F2192&gt;=$L$14,F2192&lt;=$M$14),$K$14,IF(AND(F2192&gt;=#REF!,F2192&lt;=#REF!),#REF!,IF(AND(F2192&gt;=$L$15,F2192&lt;=$M$15),$K$15,IF(AND(F2192&gt;=$L$16,F2192&lt;=$M$16),$K$16,IF(AND(F2192&gt;=$L$17,F2192&lt;=$M$17),$K$17,IF(AND(F2192&gt;=$L$18,F2192&lt;=$M$18),$K$18,IF(AND(F2192&gt;=$L$19,F2192&lt;=$M$19),$K$19,IF(AND(F2192&gt;=$L$20,F2192&lt;=$M$20),$K$20,IF(AND(F2192&gt;=$L$21,F2192&lt;=$M$21),$K$21,IF(AND(F2192&gt;=$L$22,F2192&lt;=$M$22),$K$22,IF(AND(F2192&gt;=$L$23,F2192&lt;=$M$23),$K$23,IF(AND(F2192&gt;=$L$24,F2192&lt;=$M$24),$K$24,IF(AND(F2192&gt;=$L$25,F2192&lt;=$M$25),$K$25,IF(AND(F2192&gt;=$L$26,F2192&lt;=$M$26),$K$26,IF(AND(F2192&gt;=$L$27,F2192&lt;=$M$27),$K$27,IF(AND(F2192&gt;=$L$28,F2192&lt;=$M$28),$K$28,IF(AND(F2192&gt;=$L$29,F2192&lt;=$M$29),$K$29,IF(AND(F2192&gt;=$L$30,F2192&lt;=$M$30),$K$30,IF(AND(F2192&gt;=$L$31,F2192&lt;=$M$31),$K$31,""))))))))))))))))))))))))))))))))</f>
        <v>10</v>
      </c>
      <c r="D2192" s="18" t="s">
        <v>2886</v>
      </c>
      <c r="E2192" s="18" t="s">
        <v>1234</v>
      </c>
      <c r="F2192" s="16">
        <f>Table1[[#This Row],[USD Pricing]]*Exchange!$A$1</f>
        <v>139.31399999999999</v>
      </c>
      <c r="G2192" s="16">
        <v>99.51</v>
      </c>
      <c r="H2192" s="12" t="s">
        <v>2959</v>
      </c>
      <c r="I2192" s="18" t="s">
        <v>1319</v>
      </c>
      <c r="J2192" s="18" t="s">
        <v>4653</v>
      </c>
      <c r="XEZ2192" s="28"/>
      <c r="XFA2192" s="28"/>
      <c r="XFB2192" s="28"/>
      <c r="XFC2192" s="28"/>
      <c r="XFD2192" s="28"/>
    </row>
    <row r="2193" spans="1:10 16380:16384" ht="29" x14ac:dyDescent="0.35">
      <c r="A2193" s="12" t="s">
        <v>2767</v>
      </c>
      <c r="B2193" s="32" t="str">
        <f>HYPERLINK(Table1[[#This Row],[Link]], Table1[[#This Row],[Pattern w/out Hyperlink]])</f>
        <v>Blurred Plaid 527</v>
      </c>
      <c r="C2193" s="18">
        <f>IF(F2193&lt;=$L$1,$K$1,IF(AND(F2193&gt;=$L$2,F2193&lt;=$M$2),$K$2,IF(AND(F2193&gt;=$L$3,F2193&lt;=$M$3),$K$3,IF(AND(F2193&gt;=$L$4,F2193&lt;=$M$4),$K$4,IF(AND(F2193&gt;=$L$5,F2193&lt;=$M$5),$K$5,IF(AND(F2193&gt;=$L$6,F2193&lt;=$M$6),$K$6,IF(AND(F2193&gt;=$L$7,F2193&lt;=$M$7),$K$7,IF(AND(F2193&gt;=$L$8,F2193&lt;=$M$8),$K$8,IF(AND(F2193&gt;=$L$9,F2193&lt;=$M$9),$K$9,IF(AND(F2193&gt;$L$10,F2193&lt;=$M$10),$K$10,IF(AND(F2193&gt;=$L$11,F2193&lt;=$M$11),$K$11,IF(AND(F2193&gt;=$L$12,F2193&lt;=$M$12),$K$12,IF(AND(F2193&gt;=$L$13,F2193&lt;=$M$13),$K$13,IF(AND(F2193&gt;=$L$14,F2193&lt;=$M$14),$K$14,IF(AND(F2193&gt;=#REF!,F2193&lt;=#REF!),#REF!,IF(AND(F2193&gt;=$L$15,F2193&lt;=$M$15),$K$15,IF(AND(F2193&gt;=$L$16,F2193&lt;=$M$16),$K$16,IF(AND(F2193&gt;=$L$17,F2193&lt;=$M$17),$K$17,IF(AND(F2193&gt;=$L$18,F2193&lt;=$M$18),$K$18,IF(AND(F2193&gt;=$L$19,F2193&lt;=$M$19),$K$19,IF(AND(F2193&gt;=$L$20,F2193&lt;=$M$20),$K$20,IF(AND(F2193&gt;=$L$21,F2193&lt;=$M$21),$K$21,IF(AND(F2193&gt;=$L$22,F2193&lt;=$M$22),$K$22,IF(AND(F2193&gt;=$L$23,F2193&lt;=$M$23),$K$23,IF(AND(F2193&gt;=$L$24,F2193&lt;=$M$24),$K$24,IF(AND(F2193&gt;=$L$25,F2193&lt;=$M$25),$K$25,IF(AND(F2193&gt;=$L$26,F2193&lt;=$M$26),$K$26,IF(AND(F2193&gt;=$L$27,F2193&lt;=$M$27),$K$27,IF(AND(F2193&gt;=$L$28,F2193&lt;=$M$28),$K$28,IF(AND(F2193&gt;=$L$29,F2193&lt;=$M$29),$K$29,IF(AND(F2193&gt;=$L$30,F2193&lt;=$M$30),$K$30,IF(AND(F2193&gt;=$L$31,F2193&lt;=$M$31),$K$31,""))))))))))))))))))))))))))))))))</f>
        <v>10</v>
      </c>
      <c r="D2193" s="18" t="s">
        <v>26</v>
      </c>
      <c r="E2193" s="18" t="s">
        <v>1234</v>
      </c>
      <c r="F2193" s="12">
        <f>Table1[[#This Row],[USD Pricing]]*Exchange!$A$1</f>
        <v>135.1</v>
      </c>
      <c r="G2193" s="12">
        <v>96.5</v>
      </c>
      <c r="H2193" s="12" t="s">
        <v>5808</v>
      </c>
      <c r="I2193" s="18" t="s">
        <v>0</v>
      </c>
      <c r="J2193" s="18" t="s">
        <v>4952</v>
      </c>
      <c r="XEZ2193" s="28"/>
      <c r="XFA2193" s="28"/>
      <c r="XFB2193" s="28"/>
      <c r="XFC2193" s="28"/>
      <c r="XFD2193" s="28"/>
    </row>
    <row r="2194" spans="1:10 16380:16384" ht="29" x14ac:dyDescent="0.35">
      <c r="A2194" s="12" t="s">
        <v>4722</v>
      </c>
      <c r="B2194" s="32" t="str">
        <f>HYPERLINK(Table1[[#This Row],[Link]], Table1[[#This Row],[Pattern w/out Hyperlink]])</f>
        <v>Bright Angle by Scholten &amp; Baijings</v>
      </c>
      <c r="C2194" s="18">
        <f>IF(F2194&lt;=$L$1,$K$1,IF(AND(F2194&gt;=$L$2,F2194&lt;=$M$2),$K$2,IF(AND(F2194&gt;=$L$3,F2194&lt;=$M$3),$K$3,IF(AND(F2194&gt;=$L$4,F2194&lt;=$M$4),$K$4,IF(AND(F2194&gt;=$L$5,F2194&lt;=$M$5),$K$5,IF(AND(F2194&gt;=$L$6,F2194&lt;=$M$6),$K$6,IF(AND(F2194&gt;=$L$7,F2194&lt;=$M$7),$K$7,IF(AND(F2194&gt;=$L$8,F2194&lt;=$M$8),$K$8,IF(AND(F2194&gt;=$L$9,F2194&lt;=$M$9),$K$9,IF(AND(F2194&gt;$L$10,F2194&lt;=$M$10),$K$10,IF(AND(F2194&gt;=$L$11,F2194&lt;=$M$11),$K$11,IF(AND(F2194&gt;=$L$12,F2194&lt;=$M$12),$K$12,IF(AND(F2194&gt;=$L$13,F2194&lt;=$M$13),$K$13,IF(AND(F2194&gt;=$L$14,F2194&lt;=$M$14),$K$14,IF(AND(F2194&gt;=#REF!,F2194&lt;=#REF!),#REF!,IF(AND(F2194&gt;=$L$15,F2194&lt;=$M$15),$K$15,IF(AND(F2194&gt;=$L$16,F2194&lt;=$M$16),$K$16,IF(AND(F2194&gt;=$L$17,F2194&lt;=$M$17),$K$17,IF(AND(F2194&gt;=$L$18,F2194&lt;=$M$18),$K$18,IF(AND(F2194&gt;=$L$19,F2194&lt;=$M$19),$K$19,IF(AND(F2194&gt;=$L$20,F2194&lt;=$M$20),$K$20,IF(AND(F2194&gt;=$L$21,F2194&lt;=$M$21),$K$21,IF(AND(F2194&gt;=$L$22,F2194&lt;=$M$22),$K$22,IF(AND(F2194&gt;=$L$23,F2194&lt;=$M$23),$K$23,IF(AND(F2194&gt;=$L$24,F2194&lt;=$M$24),$K$24,IF(AND(F2194&gt;=$L$25,F2194&lt;=$M$25),$K$25,IF(AND(F2194&gt;=$L$26,F2194&lt;=$M$26),$K$26,IF(AND(F2194&gt;=$L$27,F2194&lt;=$M$27),$K$27,IF(AND(F2194&gt;=$L$28,F2194&lt;=$M$28),$K$28,IF(AND(F2194&gt;=$L$29,F2194&lt;=$M$29),$K$29,IF(AND(F2194&gt;=$L$30,F2194&lt;=$M$30),$K$30,IF(AND(F2194&gt;=$L$31,F2194&lt;=$M$31),$K$31,""))))))))))))))))))))))))))))))))</f>
        <v>10</v>
      </c>
      <c r="D2194" s="18" t="s">
        <v>21</v>
      </c>
      <c r="E2194" s="18" t="s">
        <v>1234</v>
      </c>
      <c r="F2194" s="12">
        <v>155</v>
      </c>
      <c r="H2194" s="12" t="s">
        <v>3514</v>
      </c>
      <c r="I2194" s="18" t="s">
        <v>0</v>
      </c>
      <c r="J2194" s="18" t="s">
        <v>4723</v>
      </c>
      <c r="XEZ2194" s="28"/>
      <c r="XFA2194" s="28"/>
      <c r="XFB2194" s="28"/>
      <c r="XFC2194" s="28"/>
      <c r="XFD2194" s="28"/>
    </row>
    <row r="2195" spans="1:10 16380:16384" ht="29" x14ac:dyDescent="0.35">
      <c r="A2195" s="12" t="s">
        <v>4724</v>
      </c>
      <c r="B2195" s="32" t="str">
        <f>HYPERLINK(Table1[[#This Row],[Link]], Table1[[#This Row],[Pattern w/out Hyperlink]])</f>
        <v>Bright Cube by Scholten &amp; Baijings</v>
      </c>
      <c r="C2195" s="18">
        <f>IF(F2195&lt;=$L$1,$K$1,IF(AND(F2195&gt;=$L$2,F2195&lt;=$M$2),$K$2,IF(AND(F2195&gt;=$L$3,F2195&lt;=$M$3),$K$3,IF(AND(F2195&gt;=$L$4,F2195&lt;=$M$4),$K$4,IF(AND(F2195&gt;=$L$5,F2195&lt;=$M$5),$K$5,IF(AND(F2195&gt;=$L$6,F2195&lt;=$M$6),$K$6,IF(AND(F2195&gt;=$L$7,F2195&lt;=$M$7),$K$7,IF(AND(F2195&gt;=$L$8,F2195&lt;=$M$8),$K$8,IF(AND(F2195&gt;=$L$9,F2195&lt;=$M$9),$K$9,IF(AND(F2195&gt;$L$10,F2195&lt;=$M$10),$K$10,IF(AND(F2195&gt;=$L$11,F2195&lt;=$M$11),$K$11,IF(AND(F2195&gt;=$L$12,F2195&lt;=$M$12),$K$12,IF(AND(F2195&gt;=$L$13,F2195&lt;=$M$13),$K$13,IF(AND(F2195&gt;=$L$14,F2195&lt;=$M$14),$K$14,IF(AND(F2195&gt;=#REF!,F2195&lt;=#REF!),#REF!,IF(AND(F2195&gt;=$L$15,F2195&lt;=$M$15),$K$15,IF(AND(F2195&gt;=$L$16,F2195&lt;=$M$16),$K$16,IF(AND(F2195&gt;=$L$17,F2195&lt;=$M$17),$K$17,IF(AND(F2195&gt;=$L$18,F2195&lt;=$M$18),$K$18,IF(AND(F2195&gt;=$L$19,F2195&lt;=$M$19),$K$19,IF(AND(F2195&gt;=$L$20,F2195&lt;=$M$20),$K$20,IF(AND(F2195&gt;=$L$21,F2195&lt;=$M$21),$K$21,IF(AND(F2195&gt;=$L$22,F2195&lt;=$M$22),$K$22,IF(AND(F2195&gt;=$L$23,F2195&lt;=$M$23),$K$23,IF(AND(F2195&gt;=$L$24,F2195&lt;=$M$24),$K$24,IF(AND(F2195&gt;=$L$25,F2195&lt;=$M$25),$K$25,IF(AND(F2195&gt;=$L$26,F2195&lt;=$M$26),$K$26,IF(AND(F2195&gt;=$L$27,F2195&lt;=$M$27),$K$27,IF(AND(F2195&gt;=$L$28,F2195&lt;=$M$28),$K$28,IF(AND(F2195&gt;=$L$29,F2195&lt;=$M$29),$K$29,IF(AND(F2195&gt;=$L$30,F2195&lt;=$M$30),$K$30,IF(AND(F2195&gt;=$L$31,F2195&lt;=$M$31),$K$31,""))))))))))))))))))))))))))))))))</f>
        <v>10</v>
      </c>
      <c r="D2195" s="18" t="s">
        <v>21</v>
      </c>
      <c r="E2195" s="18" t="s">
        <v>1234</v>
      </c>
      <c r="F2195" s="12">
        <v>155</v>
      </c>
      <c r="H2195" s="12" t="s">
        <v>3515</v>
      </c>
      <c r="I2195" s="18" t="s">
        <v>0</v>
      </c>
      <c r="J2195" s="18" t="s">
        <v>4723</v>
      </c>
      <c r="XEZ2195" s="28"/>
      <c r="XFA2195" s="28"/>
      <c r="XFB2195" s="28"/>
      <c r="XFC2195" s="28"/>
      <c r="XFD2195" s="28"/>
    </row>
    <row r="2196" spans="1:10 16380:16384" ht="29" x14ac:dyDescent="0.35">
      <c r="A2196" s="12" t="s">
        <v>4725</v>
      </c>
      <c r="B2196" s="32" t="str">
        <f>HYPERLINK(Table1[[#This Row],[Link]], Table1[[#This Row],[Pattern w/out Hyperlink]])</f>
        <v>Bright Grid by Scholten &amp; Baijings</v>
      </c>
      <c r="C2196" s="18">
        <f>IF(F2196&lt;=$L$1,$K$1,IF(AND(F2196&gt;=$L$2,F2196&lt;=$M$2),$K$2,IF(AND(F2196&gt;=$L$3,F2196&lt;=$M$3),$K$3,IF(AND(F2196&gt;=$L$4,F2196&lt;=$M$4),$K$4,IF(AND(F2196&gt;=$L$5,F2196&lt;=$M$5),$K$5,IF(AND(F2196&gt;=$L$6,F2196&lt;=$M$6),$K$6,IF(AND(F2196&gt;=$L$7,F2196&lt;=$M$7),$K$7,IF(AND(F2196&gt;=$L$8,F2196&lt;=$M$8),$K$8,IF(AND(F2196&gt;=$L$9,F2196&lt;=$M$9),$K$9,IF(AND(F2196&gt;$L$10,F2196&lt;=$M$10),$K$10,IF(AND(F2196&gt;=$L$11,F2196&lt;=$M$11),$K$11,IF(AND(F2196&gt;=$L$12,F2196&lt;=$M$12),$K$12,IF(AND(F2196&gt;=$L$13,F2196&lt;=$M$13),$K$13,IF(AND(F2196&gt;=$L$14,F2196&lt;=$M$14),$K$14,IF(AND(F2196&gt;=#REF!,F2196&lt;=#REF!),#REF!,IF(AND(F2196&gt;=$L$15,F2196&lt;=$M$15),$K$15,IF(AND(F2196&gt;=$L$16,F2196&lt;=$M$16),$K$16,IF(AND(F2196&gt;=$L$17,F2196&lt;=$M$17),$K$17,IF(AND(F2196&gt;=$L$18,F2196&lt;=$M$18),$K$18,IF(AND(F2196&gt;=$L$19,F2196&lt;=$M$19),$K$19,IF(AND(F2196&gt;=$L$20,F2196&lt;=$M$20),$K$20,IF(AND(F2196&gt;=$L$21,F2196&lt;=$M$21),$K$21,IF(AND(F2196&gt;=$L$22,F2196&lt;=$M$22),$K$22,IF(AND(F2196&gt;=$L$23,F2196&lt;=$M$23),$K$23,IF(AND(F2196&gt;=$L$24,F2196&lt;=$M$24),$K$24,IF(AND(F2196&gt;=$L$25,F2196&lt;=$M$25),$K$25,IF(AND(F2196&gt;=$L$26,F2196&lt;=$M$26),$K$26,IF(AND(F2196&gt;=$L$27,F2196&lt;=$M$27),$K$27,IF(AND(F2196&gt;=$L$28,F2196&lt;=$M$28),$K$28,IF(AND(F2196&gt;=$L$29,F2196&lt;=$M$29),$K$29,IF(AND(F2196&gt;=$L$30,F2196&lt;=$M$30),$K$30,IF(AND(F2196&gt;=$L$31,F2196&lt;=$M$31),$K$31,""))))))))))))))))))))))))))))))))</f>
        <v>10</v>
      </c>
      <c r="D2196" s="18" t="s">
        <v>21</v>
      </c>
      <c r="E2196" s="18" t="s">
        <v>1234</v>
      </c>
      <c r="F2196" s="12">
        <v>155</v>
      </c>
      <c r="H2196" s="12" t="s">
        <v>3516</v>
      </c>
      <c r="I2196" s="18" t="s">
        <v>0</v>
      </c>
      <c r="J2196" s="18" t="s">
        <v>4726</v>
      </c>
      <c r="XEZ2196" s="28"/>
      <c r="XFA2196" s="28"/>
      <c r="XFB2196" s="28"/>
      <c r="XFC2196" s="28"/>
      <c r="XFD2196" s="28"/>
    </row>
    <row r="2197" spans="1:10 16380:16384" x14ac:dyDescent="0.35">
      <c r="A2197" s="12" t="s">
        <v>126</v>
      </c>
      <c r="B2197" s="32" t="str">
        <f>HYPERLINK(Table1[[#This Row],[Link]], Table1[[#This Row],[Pattern w/out Hyperlink]])</f>
        <v>Brisk</v>
      </c>
      <c r="C2197" s="18">
        <f>IF(F2197&lt;=$L$1,$K$1,IF(AND(F2197&gt;=$L$2,F2197&lt;=$M$2),$K$2,IF(AND(F2197&gt;=$L$3,F2197&lt;=$M$3),$K$3,IF(AND(F2197&gt;=$L$4,F2197&lt;=$M$4),$K$4,IF(AND(F2197&gt;=$L$5,F2197&lt;=$M$5),$K$5,IF(AND(F2197&gt;=$L$6,F2197&lt;=$M$6),$K$6,IF(AND(F2197&gt;=$L$7,F2197&lt;=$M$7),$K$7,IF(AND(F2197&gt;=$L$8,F2197&lt;=$M$8),$K$8,IF(AND(F2197&gt;=$L$9,F2197&lt;=$M$9),$K$9,IF(AND(F2197&gt;$L$10,F2197&lt;=$M$10),$K$10,IF(AND(F2197&gt;=$L$11,F2197&lt;=$M$11),$K$11,IF(AND(F2197&gt;=$L$12,F2197&lt;=$M$12),$K$12,IF(AND(F2197&gt;=$L$13,F2197&lt;=$M$13),$K$13,IF(AND(F2197&gt;=$L$14,F2197&lt;=$M$14),$K$14,IF(AND(F2197&gt;=#REF!,F2197&lt;=#REF!),#REF!,IF(AND(F2197&gt;=$L$15,F2197&lt;=$M$15),$K$15,IF(AND(F2197&gt;=$L$16,F2197&lt;=$M$16),$K$16,IF(AND(F2197&gt;=$L$17,F2197&lt;=$M$17),$K$17,IF(AND(F2197&gt;=$L$18,F2197&lt;=$M$18),$K$18,IF(AND(F2197&gt;=$L$19,F2197&lt;=$M$19),$K$19,IF(AND(F2197&gt;=$L$20,F2197&lt;=$M$20),$K$20,IF(AND(F2197&gt;=$L$21,F2197&lt;=$M$21),$K$21,IF(AND(F2197&gt;=$L$22,F2197&lt;=$M$22),$K$22,IF(AND(F2197&gt;=$L$23,F2197&lt;=$M$23),$K$23,IF(AND(F2197&gt;=$L$24,F2197&lt;=$M$24),$K$24,IF(AND(F2197&gt;=$L$25,F2197&lt;=$M$25),$K$25,IF(AND(F2197&gt;=$L$26,F2197&lt;=$M$26),$K$26,IF(AND(F2197&gt;=$L$27,F2197&lt;=$M$27),$K$27,IF(AND(F2197&gt;=$L$28,F2197&lt;=$M$28),$K$28,IF(AND(F2197&gt;=$L$29,F2197&lt;=$M$29),$K$29,IF(AND(F2197&gt;=$L$30,F2197&lt;=$M$30),$K$30,IF(AND(F2197&gt;=$L$31,F2197&lt;=$M$31),$K$31,""))))))))))))))))))))))))))))))))</f>
        <v>10</v>
      </c>
      <c r="D2197" s="18" t="s">
        <v>26</v>
      </c>
      <c r="E2197" s="18" t="s">
        <v>1234</v>
      </c>
      <c r="F2197" s="12">
        <f>Table1[[#This Row],[USD Pricing]]*Exchange!$A$1</f>
        <v>145.6</v>
      </c>
      <c r="G2197" s="12">
        <v>104</v>
      </c>
      <c r="H2197" s="12" t="s">
        <v>5318</v>
      </c>
      <c r="I2197" s="18" t="s">
        <v>0</v>
      </c>
      <c r="J2197" s="18" t="s">
        <v>4267</v>
      </c>
      <c r="XEZ2197" s="28"/>
      <c r="XFA2197" s="28"/>
      <c r="XFB2197" s="28"/>
      <c r="XFC2197" s="28"/>
      <c r="XFD2197" s="28"/>
    </row>
    <row r="2198" spans="1:10 16380:16384" x14ac:dyDescent="0.35">
      <c r="A2198" s="12" t="s">
        <v>2648</v>
      </c>
      <c r="B2198" s="32" t="str">
        <f>HYPERLINK(Table1[[#This Row],[Link]], Table1[[#This Row],[Pattern w/out Hyperlink]])</f>
        <v>Camber</v>
      </c>
      <c r="C2198" s="18">
        <f>IF(F2198&lt;=$L$1,$K$1,IF(AND(F2198&gt;=$L$2,F2198&lt;=$M$2),$K$2,IF(AND(F2198&gt;=$L$3,F2198&lt;=$M$3),$K$3,IF(AND(F2198&gt;=$L$4,F2198&lt;=$M$4),$K$4,IF(AND(F2198&gt;=$L$5,F2198&lt;=$M$5),$K$5,IF(AND(F2198&gt;=$L$6,F2198&lt;=$M$6),$K$6,IF(AND(F2198&gt;=$L$7,F2198&lt;=$M$7),$K$7,IF(AND(F2198&gt;=$L$8,F2198&lt;=$M$8),$K$8,IF(AND(F2198&gt;=$L$9,F2198&lt;=$M$9),$K$9,IF(AND(F2198&gt;$L$10,F2198&lt;=$M$10),$K$10,IF(AND(F2198&gt;=$L$11,F2198&lt;=$M$11),$K$11,IF(AND(F2198&gt;=$L$12,F2198&lt;=$M$12),$K$12,IF(AND(F2198&gt;=$L$13,F2198&lt;=$M$13),$K$13,IF(AND(F2198&gt;=$L$14,F2198&lt;=$M$14),$K$14,IF(AND(F2198&gt;=#REF!,F2198&lt;=#REF!),#REF!,IF(AND(F2198&gt;=$L$15,F2198&lt;=$M$15),$K$15,IF(AND(F2198&gt;=$L$16,F2198&lt;=$M$16),$K$16,IF(AND(F2198&gt;=$L$17,F2198&lt;=$M$17),$K$17,IF(AND(F2198&gt;=$L$18,F2198&lt;=$M$18),$K$18,IF(AND(F2198&gt;=$L$19,F2198&lt;=$M$19),$K$19,IF(AND(F2198&gt;=$L$20,F2198&lt;=$M$20),$K$20,IF(AND(F2198&gt;=$L$21,F2198&lt;=$M$21),$K$21,IF(AND(F2198&gt;=$L$22,F2198&lt;=$M$22),$K$22,IF(AND(F2198&gt;=$L$23,F2198&lt;=$M$23),$K$23,IF(AND(F2198&gt;=$L$24,F2198&lt;=$M$24),$K$24,IF(AND(F2198&gt;=$L$25,F2198&lt;=$M$25),$K$25,IF(AND(F2198&gt;=$L$26,F2198&lt;=$M$26),$K$26,IF(AND(F2198&gt;=$L$27,F2198&lt;=$M$27),$K$27,IF(AND(F2198&gt;=$L$28,F2198&lt;=$M$28),$K$28,IF(AND(F2198&gt;=$L$29,F2198&lt;=$M$29),$K$29,IF(AND(F2198&gt;=$L$30,F2198&lt;=$M$30),$K$30,IF(AND(F2198&gt;=$L$31,F2198&lt;=$M$31),$K$31,""))))))))))))))))))))))))))))))))</f>
        <v>10</v>
      </c>
      <c r="D2198" s="18" t="s">
        <v>26</v>
      </c>
      <c r="E2198" s="18" t="s">
        <v>1234</v>
      </c>
      <c r="F2198" s="12">
        <f>Table1[[#This Row],[USD Pricing]]*Exchange!$A$1</f>
        <v>154.69999999999999</v>
      </c>
      <c r="G2198" s="12">
        <v>110.5</v>
      </c>
      <c r="H2198" s="12" t="s">
        <v>5319</v>
      </c>
      <c r="I2198" s="18" t="s">
        <v>0</v>
      </c>
      <c r="J2198" s="18" t="s">
        <v>4267</v>
      </c>
      <c r="XEZ2198" s="28"/>
      <c r="XFA2198" s="28"/>
      <c r="XFB2198" s="28"/>
      <c r="XFC2198" s="28"/>
      <c r="XFD2198" s="28"/>
    </row>
    <row r="2199" spans="1:10 16380:16384" x14ac:dyDescent="0.35">
      <c r="A2199" s="12" t="s">
        <v>5625</v>
      </c>
      <c r="B2199" s="32" t="str">
        <f>HYPERLINK(Table1[[#This Row],[Link]], Table1[[#This Row],[Pattern w/out Hyperlink]])</f>
        <v>Cannes</v>
      </c>
      <c r="C2199" s="18">
        <f>IF(F2199&lt;=$L$1,$K$1,IF(AND(F2199&gt;=$L$2,F2199&lt;=$M$2),$K$2,IF(AND(F2199&gt;=$L$3,F2199&lt;=$M$3),$K$3,IF(AND(F2199&gt;=$L$4,F2199&lt;=$M$4),$K$4,IF(AND(F2199&gt;=$L$5,F2199&lt;=$M$5),$K$5,IF(AND(F2199&gt;=$L$6,F2199&lt;=$M$6),$K$6,IF(AND(F2199&gt;=$L$7,F2199&lt;=$M$7),$K$7,IF(AND(F2199&gt;=$L$8,F2199&lt;=$M$8),$K$8,IF(AND(F2199&gt;=$L$9,F2199&lt;=$M$9),$K$9,IF(AND(F2199&gt;$L$10,F2199&lt;=$M$10),$K$10,IF(AND(F2199&gt;=$L$11,F2199&lt;=$M$11),$K$11,IF(AND(F2199&gt;=$L$12,F2199&lt;=$M$12),$K$12,IF(AND(F2199&gt;=$L$13,F2199&lt;=$M$13),$K$13,IF(AND(F2199&gt;=$L$14,F2199&lt;=$M$14),$K$14,IF(AND(F2199&gt;=#REF!,F2199&lt;=#REF!),#REF!,IF(AND(F2199&gt;=$L$15,F2199&lt;=$M$15),$K$15,IF(AND(F2199&gt;=$L$16,F2199&lt;=$M$16),$K$16,IF(AND(F2199&gt;=$L$17,F2199&lt;=$M$17),$K$17,IF(AND(F2199&gt;=$L$18,F2199&lt;=$M$18),$K$18,IF(AND(F2199&gt;=$L$19,F2199&lt;=$M$19),$K$19,IF(AND(F2199&gt;=$L$20,F2199&lt;=$M$20),$K$20,IF(AND(F2199&gt;=$L$21,F2199&lt;=$M$21),$K$21,IF(AND(F2199&gt;=$L$22,F2199&lt;=$M$22),$K$22,IF(AND(F2199&gt;=$L$23,F2199&lt;=$M$23),$K$23,IF(AND(F2199&gt;=$L$24,F2199&lt;=$M$24),$K$24,IF(AND(F2199&gt;=$L$25,F2199&lt;=$M$25),$K$25,IF(AND(F2199&gt;=$L$26,F2199&lt;=$M$26),$K$26,IF(AND(F2199&gt;=$L$27,F2199&lt;=$M$27),$K$27,IF(AND(F2199&gt;=$L$28,F2199&lt;=$M$28),$K$28,IF(AND(F2199&gt;=$L$29,F2199&lt;=$M$29),$K$29,IF(AND(F2199&gt;=$L$30,F2199&lt;=$M$30),$K$30,IF(AND(F2199&gt;=$L$31,F2199&lt;=$M$31),$K$31,""))))))))))))))))))))))))))))))))</f>
        <v>10</v>
      </c>
      <c r="D2199" s="18" t="s">
        <v>26</v>
      </c>
      <c r="E2199" s="18" t="s">
        <v>1234</v>
      </c>
      <c r="F2199" s="12">
        <f>Table1[[#This Row],[USD Pricing]]*Exchange!$A$1</f>
        <v>150.14999999999998</v>
      </c>
      <c r="G2199" s="12">
        <v>107.25</v>
      </c>
      <c r="H2199" s="12" t="s">
        <v>5626</v>
      </c>
      <c r="I2199" s="18" t="s">
        <v>0</v>
      </c>
      <c r="J2199" s="18" t="s">
        <v>5627</v>
      </c>
      <c r="XEZ2199" s="28"/>
      <c r="XFA2199" s="28"/>
      <c r="XFB2199" s="28"/>
      <c r="XFC2199" s="28"/>
      <c r="XFD2199" s="28"/>
    </row>
    <row r="2200" spans="1:10 16380:16384" x14ac:dyDescent="0.35">
      <c r="A2200" s="12" t="s">
        <v>6589</v>
      </c>
      <c r="B2200" s="32" t="str">
        <f>HYPERLINK(Table1[[#This Row],[Link]], Table1[[#This Row],[Pattern w/out Hyperlink]])</f>
        <v>Chapter</v>
      </c>
      <c r="C2200" s="18">
        <f>IF(F2200&lt;=$L$1,$K$1,IF(AND(F2200&gt;=$L$2,F2200&lt;=$M$2),$K$2,IF(AND(F2200&gt;=$L$3,F2200&lt;=$M$3),$K$3,IF(AND(F2200&gt;=$L$4,F2200&lt;=$M$4),$K$4,IF(AND(F2200&gt;=$L$5,F2200&lt;=$M$5),$K$5,IF(AND(F2200&gt;=$L$6,F2200&lt;=$M$6),$K$6,IF(AND(F2200&gt;=$L$7,F2200&lt;=$M$7),$K$7,IF(AND(F2200&gt;=$L$8,F2200&lt;=$M$8),$K$8,IF(AND(F2200&gt;=$L$9,F2200&lt;=$M$9),$K$9,IF(AND(F2200&gt;$L$10,F2200&lt;=$M$10),$K$10,IF(AND(F2200&gt;=$L$11,F2200&lt;=$M$11),$K$11,IF(AND(F2200&gt;=$L$12,F2200&lt;=$M$12),$K$12,IF(AND(F2200&gt;=$L$13,F2200&lt;=$M$13),$K$13,IF(AND(F2200&gt;=$L$14,F2200&lt;=$M$14),$K$14,IF(AND(F2200&gt;=#REF!,F2200&lt;=#REF!),#REF!,IF(AND(F2200&gt;=$L$15,F2200&lt;=$M$15),$K$15,IF(AND(F2200&gt;=$L$16,F2200&lt;=$M$16),$K$16,IF(AND(F2200&gt;=$L$17,F2200&lt;=$M$17),$K$17,IF(AND(F2200&gt;=$L$18,F2200&lt;=$M$18),$K$18,IF(AND(F2200&gt;=$L$19,F2200&lt;=$M$19),$K$19,IF(AND(F2200&gt;=$L$20,F2200&lt;=$M$20),$K$20,IF(AND(F2200&gt;=$L$21,F2200&lt;=$M$21),$K$21,IF(AND(F2200&gt;=$L$22,F2200&lt;=$M$22),$K$22,IF(AND(F2200&gt;=$L$23,F2200&lt;=$M$23),$K$23,IF(AND(F2200&gt;=$L$24,F2200&lt;=$M$24),$K$24,IF(AND(F2200&gt;=$L$25,F2200&lt;=$M$25),$K$25,IF(AND(F2200&gt;=$L$26,F2200&lt;=$M$26),$K$26,IF(AND(F2200&gt;=$L$27,F2200&lt;=$M$27),$K$27,IF(AND(F2200&gt;=$L$28,F2200&lt;=$M$28),$K$28,IF(AND(F2200&gt;=$L$29,F2200&lt;=$M$29),$K$29,IF(AND(F2200&gt;=$L$30,F2200&lt;=$M$30),$K$30,IF(AND(F2200&gt;=$L$31,F2200&lt;=$M$31),$K$31,""))))))))))))))))))))))))))))))))</f>
        <v>10</v>
      </c>
      <c r="D2200" s="18" t="s">
        <v>21</v>
      </c>
      <c r="E2200" s="18" t="s">
        <v>1234</v>
      </c>
      <c r="F2200" s="12">
        <v>136</v>
      </c>
      <c r="H2200" s="12" t="s">
        <v>6590</v>
      </c>
      <c r="I2200" s="18" t="s">
        <v>4213</v>
      </c>
      <c r="J2200" s="18" t="s">
        <v>4686</v>
      </c>
      <c r="XEZ2200" s="28"/>
      <c r="XFA2200" s="28"/>
      <c r="XFB2200" s="28"/>
      <c r="XFC2200" s="28"/>
      <c r="XFD2200" s="28"/>
    </row>
    <row r="2201" spans="1:10 16380:16384" x14ac:dyDescent="0.35">
      <c r="A2201" s="12" t="s">
        <v>2651</v>
      </c>
      <c r="B2201" s="32" t="str">
        <f>HYPERLINK(Table1[[#This Row],[Link]], Table1[[#This Row],[Pattern w/out Hyperlink]])</f>
        <v>Chipper</v>
      </c>
      <c r="C2201" s="18">
        <f>IF(F2201&lt;=$L$1,$K$1,IF(AND(F2201&gt;=$L$2,F2201&lt;=$M$2),$K$2,IF(AND(F2201&gt;=$L$3,F2201&lt;=$M$3),$K$3,IF(AND(F2201&gt;=$L$4,F2201&lt;=$M$4),$K$4,IF(AND(F2201&gt;=$L$5,F2201&lt;=$M$5),$K$5,IF(AND(F2201&gt;=$L$6,F2201&lt;=$M$6),$K$6,IF(AND(F2201&gt;=$L$7,F2201&lt;=$M$7),$K$7,IF(AND(F2201&gt;=$L$8,F2201&lt;=$M$8),$K$8,IF(AND(F2201&gt;=$L$9,F2201&lt;=$M$9),$K$9,IF(AND(F2201&gt;$L$10,F2201&lt;=$M$10),$K$10,IF(AND(F2201&gt;=$L$11,F2201&lt;=$M$11),$K$11,IF(AND(F2201&gt;=$L$12,F2201&lt;=$M$12),$K$12,IF(AND(F2201&gt;=$L$13,F2201&lt;=$M$13),$K$13,IF(AND(F2201&gt;=$L$14,F2201&lt;=$M$14),$K$14,IF(AND(F2201&gt;=#REF!,F2201&lt;=#REF!),#REF!,IF(AND(F2201&gt;=$L$15,F2201&lt;=$M$15),$K$15,IF(AND(F2201&gt;=$L$16,F2201&lt;=$M$16),$K$16,IF(AND(F2201&gt;=$L$17,F2201&lt;=$M$17),$K$17,IF(AND(F2201&gt;=$L$18,F2201&lt;=$M$18),$K$18,IF(AND(F2201&gt;=$L$19,F2201&lt;=$M$19),$K$19,IF(AND(F2201&gt;=$L$20,F2201&lt;=$M$20),$K$20,IF(AND(F2201&gt;=$L$21,F2201&lt;=$M$21),$K$21,IF(AND(F2201&gt;=$L$22,F2201&lt;=$M$22),$K$22,IF(AND(F2201&gt;=$L$23,F2201&lt;=$M$23),$K$23,IF(AND(F2201&gt;=$L$24,F2201&lt;=$M$24),$K$24,IF(AND(F2201&gt;=$L$25,F2201&lt;=$M$25),$K$25,IF(AND(F2201&gt;=$L$26,F2201&lt;=$M$26),$K$26,IF(AND(F2201&gt;=$L$27,F2201&lt;=$M$27),$K$27,IF(AND(F2201&gt;=$L$28,F2201&lt;=$M$28),$K$28,IF(AND(F2201&gt;=$L$29,F2201&lt;=$M$29),$K$29,IF(AND(F2201&gt;=$L$30,F2201&lt;=$M$30),$K$30,IF(AND(F2201&gt;=$L$31,F2201&lt;=$M$31),$K$31,""))))))))))))))))))))))))))))))))</f>
        <v>10</v>
      </c>
      <c r="D2201" s="18" t="s">
        <v>26</v>
      </c>
      <c r="E2201" s="18" t="s">
        <v>1234</v>
      </c>
      <c r="F2201" s="12">
        <f>Table1[[#This Row],[USD Pricing]]*Exchange!$A$1</f>
        <v>154.69999999999999</v>
      </c>
      <c r="G2201" s="12">
        <v>110.5</v>
      </c>
      <c r="H2201" s="12" t="s">
        <v>5324</v>
      </c>
      <c r="I2201" s="18" t="s">
        <v>0</v>
      </c>
      <c r="J2201" s="18" t="s">
        <v>4267</v>
      </c>
      <c r="XEZ2201" s="28"/>
      <c r="XFA2201" s="28"/>
      <c r="XFB2201" s="28"/>
      <c r="XFC2201" s="28"/>
      <c r="XFD2201" s="28"/>
    </row>
    <row r="2202" spans="1:10 16380:16384" ht="29" x14ac:dyDescent="0.35">
      <c r="A2202" s="12" t="s">
        <v>6569</v>
      </c>
      <c r="B2202" s="32" t="str">
        <f>HYPERLINK(Table1[[#This Row],[Link]], Table1[[#This Row],[Pattern w/out Hyperlink]])</f>
        <v>Corner Curve</v>
      </c>
      <c r="C2202" s="18">
        <f>IF(F2202&lt;=$L$1,$K$1,IF(AND(F2202&gt;=$L$2,F2202&lt;=$M$2),$K$2,IF(AND(F2202&gt;=$L$3,F2202&lt;=$M$3),$K$3,IF(AND(F2202&gt;=$L$4,F2202&lt;=$M$4),$K$4,IF(AND(F2202&gt;=$L$5,F2202&lt;=$M$5),$K$5,IF(AND(F2202&gt;=$L$6,F2202&lt;=$M$6),$K$6,IF(AND(F2202&gt;=$L$7,F2202&lt;=$M$7),$K$7,IF(AND(F2202&gt;=$L$8,F2202&lt;=$M$8),$K$8,IF(AND(F2202&gt;=$L$9,F2202&lt;=$M$9),$K$9,IF(AND(F2202&gt;$L$10,F2202&lt;=$M$10),$K$10,IF(AND(F2202&gt;=$L$11,F2202&lt;=$M$11),$K$11,IF(AND(F2202&gt;=$L$12,F2202&lt;=$M$12),$K$12,IF(AND(F2202&gt;=$L$13,F2202&lt;=$M$13),$K$13,IF(AND(F2202&gt;=$L$14,F2202&lt;=$M$14),$K$14,IF(AND(F2202&gt;=#REF!,F2202&lt;=#REF!),#REF!,IF(AND(F2202&gt;=$L$15,F2202&lt;=$M$15),$K$15,IF(AND(F2202&gt;=$L$16,F2202&lt;=$M$16),$K$16,IF(AND(F2202&gt;=$L$17,F2202&lt;=$M$17),$K$17,IF(AND(F2202&gt;=$L$18,F2202&lt;=$M$18),$K$18,IF(AND(F2202&gt;=$L$19,F2202&lt;=$M$19),$K$19,IF(AND(F2202&gt;=$L$20,F2202&lt;=$M$20),$K$20,IF(AND(F2202&gt;=$L$21,F2202&lt;=$M$21),$K$21,IF(AND(F2202&gt;=$L$22,F2202&lt;=$M$22),$K$22,IF(AND(F2202&gt;=$L$23,F2202&lt;=$M$23),$K$23,IF(AND(F2202&gt;=$L$24,F2202&lt;=$M$24),$K$24,IF(AND(F2202&gt;=$L$25,F2202&lt;=$M$25),$K$25,IF(AND(F2202&gt;=$L$26,F2202&lt;=$M$26),$K$26,IF(AND(F2202&gt;=$L$27,F2202&lt;=$M$27),$K$27,IF(AND(F2202&gt;=$L$28,F2202&lt;=$M$28),$K$28,IF(AND(F2202&gt;=$L$29,F2202&lt;=$M$29),$K$29,IF(AND(F2202&gt;=$L$30,F2202&lt;=$M$30),$K$30,IF(AND(F2202&gt;=$L$31,F2202&lt;=$M$31),$K$31,""))))))))))))))))))))))))))))))))</f>
        <v>10</v>
      </c>
      <c r="D2202" s="18" t="s">
        <v>1236</v>
      </c>
      <c r="E2202" s="18" t="s">
        <v>1234</v>
      </c>
      <c r="F2202" s="12">
        <v>143</v>
      </c>
      <c r="H2202" s="12" t="s">
        <v>6570</v>
      </c>
      <c r="I2202" s="18" t="s">
        <v>0</v>
      </c>
      <c r="J2202" s="18" t="s">
        <v>6571</v>
      </c>
      <c r="XEZ2202" s="28"/>
      <c r="XFA2202" s="28"/>
      <c r="XFB2202" s="28"/>
      <c r="XFC2202" s="28"/>
      <c r="XFD2202" s="28"/>
    </row>
    <row r="2203" spans="1:10 16380:16384" x14ac:dyDescent="0.35">
      <c r="A2203" s="12" t="s">
        <v>2776</v>
      </c>
      <c r="B2203" s="32" t="str">
        <f>HYPERLINK(Table1[[#This Row],[Link]], Table1[[#This Row],[Pattern w/out Hyperlink]])</f>
        <v>Cozy 456</v>
      </c>
      <c r="C2203" s="18">
        <f>IF(F2203&lt;=$L$1,$K$1,IF(AND(F2203&gt;=$L$2,F2203&lt;=$M$2),$K$2,IF(AND(F2203&gt;=$L$3,F2203&lt;=$M$3),$K$3,IF(AND(F2203&gt;=$L$4,F2203&lt;=$M$4),$K$4,IF(AND(F2203&gt;=$L$5,F2203&lt;=$M$5),$K$5,IF(AND(F2203&gt;=$L$6,F2203&lt;=$M$6),$K$6,IF(AND(F2203&gt;=$L$7,F2203&lt;=$M$7),$K$7,IF(AND(F2203&gt;=$L$8,F2203&lt;=$M$8),$K$8,IF(AND(F2203&gt;=$L$9,F2203&lt;=$M$9),$K$9,IF(AND(F2203&gt;$L$10,F2203&lt;=$M$10),$K$10,IF(AND(F2203&gt;=$L$11,F2203&lt;=$M$11),$K$11,IF(AND(F2203&gt;=$L$12,F2203&lt;=$M$12),$K$12,IF(AND(F2203&gt;=$L$13,F2203&lt;=$M$13),$K$13,IF(AND(F2203&gt;=$L$14,F2203&lt;=$M$14),$K$14,IF(AND(F2203&gt;=#REF!,F2203&lt;=#REF!),#REF!,IF(AND(F2203&gt;=$L$15,F2203&lt;=$M$15),$K$15,IF(AND(F2203&gt;=$L$16,F2203&lt;=$M$16),$K$16,IF(AND(F2203&gt;=$L$17,F2203&lt;=$M$17),$K$17,IF(AND(F2203&gt;=$L$18,F2203&lt;=$M$18),$K$18,IF(AND(F2203&gt;=$L$19,F2203&lt;=$M$19),$K$19,IF(AND(F2203&gt;=$L$20,F2203&lt;=$M$20),$K$20,IF(AND(F2203&gt;=$L$21,F2203&lt;=$M$21),$K$21,IF(AND(F2203&gt;=$L$22,F2203&lt;=$M$22),$K$22,IF(AND(F2203&gt;=$L$23,F2203&lt;=$M$23),$K$23,IF(AND(F2203&gt;=$L$24,F2203&lt;=$M$24),$K$24,IF(AND(F2203&gt;=$L$25,F2203&lt;=$M$25),$K$25,IF(AND(F2203&gt;=$L$26,F2203&lt;=$M$26),$K$26,IF(AND(F2203&gt;=$L$27,F2203&lt;=$M$27),$K$27,IF(AND(F2203&gt;=$L$28,F2203&lt;=$M$28),$K$28,IF(AND(F2203&gt;=$L$29,F2203&lt;=$M$29),$K$29,IF(AND(F2203&gt;=$L$30,F2203&lt;=$M$30),$K$30,IF(AND(F2203&gt;=$L$31,F2203&lt;=$M$31),$K$31,""))))))))))))))))))))))))))))))))</f>
        <v>10</v>
      </c>
      <c r="D2203" s="18" t="s">
        <v>26</v>
      </c>
      <c r="E2203" s="18" t="s">
        <v>1234</v>
      </c>
      <c r="F2203" s="12">
        <f>Table1[[#This Row],[USD Pricing]]*Exchange!$A$1</f>
        <v>137.89999999999998</v>
      </c>
      <c r="G2203" s="12">
        <v>98.5</v>
      </c>
      <c r="H2203" s="12" t="s">
        <v>5816</v>
      </c>
      <c r="I2203" s="18" t="s">
        <v>4213</v>
      </c>
      <c r="J2203" s="18" t="s">
        <v>4969</v>
      </c>
      <c r="XEZ2203" s="28"/>
      <c r="XFA2203" s="28"/>
      <c r="XFB2203" s="28"/>
      <c r="XFC2203" s="28"/>
      <c r="XFD2203" s="28"/>
    </row>
    <row r="2204" spans="1:10 16380:16384" x14ac:dyDescent="0.35">
      <c r="A2204" s="12" t="s">
        <v>2777</v>
      </c>
      <c r="B2204" s="32" t="str">
        <f>HYPERLINK(Table1[[#This Row],[Link]], Table1[[#This Row],[Pattern w/out Hyperlink]])</f>
        <v>Crossing Lines 407</v>
      </c>
      <c r="C2204" s="18">
        <f>IF(F2204&lt;=$L$1,$K$1,IF(AND(F2204&gt;=$L$2,F2204&lt;=$M$2),$K$2,IF(AND(F2204&gt;=$L$3,F2204&lt;=$M$3),$K$3,IF(AND(F2204&gt;=$L$4,F2204&lt;=$M$4),$K$4,IF(AND(F2204&gt;=$L$5,F2204&lt;=$M$5),$K$5,IF(AND(F2204&gt;=$L$6,F2204&lt;=$M$6),$K$6,IF(AND(F2204&gt;=$L$7,F2204&lt;=$M$7),$K$7,IF(AND(F2204&gt;=$L$8,F2204&lt;=$M$8),$K$8,IF(AND(F2204&gt;=$L$9,F2204&lt;=$M$9),$K$9,IF(AND(F2204&gt;$L$10,F2204&lt;=$M$10),$K$10,IF(AND(F2204&gt;=$L$11,F2204&lt;=$M$11),$K$11,IF(AND(F2204&gt;=$L$12,F2204&lt;=$M$12),$K$12,IF(AND(F2204&gt;=$L$13,F2204&lt;=$M$13),$K$13,IF(AND(F2204&gt;=$L$14,F2204&lt;=$M$14),$K$14,IF(AND(F2204&gt;=#REF!,F2204&lt;=#REF!),#REF!,IF(AND(F2204&gt;=$L$15,F2204&lt;=$M$15),$K$15,IF(AND(F2204&gt;=$L$16,F2204&lt;=$M$16),$K$16,IF(AND(F2204&gt;=$L$17,F2204&lt;=$M$17),$K$17,IF(AND(F2204&gt;=$L$18,F2204&lt;=$M$18),$K$18,IF(AND(F2204&gt;=$L$19,F2204&lt;=$M$19),$K$19,IF(AND(F2204&gt;=$L$20,F2204&lt;=$M$20),$K$20,IF(AND(F2204&gt;=$L$21,F2204&lt;=$M$21),$K$21,IF(AND(F2204&gt;=$L$22,F2204&lt;=$M$22),$K$22,IF(AND(F2204&gt;=$L$23,F2204&lt;=$M$23),$K$23,IF(AND(F2204&gt;=$L$24,F2204&lt;=$M$24),$K$24,IF(AND(F2204&gt;=$L$25,F2204&lt;=$M$25),$K$25,IF(AND(F2204&gt;=$L$26,F2204&lt;=$M$26),$K$26,IF(AND(F2204&gt;=$L$27,F2204&lt;=$M$27),$K$27,IF(AND(F2204&gt;=$L$28,F2204&lt;=$M$28),$K$28,IF(AND(F2204&gt;=$L$29,F2204&lt;=$M$29),$K$29,IF(AND(F2204&gt;=$L$30,F2204&lt;=$M$30),$K$30,IF(AND(F2204&gt;=$L$31,F2204&lt;=$M$31),$K$31,""))))))))))))))))))))))))))))))))</f>
        <v>10</v>
      </c>
      <c r="D2204" s="18" t="s">
        <v>26</v>
      </c>
      <c r="E2204" s="18" t="s">
        <v>1234</v>
      </c>
      <c r="F2204" s="12">
        <f>Table1[[#This Row],[USD Pricing]]*Exchange!$A$1</f>
        <v>139.29999999999998</v>
      </c>
      <c r="G2204" s="12">
        <v>99.5</v>
      </c>
      <c r="H2204" s="12" t="s">
        <v>5817</v>
      </c>
      <c r="I2204" s="18" t="s">
        <v>0</v>
      </c>
      <c r="J2204" s="18" t="s">
        <v>4972</v>
      </c>
      <c r="XEZ2204" s="28"/>
      <c r="XFA2204" s="28"/>
      <c r="XFB2204" s="28"/>
      <c r="XFC2204" s="28"/>
      <c r="XFD2204" s="28"/>
    </row>
    <row r="2205" spans="1:10 16380:16384" ht="29" x14ac:dyDescent="0.35">
      <c r="A2205" s="12" t="s">
        <v>4744</v>
      </c>
      <c r="B2205" s="32" t="str">
        <f>HYPERLINK(Table1[[#This Row],[Link]], Table1[[#This Row],[Pattern w/out Hyperlink]])</f>
        <v>Darning Sampler by Scholten &amp; Baijings</v>
      </c>
      <c r="C2205" s="18">
        <f>IF(F2205&lt;=$L$1,$K$1,IF(AND(F2205&gt;=$L$2,F2205&lt;=$M$2),$K$2,IF(AND(F2205&gt;=$L$3,F2205&lt;=$M$3),$K$3,IF(AND(F2205&gt;=$L$4,F2205&lt;=$M$4),$K$4,IF(AND(F2205&gt;=$L$5,F2205&lt;=$M$5),$K$5,IF(AND(F2205&gt;=$L$6,F2205&lt;=$M$6),$K$6,IF(AND(F2205&gt;=$L$7,F2205&lt;=$M$7),$K$7,IF(AND(F2205&gt;=$L$8,F2205&lt;=$M$8),$K$8,IF(AND(F2205&gt;=$L$9,F2205&lt;=$M$9),$K$9,IF(AND(F2205&gt;$L$10,F2205&lt;=$M$10),$K$10,IF(AND(F2205&gt;=$L$11,F2205&lt;=$M$11),$K$11,IF(AND(F2205&gt;=$L$12,F2205&lt;=$M$12),$K$12,IF(AND(F2205&gt;=$L$13,F2205&lt;=$M$13),$K$13,IF(AND(F2205&gt;=$L$14,F2205&lt;=$M$14),$K$14,IF(AND(F2205&gt;=#REF!,F2205&lt;=#REF!),#REF!,IF(AND(F2205&gt;=$L$15,F2205&lt;=$M$15),$K$15,IF(AND(F2205&gt;=$L$16,F2205&lt;=$M$16),$K$16,IF(AND(F2205&gt;=$L$17,F2205&lt;=$M$17),$K$17,IF(AND(F2205&gt;=$L$18,F2205&lt;=$M$18),$K$18,IF(AND(F2205&gt;=$L$19,F2205&lt;=$M$19),$K$19,IF(AND(F2205&gt;=$L$20,F2205&lt;=$M$20),$K$20,IF(AND(F2205&gt;=$L$21,F2205&lt;=$M$21),$K$21,IF(AND(F2205&gt;=$L$22,F2205&lt;=$M$22),$K$22,IF(AND(F2205&gt;=$L$23,F2205&lt;=$M$23),$K$23,IF(AND(F2205&gt;=$L$24,F2205&lt;=$M$24),$K$24,IF(AND(F2205&gt;=$L$25,F2205&lt;=$M$25),$K$25,IF(AND(F2205&gt;=$L$26,F2205&lt;=$M$26),$K$26,IF(AND(F2205&gt;=$L$27,F2205&lt;=$M$27),$K$27,IF(AND(F2205&gt;=$L$28,F2205&lt;=$M$28),$K$28,IF(AND(F2205&gt;=$L$29,F2205&lt;=$M$29),$K$29,IF(AND(F2205&gt;=$L$30,F2205&lt;=$M$30),$K$30,IF(AND(F2205&gt;=$L$31,F2205&lt;=$M$31),$K$31,""))))))))))))))))))))))))))))))))</f>
        <v>10</v>
      </c>
      <c r="D2205" s="18" t="s">
        <v>21</v>
      </c>
      <c r="E2205" s="18" t="s">
        <v>1234</v>
      </c>
      <c r="F2205" s="12">
        <v>146.5</v>
      </c>
      <c r="H2205" s="12" t="s">
        <v>3543</v>
      </c>
      <c r="I2205" s="18" t="s">
        <v>0</v>
      </c>
      <c r="J2205" s="18" t="s">
        <v>4745</v>
      </c>
      <c r="XEZ2205" s="28"/>
      <c r="XFA2205" s="28"/>
      <c r="XFB2205" s="28"/>
      <c r="XFC2205" s="28"/>
      <c r="XFD2205" s="28"/>
    </row>
    <row r="2206" spans="1:10 16380:16384" x14ac:dyDescent="0.35">
      <c r="A2206" s="12" t="s">
        <v>2778</v>
      </c>
      <c r="B2206" s="32" t="str">
        <f>HYPERLINK(Table1[[#This Row],[Link]], Table1[[#This Row],[Pattern w/out Hyperlink]])</f>
        <v>Delano</v>
      </c>
      <c r="C2206" s="18">
        <f>IF(F2206&lt;=$L$1,$K$1,IF(AND(F2206&gt;=$L$2,F2206&lt;=$M$2),$K$2,IF(AND(F2206&gt;=$L$3,F2206&lt;=$M$3),$K$3,IF(AND(F2206&gt;=$L$4,F2206&lt;=$M$4),$K$4,IF(AND(F2206&gt;=$L$5,F2206&lt;=$M$5),$K$5,IF(AND(F2206&gt;=$L$6,F2206&lt;=$M$6),$K$6,IF(AND(F2206&gt;=$L$7,F2206&lt;=$M$7),$K$7,IF(AND(F2206&gt;=$L$8,F2206&lt;=$M$8),$K$8,IF(AND(F2206&gt;=$L$9,F2206&lt;=$M$9),$K$9,IF(AND(F2206&gt;$L$10,F2206&lt;=$M$10),$K$10,IF(AND(F2206&gt;=$L$11,F2206&lt;=$M$11),$K$11,IF(AND(F2206&gt;=$L$12,F2206&lt;=$M$12),$K$12,IF(AND(F2206&gt;=$L$13,F2206&lt;=$M$13),$K$13,IF(AND(F2206&gt;=$L$14,F2206&lt;=$M$14),$K$14,IF(AND(F2206&gt;=#REF!,F2206&lt;=#REF!),#REF!,IF(AND(F2206&gt;=$L$15,F2206&lt;=$M$15),$K$15,IF(AND(F2206&gt;=$L$16,F2206&lt;=$M$16),$K$16,IF(AND(F2206&gt;=$L$17,F2206&lt;=$M$17),$K$17,IF(AND(F2206&gt;=$L$18,F2206&lt;=$M$18),$K$18,IF(AND(F2206&gt;=$L$19,F2206&lt;=$M$19),$K$19,IF(AND(F2206&gt;=$L$20,F2206&lt;=$M$20),$K$20,IF(AND(F2206&gt;=$L$21,F2206&lt;=$M$21),$K$21,IF(AND(F2206&gt;=$L$22,F2206&lt;=$M$22),$K$22,IF(AND(F2206&gt;=$L$23,F2206&lt;=$M$23),$K$23,IF(AND(F2206&gt;=$L$24,F2206&lt;=$M$24),$K$24,IF(AND(F2206&gt;=$L$25,F2206&lt;=$M$25),$K$25,IF(AND(F2206&gt;=$L$26,F2206&lt;=$M$26),$K$26,IF(AND(F2206&gt;=$L$27,F2206&lt;=$M$27),$K$27,IF(AND(F2206&gt;=$L$28,F2206&lt;=$M$28),$K$28,IF(AND(F2206&gt;=$L$29,F2206&lt;=$M$29),$K$29,IF(AND(F2206&gt;=$L$30,F2206&lt;=$M$30),$K$30,IF(AND(F2206&gt;=$L$31,F2206&lt;=$M$31),$K$31,""))))))))))))))))))))))))))))))))</f>
        <v>10</v>
      </c>
      <c r="D2206" s="18" t="s">
        <v>26</v>
      </c>
      <c r="E2206" s="18" t="s">
        <v>1234</v>
      </c>
      <c r="F2206" s="12">
        <f>Table1[[#This Row],[USD Pricing]]*Exchange!$A$1</f>
        <v>140.69999999999999</v>
      </c>
      <c r="G2206" s="12">
        <v>100.5</v>
      </c>
      <c r="H2206" s="12" t="s">
        <v>5818</v>
      </c>
      <c r="I2206" s="18" t="s">
        <v>1319</v>
      </c>
      <c r="J2206" s="18" t="s">
        <v>4974</v>
      </c>
      <c r="XEZ2206" s="28"/>
      <c r="XFA2206" s="28"/>
      <c r="XFB2206" s="28"/>
      <c r="XFC2206" s="28"/>
      <c r="XFD2206" s="28"/>
    </row>
    <row r="2207" spans="1:10 16380:16384" x14ac:dyDescent="0.35">
      <c r="A2207" s="12" t="s">
        <v>2654</v>
      </c>
      <c r="B2207" s="32" t="str">
        <f>HYPERLINK(Table1[[#This Row],[Link]], Table1[[#This Row],[Pattern w/out Hyperlink]])</f>
        <v>Drawing Lines</v>
      </c>
      <c r="C2207" s="18">
        <f>IF(F2207&lt;=$L$1,$K$1,IF(AND(F2207&gt;=$L$2,F2207&lt;=$M$2),$K$2,IF(AND(F2207&gt;=$L$3,F2207&lt;=$M$3),$K$3,IF(AND(F2207&gt;=$L$4,F2207&lt;=$M$4),$K$4,IF(AND(F2207&gt;=$L$5,F2207&lt;=$M$5),$K$5,IF(AND(F2207&gt;=$L$6,F2207&lt;=$M$6),$K$6,IF(AND(F2207&gt;=$L$7,F2207&lt;=$M$7),$K$7,IF(AND(F2207&gt;=$L$8,F2207&lt;=$M$8),$K$8,IF(AND(F2207&gt;=$L$9,F2207&lt;=$M$9),$K$9,IF(AND(F2207&gt;$L$10,F2207&lt;=$M$10),$K$10,IF(AND(F2207&gt;=$L$11,F2207&lt;=$M$11),$K$11,IF(AND(F2207&gt;=$L$12,F2207&lt;=$M$12),$K$12,IF(AND(F2207&gt;=$L$13,F2207&lt;=$M$13),$K$13,IF(AND(F2207&gt;=$L$14,F2207&lt;=$M$14),$K$14,IF(AND(F2207&gt;=#REF!,F2207&lt;=#REF!),#REF!,IF(AND(F2207&gt;=$L$15,F2207&lt;=$M$15),$K$15,IF(AND(F2207&gt;=$L$16,F2207&lt;=$M$16),$K$16,IF(AND(F2207&gt;=$L$17,F2207&lt;=$M$17),$K$17,IF(AND(F2207&gt;=$L$18,F2207&lt;=$M$18),$K$18,IF(AND(F2207&gt;=$L$19,F2207&lt;=$M$19),$K$19,IF(AND(F2207&gt;=$L$20,F2207&lt;=$M$20),$K$20,IF(AND(F2207&gt;=$L$21,F2207&lt;=$M$21),$K$21,IF(AND(F2207&gt;=$L$22,F2207&lt;=$M$22),$K$22,IF(AND(F2207&gt;=$L$23,F2207&lt;=$M$23),$K$23,IF(AND(F2207&gt;=$L$24,F2207&lt;=$M$24),$K$24,IF(AND(F2207&gt;=$L$25,F2207&lt;=$M$25),$K$25,IF(AND(F2207&gt;=$L$26,F2207&lt;=$M$26),$K$26,IF(AND(F2207&gt;=$L$27,F2207&lt;=$M$27),$K$27,IF(AND(F2207&gt;=$L$28,F2207&lt;=$M$28),$K$28,IF(AND(F2207&gt;=$L$29,F2207&lt;=$M$29),$K$29,IF(AND(F2207&gt;=$L$30,F2207&lt;=$M$30),$K$30,IF(AND(F2207&gt;=$L$31,F2207&lt;=$M$31),$K$31,""))))))))))))))))))))))))))))))))</f>
        <v>10</v>
      </c>
      <c r="D2207" s="18" t="s">
        <v>26</v>
      </c>
      <c r="E2207" s="18" t="s">
        <v>1234</v>
      </c>
      <c r="F2207" s="12">
        <f>Table1[[#This Row],[USD Pricing]]*Exchange!$A$1</f>
        <v>149.79999999999998</v>
      </c>
      <c r="G2207" s="12">
        <v>107</v>
      </c>
      <c r="H2207" s="12" t="s">
        <v>5342</v>
      </c>
      <c r="I2207" s="18" t="s">
        <v>0</v>
      </c>
      <c r="J2207" s="18" t="s">
        <v>4977</v>
      </c>
      <c r="XEZ2207" s="28"/>
      <c r="XFA2207" s="28"/>
      <c r="XFB2207" s="28"/>
      <c r="XFC2207" s="28"/>
      <c r="XFD2207" s="28"/>
    </row>
    <row r="2208" spans="1:10 16380:16384" x14ac:dyDescent="0.35">
      <c r="A2208" s="12" t="s">
        <v>222</v>
      </c>
      <c r="B2208" s="32" t="str">
        <f>HYPERLINK(Table1[[#This Row],[Link]], Table1[[#This Row],[Pattern w/out Hyperlink]])</f>
        <v>Drift</v>
      </c>
      <c r="C2208" s="18">
        <f>IF(F2208&lt;=$L$1,$K$1,IF(AND(F2208&gt;=$L$2,F2208&lt;=$M$2),$K$2,IF(AND(F2208&gt;=$L$3,F2208&lt;=$M$3),$K$3,IF(AND(F2208&gt;=$L$4,F2208&lt;=$M$4),$K$4,IF(AND(F2208&gt;=$L$5,F2208&lt;=$M$5),$K$5,IF(AND(F2208&gt;=$L$6,F2208&lt;=$M$6),$K$6,IF(AND(F2208&gt;=$L$7,F2208&lt;=$M$7),$K$7,IF(AND(F2208&gt;=$L$8,F2208&lt;=$M$8),$K$8,IF(AND(F2208&gt;=$L$9,F2208&lt;=$M$9),$K$9,IF(AND(F2208&gt;$L$10,F2208&lt;=$M$10),$K$10,IF(AND(F2208&gt;=$L$11,F2208&lt;=$M$11),$K$11,IF(AND(F2208&gt;=$L$12,F2208&lt;=$M$12),$K$12,IF(AND(F2208&gt;=$L$13,F2208&lt;=$M$13),$K$13,IF(AND(F2208&gt;=$L$14,F2208&lt;=$M$14),$K$14,IF(AND(F2208&gt;=#REF!,F2208&lt;=#REF!),#REF!,IF(AND(F2208&gt;=$L$15,F2208&lt;=$M$15),$K$15,IF(AND(F2208&gt;=$L$16,F2208&lt;=$M$16),$K$16,IF(AND(F2208&gt;=$L$17,F2208&lt;=$M$17),$K$17,IF(AND(F2208&gt;=$L$18,F2208&lt;=$M$18),$K$18,IF(AND(F2208&gt;=$L$19,F2208&lt;=$M$19),$K$19,IF(AND(F2208&gt;=$L$20,F2208&lt;=$M$20),$K$20,IF(AND(F2208&gt;=$L$21,F2208&lt;=$M$21),$K$21,IF(AND(F2208&gt;=$L$22,F2208&lt;=$M$22),$K$22,IF(AND(F2208&gt;=$L$23,F2208&lt;=$M$23),$K$23,IF(AND(F2208&gt;=$L$24,F2208&lt;=$M$24),$K$24,IF(AND(F2208&gt;=$L$25,F2208&lt;=$M$25),$K$25,IF(AND(F2208&gt;=$L$26,F2208&lt;=$M$26),$K$26,IF(AND(F2208&gt;=$L$27,F2208&lt;=$M$27),$K$27,IF(AND(F2208&gt;=$L$28,F2208&lt;=$M$28),$K$28,IF(AND(F2208&gt;=$L$29,F2208&lt;=$M$29),$K$29,IF(AND(F2208&gt;=$L$30,F2208&lt;=$M$30),$K$30,IF(AND(F2208&gt;=$L$31,F2208&lt;=$M$31),$K$31,""))))))))))))))))))))))))))))))))</f>
        <v>10</v>
      </c>
      <c r="D2208" s="18" t="s">
        <v>26</v>
      </c>
      <c r="E2208" s="18" t="s">
        <v>1234</v>
      </c>
      <c r="F2208" s="12">
        <f>Table1[[#This Row],[USD Pricing]]*Exchange!$A$1</f>
        <v>140.69999999999999</v>
      </c>
      <c r="G2208" s="12">
        <v>100.5</v>
      </c>
      <c r="H2208" s="12" t="s">
        <v>5345</v>
      </c>
      <c r="I2208" s="18" t="s">
        <v>0</v>
      </c>
      <c r="J2208" s="18" t="s">
        <v>4267</v>
      </c>
      <c r="XEZ2208" s="28"/>
      <c r="XFA2208" s="28"/>
      <c r="XFB2208" s="28"/>
      <c r="XFC2208" s="28"/>
      <c r="XFD2208" s="28"/>
    </row>
    <row r="2209" spans="1:10 16380:16384" x14ac:dyDescent="0.35">
      <c r="A2209" s="12" t="s">
        <v>231</v>
      </c>
      <c r="B2209" s="32" t="str">
        <f>HYPERLINK(Table1[[#This Row],[Link]], Table1[[#This Row],[Pattern w/out Hyperlink]])</f>
        <v>Ebb</v>
      </c>
      <c r="C2209" s="18">
        <f>IF(F2209&lt;=$L$1,$K$1,IF(AND(F2209&gt;=$L$2,F2209&lt;=$M$2),$K$2,IF(AND(F2209&gt;=$L$3,F2209&lt;=$M$3),$K$3,IF(AND(F2209&gt;=$L$4,F2209&lt;=$M$4),$K$4,IF(AND(F2209&gt;=$L$5,F2209&lt;=$M$5),$K$5,IF(AND(F2209&gt;=$L$6,F2209&lt;=$M$6),$K$6,IF(AND(F2209&gt;=$L$7,F2209&lt;=$M$7),$K$7,IF(AND(F2209&gt;=$L$8,F2209&lt;=$M$8),$K$8,IF(AND(F2209&gt;=$L$9,F2209&lt;=$M$9),$K$9,IF(AND(F2209&gt;$L$10,F2209&lt;=$M$10),$K$10,IF(AND(F2209&gt;=$L$11,F2209&lt;=$M$11),$K$11,IF(AND(F2209&gt;=$L$12,F2209&lt;=$M$12),$K$12,IF(AND(F2209&gt;=$L$13,F2209&lt;=$M$13),$K$13,IF(AND(F2209&gt;=$L$14,F2209&lt;=$M$14),$K$14,IF(AND(F2209&gt;=#REF!,F2209&lt;=#REF!),#REF!,IF(AND(F2209&gt;=$L$15,F2209&lt;=$M$15),$K$15,IF(AND(F2209&gt;=$L$16,F2209&lt;=$M$16),$K$16,IF(AND(F2209&gt;=$L$17,F2209&lt;=$M$17),$K$17,IF(AND(F2209&gt;=$L$18,F2209&lt;=$M$18),$K$18,IF(AND(F2209&gt;=$L$19,F2209&lt;=$M$19),$K$19,IF(AND(F2209&gt;=$L$20,F2209&lt;=$M$20),$K$20,IF(AND(F2209&gt;=$L$21,F2209&lt;=$M$21),$K$21,IF(AND(F2209&gt;=$L$22,F2209&lt;=$M$22),$K$22,IF(AND(F2209&gt;=$L$23,F2209&lt;=$M$23),$K$23,IF(AND(F2209&gt;=$L$24,F2209&lt;=$M$24),$K$24,IF(AND(F2209&gt;=$L$25,F2209&lt;=$M$25),$K$25,IF(AND(F2209&gt;=$L$26,F2209&lt;=$M$26),$K$26,IF(AND(F2209&gt;=$L$27,F2209&lt;=$M$27),$K$27,IF(AND(F2209&gt;=$L$28,F2209&lt;=$M$28),$K$28,IF(AND(F2209&gt;=$L$29,F2209&lt;=$M$29),$K$29,IF(AND(F2209&gt;=$L$30,F2209&lt;=$M$30),$K$30,IF(AND(F2209&gt;=$L$31,F2209&lt;=$M$31),$K$31,""))))))))))))))))))))))))))))))))</f>
        <v>10</v>
      </c>
      <c r="D2209" s="18" t="s">
        <v>26</v>
      </c>
      <c r="E2209" s="18" t="s">
        <v>1234</v>
      </c>
      <c r="F2209" s="12">
        <f>Table1[[#This Row],[USD Pricing]]*Exchange!$A$1</f>
        <v>154.69999999999999</v>
      </c>
      <c r="G2209" s="12">
        <v>110.5</v>
      </c>
      <c r="H2209" s="12" t="s">
        <v>5346</v>
      </c>
      <c r="I2209" s="18" t="s">
        <v>0</v>
      </c>
      <c r="J2209" s="18" t="s">
        <v>4267</v>
      </c>
      <c r="XEZ2209" s="28"/>
      <c r="XFA2209" s="28"/>
      <c r="XFB2209" s="28"/>
      <c r="XFC2209" s="28"/>
      <c r="XFD2209" s="28"/>
    </row>
    <row r="2210" spans="1:10 16380:16384" x14ac:dyDescent="0.35">
      <c r="A2210" s="12" t="s">
        <v>234</v>
      </c>
      <c r="B2210" s="32" t="str">
        <f>HYPERLINK(Table1[[#This Row],[Link]], Table1[[#This Row],[Pattern w/out Hyperlink]])</f>
        <v>Edison</v>
      </c>
      <c r="C2210" s="18">
        <f>IF(F2210&lt;=$L$1,$K$1,IF(AND(F2210&gt;=$L$2,F2210&lt;=$M$2),$K$2,IF(AND(F2210&gt;=$L$3,F2210&lt;=$M$3),$K$3,IF(AND(F2210&gt;=$L$4,F2210&lt;=$M$4),$K$4,IF(AND(F2210&gt;=$L$5,F2210&lt;=$M$5),$K$5,IF(AND(F2210&gt;=$L$6,F2210&lt;=$M$6),$K$6,IF(AND(F2210&gt;=$L$7,F2210&lt;=$M$7),$K$7,IF(AND(F2210&gt;=$L$8,F2210&lt;=$M$8),$K$8,IF(AND(F2210&gt;=$L$9,F2210&lt;=$M$9),$K$9,IF(AND(F2210&gt;$L$10,F2210&lt;=$M$10),$K$10,IF(AND(F2210&gt;=$L$11,F2210&lt;=$M$11),$K$11,IF(AND(F2210&gt;=$L$12,F2210&lt;=$M$12),$K$12,IF(AND(F2210&gt;=$L$13,F2210&lt;=$M$13),$K$13,IF(AND(F2210&gt;=$L$14,F2210&lt;=$M$14),$K$14,IF(AND(F2210&gt;=#REF!,F2210&lt;=#REF!),#REF!,IF(AND(F2210&gt;=$L$15,F2210&lt;=$M$15),$K$15,IF(AND(F2210&gt;=$L$16,F2210&lt;=$M$16),$K$16,IF(AND(F2210&gt;=$L$17,F2210&lt;=$M$17),$K$17,IF(AND(F2210&gt;=$L$18,F2210&lt;=$M$18),$K$18,IF(AND(F2210&gt;=$L$19,F2210&lt;=$M$19),$K$19,IF(AND(F2210&gt;=$L$20,F2210&lt;=$M$20),$K$20,IF(AND(F2210&gt;=$L$21,F2210&lt;=$M$21),$K$21,IF(AND(F2210&gt;=$L$22,F2210&lt;=$M$22),$K$22,IF(AND(F2210&gt;=$L$23,F2210&lt;=$M$23),$K$23,IF(AND(F2210&gt;=$L$24,F2210&lt;=$M$24),$K$24,IF(AND(F2210&gt;=$L$25,F2210&lt;=$M$25),$K$25,IF(AND(F2210&gt;=$L$26,F2210&lt;=$M$26),$K$26,IF(AND(F2210&gt;=$L$27,F2210&lt;=$M$27),$K$27,IF(AND(F2210&gt;=$L$28,F2210&lt;=$M$28),$K$28,IF(AND(F2210&gt;=$L$29,F2210&lt;=$M$29),$K$29,IF(AND(F2210&gt;=$L$30,F2210&lt;=$M$30),$K$30,IF(AND(F2210&gt;=$L$31,F2210&lt;=$M$31),$K$31,""))))))))))))))))))))))))))))))))</f>
        <v>10</v>
      </c>
      <c r="D2210" s="18" t="s">
        <v>26</v>
      </c>
      <c r="E2210" s="18" t="s">
        <v>1234</v>
      </c>
      <c r="F2210" s="12">
        <f>Table1[[#This Row],[USD Pricing]]*Exchange!$A$1</f>
        <v>140</v>
      </c>
      <c r="G2210" s="12">
        <v>100</v>
      </c>
      <c r="H2210" s="12" t="s">
        <v>5347</v>
      </c>
      <c r="I2210" s="18" t="s">
        <v>0</v>
      </c>
      <c r="J2210" s="18" t="s">
        <v>4280</v>
      </c>
      <c r="XEZ2210" s="28"/>
      <c r="XFA2210" s="28"/>
      <c r="XFB2210" s="28"/>
      <c r="XFC2210" s="28"/>
      <c r="XFD2210" s="28"/>
    </row>
    <row r="2211" spans="1:10 16380:16384" ht="29" x14ac:dyDescent="0.35">
      <c r="A2211" s="12" t="s">
        <v>274</v>
      </c>
      <c r="B2211" s="32" t="str">
        <f>HYPERLINK(Table1[[#This Row],[Link]], Table1[[#This Row],[Pattern w/out Hyperlink]])</f>
        <v>Entwine</v>
      </c>
      <c r="C2211" s="18">
        <f>IF(F2211&lt;=$L$1,$K$1,IF(AND(F2211&gt;=$L$2,F2211&lt;=$M$2),$K$2,IF(AND(F2211&gt;=$L$3,F2211&lt;=$M$3),$K$3,IF(AND(F2211&gt;=$L$4,F2211&lt;=$M$4),$K$4,IF(AND(F2211&gt;=$L$5,F2211&lt;=$M$5),$K$5,IF(AND(F2211&gt;=$L$6,F2211&lt;=$M$6),$K$6,IF(AND(F2211&gt;=$L$7,F2211&lt;=$M$7),$K$7,IF(AND(F2211&gt;=$L$8,F2211&lt;=$M$8),$K$8,IF(AND(F2211&gt;=$L$9,F2211&lt;=$M$9),$K$9,IF(AND(F2211&gt;$L$10,F2211&lt;=$M$10),$K$10,IF(AND(F2211&gt;=$L$11,F2211&lt;=$M$11),$K$11,IF(AND(F2211&gt;=$L$12,F2211&lt;=$M$12),$K$12,IF(AND(F2211&gt;=$L$13,F2211&lt;=$M$13),$K$13,IF(AND(F2211&gt;=$L$14,F2211&lt;=$M$14),$K$14,IF(AND(F2211&gt;=#REF!,F2211&lt;=#REF!),#REF!,IF(AND(F2211&gt;=$L$15,F2211&lt;=$M$15),$K$15,IF(AND(F2211&gt;=$L$16,F2211&lt;=$M$16),$K$16,IF(AND(F2211&gt;=$L$17,F2211&lt;=$M$17),$K$17,IF(AND(F2211&gt;=$L$18,F2211&lt;=$M$18),$K$18,IF(AND(F2211&gt;=$L$19,F2211&lt;=$M$19),$K$19,IF(AND(F2211&gt;=$L$20,F2211&lt;=$M$20),$K$20,IF(AND(F2211&gt;=$L$21,F2211&lt;=$M$21),$K$21,IF(AND(F2211&gt;=$L$22,F2211&lt;=$M$22),$K$22,IF(AND(F2211&gt;=$L$23,F2211&lt;=$M$23),$K$23,IF(AND(F2211&gt;=$L$24,F2211&lt;=$M$24),$K$24,IF(AND(F2211&gt;=$L$25,F2211&lt;=$M$25),$K$25,IF(AND(F2211&gt;=$L$26,F2211&lt;=$M$26),$K$26,IF(AND(F2211&gt;=$L$27,F2211&lt;=$M$27),$K$27,IF(AND(F2211&gt;=$L$28,F2211&lt;=$M$28),$K$28,IF(AND(F2211&gt;=$L$29,F2211&lt;=$M$29),$K$29,IF(AND(F2211&gt;=$L$30,F2211&lt;=$M$30),$K$30,IF(AND(F2211&gt;=$L$31,F2211&lt;=$M$31),$K$31,""))))))))))))))))))))))))))))))))</f>
        <v>10</v>
      </c>
      <c r="D2211" s="18" t="s">
        <v>21</v>
      </c>
      <c r="E2211" s="18" t="s">
        <v>1234</v>
      </c>
      <c r="F2211" s="12">
        <v>136.75</v>
      </c>
      <c r="H2211" s="12" t="s">
        <v>3555</v>
      </c>
      <c r="I2211" s="18" t="s">
        <v>4213</v>
      </c>
      <c r="J2211" s="18" t="s">
        <v>4758</v>
      </c>
      <c r="XEZ2211" s="28"/>
      <c r="XFA2211" s="28"/>
      <c r="XFB2211" s="28"/>
      <c r="XFC2211" s="28"/>
      <c r="XFD2211" s="28"/>
    </row>
    <row r="2212" spans="1:10 16380:16384" x14ac:dyDescent="0.35">
      <c r="A2212" s="12" t="s">
        <v>284</v>
      </c>
      <c r="B2212" s="32" t="str">
        <f>HYPERLINK(Table1[[#This Row],[Link]], Table1[[#This Row],[Pattern w/out Hyperlink]])</f>
        <v>Essay</v>
      </c>
      <c r="C2212" s="18">
        <f>IF(F2212&lt;=$L$1,$K$1,IF(AND(F2212&gt;=$L$2,F2212&lt;=$M$2),$K$2,IF(AND(F2212&gt;=$L$3,F2212&lt;=$M$3),$K$3,IF(AND(F2212&gt;=$L$4,F2212&lt;=$M$4),$K$4,IF(AND(F2212&gt;=$L$5,F2212&lt;=$M$5),$K$5,IF(AND(F2212&gt;=$L$6,F2212&lt;=$M$6),$K$6,IF(AND(F2212&gt;=$L$7,F2212&lt;=$M$7),$K$7,IF(AND(F2212&gt;=$L$8,F2212&lt;=$M$8),$K$8,IF(AND(F2212&gt;=$L$9,F2212&lt;=$M$9),$K$9,IF(AND(F2212&gt;$L$10,F2212&lt;=$M$10),$K$10,IF(AND(F2212&gt;=$L$11,F2212&lt;=$M$11),$K$11,IF(AND(F2212&gt;=$L$12,F2212&lt;=$M$12),$K$12,IF(AND(F2212&gt;=$L$13,F2212&lt;=$M$13),$K$13,IF(AND(F2212&gt;=$L$14,F2212&lt;=$M$14),$K$14,IF(AND(F2212&gt;=#REF!,F2212&lt;=#REF!),#REF!,IF(AND(F2212&gt;=$L$15,F2212&lt;=$M$15),$K$15,IF(AND(F2212&gt;=$L$16,F2212&lt;=$M$16),$K$16,IF(AND(F2212&gt;=$L$17,F2212&lt;=$M$17),$K$17,IF(AND(F2212&gt;=$L$18,F2212&lt;=$M$18),$K$18,IF(AND(F2212&gt;=$L$19,F2212&lt;=$M$19),$K$19,IF(AND(F2212&gt;=$L$20,F2212&lt;=$M$20),$K$20,IF(AND(F2212&gt;=$L$21,F2212&lt;=$M$21),$K$21,IF(AND(F2212&gt;=$L$22,F2212&lt;=$M$22),$K$22,IF(AND(F2212&gt;=$L$23,F2212&lt;=$M$23),$K$23,IF(AND(F2212&gt;=$L$24,F2212&lt;=$M$24),$K$24,IF(AND(F2212&gt;=$L$25,F2212&lt;=$M$25),$K$25,IF(AND(F2212&gt;=$L$26,F2212&lt;=$M$26),$K$26,IF(AND(F2212&gt;=$L$27,F2212&lt;=$M$27),$K$27,IF(AND(F2212&gt;=$L$28,F2212&lt;=$M$28),$K$28,IF(AND(F2212&gt;=$L$29,F2212&lt;=$M$29),$K$29,IF(AND(F2212&gt;=$L$30,F2212&lt;=$M$30),$K$30,IF(AND(F2212&gt;=$L$31,F2212&lt;=$M$31),$K$31,""))))))))))))))))))))))))))))))))</f>
        <v>10</v>
      </c>
      <c r="D2212" s="18" t="s">
        <v>26</v>
      </c>
      <c r="E2212" s="18" t="s">
        <v>1234</v>
      </c>
      <c r="F2212" s="12">
        <f>Table1[[#This Row],[USD Pricing]]*Exchange!$A$1</f>
        <v>143.5</v>
      </c>
      <c r="G2212" s="12">
        <v>102.5</v>
      </c>
      <c r="H2212" s="12" t="s">
        <v>5350</v>
      </c>
      <c r="I2212" s="18" t="s">
        <v>0</v>
      </c>
      <c r="J2212" s="18" t="s">
        <v>4267</v>
      </c>
      <c r="XEZ2212" s="28"/>
      <c r="XFA2212" s="28"/>
      <c r="XFB2212" s="28"/>
      <c r="XFC2212" s="28"/>
      <c r="XFD2212" s="28"/>
    </row>
    <row r="2213" spans="1:10 16380:16384" x14ac:dyDescent="0.35">
      <c r="A2213" s="12" t="s">
        <v>2655</v>
      </c>
      <c r="B2213" s="32" t="str">
        <f>HYPERLINK(Table1[[#This Row],[Link]], Table1[[#This Row],[Pattern w/out Hyperlink]])</f>
        <v>Explore</v>
      </c>
      <c r="C2213" s="18">
        <f>IF(F2213&lt;=$L$1,$K$1,IF(AND(F2213&gt;=$L$2,F2213&lt;=$M$2),$K$2,IF(AND(F2213&gt;=$L$3,F2213&lt;=$M$3),$K$3,IF(AND(F2213&gt;=$L$4,F2213&lt;=$M$4),$K$4,IF(AND(F2213&gt;=$L$5,F2213&lt;=$M$5),$K$5,IF(AND(F2213&gt;=$L$6,F2213&lt;=$M$6),$K$6,IF(AND(F2213&gt;=$L$7,F2213&lt;=$M$7),$K$7,IF(AND(F2213&gt;=$L$8,F2213&lt;=$M$8),$K$8,IF(AND(F2213&gt;=$L$9,F2213&lt;=$M$9),$K$9,IF(AND(F2213&gt;$L$10,F2213&lt;=$M$10),$K$10,IF(AND(F2213&gt;=$L$11,F2213&lt;=$M$11),$K$11,IF(AND(F2213&gt;=$L$12,F2213&lt;=$M$12),$K$12,IF(AND(F2213&gt;=$L$13,F2213&lt;=$M$13),$K$13,IF(AND(F2213&gt;=$L$14,F2213&lt;=$M$14),$K$14,IF(AND(F2213&gt;=#REF!,F2213&lt;=#REF!),#REF!,IF(AND(F2213&gt;=$L$15,F2213&lt;=$M$15),$K$15,IF(AND(F2213&gt;=$L$16,F2213&lt;=$M$16),$K$16,IF(AND(F2213&gt;=$L$17,F2213&lt;=$M$17),$K$17,IF(AND(F2213&gt;=$L$18,F2213&lt;=$M$18),$K$18,IF(AND(F2213&gt;=$L$19,F2213&lt;=$M$19),$K$19,IF(AND(F2213&gt;=$L$20,F2213&lt;=$M$20),$K$20,IF(AND(F2213&gt;=$L$21,F2213&lt;=$M$21),$K$21,IF(AND(F2213&gt;=$L$22,F2213&lt;=$M$22),$K$22,IF(AND(F2213&gt;=$L$23,F2213&lt;=$M$23),$K$23,IF(AND(F2213&gt;=$L$24,F2213&lt;=$M$24),$K$24,IF(AND(F2213&gt;=$L$25,F2213&lt;=$M$25),$K$25,IF(AND(F2213&gt;=$L$26,F2213&lt;=$M$26),$K$26,IF(AND(F2213&gt;=$L$27,F2213&lt;=$M$27),$K$27,IF(AND(F2213&gt;=$L$28,F2213&lt;=$M$28),$K$28,IF(AND(F2213&gt;=$L$29,F2213&lt;=$M$29),$K$29,IF(AND(F2213&gt;=$L$30,F2213&lt;=$M$30),$K$30,IF(AND(F2213&gt;=$L$31,F2213&lt;=$M$31),$K$31,""))))))))))))))))))))))))))))))))</f>
        <v>10</v>
      </c>
      <c r="D2213" s="18" t="s">
        <v>26</v>
      </c>
      <c r="E2213" s="18" t="s">
        <v>1234</v>
      </c>
      <c r="F2213" s="12">
        <f>Table1[[#This Row],[USD Pricing]]*Exchange!$A$1</f>
        <v>151.19999999999999</v>
      </c>
      <c r="G2213" s="12">
        <v>108</v>
      </c>
      <c r="H2213" s="12" t="s">
        <v>5351</v>
      </c>
      <c r="I2213" s="18" t="s">
        <v>0</v>
      </c>
      <c r="J2213" s="18" t="s">
        <v>4267</v>
      </c>
      <c r="XEZ2213" s="28"/>
      <c r="XFA2213" s="28"/>
      <c r="XFB2213" s="28"/>
      <c r="XFC2213" s="28"/>
      <c r="XFD2213" s="28"/>
    </row>
    <row r="2214" spans="1:10 16380:16384" x14ac:dyDescent="0.35">
      <c r="A2214" s="12" t="s">
        <v>5357</v>
      </c>
      <c r="B2214" s="32" t="str">
        <f>HYPERLINK(Table1[[#This Row],[Link]], Table1[[#This Row],[Pattern w/out Hyperlink]])</f>
        <v>Finnegan</v>
      </c>
      <c r="C2214" s="18">
        <f>IF(F2214&lt;=$L$1,$K$1,IF(AND(F2214&gt;=$L$2,F2214&lt;=$M$2),$K$2,IF(AND(F2214&gt;=$L$3,F2214&lt;=$M$3),$K$3,IF(AND(F2214&gt;=$L$4,F2214&lt;=$M$4),$K$4,IF(AND(F2214&gt;=$L$5,F2214&lt;=$M$5),$K$5,IF(AND(F2214&gt;=$L$6,F2214&lt;=$M$6),$K$6,IF(AND(F2214&gt;=$L$7,F2214&lt;=$M$7),$K$7,IF(AND(F2214&gt;=$L$8,F2214&lt;=$M$8),$K$8,IF(AND(F2214&gt;=$L$9,F2214&lt;=$M$9),$K$9,IF(AND(F2214&gt;$L$10,F2214&lt;=$M$10),$K$10,IF(AND(F2214&gt;=$L$11,F2214&lt;=$M$11),$K$11,IF(AND(F2214&gt;=$L$12,F2214&lt;=$M$12),$K$12,IF(AND(F2214&gt;=$L$13,F2214&lt;=$M$13),$K$13,IF(AND(F2214&gt;=$L$14,F2214&lt;=$M$14),$K$14,IF(AND(F2214&gt;=#REF!,F2214&lt;=#REF!),#REF!,IF(AND(F2214&gt;=$L$15,F2214&lt;=$M$15),$K$15,IF(AND(F2214&gt;=$L$16,F2214&lt;=$M$16),$K$16,IF(AND(F2214&gt;=$L$17,F2214&lt;=$M$17),$K$17,IF(AND(F2214&gt;=$L$18,F2214&lt;=$M$18),$K$18,IF(AND(F2214&gt;=$L$19,F2214&lt;=$M$19),$K$19,IF(AND(F2214&gt;=$L$20,F2214&lt;=$M$20),$K$20,IF(AND(F2214&gt;=$L$21,F2214&lt;=$M$21),$K$21,IF(AND(F2214&gt;=$L$22,F2214&lt;=$M$22),$K$22,IF(AND(F2214&gt;=$L$23,F2214&lt;=$M$23),$K$23,IF(AND(F2214&gt;=$L$24,F2214&lt;=$M$24),$K$24,IF(AND(F2214&gt;=$L$25,F2214&lt;=$M$25),$K$25,IF(AND(F2214&gt;=$L$26,F2214&lt;=$M$26),$K$26,IF(AND(F2214&gt;=$L$27,F2214&lt;=$M$27),$K$27,IF(AND(F2214&gt;=$L$28,F2214&lt;=$M$28),$K$28,IF(AND(F2214&gt;=$L$29,F2214&lt;=$M$29),$K$29,IF(AND(F2214&gt;=$L$30,F2214&lt;=$M$30),$K$30,IF(AND(F2214&gt;=$L$31,F2214&lt;=$M$31),$K$31,""))))))))))))))))))))))))))))))))</f>
        <v>10</v>
      </c>
      <c r="D2214" s="18" t="s">
        <v>26</v>
      </c>
      <c r="E2214" s="18" t="s">
        <v>1234</v>
      </c>
      <c r="F2214" s="12">
        <f>Table1[[#This Row],[USD Pricing]]*Exchange!$A$1</f>
        <v>141.39999999999998</v>
      </c>
      <c r="G2214" s="12">
        <v>101</v>
      </c>
      <c r="H2214" s="12" t="s">
        <v>5358</v>
      </c>
      <c r="I2214" s="18" t="s">
        <v>0</v>
      </c>
      <c r="J2214" s="18" t="s">
        <v>5359</v>
      </c>
      <c r="XEZ2214" s="28"/>
      <c r="XFA2214" s="28"/>
      <c r="XFB2214" s="28"/>
      <c r="XFC2214" s="28"/>
      <c r="XFD2214" s="28"/>
    </row>
    <row r="2215" spans="1:10 16380:16384" x14ac:dyDescent="0.35">
      <c r="A2215" s="12" t="s">
        <v>7245</v>
      </c>
      <c r="B2215" s="32" t="str">
        <f>HYPERLINK(Table1[[#This Row],[Link]], Table1[[#This Row],[Pattern w/out Hyperlink]])</f>
        <v>Fleece</v>
      </c>
      <c r="C2215" s="18">
        <f>IF(F2215&lt;=$L$1,$K$1,IF(AND(F2215&gt;=$L$2,F2215&lt;=$M$2),$K$2,IF(AND(F2215&gt;=$L$3,F2215&lt;=$M$3),$K$3,IF(AND(F2215&gt;=$L$4,F2215&lt;=$M$4),$K$4,IF(AND(F2215&gt;=$L$5,F2215&lt;=$M$5),$K$5,IF(AND(F2215&gt;=$L$6,F2215&lt;=$M$6),$K$6,IF(AND(F2215&gt;=$L$7,F2215&lt;=$M$7),$K$7,IF(AND(F2215&gt;=$L$8,F2215&lt;=$M$8),$K$8,IF(AND(F2215&gt;=$L$9,F2215&lt;=$M$9),$K$9,IF(AND(F2215&gt;$L$10,F2215&lt;=$M$10),$K$10,IF(AND(F2215&gt;=$L$11,F2215&lt;=$M$11),$K$11,IF(AND(F2215&gt;=$L$12,F2215&lt;=$M$12),$K$12,IF(AND(F2215&gt;=$L$13,F2215&lt;=$M$13),$K$13,IF(AND(F2215&gt;=$L$14,F2215&lt;=$M$14),$K$14,IF(AND(F2215&gt;=#REF!,F2215&lt;=#REF!),#REF!,IF(AND(F2215&gt;=$L$15,F2215&lt;=$M$15),$K$15,IF(AND(F2215&gt;=$L$16,F2215&lt;=$M$16),$K$16,IF(AND(F2215&gt;=$L$17,F2215&lt;=$M$17),$K$17,IF(AND(F2215&gt;=$L$18,F2215&lt;=$M$18),$K$18,IF(AND(F2215&gt;=$L$19,F2215&lt;=$M$19),$K$19,IF(AND(F2215&gt;=$L$20,F2215&lt;=$M$20),$K$20,IF(AND(F2215&gt;=$L$21,F2215&lt;=$M$21),$K$21,IF(AND(F2215&gt;=$L$22,F2215&lt;=$M$22),$K$22,IF(AND(F2215&gt;=$L$23,F2215&lt;=$M$23),$K$23,IF(AND(F2215&gt;=$L$24,F2215&lt;=$M$24),$K$24,IF(AND(F2215&gt;=$L$25,F2215&lt;=$M$25),$K$25,IF(AND(F2215&gt;=$L$26,F2215&lt;=$M$26),$K$26,IF(AND(F2215&gt;=$L$27,F2215&lt;=$M$27),$K$27,IF(AND(F2215&gt;=$L$28,F2215&lt;=$M$28),$K$28,IF(AND(F2215&gt;=$L$29,F2215&lt;=$M$29),$K$29,IF(AND(F2215&gt;=$L$30,F2215&lt;=$M$30),$K$30,IF(AND(F2215&gt;=$L$31,F2215&lt;=$M$31),$K$31,""))))))))))))))))))))))))))))))))</f>
        <v>10</v>
      </c>
      <c r="D2215" s="18" t="s">
        <v>7178</v>
      </c>
      <c r="E2215" s="18" t="s">
        <v>1234</v>
      </c>
      <c r="F2215" s="12">
        <v>146</v>
      </c>
      <c r="H2215" s="12" t="s">
        <v>7246</v>
      </c>
      <c r="I2215" s="18" t="s">
        <v>4213</v>
      </c>
      <c r="J2215" s="18" t="s">
        <v>7247</v>
      </c>
      <c r="XEZ2215" s="28"/>
      <c r="XFA2215" s="28"/>
      <c r="XFB2215" s="28"/>
      <c r="XFC2215" s="28"/>
      <c r="XFD2215" s="28"/>
    </row>
    <row r="2216" spans="1:10 16380:16384" x14ac:dyDescent="0.35">
      <c r="A2216" s="12" t="s">
        <v>2786</v>
      </c>
      <c r="B2216" s="32" t="str">
        <f>HYPERLINK(Table1[[#This Row],[Link]], Table1[[#This Row],[Pattern w/out Hyperlink]])</f>
        <v>Fragments 540</v>
      </c>
      <c r="C2216" s="18">
        <f>IF(F2216&lt;=$L$1,$K$1,IF(AND(F2216&gt;=$L$2,F2216&lt;=$M$2),$K$2,IF(AND(F2216&gt;=$L$3,F2216&lt;=$M$3),$K$3,IF(AND(F2216&gt;=$L$4,F2216&lt;=$M$4),$K$4,IF(AND(F2216&gt;=$L$5,F2216&lt;=$M$5),$K$5,IF(AND(F2216&gt;=$L$6,F2216&lt;=$M$6),$K$6,IF(AND(F2216&gt;=$L$7,F2216&lt;=$M$7),$K$7,IF(AND(F2216&gt;=$L$8,F2216&lt;=$M$8),$K$8,IF(AND(F2216&gt;=$L$9,F2216&lt;=$M$9),$K$9,IF(AND(F2216&gt;$L$10,F2216&lt;=$M$10),$K$10,IF(AND(F2216&gt;=$L$11,F2216&lt;=$M$11),$K$11,IF(AND(F2216&gt;=$L$12,F2216&lt;=$M$12),$K$12,IF(AND(F2216&gt;=$L$13,F2216&lt;=$M$13),$K$13,IF(AND(F2216&gt;=$L$14,F2216&lt;=$M$14),$K$14,IF(AND(F2216&gt;=#REF!,F2216&lt;=#REF!),#REF!,IF(AND(F2216&gt;=$L$15,F2216&lt;=$M$15),$K$15,IF(AND(F2216&gt;=$L$16,F2216&lt;=$M$16),$K$16,IF(AND(F2216&gt;=$L$17,F2216&lt;=$M$17),$K$17,IF(AND(F2216&gt;=$L$18,F2216&lt;=$M$18),$K$18,IF(AND(F2216&gt;=$L$19,F2216&lt;=$M$19),$K$19,IF(AND(F2216&gt;=$L$20,F2216&lt;=$M$20),$K$20,IF(AND(F2216&gt;=$L$21,F2216&lt;=$M$21),$K$21,IF(AND(F2216&gt;=$L$22,F2216&lt;=$M$22),$K$22,IF(AND(F2216&gt;=$L$23,F2216&lt;=$M$23),$K$23,IF(AND(F2216&gt;=$L$24,F2216&lt;=$M$24),$K$24,IF(AND(F2216&gt;=$L$25,F2216&lt;=$M$25),$K$25,IF(AND(F2216&gt;=$L$26,F2216&lt;=$M$26),$K$26,IF(AND(F2216&gt;=$L$27,F2216&lt;=$M$27),$K$27,IF(AND(F2216&gt;=$L$28,F2216&lt;=$M$28),$K$28,IF(AND(F2216&gt;=$L$29,F2216&lt;=$M$29),$K$29,IF(AND(F2216&gt;=$L$30,F2216&lt;=$M$30),$K$30,IF(AND(F2216&gt;=$L$31,F2216&lt;=$M$31),$K$31,""))))))))))))))))))))))))))))))))</f>
        <v>10</v>
      </c>
      <c r="D2216" s="18" t="s">
        <v>26</v>
      </c>
      <c r="E2216" s="18" t="s">
        <v>1234</v>
      </c>
      <c r="F2216" s="12">
        <f>Table1[[#This Row],[USD Pricing]]*Exchange!$A$1</f>
        <v>137.89999999999998</v>
      </c>
      <c r="G2216" s="12">
        <v>98.5</v>
      </c>
      <c r="H2216" s="12" t="s">
        <v>5832</v>
      </c>
      <c r="I2216" s="18" t="s">
        <v>0</v>
      </c>
      <c r="J2216" s="18" t="s">
        <v>4988</v>
      </c>
      <c r="XEZ2216" s="28"/>
      <c r="XFA2216" s="28"/>
      <c r="XFB2216" s="28"/>
      <c r="XFC2216" s="28"/>
      <c r="XFD2216" s="28"/>
    </row>
    <row r="2217" spans="1:10 16380:16384" x14ac:dyDescent="0.35">
      <c r="A2217" s="12" t="s">
        <v>5658</v>
      </c>
      <c r="B2217" s="32" t="str">
        <f>HYPERLINK(Table1[[#This Row],[Link]], Table1[[#This Row],[Pattern w/out Hyperlink]])</f>
        <v>Grandeur Uph</v>
      </c>
      <c r="C2217" s="18">
        <f>IF(F2217&lt;=$L$1,$K$1,IF(AND(F2217&gt;=$L$2,F2217&lt;=$M$2),$K$2,IF(AND(F2217&gt;=$L$3,F2217&lt;=$M$3),$K$3,IF(AND(F2217&gt;=$L$4,F2217&lt;=$M$4),$K$4,IF(AND(F2217&gt;=$L$5,F2217&lt;=$M$5),$K$5,IF(AND(F2217&gt;=$L$6,F2217&lt;=$M$6),$K$6,IF(AND(F2217&gt;=$L$7,F2217&lt;=$M$7),$K$7,IF(AND(F2217&gt;=$L$8,F2217&lt;=$M$8),$K$8,IF(AND(F2217&gt;=$L$9,F2217&lt;=$M$9),$K$9,IF(AND(F2217&gt;$L$10,F2217&lt;=$M$10),$K$10,IF(AND(F2217&gt;=$L$11,F2217&lt;=$M$11),$K$11,IF(AND(F2217&gt;=$L$12,F2217&lt;=$M$12),$K$12,IF(AND(F2217&gt;=$L$13,F2217&lt;=$M$13),$K$13,IF(AND(F2217&gt;=$L$14,F2217&lt;=$M$14),$K$14,IF(AND(F2217&gt;=#REF!,F2217&lt;=#REF!),#REF!,IF(AND(F2217&gt;=$L$15,F2217&lt;=$M$15),$K$15,IF(AND(F2217&gt;=$L$16,F2217&lt;=$M$16),$K$16,IF(AND(F2217&gt;=$L$17,F2217&lt;=$M$17),$K$17,IF(AND(F2217&gt;=$L$18,F2217&lt;=$M$18),$K$18,IF(AND(F2217&gt;=$L$19,F2217&lt;=$M$19),$K$19,IF(AND(F2217&gt;=$L$20,F2217&lt;=$M$20),$K$20,IF(AND(F2217&gt;=$L$21,F2217&lt;=$M$21),$K$21,IF(AND(F2217&gt;=$L$22,F2217&lt;=$M$22),$K$22,IF(AND(F2217&gt;=$L$23,F2217&lt;=$M$23),$K$23,IF(AND(F2217&gt;=$L$24,F2217&lt;=$M$24),$K$24,IF(AND(F2217&gt;=$L$25,F2217&lt;=$M$25),$K$25,IF(AND(F2217&gt;=$L$26,F2217&lt;=$M$26),$K$26,IF(AND(F2217&gt;=$L$27,F2217&lt;=$M$27),$K$27,IF(AND(F2217&gt;=$L$28,F2217&lt;=$M$28),$K$28,IF(AND(F2217&gt;=$L$29,F2217&lt;=$M$29),$K$29,IF(AND(F2217&gt;=$L$30,F2217&lt;=$M$30),$K$30,IF(AND(F2217&gt;=$L$31,F2217&lt;=$M$31),$K$31,""))))))))))))))))))))))))))))))))</f>
        <v>10</v>
      </c>
      <c r="D2217" s="18" t="s">
        <v>26</v>
      </c>
      <c r="E2217" s="18" t="s">
        <v>1234</v>
      </c>
      <c r="F2217" s="12">
        <f>Table1[[#This Row],[USD Pricing]]*Exchange!$A$1</f>
        <v>151.68999999999997</v>
      </c>
      <c r="G2217" s="12">
        <v>108.35</v>
      </c>
      <c r="H2217" s="12" t="s">
        <v>5659</v>
      </c>
      <c r="I2217" s="18" t="s">
        <v>0</v>
      </c>
      <c r="J2217" s="18" t="s">
        <v>5660</v>
      </c>
      <c r="XEZ2217" s="28"/>
      <c r="XFA2217" s="28"/>
      <c r="XFB2217" s="28"/>
      <c r="XFC2217" s="28"/>
      <c r="XFD2217" s="28"/>
    </row>
    <row r="2218" spans="1:10 16380:16384" x14ac:dyDescent="0.35">
      <c r="A2218" s="12" t="s">
        <v>382</v>
      </c>
      <c r="B2218" s="32" t="str">
        <f>HYPERLINK(Table1[[#This Row],[Link]], Table1[[#This Row],[Pattern w/out Hyperlink]])</f>
        <v>Hearsay</v>
      </c>
      <c r="C2218" s="18">
        <f>IF(F2218&lt;=$L$1,$K$1,IF(AND(F2218&gt;=$L$2,F2218&lt;=$M$2),$K$2,IF(AND(F2218&gt;=$L$3,F2218&lt;=$M$3),$K$3,IF(AND(F2218&gt;=$L$4,F2218&lt;=$M$4),$K$4,IF(AND(F2218&gt;=$L$5,F2218&lt;=$M$5),$K$5,IF(AND(F2218&gt;=$L$6,F2218&lt;=$M$6),$K$6,IF(AND(F2218&gt;=$L$7,F2218&lt;=$M$7),$K$7,IF(AND(F2218&gt;=$L$8,F2218&lt;=$M$8),$K$8,IF(AND(F2218&gt;=$L$9,F2218&lt;=$M$9),$K$9,IF(AND(F2218&gt;$L$10,F2218&lt;=$M$10),$K$10,IF(AND(F2218&gt;=$L$11,F2218&lt;=$M$11),$K$11,IF(AND(F2218&gt;=$L$12,F2218&lt;=$M$12),$K$12,IF(AND(F2218&gt;=$L$13,F2218&lt;=$M$13),$K$13,IF(AND(F2218&gt;=$L$14,F2218&lt;=$M$14),$K$14,IF(AND(F2218&gt;=#REF!,F2218&lt;=#REF!),#REF!,IF(AND(F2218&gt;=$L$15,F2218&lt;=$M$15),$K$15,IF(AND(F2218&gt;=$L$16,F2218&lt;=$M$16),$K$16,IF(AND(F2218&gt;=$L$17,F2218&lt;=$M$17),$K$17,IF(AND(F2218&gt;=$L$18,F2218&lt;=$M$18),$K$18,IF(AND(F2218&gt;=$L$19,F2218&lt;=$M$19),$K$19,IF(AND(F2218&gt;=$L$20,F2218&lt;=$M$20),$K$20,IF(AND(F2218&gt;=$L$21,F2218&lt;=$M$21),$K$21,IF(AND(F2218&gt;=$L$22,F2218&lt;=$M$22),$K$22,IF(AND(F2218&gt;=$L$23,F2218&lt;=$M$23),$K$23,IF(AND(F2218&gt;=$L$24,F2218&lt;=$M$24),$K$24,IF(AND(F2218&gt;=$L$25,F2218&lt;=$M$25),$K$25,IF(AND(F2218&gt;=$L$26,F2218&lt;=$M$26),$K$26,IF(AND(F2218&gt;=$L$27,F2218&lt;=$M$27),$K$27,IF(AND(F2218&gt;=$L$28,F2218&lt;=$M$28),$K$28,IF(AND(F2218&gt;=$L$29,F2218&lt;=$M$29),$K$29,IF(AND(F2218&gt;=$L$30,F2218&lt;=$M$30),$K$30,IF(AND(F2218&gt;=$L$31,F2218&lt;=$M$31),$K$31,""))))))))))))))))))))))))))))))))</f>
        <v>10</v>
      </c>
      <c r="D2218" s="18" t="s">
        <v>26</v>
      </c>
      <c r="E2218" s="18" t="s">
        <v>1234</v>
      </c>
      <c r="F2218" s="12">
        <f>Table1[[#This Row],[USD Pricing]]*Exchange!$A$1</f>
        <v>142.1</v>
      </c>
      <c r="G2218" s="12">
        <v>101.5</v>
      </c>
      <c r="H2218" s="12" t="s">
        <v>5375</v>
      </c>
      <c r="I2218" s="18" t="s">
        <v>0</v>
      </c>
      <c r="J2218" s="18" t="s">
        <v>4992</v>
      </c>
      <c r="XEZ2218" s="28"/>
      <c r="XFA2218" s="28"/>
      <c r="XFB2218" s="28"/>
      <c r="XFC2218" s="28"/>
      <c r="XFD2218" s="28"/>
    </row>
    <row r="2219" spans="1:10 16380:16384" x14ac:dyDescent="0.35">
      <c r="A2219" s="12" t="s">
        <v>383</v>
      </c>
      <c r="B2219" s="32" t="str">
        <f>HYPERLINK(Table1[[#This Row],[Link]], Table1[[#This Row],[Pattern w/out Hyperlink]])</f>
        <v>Hearth</v>
      </c>
      <c r="C2219" s="18">
        <f>IF(F2219&lt;=$L$1,$K$1,IF(AND(F2219&gt;=$L$2,F2219&lt;=$M$2),$K$2,IF(AND(F2219&gt;=$L$3,F2219&lt;=$M$3),$K$3,IF(AND(F2219&gt;=$L$4,F2219&lt;=$M$4),$K$4,IF(AND(F2219&gt;=$L$5,F2219&lt;=$M$5),$K$5,IF(AND(F2219&gt;=$L$6,F2219&lt;=$M$6),$K$6,IF(AND(F2219&gt;=$L$7,F2219&lt;=$M$7),$K$7,IF(AND(F2219&gt;=$L$8,F2219&lt;=$M$8),$K$8,IF(AND(F2219&gt;=$L$9,F2219&lt;=$M$9),$K$9,IF(AND(F2219&gt;$L$10,F2219&lt;=$M$10),$K$10,IF(AND(F2219&gt;=$L$11,F2219&lt;=$M$11),$K$11,IF(AND(F2219&gt;=$L$12,F2219&lt;=$M$12),$K$12,IF(AND(F2219&gt;=$L$13,F2219&lt;=$M$13),$K$13,IF(AND(F2219&gt;=$L$14,F2219&lt;=$M$14),$K$14,IF(AND(F2219&gt;=#REF!,F2219&lt;=#REF!),#REF!,IF(AND(F2219&gt;=$L$15,F2219&lt;=$M$15),$K$15,IF(AND(F2219&gt;=$L$16,F2219&lt;=$M$16),$K$16,IF(AND(F2219&gt;=$L$17,F2219&lt;=$M$17),$K$17,IF(AND(F2219&gt;=$L$18,F2219&lt;=$M$18),$K$18,IF(AND(F2219&gt;=$L$19,F2219&lt;=$M$19),$K$19,IF(AND(F2219&gt;=$L$20,F2219&lt;=$M$20),$K$20,IF(AND(F2219&gt;=$L$21,F2219&lt;=$M$21),$K$21,IF(AND(F2219&gt;=$L$22,F2219&lt;=$M$22),$K$22,IF(AND(F2219&gt;=$L$23,F2219&lt;=$M$23),$K$23,IF(AND(F2219&gt;=$L$24,F2219&lt;=$M$24),$K$24,IF(AND(F2219&gt;=$L$25,F2219&lt;=$M$25),$K$25,IF(AND(F2219&gt;=$L$26,F2219&lt;=$M$26),$K$26,IF(AND(F2219&gt;=$L$27,F2219&lt;=$M$27),$K$27,IF(AND(F2219&gt;=$L$28,F2219&lt;=$M$28),$K$28,IF(AND(F2219&gt;=$L$29,F2219&lt;=$M$29),$K$29,IF(AND(F2219&gt;=$L$30,F2219&lt;=$M$30),$K$30,IF(AND(F2219&gt;=$L$31,F2219&lt;=$M$31),$K$31,""))))))))))))))))))))))))))))))))</f>
        <v>10</v>
      </c>
      <c r="D2219" s="18" t="s">
        <v>21</v>
      </c>
      <c r="E2219" s="18" t="s">
        <v>1234</v>
      </c>
      <c r="F2219" s="12">
        <v>141</v>
      </c>
      <c r="H2219" s="12" t="s">
        <v>3580</v>
      </c>
      <c r="I2219" s="18" t="s">
        <v>1319</v>
      </c>
      <c r="J2219" s="18" t="s">
        <v>4782</v>
      </c>
      <c r="XEZ2219" s="28"/>
      <c r="XFA2219" s="28"/>
      <c r="XFB2219" s="28"/>
      <c r="XFC2219" s="28"/>
      <c r="XFD2219" s="28"/>
    </row>
    <row r="2220" spans="1:10 16380:16384" x14ac:dyDescent="0.35">
      <c r="A2220" s="12" t="s">
        <v>3582</v>
      </c>
      <c r="B2220" s="32" t="str">
        <f>HYPERLINK(Table1[[#This Row],[Link]], Table1[[#This Row],[Pattern w/out Hyperlink]])</f>
        <v>Hewn</v>
      </c>
      <c r="C2220" s="18">
        <f>IF(F2220&lt;=$L$1,$K$1,IF(AND(F2220&gt;=$L$2,F2220&lt;=$M$2),$K$2,IF(AND(F2220&gt;=$L$3,F2220&lt;=$M$3),$K$3,IF(AND(F2220&gt;=$L$4,F2220&lt;=$M$4),$K$4,IF(AND(F2220&gt;=$L$5,F2220&lt;=$M$5),$K$5,IF(AND(F2220&gt;=$L$6,F2220&lt;=$M$6),$K$6,IF(AND(F2220&gt;=$L$7,F2220&lt;=$M$7),$K$7,IF(AND(F2220&gt;=$L$8,F2220&lt;=$M$8),$K$8,IF(AND(F2220&gt;=$L$9,F2220&lt;=$M$9),$K$9,IF(AND(F2220&gt;$L$10,F2220&lt;=$M$10),$K$10,IF(AND(F2220&gt;=$L$11,F2220&lt;=$M$11),$K$11,IF(AND(F2220&gt;=$L$12,F2220&lt;=$M$12),$K$12,IF(AND(F2220&gt;=$L$13,F2220&lt;=$M$13),$K$13,IF(AND(F2220&gt;=$L$14,F2220&lt;=$M$14),$K$14,IF(AND(F2220&gt;=#REF!,F2220&lt;=#REF!),#REF!,IF(AND(F2220&gt;=$L$15,F2220&lt;=$M$15),$K$15,IF(AND(F2220&gt;=$L$16,F2220&lt;=$M$16),$K$16,IF(AND(F2220&gt;=$L$17,F2220&lt;=$M$17),$K$17,IF(AND(F2220&gt;=$L$18,F2220&lt;=$M$18),$K$18,IF(AND(F2220&gt;=$L$19,F2220&lt;=$M$19),$K$19,IF(AND(F2220&gt;=$L$20,F2220&lt;=$M$20),$K$20,IF(AND(F2220&gt;=$L$21,F2220&lt;=$M$21),$K$21,IF(AND(F2220&gt;=$L$22,F2220&lt;=$M$22),$K$22,IF(AND(F2220&gt;=$L$23,F2220&lt;=$M$23),$K$23,IF(AND(F2220&gt;=$L$24,F2220&lt;=$M$24),$K$24,IF(AND(F2220&gt;=$L$25,F2220&lt;=$M$25),$K$25,IF(AND(F2220&gt;=$L$26,F2220&lt;=$M$26),$K$26,IF(AND(F2220&gt;=$L$27,F2220&lt;=$M$27),$K$27,IF(AND(F2220&gt;=$L$28,F2220&lt;=$M$28),$K$28,IF(AND(F2220&gt;=$L$29,F2220&lt;=$M$29),$K$29,IF(AND(F2220&gt;=$L$30,F2220&lt;=$M$30),$K$30,IF(AND(F2220&gt;=$L$31,F2220&lt;=$M$31),$K$31,""))))))))))))))))))))))))))))))))</f>
        <v>10</v>
      </c>
      <c r="D2220" s="18" t="s">
        <v>21</v>
      </c>
      <c r="E2220" s="18" t="s">
        <v>1234</v>
      </c>
      <c r="F2220" s="12">
        <v>140.25</v>
      </c>
      <c r="H2220" s="12" t="s">
        <v>3583</v>
      </c>
      <c r="I2220" s="18" t="s">
        <v>1319</v>
      </c>
      <c r="J2220" s="18" t="s">
        <v>4784</v>
      </c>
      <c r="XEZ2220" s="28"/>
      <c r="XFA2220" s="28"/>
      <c r="XFB2220" s="28"/>
      <c r="XFC2220" s="28"/>
      <c r="XFD2220" s="28"/>
    </row>
    <row r="2221" spans="1:10 16380:16384" x14ac:dyDescent="0.35">
      <c r="A2221" s="12" t="s">
        <v>417</v>
      </c>
      <c r="B2221" s="32" t="str">
        <f>HYPERLINK(Table1[[#This Row],[Link]], Table1[[#This Row],[Pattern w/out Hyperlink]])</f>
        <v>Interim</v>
      </c>
      <c r="C2221" s="18">
        <f>IF(F2221&lt;=$L$1,$K$1,IF(AND(F2221&gt;=$L$2,F2221&lt;=$M$2),$K$2,IF(AND(F2221&gt;=$L$3,F2221&lt;=$M$3),$K$3,IF(AND(F2221&gt;=$L$4,F2221&lt;=$M$4),$K$4,IF(AND(F2221&gt;=$L$5,F2221&lt;=$M$5),$K$5,IF(AND(F2221&gt;=$L$6,F2221&lt;=$M$6),$K$6,IF(AND(F2221&gt;=$L$7,F2221&lt;=$M$7),$K$7,IF(AND(F2221&gt;=$L$8,F2221&lt;=$M$8),$K$8,IF(AND(F2221&gt;=$L$9,F2221&lt;=$M$9),$K$9,IF(AND(F2221&gt;$L$10,F2221&lt;=$M$10),$K$10,IF(AND(F2221&gt;=$L$11,F2221&lt;=$M$11),$K$11,IF(AND(F2221&gt;=$L$12,F2221&lt;=$M$12),$K$12,IF(AND(F2221&gt;=$L$13,F2221&lt;=$M$13),$K$13,IF(AND(F2221&gt;=$L$14,F2221&lt;=$M$14),$K$14,IF(AND(F2221&gt;=#REF!,F2221&lt;=#REF!),#REF!,IF(AND(F2221&gt;=$L$15,F2221&lt;=$M$15),$K$15,IF(AND(F2221&gt;=$L$16,F2221&lt;=$M$16),$K$16,IF(AND(F2221&gt;=$L$17,F2221&lt;=$M$17),$K$17,IF(AND(F2221&gt;=$L$18,F2221&lt;=$M$18),$K$18,IF(AND(F2221&gt;=$L$19,F2221&lt;=$M$19),$K$19,IF(AND(F2221&gt;=$L$20,F2221&lt;=$M$20),$K$20,IF(AND(F2221&gt;=$L$21,F2221&lt;=$M$21),$K$21,IF(AND(F2221&gt;=$L$22,F2221&lt;=$M$22),$K$22,IF(AND(F2221&gt;=$L$23,F2221&lt;=$M$23),$K$23,IF(AND(F2221&gt;=$L$24,F2221&lt;=$M$24),$K$24,IF(AND(F2221&gt;=$L$25,F2221&lt;=$M$25),$K$25,IF(AND(F2221&gt;=$L$26,F2221&lt;=$M$26),$K$26,IF(AND(F2221&gt;=$L$27,F2221&lt;=$M$27),$K$27,IF(AND(F2221&gt;=$L$28,F2221&lt;=$M$28),$K$28,IF(AND(F2221&gt;=$L$29,F2221&lt;=$M$29),$K$29,IF(AND(F2221&gt;=$L$30,F2221&lt;=$M$30),$K$30,IF(AND(F2221&gt;=$L$31,F2221&lt;=$M$31),$K$31,""))))))))))))))))))))))))))))))))</f>
        <v>10</v>
      </c>
      <c r="D2221" s="18" t="s">
        <v>26</v>
      </c>
      <c r="E2221" s="18" t="s">
        <v>1234</v>
      </c>
      <c r="F2221" s="12">
        <f>Table1[[#This Row],[USD Pricing]]*Exchange!$A$1</f>
        <v>145.6</v>
      </c>
      <c r="G2221" s="12">
        <v>104</v>
      </c>
      <c r="H2221" s="12" t="s">
        <v>5380</v>
      </c>
      <c r="I2221" s="18" t="s">
        <v>0</v>
      </c>
      <c r="J2221" s="18" t="s">
        <v>4976</v>
      </c>
      <c r="XEZ2221" s="28"/>
      <c r="XFA2221" s="28"/>
      <c r="XFB2221" s="28"/>
      <c r="XFC2221" s="28"/>
      <c r="XFD2221" s="28"/>
    </row>
    <row r="2222" spans="1:10 16380:16384" x14ac:dyDescent="0.35">
      <c r="A2222" s="12" t="s">
        <v>430</v>
      </c>
      <c r="B2222" s="32" t="str">
        <f>HYPERLINK(Table1[[#This Row],[Link]], Table1[[#This Row],[Pattern w/out Hyperlink]])</f>
        <v>Journal</v>
      </c>
      <c r="C2222" s="18">
        <f>IF(F2222&lt;=$L$1,$K$1,IF(AND(F2222&gt;=$L$2,F2222&lt;=$M$2),$K$2,IF(AND(F2222&gt;=$L$3,F2222&lt;=$M$3),$K$3,IF(AND(F2222&gt;=$L$4,F2222&lt;=$M$4),$K$4,IF(AND(F2222&gt;=$L$5,F2222&lt;=$M$5),$K$5,IF(AND(F2222&gt;=$L$6,F2222&lt;=$M$6),$K$6,IF(AND(F2222&gt;=$L$7,F2222&lt;=$M$7),$K$7,IF(AND(F2222&gt;=$L$8,F2222&lt;=$M$8),$K$8,IF(AND(F2222&gt;=$L$9,F2222&lt;=$M$9),$K$9,IF(AND(F2222&gt;$L$10,F2222&lt;=$M$10),$K$10,IF(AND(F2222&gt;=$L$11,F2222&lt;=$M$11),$K$11,IF(AND(F2222&gt;=$L$12,F2222&lt;=$M$12),$K$12,IF(AND(F2222&gt;=$L$13,F2222&lt;=$M$13),$K$13,IF(AND(F2222&gt;=$L$14,F2222&lt;=$M$14),$K$14,IF(AND(F2222&gt;=#REF!,F2222&lt;=#REF!),#REF!,IF(AND(F2222&gt;=$L$15,F2222&lt;=$M$15),$K$15,IF(AND(F2222&gt;=$L$16,F2222&lt;=$M$16),$K$16,IF(AND(F2222&gt;=$L$17,F2222&lt;=$M$17),$K$17,IF(AND(F2222&gt;=$L$18,F2222&lt;=$M$18),$K$18,IF(AND(F2222&gt;=$L$19,F2222&lt;=$M$19),$K$19,IF(AND(F2222&gt;=$L$20,F2222&lt;=$M$20),$K$20,IF(AND(F2222&gt;=$L$21,F2222&lt;=$M$21),$K$21,IF(AND(F2222&gt;=$L$22,F2222&lt;=$M$22),$K$22,IF(AND(F2222&gt;=$L$23,F2222&lt;=$M$23),$K$23,IF(AND(F2222&gt;=$L$24,F2222&lt;=$M$24),$K$24,IF(AND(F2222&gt;=$L$25,F2222&lt;=$M$25),$K$25,IF(AND(F2222&gt;=$L$26,F2222&lt;=$M$26),$K$26,IF(AND(F2222&gt;=$L$27,F2222&lt;=$M$27),$K$27,IF(AND(F2222&gt;=$L$28,F2222&lt;=$M$28),$K$28,IF(AND(F2222&gt;=$L$29,F2222&lt;=$M$29),$K$29,IF(AND(F2222&gt;=$L$30,F2222&lt;=$M$30),$K$30,IF(AND(F2222&gt;=$L$31,F2222&lt;=$M$31),$K$31,""))))))))))))))))))))))))))))))))</f>
        <v>10</v>
      </c>
      <c r="D2222" s="18" t="s">
        <v>26</v>
      </c>
      <c r="E2222" s="18" t="s">
        <v>1234</v>
      </c>
      <c r="F2222" s="12">
        <f>Table1[[#This Row],[USD Pricing]]*Exchange!$A$1</f>
        <v>151.89999999999998</v>
      </c>
      <c r="G2222" s="12">
        <v>108.5</v>
      </c>
      <c r="H2222" s="12" t="s">
        <v>5382</v>
      </c>
      <c r="I2222" s="18" t="s">
        <v>0</v>
      </c>
      <c r="J2222" s="18" t="s">
        <v>4267</v>
      </c>
      <c r="XEZ2222" s="28"/>
      <c r="XFA2222" s="28"/>
      <c r="XFB2222" s="28"/>
      <c r="XFC2222" s="28"/>
      <c r="XFD2222" s="28"/>
    </row>
    <row r="2223" spans="1:10 16380:16384" x14ac:dyDescent="0.35">
      <c r="A2223" s="12" t="s">
        <v>2797</v>
      </c>
      <c r="B2223" s="32" t="str">
        <f>HYPERLINK(Table1[[#This Row],[Link]], Table1[[#This Row],[Pattern w/out Hyperlink]])</f>
        <v>Layers 408</v>
      </c>
      <c r="C2223" s="18">
        <f>IF(F2223&lt;=$L$1,$K$1,IF(AND(F2223&gt;=$L$2,F2223&lt;=$M$2),$K$2,IF(AND(F2223&gt;=$L$3,F2223&lt;=$M$3),$K$3,IF(AND(F2223&gt;=$L$4,F2223&lt;=$M$4),$K$4,IF(AND(F2223&gt;=$L$5,F2223&lt;=$M$5),$K$5,IF(AND(F2223&gt;=$L$6,F2223&lt;=$M$6),$K$6,IF(AND(F2223&gt;=$L$7,F2223&lt;=$M$7),$K$7,IF(AND(F2223&gt;=$L$8,F2223&lt;=$M$8),$K$8,IF(AND(F2223&gt;=$L$9,F2223&lt;=$M$9),$K$9,IF(AND(F2223&gt;$L$10,F2223&lt;=$M$10),$K$10,IF(AND(F2223&gt;=$L$11,F2223&lt;=$M$11),$K$11,IF(AND(F2223&gt;=$L$12,F2223&lt;=$M$12),$K$12,IF(AND(F2223&gt;=$L$13,F2223&lt;=$M$13),$K$13,IF(AND(F2223&gt;=$L$14,F2223&lt;=$M$14),$K$14,IF(AND(F2223&gt;=#REF!,F2223&lt;=#REF!),#REF!,IF(AND(F2223&gt;=$L$15,F2223&lt;=$M$15),$K$15,IF(AND(F2223&gt;=$L$16,F2223&lt;=$M$16),$K$16,IF(AND(F2223&gt;=$L$17,F2223&lt;=$M$17),$K$17,IF(AND(F2223&gt;=$L$18,F2223&lt;=$M$18),$K$18,IF(AND(F2223&gt;=$L$19,F2223&lt;=$M$19),$K$19,IF(AND(F2223&gt;=$L$20,F2223&lt;=$M$20),$K$20,IF(AND(F2223&gt;=$L$21,F2223&lt;=$M$21),$K$21,IF(AND(F2223&gt;=$L$22,F2223&lt;=$M$22),$K$22,IF(AND(F2223&gt;=$L$23,F2223&lt;=$M$23),$K$23,IF(AND(F2223&gt;=$L$24,F2223&lt;=$M$24),$K$24,IF(AND(F2223&gt;=$L$25,F2223&lt;=$M$25),$K$25,IF(AND(F2223&gt;=$L$26,F2223&lt;=$M$26),$K$26,IF(AND(F2223&gt;=$L$27,F2223&lt;=$M$27),$K$27,IF(AND(F2223&gt;=$L$28,F2223&lt;=$M$28),$K$28,IF(AND(F2223&gt;=$L$29,F2223&lt;=$M$29),$K$29,IF(AND(F2223&gt;=$L$30,F2223&lt;=$M$30),$K$30,IF(AND(F2223&gt;=$L$31,F2223&lt;=$M$31),$K$31,""))))))))))))))))))))))))))))))))</f>
        <v>10</v>
      </c>
      <c r="D2223" s="18" t="s">
        <v>26</v>
      </c>
      <c r="E2223" s="18" t="s">
        <v>1234</v>
      </c>
      <c r="F2223" s="12">
        <f>Table1[[#This Row],[USD Pricing]]*Exchange!$A$1</f>
        <v>147</v>
      </c>
      <c r="G2223" s="12">
        <v>105</v>
      </c>
      <c r="H2223" s="12" t="s">
        <v>5845</v>
      </c>
      <c r="I2223" s="18" t="s">
        <v>0</v>
      </c>
      <c r="J2223" s="18" t="s">
        <v>4261</v>
      </c>
      <c r="XEZ2223" s="28"/>
      <c r="XFA2223" s="28"/>
      <c r="XFB2223" s="28"/>
      <c r="XFC2223" s="28"/>
      <c r="XFD2223" s="28"/>
    </row>
    <row r="2224" spans="1:10 16380:16384" x14ac:dyDescent="0.35">
      <c r="A2224" s="12" t="s">
        <v>3625</v>
      </c>
      <c r="B2224" s="32" t="str">
        <f>HYPERLINK(Table1[[#This Row],[Link]], Table1[[#This Row],[Pattern w/out Hyperlink]])</f>
        <v>Mechanism</v>
      </c>
      <c r="C2224" s="18">
        <f>IF(F2224&lt;=$L$1,$K$1,IF(AND(F2224&gt;=$L$2,F2224&lt;=$M$2),$K$2,IF(AND(F2224&gt;=$L$3,F2224&lt;=$M$3),$K$3,IF(AND(F2224&gt;=$L$4,F2224&lt;=$M$4),$K$4,IF(AND(F2224&gt;=$L$5,F2224&lt;=$M$5),$K$5,IF(AND(F2224&gt;=$L$6,F2224&lt;=$M$6),$K$6,IF(AND(F2224&gt;=$L$7,F2224&lt;=$M$7),$K$7,IF(AND(F2224&gt;=$L$8,F2224&lt;=$M$8),$K$8,IF(AND(F2224&gt;=$L$9,F2224&lt;=$M$9),$K$9,IF(AND(F2224&gt;$L$10,F2224&lt;=$M$10),$K$10,IF(AND(F2224&gt;=$L$11,F2224&lt;=$M$11),$K$11,IF(AND(F2224&gt;=$L$12,F2224&lt;=$M$12),$K$12,IF(AND(F2224&gt;=$L$13,F2224&lt;=$M$13),$K$13,IF(AND(F2224&gt;=$L$14,F2224&lt;=$M$14),$K$14,IF(AND(F2224&gt;=#REF!,F2224&lt;=#REF!),#REF!,IF(AND(F2224&gt;=$L$15,F2224&lt;=$M$15),$K$15,IF(AND(F2224&gt;=$L$16,F2224&lt;=$M$16),$K$16,IF(AND(F2224&gt;=$L$17,F2224&lt;=$M$17),$K$17,IF(AND(F2224&gt;=$L$18,F2224&lt;=$M$18),$K$18,IF(AND(F2224&gt;=$L$19,F2224&lt;=$M$19),$K$19,IF(AND(F2224&gt;=$L$20,F2224&lt;=$M$20),$K$20,IF(AND(F2224&gt;=$L$21,F2224&lt;=$M$21),$K$21,IF(AND(F2224&gt;=$L$22,F2224&lt;=$M$22),$K$22,IF(AND(F2224&gt;=$L$23,F2224&lt;=$M$23),$K$23,IF(AND(F2224&gt;=$L$24,F2224&lt;=$M$24),$K$24,IF(AND(F2224&gt;=$L$25,F2224&lt;=$M$25),$K$25,IF(AND(F2224&gt;=$L$26,F2224&lt;=$M$26),$K$26,IF(AND(F2224&gt;=$L$27,F2224&lt;=$M$27),$K$27,IF(AND(F2224&gt;=$L$28,F2224&lt;=$M$28),$K$28,IF(AND(F2224&gt;=$L$29,F2224&lt;=$M$29),$K$29,IF(AND(F2224&gt;=$L$30,F2224&lt;=$M$30),$K$30,IF(AND(F2224&gt;=$L$31,F2224&lt;=$M$31),$K$31,""))))))))))))))))))))))))))))))))</f>
        <v>10</v>
      </c>
      <c r="D2224" s="18" t="s">
        <v>21</v>
      </c>
      <c r="E2224" s="18" t="s">
        <v>1234</v>
      </c>
      <c r="F2224" s="12">
        <v>148</v>
      </c>
      <c r="H2224" s="12" t="s">
        <v>3626</v>
      </c>
      <c r="I2224" s="18" t="s">
        <v>0</v>
      </c>
      <c r="J2224" s="18" t="s">
        <v>4262</v>
      </c>
      <c r="XEZ2224" s="28"/>
      <c r="XFA2224" s="28"/>
      <c r="XFB2224" s="28"/>
      <c r="XFC2224" s="28"/>
      <c r="XFD2224" s="28"/>
    </row>
    <row r="2225" spans="1:10 16380:16384" ht="29" x14ac:dyDescent="0.35">
      <c r="A2225" s="12" t="s">
        <v>4819</v>
      </c>
      <c r="B2225" s="32" t="str">
        <f>HYPERLINK(Table1[[#This Row],[Link]], Table1[[#This Row],[Pattern w/out Hyperlink]])</f>
        <v>Mesh by Scholten &amp; Baijings</v>
      </c>
      <c r="C2225" s="18">
        <f>IF(F2225&lt;=$L$1,$K$1,IF(AND(F2225&gt;=$L$2,F2225&lt;=$M$2),$K$2,IF(AND(F2225&gt;=$L$3,F2225&lt;=$M$3),$K$3,IF(AND(F2225&gt;=$L$4,F2225&lt;=$M$4),$K$4,IF(AND(F2225&gt;=$L$5,F2225&lt;=$M$5),$K$5,IF(AND(F2225&gt;=$L$6,F2225&lt;=$M$6),$K$6,IF(AND(F2225&gt;=$L$7,F2225&lt;=$M$7),$K$7,IF(AND(F2225&gt;=$L$8,F2225&lt;=$M$8),$K$8,IF(AND(F2225&gt;=$L$9,F2225&lt;=$M$9),$K$9,IF(AND(F2225&gt;$L$10,F2225&lt;=$M$10),$K$10,IF(AND(F2225&gt;=$L$11,F2225&lt;=$M$11),$K$11,IF(AND(F2225&gt;=$L$12,F2225&lt;=$M$12),$K$12,IF(AND(F2225&gt;=$L$13,F2225&lt;=$M$13),$K$13,IF(AND(F2225&gt;=$L$14,F2225&lt;=$M$14),$K$14,IF(AND(F2225&gt;=#REF!,F2225&lt;=#REF!),#REF!,IF(AND(F2225&gt;=$L$15,F2225&lt;=$M$15),$K$15,IF(AND(F2225&gt;=$L$16,F2225&lt;=$M$16),$K$16,IF(AND(F2225&gt;=$L$17,F2225&lt;=$M$17),$K$17,IF(AND(F2225&gt;=$L$18,F2225&lt;=$M$18),$K$18,IF(AND(F2225&gt;=$L$19,F2225&lt;=$M$19),$K$19,IF(AND(F2225&gt;=$L$20,F2225&lt;=$M$20),$K$20,IF(AND(F2225&gt;=$L$21,F2225&lt;=$M$21),$K$21,IF(AND(F2225&gt;=$L$22,F2225&lt;=$M$22),$K$22,IF(AND(F2225&gt;=$L$23,F2225&lt;=$M$23),$K$23,IF(AND(F2225&gt;=$L$24,F2225&lt;=$M$24),$K$24,IF(AND(F2225&gt;=$L$25,F2225&lt;=$M$25),$K$25,IF(AND(F2225&gt;=$L$26,F2225&lt;=$M$26),$K$26,IF(AND(F2225&gt;=$L$27,F2225&lt;=$M$27),$K$27,IF(AND(F2225&gt;=$L$28,F2225&lt;=$M$28),$K$28,IF(AND(F2225&gt;=$L$29,F2225&lt;=$M$29),$K$29,IF(AND(F2225&gt;=$L$30,F2225&lt;=$M$30),$K$30,IF(AND(F2225&gt;=$L$31,F2225&lt;=$M$31),$K$31,""))))))))))))))))))))))))))))))))</f>
        <v>10</v>
      </c>
      <c r="D2225" s="18" t="s">
        <v>21</v>
      </c>
      <c r="E2225" s="18" t="s">
        <v>1234</v>
      </c>
      <c r="F2225" s="12">
        <v>155</v>
      </c>
      <c r="H2225" s="12" t="s">
        <v>3630</v>
      </c>
      <c r="I2225" s="18" t="s">
        <v>0</v>
      </c>
      <c r="J2225" s="18" t="s">
        <v>4820</v>
      </c>
      <c r="XEZ2225" s="28"/>
      <c r="XFA2225" s="28"/>
      <c r="XFB2225" s="28"/>
      <c r="XFC2225" s="28"/>
      <c r="XFD2225" s="28"/>
    </row>
    <row r="2226" spans="1:10 16380:16384" x14ac:dyDescent="0.35">
      <c r="A2226" s="12" t="s">
        <v>2802</v>
      </c>
      <c r="B2226" s="32" t="str">
        <f>HYPERLINK(Table1[[#This Row],[Link]], Table1[[#This Row],[Pattern w/out Hyperlink]])</f>
        <v>Mezzotint 545</v>
      </c>
      <c r="C2226" s="18">
        <f>IF(F2226&lt;=$L$1,$K$1,IF(AND(F2226&gt;=$L$2,F2226&lt;=$M$2),$K$2,IF(AND(F2226&gt;=$L$3,F2226&lt;=$M$3),$K$3,IF(AND(F2226&gt;=$L$4,F2226&lt;=$M$4),$K$4,IF(AND(F2226&gt;=$L$5,F2226&lt;=$M$5),$K$5,IF(AND(F2226&gt;=$L$6,F2226&lt;=$M$6),$K$6,IF(AND(F2226&gt;=$L$7,F2226&lt;=$M$7),$K$7,IF(AND(F2226&gt;=$L$8,F2226&lt;=$M$8),$K$8,IF(AND(F2226&gt;=$L$9,F2226&lt;=$M$9),$K$9,IF(AND(F2226&gt;$L$10,F2226&lt;=$M$10),$K$10,IF(AND(F2226&gt;=$L$11,F2226&lt;=$M$11),$K$11,IF(AND(F2226&gt;=$L$12,F2226&lt;=$M$12),$K$12,IF(AND(F2226&gt;=$L$13,F2226&lt;=$M$13),$K$13,IF(AND(F2226&gt;=$L$14,F2226&lt;=$M$14),$K$14,IF(AND(F2226&gt;=#REF!,F2226&lt;=#REF!),#REF!,IF(AND(F2226&gt;=$L$15,F2226&lt;=$M$15),$K$15,IF(AND(F2226&gt;=$L$16,F2226&lt;=$M$16),$K$16,IF(AND(F2226&gt;=$L$17,F2226&lt;=$M$17),$K$17,IF(AND(F2226&gt;=$L$18,F2226&lt;=$M$18),$K$18,IF(AND(F2226&gt;=$L$19,F2226&lt;=$M$19),$K$19,IF(AND(F2226&gt;=$L$20,F2226&lt;=$M$20),$K$20,IF(AND(F2226&gt;=$L$21,F2226&lt;=$M$21),$K$21,IF(AND(F2226&gt;=$L$22,F2226&lt;=$M$22),$K$22,IF(AND(F2226&gt;=$L$23,F2226&lt;=$M$23),$K$23,IF(AND(F2226&gt;=$L$24,F2226&lt;=$M$24),$K$24,IF(AND(F2226&gt;=$L$25,F2226&lt;=$M$25),$K$25,IF(AND(F2226&gt;=$L$26,F2226&lt;=$M$26),$K$26,IF(AND(F2226&gt;=$L$27,F2226&lt;=$M$27),$K$27,IF(AND(F2226&gt;=$L$28,F2226&lt;=$M$28),$K$28,IF(AND(F2226&gt;=$L$29,F2226&lt;=$M$29),$K$29,IF(AND(F2226&gt;=$L$30,F2226&lt;=$M$30),$K$30,IF(AND(F2226&gt;=$L$31,F2226&lt;=$M$31),$K$31,""))))))))))))))))))))))))))))))))</f>
        <v>10</v>
      </c>
      <c r="D2226" s="18" t="s">
        <v>26</v>
      </c>
      <c r="E2226" s="18" t="s">
        <v>1234</v>
      </c>
      <c r="F2226" s="12">
        <f>Table1[[#This Row],[USD Pricing]]*Exchange!$A$1</f>
        <v>143.5</v>
      </c>
      <c r="G2226" s="12">
        <v>102.5</v>
      </c>
      <c r="H2226" s="12" t="s">
        <v>5851</v>
      </c>
      <c r="I2226" s="18" t="s">
        <v>4213</v>
      </c>
      <c r="J2226" s="18" t="s">
        <v>4708</v>
      </c>
      <c r="XEZ2226" s="28"/>
      <c r="XFA2226" s="28"/>
      <c r="XFB2226" s="28"/>
      <c r="XFC2226" s="28"/>
      <c r="XFD2226" s="28"/>
    </row>
    <row r="2227" spans="1:10 16380:16384" x14ac:dyDescent="0.35">
      <c r="A2227" s="12" t="s">
        <v>2843</v>
      </c>
      <c r="B2227" s="32" t="str">
        <f>HYPERLINK(Table1[[#This Row],[Link]], Table1[[#This Row],[Pattern w/out Hyperlink]])</f>
        <v>Micro Bubbly</v>
      </c>
      <c r="C2227" s="18">
        <f>IF(F2227&lt;=$L$1,$K$1,IF(AND(F2227&gt;=$L$2,F2227&lt;=$M$2),$K$2,IF(AND(F2227&gt;=$L$3,F2227&lt;=$M$3),$K$3,IF(AND(F2227&gt;=$L$4,F2227&lt;=$M$4),$K$4,IF(AND(F2227&gt;=$L$5,F2227&lt;=$M$5),$K$5,IF(AND(F2227&gt;=$L$6,F2227&lt;=$M$6),$K$6,IF(AND(F2227&gt;=$L$7,F2227&lt;=$M$7),$K$7,IF(AND(F2227&gt;=$L$8,F2227&lt;=$M$8),$K$8,IF(AND(F2227&gt;=$L$9,F2227&lt;=$M$9),$K$9,IF(AND(F2227&gt;$L$10,F2227&lt;=$M$10),$K$10,IF(AND(F2227&gt;=$L$11,F2227&lt;=$M$11),$K$11,IF(AND(F2227&gt;=$L$12,F2227&lt;=$M$12),$K$12,IF(AND(F2227&gt;=$L$13,F2227&lt;=$M$13),$K$13,IF(AND(F2227&gt;=$L$14,F2227&lt;=$M$14),$K$14,IF(AND(F2227&gt;=#REF!,F2227&lt;=#REF!),#REF!,IF(AND(F2227&gt;=$L$15,F2227&lt;=$M$15),$K$15,IF(AND(F2227&gt;=$L$16,F2227&lt;=$M$16),$K$16,IF(AND(F2227&gt;=$L$17,F2227&lt;=$M$17),$K$17,IF(AND(F2227&gt;=$L$18,F2227&lt;=$M$18),$K$18,IF(AND(F2227&gt;=$L$19,F2227&lt;=$M$19),$K$19,IF(AND(F2227&gt;=$L$20,F2227&lt;=$M$20),$K$20,IF(AND(F2227&gt;=$L$21,F2227&lt;=$M$21),$K$21,IF(AND(F2227&gt;=$L$22,F2227&lt;=$M$22),$K$22,IF(AND(F2227&gt;=$L$23,F2227&lt;=$M$23),$K$23,IF(AND(F2227&gt;=$L$24,F2227&lt;=$M$24),$K$24,IF(AND(F2227&gt;=$L$25,F2227&lt;=$M$25),$K$25,IF(AND(F2227&gt;=$L$26,F2227&lt;=$M$26),$K$26,IF(AND(F2227&gt;=$L$27,F2227&lt;=$M$27),$K$27,IF(AND(F2227&gt;=$L$28,F2227&lt;=$M$28),$K$28,IF(AND(F2227&gt;=$L$29,F2227&lt;=$M$29),$K$29,IF(AND(F2227&gt;=$L$30,F2227&lt;=$M$30),$K$30,IF(AND(F2227&gt;=$L$31,F2227&lt;=$M$31),$K$31,""))))))))))))))))))))))))))))))))</f>
        <v>10</v>
      </c>
      <c r="D2227" s="18" t="s">
        <v>1236</v>
      </c>
      <c r="E2227" s="18" t="s">
        <v>1234</v>
      </c>
      <c r="F2227" s="12">
        <v>154</v>
      </c>
      <c r="H2227" s="12" t="s">
        <v>2844</v>
      </c>
      <c r="I2227" s="18" t="s">
        <v>4213</v>
      </c>
      <c r="J2227" s="18" t="s">
        <v>4695</v>
      </c>
      <c r="XEZ2227" s="28"/>
      <c r="XFA2227" s="28"/>
      <c r="XFB2227" s="28"/>
      <c r="XFC2227" s="28"/>
      <c r="XFD2227" s="28"/>
    </row>
    <row r="2228" spans="1:10 16380:16384" ht="29" x14ac:dyDescent="0.35">
      <c r="A2228" s="12" t="s">
        <v>3237</v>
      </c>
      <c r="B2228" s="32" t="str">
        <f>HYPERLINK(Table1[[#This Row],[Link]], Table1[[#This Row],[Pattern w/out Hyperlink]])</f>
        <v>Modern Plaid 546</v>
      </c>
      <c r="C2228" s="18">
        <f>IF(F2228&lt;=$L$1,$K$1,IF(AND(F2228&gt;=$L$2,F2228&lt;=$M$2),$K$2,IF(AND(F2228&gt;=$L$3,F2228&lt;=$M$3),$K$3,IF(AND(F2228&gt;=$L$4,F2228&lt;=$M$4),$K$4,IF(AND(F2228&gt;=$L$5,F2228&lt;=$M$5),$K$5,IF(AND(F2228&gt;=$L$6,F2228&lt;=$M$6),$K$6,IF(AND(F2228&gt;=$L$7,F2228&lt;=$M$7),$K$7,IF(AND(F2228&gt;=$L$8,F2228&lt;=$M$8),$K$8,IF(AND(F2228&gt;=$L$9,F2228&lt;=$M$9),$K$9,IF(AND(F2228&gt;$L$10,F2228&lt;=$M$10),$K$10,IF(AND(F2228&gt;=$L$11,F2228&lt;=$M$11),$K$11,IF(AND(F2228&gt;=$L$12,F2228&lt;=$M$12),$K$12,IF(AND(F2228&gt;=$L$13,F2228&lt;=$M$13),$K$13,IF(AND(F2228&gt;=$L$14,F2228&lt;=$M$14),$K$14,IF(AND(F2228&gt;=#REF!,F2228&lt;=#REF!),#REF!,IF(AND(F2228&gt;=$L$15,F2228&lt;=$M$15),$K$15,IF(AND(F2228&gt;=$L$16,F2228&lt;=$M$16),$K$16,IF(AND(F2228&gt;=$L$17,F2228&lt;=$M$17),$K$17,IF(AND(F2228&gt;=$L$18,F2228&lt;=$M$18),$K$18,IF(AND(F2228&gt;=$L$19,F2228&lt;=$M$19),$K$19,IF(AND(F2228&gt;=$L$20,F2228&lt;=$M$20),$K$20,IF(AND(F2228&gt;=$L$21,F2228&lt;=$M$21),$K$21,IF(AND(F2228&gt;=$L$22,F2228&lt;=$M$22),$K$22,IF(AND(F2228&gt;=$L$23,F2228&lt;=$M$23),$K$23,IF(AND(F2228&gt;=$L$24,F2228&lt;=$M$24),$K$24,IF(AND(F2228&gt;=$L$25,F2228&lt;=$M$25),$K$25,IF(AND(F2228&gt;=$L$26,F2228&lt;=$M$26),$K$26,IF(AND(F2228&gt;=$L$27,F2228&lt;=$M$27),$K$27,IF(AND(F2228&gt;=$L$28,F2228&lt;=$M$28),$K$28,IF(AND(F2228&gt;=$L$29,F2228&lt;=$M$29),$K$29,IF(AND(F2228&gt;=$L$30,F2228&lt;=$M$30),$K$30,IF(AND(F2228&gt;=$L$31,F2228&lt;=$M$31),$K$31,""))))))))))))))))))))))))))))))))</f>
        <v>10</v>
      </c>
      <c r="D2228" s="18" t="s">
        <v>26</v>
      </c>
      <c r="E2228" s="18" t="s">
        <v>1234</v>
      </c>
      <c r="F2228" s="12">
        <f>Table1[[#This Row],[USD Pricing]]*Exchange!$A$1</f>
        <v>149.1</v>
      </c>
      <c r="G2228" s="12">
        <v>106.5</v>
      </c>
      <c r="H2228" s="12" t="s">
        <v>5853</v>
      </c>
      <c r="I2228" s="18" t="s">
        <v>0</v>
      </c>
      <c r="J2228" s="18" t="s">
        <v>5016</v>
      </c>
      <c r="XEZ2228" s="28"/>
      <c r="XFA2228" s="28"/>
      <c r="XFB2228" s="28"/>
      <c r="XFC2228" s="28"/>
      <c r="XFD2228" s="28"/>
    </row>
    <row r="2229" spans="1:10 16380:16384" ht="29" x14ac:dyDescent="0.35">
      <c r="A2229" s="12" t="s">
        <v>4832</v>
      </c>
      <c r="B2229" s="32" t="str">
        <f>HYPERLINK(Table1[[#This Row],[Link]], Table1[[#This Row],[Pattern w/out Hyperlink]])</f>
        <v>Moonsoon by Sonnhild Kestler</v>
      </c>
      <c r="C2229" s="18">
        <f>IF(F2229&lt;=$L$1,$K$1,IF(AND(F2229&gt;=$L$2,F2229&lt;=$M$2),$K$2,IF(AND(F2229&gt;=$L$3,F2229&lt;=$M$3),$K$3,IF(AND(F2229&gt;=$L$4,F2229&lt;=$M$4),$K$4,IF(AND(F2229&gt;=$L$5,F2229&lt;=$M$5),$K$5,IF(AND(F2229&gt;=$L$6,F2229&lt;=$M$6),$K$6,IF(AND(F2229&gt;=$L$7,F2229&lt;=$M$7),$K$7,IF(AND(F2229&gt;=$L$8,F2229&lt;=$M$8),$K$8,IF(AND(F2229&gt;=$L$9,F2229&lt;=$M$9),$K$9,IF(AND(F2229&gt;$L$10,F2229&lt;=$M$10),$K$10,IF(AND(F2229&gt;=$L$11,F2229&lt;=$M$11),$K$11,IF(AND(F2229&gt;=$L$12,F2229&lt;=$M$12),$K$12,IF(AND(F2229&gt;=$L$13,F2229&lt;=$M$13),$K$13,IF(AND(F2229&gt;=$L$14,F2229&lt;=$M$14),$K$14,IF(AND(F2229&gt;=#REF!,F2229&lt;=#REF!),#REF!,IF(AND(F2229&gt;=$L$15,F2229&lt;=$M$15),$K$15,IF(AND(F2229&gt;=$L$16,F2229&lt;=$M$16),$K$16,IF(AND(F2229&gt;=$L$17,F2229&lt;=$M$17),$K$17,IF(AND(F2229&gt;=$L$18,F2229&lt;=$M$18),$K$18,IF(AND(F2229&gt;=$L$19,F2229&lt;=$M$19),$K$19,IF(AND(F2229&gt;=$L$20,F2229&lt;=$M$20),$K$20,IF(AND(F2229&gt;=$L$21,F2229&lt;=$M$21),$K$21,IF(AND(F2229&gt;=$L$22,F2229&lt;=$M$22),$K$22,IF(AND(F2229&gt;=$L$23,F2229&lt;=$M$23),$K$23,IF(AND(F2229&gt;=$L$24,F2229&lt;=$M$24),$K$24,IF(AND(F2229&gt;=$L$25,F2229&lt;=$M$25),$K$25,IF(AND(F2229&gt;=$L$26,F2229&lt;=$M$26),$K$26,IF(AND(F2229&gt;=$L$27,F2229&lt;=$M$27),$K$27,IF(AND(F2229&gt;=$L$28,F2229&lt;=$M$28),$K$28,IF(AND(F2229&gt;=$L$29,F2229&lt;=$M$29),$K$29,IF(AND(F2229&gt;=$L$30,F2229&lt;=$M$30),$K$30,IF(AND(F2229&gt;=$L$31,F2229&lt;=$M$31),$K$31,""))))))))))))))))))))))))))))))))</f>
        <v>10</v>
      </c>
      <c r="D2229" s="18" t="s">
        <v>21</v>
      </c>
      <c r="E2229" s="18" t="s">
        <v>1234</v>
      </c>
      <c r="F2229" s="12">
        <v>146.5</v>
      </c>
      <c r="H2229" s="12" t="s">
        <v>3644</v>
      </c>
      <c r="I2229" s="18" t="s">
        <v>0</v>
      </c>
      <c r="J2229" s="18" t="s">
        <v>4833</v>
      </c>
      <c r="XEZ2229" s="28"/>
      <c r="XFA2229" s="28"/>
      <c r="XFB2229" s="28"/>
      <c r="XFC2229" s="28"/>
      <c r="XFD2229" s="28"/>
    </row>
    <row r="2230" spans="1:10 16380:16384" ht="29" x14ac:dyDescent="0.35">
      <c r="A2230" s="12" t="s">
        <v>2158</v>
      </c>
      <c r="B2230" s="32" t="str">
        <f>HYPERLINK(Table1[[#This Row],[Link]], Table1[[#This Row],[Pattern w/out Hyperlink]])</f>
        <v>Panorama</v>
      </c>
      <c r="C2230" s="18">
        <f>IF(F2230&lt;=$L$1,$K$1,IF(AND(F2230&gt;=$L$2,F2230&lt;=$M$2),$K$2,IF(AND(F2230&gt;=$L$3,F2230&lt;=$M$3),$K$3,IF(AND(F2230&gt;=$L$4,F2230&lt;=$M$4),$K$4,IF(AND(F2230&gt;=$L$5,F2230&lt;=$M$5),$K$5,IF(AND(F2230&gt;=$L$6,F2230&lt;=$M$6),$K$6,IF(AND(F2230&gt;=$L$7,F2230&lt;=$M$7),$K$7,IF(AND(F2230&gt;=$L$8,F2230&lt;=$M$8),$K$8,IF(AND(F2230&gt;=$L$9,F2230&lt;=$M$9),$K$9,IF(AND(F2230&gt;$L$10,F2230&lt;=$M$10),$K$10,IF(AND(F2230&gt;=$L$11,F2230&lt;=$M$11),$K$11,IF(AND(F2230&gt;=$L$12,F2230&lt;=$M$12),$K$12,IF(AND(F2230&gt;=$L$13,F2230&lt;=$M$13),$K$13,IF(AND(F2230&gt;=$L$14,F2230&lt;=$M$14),$K$14,IF(AND(F2230&gt;=#REF!,F2230&lt;=#REF!),#REF!,IF(AND(F2230&gt;=$L$15,F2230&lt;=$M$15),$K$15,IF(AND(F2230&gt;=$L$16,F2230&lt;=$M$16),$K$16,IF(AND(F2230&gt;=$L$17,F2230&lt;=$M$17),$K$17,IF(AND(F2230&gt;=$L$18,F2230&lt;=$M$18),$K$18,IF(AND(F2230&gt;=$L$19,F2230&lt;=$M$19),$K$19,IF(AND(F2230&gt;=$L$20,F2230&lt;=$M$20),$K$20,IF(AND(F2230&gt;=$L$21,F2230&lt;=$M$21),$K$21,IF(AND(F2230&gt;=$L$22,F2230&lt;=$M$22),$K$22,IF(AND(F2230&gt;=$L$23,F2230&lt;=$M$23),$K$23,IF(AND(F2230&gt;=$L$24,F2230&lt;=$M$24),$K$24,IF(AND(F2230&gt;=$L$25,F2230&lt;=$M$25),$K$25,IF(AND(F2230&gt;=$L$26,F2230&lt;=$M$26),$K$26,IF(AND(F2230&gt;=$L$27,F2230&lt;=$M$27),$K$27,IF(AND(F2230&gt;=$L$28,F2230&lt;=$M$28),$K$28,IF(AND(F2230&gt;=$L$29,F2230&lt;=$M$29),$K$29,IF(AND(F2230&gt;=$L$30,F2230&lt;=$M$30),$K$30,IF(AND(F2230&gt;=$L$31,F2230&lt;=$M$31),$K$31,""))))))))))))))))))))))))))))))))</f>
        <v>10</v>
      </c>
      <c r="D2230" s="18" t="s">
        <v>26</v>
      </c>
      <c r="E2230" s="18" t="s">
        <v>1234</v>
      </c>
      <c r="F2230" s="12">
        <f>Table1[[#This Row],[USD Pricing]]*Exchange!$A$1</f>
        <v>151.89999999999998</v>
      </c>
      <c r="G2230" s="12">
        <v>108.5</v>
      </c>
      <c r="H2230" s="12" t="s">
        <v>5402</v>
      </c>
      <c r="I2230" s="18" t="s">
        <v>0</v>
      </c>
      <c r="J2230" s="18" t="s">
        <v>5025</v>
      </c>
      <c r="XEZ2230" s="28"/>
      <c r="XFA2230" s="28"/>
      <c r="XFB2230" s="28"/>
      <c r="XFC2230" s="28"/>
      <c r="XFD2230" s="28"/>
    </row>
    <row r="2231" spans="1:10 16380:16384" ht="29" x14ac:dyDescent="0.35">
      <c r="A2231" s="12" t="s">
        <v>4846</v>
      </c>
      <c r="B2231" s="32" t="str">
        <f>HYPERLINK(Table1[[#This Row],[Link]], Table1[[#This Row],[Pattern w/out Hyperlink]])</f>
        <v>Pepitas by Alexander Girard</v>
      </c>
      <c r="C2231" s="18">
        <f>IF(F2231&lt;=$L$1,$K$1,IF(AND(F2231&gt;=$L$2,F2231&lt;=$M$2),$K$2,IF(AND(F2231&gt;=$L$3,F2231&lt;=$M$3),$K$3,IF(AND(F2231&gt;=$L$4,F2231&lt;=$M$4),$K$4,IF(AND(F2231&gt;=$L$5,F2231&lt;=$M$5),$K$5,IF(AND(F2231&gt;=$L$6,F2231&lt;=$M$6),$K$6,IF(AND(F2231&gt;=$L$7,F2231&lt;=$M$7),$K$7,IF(AND(F2231&gt;=$L$8,F2231&lt;=$M$8),$K$8,IF(AND(F2231&gt;=$L$9,F2231&lt;=$M$9),$K$9,IF(AND(F2231&gt;$L$10,F2231&lt;=$M$10),$K$10,IF(AND(F2231&gt;=$L$11,F2231&lt;=$M$11),$K$11,IF(AND(F2231&gt;=$L$12,F2231&lt;=$M$12),$K$12,IF(AND(F2231&gt;=$L$13,F2231&lt;=$M$13),$K$13,IF(AND(F2231&gt;=$L$14,F2231&lt;=$M$14),$K$14,IF(AND(F2231&gt;=#REF!,F2231&lt;=#REF!),#REF!,IF(AND(F2231&gt;=$L$15,F2231&lt;=$M$15),$K$15,IF(AND(F2231&gt;=$L$16,F2231&lt;=$M$16),$K$16,IF(AND(F2231&gt;=$L$17,F2231&lt;=$M$17),$K$17,IF(AND(F2231&gt;=$L$18,F2231&lt;=$M$18),$K$18,IF(AND(F2231&gt;=$L$19,F2231&lt;=$M$19),$K$19,IF(AND(F2231&gt;=$L$20,F2231&lt;=$M$20),$K$20,IF(AND(F2231&gt;=$L$21,F2231&lt;=$M$21),$K$21,IF(AND(F2231&gt;=$L$22,F2231&lt;=$M$22),$K$22,IF(AND(F2231&gt;=$L$23,F2231&lt;=$M$23),$K$23,IF(AND(F2231&gt;=$L$24,F2231&lt;=$M$24),$K$24,IF(AND(F2231&gt;=$L$25,F2231&lt;=$M$25),$K$25,IF(AND(F2231&gt;=$L$26,F2231&lt;=$M$26),$K$26,IF(AND(F2231&gt;=$L$27,F2231&lt;=$M$27),$K$27,IF(AND(F2231&gt;=$L$28,F2231&lt;=$M$28),$K$28,IF(AND(F2231&gt;=$L$29,F2231&lt;=$M$29),$K$29,IF(AND(F2231&gt;=$L$30,F2231&lt;=$M$30),$K$30,IF(AND(F2231&gt;=$L$31,F2231&lt;=$M$31),$K$31,""))))))))))))))))))))))))))))))))</f>
        <v>10</v>
      </c>
      <c r="D2231" s="18" t="s">
        <v>21</v>
      </c>
      <c r="E2231" s="18" t="s">
        <v>1234</v>
      </c>
      <c r="F2231" s="12">
        <v>142.5</v>
      </c>
      <c r="H2231" s="12" t="s">
        <v>3665</v>
      </c>
      <c r="I2231" s="18" t="s">
        <v>0</v>
      </c>
      <c r="J2231" s="18" t="s">
        <v>4847</v>
      </c>
      <c r="XEZ2231" s="28"/>
      <c r="XFA2231" s="28"/>
      <c r="XFB2231" s="28"/>
      <c r="XFC2231" s="28"/>
      <c r="XFD2231" s="28"/>
    </row>
    <row r="2232" spans="1:10 16380:16384" x14ac:dyDescent="0.35">
      <c r="A2232" s="12" t="s">
        <v>618</v>
      </c>
      <c r="B2232" s="32" t="str">
        <f>HYPERLINK(Table1[[#This Row],[Link]], Table1[[#This Row],[Pattern w/out Hyperlink]])</f>
        <v>Photon</v>
      </c>
      <c r="C2232" s="18">
        <f>IF(F2232&lt;=$L$1,$K$1,IF(AND(F2232&gt;=$L$2,F2232&lt;=$M$2),$K$2,IF(AND(F2232&gt;=$L$3,F2232&lt;=$M$3),$K$3,IF(AND(F2232&gt;=$L$4,F2232&lt;=$M$4),$K$4,IF(AND(F2232&gt;=$L$5,F2232&lt;=$M$5),$K$5,IF(AND(F2232&gt;=$L$6,F2232&lt;=$M$6),$K$6,IF(AND(F2232&gt;=$L$7,F2232&lt;=$M$7),$K$7,IF(AND(F2232&gt;=$L$8,F2232&lt;=$M$8),$K$8,IF(AND(F2232&gt;=$L$9,F2232&lt;=$M$9),$K$9,IF(AND(F2232&gt;$L$10,F2232&lt;=$M$10),$K$10,IF(AND(F2232&gt;=$L$11,F2232&lt;=$M$11),$K$11,IF(AND(F2232&gt;=$L$12,F2232&lt;=$M$12),$K$12,IF(AND(F2232&gt;=$L$13,F2232&lt;=$M$13),$K$13,IF(AND(F2232&gt;=$L$14,F2232&lt;=$M$14),$K$14,IF(AND(F2232&gt;=#REF!,F2232&lt;=#REF!),#REF!,IF(AND(F2232&gt;=$L$15,F2232&lt;=$M$15),$K$15,IF(AND(F2232&gt;=$L$16,F2232&lt;=$M$16),$K$16,IF(AND(F2232&gt;=$L$17,F2232&lt;=$M$17),$K$17,IF(AND(F2232&gt;=$L$18,F2232&lt;=$M$18),$K$18,IF(AND(F2232&gt;=$L$19,F2232&lt;=$M$19),$K$19,IF(AND(F2232&gt;=$L$20,F2232&lt;=$M$20),$K$20,IF(AND(F2232&gt;=$L$21,F2232&lt;=$M$21),$K$21,IF(AND(F2232&gt;=$L$22,F2232&lt;=$M$22),$K$22,IF(AND(F2232&gt;=$L$23,F2232&lt;=$M$23),$K$23,IF(AND(F2232&gt;=$L$24,F2232&lt;=$M$24),$K$24,IF(AND(F2232&gt;=$L$25,F2232&lt;=$M$25),$K$25,IF(AND(F2232&gt;=$L$26,F2232&lt;=$M$26),$K$26,IF(AND(F2232&gt;=$L$27,F2232&lt;=$M$27),$K$27,IF(AND(F2232&gt;=$L$28,F2232&lt;=$M$28),$K$28,IF(AND(F2232&gt;=$L$29,F2232&lt;=$M$29),$K$29,IF(AND(F2232&gt;=$L$30,F2232&lt;=$M$30),$K$30,IF(AND(F2232&gt;=$L$31,F2232&lt;=$M$31),$K$31,""))))))))))))))))))))))))))))))))</f>
        <v>10</v>
      </c>
      <c r="D2232" s="18" t="s">
        <v>26</v>
      </c>
      <c r="E2232" s="18" t="s">
        <v>1234</v>
      </c>
      <c r="F2232" s="12">
        <f>Table1[[#This Row],[USD Pricing]]*Exchange!$A$1</f>
        <v>140</v>
      </c>
      <c r="G2232" s="12">
        <v>100</v>
      </c>
      <c r="H2232" s="12" t="s">
        <v>5407</v>
      </c>
      <c r="I2232" s="18" t="s">
        <v>0</v>
      </c>
      <c r="J2232" s="18" t="s">
        <v>4958</v>
      </c>
      <c r="XEZ2232" s="28"/>
      <c r="XFA2232" s="28"/>
      <c r="XFB2232" s="28"/>
      <c r="XFC2232" s="28"/>
      <c r="XFD2232" s="28"/>
    </row>
    <row r="2233" spans="1:10 16380:16384" x14ac:dyDescent="0.35">
      <c r="A2233" s="12" t="s">
        <v>2812</v>
      </c>
      <c r="B2233" s="32" t="str">
        <f>HYPERLINK(Table1[[#This Row],[Link]], Table1[[#This Row],[Pattern w/out Hyperlink]])</f>
        <v>Plaza 502</v>
      </c>
      <c r="C2233" s="18">
        <f>IF(F2233&lt;=$L$1,$K$1,IF(AND(F2233&gt;=$L$2,F2233&lt;=$M$2),$K$2,IF(AND(F2233&gt;=$L$3,F2233&lt;=$M$3),$K$3,IF(AND(F2233&gt;=$L$4,F2233&lt;=$M$4),$K$4,IF(AND(F2233&gt;=$L$5,F2233&lt;=$M$5),$K$5,IF(AND(F2233&gt;=$L$6,F2233&lt;=$M$6),$K$6,IF(AND(F2233&gt;=$L$7,F2233&lt;=$M$7),$K$7,IF(AND(F2233&gt;=$L$8,F2233&lt;=$M$8),$K$8,IF(AND(F2233&gt;=$L$9,F2233&lt;=$M$9),$K$9,IF(AND(F2233&gt;$L$10,F2233&lt;=$M$10),$K$10,IF(AND(F2233&gt;=$L$11,F2233&lt;=$M$11),$K$11,IF(AND(F2233&gt;=$L$12,F2233&lt;=$M$12),$K$12,IF(AND(F2233&gt;=$L$13,F2233&lt;=$M$13),$K$13,IF(AND(F2233&gt;=$L$14,F2233&lt;=$M$14),$K$14,IF(AND(F2233&gt;=#REF!,F2233&lt;=#REF!),#REF!,IF(AND(F2233&gt;=$L$15,F2233&lt;=$M$15),$K$15,IF(AND(F2233&gt;=$L$16,F2233&lt;=$M$16),$K$16,IF(AND(F2233&gt;=$L$17,F2233&lt;=$M$17),$K$17,IF(AND(F2233&gt;=$L$18,F2233&lt;=$M$18),$K$18,IF(AND(F2233&gt;=$L$19,F2233&lt;=$M$19),$K$19,IF(AND(F2233&gt;=$L$20,F2233&lt;=$M$20),$K$20,IF(AND(F2233&gt;=$L$21,F2233&lt;=$M$21),$K$21,IF(AND(F2233&gt;=$L$22,F2233&lt;=$M$22),$K$22,IF(AND(F2233&gt;=$L$23,F2233&lt;=$M$23),$K$23,IF(AND(F2233&gt;=$L$24,F2233&lt;=$M$24),$K$24,IF(AND(F2233&gt;=$L$25,F2233&lt;=$M$25),$K$25,IF(AND(F2233&gt;=$L$26,F2233&lt;=$M$26),$K$26,IF(AND(F2233&gt;=$L$27,F2233&lt;=$M$27),$K$27,IF(AND(F2233&gt;=$L$28,F2233&lt;=$M$28),$K$28,IF(AND(F2233&gt;=$L$29,F2233&lt;=$M$29),$K$29,IF(AND(F2233&gt;=$L$30,F2233&lt;=$M$30),$K$30,IF(AND(F2233&gt;=$L$31,F2233&lt;=$M$31),$K$31,""))))))))))))))))))))))))))))))))</f>
        <v>10</v>
      </c>
      <c r="D2233" s="18" t="s">
        <v>26</v>
      </c>
      <c r="E2233" s="18" t="s">
        <v>1234</v>
      </c>
      <c r="F2233" s="12">
        <f>Table1[[#This Row],[USD Pricing]]*Exchange!$A$1</f>
        <v>153.29999999999998</v>
      </c>
      <c r="G2233" s="12">
        <v>109.5</v>
      </c>
      <c r="H2233" s="12" t="s">
        <v>5864</v>
      </c>
      <c r="I2233" s="18" t="s">
        <v>4213</v>
      </c>
      <c r="J2233" s="18" t="s">
        <v>4351</v>
      </c>
      <c r="XEZ2233" s="28"/>
      <c r="XFA2233" s="28"/>
      <c r="XFB2233" s="28"/>
      <c r="XFC2233" s="28"/>
      <c r="XFD2233" s="28"/>
    </row>
    <row r="2234" spans="1:10 16380:16384" x14ac:dyDescent="0.35">
      <c r="A2234" s="12" t="s">
        <v>636</v>
      </c>
      <c r="B2234" s="32" t="str">
        <f>HYPERLINK(Table1[[#This Row],[Link]], Table1[[#This Row],[Pattern w/out Hyperlink]])</f>
        <v>Polka</v>
      </c>
      <c r="C2234" s="18">
        <f>IF(F2234&lt;=$L$1,$K$1,IF(AND(F2234&gt;=$L$2,F2234&lt;=$M$2),$K$2,IF(AND(F2234&gt;=$L$3,F2234&lt;=$M$3),$K$3,IF(AND(F2234&gt;=$L$4,F2234&lt;=$M$4),$K$4,IF(AND(F2234&gt;=$L$5,F2234&lt;=$M$5),$K$5,IF(AND(F2234&gt;=$L$6,F2234&lt;=$M$6),$K$6,IF(AND(F2234&gt;=$L$7,F2234&lt;=$M$7),$K$7,IF(AND(F2234&gt;=$L$8,F2234&lt;=$M$8),$K$8,IF(AND(F2234&gt;=$L$9,F2234&lt;=$M$9),$K$9,IF(AND(F2234&gt;$L$10,F2234&lt;=$M$10),$K$10,IF(AND(F2234&gt;=$L$11,F2234&lt;=$M$11),$K$11,IF(AND(F2234&gt;=$L$12,F2234&lt;=$M$12),$K$12,IF(AND(F2234&gt;=$L$13,F2234&lt;=$M$13),$K$13,IF(AND(F2234&gt;=$L$14,F2234&lt;=$M$14),$K$14,IF(AND(F2234&gt;=#REF!,F2234&lt;=#REF!),#REF!,IF(AND(F2234&gt;=$L$15,F2234&lt;=$M$15),$K$15,IF(AND(F2234&gt;=$L$16,F2234&lt;=$M$16),$K$16,IF(AND(F2234&gt;=$L$17,F2234&lt;=$M$17),$K$17,IF(AND(F2234&gt;=$L$18,F2234&lt;=$M$18),$K$18,IF(AND(F2234&gt;=$L$19,F2234&lt;=$M$19),$K$19,IF(AND(F2234&gt;=$L$20,F2234&lt;=$M$20),$K$20,IF(AND(F2234&gt;=$L$21,F2234&lt;=$M$21),$K$21,IF(AND(F2234&gt;=$L$22,F2234&lt;=$M$22),$K$22,IF(AND(F2234&gt;=$L$23,F2234&lt;=$M$23),$K$23,IF(AND(F2234&gt;=$L$24,F2234&lt;=$M$24),$K$24,IF(AND(F2234&gt;=$L$25,F2234&lt;=$M$25),$K$25,IF(AND(F2234&gt;=$L$26,F2234&lt;=$M$26),$K$26,IF(AND(F2234&gt;=$L$27,F2234&lt;=$M$27),$K$27,IF(AND(F2234&gt;=$L$28,F2234&lt;=$M$28),$K$28,IF(AND(F2234&gt;=$L$29,F2234&lt;=$M$29),$K$29,IF(AND(F2234&gt;=$L$30,F2234&lt;=$M$30),$K$30,IF(AND(F2234&gt;=$L$31,F2234&lt;=$M$31),$K$31,""))))))))))))))))))))))))))))))))</f>
        <v>10</v>
      </c>
      <c r="D2234" s="18" t="s">
        <v>26</v>
      </c>
      <c r="E2234" s="18" t="s">
        <v>1234</v>
      </c>
      <c r="F2234" s="12">
        <f>Table1[[#This Row],[USD Pricing]]*Exchange!$A$1</f>
        <v>138.6</v>
      </c>
      <c r="G2234" s="12">
        <v>99</v>
      </c>
      <c r="H2234" s="12" t="s">
        <v>5414</v>
      </c>
      <c r="I2234" s="18" t="s">
        <v>0</v>
      </c>
      <c r="J2234" s="18" t="s">
        <v>5031</v>
      </c>
      <c r="XEZ2234" s="28"/>
      <c r="XFA2234" s="28"/>
      <c r="XFB2234" s="28"/>
      <c r="XFC2234" s="28"/>
      <c r="XFD2234" s="28"/>
    </row>
    <row r="2235" spans="1:10 16380:16384" x14ac:dyDescent="0.35">
      <c r="A2235" s="12" t="s">
        <v>2897</v>
      </c>
      <c r="B2235" s="32" t="str">
        <f>HYPERLINK(Table1[[#This Row],[Link]], Table1[[#This Row],[Pattern w/out Hyperlink]])</f>
        <v>Raas</v>
      </c>
      <c r="C2235" s="18">
        <f>IF(F2235&lt;=$L$1,$K$1,IF(AND(F2235&gt;=$L$2,F2235&lt;=$M$2),$K$2,IF(AND(F2235&gt;=$L$3,F2235&lt;=$M$3),$K$3,IF(AND(F2235&gt;=$L$4,F2235&lt;=$M$4),$K$4,IF(AND(F2235&gt;=$L$5,F2235&lt;=$M$5),$K$5,IF(AND(F2235&gt;=$L$6,F2235&lt;=$M$6),$K$6,IF(AND(F2235&gt;=$L$7,F2235&lt;=$M$7),$K$7,IF(AND(F2235&gt;=$L$8,F2235&lt;=$M$8),$K$8,IF(AND(F2235&gt;=$L$9,F2235&lt;=$M$9),$K$9,IF(AND(F2235&gt;$L$10,F2235&lt;=$M$10),$K$10,IF(AND(F2235&gt;=$L$11,F2235&lt;=$M$11),$K$11,IF(AND(F2235&gt;=$L$12,F2235&lt;=$M$12),$K$12,IF(AND(F2235&gt;=$L$13,F2235&lt;=$M$13),$K$13,IF(AND(F2235&gt;=$L$14,F2235&lt;=$M$14),$K$14,IF(AND(F2235&gt;=#REF!,F2235&lt;=#REF!),#REF!,IF(AND(F2235&gt;=$L$15,F2235&lt;=$M$15),$K$15,IF(AND(F2235&gt;=$L$16,F2235&lt;=$M$16),$K$16,IF(AND(F2235&gt;=$L$17,F2235&lt;=$M$17),$K$17,IF(AND(F2235&gt;=$L$18,F2235&lt;=$M$18),$K$18,IF(AND(F2235&gt;=$L$19,F2235&lt;=$M$19),$K$19,IF(AND(F2235&gt;=$L$20,F2235&lt;=$M$20),$K$20,IF(AND(F2235&gt;=$L$21,F2235&lt;=$M$21),$K$21,IF(AND(F2235&gt;=$L$22,F2235&lt;=$M$22),$K$22,IF(AND(F2235&gt;=$L$23,F2235&lt;=$M$23),$K$23,IF(AND(F2235&gt;=$L$24,F2235&lt;=$M$24),$K$24,IF(AND(F2235&gt;=$L$25,F2235&lt;=$M$25),$K$25,IF(AND(F2235&gt;=$L$26,F2235&lt;=$M$26),$K$26,IF(AND(F2235&gt;=$L$27,F2235&lt;=$M$27),$K$27,IF(AND(F2235&gt;=$L$28,F2235&lt;=$M$28),$K$28,IF(AND(F2235&gt;=$L$29,F2235&lt;=$M$29),$K$29,IF(AND(F2235&gt;=$L$30,F2235&lt;=$M$30),$K$30,IF(AND(F2235&gt;=$L$31,F2235&lt;=$M$31),$K$31,""))))))))))))))))))))))))))))))))</f>
        <v>10</v>
      </c>
      <c r="D2235" s="18" t="s">
        <v>2886</v>
      </c>
      <c r="E2235" s="18" t="s">
        <v>1234</v>
      </c>
      <c r="F2235" s="16">
        <f>Table1[[#This Row],[USD Pricing]]*Exchange!$A$1</f>
        <v>142.29599999999999</v>
      </c>
      <c r="G2235" s="16">
        <v>101.64</v>
      </c>
      <c r="H2235" s="12" t="s">
        <v>2943</v>
      </c>
      <c r="I2235" s="18" t="s">
        <v>1319</v>
      </c>
      <c r="J2235" s="18" t="s">
        <v>4651</v>
      </c>
      <c r="XEZ2235" s="28"/>
      <c r="XFA2235" s="28"/>
      <c r="XFB2235" s="28"/>
      <c r="XFC2235" s="28"/>
      <c r="XFD2235" s="28"/>
    </row>
    <row r="2236" spans="1:10 16380:16384" x14ac:dyDescent="0.35">
      <c r="A2236" s="12" t="s">
        <v>3678</v>
      </c>
      <c r="B2236" s="32" t="str">
        <f>HYPERLINK(Table1[[#This Row],[Link]], Table1[[#This Row],[Pattern w/out Hyperlink]])</f>
        <v>Range</v>
      </c>
      <c r="C2236" s="18">
        <f>IF(F2236&lt;=$L$1,$K$1,IF(AND(F2236&gt;=$L$2,F2236&lt;=$M$2),$K$2,IF(AND(F2236&gt;=$L$3,F2236&lt;=$M$3),$K$3,IF(AND(F2236&gt;=$L$4,F2236&lt;=$M$4),$K$4,IF(AND(F2236&gt;=$L$5,F2236&lt;=$M$5),$K$5,IF(AND(F2236&gt;=$L$6,F2236&lt;=$M$6),$K$6,IF(AND(F2236&gt;=$L$7,F2236&lt;=$M$7),$K$7,IF(AND(F2236&gt;=$L$8,F2236&lt;=$M$8),$K$8,IF(AND(F2236&gt;=$L$9,F2236&lt;=$M$9),$K$9,IF(AND(F2236&gt;$L$10,F2236&lt;=$M$10),$K$10,IF(AND(F2236&gt;=$L$11,F2236&lt;=$M$11),$K$11,IF(AND(F2236&gt;=$L$12,F2236&lt;=$M$12),$K$12,IF(AND(F2236&gt;=$L$13,F2236&lt;=$M$13),$K$13,IF(AND(F2236&gt;=$L$14,F2236&lt;=$M$14),$K$14,IF(AND(F2236&gt;=#REF!,F2236&lt;=#REF!),#REF!,IF(AND(F2236&gt;=$L$15,F2236&lt;=$M$15),$K$15,IF(AND(F2236&gt;=$L$16,F2236&lt;=$M$16),$K$16,IF(AND(F2236&gt;=$L$17,F2236&lt;=$M$17),$K$17,IF(AND(F2236&gt;=$L$18,F2236&lt;=$M$18),$K$18,IF(AND(F2236&gt;=$L$19,F2236&lt;=$M$19),$K$19,IF(AND(F2236&gt;=$L$20,F2236&lt;=$M$20),$K$20,IF(AND(F2236&gt;=$L$21,F2236&lt;=$M$21),$K$21,IF(AND(F2236&gt;=$L$22,F2236&lt;=$M$22),$K$22,IF(AND(F2236&gt;=$L$23,F2236&lt;=$M$23),$K$23,IF(AND(F2236&gt;=$L$24,F2236&lt;=$M$24),$K$24,IF(AND(F2236&gt;=$L$25,F2236&lt;=$M$25),$K$25,IF(AND(F2236&gt;=$L$26,F2236&lt;=$M$26),$K$26,IF(AND(F2236&gt;=$L$27,F2236&lt;=$M$27),$K$27,IF(AND(F2236&gt;=$L$28,F2236&lt;=$M$28),$K$28,IF(AND(F2236&gt;=$L$29,F2236&lt;=$M$29),$K$29,IF(AND(F2236&gt;=$L$30,F2236&lt;=$M$30),$K$30,IF(AND(F2236&gt;=$L$31,F2236&lt;=$M$31),$K$31,""))))))))))))))))))))))))))))))))</f>
        <v>10</v>
      </c>
      <c r="D2236" s="18" t="s">
        <v>21</v>
      </c>
      <c r="E2236" s="18" t="s">
        <v>1234</v>
      </c>
      <c r="F2236" s="12">
        <v>138.25</v>
      </c>
      <c r="H2236" s="12" t="s">
        <v>3679</v>
      </c>
      <c r="I2236" s="18" t="s">
        <v>4213</v>
      </c>
      <c r="J2236" s="18" t="s">
        <v>4860</v>
      </c>
      <c r="XEZ2236" s="28"/>
      <c r="XFA2236" s="28"/>
      <c r="XFB2236" s="28"/>
      <c r="XFC2236" s="28"/>
      <c r="XFD2236" s="28"/>
    </row>
    <row r="2237" spans="1:10 16380:16384" x14ac:dyDescent="0.35">
      <c r="A2237" s="12" t="s">
        <v>1744</v>
      </c>
      <c r="B2237" s="32" t="str">
        <f>HYPERLINK(Table1[[#This Row],[Link]], Table1[[#This Row],[Pattern w/out Hyperlink]])</f>
        <v>Rombu</v>
      </c>
      <c r="C2237" s="18">
        <f>IF(F2237&lt;=$L$1,$K$1,IF(AND(F2237&gt;=$L$2,F2237&lt;=$M$2),$K$2,IF(AND(F2237&gt;=$L$3,F2237&lt;=$M$3),$K$3,IF(AND(F2237&gt;=$L$4,F2237&lt;=$M$4),$K$4,IF(AND(F2237&gt;=$L$5,F2237&lt;=$M$5),$K$5,IF(AND(F2237&gt;=$L$6,F2237&lt;=$M$6),$K$6,IF(AND(F2237&gt;=$L$7,F2237&lt;=$M$7),$K$7,IF(AND(F2237&gt;=$L$8,F2237&lt;=$M$8),$K$8,IF(AND(F2237&gt;=$L$9,F2237&lt;=$M$9),$K$9,IF(AND(F2237&gt;$L$10,F2237&lt;=$M$10),$K$10,IF(AND(F2237&gt;=$L$11,F2237&lt;=$M$11),$K$11,IF(AND(F2237&gt;=$L$12,F2237&lt;=$M$12),$K$12,IF(AND(F2237&gt;=$L$13,F2237&lt;=$M$13),$K$13,IF(AND(F2237&gt;=$L$14,F2237&lt;=$M$14),$K$14,IF(AND(F2237&gt;=#REF!,F2237&lt;=#REF!),#REF!,IF(AND(F2237&gt;=$L$15,F2237&lt;=$M$15),$K$15,IF(AND(F2237&gt;=$L$16,F2237&lt;=$M$16),$K$16,IF(AND(F2237&gt;=$L$17,F2237&lt;=$M$17),$K$17,IF(AND(F2237&gt;=$L$18,F2237&lt;=$M$18),$K$18,IF(AND(F2237&gt;=$L$19,F2237&lt;=$M$19),$K$19,IF(AND(F2237&gt;=$L$20,F2237&lt;=$M$20),$K$20,IF(AND(F2237&gt;=$L$21,F2237&lt;=$M$21),$K$21,IF(AND(F2237&gt;=$L$22,F2237&lt;=$M$22),$K$22,IF(AND(F2237&gt;=$L$23,F2237&lt;=$M$23),$K$23,IF(AND(F2237&gt;=$L$24,F2237&lt;=$M$24),$K$24,IF(AND(F2237&gt;=$L$25,F2237&lt;=$M$25),$K$25,IF(AND(F2237&gt;=$L$26,F2237&lt;=$M$26),$K$26,IF(AND(F2237&gt;=$L$27,F2237&lt;=$M$27),$K$27,IF(AND(F2237&gt;=$L$28,F2237&lt;=$M$28),$K$28,IF(AND(F2237&gt;=$L$29,F2237&lt;=$M$29),$K$29,IF(AND(F2237&gt;=$L$30,F2237&lt;=$M$30),$K$30,IF(AND(F2237&gt;=$L$31,F2237&lt;=$M$31),$K$31,""))))))))))))))))))))))))))))))))</f>
        <v>10</v>
      </c>
      <c r="D2237" s="18" t="s">
        <v>26</v>
      </c>
      <c r="E2237" s="18" t="s">
        <v>1234</v>
      </c>
      <c r="F2237" s="12">
        <f>Table1[[#This Row],[USD Pricing]]*Exchange!$A$1</f>
        <v>137.19999999999999</v>
      </c>
      <c r="G2237" s="12">
        <v>98</v>
      </c>
      <c r="H2237" s="12" t="s">
        <v>5421</v>
      </c>
      <c r="I2237" s="18" t="s">
        <v>0</v>
      </c>
      <c r="J2237" s="18" t="s">
        <v>5035</v>
      </c>
      <c r="XEZ2237" s="28"/>
      <c r="XFA2237" s="28"/>
      <c r="XFB2237" s="28"/>
      <c r="XFC2237" s="28"/>
      <c r="XFD2237" s="28"/>
    </row>
    <row r="2238" spans="1:10 16380:16384" x14ac:dyDescent="0.35">
      <c r="A2238" s="12" t="s">
        <v>1743</v>
      </c>
      <c r="B2238" s="32" t="str">
        <f>HYPERLINK(Table1[[#This Row],[Link]], Table1[[#This Row],[Pattern w/out Hyperlink]])</f>
        <v>Ronda</v>
      </c>
      <c r="C2238" s="18">
        <f>IF(F2238&lt;=$L$1,$K$1,IF(AND(F2238&gt;=$L$2,F2238&lt;=$M$2),$K$2,IF(AND(F2238&gt;=$L$3,F2238&lt;=$M$3),$K$3,IF(AND(F2238&gt;=$L$4,F2238&lt;=$M$4),$K$4,IF(AND(F2238&gt;=$L$5,F2238&lt;=$M$5),$K$5,IF(AND(F2238&gt;=$L$6,F2238&lt;=$M$6),$K$6,IF(AND(F2238&gt;=$L$7,F2238&lt;=$M$7),$K$7,IF(AND(F2238&gt;=$L$8,F2238&lt;=$M$8),$K$8,IF(AND(F2238&gt;=$L$9,F2238&lt;=$M$9),$K$9,IF(AND(F2238&gt;$L$10,F2238&lt;=$M$10),$K$10,IF(AND(F2238&gt;=$L$11,F2238&lt;=$M$11),$K$11,IF(AND(F2238&gt;=$L$12,F2238&lt;=$M$12),$K$12,IF(AND(F2238&gt;=$L$13,F2238&lt;=$M$13),$K$13,IF(AND(F2238&gt;=$L$14,F2238&lt;=$M$14),$K$14,IF(AND(F2238&gt;=#REF!,F2238&lt;=#REF!),#REF!,IF(AND(F2238&gt;=$L$15,F2238&lt;=$M$15),$K$15,IF(AND(F2238&gt;=$L$16,F2238&lt;=$M$16),$K$16,IF(AND(F2238&gt;=$L$17,F2238&lt;=$M$17),$K$17,IF(AND(F2238&gt;=$L$18,F2238&lt;=$M$18),$K$18,IF(AND(F2238&gt;=$L$19,F2238&lt;=$M$19),$K$19,IF(AND(F2238&gt;=$L$20,F2238&lt;=$M$20),$K$20,IF(AND(F2238&gt;=$L$21,F2238&lt;=$M$21),$K$21,IF(AND(F2238&gt;=$L$22,F2238&lt;=$M$22),$K$22,IF(AND(F2238&gt;=$L$23,F2238&lt;=$M$23),$K$23,IF(AND(F2238&gt;=$L$24,F2238&lt;=$M$24),$K$24,IF(AND(F2238&gt;=$L$25,F2238&lt;=$M$25),$K$25,IF(AND(F2238&gt;=$L$26,F2238&lt;=$M$26),$K$26,IF(AND(F2238&gt;=$L$27,F2238&lt;=$M$27),$K$27,IF(AND(F2238&gt;=$L$28,F2238&lt;=$M$28),$K$28,IF(AND(F2238&gt;=$L$29,F2238&lt;=$M$29),$K$29,IF(AND(F2238&gt;=$L$30,F2238&lt;=$M$30),$K$30,IF(AND(F2238&gt;=$L$31,F2238&lt;=$M$31),$K$31,""))))))))))))))))))))))))))))))))</f>
        <v>10</v>
      </c>
      <c r="D2238" s="18" t="s">
        <v>26</v>
      </c>
      <c r="E2238" s="18" t="s">
        <v>1234</v>
      </c>
      <c r="F2238" s="12">
        <f>Table1[[#This Row],[USD Pricing]]*Exchange!$A$1</f>
        <v>135.79999999999998</v>
      </c>
      <c r="G2238" s="12">
        <v>97</v>
      </c>
      <c r="H2238" s="12" t="s">
        <v>5422</v>
      </c>
      <c r="I2238" s="18" t="s">
        <v>0</v>
      </c>
      <c r="J2238" s="18" t="s">
        <v>5036</v>
      </c>
      <c r="XEZ2238" s="28"/>
      <c r="XFA2238" s="28"/>
      <c r="XFB2238" s="28"/>
      <c r="XFC2238" s="28"/>
      <c r="XFD2238" s="28"/>
    </row>
    <row r="2239" spans="1:10 16380:16384" x14ac:dyDescent="0.35">
      <c r="A2239" s="12" t="s">
        <v>690</v>
      </c>
      <c r="B2239" s="32" t="str">
        <f>HYPERLINK(Table1[[#This Row],[Link]], Table1[[#This Row],[Pattern w/out Hyperlink]])</f>
        <v>Roster</v>
      </c>
      <c r="C2239" s="18">
        <f>IF(F2239&lt;=$L$1,$K$1,IF(AND(F2239&gt;=$L$2,F2239&lt;=$M$2),$K$2,IF(AND(F2239&gt;=$L$3,F2239&lt;=$M$3),$K$3,IF(AND(F2239&gt;=$L$4,F2239&lt;=$M$4),$K$4,IF(AND(F2239&gt;=$L$5,F2239&lt;=$M$5),$K$5,IF(AND(F2239&gt;=$L$6,F2239&lt;=$M$6),$K$6,IF(AND(F2239&gt;=$L$7,F2239&lt;=$M$7),$K$7,IF(AND(F2239&gt;=$L$8,F2239&lt;=$M$8),$K$8,IF(AND(F2239&gt;=$L$9,F2239&lt;=$M$9),$K$9,IF(AND(F2239&gt;$L$10,F2239&lt;=$M$10),$K$10,IF(AND(F2239&gt;=$L$11,F2239&lt;=$M$11),$K$11,IF(AND(F2239&gt;=$L$12,F2239&lt;=$M$12),$K$12,IF(AND(F2239&gt;=$L$13,F2239&lt;=$M$13),$K$13,IF(AND(F2239&gt;=$L$14,F2239&lt;=$M$14),$K$14,IF(AND(F2239&gt;=#REF!,F2239&lt;=#REF!),#REF!,IF(AND(F2239&gt;=$L$15,F2239&lt;=$M$15),$K$15,IF(AND(F2239&gt;=$L$16,F2239&lt;=$M$16),$K$16,IF(AND(F2239&gt;=$L$17,F2239&lt;=$M$17),$K$17,IF(AND(F2239&gt;=$L$18,F2239&lt;=$M$18),$K$18,IF(AND(F2239&gt;=$L$19,F2239&lt;=$M$19),$K$19,IF(AND(F2239&gt;=$L$20,F2239&lt;=$M$20),$K$20,IF(AND(F2239&gt;=$L$21,F2239&lt;=$M$21),$K$21,IF(AND(F2239&gt;=$L$22,F2239&lt;=$M$22),$K$22,IF(AND(F2239&gt;=$L$23,F2239&lt;=$M$23),$K$23,IF(AND(F2239&gt;=$L$24,F2239&lt;=$M$24),$K$24,IF(AND(F2239&gt;=$L$25,F2239&lt;=$M$25),$K$25,IF(AND(F2239&gt;=$L$26,F2239&lt;=$M$26),$K$26,IF(AND(F2239&gt;=$L$27,F2239&lt;=$M$27),$K$27,IF(AND(F2239&gt;=$L$28,F2239&lt;=$M$28),$K$28,IF(AND(F2239&gt;=$L$29,F2239&lt;=$M$29),$K$29,IF(AND(F2239&gt;=$L$30,F2239&lt;=$M$30),$K$30,IF(AND(F2239&gt;=$L$31,F2239&lt;=$M$31),$K$31,""))))))))))))))))))))))))))))))))</f>
        <v>10</v>
      </c>
      <c r="D2239" s="18" t="s">
        <v>26</v>
      </c>
      <c r="E2239" s="18" t="s">
        <v>1234</v>
      </c>
      <c r="F2239" s="12">
        <f>Table1[[#This Row],[USD Pricing]]*Exchange!$A$1</f>
        <v>149.1</v>
      </c>
      <c r="G2239" s="12">
        <v>106.5</v>
      </c>
      <c r="H2239" s="12" t="s">
        <v>5486</v>
      </c>
      <c r="I2239" s="18" t="s">
        <v>0</v>
      </c>
      <c r="J2239" s="18" t="s">
        <v>4453</v>
      </c>
      <c r="XEZ2239" s="28"/>
      <c r="XFA2239" s="28"/>
      <c r="XFB2239" s="28"/>
      <c r="XFC2239" s="28"/>
      <c r="XFD2239" s="28"/>
    </row>
    <row r="2240" spans="1:10 16380:16384" x14ac:dyDescent="0.35">
      <c r="A2240" s="12" t="s">
        <v>2814</v>
      </c>
      <c r="B2240" s="32" t="str">
        <f>HYPERLINK(Table1[[#This Row],[Link]], Table1[[#This Row],[Pattern w/out Hyperlink]])</f>
        <v>Rustic 528</v>
      </c>
      <c r="C2240" s="18">
        <f>IF(F2240&lt;=$L$1,$K$1,IF(AND(F2240&gt;=$L$2,F2240&lt;=$M$2),$K$2,IF(AND(F2240&gt;=$L$3,F2240&lt;=$M$3),$K$3,IF(AND(F2240&gt;=$L$4,F2240&lt;=$M$4),$K$4,IF(AND(F2240&gt;=$L$5,F2240&lt;=$M$5),$K$5,IF(AND(F2240&gt;=$L$6,F2240&lt;=$M$6),$K$6,IF(AND(F2240&gt;=$L$7,F2240&lt;=$M$7),$K$7,IF(AND(F2240&gt;=$L$8,F2240&lt;=$M$8),$K$8,IF(AND(F2240&gt;=$L$9,F2240&lt;=$M$9),$K$9,IF(AND(F2240&gt;$L$10,F2240&lt;=$M$10),$K$10,IF(AND(F2240&gt;=$L$11,F2240&lt;=$M$11),$K$11,IF(AND(F2240&gt;=$L$12,F2240&lt;=$M$12),$K$12,IF(AND(F2240&gt;=$L$13,F2240&lt;=$M$13),$K$13,IF(AND(F2240&gt;=$L$14,F2240&lt;=$M$14),$K$14,IF(AND(F2240&gt;=#REF!,F2240&lt;=#REF!),#REF!,IF(AND(F2240&gt;=$L$15,F2240&lt;=$M$15),$K$15,IF(AND(F2240&gt;=$L$16,F2240&lt;=$M$16),$K$16,IF(AND(F2240&gt;=$L$17,F2240&lt;=$M$17),$K$17,IF(AND(F2240&gt;=$L$18,F2240&lt;=$M$18),$K$18,IF(AND(F2240&gt;=$L$19,F2240&lt;=$M$19),$K$19,IF(AND(F2240&gt;=$L$20,F2240&lt;=$M$20),$K$20,IF(AND(F2240&gt;=$L$21,F2240&lt;=$M$21),$K$21,IF(AND(F2240&gt;=$L$22,F2240&lt;=$M$22),$K$22,IF(AND(F2240&gt;=$L$23,F2240&lt;=$M$23),$K$23,IF(AND(F2240&gt;=$L$24,F2240&lt;=$M$24),$K$24,IF(AND(F2240&gt;=$L$25,F2240&lt;=$M$25),$K$25,IF(AND(F2240&gt;=$L$26,F2240&lt;=$M$26),$K$26,IF(AND(F2240&gt;=$L$27,F2240&lt;=$M$27),$K$27,IF(AND(F2240&gt;=$L$28,F2240&lt;=$M$28),$K$28,IF(AND(F2240&gt;=$L$29,F2240&lt;=$M$29),$K$29,IF(AND(F2240&gt;=$L$30,F2240&lt;=$M$30),$K$30,IF(AND(F2240&gt;=$L$31,F2240&lt;=$M$31),$K$31,""))))))))))))))))))))))))))))))))</f>
        <v>10</v>
      </c>
      <c r="D2240" s="18" t="s">
        <v>26</v>
      </c>
      <c r="E2240" s="18" t="s">
        <v>1234</v>
      </c>
      <c r="F2240" s="12">
        <f>Table1[[#This Row],[USD Pricing]]*Exchange!$A$1</f>
        <v>151.19999999999999</v>
      </c>
      <c r="G2240" s="12">
        <v>108</v>
      </c>
      <c r="H2240" s="12" t="s">
        <v>5793</v>
      </c>
      <c r="I2240" s="18" t="s">
        <v>4213</v>
      </c>
      <c r="J2240" s="18" t="s">
        <v>5037</v>
      </c>
      <c r="XEZ2240" s="28"/>
      <c r="XFA2240" s="28"/>
      <c r="XFB2240" s="28"/>
      <c r="XFC2240" s="28"/>
      <c r="XFD2240" s="28"/>
    </row>
    <row r="2241" spans="1:10 16380:16384" x14ac:dyDescent="0.35">
      <c r="A2241" s="12" t="s">
        <v>2816</v>
      </c>
      <c r="B2241" s="32" t="str">
        <f>HYPERLINK(Table1[[#This Row],[Link]], Table1[[#This Row],[Pattern w/out Hyperlink]])</f>
        <v>Seacoast 538</v>
      </c>
      <c r="C2241" s="18">
        <f>IF(F2241&lt;=$L$1,$K$1,IF(AND(F2241&gt;=$L$2,F2241&lt;=$M$2),$K$2,IF(AND(F2241&gt;=$L$3,F2241&lt;=$M$3),$K$3,IF(AND(F2241&gt;=$L$4,F2241&lt;=$M$4),$K$4,IF(AND(F2241&gt;=$L$5,F2241&lt;=$M$5),$K$5,IF(AND(F2241&gt;=$L$6,F2241&lt;=$M$6),$K$6,IF(AND(F2241&gt;=$L$7,F2241&lt;=$M$7),$K$7,IF(AND(F2241&gt;=$L$8,F2241&lt;=$M$8),$K$8,IF(AND(F2241&gt;=$L$9,F2241&lt;=$M$9),$K$9,IF(AND(F2241&gt;$L$10,F2241&lt;=$M$10),$K$10,IF(AND(F2241&gt;=$L$11,F2241&lt;=$M$11),$K$11,IF(AND(F2241&gt;=$L$12,F2241&lt;=$M$12),$K$12,IF(AND(F2241&gt;=$L$13,F2241&lt;=$M$13),$K$13,IF(AND(F2241&gt;=$L$14,F2241&lt;=$M$14),$K$14,IF(AND(F2241&gt;=#REF!,F2241&lt;=#REF!),#REF!,IF(AND(F2241&gt;=$L$15,F2241&lt;=$M$15),$K$15,IF(AND(F2241&gt;=$L$16,F2241&lt;=$M$16),$K$16,IF(AND(F2241&gt;=$L$17,F2241&lt;=$M$17),$K$17,IF(AND(F2241&gt;=$L$18,F2241&lt;=$M$18),$K$18,IF(AND(F2241&gt;=$L$19,F2241&lt;=$M$19),$K$19,IF(AND(F2241&gt;=$L$20,F2241&lt;=$M$20),$K$20,IF(AND(F2241&gt;=$L$21,F2241&lt;=$M$21),$K$21,IF(AND(F2241&gt;=$L$22,F2241&lt;=$M$22),$K$22,IF(AND(F2241&gt;=$L$23,F2241&lt;=$M$23),$K$23,IF(AND(F2241&gt;=$L$24,F2241&lt;=$M$24),$K$24,IF(AND(F2241&gt;=$L$25,F2241&lt;=$M$25),$K$25,IF(AND(F2241&gt;=$L$26,F2241&lt;=$M$26),$K$26,IF(AND(F2241&gt;=$L$27,F2241&lt;=$M$27),$K$27,IF(AND(F2241&gt;=$L$28,F2241&lt;=$M$28),$K$28,IF(AND(F2241&gt;=$L$29,F2241&lt;=$M$29),$K$29,IF(AND(F2241&gt;=$L$30,F2241&lt;=$M$30),$K$30,IF(AND(F2241&gt;=$L$31,F2241&lt;=$M$31),$K$31,""))))))))))))))))))))))))))))))))</f>
        <v>10</v>
      </c>
      <c r="D2241" s="18" t="s">
        <v>26</v>
      </c>
      <c r="E2241" s="18" t="s">
        <v>1234</v>
      </c>
      <c r="F2241" s="12">
        <f>Table1[[#This Row],[USD Pricing]]*Exchange!$A$1</f>
        <v>142.1</v>
      </c>
      <c r="G2241" s="12">
        <v>101.5</v>
      </c>
      <c r="H2241" s="12" t="s">
        <v>5873</v>
      </c>
      <c r="I2241" s="18" t="s">
        <v>4213</v>
      </c>
      <c r="J2241" s="18" t="s">
        <v>4326</v>
      </c>
      <c r="XEZ2241" s="28"/>
      <c r="XFA2241" s="28"/>
      <c r="XFB2241" s="28"/>
      <c r="XFC2241" s="28"/>
      <c r="XFD2241" s="28"/>
    </row>
    <row r="2242" spans="1:10 16380:16384" x14ac:dyDescent="0.35">
      <c r="A2242" s="12" t="s">
        <v>4872</v>
      </c>
      <c r="B2242" s="32" t="str">
        <f>HYPERLINK(Table1[[#This Row],[Link]], Table1[[#This Row],[Pattern w/out Hyperlink]])</f>
        <v>Shake by Bertjan Pot</v>
      </c>
      <c r="C2242" s="18">
        <f>IF(F2242&lt;=$L$1,$K$1,IF(AND(F2242&gt;=$L$2,F2242&lt;=$M$2),$K$2,IF(AND(F2242&gt;=$L$3,F2242&lt;=$M$3),$K$3,IF(AND(F2242&gt;=$L$4,F2242&lt;=$M$4),$K$4,IF(AND(F2242&gt;=$L$5,F2242&lt;=$M$5),$K$5,IF(AND(F2242&gt;=$L$6,F2242&lt;=$M$6),$K$6,IF(AND(F2242&gt;=$L$7,F2242&lt;=$M$7),$K$7,IF(AND(F2242&gt;=$L$8,F2242&lt;=$M$8),$K$8,IF(AND(F2242&gt;=$L$9,F2242&lt;=$M$9),$K$9,IF(AND(F2242&gt;$L$10,F2242&lt;=$M$10),$K$10,IF(AND(F2242&gt;=$L$11,F2242&lt;=$M$11),$K$11,IF(AND(F2242&gt;=$L$12,F2242&lt;=$M$12),$K$12,IF(AND(F2242&gt;=$L$13,F2242&lt;=$M$13),$K$13,IF(AND(F2242&gt;=$L$14,F2242&lt;=$M$14),$K$14,IF(AND(F2242&gt;=#REF!,F2242&lt;=#REF!),#REF!,IF(AND(F2242&gt;=$L$15,F2242&lt;=$M$15),$K$15,IF(AND(F2242&gt;=$L$16,F2242&lt;=$M$16),$K$16,IF(AND(F2242&gt;=$L$17,F2242&lt;=$M$17),$K$17,IF(AND(F2242&gt;=$L$18,F2242&lt;=$M$18),$K$18,IF(AND(F2242&gt;=$L$19,F2242&lt;=$M$19),$K$19,IF(AND(F2242&gt;=$L$20,F2242&lt;=$M$20),$K$20,IF(AND(F2242&gt;=$L$21,F2242&lt;=$M$21),$K$21,IF(AND(F2242&gt;=$L$22,F2242&lt;=$M$22),$K$22,IF(AND(F2242&gt;=$L$23,F2242&lt;=$M$23),$K$23,IF(AND(F2242&gt;=$L$24,F2242&lt;=$M$24),$K$24,IF(AND(F2242&gt;=$L$25,F2242&lt;=$M$25),$K$25,IF(AND(F2242&gt;=$L$26,F2242&lt;=$M$26),$K$26,IF(AND(F2242&gt;=$L$27,F2242&lt;=$M$27),$K$27,IF(AND(F2242&gt;=$L$28,F2242&lt;=$M$28),$K$28,IF(AND(F2242&gt;=$L$29,F2242&lt;=$M$29),$K$29,IF(AND(F2242&gt;=$L$30,F2242&lt;=$M$30),$K$30,IF(AND(F2242&gt;=$L$31,F2242&lt;=$M$31),$K$31,""))))))))))))))))))))))))))))))))</f>
        <v>10</v>
      </c>
      <c r="D2242" s="18" t="s">
        <v>21</v>
      </c>
      <c r="E2242" s="18" t="s">
        <v>1234</v>
      </c>
      <c r="F2242" s="12">
        <v>155</v>
      </c>
      <c r="H2242" s="12" t="s">
        <v>3691</v>
      </c>
      <c r="I2242" s="18" t="s">
        <v>0</v>
      </c>
      <c r="J2242" s="18" t="s">
        <v>4871</v>
      </c>
      <c r="XEZ2242" s="28"/>
      <c r="XFA2242" s="28"/>
      <c r="XFB2242" s="28"/>
      <c r="XFC2242" s="28"/>
      <c r="XFD2242" s="28"/>
    </row>
    <row r="2243" spans="1:10 16380:16384" x14ac:dyDescent="0.35">
      <c r="A2243" s="12" t="s">
        <v>2817</v>
      </c>
      <c r="B2243" s="32" t="str">
        <f>HYPERLINK(Table1[[#This Row],[Link]], Table1[[#This Row],[Pattern w/out Hyperlink]])</f>
        <v>Silk Struktur</v>
      </c>
      <c r="C2243" s="18">
        <f>IF(F2243&lt;=$L$1,$K$1,IF(AND(F2243&gt;=$L$2,F2243&lt;=$M$2),$K$2,IF(AND(F2243&gt;=$L$3,F2243&lt;=$M$3),$K$3,IF(AND(F2243&gt;=$L$4,F2243&lt;=$M$4),$K$4,IF(AND(F2243&gt;=$L$5,F2243&lt;=$M$5),$K$5,IF(AND(F2243&gt;=$L$6,F2243&lt;=$M$6),$K$6,IF(AND(F2243&gt;=$L$7,F2243&lt;=$M$7),$K$7,IF(AND(F2243&gt;=$L$8,F2243&lt;=$M$8),$K$8,IF(AND(F2243&gt;=$L$9,F2243&lt;=$M$9),$K$9,IF(AND(F2243&gt;$L$10,F2243&lt;=$M$10),$K$10,IF(AND(F2243&gt;=$L$11,F2243&lt;=$M$11),$K$11,IF(AND(F2243&gt;=$L$12,F2243&lt;=$M$12),$K$12,IF(AND(F2243&gt;=$L$13,F2243&lt;=$M$13),$K$13,IF(AND(F2243&gt;=$L$14,F2243&lt;=$M$14),$K$14,IF(AND(F2243&gt;=#REF!,F2243&lt;=#REF!),#REF!,IF(AND(F2243&gt;=$L$15,F2243&lt;=$M$15),$K$15,IF(AND(F2243&gt;=$L$16,F2243&lt;=$M$16),$K$16,IF(AND(F2243&gt;=$L$17,F2243&lt;=$M$17),$K$17,IF(AND(F2243&gt;=$L$18,F2243&lt;=$M$18),$K$18,IF(AND(F2243&gt;=$L$19,F2243&lt;=$M$19),$K$19,IF(AND(F2243&gt;=$L$20,F2243&lt;=$M$20),$K$20,IF(AND(F2243&gt;=$L$21,F2243&lt;=$M$21),$K$21,IF(AND(F2243&gt;=$L$22,F2243&lt;=$M$22),$K$22,IF(AND(F2243&gt;=$L$23,F2243&lt;=$M$23),$K$23,IF(AND(F2243&gt;=$L$24,F2243&lt;=$M$24),$K$24,IF(AND(F2243&gt;=$L$25,F2243&lt;=$M$25),$K$25,IF(AND(F2243&gt;=$L$26,F2243&lt;=$M$26),$K$26,IF(AND(F2243&gt;=$L$27,F2243&lt;=$M$27),$K$27,IF(AND(F2243&gt;=$L$28,F2243&lt;=$M$28),$K$28,IF(AND(F2243&gt;=$L$29,F2243&lt;=$M$29),$K$29,IF(AND(F2243&gt;=$L$30,F2243&lt;=$M$30),$K$30,IF(AND(F2243&gt;=$L$31,F2243&lt;=$M$31),$K$31,""))))))))))))))))))))))))))))))))</f>
        <v>10</v>
      </c>
      <c r="D2243" s="18" t="s">
        <v>26</v>
      </c>
      <c r="E2243" s="18" t="s">
        <v>1234</v>
      </c>
      <c r="F2243" s="12">
        <f>Table1[[#This Row],[USD Pricing]]*Exchange!$A$1</f>
        <v>154.69999999999999</v>
      </c>
      <c r="G2243" s="12">
        <v>110.5</v>
      </c>
      <c r="H2243" s="12" t="s">
        <v>5874</v>
      </c>
      <c r="I2243" s="18" t="s">
        <v>0</v>
      </c>
      <c r="J2243" s="18" t="s">
        <v>5044</v>
      </c>
      <c r="XEZ2243" s="28"/>
      <c r="XFA2243" s="28"/>
      <c r="XFB2243" s="28"/>
      <c r="XFC2243" s="28"/>
      <c r="XFD2243" s="28"/>
    </row>
    <row r="2244" spans="1:10 16380:16384" x14ac:dyDescent="0.35">
      <c r="A2244" s="12" t="s">
        <v>780</v>
      </c>
      <c r="B2244" s="32" t="str">
        <f>HYPERLINK(Table1[[#This Row],[Link]], Table1[[#This Row],[Pattern w/out Hyperlink]])</f>
        <v>Small Talk</v>
      </c>
      <c r="C2244" s="18">
        <f>IF(F2244&lt;=$L$1,$K$1,IF(AND(F2244&gt;=$L$2,F2244&lt;=$M$2),$K$2,IF(AND(F2244&gt;=$L$3,F2244&lt;=$M$3),$K$3,IF(AND(F2244&gt;=$L$4,F2244&lt;=$M$4),$K$4,IF(AND(F2244&gt;=$L$5,F2244&lt;=$M$5),$K$5,IF(AND(F2244&gt;=$L$6,F2244&lt;=$M$6),$K$6,IF(AND(F2244&gt;=$L$7,F2244&lt;=$M$7),$K$7,IF(AND(F2244&gt;=$L$8,F2244&lt;=$M$8),$K$8,IF(AND(F2244&gt;=$L$9,F2244&lt;=$M$9),$K$9,IF(AND(F2244&gt;$L$10,F2244&lt;=$M$10),$K$10,IF(AND(F2244&gt;=$L$11,F2244&lt;=$M$11),$K$11,IF(AND(F2244&gt;=$L$12,F2244&lt;=$M$12),$K$12,IF(AND(F2244&gt;=$L$13,F2244&lt;=$M$13),$K$13,IF(AND(F2244&gt;=$L$14,F2244&lt;=$M$14),$K$14,IF(AND(F2244&gt;=#REF!,F2244&lt;=#REF!),#REF!,IF(AND(F2244&gt;=$L$15,F2244&lt;=$M$15),$K$15,IF(AND(F2244&gt;=$L$16,F2244&lt;=$M$16),$K$16,IF(AND(F2244&gt;=$L$17,F2244&lt;=$M$17),$K$17,IF(AND(F2244&gt;=$L$18,F2244&lt;=$M$18),$K$18,IF(AND(F2244&gt;=$L$19,F2244&lt;=$M$19),$K$19,IF(AND(F2244&gt;=$L$20,F2244&lt;=$M$20),$K$20,IF(AND(F2244&gt;=$L$21,F2244&lt;=$M$21),$K$21,IF(AND(F2244&gt;=$L$22,F2244&lt;=$M$22),$K$22,IF(AND(F2244&gt;=$L$23,F2244&lt;=$M$23),$K$23,IF(AND(F2244&gt;=$L$24,F2244&lt;=$M$24),$K$24,IF(AND(F2244&gt;=$L$25,F2244&lt;=$M$25),$K$25,IF(AND(F2244&gt;=$L$26,F2244&lt;=$M$26),$K$26,IF(AND(F2244&gt;=$L$27,F2244&lt;=$M$27),$K$27,IF(AND(F2244&gt;=$L$28,F2244&lt;=$M$28),$K$28,IF(AND(F2244&gt;=$L$29,F2244&lt;=$M$29),$K$29,IF(AND(F2244&gt;=$L$30,F2244&lt;=$M$30),$K$30,IF(AND(F2244&gt;=$L$31,F2244&lt;=$M$31),$K$31,""))))))))))))))))))))))))))))))))</f>
        <v>10</v>
      </c>
      <c r="D2244" s="18" t="s">
        <v>26</v>
      </c>
      <c r="E2244" s="18" t="s">
        <v>1234</v>
      </c>
      <c r="F2244" s="12">
        <f>Table1[[#This Row],[USD Pricing]]*Exchange!$A$1</f>
        <v>137.19999999999999</v>
      </c>
      <c r="G2244" s="12">
        <v>98</v>
      </c>
      <c r="H2244" s="12" t="s">
        <v>5433</v>
      </c>
      <c r="I2244" s="18" t="s">
        <v>0</v>
      </c>
      <c r="J2244" s="18" t="s">
        <v>5046</v>
      </c>
      <c r="XEZ2244" s="28"/>
      <c r="XFA2244" s="28"/>
      <c r="XFB2244" s="28"/>
      <c r="XFC2244" s="28"/>
      <c r="XFD2244" s="28"/>
    </row>
    <row r="2245" spans="1:10 16380:16384" x14ac:dyDescent="0.35">
      <c r="A2245" s="12" t="s">
        <v>2819</v>
      </c>
      <c r="B2245" s="32" t="str">
        <f>HYPERLINK(Table1[[#This Row],[Link]], Table1[[#This Row],[Pattern w/out Hyperlink]])</f>
        <v>Staircase 541</v>
      </c>
      <c r="C2245" s="18">
        <f>IF(F2245&lt;=$L$1,$K$1,IF(AND(F2245&gt;=$L$2,F2245&lt;=$M$2),$K$2,IF(AND(F2245&gt;=$L$3,F2245&lt;=$M$3),$K$3,IF(AND(F2245&gt;=$L$4,F2245&lt;=$M$4),$K$4,IF(AND(F2245&gt;=$L$5,F2245&lt;=$M$5),$K$5,IF(AND(F2245&gt;=$L$6,F2245&lt;=$M$6),$K$6,IF(AND(F2245&gt;=$L$7,F2245&lt;=$M$7),$K$7,IF(AND(F2245&gt;=$L$8,F2245&lt;=$M$8),$K$8,IF(AND(F2245&gt;=$L$9,F2245&lt;=$M$9),$K$9,IF(AND(F2245&gt;$L$10,F2245&lt;=$M$10),$K$10,IF(AND(F2245&gt;=$L$11,F2245&lt;=$M$11),$K$11,IF(AND(F2245&gt;=$L$12,F2245&lt;=$M$12),$K$12,IF(AND(F2245&gt;=$L$13,F2245&lt;=$M$13),$K$13,IF(AND(F2245&gt;=$L$14,F2245&lt;=$M$14),$K$14,IF(AND(F2245&gt;=#REF!,F2245&lt;=#REF!),#REF!,IF(AND(F2245&gt;=$L$15,F2245&lt;=$M$15),$K$15,IF(AND(F2245&gt;=$L$16,F2245&lt;=$M$16),$K$16,IF(AND(F2245&gt;=$L$17,F2245&lt;=$M$17),$K$17,IF(AND(F2245&gt;=$L$18,F2245&lt;=$M$18),$K$18,IF(AND(F2245&gt;=$L$19,F2245&lt;=$M$19),$K$19,IF(AND(F2245&gt;=$L$20,F2245&lt;=$M$20),$K$20,IF(AND(F2245&gt;=$L$21,F2245&lt;=$M$21),$K$21,IF(AND(F2245&gt;=$L$22,F2245&lt;=$M$22),$K$22,IF(AND(F2245&gt;=$L$23,F2245&lt;=$M$23),$K$23,IF(AND(F2245&gt;=$L$24,F2245&lt;=$M$24),$K$24,IF(AND(F2245&gt;=$L$25,F2245&lt;=$M$25),$K$25,IF(AND(F2245&gt;=$L$26,F2245&lt;=$M$26),$K$26,IF(AND(F2245&gt;=$L$27,F2245&lt;=$M$27),$K$27,IF(AND(F2245&gt;=$L$28,F2245&lt;=$M$28),$K$28,IF(AND(F2245&gt;=$L$29,F2245&lt;=$M$29),$K$29,IF(AND(F2245&gt;=$L$30,F2245&lt;=$M$30),$K$30,IF(AND(F2245&gt;=$L$31,F2245&lt;=$M$31),$K$31,""))))))))))))))))))))))))))))))))</f>
        <v>10</v>
      </c>
      <c r="D2245" s="18" t="s">
        <v>26</v>
      </c>
      <c r="E2245" s="18" t="s">
        <v>1234</v>
      </c>
      <c r="F2245" s="12">
        <f>Table1[[#This Row],[USD Pricing]]*Exchange!$A$1</f>
        <v>146.29999999999998</v>
      </c>
      <c r="G2245" s="12">
        <v>104.5</v>
      </c>
      <c r="H2245" s="12" t="s">
        <v>5879</v>
      </c>
      <c r="I2245" s="18" t="s">
        <v>0</v>
      </c>
      <c r="J2245" s="18" t="s">
        <v>5050</v>
      </c>
      <c r="XEZ2245" s="28"/>
      <c r="XFA2245" s="28"/>
      <c r="XFB2245" s="28"/>
      <c r="XFC2245" s="28"/>
      <c r="XFD2245" s="28"/>
    </row>
    <row r="2246" spans="1:10 16380:16384" x14ac:dyDescent="0.35">
      <c r="A2246" s="12" t="s">
        <v>811</v>
      </c>
      <c r="B2246" s="32" t="str">
        <f>HYPERLINK(Table1[[#This Row],[Link]], Table1[[#This Row],[Pattern w/out Hyperlink]])</f>
        <v>Story</v>
      </c>
      <c r="C2246" s="18">
        <f>IF(F2246&lt;=$L$1,$K$1,IF(AND(F2246&gt;=$L$2,F2246&lt;=$M$2),$K$2,IF(AND(F2246&gt;=$L$3,F2246&lt;=$M$3),$K$3,IF(AND(F2246&gt;=$L$4,F2246&lt;=$M$4),$K$4,IF(AND(F2246&gt;=$L$5,F2246&lt;=$M$5),$K$5,IF(AND(F2246&gt;=$L$6,F2246&lt;=$M$6),$K$6,IF(AND(F2246&gt;=$L$7,F2246&lt;=$M$7),$K$7,IF(AND(F2246&gt;=$L$8,F2246&lt;=$M$8),$K$8,IF(AND(F2246&gt;=$L$9,F2246&lt;=$M$9),$K$9,IF(AND(F2246&gt;$L$10,F2246&lt;=$M$10),$K$10,IF(AND(F2246&gt;=$L$11,F2246&lt;=$M$11),$K$11,IF(AND(F2246&gt;=$L$12,F2246&lt;=$M$12),$K$12,IF(AND(F2246&gt;=$L$13,F2246&lt;=$M$13),$K$13,IF(AND(F2246&gt;=$L$14,F2246&lt;=$M$14),$K$14,IF(AND(F2246&gt;=#REF!,F2246&lt;=#REF!),#REF!,IF(AND(F2246&gt;=$L$15,F2246&lt;=$M$15),$K$15,IF(AND(F2246&gt;=$L$16,F2246&lt;=$M$16),$K$16,IF(AND(F2246&gt;=$L$17,F2246&lt;=$M$17),$K$17,IF(AND(F2246&gt;=$L$18,F2246&lt;=$M$18),$K$18,IF(AND(F2246&gt;=$L$19,F2246&lt;=$M$19),$K$19,IF(AND(F2246&gt;=$L$20,F2246&lt;=$M$20),$K$20,IF(AND(F2246&gt;=$L$21,F2246&lt;=$M$21),$K$21,IF(AND(F2246&gt;=$L$22,F2246&lt;=$M$22),$K$22,IF(AND(F2246&gt;=$L$23,F2246&lt;=$M$23),$K$23,IF(AND(F2246&gt;=$L$24,F2246&lt;=$M$24),$K$24,IF(AND(F2246&gt;=$L$25,F2246&lt;=$M$25),$K$25,IF(AND(F2246&gt;=$L$26,F2246&lt;=$M$26),$K$26,IF(AND(F2246&gt;=$L$27,F2246&lt;=$M$27),$K$27,IF(AND(F2246&gt;=$L$28,F2246&lt;=$M$28),$K$28,IF(AND(F2246&gt;=$L$29,F2246&lt;=$M$29),$K$29,IF(AND(F2246&gt;=$L$30,F2246&lt;=$M$30),$K$30,IF(AND(F2246&gt;=$L$31,F2246&lt;=$M$31),$K$31,""))))))))))))))))))))))))))))))))</f>
        <v>10</v>
      </c>
      <c r="D2246" s="18" t="s">
        <v>26</v>
      </c>
      <c r="E2246" s="18" t="s">
        <v>1234</v>
      </c>
      <c r="F2246" s="12">
        <f>Table1[[#This Row],[USD Pricing]]*Exchange!$A$1</f>
        <v>143.5</v>
      </c>
      <c r="G2246" s="12">
        <v>102.5</v>
      </c>
      <c r="H2246" s="12" t="s">
        <v>5437</v>
      </c>
      <c r="I2246" s="18" t="s">
        <v>0</v>
      </c>
      <c r="J2246" s="18" t="s">
        <v>4267</v>
      </c>
      <c r="XEZ2246" s="28"/>
      <c r="XFA2246" s="28"/>
      <c r="XFB2246" s="28"/>
      <c r="XFC2246" s="28"/>
      <c r="XFD2246" s="28"/>
    </row>
    <row r="2247" spans="1:10 16380:16384" x14ac:dyDescent="0.35">
      <c r="A2247" s="12" t="s">
        <v>820</v>
      </c>
      <c r="B2247" s="32" t="str">
        <f>HYPERLINK(Table1[[#This Row],[Link]], Table1[[#This Row],[Pattern w/out Hyperlink]])</f>
        <v>Study</v>
      </c>
      <c r="C2247" s="18">
        <f>IF(F2247&lt;=$L$1,$K$1,IF(AND(F2247&gt;=$L$2,F2247&lt;=$M$2),$K$2,IF(AND(F2247&gt;=$L$3,F2247&lt;=$M$3),$K$3,IF(AND(F2247&gt;=$L$4,F2247&lt;=$M$4),$K$4,IF(AND(F2247&gt;=$L$5,F2247&lt;=$M$5),$K$5,IF(AND(F2247&gt;=$L$6,F2247&lt;=$M$6),$K$6,IF(AND(F2247&gt;=$L$7,F2247&lt;=$M$7),$K$7,IF(AND(F2247&gt;=$L$8,F2247&lt;=$M$8),$K$8,IF(AND(F2247&gt;=$L$9,F2247&lt;=$M$9),$K$9,IF(AND(F2247&gt;$L$10,F2247&lt;=$M$10),$K$10,IF(AND(F2247&gt;=$L$11,F2247&lt;=$M$11),$K$11,IF(AND(F2247&gt;=$L$12,F2247&lt;=$M$12),$K$12,IF(AND(F2247&gt;=$L$13,F2247&lt;=$M$13),$K$13,IF(AND(F2247&gt;=$L$14,F2247&lt;=$M$14),$K$14,IF(AND(F2247&gt;=#REF!,F2247&lt;=#REF!),#REF!,IF(AND(F2247&gt;=$L$15,F2247&lt;=$M$15),$K$15,IF(AND(F2247&gt;=$L$16,F2247&lt;=$M$16),$K$16,IF(AND(F2247&gt;=$L$17,F2247&lt;=$M$17),$K$17,IF(AND(F2247&gt;=$L$18,F2247&lt;=$M$18),$K$18,IF(AND(F2247&gt;=$L$19,F2247&lt;=$M$19),$K$19,IF(AND(F2247&gt;=$L$20,F2247&lt;=$M$20),$K$20,IF(AND(F2247&gt;=$L$21,F2247&lt;=$M$21),$K$21,IF(AND(F2247&gt;=$L$22,F2247&lt;=$M$22),$K$22,IF(AND(F2247&gt;=$L$23,F2247&lt;=$M$23),$K$23,IF(AND(F2247&gt;=$L$24,F2247&lt;=$M$24),$K$24,IF(AND(F2247&gt;=$L$25,F2247&lt;=$M$25),$K$25,IF(AND(F2247&gt;=$L$26,F2247&lt;=$M$26),$K$26,IF(AND(F2247&gt;=$L$27,F2247&lt;=$M$27),$K$27,IF(AND(F2247&gt;=$L$28,F2247&lt;=$M$28),$K$28,IF(AND(F2247&gt;=$L$29,F2247&lt;=$M$29),$K$29,IF(AND(F2247&gt;=$L$30,F2247&lt;=$M$30),$K$30,IF(AND(F2247&gt;=$L$31,F2247&lt;=$M$31),$K$31,""))))))))))))))))))))))))))))))))</f>
        <v>10</v>
      </c>
      <c r="D2247" s="18" t="s">
        <v>21</v>
      </c>
      <c r="E2247" s="18" t="s">
        <v>1234</v>
      </c>
      <c r="F2247" s="12">
        <v>148</v>
      </c>
      <c r="H2247" s="12" t="s">
        <v>3706</v>
      </c>
      <c r="I2247" s="18" t="s">
        <v>0</v>
      </c>
      <c r="J2247" s="18" t="s">
        <v>4550</v>
      </c>
      <c r="XEZ2247" s="28"/>
      <c r="XFA2247" s="28"/>
      <c r="XFB2247" s="28"/>
      <c r="XFC2247" s="28"/>
      <c r="XFD2247" s="28"/>
    </row>
    <row r="2248" spans="1:10 16380:16384" x14ac:dyDescent="0.35">
      <c r="A2248" s="12" t="s">
        <v>1737</v>
      </c>
      <c r="B2248" s="32" t="str">
        <f>HYPERLINK(Table1[[#This Row],[Link]], Table1[[#This Row],[Pattern w/out Hyperlink]])</f>
        <v>Subdivide</v>
      </c>
      <c r="C2248" s="18">
        <f>IF(F2248&lt;=$L$1,$K$1,IF(AND(F2248&gt;=$L$2,F2248&lt;=$M$2),$K$2,IF(AND(F2248&gt;=$L$3,F2248&lt;=$M$3),$K$3,IF(AND(F2248&gt;=$L$4,F2248&lt;=$M$4),$K$4,IF(AND(F2248&gt;=$L$5,F2248&lt;=$M$5),$K$5,IF(AND(F2248&gt;=$L$6,F2248&lt;=$M$6),$K$6,IF(AND(F2248&gt;=$L$7,F2248&lt;=$M$7),$K$7,IF(AND(F2248&gt;=$L$8,F2248&lt;=$M$8),$K$8,IF(AND(F2248&gt;=$L$9,F2248&lt;=$M$9),$K$9,IF(AND(F2248&gt;$L$10,F2248&lt;=$M$10),$K$10,IF(AND(F2248&gt;=$L$11,F2248&lt;=$M$11),$K$11,IF(AND(F2248&gt;=$L$12,F2248&lt;=$M$12),$K$12,IF(AND(F2248&gt;=$L$13,F2248&lt;=$M$13),$K$13,IF(AND(F2248&gt;=$L$14,F2248&lt;=$M$14),$K$14,IF(AND(F2248&gt;=#REF!,F2248&lt;=#REF!),#REF!,IF(AND(F2248&gt;=$L$15,F2248&lt;=$M$15),$K$15,IF(AND(F2248&gt;=$L$16,F2248&lt;=$M$16),$K$16,IF(AND(F2248&gt;=$L$17,F2248&lt;=$M$17),$K$17,IF(AND(F2248&gt;=$L$18,F2248&lt;=$M$18),$K$18,IF(AND(F2248&gt;=$L$19,F2248&lt;=$M$19),$K$19,IF(AND(F2248&gt;=$L$20,F2248&lt;=$M$20),$K$20,IF(AND(F2248&gt;=$L$21,F2248&lt;=$M$21),$K$21,IF(AND(F2248&gt;=$L$22,F2248&lt;=$M$22),$K$22,IF(AND(F2248&gt;=$L$23,F2248&lt;=$M$23),$K$23,IF(AND(F2248&gt;=$L$24,F2248&lt;=$M$24),$K$24,IF(AND(F2248&gt;=$L$25,F2248&lt;=$M$25),$K$25,IF(AND(F2248&gt;=$L$26,F2248&lt;=$M$26),$K$26,IF(AND(F2248&gt;=$L$27,F2248&lt;=$M$27),$K$27,IF(AND(F2248&gt;=$L$28,F2248&lt;=$M$28),$K$28,IF(AND(F2248&gt;=$L$29,F2248&lt;=$M$29),$K$29,IF(AND(F2248&gt;=$L$30,F2248&lt;=$M$30),$K$30,IF(AND(F2248&gt;=$L$31,F2248&lt;=$M$31),$K$31,""))))))))))))))))))))))))))))))))</f>
        <v>10</v>
      </c>
      <c r="D2248" s="18" t="s">
        <v>26</v>
      </c>
      <c r="E2248" s="18" t="s">
        <v>1234</v>
      </c>
      <c r="F2248" s="12">
        <f>Table1[[#This Row],[USD Pricing]]*Exchange!$A$1</f>
        <v>137.89999999999998</v>
      </c>
      <c r="G2248" s="12">
        <v>98.5</v>
      </c>
      <c r="H2248" s="12" t="s">
        <v>5440</v>
      </c>
      <c r="I2248" s="18" t="s">
        <v>0</v>
      </c>
      <c r="J2248" s="18" t="s">
        <v>4267</v>
      </c>
      <c r="XEZ2248" s="28"/>
      <c r="XFA2248" s="28"/>
      <c r="XFB2248" s="28"/>
      <c r="XFC2248" s="28"/>
      <c r="XFD2248" s="28"/>
    </row>
    <row r="2249" spans="1:10 16380:16384" ht="29" x14ac:dyDescent="0.35">
      <c r="A2249" s="12" t="s">
        <v>3707</v>
      </c>
      <c r="B2249" s="32" t="str">
        <f>HYPERLINK(Table1[[#This Row],[Link]], Table1[[#This Row],[Pattern w/out Hyperlink]])</f>
        <v>Sundry</v>
      </c>
      <c r="C2249" s="18">
        <f>IF(F2249&lt;=$L$1,$K$1,IF(AND(F2249&gt;=$L$2,F2249&lt;=$M$2),$K$2,IF(AND(F2249&gt;=$L$3,F2249&lt;=$M$3),$K$3,IF(AND(F2249&gt;=$L$4,F2249&lt;=$M$4),$K$4,IF(AND(F2249&gt;=$L$5,F2249&lt;=$M$5),$K$5,IF(AND(F2249&gt;=$L$6,F2249&lt;=$M$6),$K$6,IF(AND(F2249&gt;=$L$7,F2249&lt;=$M$7),$K$7,IF(AND(F2249&gt;=$L$8,F2249&lt;=$M$8),$K$8,IF(AND(F2249&gt;=$L$9,F2249&lt;=$M$9),$K$9,IF(AND(F2249&gt;$L$10,F2249&lt;=$M$10),$K$10,IF(AND(F2249&gt;=$L$11,F2249&lt;=$M$11),$K$11,IF(AND(F2249&gt;=$L$12,F2249&lt;=$M$12),$K$12,IF(AND(F2249&gt;=$L$13,F2249&lt;=$M$13),$K$13,IF(AND(F2249&gt;=$L$14,F2249&lt;=$M$14),$K$14,IF(AND(F2249&gt;=#REF!,F2249&lt;=#REF!),#REF!,IF(AND(F2249&gt;=$L$15,F2249&lt;=$M$15),$K$15,IF(AND(F2249&gt;=$L$16,F2249&lt;=$M$16),$K$16,IF(AND(F2249&gt;=$L$17,F2249&lt;=$M$17),$K$17,IF(AND(F2249&gt;=$L$18,F2249&lt;=$M$18),$K$18,IF(AND(F2249&gt;=$L$19,F2249&lt;=$M$19),$K$19,IF(AND(F2249&gt;=$L$20,F2249&lt;=$M$20),$K$20,IF(AND(F2249&gt;=$L$21,F2249&lt;=$M$21),$K$21,IF(AND(F2249&gt;=$L$22,F2249&lt;=$M$22),$K$22,IF(AND(F2249&gt;=$L$23,F2249&lt;=$M$23),$K$23,IF(AND(F2249&gt;=$L$24,F2249&lt;=$M$24),$K$24,IF(AND(F2249&gt;=$L$25,F2249&lt;=$M$25),$K$25,IF(AND(F2249&gt;=$L$26,F2249&lt;=$M$26),$K$26,IF(AND(F2249&gt;=$L$27,F2249&lt;=$M$27),$K$27,IF(AND(F2249&gt;=$L$28,F2249&lt;=$M$28),$K$28,IF(AND(F2249&gt;=$L$29,F2249&lt;=$M$29),$K$29,IF(AND(F2249&gt;=$L$30,F2249&lt;=$M$30),$K$30,IF(AND(F2249&gt;=$L$31,F2249&lt;=$M$31),$K$31,""))))))))))))))))))))))))))))))))</f>
        <v>10</v>
      </c>
      <c r="D2249" s="18" t="s">
        <v>21</v>
      </c>
      <c r="E2249" s="18" t="s">
        <v>1234</v>
      </c>
      <c r="F2249" s="12">
        <v>146.5</v>
      </c>
      <c r="H2249" s="12" t="s">
        <v>3708</v>
      </c>
      <c r="I2249" s="18" t="s">
        <v>0</v>
      </c>
      <c r="J2249" s="18" t="s">
        <v>4882</v>
      </c>
      <c r="XEZ2249" s="28"/>
      <c r="XFA2249" s="28"/>
      <c r="XFB2249" s="28"/>
      <c r="XFC2249" s="28"/>
      <c r="XFD2249" s="28"/>
    </row>
    <row r="2250" spans="1:10 16380:16384" x14ac:dyDescent="0.35">
      <c r="A2250" s="12" t="s">
        <v>7358</v>
      </c>
      <c r="B2250" s="32" t="str">
        <f>HYPERLINK(Table1[[#This Row],[Link]], Table1[[#This Row],[Pattern w/out Hyperlink]])</f>
        <v>Super Shearling</v>
      </c>
      <c r="C2250" s="18">
        <f>IF(F2250&lt;=$L$1,$K$1,IF(AND(F2250&gt;=$L$2,F2250&lt;=$M$2),$K$2,IF(AND(F2250&gt;=$L$3,F2250&lt;=$M$3),$K$3,IF(AND(F2250&gt;=$L$4,F2250&lt;=$M$4),$K$4,IF(AND(F2250&gt;=$L$5,F2250&lt;=$M$5),$K$5,IF(AND(F2250&gt;=$L$6,F2250&lt;=$M$6),$K$6,IF(AND(F2250&gt;=$L$7,F2250&lt;=$M$7),$K$7,IF(AND(F2250&gt;=$L$8,F2250&lt;=$M$8),$K$8,IF(AND(F2250&gt;=$L$9,F2250&lt;=$M$9),$K$9,IF(AND(F2250&gt;$L$10,F2250&lt;=$M$10),$K$10,IF(AND(F2250&gt;=$L$11,F2250&lt;=$M$11),$K$11,IF(AND(F2250&gt;=$L$12,F2250&lt;=$M$12),$K$12,IF(AND(F2250&gt;=$L$13,F2250&lt;=$M$13),$K$13,IF(AND(F2250&gt;=$L$14,F2250&lt;=$M$14),$K$14,IF(AND(F2250&gt;=#REF!,F2250&lt;=#REF!),#REF!,IF(AND(F2250&gt;=$L$15,F2250&lt;=$M$15),$K$15,IF(AND(F2250&gt;=$L$16,F2250&lt;=$M$16),$K$16,IF(AND(F2250&gt;=$L$17,F2250&lt;=$M$17),$K$17,IF(AND(F2250&gt;=$L$18,F2250&lt;=$M$18),$K$18,IF(AND(F2250&gt;=$L$19,F2250&lt;=$M$19),$K$19,IF(AND(F2250&gt;=$L$20,F2250&lt;=$M$20),$K$20,IF(AND(F2250&gt;=$L$21,F2250&lt;=$M$21),$K$21,IF(AND(F2250&gt;=$L$22,F2250&lt;=$M$22),$K$22,IF(AND(F2250&gt;=$L$23,F2250&lt;=$M$23),$K$23,IF(AND(F2250&gt;=$L$24,F2250&lt;=$M$24),$K$24,IF(AND(F2250&gt;=$L$25,F2250&lt;=$M$25),$K$25,IF(AND(F2250&gt;=$L$26,F2250&lt;=$M$26),$K$26,IF(AND(F2250&gt;=$L$27,F2250&lt;=$M$27),$K$27,IF(AND(F2250&gt;=$L$28,F2250&lt;=$M$28),$K$28,IF(AND(F2250&gt;=$L$29,F2250&lt;=$M$29),$K$29,IF(AND(F2250&gt;=$L$30,F2250&lt;=$M$30),$K$30,IF(AND(F2250&gt;=$L$31,F2250&lt;=$M$31),$K$31,""))))))))))))))))))))))))))))))))</f>
        <v>10</v>
      </c>
      <c r="D2250" s="18" t="s">
        <v>7178</v>
      </c>
      <c r="E2250" s="18" t="s">
        <v>1234</v>
      </c>
      <c r="F2250" s="12">
        <v>141</v>
      </c>
      <c r="H2250" s="12" t="s">
        <v>7359</v>
      </c>
      <c r="I2250" s="18" t="s">
        <v>1319</v>
      </c>
      <c r="J2250" s="18" t="s">
        <v>7360</v>
      </c>
      <c r="XEZ2250" s="28"/>
      <c r="XFA2250" s="28"/>
      <c r="XFB2250" s="28"/>
      <c r="XFC2250" s="28"/>
      <c r="XFD2250" s="28"/>
    </row>
    <row r="2251" spans="1:10 16380:16384" x14ac:dyDescent="0.35">
      <c r="A2251" s="12" t="s">
        <v>3710</v>
      </c>
      <c r="B2251" s="32" t="str">
        <f>HYPERLINK(Table1[[#This Row],[Link]], Table1[[#This Row],[Pattern w/out Hyperlink]])</f>
        <v>Swathe</v>
      </c>
      <c r="C2251" s="18">
        <f>IF(F2251&lt;=$L$1,$K$1,IF(AND(F2251&gt;=$L$2,F2251&lt;=$M$2),$K$2,IF(AND(F2251&gt;=$L$3,F2251&lt;=$M$3),$K$3,IF(AND(F2251&gt;=$L$4,F2251&lt;=$M$4),$K$4,IF(AND(F2251&gt;=$L$5,F2251&lt;=$M$5),$K$5,IF(AND(F2251&gt;=$L$6,F2251&lt;=$M$6),$K$6,IF(AND(F2251&gt;=$L$7,F2251&lt;=$M$7),$K$7,IF(AND(F2251&gt;=$L$8,F2251&lt;=$M$8),$K$8,IF(AND(F2251&gt;=$L$9,F2251&lt;=$M$9),$K$9,IF(AND(F2251&gt;$L$10,F2251&lt;=$M$10),$K$10,IF(AND(F2251&gt;=$L$11,F2251&lt;=$M$11),$K$11,IF(AND(F2251&gt;=$L$12,F2251&lt;=$M$12),$K$12,IF(AND(F2251&gt;=$L$13,F2251&lt;=$M$13),$K$13,IF(AND(F2251&gt;=$L$14,F2251&lt;=$M$14),$K$14,IF(AND(F2251&gt;=#REF!,F2251&lt;=#REF!),#REF!,IF(AND(F2251&gt;=$L$15,F2251&lt;=$M$15),$K$15,IF(AND(F2251&gt;=$L$16,F2251&lt;=$M$16),$K$16,IF(AND(F2251&gt;=$L$17,F2251&lt;=$M$17),$K$17,IF(AND(F2251&gt;=$L$18,F2251&lt;=$M$18),$K$18,IF(AND(F2251&gt;=$L$19,F2251&lt;=$M$19),$K$19,IF(AND(F2251&gt;=$L$20,F2251&lt;=$M$20),$K$20,IF(AND(F2251&gt;=$L$21,F2251&lt;=$M$21),$K$21,IF(AND(F2251&gt;=$L$22,F2251&lt;=$M$22),$K$22,IF(AND(F2251&gt;=$L$23,F2251&lt;=$M$23),$K$23,IF(AND(F2251&gt;=$L$24,F2251&lt;=$M$24),$K$24,IF(AND(F2251&gt;=$L$25,F2251&lt;=$M$25),$K$25,IF(AND(F2251&gt;=$L$26,F2251&lt;=$M$26),$K$26,IF(AND(F2251&gt;=$L$27,F2251&lt;=$M$27),$K$27,IF(AND(F2251&gt;=$L$28,F2251&lt;=$M$28),$K$28,IF(AND(F2251&gt;=$L$29,F2251&lt;=$M$29),$K$29,IF(AND(F2251&gt;=$L$30,F2251&lt;=$M$30),$K$30,IF(AND(F2251&gt;=$L$31,F2251&lt;=$M$31),$K$31,""))))))))))))))))))))))))))))))))</f>
        <v>10</v>
      </c>
      <c r="D2251" s="18" t="s">
        <v>21</v>
      </c>
      <c r="E2251" s="18" t="s">
        <v>1234</v>
      </c>
      <c r="F2251" s="12">
        <v>155</v>
      </c>
      <c r="H2251" s="12" t="s">
        <v>3711</v>
      </c>
      <c r="I2251" s="18" t="s">
        <v>4213</v>
      </c>
      <c r="J2251" s="18" t="s">
        <v>4884</v>
      </c>
      <c r="XEZ2251" s="28"/>
      <c r="XFA2251" s="28"/>
      <c r="XFB2251" s="28"/>
      <c r="XFC2251" s="28"/>
      <c r="XFD2251" s="28"/>
    </row>
    <row r="2252" spans="1:10 16380:16384" x14ac:dyDescent="0.35">
      <c r="A2252" s="12" t="s">
        <v>2821</v>
      </c>
      <c r="B2252" s="32" t="str">
        <f>HYPERLINK(Table1[[#This Row],[Link]], Table1[[#This Row],[Pattern w/out Hyperlink]])</f>
        <v>Sweater 533</v>
      </c>
      <c r="C2252" s="18">
        <f>IF(F2252&lt;=$L$1,$K$1,IF(AND(F2252&gt;=$L$2,F2252&lt;=$M$2),$K$2,IF(AND(F2252&gt;=$L$3,F2252&lt;=$M$3),$K$3,IF(AND(F2252&gt;=$L$4,F2252&lt;=$M$4),$K$4,IF(AND(F2252&gt;=$L$5,F2252&lt;=$M$5),$K$5,IF(AND(F2252&gt;=$L$6,F2252&lt;=$M$6),$K$6,IF(AND(F2252&gt;=$L$7,F2252&lt;=$M$7),$K$7,IF(AND(F2252&gt;=$L$8,F2252&lt;=$M$8),$K$8,IF(AND(F2252&gt;=$L$9,F2252&lt;=$M$9),$K$9,IF(AND(F2252&gt;$L$10,F2252&lt;=$M$10),$K$10,IF(AND(F2252&gt;=$L$11,F2252&lt;=$M$11),$K$11,IF(AND(F2252&gt;=$L$12,F2252&lt;=$M$12),$K$12,IF(AND(F2252&gt;=$L$13,F2252&lt;=$M$13),$K$13,IF(AND(F2252&gt;=$L$14,F2252&lt;=$M$14),$K$14,IF(AND(F2252&gt;=#REF!,F2252&lt;=#REF!),#REF!,IF(AND(F2252&gt;=$L$15,F2252&lt;=$M$15),$K$15,IF(AND(F2252&gt;=$L$16,F2252&lt;=$M$16),$K$16,IF(AND(F2252&gt;=$L$17,F2252&lt;=$M$17),$K$17,IF(AND(F2252&gt;=$L$18,F2252&lt;=$M$18),$K$18,IF(AND(F2252&gt;=$L$19,F2252&lt;=$M$19),$K$19,IF(AND(F2252&gt;=$L$20,F2252&lt;=$M$20),$K$20,IF(AND(F2252&gt;=$L$21,F2252&lt;=$M$21),$K$21,IF(AND(F2252&gt;=$L$22,F2252&lt;=$M$22),$K$22,IF(AND(F2252&gt;=$L$23,F2252&lt;=$M$23),$K$23,IF(AND(F2252&gt;=$L$24,F2252&lt;=$M$24),$K$24,IF(AND(F2252&gt;=$L$25,F2252&lt;=$M$25),$K$25,IF(AND(F2252&gt;=$L$26,F2252&lt;=$M$26),$K$26,IF(AND(F2252&gt;=$L$27,F2252&lt;=$M$27),$K$27,IF(AND(F2252&gt;=$L$28,F2252&lt;=$M$28),$K$28,IF(AND(F2252&gt;=$L$29,F2252&lt;=$M$29),$K$29,IF(AND(F2252&gt;=$L$30,F2252&lt;=$M$30),$K$30,IF(AND(F2252&gt;=$L$31,F2252&lt;=$M$31),$K$31,""))))))))))))))))))))))))))))))))</f>
        <v>10</v>
      </c>
      <c r="D2252" s="18" t="s">
        <v>26</v>
      </c>
      <c r="E2252" s="18" t="s">
        <v>1234</v>
      </c>
      <c r="F2252" s="12">
        <f>Table1[[#This Row],[USD Pricing]]*Exchange!$A$1</f>
        <v>150.5</v>
      </c>
      <c r="G2252" s="12">
        <v>107.5</v>
      </c>
      <c r="H2252" s="12" t="s">
        <v>5881</v>
      </c>
      <c r="I2252" s="18" t="s">
        <v>0</v>
      </c>
      <c r="J2252" s="18" t="s">
        <v>4286</v>
      </c>
      <c r="XEZ2252" s="28"/>
      <c r="XFA2252" s="28"/>
      <c r="XFB2252" s="28"/>
      <c r="XFC2252" s="28"/>
      <c r="XFD2252" s="28"/>
    </row>
    <row r="2253" spans="1:10 16380:16384" x14ac:dyDescent="0.35">
      <c r="A2253" s="12" t="s">
        <v>2822</v>
      </c>
      <c r="B2253" s="32" t="str">
        <f>HYPERLINK(Table1[[#This Row],[Link]], Table1[[#This Row],[Pattern w/out Hyperlink]])</f>
        <v>Terrace 493</v>
      </c>
      <c r="C2253" s="18">
        <f>IF(F2253&lt;=$L$1,$K$1,IF(AND(F2253&gt;=$L$2,F2253&lt;=$M$2),$K$2,IF(AND(F2253&gt;=$L$3,F2253&lt;=$M$3),$K$3,IF(AND(F2253&gt;=$L$4,F2253&lt;=$M$4),$K$4,IF(AND(F2253&gt;=$L$5,F2253&lt;=$M$5),$K$5,IF(AND(F2253&gt;=$L$6,F2253&lt;=$M$6),$K$6,IF(AND(F2253&gt;=$L$7,F2253&lt;=$M$7),$K$7,IF(AND(F2253&gt;=$L$8,F2253&lt;=$M$8),$K$8,IF(AND(F2253&gt;=$L$9,F2253&lt;=$M$9),$K$9,IF(AND(F2253&gt;$L$10,F2253&lt;=$M$10),$K$10,IF(AND(F2253&gt;=$L$11,F2253&lt;=$M$11),$K$11,IF(AND(F2253&gt;=$L$12,F2253&lt;=$M$12),$K$12,IF(AND(F2253&gt;=$L$13,F2253&lt;=$M$13),$K$13,IF(AND(F2253&gt;=$L$14,F2253&lt;=$M$14),$K$14,IF(AND(F2253&gt;=#REF!,F2253&lt;=#REF!),#REF!,IF(AND(F2253&gt;=$L$15,F2253&lt;=$M$15),$K$15,IF(AND(F2253&gt;=$L$16,F2253&lt;=$M$16),$K$16,IF(AND(F2253&gt;=$L$17,F2253&lt;=$M$17),$K$17,IF(AND(F2253&gt;=$L$18,F2253&lt;=$M$18),$K$18,IF(AND(F2253&gt;=$L$19,F2253&lt;=$M$19),$K$19,IF(AND(F2253&gt;=$L$20,F2253&lt;=$M$20),$K$20,IF(AND(F2253&gt;=$L$21,F2253&lt;=$M$21),$K$21,IF(AND(F2253&gt;=$L$22,F2253&lt;=$M$22),$K$22,IF(AND(F2253&gt;=$L$23,F2253&lt;=$M$23),$K$23,IF(AND(F2253&gt;=$L$24,F2253&lt;=$M$24),$K$24,IF(AND(F2253&gt;=$L$25,F2253&lt;=$M$25),$K$25,IF(AND(F2253&gt;=$L$26,F2253&lt;=$M$26),$K$26,IF(AND(F2253&gt;=$L$27,F2253&lt;=$M$27),$K$27,IF(AND(F2253&gt;=$L$28,F2253&lt;=$M$28),$K$28,IF(AND(F2253&gt;=$L$29,F2253&lt;=$M$29),$K$29,IF(AND(F2253&gt;=$L$30,F2253&lt;=$M$30),$K$30,IF(AND(F2253&gt;=$L$31,F2253&lt;=$M$31),$K$31,""))))))))))))))))))))))))))))))))</f>
        <v>10</v>
      </c>
      <c r="D2253" s="18" t="s">
        <v>26</v>
      </c>
      <c r="E2253" s="18" t="s">
        <v>1234</v>
      </c>
      <c r="F2253" s="12">
        <f>Table1[[#This Row],[USD Pricing]]*Exchange!$A$1</f>
        <v>151.89999999999998</v>
      </c>
      <c r="G2253" s="12">
        <v>108.5</v>
      </c>
      <c r="H2253" s="12" t="s">
        <v>5882</v>
      </c>
      <c r="I2253" s="18" t="s">
        <v>0</v>
      </c>
      <c r="J2253" s="18" t="s">
        <v>4266</v>
      </c>
      <c r="XEZ2253" s="28"/>
      <c r="XFA2253" s="28"/>
      <c r="XFB2253" s="28"/>
      <c r="XFC2253" s="28"/>
      <c r="XFD2253" s="28"/>
    </row>
    <row r="2254" spans="1:10 16380:16384" ht="29" x14ac:dyDescent="0.35">
      <c r="A2254" s="12" t="s">
        <v>3238</v>
      </c>
      <c r="B2254" s="32" t="str">
        <f>HYPERLINK(Table1[[#This Row],[Link]], Table1[[#This Row],[Pattern w/out Hyperlink]])</f>
        <v>Thick And Thin 547</v>
      </c>
      <c r="C2254" s="18">
        <f>IF(F2254&lt;=$L$1,$K$1,IF(AND(F2254&gt;=$L$2,F2254&lt;=$M$2),$K$2,IF(AND(F2254&gt;=$L$3,F2254&lt;=$M$3),$K$3,IF(AND(F2254&gt;=$L$4,F2254&lt;=$M$4),$K$4,IF(AND(F2254&gt;=$L$5,F2254&lt;=$M$5),$K$5,IF(AND(F2254&gt;=$L$6,F2254&lt;=$M$6),$K$6,IF(AND(F2254&gt;=$L$7,F2254&lt;=$M$7),$K$7,IF(AND(F2254&gt;=$L$8,F2254&lt;=$M$8),$K$8,IF(AND(F2254&gt;=$L$9,F2254&lt;=$M$9),$K$9,IF(AND(F2254&gt;$L$10,F2254&lt;=$M$10),$K$10,IF(AND(F2254&gt;=$L$11,F2254&lt;=$M$11),$K$11,IF(AND(F2254&gt;=$L$12,F2254&lt;=$M$12),$K$12,IF(AND(F2254&gt;=$L$13,F2254&lt;=$M$13),$K$13,IF(AND(F2254&gt;=$L$14,F2254&lt;=$M$14),$K$14,IF(AND(F2254&gt;=#REF!,F2254&lt;=#REF!),#REF!,IF(AND(F2254&gt;=$L$15,F2254&lt;=$M$15),$K$15,IF(AND(F2254&gt;=$L$16,F2254&lt;=$M$16),$K$16,IF(AND(F2254&gt;=$L$17,F2254&lt;=$M$17),$K$17,IF(AND(F2254&gt;=$L$18,F2254&lt;=$M$18),$K$18,IF(AND(F2254&gt;=$L$19,F2254&lt;=$M$19),$K$19,IF(AND(F2254&gt;=$L$20,F2254&lt;=$M$20),$K$20,IF(AND(F2254&gt;=$L$21,F2254&lt;=$M$21),$K$21,IF(AND(F2254&gt;=$L$22,F2254&lt;=$M$22),$K$22,IF(AND(F2254&gt;=$L$23,F2254&lt;=$M$23),$K$23,IF(AND(F2254&gt;=$L$24,F2254&lt;=$M$24),$K$24,IF(AND(F2254&gt;=$L$25,F2254&lt;=$M$25),$K$25,IF(AND(F2254&gt;=$L$26,F2254&lt;=$M$26),$K$26,IF(AND(F2254&gt;=$L$27,F2254&lt;=$M$27),$K$27,IF(AND(F2254&gt;=$L$28,F2254&lt;=$M$28),$K$28,IF(AND(F2254&gt;=$L$29,F2254&lt;=$M$29),$K$29,IF(AND(F2254&gt;=$L$30,F2254&lt;=$M$30),$K$30,IF(AND(F2254&gt;=$L$31,F2254&lt;=$M$31),$K$31,""))))))))))))))))))))))))))))))))</f>
        <v>10</v>
      </c>
      <c r="D2254" s="18" t="s">
        <v>26</v>
      </c>
      <c r="E2254" s="18" t="s">
        <v>1234</v>
      </c>
      <c r="F2254" s="12">
        <f>Table1[[#This Row],[USD Pricing]]*Exchange!$A$1</f>
        <v>137.19999999999999</v>
      </c>
      <c r="G2254" s="12">
        <v>98</v>
      </c>
      <c r="H2254" s="12" t="s">
        <v>5883</v>
      </c>
      <c r="I2254" s="18" t="s">
        <v>0</v>
      </c>
      <c r="J2254" s="18" t="s">
        <v>5056</v>
      </c>
      <c r="XEZ2254" s="28"/>
      <c r="XFA2254" s="28"/>
      <c r="XFB2254" s="28"/>
      <c r="XFC2254" s="28"/>
      <c r="XFD2254" s="28"/>
    </row>
    <row r="2255" spans="1:10 16380:16384" x14ac:dyDescent="0.35">
      <c r="A2255" s="12" t="s">
        <v>2823</v>
      </c>
      <c r="B2255" s="32" t="str">
        <f>HYPERLINK(Table1[[#This Row],[Link]], Table1[[#This Row],[Pattern w/out Hyperlink]])</f>
        <v>Tivoli 534</v>
      </c>
      <c r="C2255" s="18">
        <f>IF(F2255&lt;=$L$1,$K$1,IF(AND(F2255&gt;=$L$2,F2255&lt;=$M$2),$K$2,IF(AND(F2255&gt;=$L$3,F2255&lt;=$M$3),$K$3,IF(AND(F2255&gt;=$L$4,F2255&lt;=$M$4),$K$4,IF(AND(F2255&gt;=$L$5,F2255&lt;=$M$5),$K$5,IF(AND(F2255&gt;=$L$6,F2255&lt;=$M$6),$K$6,IF(AND(F2255&gt;=$L$7,F2255&lt;=$M$7),$K$7,IF(AND(F2255&gt;=$L$8,F2255&lt;=$M$8),$K$8,IF(AND(F2255&gt;=$L$9,F2255&lt;=$M$9),$K$9,IF(AND(F2255&gt;$L$10,F2255&lt;=$M$10),$K$10,IF(AND(F2255&gt;=$L$11,F2255&lt;=$M$11),$K$11,IF(AND(F2255&gt;=$L$12,F2255&lt;=$M$12),$K$12,IF(AND(F2255&gt;=$L$13,F2255&lt;=$M$13),$K$13,IF(AND(F2255&gt;=$L$14,F2255&lt;=$M$14),$K$14,IF(AND(F2255&gt;=#REF!,F2255&lt;=#REF!),#REF!,IF(AND(F2255&gt;=$L$15,F2255&lt;=$M$15),$K$15,IF(AND(F2255&gt;=$L$16,F2255&lt;=$M$16),$K$16,IF(AND(F2255&gt;=$L$17,F2255&lt;=$M$17),$K$17,IF(AND(F2255&gt;=$L$18,F2255&lt;=$M$18),$K$18,IF(AND(F2255&gt;=$L$19,F2255&lt;=$M$19),$K$19,IF(AND(F2255&gt;=$L$20,F2255&lt;=$M$20),$K$20,IF(AND(F2255&gt;=$L$21,F2255&lt;=$M$21),$K$21,IF(AND(F2255&gt;=$L$22,F2255&lt;=$M$22),$K$22,IF(AND(F2255&gt;=$L$23,F2255&lt;=$M$23),$K$23,IF(AND(F2255&gt;=$L$24,F2255&lt;=$M$24),$K$24,IF(AND(F2255&gt;=$L$25,F2255&lt;=$M$25),$K$25,IF(AND(F2255&gt;=$L$26,F2255&lt;=$M$26),$K$26,IF(AND(F2255&gt;=$L$27,F2255&lt;=$M$27),$K$27,IF(AND(F2255&gt;=$L$28,F2255&lt;=$M$28),$K$28,IF(AND(F2255&gt;=$L$29,F2255&lt;=$M$29),$K$29,IF(AND(F2255&gt;=$L$30,F2255&lt;=$M$30),$K$30,IF(AND(F2255&gt;=$L$31,F2255&lt;=$M$31),$K$31,""))))))))))))))))))))))))))))))))</f>
        <v>10</v>
      </c>
      <c r="D2255" s="18" t="s">
        <v>26</v>
      </c>
      <c r="E2255" s="18" t="s">
        <v>1234</v>
      </c>
      <c r="F2255" s="12">
        <f>Table1[[#This Row],[USD Pricing]]*Exchange!$A$1</f>
        <v>140</v>
      </c>
      <c r="G2255" s="12">
        <v>100</v>
      </c>
      <c r="H2255" s="12" t="s">
        <v>5884</v>
      </c>
      <c r="I2255" s="18" t="s">
        <v>0</v>
      </c>
      <c r="J2255" s="18" t="s">
        <v>4491</v>
      </c>
      <c r="XEZ2255" s="28"/>
      <c r="XFA2255" s="28"/>
      <c r="XFB2255" s="28"/>
      <c r="XFC2255" s="28"/>
      <c r="XFD2255" s="28"/>
    </row>
    <row r="2256" spans="1:10 16380:16384" ht="29" x14ac:dyDescent="0.35">
      <c r="A2256" s="12" t="s">
        <v>4890</v>
      </c>
      <c r="B2256" s="32" t="str">
        <f>HYPERLINK(Table1[[#This Row],[Link]], Table1[[#This Row],[Pattern w/out Hyperlink]])</f>
        <v>Tracery by Scholten &amp; Baijings</v>
      </c>
      <c r="C2256" s="18">
        <f>IF(F2256&lt;=$L$1,$K$1,IF(AND(F2256&gt;=$L$2,F2256&lt;=$M$2),$K$2,IF(AND(F2256&gt;=$L$3,F2256&lt;=$M$3),$K$3,IF(AND(F2256&gt;=$L$4,F2256&lt;=$M$4),$K$4,IF(AND(F2256&gt;=$L$5,F2256&lt;=$M$5),$K$5,IF(AND(F2256&gt;=$L$6,F2256&lt;=$M$6),$K$6,IF(AND(F2256&gt;=$L$7,F2256&lt;=$M$7),$K$7,IF(AND(F2256&gt;=$L$8,F2256&lt;=$M$8),$K$8,IF(AND(F2256&gt;=$L$9,F2256&lt;=$M$9),$K$9,IF(AND(F2256&gt;$L$10,F2256&lt;=$M$10),$K$10,IF(AND(F2256&gt;=$L$11,F2256&lt;=$M$11),$K$11,IF(AND(F2256&gt;=$L$12,F2256&lt;=$M$12),$K$12,IF(AND(F2256&gt;=$L$13,F2256&lt;=$M$13),$K$13,IF(AND(F2256&gt;=$L$14,F2256&lt;=$M$14),$K$14,IF(AND(F2256&gt;=#REF!,F2256&lt;=#REF!),#REF!,IF(AND(F2256&gt;=$L$15,F2256&lt;=$M$15),$K$15,IF(AND(F2256&gt;=$L$16,F2256&lt;=$M$16),$K$16,IF(AND(F2256&gt;=$L$17,F2256&lt;=$M$17),$K$17,IF(AND(F2256&gt;=$L$18,F2256&lt;=$M$18),$K$18,IF(AND(F2256&gt;=$L$19,F2256&lt;=$M$19),$K$19,IF(AND(F2256&gt;=$L$20,F2256&lt;=$M$20),$K$20,IF(AND(F2256&gt;=$L$21,F2256&lt;=$M$21),$K$21,IF(AND(F2256&gt;=$L$22,F2256&lt;=$M$22),$K$22,IF(AND(F2256&gt;=$L$23,F2256&lt;=$M$23),$K$23,IF(AND(F2256&gt;=$L$24,F2256&lt;=$M$24),$K$24,IF(AND(F2256&gt;=$L$25,F2256&lt;=$M$25),$K$25,IF(AND(F2256&gt;=$L$26,F2256&lt;=$M$26),$K$26,IF(AND(F2256&gt;=$L$27,F2256&lt;=$M$27),$K$27,IF(AND(F2256&gt;=$L$28,F2256&lt;=$M$28),$K$28,IF(AND(F2256&gt;=$L$29,F2256&lt;=$M$29),$K$29,IF(AND(F2256&gt;=$L$30,F2256&lt;=$M$30),$K$30,IF(AND(F2256&gt;=$L$31,F2256&lt;=$M$31),$K$31,""))))))))))))))))))))))))))))))))</f>
        <v>10</v>
      </c>
      <c r="D2256" s="18" t="s">
        <v>21</v>
      </c>
      <c r="E2256" s="18" t="s">
        <v>1234</v>
      </c>
      <c r="F2256" s="12">
        <v>145.25</v>
      </c>
      <c r="H2256" s="12" t="s">
        <v>3722</v>
      </c>
      <c r="I2256" s="18" t="s">
        <v>0</v>
      </c>
      <c r="J2256" s="18" t="s">
        <v>4891</v>
      </c>
      <c r="XEZ2256" s="28"/>
      <c r="XFA2256" s="28"/>
      <c r="XFB2256" s="28"/>
      <c r="XFC2256" s="28"/>
      <c r="XFD2256" s="28"/>
    </row>
    <row r="2257" spans="1:10 16380:16384" x14ac:dyDescent="0.35">
      <c r="A2257" s="12" t="s">
        <v>2824</v>
      </c>
      <c r="B2257" s="32" t="str">
        <f>HYPERLINK(Table1[[#This Row],[Link]], Table1[[#This Row],[Pattern w/out Hyperlink]])</f>
        <v>Triangles 491</v>
      </c>
      <c r="C2257" s="18">
        <f>IF(F2257&lt;=$L$1,$K$1,IF(AND(F2257&gt;=$L$2,F2257&lt;=$M$2),$K$2,IF(AND(F2257&gt;=$L$3,F2257&lt;=$M$3),$K$3,IF(AND(F2257&gt;=$L$4,F2257&lt;=$M$4),$K$4,IF(AND(F2257&gt;=$L$5,F2257&lt;=$M$5),$K$5,IF(AND(F2257&gt;=$L$6,F2257&lt;=$M$6),$K$6,IF(AND(F2257&gt;=$L$7,F2257&lt;=$M$7),$K$7,IF(AND(F2257&gt;=$L$8,F2257&lt;=$M$8),$K$8,IF(AND(F2257&gt;=$L$9,F2257&lt;=$M$9),$K$9,IF(AND(F2257&gt;$L$10,F2257&lt;=$M$10),$K$10,IF(AND(F2257&gt;=$L$11,F2257&lt;=$M$11),$K$11,IF(AND(F2257&gt;=$L$12,F2257&lt;=$M$12),$K$12,IF(AND(F2257&gt;=$L$13,F2257&lt;=$M$13),$K$13,IF(AND(F2257&gt;=$L$14,F2257&lt;=$M$14),$K$14,IF(AND(F2257&gt;=#REF!,F2257&lt;=#REF!),#REF!,IF(AND(F2257&gt;=$L$15,F2257&lt;=$M$15),$K$15,IF(AND(F2257&gt;=$L$16,F2257&lt;=$M$16),$K$16,IF(AND(F2257&gt;=$L$17,F2257&lt;=$M$17),$K$17,IF(AND(F2257&gt;=$L$18,F2257&lt;=$M$18),$K$18,IF(AND(F2257&gt;=$L$19,F2257&lt;=$M$19),$K$19,IF(AND(F2257&gt;=$L$20,F2257&lt;=$M$20),$K$20,IF(AND(F2257&gt;=$L$21,F2257&lt;=$M$21),$K$21,IF(AND(F2257&gt;=$L$22,F2257&lt;=$M$22),$K$22,IF(AND(F2257&gt;=$L$23,F2257&lt;=$M$23),$K$23,IF(AND(F2257&gt;=$L$24,F2257&lt;=$M$24),$K$24,IF(AND(F2257&gt;=$L$25,F2257&lt;=$M$25),$K$25,IF(AND(F2257&gt;=$L$26,F2257&lt;=$M$26),$K$26,IF(AND(F2257&gt;=$L$27,F2257&lt;=$M$27),$K$27,IF(AND(F2257&gt;=$L$28,F2257&lt;=$M$28),$K$28,IF(AND(F2257&gt;=$L$29,F2257&lt;=$M$29),$K$29,IF(AND(F2257&gt;=$L$30,F2257&lt;=$M$30),$K$30,IF(AND(F2257&gt;=$L$31,F2257&lt;=$M$31),$K$31,""))))))))))))))))))))))))))))))))</f>
        <v>10</v>
      </c>
      <c r="D2257" s="18" t="s">
        <v>26</v>
      </c>
      <c r="E2257" s="18" t="s">
        <v>1234</v>
      </c>
      <c r="F2257" s="12">
        <f>Table1[[#This Row],[USD Pricing]]*Exchange!$A$1</f>
        <v>153.29999999999998</v>
      </c>
      <c r="G2257" s="12">
        <v>109.5</v>
      </c>
      <c r="H2257" s="12" t="s">
        <v>5885</v>
      </c>
      <c r="I2257" s="18" t="s">
        <v>0</v>
      </c>
      <c r="J2257" s="18" t="s">
        <v>5063</v>
      </c>
      <c r="XEZ2257" s="28"/>
      <c r="XFA2257" s="28"/>
      <c r="XFB2257" s="28"/>
      <c r="XFC2257" s="28"/>
      <c r="XFD2257" s="28"/>
    </row>
    <row r="2258" spans="1:10 16380:16384" x14ac:dyDescent="0.35">
      <c r="A2258" s="12" t="s">
        <v>856</v>
      </c>
      <c r="B2258" s="32" t="str">
        <f>HYPERLINK(Table1[[#This Row],[Link]], Table1[[#This Row],[Pattern w/out Hyperlink]])</f>
        <v>Trivia</v>
      </c>
      <c r="C2258" s="18">
        <f>IF(F2258&lt;=$L$1,$K$1,IF(AND(F2258&gt;=$L$2,F2258&lt;=$M$2),$K$2,IF(AND(F2258&gt;=$L$3,F2258&lt;=$M$3),$K$3,IF(AND(F2258&gt;=$L$4,F2258&lt;=$M$4),$K$4,IF(AND(F2258&gt;=$L$5,F2258&lt;=$M$5),$K$5,IF(AND(F2258&gt;=$L$6,F2258&lt;=$M$6),$K$6,IF(AND(F2258&gt;=$L$7,F2258&lt;=$M$7),$K$7,IF(AND(F2258&gt;=$L$8,F2258&lt;=$M$8),$K$8,IF(AND(F2258&gt;=$L$9,F2258&lt;=$M$9),$K$9,IF(AND(F2258&gt;$L$10,F2258&lt;=$M$10),$K$10,IF(AND(F2258&gt;=$L$11,F2258&lt;=$M$11),$K$11,IF(AND(F2258&gt;=$L$12,F2258&lt;=$M$12),$K$12,IF(AND(F2258&gt;=$L$13,F2258&lt;=$M$13),$K$13,IF(AND(F2258&gt;=$L$14,F2258&lt;=$M$14),$K$14,IF(AND(F2258&gt;=#REF!,F2258&lt;=#REF!),#REF!,IF(AND(F2258&gt;=$L$15,F2258&lt;=$M$15),$K$15,IF(AND(F2258&gt;=$L$16,F2258&lt;=$M$16),$K$16,IF(AND(F2258&gt;=$L$17,F2258&lt;=$M$17),$K$17,IF(AND(F2258&gt;=$L$18,F2258&lt;=$M$18),$K$18,IF(AND(F2258&gt;=$L$19,F2258&lt;=$M$19),$K$19,IF(AND(F2258&gt;=$L$20,F2258&lt;=$M$20),$K$20,IF(AND(F2258&gt;=$L$21,F2258&lt;=$M$21),$K$21,IF(AND(F2258&gt;=$L$22,F2258&lt;=$M$22),$K$22,IF(AND(F2258&gt;=$L$23,F2258&lt;=$M$23),$K$23,IF(AND(F2258&gt;=$L$24,F2258&lt;=$M$24),$K$24,IF(AND(F2258&gt;=$L$25,F2258&lt;=$M$25),$K$25,IF(AND(F2258&gt;=$L$26,F2258&lt;=$M$26),$K$26,IF(AND(F2258&gt;=$L$27,F2258&lt;=$M$27),$K$27,IF(AND(F2258&gt;=$L$28,F2258&lt;=$M$28),$K$28,IF(AND(F2258&gt;=$L$29,F2258&lt;=$M$29),$K$29,IF(AND(F2258&gt;=$L$30,F2258&lt;=$M$30),$K$30,IF(AND(F2258&gt;=$L$31,F2258&lt;=$M$31),$K$31,""))))))))))))))))))))))))))))))))</f>
        <v>10</v>
      </c>
      <c r="D2258" s="18" t="s">
        <v>26</v>
      </c>
      <c r="E2258" s="18" t="s">
        <v>1234</v>
      </c>
      <c r="F2258" s="12">
        <f>Table1[[#This Row],[USD Pricing]]*Exchange!$A$1</f>
        <v>149.1</v>
      </c>
      <c r="G2258" s="12">
        <v>106.5</v>
      </c>
      <c r="H2258" s="12" t="s">
        <v>5452</v>
      </c>
      <c r="I2258" s="18" t="s">
        <v>0</v>
      </c>
      <c r="J2258" s="18" t="s">
        <v>4267</v>
      </c>
      <c r="XEZ2258" s="28"/>
      <c r="XFA2258" s="28"/>
      <c r="XFB2258" s="28"/>
      <c r="XFC2258" s="28"/>
      <c r="XFD2258" s="28"/>
    </row>
    <row r="2259" spans="1:10 16380:16384" x14ac:dyDescent="0.35">
      <c r="A2259" s="12" t="s">
        <v>2910</v>
      </c>
      <c r="B2259" s="32" t="str">
        <f>HYPERLINK(Table1[[#This Row],[Link]], Table1[[#This Row],[Pattern w/out Hyperlink]])</f>
        <v>Twill Weave</v>
      </c>
      <c r="C2259" s="18">
        <f>IF(F2259&lt;=$L$1,$K$1,IF(AND(F2259&gt;=$L$2,F2259&lt;=$M$2),$K$2,IF(AND(F2259&gt;=$L$3,F2259&lt;=$M$3),$K$3,IF(AND(F2259&gt;=$L$4,F2259&lt;=$M$4),$K$4,IF(AND(F2259&gt;=$L$5,F2259&lt;=$M$5),$K$5,IF(AND(F2259&gt;=$L$6,F2259&lt;=$M$6),$K$6,IF(AND(F2259&gt;=$L$7,F2259&lt;=$M$7),$K$7,IF(AND(F2259&gt;=$L$8,F2259&lt;=$M$8),$K$8,IF(AND(F2259&gt;=$L$9,F2259&lt;=$M$9),$K$9,IF(AND(F2259&gt;$L$10,F2259&lt;=$M$10),$K$10,IF(AND(F2259&gt;=$L$11,F2259&lt;=$M$11),$K$11,IF(AND(F2259&gt;=$L$12,F2259&lt;=$M$12),$K$12,IF(AND(F2259&gt;=$L$13,F2259&lt;=$M$13),$K$13,IF(AND(F2259&gt;=$L$14,F2259&lt;=$M$14),$K$14,IF(AND(F2259&gt;=#REF!,F2259&lt;=#REF!),#REF!,IF(AND(F2259&gt;=$L$15,F2259&lt;=$M$15),$K$15,IF(AND(F2259&gt;=$L$16,F2259&lt;=$M$16),$K$16,IF(AND(F2259&gt;=$L$17,F2259&lt;=$M$17),$K$17,IF(AND(F2259&gt;=$L$18,F2259&lt;=$M$18),$K$18,IF(AND(F2259&gt;=$L$19,F2259&lt;=$M$19),$K$19,IF(AND(F2259&gt;=$L$20,F2259&lt;=$M$20),$K$20,IF(AND(F2259&gt;=$L$21,F2259&lt;=$M$21),$K$21,IF(AND(F2259&gt;=$L$22,F2259&lt;=$M$22),$K$22,IF(AND(F2259&gt;=$L$23,F2259&lt;=$M$23),$K$23,IF(AND(F2259&gt;=$L$24,F2259&lt;=$M$24),$K$24,IF(AND(F2259&gt;=$L$25,F2259&lt;=$M$25),$K$25,IF(AND(F2259&gt;=$L$26,F2259&lt;=$M$26),$K$26,IF(AND(F2259&gt;=$L$27,F2259&lt;=$M$27),$K$27,IF(AND(F2259&gt;=$L$28,F2259&lt;=$M$28),$K$28,IF(AND(F2259&gt;=$L$29,F2259&lt;=$M$29),$K$29,IF(AND(F2259&gt;=$L$30,F2259&lt;=$M$30),$K$30,IF(AND(F2259&gt;=$L$31,F2259&lt;=$M$31),$K$31,""))))))))))))))))))))))))))))))))</f>
        <v>10</v>
      </c>
      <c r="D2259" s="18" t="s">
        <v>2886</v>
      </c>
      <c r="E2259" s="18" t="s">
        <v>1234</v>
      </c>
      <c r="F2259" s="16">
        <f>Table1[[#This Row],[USD Pricing]]*Exchange!$A$1</f>
        <v>139.64999999999998</v>
      </c>
      <c r="G2259" s="16">
        <v>99.75</v>
      </c>
      <c r="H2259" s="12" t="s">
        <v>2957</v>
      </c>
      <c r="I2259" s="18" t="s">
        <v>1319</v>
      </c>
      <c r="J2259" s="18" t="s">
        <v>4539</v>
      </c>
      <c r="XEZ2259" s="28"/>
      <c r="XFA2259" s="28"/>
      <c r="XFB2259" s="28"/>
      <c r="XFC2259" s="28"/>
      <c r="XFD2259" s="28"/>
    </row>
    <row r="2260" spans="1:10 16380:16384" x14ac:dyDescent="0.35">
      <c r="A2260" s="12" t="s">
        <v>4894</v>
      </c>
      <c r="B2260" s="32" t="str">
        <f>HYPERLINK(Table1[[#This Row],[Link]], Table1[[#This Row],[Pattern w/out Hyperlink]])</f>
        <v>Twist by Bertjan Pot</v>
      </c>
      <c r="C2260" s="18">
        <f>IF(F2260&lt;=$L$1,$K$1,IF(AND(F2260&gt;=$L$2,F2260&lt;=$M$2),$K$2,IF(AND(F2260&gt;=$L$3,F2260&lt;=$M$3),$K$3,IF(AND(F2260&gt;=$L$4,F2260&lt;=$M$4),$K$4,IF(AND(F2260&gt;=$L$5,F2260&lt;=$M$5),$K$5,IF(AND(F2260&gt;=$L$6,F2260&lt;=$M$6),$K$6,IF(AND(F2260&gt;=$L$7,F2260&lt;=$M$7),$K$7,IF(AND(F2260&gt;=$L$8,F2260&lt;=$M$8),$K$8,IF(AND(F2260&gt;=$L$9,F2260&lt;=$M$9),$K$9,IF(AND(F2260&gt;$L$10,F2260&lt;=$M$10),$K$10,IF(AND(F2260&gt;=$L$11,F2260&lt;=$M$11),$K$11,IF(AND(F2260&gt;=$L$12,F2260&lt;=$M$12),$K$12,IF(AND(F2260&gt;=$L$13,F2260&lt;=$M$13),$K$13,IF(AND(F2260&gt;=$L$14,F2260&lt;=$M$14),$K$14,IF(AND(F2260&gt;=#REF!,F2260&lt;=#REF!),#REF!,IF(AND(F2260&gt;=$L$15,F2260&lt;=$M$15),$K$15,IF(AND(F2260&gt;=$L$16,F2260&lt;=$M$16),$K$16,IF(AND(F2260&gt;=$L$17,F2260&lt;=$M$17),$K$17,IF(AND(F2260&gt;=$L$18,F2260&lt;=$M$18),$K$18,IF(AND(F2260&gt;=$L$19,F2260&lt;=$M$19),$K$19,IF(AND(F2260&gt;=$L$20,F2260&lt;=$M$20),$K$20,IF(AND(F2260&gt;=$L$21,F2260&lt;=$M$21),$K$21,IF(AND(F2260&gt;=$L$22,F2260&lt;=$M$22),$K$22,IF(AND(F2260&gt;=$L$23,F2260&lt;=$M$23),$K$23,IF(AND(F2260&gt;=$L$24,F2260&lt;=$M$24),$K$24,IF(AND(F2260&gt;=$L$25,F2260&lt;=$M$25),$K$25,IF(AND(F2260&gt;=$L$26,F2260&lt;=$M$26),$K$26,IF(AND(F2260&gt;=$L$27,F2260&lt;=$M$27),$K$27,IF(AND(F2260&gt;=$L$28,F2260&lt;=$M$28),$K$28,IF(AND(F2260&gt;=$L$29,F2260&lt;=$M$29),$K$29,IF(AND(F2260&gt;=$L$30,F2260&lt;=$M$30),$K$30,IF(AND(F2260&gt;=$L$31,F2260&lt;=$M$31),$K$31,""))))))))))))))))))))))))))))))))</f>
        <v>10</v>
      </c>
      <c r="D2260" s="18" t="s">
        <v>21</v>
      </c>
      <c r="E2260" s="18" t="s">
        <v>1234</v>
      </c>
      <c r="F2260" s="12">
        <v>155</v>
      </c>
      <c r="H2260" s="12" t="s">
        <v>3731</v>
      </c>
      <c r="I2260" s="18" t="s">
        <v>0</v>
      </c>
      <c r="J2260" s="18" t="s">
        <v>4871</v>
      </c>
      <c r="XEZ2260" s="28"/>
      <c r="XFA2260" s="28"/>
      <c r="XFB2260" s="28"/>
      <c r="XFC2260" s="28"/>
      <c r="XFD2260" s="28"/>
    </row>
    <row r="2261" spans="1:10 16380:16384" x14ac:dyDescent="0.35">
      <c r="A2261" s="12" t="s">
        <v>2919</v>
      </c>
      <c r="B2261" s="32" t="str">
        <f>HYPERLINK(Table1[[#This Row],[Link]], Table1[[#This Row],[Pattern w/out Hyperlink]])</f>
        <v>Uniform Melange</v>
      </c>
      <c r="C2261" s="18">
        <f>IF(F2261&lt;=$L$1,$K$1,IF(AND(F2261&gt;=$L$2,F2261&lt;=$M$2),$K$2,IF(AND(F2261&gt;=$L$3,F2261&lt;=$M$3),$K$3,IF(AND(F2261&gt;=$L$4,F2261&lt;=$M$4),$K$4,IF(AND(F2261&gt;=$L$5,F2261&lt;=$M$5),$K$5,IF(AND(F2261&gt;=$L$6,F2261&lt;=$M$6),$K$6,IF(AND(F2261&gt;=$L$7,F2261&lt;=$M$7),$K$7,IF(AND(F2261&gt;=$L$8,F2261&lt;=$M$8),$K$8,IF(AND(F2261&gt;=$L$9,F2261&lt;=$M$9),$K$9,IF(AND(F2261&gt;$L$10,F2261&lt;=$M$10),$K$10,IF(AND(F2261&gt;=$L$11,F2261&lt;=$M$11),$K$11,IF(AND(F2261&gt;=$L$12,F2261&lt;=$M$12),$K$12,IF(AND(F2261&gt;=$L$13,F2261&lt;=$M$13),$K$13,IF(AND(F2261&gt;=$L$14,F2261&lt;=$M$14),$K$14,IF(AND(F2261&gt;=#REF!,F2261&lt;=#REF!),#REF!,IF(AND(F2261&gt;=$L$15,F2261&lt;=$M$15),$K$15,IF(AND(F2261&gt;=$L$16,F2261&lt;=$M$16),$K$16,IF(AND(F2261&gt;=$L$17,F2261&lt;=$M$17),$K$17,IF(AND(F2261&gt;=$L$18,F2261&lt;=$M$18),$K$18,IF(AND(F2261&gt;=$L$19,F2261&lt;=$M$19),$K$19,IF(AND(F2261&gt;=$L$20,F2261&lt;=$M$20),$K$20,IF(AND(F2261&gt;=$L$21,F2261&lt;=$M$21),$K$21,IF(AND(F2261&gt;=$L$22,F2261&lt;=$M$22),$K$22,IF(AND(F2261&gt;=$L$23,F2261&lt;=$M$23),$K$23,IF(AND(F2261&gt;=$L$24,F2261&lt;=$M$24),$K$24,IF(AND(F2261&gt;=$L$25,F2261&lt;=$M$25),$K$25,IF(AND(F2261&gt;=$L$26,F2261&lt;=$M$26),$K$26,IF(AND(F2261&gt;=$L$27,F2261&lt;=$M$27),$K$27,IF(AND(F2261&gt;=$L$28,F2261&lt;=$M$28),$K$28,IF(AND(F2261&gt;=$L$29,F2261&lt;=$M$29),$K$29,IF(AND(F2261&gt;=$L$30,F2261&lt;=$M$30),$K$30,IF(AND(F2261&gt;=$L$31,F2261&lt;=$M$31),$K$31,""))))))))))))))))))))))))))))))))</f>
        <v>10</v>
      </c>
      <c r="D2261" s="18" t="s">
        <v>2886</v>
      </c>
      <c r="E2261" s="18" t="s">
        <v>1234</v>
      </c>
      <c r="F2261" s="16">
        <f>Table1[[#This Row],[USD Pricing]]*Exchange!$A$1</f>
        <v>144.928</v>
      </c>
      <c r="G2261" s="16">
        <v>103.52</v>
      </c>
      <c r="H2261" s="12" t="s">
        <v>2968</v>
      </c>
      <c r="I2261" s="18" t="s">
        <v>1319</v>
      </c>
      <c r="J2261" s="18" t="s">
        <v>4681</v>
      </c>
      <c r="XEZ2261" s="28"/>
      <c r="XFA2261" s="28"/>
      <c r="XFB2261" s="28"/>
      <c r="XFC2261" s="28"/>
      <c r="XFD2261" s="28"/>
    </row>
    <row r="2262" spans="1:10 16380:16384" x14ac:dyDescent="0.35">
      <c r="A2262" s="12" t="s">
        <v>907</v>
      </c>
      <c r="B2262" s="32" t="str">
        <f>HYPERLINK(Table1[[#This Row],[Link]], Table1[[#This Row],[Pattern w/out Hyperlink]])</f>
        <v>Weaving Palettes</v>
      </c>
      <c r="C2262" s="18">
        <f>IF(F2262&lt;=$L$1,$K$1,IF(AND(F2262&gt;=$L$2,F2262&lt;=$M$2),$K$2,IF(AND(F2262&gt;=$L$3,F2262&lt;=$M$3),$K$3,IF(AND(F2262&gt;=$L$4,F2262&lt;=$M$4),$K$4,IF(AND(F2262&gt;=$L$5,F2262&lt;=$M$5),$K$5,IF(AND(F2262&gt;=$L$6,F2262&lt;=$M$6),$K$6,IF(AND(F2262&gt;=$L$7,F2262&lt;=$M$7),$K$7,IF(AND(F2262&gt;=$L$8,F2262&lt;=$M$8),$K$8,IF(AND(F2262&gt;=$L$9,F2262&lt;=$M$9),$K$9,IF(AND(F2262&gt;$L$10,F2262&lt;=$M$10),$K$10,IF(AND(F2262&gt;=$L$11,F2262&lt;=$M$11),$K$11,IF(AND(F2262&gt;=$L$12,F2262&lt;=$M$12),$K$12,IF(AND(F2262&gt;=$L$13,F2262&lt;=$M$13),$K$13,IF(AND(F2262&gt;=$L$14,F2262&lt;=$M$14),$K$14,IF(AND(F2262&gt;=#REF!,F2262&lt;=#REF!),#REF!,IF(AND(F2262&gt;=$L$15,F2262&lt;=$M$15),$K$15,IF(AND(F2262&gt;=$L$16,F2262&lt;=$M$16),$K$16,IF(AND(F2262&gt;=$L$17,F2262&lt;=$M$17),$K$17,IF(AND(F2262&gt;=$L$18,F2262&lt;=$M$18),$K$18,IF(AND(F2262&gt;=$L$19,F2262&lt;=$M$19),$K$19,IF(AND(F2262&gt;=$L$20,F2262&lt;=$M$20),$K$20,IF(AND(F2262&gt;=$L$21,F2262&lt;=$M$21),$K$21,IF(AND(F2262&gt;=$L$22,F2262&lt;=$M$22),$K$22,IF(AND(F2262&gt;=$L$23,F2262&lt;=$M$23),$K$23,IF(AND(F2262&gt;=$L$24,F2262&lt;=$M$24),$K$24,IF(AND(F2262&gt;=$L$25,F2262&lt;=$M$25),$K$25,IF(AND(F2262&gt;=$L$26,F2262&lt;=$M$26),$K$26,IF(AND(F2262&gt;=$L$27,F2262&lt;=$M$27),$K$27,IF(AND(F2262&gt;=$L$28,F2262&lt;=$M$28),$K$28,IF(AND(F2262&gt;=$L$29,F2262&lt;=$M$29),$K$29,IF(AND(F2262&gt;=$L$30,F2262&lt;=$M$30),$K$30,IF(AND(F2262&gt;=$L$31,F2262&lt;=$M$31),$K$31,""))))))))))))))))))))))))))))))))</f>
        <v>10</v>
      </c>
      <c r="D2262" s="18" t="s">
        <v>26</v>
      </c>
      <c r="E2262" s="18" t="s">
        <v>1234</v>
      </c>
      <c r="F2262" s="12">
        <f>Table1[[#This Row],[USD Pricing]]*Exchange!$A$1</f>
        <v>153.29999999999998</v>
      </c>
      <c r="G2262" s="12">
        <v>109.5</v>
      </c>
      <c r="H2262" s="12" t="s">
        <v>5455</v>
      </c>
      <c r="I2262" s="18" t="s">
        <v>1319</v>
      </c>
      <c r="J2262" s="18" t="s">
        <v>5071</v>
      </c>
      <c r="XEZ2262" s="28"/>
      <c r="XFA2262" s="28"/>
      <c r="XFB2262" s="28"/>
      <c r="XFC2262" s="28"/>
      <c r="XFD2262" s="28"/>
    </row>
    <row r="2263" spans="1:10 16380:16384" ht="29" x14ac:dyDescent="0.35">
      <c r="A2263" s="12" t="s">
        <v>7196</v>
      </c>
      <c r="B2263" s="32" t="str">
        <f>HYPERLINK(Table1[[#This Row],[Link]], Table1[[#This Row],[Pattern w/out Hyperlink]])</f>
        <v>Barberpole Basket</v>
      </c>
      <c r="C2263" s="18">
        <f>IF(F2263&lt;=$L$1,$K$1,IF(AND(F2263&gt;=$L$2,F2263&lt;=$M$2),$K$2,IF(AND(F2263&gt;=$L$3,F2263&lt;=$M$3),$K$3,IF(AND(F2263&gt;=$L$4,F2263&lt;=$M$4),$K$4,IF(AND(F2263&gt;=$L$5,F2263&lt;=$M$5),$K$5,IF(AND(F2263&gt;=$L$6,F2263&lt;=$M$6),$K$6,IF(AND(F2263&gt;=$L$7,F2263&lt;=$M$7),$K$7,IF(AND(F2263&gt;=$L$8,F2263&lt;=$M$8),$K$8,IF(AND(F2263&gt;=$L$9,F2263&lt;=$M$9),$K$9,IF(AND(F2263&gt;$L$10,F2263&lt;=$M$10),$K$10,IF(AND(F2263&gt;=$L$11,F2263&lt;=$M$11),$K$11,IF(AND(F2263&gt;=$L$12,F2263&lt;=$M$12),$K$12,IF(AND(F2263&gt;=$L$13,F2263&lt;=$M$13),$K$13,IF(AND(F2263&gt;=$L$14,F2263&lt;=$M$14),$K$14,IF(AND(F2263&gt;=#REF!,F2263&lt;=#REF!),#REF!,IF(AND(F2263&gt;=$L$15,F2263&lt;=$M$15),$K$15,IF(AND(F2263&gt;=$L$16,F2263&lt;=$M$16),$K$16,IF(AND(F2263&gt;=$L$17,F2263&lt;=$M$17),$K$17,IF(AND(F2263&gt;=$L$18,F2263&lt;=$M$18),$K$18,IF(AND(F2263&gt;=$L$19,F2263&lt;=$M$19),$K$19,IF(AND(F2263&gt;=$L$20,F2263&lt;=$M$20),$K$20,IF(AND(F2263&gt;=$L$21,F2263&lt;=$M$21),$K$21,IF(AND(F2263&gt;=$L$22,F2263&lt;=$M$22),$K$22,IF(AND(F2263&gt;=$L$23,F2263&lt;=$M$23),$K$23,IF(AND(F2263&gt;=$L$24,F2263&lt;=$M$24),$K$24,IF(AND(F2263&gt;=$L$25,F2263&lt;=$M$25),$K$25,IF(AND(F2263&gt;=$L$26,F2263&lt;=$M$26),$K$26,IF(AND(F2263&gt;=$L$27,F2263&lt;=$M$27),$K$27,IF(AND(F2263&gt;=$L$28,F2263&lt;=$M$28),$K$28,IF(AND(F2263&gt;=$L$29,F2263&lt;=$M$29),$K$29,IF(AND(F2263&gt;=$L$30,F2263&lt;=$M$30),$K$30,IF(AND(F2263&gt;=$L$31,F2263&lt;=$M$31),$K$31,""))))))))))))))))))))))))))))))))</f>
        <v>10</v>
      </c>
      <c r="D2263" s="18" t="s">
        <v>7178</v>
      </c>
      <c r="E2263" s="18" t="s">
        <v>1234</v>
      </c>
      <c r="F2263" s="12">
        <v>144</v>
      </c>
      <c r="H2263" s="12" t="s">
        <v>7197</v>
      </c>
      <c r="I2263" s="18" t="s">
        <v>4213</v>
      </c>
      <c r="J2263" s="18" t="s">
        <v>7198</v>
      </c>
      <c r="XEZ2263" s="28"/>
      <c r="XFA2263" s="28"/>
      <c r="XFB2263" s="28"/>
      <c r="XFC2263" s="28"/>
      <c r="XFD2263" s="28"/>
    </row>
    <row r="2264" spans="1:10 16380:16384" x14ac:dyDescent="0.35">
      <c r="A2264" s="12" t="s">
        <v>36</v>
      </c>
      <c r="B2264" s="32" t="str">
        <f>HYPERLINK(Table1[[#This Row],[Link]], Table1[[#This Row],[Pattern w/out Hyperlink]])</f>
        <v>Anagram</v>
      </c>
      <c r="C2264" s="18">
        <f>IF(F2264&lt;=$L$1,$K$1,IF(AND(F2264&gt;=$L$2,F2264&lt;=$M$2),$K$2,IF(AND(F2264&gt;=$L$3,F2264&lt;=$M$3),$K$3,IF(AND(F2264&gt;=$L$4,F2264&lt;=$M$4),$K$4,IF(AND(F2264&gt;=$L$5,F2264&lt;=$M$5),$K$5,IF(AND(F2264&gt;=$L$6,F2264&lt;=$M$6),$K$6,IF(AND(F2264&gt;=$L$7,F2264&lt;=$M$7),$K$7,IF(AND(F2264&gt;=$L$8,F2264&lt;=$M$8),$K$8,IF(AND(F2264&gt;=$L$9,F2264&lt;=$M$9),$K$9,IF(AND(F2264&gt;$L$10,F2264&lt;=$M$10),$K$10,IF(AND(F2264&gt;=$L$11,F2264&lt;=$M$11),$K$11,IF(AND(F2264&gt;=$L$12,F2264&lt;=$M$12),$K$12,IF(AND(F2264&gt;=$L$13,F2264&lt;=$M$13),$K$13,IF(AND(F2264&gt;=$L$14,F2264&lt;=$M$14),$K$14,IF(AND(F2264&gt;=#REF!,F2264&lt;=#REF!),#REF!,IF(AND(F2264&gt;=$L$15,F2264&lt;=$M$15),$K$15,IF(AND(F2264&gt;=$L$16,F2264&lt;=$M$16),$K$16,IF(AND(F2264&gt;=$L$17,F2264&lt;=$M$17),$K$17,IF(AND(F2264&gt;=$L$18,F2264&lt;=$M$18),$K$18,IF(AND(F2264&gt;=$L$19,F2264&lt;=$M$19),$K$19,IF(AND(F2264&gt;=$L$20,F2264&lt;=$M$20),$K$20,IF(AND(F2264&gt;=$L$21,F2264&lt;=$M$21),$K$21,IF(AND(F2264&gt;=$L$22,F2264&lt;=$M$22),$K$22,IF(AND(F2264&gt;=$L$23,F2264&lt;=$M$23),$K$23,IF(AND(F2264&gt;=$L$24,F2264&lt;=$M$24),$K$24,IF(AND(F2264&gt;=$L$25,F2264&lt;=$M$25),$K$25,IF(AND(F2264&gt;=$L$26,F2264&lt;=$M$26),$K$26,IF(AND(F2264&gt;=$L$27,F2264&lt;=$M$27),$K$27,IF(AND(F2264&gt;=$L$28,F2264&lt;=$M$28),$K$28,IF(AND(F2264&gt;=$L$29,F2264&lt;=$M$29),$K$29,IF(AND(F2264&gt;=$L$30,F2264&lt;=$M$30),$K$30,IF(AND(F2264&gt;=$L$31,F2264&lt;=$M$31),$K$31,""))))))))))))))))))))))))))))))))</f>
        <v>10</v>
      </c>
      <c r="D2264" s="18" t="s">
        <v>21</v>
      </c>
      <c r="E2264" s="18" t="s">
        <v>1234</v>
      </c>
      <c r="F2264" s="12">
        <v>145.75</v>
      </c>
      <c r="H2264" s="12" t="s">
        <v>3495</v>
      </c>
      <c r="I2264" s="18" t="s">
        <v>0</v>
      </c>
      <c r="J2264" s="18" t="s">
        <v>4707</v>
      </c>
      <c r="XEZ2264" s="28"/>
      <c r="XFA2264" s="28"/>
      <c r="XFB2264" s="28"/>
      <c r="XFC2264" s="28"/>
      <c r="XFD2264" s="28"/>
    </row>
    <row r="2265" spans="1:10 16380:16384" x14ac:dyDescent="0.35">
      <c r="A2265" s="12" t="s">
        <v>3562</v>
      </c>
      <c r="B2265" s="32" t="str">
        <f>HYPERLINK(Table1[[#This Row],[Link]], Table1[[#This Row],[Pattern w/out Hyperlink]])</f>
        <v>Felix</v>
      </c>
      <c r="C2265" s="18">
        <f>IF(F2265&lt;=$L$1,$K$1,IF(AND(F2265&gt;=$L$2,F2265&lt;=$M$2),$K$2,IF(AND(F2265&gt;=$L$3,F2265&lt;=$M$3),$K$3,IF(AND(F2265&gt;=$L$4,F2265&lt;=$M$4),$K$4,IF(AND(F2265&gt;=$L$5,F2265&lt;=$M$5),$K$5,IF(AND(F2265&gt;=$L$6,F2265&lt;=$M$6),$K$6,IF(AND(F2265&gt;=$L$7,F2265&lt;=$M$7),$K$7,IF(AND(F2265&gt;=$L$8,F2265&lt;=$M$8),$K$8,IF(AND(F2265&gt;=$L$9,F2265&lt;=$M$9),$K$9,IF(AND(F2265&gt;$L$10,F2265&lt;=$M$10),$K$10,IF(AND(F2265&gt;=$L$11,F2265&lt;=$M$11),$K$11,IF(AND(F2265&gt;=$L$12,F2265&lt;=$M$12),$K$12,IF(AND(F2265&gt;=$L$13,F2265&lt;=$M$13),$K$13,IF(AND(F2265&gt;=$L$14,F2265&lt;=$M$14),$K$14,IF(AND(F2265&gt;=#REF!,F2265&lt;=#REF!),#REF!,IF(AND(F2265&gt;=$L$15,F2265&lt;=$M$15),$K$15,IF(AND(F2265&gt;=$L$16,F2265&lt;=$M$16),$K$16,IF(AND(F2265&gt;=$L$17,F2265&lt;=$M$17),$K$17,IF(AND(F2265&gt;=$L$18,F2265&lt;=$M$18),$K$18,IF(AND(F2265&gt;=$L$19,F2265&lt;=$M$19),$K$19,IF(AND(F2265&gt;=$L$20,F2265&lt;=$M$20),$K$20,IF(AND(F2265&gt;=$L$21,F2265&lt;=$M$21),$K$21,IF(AND(F2265&gt;=$L$22,F2265&lt;=$M$22),$K$22,IF(AND(F2265&gt;=$L$23,F2265&lt;=$M$23),$K$23,IF(AND(F2265&gt;=$L$24,F2265&lt;=$M$24),$K$24,IF(AND(F2265&gt;=$L$25,F2265&lt;=$M$25),$K$25,IF(AND(F2265&gt;=$L$26,F2265&lt;=$M$26),$K$26,IF(AND(F2265&gt;=$L$27,F2265&lt;=$M$27),$K$27,IF(AND(F2265&gt;=$L$28,F2265&lt;=$M$28),$K$28,IF(AND(F2265&gt;=$L$29,F2265&lt;=$M$29),$K$29,IF(AND(F2265&gt;=$L$30,F2265&lt;=$M$30),$K$30,IF(AND(F2265&gt;=$L$31,F2265&lt;=$M$31),$K$31,""))))))))))))))))))))))))))))))))</f>
        <v>10</v>
      </c>
      <c r="D2265" s="18" t="s">
        <v>21</v>
      </c>
      <c r="E2265" s="18" t="s">
        <v>1234</v>
      </c>
      <c r="F2265" s="12">
        <v>138</v>
      </c>
      <c r="H2265" s="12" t="s">
        <v>3563</v>
      </c>
      <c r="I2265" s="18" t="s">
        <v>0</v>
      </c>
      <c r="J2265" s="18" t="s">
        <v>4699</v>
      </c>
      <c r="XEZ2265" s="28"/>
      <c r="XFA2265" s="28"/>
      <c r="XFB2265" s="28"/>
      <c r="XFC2265" s="28"/>
      <c r="XFD2265" s="28"/>
    </row>
    <row r="2266" spans="1:10 16380:16384" x14ac:dyDescent="0.35">
      <c r="A2266" s="12" t="s">
        <v>4808</v>
      </c>
      <c r="B2266" s="32" t="str">
        <f>HYPERLINK(Table1[[#This Row],[Link]], Table1[[#This Row],[Pattern w/out Hyperlink]])</f>
        <v>Lift by Konstantin Grcic</v>
      </c>
      <c r="C2266" s="18">
        <f>IF(F2266&lt;=$L$1,$K$1,IF(AND(F2266&gt;=$L$2,F2266&lt;=$M$2),$K$2,IF(AND(F2266&gt;=$L$3,F2266&lt;=$M$3),$K$3,IF(AND(F2266&gt;=$L$4,F2266&lt;=$M$4),$K$4,IF(AND(F2266&gt;=$L$5,F2266&lt;=$M$5),$K$5,IF(AND(F2266&gt;=$L$6,F2266&lt;=$M$6),$K$6,IF(AND(F2266&gt;=$L$7,F2266&lt;=$M$7),$K$7,IF(AND(F2266&gt;=$L$8,F2266&lt;=$M$8),$K$8,IF(AND(F2266&gt;=$L$9,F2266&lt;=$M$9),$K$9,IF(AND(F2266&gt;$L$10,F2266&lt;=$M$10),$K$10,IF(AND(F2266&gt;=$L$11,F2266&lt;=$M$11),$K$11,IF(AND(F2266&gt;=$L$12,F2266&lt;=$M$12),$K$12,IF(AND(F2266&gt;=$L$13,F2266&lt;=$M$13),$K$13,IF(AND(F2266&gt;=$L$14,F2266&lt;=$M$14),$K$14,IF(AND(F2266&gt;=#REF!,F2266&lt;=#REF!),#REF!,IF(AND(F2266&gt;=$L$15,F2266&lt;=$M$15),$K$15,IF(AND(F2266&gt;=$L$16,F2266&lt;=$M$16),$K$16,IF(AND(F2266&gt;=$L$17,F2266&lt;=$M$17),$K$17,IF(AND(F2266&gt;=$L$18,F2266&lt;=$M$18),$K$18,IF(AND(F2266&gt;=$L$19,F2266&lt;=$M$19),$K$19,IF(AND(F2266&gt;=$L$20,F2266&lt;=$M$20),$K$20,IF(AND(F2266&gt;=$L$21,F2266&lt;=$M$21),$K$21,IF(AND(F2266&gt;=$L$22,F2266&lt;=$M$22),$K$22,IF(AND(F2266&gt;=$L$23,F2266&lt;=$M$23),$K$23,IF(AND(F2266&gt;=$L$24,F2266&lt;=$M$24),$K$24,IF(AND(F2266&gt;=$L$25,F2266&lt;=$M$25),$K$25,IF(AND(F2266&gt;=$L$26,F2266&lt;=$M$26),$K$26,IF(AND(F2266&gt;=$L$27,F2266&lt;=$M$27),$K$27,IF(AND(F2266&gt;=$L$28,F2266&lt;=$M$28),$K$28,IF(AND(F2266&gt;=$L$29,F2266&lt;=$M$29),$K$29,IF(AND(F2266&gt;=$L$30,F2266&lt;=$M$30),$K$30,IF(AND(F2266&gt;=$L$31,F2266&lt;=$M$31),$K$31,""))))))))))))))))))))))))))))))))</f>
        <v>10</v>
      </c>
      <c r="D2266" s="18" t="s">
        <v>21</v>
      </c>
      <c r="E2266" s="18" t="s">
        <v>1234</v>
      </c>
      <c r="F2266" s="12">
        <v>138.75</v>
      </c>
      <c r="H2266" s="12" t="s">
        <v>3614</v>
      </c>
      <c r="I2266" s="18" t="s">
        <v>0</v>
      </c>
      <c r="J2266" s="18" t="s">
        <v>4262</v>
      </c>
      <c r="XEZ2266" s="28"/>
      <c r="XFA2266" s="28"/>
      <c r="XFB2266" s="28"/>
      <c r="XFC2266" s="28"/>
      <c r="XFD2266" s="28"/>
    </row>
    <row r="2267" spans="1:10 16380:16384" ht="29" x14ac:dyDescent="0.35">
      <c r="A2267" s="12" t="s">
        <v>4825</v>
      </c>
      <c r="B2267" s="32" t="str">
        <f>HYPERLINK(Table1[[#This Row],[Link]], Table1[[#This Row],[Pattern w/out Hyperlink]])</f>
        <v>Mexidot by Alexander Girard</v>
      </c>
      <c r="C2267" s="18">
        <f>IF(F2267&lt;=$L$1,$K$1,IF(AND(F2267&gt;=$L$2,F2267&lt;=$M$2),$K$2,IF(AND(F2267&gt;=$L$3,F2267&lt;=$M$3),$K$3,IF(AND(F2267&gt;=$L$4,F2267&lt;=$M$4),$K$4,IF(AND(F2267&gt;=$L$5,F2267&lt;=$M$5),$K$5,IF(AND(F2267&gt;=$L$6,F2267&lt;=$M$6),$K$6,IF(AND(F2267&gt;=$L$7,F2267&lt;=$M$7),$K$7,IF(AND(F2267&gt;=$L$8,F2267&lt;=$M$8),$K$8,IF(AND(F2267&gt;=$L$9,F2267&lt;=$M$9),$K$9,IF(AND(F2267&gt;$L$10,F2267&lt;=$M$10),$K$10,IF(AND(F2267&gt;=$L$11,F2267&lt;=$M$11),$K$11,IF(AND(F2267&gt;=$L$12,F2267&lt;=$M$12),$K$12,IF(AND(F2267&gt;=$L$13,F2267&lt;=$M$13),$K$13,IF(AND(F2267&gt;=$L$14,F2267&lt;=$M$14),$K$14,IF(AND(F2267&gt;=#REF!,F2267&lt;=#REF!),#REF!,IF(AND(F2267&gt;=$L$15,F2267&lt;=$M$15),$K$15,IF(AND(F2267&gt;=$L$16,F2267&lt;=$M$16),$K$16,IF(AND(F2267&gt;=$L$17,F2267&lt;=$M$17),$K$17,IF(AND(F2267&gt;=$L$18,F2267&lt;=$M$18),$K$18,IF(AND(F2267&gt;=$L$19,F2267&lt;=$M$19),$K$19,IF(AND(F2267&gt;=$L$20,F2267&lt;=$M$20),$K$20,IF(AND(F2267&gt;=$L$21,F2267&lt;=$M$21),$K$21,IF(AND(F2267&gt;=$L$22,F2267&lt;=$M$22),$K$22,IF(AND(F2267&gt;=$L$23,F2267&lt;=$M$23),$K$23,IF(AND(F2267&gt;=$L$24,F2267&lt;=$M$24),$K$24,IF(AND(F2267&gt;=$L$25,F2267&lt;=$M$25),$K$25,IF(AND(F2267&gt;=$L$26,F2267&lt;=$M$26),$K$26,IF(AND(F2267&gt;=$L$27,F2267&lt;=$M$27),$K$27,IF(AND(F2267&gt;=$L$28,F2267&lt;=$M$28),$K$28,IF(AND(F2267&gt;=$L$29,F2267&lt;=$M$29),$K$29,IF(AND(F2267&gt;=$L$30,F2267&lt;=$M$30),$K$30,IF(AND(F2267&gt;=$L$31,F2267&lt;=$M$31),$K$31,""))))))))))))))))))))))))))))))))</f>
        <v>10</v>
      </c>
      <c r="D2267" s="18" t="s">
        <v>21</v>
      </c>
      <c r="E2267" s="18" t="s">
        <v>1234</v>
      </c>
      <c r="F2267" s="12">
        <v>141.5</v>
      </c>
      <c r="H2267" s="12" t="s">
        <v>3633</v>
      </c>
      <c r="I2267" s="18" t="s">
        <v>0</v>
      </c>
      <c r="J2267" s="18" t="s">
        <v>4268</v>
      </c>
      <c r="XEZ2267" s="28"/>
      <c r="XFA2267" s="28"/>
      <c r="XFB2267" s="28"/>
      <c r="XFC2267" s="28"/>
      <c r="XFD2267" s="28"/>
    </row>
    <row r="2268" spans="1:10 16380:16384" x14ac:dyDescent="0.35">
      <c r="A2268" s="12" t="s">
        <v>3687</v>
      </c>
      <c r="B2268" s="32" t="str">
        <f>HYPERLINK(Table1[[#This Row],[Link]], Table1[[#This Row],[Pattern w/out Hyperlink]])</f>
        <v>Scape</v>
      </c>
      <c r="C2268" s="18">
        <f>IF(F2268&lt;=$L$1,$K$1,IF(AND(F2268&gt;=$L$2,F2268&lt;=$M$2),$K$2,IF(AND(F2268&gt;=$L$3,F2268&lt;=$M$3),$K$3,IF(AND(F2268&gt;=$L$4,F2268&lt;=$M$4),$K$4,IF(AND(F2268&gt;=$L$5,F2268&lt;=$M$5),$K$5,IF(AND(F2268&gt;=$L$6,F2268&lt;=$M$6),$K$6,IF(AND(F2268&gt;=$L$7,F2268&lt;=$M$7),$K$7,IF(AND(F2268&gt;=$L$8,F2268&lt;=$M$8),$K$8,IF(AND(F2268&gt;=$L$9,F2268&lt;=$M$9),$K$9,IF(AND(F2268&gt;$L$10,F2268&lt;=$M$10),$K$10,IF(AND(F2268&gt;=$L$11,F2268&lt;=$M$11),$K$11,IF(AND(F2268&gt;=$L$12,F2268&lt;=$M$12),$K$12,IF(AND(F2268&gt;=$L$13,F2268&lt;=$M$13),$K$13,IF(AND(F2268&gt;=$L$14,F2268&lt;=$M$14),$K$14,IF(AND(F2268&gt;=#REF!,F2268&lt;=#REF!),#REF!,IF(AND(F2268&gt;=$L$15,F2268&lt;=$M$15),$K$15,IF(AND(F2268&gt;=$L$16,F2268&lt;=$M$16),$K$16,IF(AND(F2268&gt;=$L$17,F2268&lt;=$M$17),$K$17,IF(AND(F2268&gt;=$L$18,F2268&lt;=$M$18),$K$18,IF(AND(F2268&gt;=$L$19,F2268&lt;=$M$19),$K$19,IF(AND(F2268&gt;=$L$20,F2268&lt;=$M$20),$K$20,IF(AND(F2268&gt;=$L$21,F2268&lt;=$M$21),$K$21,IF(AND(F2268&gt;=$L$22,F2268&lt;=$M$22),$K$22,IF(AND(F2268&gt;=$L$23,F2268&lt;=$M$23),$K$23,IF(AND(F2268&gt;=$L$24,F2268&lt;=$M$24),$K$24,IF(AND(F2268&gt;=$L$25,F2268&lt;=$M$25),$K$25,IF(AND(F2268&gt;=$L$26,F2268&lt;=$M$26),$K$26,IF(AND(F2268&gt;=$L$27,F2268&lt;=$M$27),$K$27,IF(AND(F2268&gt;=$L$28,F2268&lt;=$M$28),$K$28,IF(AND(F2268&gt;=$L$29,F2268&lt;=$M$29),$K$29,IF(AND(F2268&gt;=$L$30,F2268&lt;=$M$30),$K$30,IF(AND(F2268&gt;=$L$31,F2268&lt;=$M$31),$K$31,""))))))))))))))))))))))))))))))))</f>
        <v>10</v>
      </c>
      <c r="D2268" s="18" t="s">
        <v>21</v>
      </c>
      <c r="E2268" s="18" t="s">
        <v>1234</v>
      </c>
      <c r="F2268" s="12">
        <v>136.5</v>
      </c>
      <c r="H2268" s="12" t="s">
        <v>3688</v>
      </c>
      <c r="I2268" s="18" t="s">
        <v>0</v>
      </c>
      <c r="J2268" s="18" t="s">
        <v>4866</v>
      </c>
      <c r="XEZ2268" s="28"/>
      <c r="XFA2268" s="28"/>
      <c r="XFB2268" s="28"/>
      <c r="XFC2268" s="28"/>
      <c r="XFD2268" s="28"/>
    </row>
    <row r="2269" spans="1:10 16380:16384" x14ac:dyDescent="0.35">
      <c r="A2269" s="12" t="s">
        <v>5311</v>
      </c>
      <c r="B2269" s="32" t="str">
        <f>HYPERLINK(Table1[[#This Row],[Link]], Table1[[#This Row],[Pattern w/out Hyperlink]])</f>
        <v>Blossoms Time</v>
      </c>
      <c r="C2269" s="18">
        <f>IF(F2269&lt;=$L$1,$K$1,IF(AND(F2269&gt;=$L$2,F2269&lt;=$M$2),$K$2,IF(AND(F2269&gt;=$L$3,F2269&lt;=$M$3),$K$3,IF(AND(F2269&gt;=$L$4,F2269&lt;=$M$4),$K$4,IF(AND(F2269&gt;=$L$5,F2269&lt;=$M$5),$K$5,IF(AND(F2269&gt;=$L$6,F2269&lt;=$M$6),$K$6,IF(AND(F2269&gt;=$L$7,F2269&lt;=$M$7),$K$7,IF(AND(F2269&gt;=$L$8,F2269&lt;=$M$8),$K$8,IF(AND(F2269&gt;=$L$9,F2269&lt;=$M$9),$K$9,IF(AND(F2269&gt;$L$10,F2269&lt;=$M$10),$K$10,IF(AND(F2269&gt;=$L$11,F2269&lt;=$M$11),$K$11,IF(AND(F2269&gt;=$L$12,F2269&lt;=$M$12),$K$12,IF(AND(F2269&gt;=$L$13,F2269&lt;=$M$13),$K$13,IF(AND(F2269&gt;=$L$14,F2269&lt;=$M$14),$K$14,IF(AND(F2269&gt;=#REF!,F2269&lt;=#REF!),#REF!,IF(AND(F2269&gt;=$L$15,F2269&lt;=$M$15),$K$15,IF(AND(F2269&gt;=$L$16,F2269&lt;=$M$16),$K$16,IF(AND(F2269&gt;=$L$17,F2269&lt;=$M$17),$K$17,IF(AND(F2269&gt;=$L$18,F2269&lt;=$M$18),$K$18,IF(AND(F2269&gt;=$L$19,F2269&lt;=$M$19),$K$19,IF(AND(F2269&gt;=$L$20,F2269&lt;=$M$20),$K$20,IF(AND(F2269&gt;=$L$21,F2269&lt;=$M$21),$K$21,IF(AND(F2269&gt;=$L$22,F2269&lt;=$M$22),$K$22,IF(AND(F2269&gt;=$L$23,F2269&lt;=$M$23),$K$23,IF(AND(F2269&gt;=$L$24,F2269&lt;=$M$24),$K$24,IF(AND(F2269&gt;=$L$25,F2269&lt;=$M$25),$K$25,IF(AND(F2269&gt;=$L$26,F2269&lt;=$M$26),$K$26,IF(AND(F2269&gt;=$L$27,F2269&lt;=$M$27),$K$27,IF(AND(F2269&gt;=$L$28,F2269&lt;=$M$28),$K$28,IF(AND(F2269&gt;=$L$29,F2269&lt;=$M$29),$K$29,IF(AND(F2269&gt;=$L$30,F2269&lt;=$M$30),$K$30,IF(AND(F2269&gt;=$L$31,F2269&lt;=$M$31),$K$31,""))))))))))))))))))))))))))))))))</f>
        <v>10</v>
      </c>
      <c r="D2269" s="18" t="s">
        <v>26</v>
      </c>
      <c r="E2269" s="18" t="s">
        <v>1234</v>
      </c>
      <c r="F2269" s="12">
        <f>Table1[[#This Row],[USD Pricing]]*Exchange!$A$1</f>
        <v>144.89999999999998</v>
      </c>
      <c r="G2269" s="12">
        <v>103.5</v>
      </c>
      <c r="H2269" s="12" t="s">
        <v>5312</v>
      </c>
      <c r="I2269" s="18" t="s">
        <v>4213</v>
      </c>
      <c r="J2269" s="18" t="s">
        <v>4268</v>
      </c>
      <c r="XEZ2269" s="28"/>
      <c r="XFA2269" s="28"/>
      <c r="XFB2269" s="28"/>
      <c r="XFC2269" s="28"/>
      <c r="XFD2269" s="28"/>
    </row>
    <row r="2270" spans="1:10 16380:16384" x14ac:dyDescent="0.35">
      <c r="A2270" s="12" t="s">
        <v>1717</v>
      </c>
      <c r="B2270" s="32" t="str">
        <f>HYPERLINK(Table1[[#This Row],[Link]], Table1[[#This Row],[Pattern w/out Hyperlink]])</f>
        <v>Borders</v>
      </c>
      <c r="C2270" s="18">
        <f>IF(F2270&lt;=$L$1,$K$1,IF(AND(F2270&gt;=$L$2,F2270&lt;=$M$2),$K$2,IF(AND(F2270&gt;=$L$3,F2270&lt;=$M$3),$K$3,IF(AND(F2270&gt;=$L$4,F2270&lt;=$M$4),$K$4,IF(AND(F2270&gt;=$L$5,F2270&lt;=$M$5),$K$5,IF(AND(F2270&gt;=$L$6,F2270&lt;=$M$6),$K$6,IF(AND(F2270&gt;=$L$7,F2270&lt;=$M$7),$K$7,IF(AND(F2270&gt;=$L$8,F2270&lt;=$M$8),$K$8,IF(AND(F2270&gt;=$L$9,F2270&lt;=$M$9),$K$9,IF(AND(F2270&gt;$L$10,F2270&lt;=$M$10),$K$10,IF(AND(F2270&gt;=$L$11,F2270&lt;=$M$11),$K$11,IF(AND(F2270&gt;=$L$12,F2270&lt;=$M$12),$K$12,IF(AND(F2270&gt;=$L$13,F2270&lt;=$M$13),$K$13,IF(AND(F2270&gt;=$L$14,F2270&lt;=$M$14),$K$14,IF(AND(F2270&gt;=#REF!,F2270&lt;=#REF!),#REF!,IF(AND(F2270&gt;=$L$15,F2270&lt;=$M$15),$K$15,IF(AND(F2270&gt;=$L$16,F2270&lt;=$M$16),$K$16,IF(AND(F2270&gt;=$L$17,F2270&lt;=$M$17),$K$17,IF(AND(F2270&gt;=$L$18,F2270&lt;=$M$18),$K$18,IF(AND(F2270&gt;=$L$19,F2270&lt;=$M$19),$K$19,IF(AND(F2270&gt;=$L$20,F2270&lt;=$M$20),$K$20,IF(AND(F2270&gt;=$L$21,F2270&lt;=$M$21),$K$21,IF(AND(F2270&gt;=$L$22,F2270&lt;=$M$22),$K$22,IF(AND(F2270&gt;=$L$23,F2270&lt;=$M$23),$K$23,IF(AND(F2270&gt;=$L$24,F2270&lt;=$M$24),$K$24,IF(AND(F2270&gt;=$L$25,F2270&lt;=$M$25),$K$25,IF(AND(F2270&gt;=$L$26,F2270&lt;=$M$26),$K$26,IF(AND(F2270&gt;=$L$27,F2270&lt;=$M$27),$K$27,IF(AND(F2270&gt;=$L$28,F2270&lt;=$M$28),$K$28,IF(AND(F2270&gt;=$L$29,F2270&lt;=$M$29),$K$29,IF(AND(F2270&gt;=$L$30,F2270&lt;=$M$30),$K$30,IF(AND(F2270&gt;=$L$31,F2270&lt;=$M$31),$K$31,""))))))))))))))))))))))))))))))))</f>
        <v>10</v>
      </c>
      <c r="D2270" s="18" t="s">
        <v>26</v>
      </c>
      <c r="E2270" s="18" t="s">
        <v>1234</v>
      </c>
      <c r="F2270" s="12">
        <f>Table1[[#This Row],[USD Pricing]]*Exchange!$A$1</f>
        <v>135.1</v>
      </c>
      <c r="G2270" s="12">
        <v>96.5</v>
      </c>
      <c r="H2270" s="12" t="s">
        <v>5316</v>
      </c>
      <c r="I2270" s="18" t="s">
        <v>0</v>
      </c>
      <c r="J2270" s="18" t="s">
        <v>4955</v>
      </c>
      <c r="XEZ2270" s="28"/>
      <c r="XFA2270" s="28"/>
      <c r="XFB2270" s="28"/>
      <c r="XFC2270" s="28"/>
      <c r="XFD2270" s="28"/>
    </row>
    <row r="2271" spans="1:10 16380:16384" x14ac:dyDescent="0.35">
      <c r="A2271" s="12" t="s">
        <v>149</v>
      </c>
      <c r="B2271" s="32" t="str">
        <f>HYPERLINK(Table1[[#This Row],[Link]], Table1[[#This Row],[Pattern w/out Hyperlink]])</f>
        <v>Centric</v>
      </c>
      <c r="C2271" s="18">
        <f>IF(F2271&lt;=$L$1,$K$1,IF(AND(F2271&gt;=$L$2,F2271&lt;=$M$2),$K$2,IF(AND(F2271&gt;=$L$3,F2271&lt;=$M$3),$K$3,IF(AND(F2271&gt;=$L$4,F2271&lt;=$M$4),$K$4,IF(AND(F2271&gt;=$L$5,F2271&lt;=$M$5),$K$5,IF(AND(F2271&gt;=$L$6,F2271&lt;=$M$6),$K$6,IF(AND(F2271&gt;=$L$7,F2271&lt;=$M$7),$K$7,IF(AND(F2271&gt;=$L$8,F2271&lt;=$M$8),$K$8,IF(AND(F2271&gt;=$L$9,F2271&lt;=$M$9),$K$9,IF(AND(F2271&gt;$L$10,F2271&lt;=$M$10),$K$10,IF(AND(F2271&gt;=$L$11,F2271&lt;=$M$11),$K$11,IF(AND(F2271&gt;=$L$12,F2271&lt;=$M$12),$K$12,IF(AND(F2271&gt;=$L$13,F2271&lt;=$M$13),$K$13,IF(AND(F2271&gt;=$L$14,F2271&lt;=$M$14),$K$14,IF(AND(F2271&gt;=#REF!,F2271&lt;=#REF!),#REF!,IF(AND(F2271&gt;=$L$15,F2271&lt;=$M$15),$K$15,IF(AND(F2271&gt;=$L$16,F2271&lt;=$M$16),$K$16,IF(AND(F2271&gt;=$L$17,F2271&lt;=$M$17),$K$17,IF(AND(F2271&gt;=$L$18,F2271&lt;=$M$18),$K$18,IF(AND(F2271&gt;=$L$19,F2271&lt;=$M$19),$K$19,IF(AND(F2271&gt;=$L$20,F2271&lt;=$M$20),$K$20,IF(AND(F2271&gt;=$L$21,F2271&lt;=$M$21),$K$21,IF(AND(F2271&gt;=$L$22,F2271&lt;=$M$22),$K$22,IF(AND(F2271&gt;=$L$23,F2271&lt;=$M$23),$K$23,IF(AND(F2271&gt;=$L$24,F2271&lt;=$M$24),$K$24,IF(AND(F2271&gt;=$L$25,F2271&lt;=$M$25),$K$25,IF(AND(F2271&gt;=$L$26,F2271&lt;=$M$26),$K$26,IF(AND(F2271&gt;=$L$27,F2271&lt;=$M$27),$K$27,IF(AND(F2271&gt;=$L$28,F2271&lt;=$M$28),$K$28,IF(AND(F2271&gt;=$L$29,F2271&lt;=$M$29),$K$29,IF(AND(F2271&gt;=$L$30,F2271&lt;=$M$30),$K$30,IF(AND(F2271&gt;=$L$31,F2271&lt;=$M$31),$K$31,""))))))))))))))))))))))))))))))))</f>
        <v>10</v>
      </c>
      <c r="D2271" s="18" t="s">
        <v>26</v>
      </c>
      <c r="E2271" s="18" t="s">
        <v>1234</v>
      </c>
      <c r="F2271" s="12">
        <f>Table1[[#This Row],[USD Pricing]]*Exchange!$A$1</f>
        <v>140.69999999999999</v>
      </c>
      <c r="G2271" s="12">
        <v>100.5</v>
      </c>
      <c r="H2271" s="12" t="s">
        <v>5323</v>
      </c>
      <c r="I2271" s="18" t="s">
        <v>0</v>
      </c>
      <c r="J2271" s="18" t="s">
        <v>4290</v>
      </c>
      <c r="XEZ2271" s="28"/>
      <c r="XFA2271" s="28"/>
      <c r="XFB2271" s="28"/>
      <c r="XFC2271" s="28"/>
      <c r="XFD2271" s="28"/>
    </row>
    <row r="2272" spans="1:10 16380:16384" x14ac:dyDescent="0.35">
      <c r="A2272" s="12" t="s">
        <v>169</v>
      </c>
      <c r="B2272" s="32" t="str">
        <f>HYPERLINK(Table1[[#This Row],[Link]], Table1[[#This Row],[Pattern w/out Hyperlink]])</f>
        <v>Civil</v>
      </c>
      <c r="C2272" s="18">
        <f>IF(F2272&lt;=$L$1,$K$1,IF(AND(F2272&gt;=$L$2,F2272&lt;=$M$2),$K$2,IF(AND(F2272&gt;=$L$3,F2272&lt;=$M$3),$K$3,IF(AND(F2272&gt;=$L$4,F2272&lt;=$M$4),$K$4,IF(AND(F2272&gt;=$L$5,F2272&lt;=$M$5),$K$5,IF(AND(F2272&gt;=$L$6,F2272&lt;=$M$6),$K$6,IF(AND(F2272&gt;=$L$7,F2272&lt;=$M$7),$K$7,IF(AND(F2272&gt;=$L$8,F2272&lt;=$M$8),$K$8,IF(AND(F2272&gt;=$L$9,F2272&lt;=$M$9),$K$9,IF(AND(F2272&gt;$L$10,F2272&lt;=$M$10),$K$10,IF(AND(F2272&gt;=$L$11,F2272&lt;=$M$11),$K$11,IF(AND(F2272&gt;=$L$12,F2272&lt;=$M$12),$K$12,IF(AND(F2272&gt;=$L$13,F2272&lt;=$M$13),$K$13,IF(AND(F2272&gt;=$L$14,F2272&lt;=$M$14),$K$14,IF(AND(F2272&gt;=#REF!,F2272&lt;=#REF!),#REF!,IF(AND(F2272&gt;=$L$15,F2272&lt;=$M$15),$K$15,IF(AND(F2272&gt;=$L$16,F2272&lt;=$M$16),$K$16,IF(AND(F2272&gt;=$L$17,F2272&lt;=$M$17),$K$17,IF(AND(F2272&gt;=$L$18,F2272&lt;=$M$18),$K$18,IF(AND(F2272&gt;=$L$19,F2272&lt;=$M$19),$K$19,IF(AND(F2272&gt;=$L$20,F2272&lt;=$M$20),$K$20,IF(AND(F2272&gt;=$L$21,F2272&lt;=$M$21),$K$21,IF(AND(F2272&gt;=$L$22,F2272&lt;=$M$22),$K$22,IF(AND(F2272&gt;=$L$23,F2272&lt;=$M$23),$K$23,IF(AND(F2272&gt;=$L$24,F2272&lt;=$M$24),$K$24,IF(AND(F2272&gt;=$L$25,F2272&lt;=$M$25),$K$25,IF(AND(F2272&gt;=$L$26,F2272&lt;=$M$26),$K$26,IF(AND(F2272&gt;=$L$27,F2272&lt;=$M$27),$K$27,IF(AND(F2272&gt;=$L$28,F2272&lt;=$M$28),$K$28,IF(AND(F2272&gt;=$L$29,F2272&lt;=$M$29),$K$29,IF(AND(F2272&gt;=$L$30,F2272&lt;=$M$30),$K$30,IF(AND(F2272&gt;=$L$31,F2272&lt;=$M$31),$K$31,""))))))))))))))))))))))))))))))))</f>
        <v>10</v>
      </c>
      <c r="D2272" s="18" t="s">
        <v>26</v>
      </c>
      <c r="E2272" s="18" t="s">
        <v>1234</v>
      </c>
      <c r="F2272" s="12">
        <f>Table1[[#This Row],[USD Pricing]]*Exchange!$A$1</f>
        <v>142.1</v>
      </c>
      <c r="G2272" s="12">
        <v>101.5</v>
      </c>
      <c r="H2272" s="12" t="s">
        <v>5329</v>
      </c>
      <c r="I2272" s="18" t="s">
        <v>4213</v>
      </c>
      <c r="J2272" s="18" t="s">
        <v>4268</v>
      </c>
      <c r="XEZ2272" s="28"/>
      <c r="XFA2272" s="28"/>
      <c r="XFB2272" s="28"/>
      <c r="XFC2272" s="28"/>
      <c r="XFD2272" s="28"/>
    </row>
    <row r="2273" spans="1:10 16380:16384" x14ac:dyDescent="0.35">
      <c r="A2273" s="12" t="s">
        <v>297</v>
      </c>
      <c r="B2273" s="32" t="str">
        <f>HYPERLINK(Table1[[#This Row],[Link]], Table1[[#This Row],[Pattern w/out Hyperlink]])</f>
        <v>Felt</v>
      </c>
      <c r="C2273" s="18">
        <f>IF(F2273&lt;=$L$1,$K$1,IF(AND(F2273&gt;=$L$2,F2273&lt;=$M$2),$K$2,IF(AND(F2273&gt;=$L$3,F2273&lt;=$M$3),$K$3,IF(AND(F2273&gt;=$L$4,F2273&lt;=$M$4),$K$4,IF(AND(F2273&gt;=$L$5,F2273&lt;=$M$5),$K$5,IF(AND(F2273&gt;=$L$6,F2273&lt;=$M$6),$K$6,IF(AND(F2273&gt;=$L$7,F2273&lt;=$M$7),$K$7,IF(AND(F2273&gt;=$L$8,F2273&lt;=$M$8),$K$8,IF(AND(F2273&gt;=$L$9,F2273&lt;=$M$9),$K$9,IF(AND(F2273&gt;$L$10,F2273&lt;=$M$10),$K$10,IF(AND(F2273&gt;=$L$11,F2273&lt;=$M$11),$K$11,IF(AND(F2273&gt;=$L$12,F2273&lt;=$M$12),$K$12,IF(AND(F2273&gt;=$L$13,F2273&lt;=$M$13),$K$13,IF(AND(F2273&gt;=$L$14,F2273&lt;=$M$14),$K$14,IF(AND(F2273&gt;=#REF!,F2273&lt;=#REF!),#REF!,IF(AND(F2273&gt;=$L$15,F2273&lt;=$M$15),$K$15,IF(AND(F2273&gt;=$L$16,F2273&lt;=$M$16),$K$16,IF(AND(F2273&gt;=$L$17,F2273&lt;=$M$17),$K$17,IF(AND(F2273&gt;=$L$18,F2273&lt;=$M$18),$K$18,IF(AND(F2273&gt;=$L$19,F2273&lt;=$M$19),$K$19,IF(AND(F2273&gt;=$L$20,F2273&lt;=$M$20),$K$20,IF(AND(F2273&gt;=$L$21,F2273&lt;=$M$21),$K$21,IF(AND(F2273&gt;=$L$22,F2273&lt;=$M$22),$K$22,IF(AND(F2273&gt;=$L$23,F2273&lt;=$M$23),$K$23,IF(AND(F2273&gt;=$L$24,F2273&lt;=$M$24),$K$24,IF(AND(F2273&gt;=$L$25,F2273&lt;=$M$25),$K$25,IF(AND(F2273&gt;=$L$26,F2273&lt;=$M$26),$K$26,IF(AND(F2273&gt;=$L$27,F2273&lt;=$M$27),$K$27,IF(AND(F2273&gt;=$L$28,F2273&lt;=$M$28),$K$28,IF(AND(F2273&gt;=$L$29,F2273&lt;=$M$29),$K$29,IF(AND(F2273&gt;=$L$30,F2273&lt;=$M$30),$K$30,IF(AND(F2273&gt;=$L$31,F2273&lt;=$M$31),$K$31,""))))))))))))))))))))))))))))))))</f>
        <v>10</v>
      </c>
      <c r="D2273" s="18" t="s">
        <v>26</v>
      </c>
      <c r="E2273" s="18" t="s">
        <v>1234</v>
      </c>
      <c r="F2273" s="12">
        <f>Table1[[#This Row],[USD Pricing]]*Exchange!$A$1</f>
        <v>144.89999999999998</v>
      </c>
      <c r="G2273" s="12">
        <v>103.5</v>
      </c>
      <c r="H2273" s="12" t="s">
        <v>5823</v>
      </c>
      <c r="I2273" s="18" t="s">
        <v>1319</v>
      </c>
      <c r="J2273" s="18" t="s">
        <v>4981</v>
      </c>
      <c r="XEZ2273" s="28"/>
      <c r="XFA2273" s="28"/>
      <c r="XFB2273" s="28"/>
      <c r="XFC2273" s="28"/>
      <c r="XFD2273" s="28"/>
    </row>
    <row r="2274" spans="1:10 16380:16384" x14ac:dyDescent="0.35">
      <c r="A2274" s="12" t="s">
        <v>2781</v>
      </c>
      <c r="B2274" s="32" t="str">
        <f>HYPERLINK(Table1[[#This Row],[Link]], Table1[[#This Row],[Pattern w/out Hyperlink]])</f>
        <v>Felt Melange</v>
      </c>
      <c r="C2274" s="18">
        <f>IF(F2274&lt;=$L$1,$K$1,IF(AND(F2274&gt;=$L$2,F2274&lt;=$M$2),$K$2,IF(AND(F2274&gt;=$L$3,F2274&lt;=$M$3),$K$3,IF(AND(F2274&gt;=$L$4,F2274&lt;=$M$4),$K$4,IF(AND(F2274&gt;=$L$5,F2274&lt;=$M$5),$K$5,IF(AND(F2274&gt;=$L$6,F2274&lt;=$M$6),$K$6,IF(AND(F2274&gt;=$L$7,F2274&lt;=$M$7),$K$7,IF(AND(F2274&gt;=$L$8,F2274&lt;=$M$8),$K$8,IF(AND(F2274&gt;=$L$9,F2274&lt;=$M$9),$K$9,IF(AND(F2274&gt;$L$10,F2274&lt;=$M$10),$K$10,IF(AND(F2274&gt;=$L$11,F2274&lt;=$M$11),$K$11,IF(AND(F2274&gt;=$L$12,F2274&lt;=$M$12),$K$12,IF(AND(F2274&gt;=$L$13,F2274&lt;=$M$13),$K$13,IF(AND(F2274&gt;=$L$14,F2274&lt;=$M$14),$K$14,IF(AND(F2274&gt;=#REF!,F2274&lt;=#REF!),#REF!,IF(AND(F2274&gt;=$L$15,F2274&lt;=$M$15),$K$15,IF(AND(F2274&gt;=$L$16,F2274&lt;=$M$16),$K$16,IF(AND(F2274&gt;=$L$17,F2274&lt;=$M$17),$K$17,IF(AND(F2274&gt;=$L$18,F2274&lt;=$M$18),$K$18,IF(AND(F2274&gt;=$L$19,F2274&lt;=$M$19),$K$19,IF(AND(F2274&gt;=$L$20,F2274&lt;=$M$20),$K$20,IF(AND(F2274&gt;=$L$21,F2274&lt;=$M$21),$K$21,IF(AND(F2274&gt;=$L$22,F2274&lt;=$M$22),$K$22,IF(AND(F2274&gt;=$L$23,F2274&lt;=$M$23),$K$23,IF(AND(F2274&gt;=$L$24,F2274&lt;=$M$24),$K$24,IF(AND(F2274&gt;=$L$25,F2274&lt;=$M$25),$K$25,IF(AND(F2274&gt;=$L$26,F2274&lt;=$M$26),$K$26,IF(AND(F2274&gt;=$L$27,F2274&lt;=$M$27),$K$27,IF(AND(F2274&gt;=$L$28,F2274&lt;=$M$28),$K$28,IF(AND(F2274&gt;=$L$29,F2274&lt;=$M$29),$K$29,IF(AND(F2274&gt;=$L$30,F2274&lt;=$M$30),$K$30,IF(AND(F2274&gt;=$L$31,F2274&lt;=$M$31),$K$31,""))))))))))))))))))))))))))))))))</f>
        <v>10</v>
      </c>
      <c r="D2274" s="18" t="s">
        <v>26</v>
      </c>
      <c r="E2274" s="18" t="s">
        <v>1234</v>
      </c>
      <c r="F2274" s="12">
        <f>Table1[[#This Row],[USD Pricing]]*Exchange!$A$1</f>
        <v>145.6</v>
      </c>
      <c r="G2274" s="12">
        <v>104</v>
      </c>
      <c r="H2274" s="12" t="s">
        <v>5824</v>
      </c>
      <c r="I2274" s="18" t="s">
        <v>4213</v>
      </c>
      <c r="J2274" s="18" t="s">
        <v>4982</v>
      </c>
      <c r="XEZ2274" s="28"/>
      <c r="XFA2274" s="28"/>
      <c r="XFB2274" s="28"/>
      <c r="XFC2274" s="28"/>
      <c r="XFD2274" s="28"/>
    </row>
    <row r="2275" spans="1:10 16380:16384" x14ac:dyDescent="0.35">
      <c r="A2275" s="12" t="s">
        <v>2795</v>
      </c>
      <c r="B2275" s="32" t="str">
        <f>HYPERLINK(Table1[[#This Row],[Link]], Table1[[#This Row],[Pattern w/out Hyperlink]])</f>
        <v>Landmark 503</v>
      </c>
      <c r="C2275" s="18">
        <f>IF(F2275&lt;=$L$1,$K$1,IF(AND(F2275&gt;=$L$2,F2275&lt;=$M$2),$K$2,IF(AND(F2275&gt;=$L$3,F2275&lt;=$M$3),$K$3,IF(AND(F2275&gt;=$L$4,F2275&lt;=$M$4),$K$4,IF(AND(F2275&gt;=$L$5,F2275&lt;=$M$5),$K$5,IF(AND(F2275&gt;=$L$6,F2275&lt;=$M$6),$K$6,IF(AND(F2275&gt;=$L$7,F2275&lt;=$M$7),$K$7,IF(AND(F2275&gt;=$L$8,F2275&lt;=$M$8),$K$8,IF(AND(F2275&gt;=$L$9,F2275&lt;=$M$9),$K$9,IF(AND(F2275&gt;$L$10,F2275&lt;=$M$10),$K$10,IF(AND(F2275&gt;=$L$11,F2275&lt;=$M$11),$K$11,IF(AND(F2275&gt;=$L$12,F2275&lt;=$M$12),$K$12,IF(AND(F2275&gt;=$L$13,F2275&lt;=$M$13),$K$13,IF(AND(F2275&gt;=$L$14,F2275&lt;=$M$14),$K$14,IF(AND(F2275&gt;=#REF!,F2275&lt;=#REF!),#REF!,IF(AND(F2275&gt;=$L$15,F2275&lt;=$M$15),$K$15,IF(AND(F2275&gt;=$L$16,F2275&lt;=$M$16),$K$16,IF(AND(F2275&gt;=$L$17,F2275&lt;=$M$17),$K$17,IF(AND(F2275&gt;=$L$18,F2275&lt;=$M$18),$K$18,IF(AND(F2275&gt;=$L$19,F2275&lt;=$M$19),$K$19,IF(AND(F2275&gt;=$L$20,F2275&lt;=$M$20),$K$20,IF(AND(F2275&gt;=$L$21,F2275&lt;=$M$21),$K$21,IF(AND(F2275&gt;=$L$22,F2275&lt;=$M$22),$K$22,IF(AND(F2275&gt;=$L$23,F2275&lt;=$M$23),$K$23,IF(AND(F2275&gt;=$L$24,F2275&lt;=$M$24),$K$24,IF(AND(F2275&gt;=$L$25,F2275&lt;=$M$25),$K$25,IF(AND(F2275&gt;=$L$26,F2275&lt;=$M$26),$K$26,IF(AND(F2275&gt;=$L$27,F2275&lt;=$M$27),$K$27,IF(AND(F2275&gt;=$L$28,F2275&lt;=$M$28),$K$28,IF(AND(F2275&gt;=$L$29,F2275&lt;=$M$29),$K$29,IF(AND(F2275&gt;=$L$30,F2275&lt;=$M$30),$K$30,IF(AND(F2275&gt;=$L$31,F2275&lt;=$M$31),$K$31,""))))))))))))))))))))))))))))))))</f>
        <v>10</v>
      </c>
      <c r="D2275" s="18" t="s">
        <v>26</v>
      </c>
      <c r="E2275" s="18" t="s">
        <v>1234</v>
      </c>
      <c r="F2275" s="12">
        <f>Table1[[#This Row],[USD Pricing]]*Exchange!$A$1</f>
        <v>135.79999999999998</v>
      </c>
      <c r="G2275" s="12">
        <v>97</v>
      </c>
      <c r="H2275" s="12" t="s">
        <v>5843</v>
      </c>
      <c r="I2275" s="18" t="s">
        <v>0</v>
      </c>
      <c r="J2275" s="18" t="s">
        <v>4489</v>
      </c>
      <c r="XEZ2275" s="28"/>
      <c r="XFA2275" s="28"/>
      <c r="XFB2275" s="28"/>
      <c r="XFC2275" s="28"/>
      <c r="XFD2275" s="28"/>
    </row>
    <row r="2276" spans="1:10 16380:16384" x14ac:dyDescent="0.35">
      <c r="A2276" s="12" t="s">
        <v>2798</v>
      </c>
      <c r="B2276" s="32" t="str">
        <f>HYPERLINK(Table1[[#This Row],[Link]], Table1[[#This Row],[Pattern w/out Hyperlink]])</f>
        <v>Light 522</v>
      </c>
      <c r="C2276" s="18">
        <f>IF(F2276&lt;=$L$1,$K$1,IF(AND(F2276&gt;=$L$2,F2276&lt;=$M$2),$K$2,IF(AND(F2276&gt;=$L$3,F2276&lt;=$M$3),$K$3,IF(AND(F2276&gt;=$L$4,F2276&lt;=$M$4),$K$4,IF(AND(F2276&gt;=$L$5,F2276&lt;=$M$5),$K$5,IF(AND(F2276&gt;=$L$6,F2276&lt;=$M$6),$K$6,IF(AND(F2276&gt;=$L$7,F2276&lt;=$M$7),$K$7,IF(AND(F2276&gt;=$L$8,F2276&lt;=$M$8),$K$8,IF(AND(F2276&gt;=$L$9,F2276&lt;=$M$9),$K$9,IF(AND(F2276&gt;$L$10,F2276&lt;=$M$10),$K$10,IF(AND(F2276&gt;=$L$11,F2276&lt;=$M$11),$K$11,IF(AND(F2276&gt;=$L$12,F2276&lt;=$M$12),$K$12,IF(AND(F2276&gt;=$L$13,F2276&lt;=$M$13),$K$13,IF(AND(F2276&gt;=$L$14,F2276&lt;=$M$14),$K$14,IF(AND(F2276&gt;=#REF!,F2276&lt;=#REF!),#REF!,IF(AND(F2276&gt;=$L$15,F2276&lt;=$M$15),$K$15,IF(AND(F2276&gt;=$L$16,F2276&lt;=$M$16),$K$16,IF(AND(F2276&gt;=$L$17,F2276&lt;=$M$17),$K$17,IF(AND(F2276&gt;=$L$18,F2276&lt;=$M$18),$K$18,IF(AND(F2276&gt;=$L$19,F2276&lt;=$M$19),$K$19,IF(AND(F2276&gt;=$L$20,F2276&lt;=$M$20),$K$20,IF(AND(F2276&gt;=$L$21,F2276&lt;=$M$21),$K$21,IF(AND(F2276&gt;=$L$22,F2276&lt;=$M$22),$K$22,IF(AND(F2276&gt;=$L$23,F2276&lt;=$M$23),$K$23,IF(AND(F2276&gt;=$L$24,F2276&lt;=$M$24),$K$24,IF(AND(F2276&gt;=$L$25,F2276&lt;=$M$25),$K$25,IF(AND(F2276&gt;=$L$26,F2276&lt;=$M$26),$K$26,IF(AND(F2276&gt;=$L$27,F2276&lt;=$M$27),$K$27,IF(AND(F2276&gt;=$L$28,F2276&lt;=$M$28),$K$28,IF(AND(F2276&gt;=$L$29,F2276&lt;=$M$29),$K$29,IF(AND(F2276&gt;=$L$30,F2276&lt;=$M$30),$K$30,IF(AND(F2276&gt;=$L$31,F2276&lt;=$M$31),$K$31,""))))))))))))))))))))))))))))))))</f>
        <v>10</v>
      </c>
      <c r="D2276" s="18" t="s">
        <v>26</v>
      </c>
      <c r="E2276" s="18" t="s">
        <v>1234</v>
      </c>
      <c r="F2276" s="12">
        <f>Table1[[#This Row],[USD Pricing]]*Exchange!$A$1</f>
        <v>137.19999999999999</v>
      </c>
      <c r="G2276" s="12">
        <v>98</v>
      </c>
      <c r="H2276" s="12" t="s">
        <v>5846</v>
      </c>
      <c r="I2276" s="18" t="s">
        <v>0</v>
      </c>
      <c r="J2276" s="18" t="s">
        <v>4559</v>
      </c>
      <c r="XEZ2276" s="28"/>
      <c r="XFA2276" s="28"/>
      <c r="XFB2276" s="28"/>
      <c r="XFC2276" s="28"/>
      <c r="XFD2276" s="28"/>
    </row>
    <row r="2277" spans="1:10 16380:16384" x14ac:dyDescent="0.35">
      <c r="A2277" s="12" t="s">
        <v>5005</v>
      </c>
      <c r="B2277" s="32" t="str">
        <f>HYPERLINK(Table1[[#This Row],[Link]], Table1[[#This Row],[Pattern w/out Hyperlink]])</f>
        <v>Lines On Stripes 490</v>
      </c>
      <c r="C2277" s="18">
        <f>IF(F2277&lt;=$L$1,$K$1,IF(AND(F2277&gt;=$L$2,F2277&lt;=$M$2),$K$2,IF(AND(F2277&gt;=$L$3,F2277&lt;=$M$3),$K$3,IF(AND(F2277&gt;=$L$4,F2277&lt;=$M$4),$K$4,IF(AND(F2277&gt;=$L$5,F2277&lt;=$M$5),$K$5,IF(AND(F2277&gt;=$L$6,F2277&lt;=$M$6),$K$6,IF(AND(F2277&gt;=$L$7,F2277&lt;=$M$7),$K$7,IF(AND(F2277&gt;=$L$8,F2277&lt;=$M$8),$K$8,IF(AND(F2277&gt;=$L$9,F2277&lt;=$M$9),$K$9,IF(AND(F2277&gt;$L$10,F2277&lt;=$M$10),$K$10,IF(AND(F2277&gt;=$L$11,F2277&lt;=$M$11),$K$11,IF(AND(F2277&gt;=$L$12,F2277&lt;=$M$12),$K$12,IF(AND(F2277&gt;=$L$13,F2277&lt;=$M$13),$K$13,IF(AND(F2277&gt;=$L$14,F2277&lt;=$M$14),$K$14,IF(AND(F2277&gt;=#REF!,F2277&lt;=#REF!),#REF!,IF(AND(F2277&gt;=$L$15,F2277&lt;=$M$15),$K$15,IF(AND(F2277&gt;=$L$16,F2277&lt;=$M$16),$K$16,IF(AND(F2277&gt;=$L$17,F2277&lt;=$M$17),$K$17,IF(AND(F2277&gt;=$L$18,F2277&lt;=$M$18),$K$18,IF(AND(F2277&gt;=$L$19,F2277&lt;=$M$19),$K$19,IF(AND(F2277&gt;=$L$20,F2277&lt;=$M$20),$K$20,IF(AND(F2277&gt;=$L$21,F2277&lt;=$M$21),$K$21,IF(AND(F2277&gt;=$L$22,F2277&lt;=$M$22),$K$22,IF(AND(F2277&gt;=$L$23,F2277&lt;=$M$23),$K$23,IF(AND(F2277&gt;=$L$24,F2277&lt;=$M$24),$K$24,IF(AND(F2277&gt;=$L$25,F2277&lt;=$M$25),$K$25,IF(AND(F2277&gt;=$L$26,F2277&lt;=$M$26),$K$26,IF(AND(F2277&gt;=$L$27,F2277&lt;=$M$27),$K$27,IF(AND(F2277&gt;=$L$28,F2277&lt;=$M$28),$K$28,IF(AND(F2277&gt;=$L$29,F2277&lt;=$M$29),$K$29,IF(AND(F2277&gt;=$L$30,F2277&lt;=$M$30),$K$30,IF(AND(F2277&gt;=$L$31,F2277&lt;=$M$31),$K$31,""))))))))))))))))))))))))))))))))</f>
        <v>10</v>
      </c>
      <c r="D2277" s="18" t="s">
        <v>26</v>
      </c>
      <c r="E2277" s="18" t="s">
        <v>1234</v>
      </c>
      <c r="F2277" s="12">
        <f>Table1[[#This Row],[USD Pricing]]*Exchange!$A$1</f>
        <v>137.19999999999999</v>
      </c>
      <c r="G2277" s="12">
        <v>98</v>
      </c>
      <c r="H2277" s="12" t="s">
        <v>5847</v>
      </c>
      <c r="I2277" s="18" t="s">
        <v>0</v>
      </c>
      <c r="J2277" s="18" t="s">
        <v>4546</v>
      </c>
      <c r="XEZ2277" s="28"/>
      <c r="XFA2277" s="28"/>
      <c r="XFB2277" s="28"/>
      <c r="XFC2277" s="28"/>
      <c r="XFD2277" s="28"/>
    </row>
    <row r="2278" spans="1:10 16380:16384" x14ac:dyDescent="0.35">
      <c r="A2278" s="12" t="s">
        <v>2800</v>
      </c>
      <c r="B2278" s="32" t="str">
        <f>HYPERLINK(Table1[[#This Row],[Link]], Table1[[#This Row],[Pattern w/out Hyperlink]])</f>
        <v>Marathon 460</v>
      </c>
      <c r="C2278" s="18">
        <f>IF(F2278&lt;=$L$1,$K$1,IF(AND(F2278&gt;=$L$2,F2278&lt;=$M$2),$K$2,IF(AND(F2278&gt;=$L$3,F2278&lt;=$M$3),$K$3,IF(AND(F2278&gt;=$L$4,F2278&lt;=$M$4),$K$4,IF(AND(F2278&gt;=$L$5,F2278&lt;=$M$5),$K$5,IF(AND(F2278&gt;=$L$6,F2278&lt;=$M$6),$K$6,IF(AND(F2278&gt;=$L$7,F2278&lt;=$M$7),$K$7,IF(AND(F2278&gt;=$L$8,F2278&lt;=$M$8),$K$8,IF(AND(F2278&gt;=$L$9,F2278&lt;=$M$9),$K$9,IF(AND(F2278&gt;$L$10,F2278&lt;=$M$10),$K$10,IF(AND(F2278&gt;=$L$11,F2278&lt;=$M$11),$K$11,IF(AND(F2278&gt;=$L$12,F2278&lt;=$M$12),$K$12,IF(AND(F2278&gt;=$L$13,F2278&lt;=$M$13),$K$13,IF(AND(F2278&gt;=$L$14,F2278&lt;=$M$14),$K$14,IF(AND(F2278&gt;=#REF!,F2278&lt;=#REF!),#REF!,IF(AND(F2278&gt;=$L$15,F2278&lt;=$M$15),$K$15,IF(AND(F2278&gt;=$L$16,F2278&lt;=$M$16),$K$16,IF(AND(F2278&gt;=$L$17,F2278&lt;=$M$17),$K$17,IF(AND(F2278&gt;=$L$18,F2278&lt;=$M$18),$K$18,IF(AND(F2278&gt;=$L$19,F2278&lt;=$M$19),$K$19,IF(AND(F2278&gt;=$L$20,F2278&lt;=$M$20),$K$20,IF(AND(F2278&gt;=$L$21,F2278&lt;=$M$21),$K$21,IF(AND(F2278&gt;=$L$22,F2278&lt;=$M$22),$K$22,IF(AND(F2278&gt;=$L$23,F2278&lt;=$M$23),$K$23,IF(AND(F2278&gt;=$L$24,F2278&lt;=$M$24),$K$24,IF(AND(F2278&gt;=$L$25,F2278&lt;=$M$25),$K$25,IF(AND(F2278&gt;=$L$26,F2278&lt;=$M$26),$K$26,IF(AND(F2278&gt;=$L$27,F2278&lt;=$M$27),$K$27,IF(AND(F2278&gt;=$L$28,F2278&lt;=$M$28),$K$28,IF(AND(F2278&gt;=$L$29,F2278&lt;=$M$29),$K$29,IF(AND(F2278&gt;=$L$30,F2278&lt;=$M$30),$K$30,IF(AND(F2278&gt;=$L$31,F2278&lt;=$M$31),$K$31,""))))))))))))))))))))))))))))))))</f>
        <v>10</v>
      </c>
      <c r="D2278" s="18" t="s">
        <v>26</v>
      </c>
      <c r="E2278" s="18" t="s">
        <v>1234</v>
      </c>
      <c r="F2278" s="12">
        <f>Table1[[#This Row],[USD Pricing]]*Exchange!$A$1</f>
        <v>140.69999999999999</v>
      </c>
      <c r="G2278" s="12">
        <v>100.5</v>
      </c>
      <c r="H2278" s="12" t="s">
        <v>5849</v>
      </c>
      <c r="I2278" s="18" t="s">
        <v>0</v>
      </c>
      <c r="J2278" s="18" t="s">
        <v>4919</v>
      </c>
      <c r="XEZ2278" s="28"/>
      <c r="XFA2278" s="28"/>
      <c r="XFB2278" s="28"/>
      <c r="XFC2278" s="28"/>
      <c r="XFD2278" s="28"/>
    </row>
    <row r="2279" spans="1:10 16380:16384" x14ac:dyDescent="0.35">
      <c r="A2279" s="12" t="s">
        <v>2804</v>
      </c>
      <c r="B2279" s="32" t="str">
        <f>HYPERLINK(Table1[[#This Row],[Link]], Table1[[#This Row],[Pattern w/out Hyperlink]])</f>
        <v>Mossy 474</v>
      </c>
      <c r="C2279" s="18">
        <f>IF(F2279&lt;=$L$1,$K$1,IF(AND(F2279&gt;=$L$2,F2279&lt;=$M$2),$K$2,IF(AND(F2279&gt;=$L$3,F2279&lt;=$M$3),$K$3,IF(AND(F2279&gt;=$L$4,F2279&lt;=$M$4),$K$4,IF(AND(F2279&gt;=$L$5,F2279&lt;=$M$5),$K$5,IF(AND(F2279&gt;=$L$6,F2279&lt;=$M$6),$K$6,IF(AND(F2279&gt;=$L$7,F2279&lt;=$M$7),$K$7,IF(AND(F2279&gt;=$L$8,F2279&lt;=$M$8),$K$8,IF(AND(F2279&gt;=$L$9,F2279&lt;=$M$9),$K$9,IF(AND(F2279&gt;$L$10,F2279&lt;=$M$10),$K$10,IF(AND(F2279&gt;=$L$11,F2279&lt;=$M$11),$K$11,IF(AND(F2279&gt;=$L$12,F2279&lt;=$M$12),$K$12,IF(AND(F2279&gt;=$L$13,F2279&lt;=$M$13),$K$13,IF(AND(F2279&gt;=$L$14,F2279&lt;=$M$14),$K$14,IF(AND(F2279&gt;=#REF!,F2279&lt;=#REF!),#REF!,IF(AND(F2279&gt;=$L$15,F2279&lt;=$M$15),$K$15,IF(AND(F2279&gt;=$L$16,F2279&lt;=$M$16),$K$16,IF(AND(F2279&gt;=$L$17,F2279&lt;=$M$17),$K$17,IF(AND(F2279&gt;=$L$18,F2279&lt;=$M$18),$K$18,IF(AND(F2279&gt;=$L$19,F2279&lt;=$M$19),$K$19,IF(AND(F2279&gt;=$L$20,F2279&lt;=$M$20),$K$20,IF(AND(F2279&gt;=$L$21,F2279&lt;=$M$21),$K$21,IF(AND(F2279&gt;=$L$22,F2279&lt;=$M$22),$K$22,IF(AND(F2279&gt;=$L$23,F2279&lt;=$M$23),$K$23,IF(AND(F2279&gt;=$L$24,F2279&lt;=$M$24),$K$24,IF(AND(F2279&gt;=$L$25,F2279&lt;=$M$25),$K$25,IF(AND(F2279&gt;=$L$26,F2279&lt;=$M$26),$K$26,IF(AND(F2279&gt;=$L$27,F2279&lt;=$M$27),$K$27,IF(AND(F2279&gt;=$L$28,F2279&lt;=$M$28),$K$28,IF(AND(F2279&gt;=$L$29,F2279&lt;=$M$29),$K$29,IF(AND(F2279&gt;=$L$30,F2279&lt;=$M$30),$K$30,IF(AND(F2279&gt;=$L$31,F2279&lt;=$M$31),$K$31,""))))))))))))))))))))))))))))))))</f>
        <v>10</v>
      </c>
      <c r="D2279" s="18" t="s">
        <v>26</v>
      </c>
      <c r="E2279" s="18" t="s">
        <v>1234</v>
      </c>
      <c r="F2279" s="12">
        <f>Table1[[#This Row],[USD Pricing]]*Exchange!$A$1</f>
        <v>142.79999999999998</v>
      </c>
      <c r="G2279" s="12">
        <v>102</v>
      </c>
      <c r="H2279" s="12" t="s">
        <v>5854</v>
      </c>
      <c r="I2279" s="18" t="s">
        <v>1319</v>
      </c>
      <c r="J2279" s="18" t="s">
        <v>4262</v>
      </c>
      <c r="XEZ2279" s="28"/>
      <c r="XFA2279" s="28"/>
      <c r="XFB2279" s="28"/>
      <c r="XFC2279" s="28"/>
      <c r="XFD2279" s="28"/>
    </row>
    <row r="2280" spans="1:10 16380:16384" x14ac:dyDescent="0.35">
      <c r="A2280" s="12" t="s">
        <v>2808</v>
      </c>
      <c r="B2280" s="32" t="str">
        <f>HYPERLINK(Table1[[#This Row],[Link]], Table1[[#This Row],[Pattern w/out Hyperlink]])</f>
        <v>Ovals 542</v>
      </c>
      <c r="C2280" s="18">
        <f>IF(F2280&lt;=$L$1,$K$1,IF(AND(F2280&gt;=$L$2,F2280&lt;=$M$2),$K$2,IF(AND(F2280&gt;=$L$3,F2280&lt;=$M$3),$K$3,IF(AND(F2280&gt;=$L$4,F2280&lt;=$M$4),$K$4,IF(AND(F2280&gt;=$L$5,F2280&lt;=$M$5),$K$5,IF(AND(F2280&gt;=$L$6,F2280&lt;=$M$6),$K$6,IF(AND(F2280&gt;=$L$7,F2280&lt;=$M$7),$K$7,IF(AND(F2280&gt;=$L$8,F2280&lt;=$M$8),$K$8,IF(AND(F2280&gt;=$L$9,F2280&lt;=$M$9),$K$9,IF(AND(F2280&gt;$L$10,F2280&lt;=$M$10),$K$10,IF(AND(F2280&gt;=$L$11,F2280&lt;=$M$11),$K$11,IF(AND(F2280&gt;=$L$12,F2280&lt;=$M$12),$K$12,IF(AND(F2280&gt;=$L$13,F2280&lt;=$M$13),$K$13,IF(AND(F2280&gt;=$L$14,F2280&lt;=$M$14),$K$14,IF(AND(F2280&gt;=#REF!,F2280&lt;=#REF!),#REF!,IF(AND(F2280&gt;=$L$15,F2280&lt;=$M$15),$K$15,IF(AND(F2280&gt;=$L$16,F2280&lt;=$M$16),$K$16,IF(AND(F2280&gt;=$L$17,F2280&lt;=$M$17),$K$17,IF(AND(F2280&gt;=$L$18,F2280&lt;=$M$18),$K$18,IF(AND(F2280&gt;=$L$19,F2280&lt;=$M$19),$K$19,IF(AND(F2280&gt;=$L$20,F2280&lt;=$M$20),$K$20,IF(AND(F2280&gt;=$L$21,F2280&lt;=$M$21),$K$21,IF(AND(F2280&gt;=$L$22,F2280&lt;=$M$22),$K$22,IF(AND(F2280&gt;=$L$23,F2280&lt;=$M$23),$K$23,IF(AND(F2280&gt;=$L$24,F2280&lt;=$M$24),$K$24,IF(AND(F2280&gt;=$L$25,F2280&lt;=$M$25),$K$25,IF(AND(F2280&gt;=$L$26,F2280&lt;=$M$26),$K$26,IF(AND(F2280&gt;=$L$27,F2280&lt;=$M$27),$K$27,IF(AND(F2280&gt;=$L$28,F2280&lt;=$M$28),$K$28,IF(AND(F2280&gt;=$L$29,F2280&lt;=$M$29),$K$29,IF(AND(F2280&gt;=$L$30,F2280&lt;=$M$30),$K$30,IF(AND(F2280&gt;=$L$31,F2280&lt;=$M$31),$K$31,""))))))))))))))))))))))))))))))))</f>
        <v>10</v>
      </c>
      <c r="D2280" s="18" t="s">
        <v>26</v>
      </c>
      <c r="E2280" s="18" t="s">
        <v>1234</v>
      </c>
      <c r="F2280" s="12">
        <f>Table1[[#This Row],[USD Pricing]]*Exchange!$A$1</f>
        <v>136.5</v>
      </c>
      <c r="G2280" s="12">
        <v>97.5</v>
      </c>
      <c r="H2280" s="12" t="s">
        <v>5858</v>
      </c>
      <c r="I2280" s="18" t="s">
        <v>0</v>
      </c>
      <c r="J2280" s="18" t="s">
        <v>4972</v>
      </c>
      <c r="XEZ2280" s="28"/>
      <c r="XFA2280" s="28"/>
      <c r="XFB2280" s="28"/>
      <c r="XFC2280" s="28"/>
      <c r="XFD2280" s="28"/>
    </row>
    <row r="2281" spans="1:10 16380:16384" x14ac:dyDescent="0.35">
      <c r="A2281" s="12" t="s">
        <v>5701</v>
      </c>
      <c r="B2281" s="32" t="str">
        <f>HYPERLINK(Table1[[#This Row],[Link]], Table1[[#This Row],[Pattern w/out Hyperlink]])</f>
        <v>Panache Uph</v>
      </c>
      <c r="C2281" s="18">
        <f>IF(F2281&lt;=$L$1,$K$1,IF(AND(F2281&gt;=$L$2,F2281&lt;=$M$2),$K$2,IF(AND(F2281&gt;=$L$3,F2281&lt;=$M$3),$K$3,IF(AND(F2281&gt;=$L$4,F2281&lt;=$M$4),$K$4,IF(AND(F2281&gt;=$L$5,F2281&lt;=$M$5),$K$5,IF(AND(F2281&gt;=$L$6,F2281&lt;=$M$6),$K$6,IF(AND(F2281&gt;=$L$7,F2281&lt;=$M$7),$K$7,IF(AND(F2281&gt;=$L$8,F2281&lt;=$M$8),$K$8,IF(AND(F2281&gt;=$L$9,F2281&lt;=$M$9),$K$9,IF(AND(F2281&gt;$L$10,F2281&lt;=$M$10),$K$10,IF(AND(F2281&gt;=$L$11,F2281&lt;=$M$11),$K$11,IF(AND(F2281&gt;=$L$12,F2281&lt;=$M$12),$K$12,IF(AND(F2281&gt;=$L$13,F2281&lt;=$M$13),$K$13,IF(AND(F2281&gt;=$L$14,F2281&lt;=$M$14),$K$14,IF(AND(F2281&gt;=#REF!,F2281&lt;=#REF!),#REF!,IF(AND(F2281&gt;=$L$15,F2281&lt;=$M$15),$K$15,IF(AND(F2281&gt;=$L$16,F2281&lt;=$M$16),$K$16,IF(AND(F2281&gt;=$L$17,F2281&lt;=$M$17),$K$17,IF(AND(F2281&gt;=$L$18,F2281&lt;=$M$18),$K$18,IF(AND(F2281&gt;=$L$19,F2281&lt;=$M$19),$K$19,IF(AND(F2281&gt;=$L$20,F2281&lt;=$M$20),$K$20,IF(AND(F2281&gt;=$L$21,F2281&lt;=$M$21),$K$21,IF(AND(F2281&gt;=$L$22,F2281&lt;=$M$22),$K$22,IF(AND(F2281&gt;=$L$23,F2281&lt;=$M$23),$K$23,IF(AND(F2281&gt;=$L$24,F2281&lt;=$M$24),$K$24,IF(AND(F2281&gt;=$L$25,F2281&lt;=$M$25),$K$25,IF(AND(F2281&gt;=$L$26,F2281&lt;=$M$26),$K$26,IF(AND(F2281&gt;=$L$27,F2281&lt;=$M$27),$K$27,IF(AND(F2281&gt;=$L$28,F2281&lt;=$M$28),$K$28,IF(AND(F2281&gt;=$L$29,F2281&lt;=$M$29),$K$29,IF(AND(F2281&gt;=$L$30,F2281&lt;=$M$30),$K$30,IF(AND(F2281&gt;=$L$31,F2281&lt;=$M$31),$K$31,""))))))))))))))))))))))))))))))))</f>
        <v>10</v>
      </c>
      <c r="D2281" s="18" t="s">
        <v>26</v>
      </c>
      <c r="E2281" s="18" t="s">
        <v>1234</v>
      </c>
      <c r="F2281" s="12">
        <f>Table1[[#This Row],[USD Pricing]]*Exchange!$A$1</f>
        <v>135.66</v>
      </c>
      <c r="G2281" s="12">
        <v>96.9</v>
      </c>
      <c r="H2281" s="12" t="s">
        <v>5702</v>
      </c>
      <c r="I2281" s="18" t="s">
        <v>4213</v>
      </c>
      <c r="J2281" s="18" t="s">
        <v>5662</v>
      </c>
      <c r="XEZ2281" s="28"/>
      <c r="XFA2281" s="28"/>
      <c r="XFB2281" s="28"/>
      <c r="XFC2281" s="28"/>
      <c r="XFD2281" s="28"/>
    </row>
    <row r="2282" spans="1:10 16380:16384" x14ac:dyDescent="0.35">
      <c r="A2282" s="12" t="s">
        <v>1747</v>
      </c>
      <c r="B2282" s="32" t="str">
        <f>HYPERLINK(Table1[[#This Row],[Link]], Table1[[#This Row],[Pattern w/out Hyperlink]])</f>
        <v>Pax</v>
      </c>
      <c r="C2282" s="18">
        <f>IF(F2282&lt;=$L$1,$K$1,IF(AND(F2282&gt;=$L$2,F2282&lt;=$M$2),$K$2,IF(AND(F2282&gt;=$L$3,F2282&lt;=$M$3),$K$3,IF(AND(F2282&gt;=$L$4,F2282&lt;=$M$4),$K$4,IF(AND(F2282&gt;=$L$5,F2282&lt;=$M$5),$K$5,IF(AND(F2282&gt;=$L$6,F2282&lt;=$M$6),$K$6,IF(AND(F2282&gt;=$L$7,F2282&lt;=$M$7),$K$7,IF(AND(F2282&gt;=$L$8,F2282&lt;=$M$8),$K$8,IF(AND(F2282&gt;=$L$9,F2282&lt;=$M$9),$K$9,IF(AND(F2282&gt;$L$10,F2282&lt;=$M$10),$K$10,IF(AND(F2282&gt;=$L$11,F2282&lt;=$M$11),$K$11,IF(AND(F2282&gt;=$L$12,F2282&lt;=$M$12),$K$12,IF(AND(F2282&gt;=$L$13,F2282&lt;=$M$13),$K$13,IF(AND(F2282&gt;=$L$14,F2282&lt;=$M$14),$K$14,IF(AND(F2282&gt;=#REF!,F2282&lt;=#REF!),#REF!,IF(AND(F2282&gt;=$L$15,F2282&lt;=$M$15),$K$15,IF(AND(F2282&gt;=$L$16,F2282&lt;=$M$16),$K$16,IF(AND(F2282&gt;=$L$17,F2282&lt;=$M$17),$K$17,IF(AND(F2282&gt;=$L$18,F2282&lt;=$M$18),$K$18,IF(AND(F2282&gt;=$L$19,F2282&lt;=$M$19),$K$19,IF(AND(F2282&gt;=$L$20,F2282&lt;=$M$20),$K$20,IF(AND(F2282&gt;=$L$21,F2282&lt;=$M$21),$K$21,IF(AND(F2282&gt;=$L$22,F2282&lt;=$M$22),$K$22,IF(AND(F2282&gt;=$L$23,F2282&lt;=$M$23),$K$23,IF(AND(F2282&gt;=$L$24,F2282&lt;=$M$24),$K$24,IF(AND(F2282&gt;=$L$25,F2282&lt;=$M$25),$K$25,IF(AND(F2282&gt;=$L$26,F2282&lt;=$M$26),$K$26,IF(AND(F2282&gt;=$L$27,F2282&lt;=$M$27),$K$27,IF(AND(F2282&gt;=$L$28,F2282&lt;=$M$28),$K$28,IF(AND(F2282&gt;=$L$29,F2282&lt;=$M$29),$K$29,IF(AND(F2282&gt;=$L$30,F2282&lt;=$M$30),$K$30,IF(AND(F2282&gt;=$L$31,F2282&lt;=$M$31),$K$31,""))))))))))))))))))))))))))))))))</f>
        <v>10</v>
      </c>
      <c r="D2282" s="18" t="s">
        <v>26</v>
      </c>
      <c r="E2282" s="18" t="s">
        <v>1234</v>
      </c>
      <c r="F2282" s="12">
        <f>Table1[[#This Row],[USD Pricing]]*Exchange!$A$1</f>
        <v>135.1</v>
      </c>
      <c r="G2282" s="12">
        <v>96.5</v>
      </c>
      <c r="H2282" s="12" t="s">
        <v>5405</v>
      </c>
      <c r="I2282" s="18" t="s">
        <v>0</v>
      </c>
      <c r="J2282" s="18" t="s">
        <v>4688</v>
      </c>
      <c r="XEZ2282" s="28"/>
      <c r="XFA2282" s="28"/>
      <c r="XFB2282" s="28"/>
      <c r="XFC2282" s="28"/>
      <c r="XFD2282" s="28"/>
    </row>
    <row r="2283" spans="1:10 16380:16384" x14ac:dyDescent="0.35">
      <c r="A2283" s="12" t="s">
        <v>2544</v>
      </c>
      <c r="B2283" s="32" t="str">
        <f>HYPERLINK(Table1[[#This Row],[Link]], Table1[[#This Row],[Pattern w/out Hyperlink]])</f>
        <v>Plus</v>
      </c>
      <c r="C2283" s="18">
        <f>IF(F2283&lt;=$L$1,$K$1,IF(AND(F2283&gt;=$L$2,F2283&lt;=$M$2),$K$2,IF(AND(F2283&gt;=$L$3,F2283&lt;=$M$3),$K$3,IF(AND(F2283&gt;=$L$4,F2283&lt;=$M$4),$K$4,IF(AND(F2283&gt;=$L$5,F2283&lt;=$M$5),$K$5,IF(AND(F2283&gt;=$L$6,F2283&lt;=$M$6),$K$6,IF(AND(F2283&gt;=$L$7,F2283&lt;=$M$7),$K$7,IF(AND(F2283&gt;=$L$8,F2283&lt;=$M$8),$K$8,IF(AND(F2283&gt;=$L$9,F2283&lt;=$M$9),$K$9,IF(AND(F2283&gt;$L$10,F2283&lt;=$M$10),$K$10,IF(AND(F2283&gt;=$L$11,F2283&lt;=$M$11),$K$11,IF(AND(F2283&gt;=$L$12,F2283&lt;=$M$12),$K$12,IF(AND(F2283&gt;=$L$13,F2283&lt;=$M$13),$K$13,IF(AND(F2283&gt;=$L$14,F2283&lt;=$M$14),$K$14,IF(AND(F2283&gt;=#REF!,F2283&lt;=#REF!),#REF!,IF(AND(F2283&gt;=$L$15,F2283&lt;=$M$15),$K$15,IF(AND(F2283&gt;=$L$16,F2283&lt;=$M$16),$K$16,IF(AND(F2283&gt;=$L$17,F2283&lt;=$M$17),$K$17,IF(AND(F2283&gt;=$L$18,F2283&lt;=$M$18),$K$18,IF(AND(F2283&gt;=$L$19,F2283&lt;=$M$19),$K$19,IF(AND(F2283&gt;=$L$20,F2283&lt;=$M$20),$K$20,IF(AND(F2283&gt;=$L$21,F2283&lt;=$M$21),$K$21,IF(AND(F2283&gt;=$L$22,F2283&lt;=$M$22),$K$22,IF(AND(F2283&gt;=$L$23,F2283&lt;=$M$23),$K$23,IF(AND(F2283&gt;=$L$24,F2283&lt;=$M$24),$K$24,IF(AND(F2283&gt;=$L$25,F2283&lt;=$M$25),$K$25,IF(AND(F2283&gt;=$L$26,F2283&lt;=$M$26),$K$26,IF(AND(F2283&gt;=$L$27,F2283&lt;=$M$27),$K$27,IF(AND(F2283&gt;=$L$28,F2283&lt;=$M$28),$K$28,IF(AND(F2283&gt;=$L$29,F2283&lt;=$M$29),$K$29,IF(AND(F2283&gt;=$L$30,F2283&lt;=$M$30),$K$30,IF(AND(F2283&gt;=$L$31,F2283&lt;=$M$31),$K$31,""))))))))))))))))))))))))))))))))</f>
        <v>10</v>
      </c>
      <c r="D2283" s="18" t="s">
        <v>26</v>
      </c>
      <c r="E2283" s="18" t="s">
        <v>1234</v>
      </c>
      <c r="F2283" s="12">
        <f>Table1[[#This Row],[USD Pricing]]*Exchange!$A$1</f>
        <v>152.6</v>
      </c>
      <c r="G2283" s="12">
        <v>109</v>
      </c>
      <c r="H2283" s="12" t="s">
        <v>5865</v>
      </c>
      <c r="I2283" s="18" t="s">
        <v>4213</v>
      </c>
      <c r="J2283" s="18" t="s">
        <v>4268</v>
      </c>
      <c r="XEZ2283" s="28"/>
      <c r="XFA2283" s="28"/>
      <c r="XFB2283" s="28"/>
      <c r="XFC2283" s="28"/>
      <c r="XFD2283" s="28"/>
    </row>
    <row r="2284" spans="1:10 16380:16384" x14ac:dyDescent="0.35">
      <c r="A2284" s="12" t="s">
        <v>5717</v>
      </c>
      <c r="B2284" s="32" t="str">
        <f>HYPERLINK(Table1[[#This Row],[Link]], Table1[[#This Row],[Pattern w/out Hyperlink]])</f>
        <v>Ravenna Uph</v>
      </c>
      <c r="C2284" s="18">
        <f>IF(F2284&lt;=$L$1,$K$1,IF(AND(F2284&gt;=$L$2,F2284&lt;=$M$2),$K$2,IF(AND(F2284&gt;=$L$3,F2284&lt;=$M$3),$K$3,IF(AND(F2284&gt;=$L$4,F2284&lt;=$M$4),$K$4,IF(AND(F2284&gt;=$L$5,F2284&lt;=$M$5),$K$5,IF(AND(F2284&gt;=$L$6,F2284&lt;=$M$6),$K$6,IF(AND(F2284&gt;=$L$7,F2284&lt;=$M$7),$K$7,IF(AND(F2284&gt;=$L$8,F2284&lt;=$M$8),$K$8,IF(AND(F2284&gt;=$L$9,F2284&lt;=$M$9),$K$9,IF(AND(F2284&gt;$L$10,F2284&lt;=$M$10),$K$10,IF(AND(F2284&gt;=$L$11,F2284&lt;=$M$11),$K$11,IF(AND(F2284&gt;=$L$12,F2284&lt;=$M$12),$K$12,IF(AND(F2284&gt;=$L$13,F2284&lt;=$M$13),$K$13,IF(AND(F2284&gt;=$L$14,F2284&lt;=$M$14),$K$14,IF(AND(F2284&gt;=#REF!,F2284&lt;=#REF!),#REF!,IF(AND(F2284&gt;=$L$15,F2284&lt;=$M$15),$K$15,IF(AND(F2284&gt;=$L$16,F2284&lt;=$M$16),$K$16,IF(AND(F2284&gt;=$L$17,F2284&lt;=$M$17),$K$17,IF(AND(F2284&gt;=$L$18,F2284&lt;=$M$18),$K$18,IF(AND(F2284&gt;=$L$19,F2284&lt;=$M$19),$K$19,IF(AND(F2284&gt;=$L$20,F2284&lt;=$M$20),$K$20,IF(AND(F2284&gt;=$L$21,F2284&lt;=$M$21),$K$21,IF(AND(F2284&gt;=$L$22,F2284&lt;=$M$22),$K$22,IF(AND(F2284&gt;=$L$23,F2284&lt;=$M$23),$K$23,IF(AND(F2284&gt;=$L$24,F2284&lt;=$M$24),$K$24,IF(AND(F2284&gt;=$L$25,F2284&lt;=$M$25),$K$25,IF(AND(F2284&gt;=$L$26,F2284&lt;=$M$26),$K$26,IF(AND(F2284&gt;=$L$27,F2284&lt;=$M$27),$K$27,IF(AND(F2284&gt;=$L$28,F2284&lt;=$M$28),$K$28,IF(AND(F2284&gt;=$L$29,F2284&lt;=$M$29),$K$29,IF(AND(F2284&gt;=$L$30,F2284&lt;=$M$30),$K$30,IF(AND(F2284&gt;=$L$31,F2284&lt;=$M$31),$K$31,""))))))))))))))))))))))))))))))))</f>
        <v>10</v>
      </c>
      <c r="D2284" s="18" t="s">
        <v>26</v>
      </c>
      <c r="E2284" s="18" t="s">
        <v>1234</v>
      </c>
      <c r="F2284" s="12">
        <f>Table1[[#This Row],[USD Pricing]]*Exchange!$A$1</f>
        <v>146.72</v>
      </c>
      <c r="G2284" s="12">
        <v>104.8</v>
      </c>
      <c r="H2284" s="12" t="s">
        <v>5718</v>
      </c>
      <c r="I2284" s="18" t="s">
        <v>0</v>
      </c>
      <c r="J2284" s="18" t="s">
        <v>4686</v>
      </c>
      <c r="XEZ2284" s="28"/>
      <c r="XFA2284" s="28"/>
      <c r="XFB2284" s="28"/>
      <c r="XFC2284" s="28"/>
      <c r="XFD2284" s="28"/>
    </row>
    <row r="2285" spans="1:10 16380:16384" x14ac:dyDescent="0.35">
      <c r="A2285" s="12" t="s">
        <v>2818</v>
      </c>
      <c r="B2285" s="32" t="str">
        <f>HYPERLINK(Table1[[#This Row],[Link]], Table1[[#This Row],[Pattern w/out Hyperlink]])</f>
        <v>Sprinter 464</v>
      </c>
      <c r="C2285" s="18">
        <f>IF(F2285&lt;=$L$1,$K$1,IF(AND(F2285&gt;=$L$2,F2285&lt;=$M$2),$K$2,IF(AND(F2285&gt;=$L$3,F2285&lt;=$M$3),$K$3,IF(AND(F2285&gt;=$L$4,F2285&lt;=$M$4),$K$4,IF(AND(F2285&gt;=$L$5,F2285&lt;=$M$5),$K$5,IF(AND(F2285&gt;=$L$6,F2285&lt;=$M$6),$K$6,IF(AND(F2285&gt;=$L$7,F2285&lt;=$M$7),$K$7,IF(AND(F2285&gt;=$L$8,F2285&lt;=$M$8),$K$8,IF(AND(F2285&gt;=$L$9,F2285&lt;=$M$9),$K$9,IF(AND(F2285&gt;$L$10,F2285&lt;=$M$10),$K$10,IF(AND(F2285&gt;=$L$11,F2285&lt;=$M$11),$K$11,IF(AND(F2285&gt;=$L$12,F2285&lt;=$M$12),$K$12,IF(AND(F2285&gt;=$L$13,F2285&lt;=$M$13),$K$13,IF(AND(F2285&gt;=$L$14,F2285&lt;=$M$14),$K$14,IF(AND(F2285&gt;=#REF!,F2285&lt;=#REF!),#REF!,IF(AND(F2285&gt;=$L$15,F2285&lt;=$M$15),$K$15,IF(AND(F2285&gt;=$L$16,F2285&lt;=$M$16),$K$16,IF(AND(F2285&gt;=$L$17,F2285&lt;=$M$17),$K$17,IF(AND(F2285&gt;=$L$18,F2285&lt;=$M$18),$K$18,IF(AND(F2285&gt;=$L$19,F2285&lt;=$M$19),$K$19,IF(AND(F2285&gt;=$L$20,F2285&lt;=$M$20),$K$20,IF(AND(F2285&gt;=$L$21,F2285&lt;=$M$21),$K$21,IF(AND(F2285&gt;=$L$22,F2285&lt;=$M$22),$K$22,IF(AND(F2285&gt;=$L$23,F2285&lt;=$M$23),$K$23,IF(AND(F2285&gt;=$L$24,F2285&lt;=$M$24),$K$24,IF(AND(F2285&gt;=$L$25,F2285&lt;=$M$25),$K$25,IF(AND(F2285&gt;=$L$26,F2285&lt;=$M$26),$K$26,IF(AND(F2285&gt;=$L$27,F2285&lt;=$M$27),$K$27,IF(AND(F2285&gt;=$L$28,F2285&lt;=$M$28),$K$28,IF(AND(F2285&gt;=$L$29,F2285&lt;=$M$29),$K$29,IF(AND(F2285&gt;=$L$30,F2285&lt;=$M$30),$K$30,IF(AND(F2285&gt;=$L$31,F2285&lt;=$M$31),$K$31,""))))))))))))))))))))))))))))))))</f>
        <v>10</v>
      </c>
      <c r="D2285" s="18" t="s">
        <v>26</v>
      </c>
      <c r="E2285" s="18" t="s">
        <v>1234</v>
      </c>
      <c r="F2285" s="12">
        <f>Table1[[#This Row],[USD Pricing]]*Exchange!$A$1</f>
        <v>136.5</v>
      </c>
      <c r="G2285" s="12">
        <v>97.5</v>
      </c>
      <c r="H2285" s="12" t="s">
        <v>5878</v>
      </c>
      <c r="I2285" s="18" t="s">
        <v>0</v>
      </c>
      <c r="J2285" s="18" t="s">
        <v>4290</v>
      </c>
      <c r="XEZ2285" s="28"/>
      <c r="XFA2285" s="28"/>
      <c r="XFB2285" s="28"/>
      <c r="XFC2285" s="28"/>
      <c r="XFD2285" s="28"/>
    </row>
    <row r="2286" spans="1:10 16380:16384" x14ac:dyDescent="0.35">
      <c r="A2286" s="12" t="s">
        <v>2820</v>
      </c>
      <c r="B2286" s="32" t="str">
        <f>HYPERLINK(Table1[[#This Row],[Link]], Table1[[#This Row],[Pattern w/out Hyperlink]])</f>
        <v>Sunbeam 523</v>
      </c>
      <c r="C2286" s="18">
        <f>IF(F2286&lt;=$L$1,$K$1,IF(AND(F2286&gt;=$L$2,F2286&lt;=$M$2),$K$2,IF(AND(F2286&gt;=$L$3,F2286&lt;=$M$3),$K$3,IF(AND(F2286&gt;=$L$4,F2286&lt;=$M$4),$K$4,IF(AND(F2286&gt;=$L$5,F2286&lt;=$M$5),$K$5,IF(AND(F2286&gt;=$L$6,F2286&lt;=$M$6),$K$6,IF(AND(F2286&gt;=$L$7,F2286&lt;=$M$7),$K$7,IF(AND(F2286&gt;=$L$8,F2286&lt;=$M$8),$K$8,IF(AND(F2286&gt;=$L$9,F2286&lt;=$M$9),$K$9,IF(AND(F2286&gt;$L$10,F2286&lt;=$M$10),$K$10,IF(AND(F2286&gt;=$L$11,F2286&lt;=$M$11),$K$11,IF(AND(F2286&gt;=$L$12,F2286&lt;=$M$12),$K$12,IF(AND(F2286&gt;=$L$13,F2286&lt;=$M$13),$K$13,IF(AND(F2286&gt;=$L$14,F2286&lt;=$M$14),$K$14,IF(AND(F2286&gt;=#REF!,F2286&lt;=#REF!),#REF!,IF(AND(F2286&gt;=$L$15,F2286&lt;=$M$15),$K$15,IF(AND(F2286&gt;=$L$16,F2286&lt;=$M$16),$K$16,IF(AND(F2286&gt;=$L$17,F2286&lt;=$M$17),$K$17,IF(AND(F2286&gt;=$L$18,F2286&lt;=$M$18),$K$18,IF(AND(F2286&gt;=$L$19,F2286&lt;=$M$19),$K$19,IF(AND(F2286&gt;=$L$20,F2286&lt;=$M$20),$K$20,IF(AND(F2286&gt;=$L$21,F2286&lt;=$M$21),$K$21,IF(AND(F2286&gt;=$L$22,F2286&lt;=$M$22),$K$22,IF(AND(F2286&gt;=$L$23,F2286&lt;=$M$23),$K$23,IF(AND(F2286&gt;=$L$24,F2286&lt;=$M$24),$K$24,IF(AND(F2286&gt;=$L$25,F2286&lt;=$M$25),$K$25,IF(AND(F2286&gt;=$L$26,F2286&lt;=$M$26),$K$26,IF(AND(F2286&gt;=$L$27,F2286&lt;=$M$27),$K$27,IF(AND(F2286&gt;=$L$28,F2286&lt;=$M$28),$K$28,IF(AND(F2286&gt;=$L$29,F2286&lt;=$M$29),$K$29,IF(AND(F2286&gt;=$L$30,F2286&lt;=$M$30),$K$30,IF(AND(F2286&gt;=$L$31,F2286&lt;=$M$31),$K$31,""))))))))))))))))))))))))))))))))</f>
        <v>10</v>
      </c>
      <c r="D2286" s="18" t="s">
        <v>26</v>
      </c>
      <c r="E2286" s="18" t="s">
        <v>1234</v>
      </c>
      <c r="F2286" s="12">
        <f>Table1[[#This Row],[USD Pricing]]*Exchange!$A$1</f>
        <v>135.1</v>
      </c>
      <c r="G2286" s="12">
        <v>96.5</v>
      </c>
      <c r="H2286" s="12" t="s">
        <v>5880</v>
      </c>
      <c r="I2286" s="18" t="s">
        <v>0</v>
      </c>
      <c r="J2286" s="18" t="s">
        <v>4277</v>
      </c>
      <c r="XEZ2286" s="28"/>
      <c r="XFA2286" s="28"/>
      <c r="XFB2286" s="28"/>
      <c r="XFC2286" s="28"/>
      <c r="XFD2286" s="28"/>
    </row>
    <row r="2287" spans="1:10 16380:16384" x14ac:dyDescent="0.35">
      <c r="A2287" s="12" t="s">
        <v>1736</v>
      </c>
      <c r="B2287" s="32" t="str">
        <f>HYPERLINK(Table1[[#This Row],[Link]], Table1[[#This Row],[Pattern w/out Hyperlink]])</f>
        <v>Tesla</v>
      </c>
      <c r="C2287" s="18">
        <f>IF(F2287&lt;=$L$1,$K$1,IF(AND(F2287&gt;=$L$2,F2287&lt;=$M$2),$K$2,IF(AND(F2287&gt;=$L$3,F2287&lt;=$M$3),$K$3,IF(AND(F2287&gt;=$L$4,F2287&lt;=$M$4),$K$4,IF(AND(F2287&gt;=$L$5,F2287&lt;=$M$5),$K$5,IF(AND(F2287&gt;=$L$6,F2287&lt;=$M$6),$K$6,IF(AND(F2287&gt;=$L$7,F2287&lt;=$M$7),$K$7,IF(AND(F2287&gt;=$L$8,F2287&lt;=$M$8),$K$8,IF(AND(F2287&gt;=$L$9,F2287&lt;=$M$9),$K$9,IF(AND(F2287&gt;$L$10,F2287&lt;=$M$10),$K$10,IF(AND(F2287&gt;=$L$11,F2287&lt;=$M$11),$K$11,IF(AND(F2287&gt;=$L$12,F2287&lt;=$M$12),$K$12,IF(AND(F2287&gt;=$L$13,F2287&lt;=$M$13),$K$13,IF(AND(F2287&gt;=$L$14,F2287&lt;=$M$14),$K$14,IF(AND(F2287&gt;=#REF!,F2287&lt;=#REF!),#REF!,IF(AND(F2287&gt;=$L$15,F2287&lt;=$M$15),$K$15,IF(AND(F2287&gt;=$L$16,F2287&lt;=$M$16),$K$16,IF(AND(F2287&gt;=$L$17,F2287&lt;=$M$17),$K$17,IF(AND(F2287&gt;=$L$18,F2287&lt;=$M$18),$K$18,IF(AND(F2287&gt;=$L$19,F2287&lt;=$M$19),$K$19,IF(AND(F2287&gt;=$L$20,F2287&lt;=$M$20),$K$20,IF(AND(F2287&gt;=$L$21,F2287&lt;=$M$21),$K$21,IF(AND(F2287&gt;=$L$22,F2287&lt;=$M$22),$K$22,IF(AND(F2287&gt;=$L$23,F2287&lt;=$M$23),$K$23,IF(AND(F2287&gt;=$L$24,F2287&lt;=$M$24),$K$24,IF(AND(F2287&gt;=$L$25,F2287&lt;=$M$25),$K$25,IF(AND(F2287&gt;=$L$26,F2287&lt;=$M$26),$K$26,IF(AND(F2287&gt;=$L$27,F2287&lt;=$M$27),$K$27,IF(AND(F2287&gt;=$L$28,F2287&lt;=$M$28),$K$28,IF(AND(F2287&gt;=$L$29,F2287&lt;=$M$29),$K$29,IF(AND(F2287&gt;=$L$30,F2287&lt;=$M$30),$K$30,IF(AND(F2287&gt;=$L$31,F2287&lt;=$M$31),$K$31,""))))))))))))))))))))))))))))))))</f>
        <v>10</v>
      </c>
      <c r="D2287" s="18" t="s">
        <v>26</v>
      </c>
      <c r="E2287" s="18" t="s">
        <v>1234</v>
      </c>
      <c r="F2287" s="12">
        <f>Table1[[#This Row],[USD Pricing]]*Exchange!$A$1</f>
        <v>135.1</v>
      </c>
      <c r="G2287" s="12">
        <v>96.5</v>
      </c>
      <c r="H2287" s="12" t="s">
        <v>5447</v>
      </c>
      <c r="I2287" s="18" t="s">
        <v>0</v>
      </c>
      <c r="J2287" s="18" t="s">
        <v>4272</v>
      </c>
      <c r="XEZ2287" s="28"/>
      <c r="XFA2287" s="28"/>
      <c r="XFB2287" s="28"/>
      <c r="XFC2287" s="28"/>
      <c r="XFD2287" s="28"/>
    </row>
    <row r="2288" spans="1:10 16380:16384" x14ac:dyDescent="0.35">
      <c r="A2288" s="12" t="s">
        <v>3239</v>
      </c>
      <c r="B2288" s="32" t="str">
        <f>HYPERLINK(Table1[[#This Row],[Link]], Table1[[#This Row],[Pattern w/out Hyperlink]])</f>
        <v>Tweedy 548</v>
      </c>
      <c r="C2288" s="18">
        <f>IF(F2288&lt;=$L$1,$K$1,IF(AND(F2288&gt;=$L$2,F2288&lt;=$M$2),$K$2,IF(AND(F2288&gt;=$L$3,F2288&lt;=$M$3),$K$3,IF(AND(F2288&gt;=$L$4,F2288&lt;=$M$4),$K$4,IF(AND(F2288&gt;=$L$5,F2288&lt;=$M$5),$K$5,IF(AND(F2288&gt;=$L$6,F2288&lt;=$M$6),$K$6,IF(AND(F2288&gt;=$L$7,F2288&lt;=$M$7),$K$7,IF(AND(F2288&gt;=$L$8,F2288&lt;=$M$8),$K$8,IF(AND(F2288&gt;=$L$9,F2288&lt;=$M$9),$K$9,IF(AND(F2288&gt;$L$10,F2288&lt;=$M$10),$K$10,IF(AND(F2288&gt;=$L$11,F2288&lt;=$M$11),$K$11,IF(AND(F2288&gt;=$L$12,F2288&lt;=$M$12),$K$12,IF(AND(F2288&gt;=$L$13,F2288&lt;=$M$13),$K$13,IF(AND(F2288&gt;=$L$14,F2288&lt;=$M$14),$K$14,IF(AND(F2288&gt;=#REF!,F2288&lt;=#REF!),#REF!,IF(AND(F2288&gt;=$L$15,F2288&lt;=$M$15),$K$15,IF(AND(F2288&gt;=$L$16,F2288&lt;=$M$16),$K$16,IF(AND(F2288&gt;=$L$17,F2288&lt;=$M$17),$K$17,IF(AND(F2288&gt;=$L$18,F2288&lt;=$M$18),$K$18,IF(AND(F2288&gt;=$L$19,F2288&lt;=$M$19),$K$19,IF(AND(F2288&gt;=$L$20,F2288&lt;=$M$20),$K$20,IF(AND(F2288&gt;=$L$21,F2288&lt;=$M$21),$K$21,IF(AND(F2288&gt;=$L$22,F2288&lt;=$M$22),$K$22,IF(AND(F2288&gt;=$L$23,F2288&lt;=$M$23),$K$23,IF(AND(F2288&gt;=$L$24,F2288&lt;=$M$24),$K$24,IF(AND(F2288&gt;=$L$25,F2288&lt;=$M$25),$K$25,IF(AND(F2288&gt;=$L$26,F2288&lt;=$M$26),$K$26,IF(AND(F2288&gt;=$L$27,F2288&lt;=$M$27),$K$27,IF(AND(F2288&gt;=$L$28,F2288&lt;=$M$28),$K$28,IF(AND(F2288&gt;=$L$29,F2288&lt;=$M$29),$K$29,IF(AND(F2288&gt;=$L$30,F2288&lt;=$M$30),$K$30,IF(AND(F2288&gt;=$L$31,F2288&lt;=$M$31),$K$31,""))))))))))))))))))))))))))))))))</f>
        <v>10</v>
      </c>
      <c r="D2288" s="18" t="s">
        <v>26</v>
      </c>
      <c r="E2288" s="18" t="s">
        <v>1234</v>
      </c>
      <c r="F2288" s="12">
        <f>Table1[[#This Row],[USD Pricing]]*Exchange!$A$1</f>
        <v>135.1</v>
      </c>
      <c r="G2288" s="12">
        <v>96.5</v>
      </c>
      <c r="H2288" s="12" t="s">
        <v>5886</v>
      </c>
      <c r="I2288" s="18" t="s">
        <v>4213</v>
      </c>
      <c r="J2288" s="18" t="s">
        <v>5066</v>
      </c>
      <c r="XEZ2288" s="28"/>
      <c r="XFA2288" s="28"/>
      <c r="XFB2288" s="28"/>
      <c r="XFC2288" s="28"/>
      <c r="XFD2288" s="28"/>
    </row>
    <row r="2289" spans="1:10 16380:16384" x14ac:dyDescent="0.35">
      <c r="A2289" s="12" t="s">
        <v>289</v>
      </c>
      <c r="B2289" s="32" t="str">
        <f>HYPERLINK(Table1[[#This Row],[Link]], Table1[[#This Row],[Pattern w/out Hyperlink]])</f>
        <v>Evolution</v>
      </c>
      <c r="C2289" s="18">
        <f>IF(F2289&lt;=$L$1,$K$1,IF(AND(F2289&gt;=$L$2,F2289&lt;=$M$2),$K$2,IF(AND(F2289&gt;=$L$3,F2289&lt;=$M$3),$K$3,IF(AND(F2289&gt;=$L$4,F2289&lt;=$M$4),$K$4,IF(AND(F2289&gt;=$L$5,F2289&lt;=$M$5),$K$5,IF(AND(F2289&gt;=$L$6,F2289&lt;=$M$6),$K$6,IF(AND(F2289&gt;=$L$7,F2289&lt;=$M$7),$K$7,IF(AND(F2289&gt;=$L$8,F2289&lt;=$M$8),$K$8,IF(AND(F2289&gt;=$L$9,F2289&lt;=$M$9),$K$9,IF(AND(F2289&gt;$L$10,F2289&lt;=$M$10),$K$10,IF(AND(F2289&gt;=$L$11,F2289&lt;=$M$11),$K$11,IF(AND(F2289&gt;=$L$12,F2289&lt;=$M$12),$K$12,IF(AND(F2289&gt;=$L$13,F2289&lt;=$M$13),$K$13,IF(AND(F2289&gt;=$L$14,F2289&lt;=$M$14),$K$14,IF(AND(F2289&gt;=#REF!,F2289&lt;=#REF!),#REF!,IF(AND(F2289&gt;=$L$15,F2289&lt;=$M$15),$K$15,IF(AND(F2289&gt;=$L$16,F2289&lt;=$M$16),$K$16,IF(AND(F2289&gt;=$L$17,F2289&lt;=$M$17),$K$17,IF(AND(F2289&gt;=$L$18,F2289&lt;=$M$18),$K$18,IF(AND(F2289&gt;=$L$19,F2289&lt;=$M$19),$K$19,IF(AND(F2289&gt;=$L$20,F2289&lt;=$M$20),$K$20,IF(AND(F2289&gt;=$L$21,F2289&lt;=$M$21),$K$21,IF(AND(F2289&gt;=$L$22,F2289&lt;=$M$22),$K$22,IF(AND(F2289&gt;=$L$23,F2289&lt;=$M$23),$K$23,IF(AND(F2289&gt;=$L$24,F2289&lt;=$M$24),$K$24,IF(AND(F2289&gt;=$L$25,F2289&lt;=$M$25),$K$25,IF(AND(F2289&gt;=$L$26,F2289&lt;=$M$26),$K$26,IF(AND(F2289&gt;=$L$27,F2289&lt;=$M$27),$K$27,IF(AND(F2289&gt;=$L$28,F2289&lt;=$M$28),$K$28,IF(AND(F2289&gt;=$L$29,F2289&lt;=$M$29),$K$29,IF(AND(F2289&gt;=$L$30,F2289&lt;=$M$30),$K$30,IF(AND(F2289&gt;=$L$31,F2289&lt;=$M$31),$K$31,""))))))))))))))))))))))))))))))))</f>
        <v>11</v>
      </c>
      <c r="D2289" s="18" t="s">
        <v>24</v>
      </c>
      <c r="E2289" s="18" t="s">
        <v>1234</v>
      </c>
      <c r="F2289" s="12">
        <f>Table1[[#This Row],[USD Pricing]]*Exchange!$A$1</f>
        <v>156.79999999999998</v>
      </c>
      <c r="G2289" s="12">
        <v>112</v>
      </c>
      <c r="H2289" s="12" t="s">
        <v>2355</v>
      </c>
      <c r="I2289" s="18" t="s">
        <v>0</v>
      </c>
      <c r="J2289" s="18" t="s">
        <v>4277</v>
      </c>
      <c r="XEZ2289" s="28"/>
      <c r="XFA2289" s="28"/>
      <c r="XFB2289" s="28"/>
      <c r="XFC2289" s="28"/>
      <c r="XFD2289" s="28"/>
    </row>
    <row r="2290" spans="1:10 16380:16384" x14ac:dyDescent="0.35">
      <c r="A2290" s="12" t="s">
        <v>2358</v>
      </c>
      <c r="B2290" s="32" t="str">
        <f>HYPERLINK(Table1[[#This Row],[Link]], Table1[[#This Row],[Pattern w/out Hyperlink]])</f>
        <v>Francesca Wool</v>
      </c>
      <c r="C2290" s="18">
        <f>IF(F2290&lt;=$L$1,$K$1,IF(AND(F2290&gt;=$L$2,F2290&lt;=$M$2),$K$2,IF(AND(F2290&gt;=$L$3,F2290&lt;=$M$3),$K$3,IF(AND(F2290&gt;=$L$4,F2290&lt;=$M$4),$K$4,IF(AND(F2290&gt;=$L$5,F2290&lt;=$M$5),$K$5,IF(AND(F2290&gt;=$L$6,F2290&lt;=$M$6),$K$6,IF(AND(F2290&gt;=$L$7,F2290&lt;=$M$7),$K$7,IF(AND(F2290&gt;=$L$8,F2290&lt;=$M$8),$K$8,IF(AND(F2290&gt;=$L$9,F2290&lt;=$M$9),$K$9,IF(AND(F2290&gt;$L$10,F2290&lt;=$M$10),$K$10,IF(AND(F2290&gt;=$L$11,F2290&lt;=$M$11),$K$11,IF(AND(F2290&gt;=$L$12,F2290&lt;=$M$12),$K$12,IF(AND(F2290&gt;=$L$13,F2290&lt;=$M$13),$K$13,IF(AND(F2290&gt;=$L$14,F2290&lt;=$M$14),$K$14,IF(AND(F2290&gt;=#REF!,F2290&lt;=#REF!),#REF!,IF(AND(F2290&gt;=$L$15,F2290&lt;=$M$15),$K$15,IF(AND(F2290&gt;=$L$16,F2290&lt;=$M$16),$K$16,IF(AND(F2290&gt;=$L$17,F2290&lt;=$M$17),$K$17,IF(AND(F2290&gt;=$L$18,F2290&lt;=$M$18),$K$18,IF(AND(F2290&gt;=$L$19,F2290&lt;=$M$19),$K$19,IF(AND(F2290&gt;=$L$20,F2290&lt;=$M$20),$K$20,IF(AND(F2290&gt;=$L$21,F2290&lt;=$M$21),$K$21,IF(AND(F2290&gt;=$L$22,F2290&lt;=$M$22),$K$22,IF(AND(F2290&gt;=$L$23,F2290&lt;=$M$23),$K$23,IF(AND(F2290&gt;=$L$24,F2290&lt;=$M$24),$K$24,IF(AND(F2290&gt;=$L$25,F2290&lt;=$M$25),$K$25,IF(AND(F2290&gt;=$L$26,F2290&lt;=$M$26),$K$26,IF(AND(F2290&gt;=$L$27,F2290&lt;=$M$27),$K$27,IF(AND(F2290&gt;=$L$28,F2290&lt;=$M$28),$K$28,IF(AND(F2290&gt;=$L$29,F2290&lt;=$M$29),$K$29,IF(AND(F2290&gt;=$L$30,F2290&lt;=$M$30),$K$30,IF(AND(F2290&gt;=$L$31,F2290&lt;=$M$31),$K$31,""))))))))))))))))))))))))))))))))</f>
        <v>11</v>
      </c>
      <c r="D2290" s="18" t="s">
        <v>24</v>
      </c>
      <c r="E2290" s="18" t="s">
        <v>1234</v>
      </c>
      <c r="F2290" s="12">
        <f>Table1[[#This Row],[USD Pricing]]*Exchange!$A$1</f>
        <v>162.39999999999998</v>
      </c>
      <c r="G2290" s="12">
        <v>116</v>
      </c>
      <c r="H2290" s="12" t="s">
        <v>2359</v>
      </c>
      <c r="I2290" s="18" t="s">
        <v>1319</v>
      </c>
      <c r="J2290" s="18" t="s">
        <v>4279</v>
      </c>
      <c r="XEZ2290" s="28"/>
      <c r="XFA2290" s="28"/>
      <c r="XFB2290" s="28"/>
      <c r="XFC2290" s="28"/>
      <c r="XFD2290" s="28"/>
    </row>
    <row r="2291" spans="1:10 16380:16384" x14ac:dyDescent="0.35">
      <c r="A2291" s="12" t="s">
        <v>2360</v>
      </c>
      <c r="B2291" s="32" t="str">
        <f>HYPERLINK(Table1[[#This Row],[Link]], Table1[[#This Row],[Pattern w/out Hyperlink]])</f>
        <v>Francesca Wool II</v>
      </c>
      <c r="C2291" s="18">
        <f>IF(F2291&lt;=$L$1,$K$1,IF(AND(F2291&gt;=$L$2,F2291&lt;=$M$2),$K$2,IF(AND(F2291&gt;=$L$3,F2291&lt;=$M$3),$K$3,IF(AND(F2291&gt;=$L$4,F2291&lt;=$M$4),$K$4,IF(AND(F2291&gt;=$L$5,F2291&lt;=$M$5),$K$5,IF(AND(F2291&gt;=$L$6,F2291&lt;=$M$6),$K$6,IF(AND(F2291&gt;=$L$7,F2291&lt;=$M$7),$K$7,IF(AND(F2291&gt;=$L$8,F2291&lt;=$M$8),$K$8,IF(AND(F2291&gt;=$L$9,F2291&lt;=$M$9),$K$9,IF(AND(F2291&gt;$L$10,F2291&lt;=$M$10),$K$10,IF(AND(F2291&gt;=$L$11,F2291&lt;=$M$11),$K$11,IF(AND(F2291&gt;=$L$12,F2291&lt;=$M$12),$K$12,IF(AND(F2291&gt;=$L$13,F2291&lt;=$M$13),$K$13,IF(AND(F2291&gt;=$L$14,F2291&lt;=$M$14),$K$14,IF(AND(F2291&gt;=#REF!,F2291&lt;=#REF!),#REF!,IF(AND(F2291&gt;=$L$15,F2291&lt;=$M$15),$K$15,IF(AND(F2291&gt;=$L$16,F2291&lt;=$M$16),$K$16,IF(AND(F2291&gt;=$L$17,F2291&lt;=$M$17),$K$17,IF(AND(F2291&gt;=$L$18,F2291&lt;=$M$18),$K$18,IF(AND(F2291&gt;=$L$19,F2291&lt;=$M$19),$K$19,IF(AND(F2291&gt;=$L$20,F2291&lt;=$M$20),$K$20,IF(AND(F2291&gt;=$L$21,F2291&lt;=$M$21),$K$21,IF(AND(F2291&gt;=$L$22,F2291&lt;=$M$22),$K$22,IF(AND(F2291&gt;=$L$23,F2291&lt;=$M$23),$K$23,IF(AND(F2291&gt;=$L$24,F2291&lt;=$M$24),$K$24,IF(AND(F2291&gt;=$L$25,F2291&lt;=$M$25),$K$25,IF(AND(F2291&gt;=$L$26,F2291&lt;=$M$26),$K$26,IF(AND(F2291&gt;=$L$27,F2291&lt;=$M$27),$K$27,IF(AND(F2291&gt;=$L$28,F2291&lt;=$M$28),$K$28,IF(AND(F2291&gt;=$L$29,F2291&lt;=$M$29),$K$29,IF(AND(F2291&gt;=$L$30,F2291&lt;=$M$30),$K$30,IF(AND(F2291&gt;=$L$31,F2291&lt;=$M$31),$K$31,""))))))))))))))))))))))))))))))))</f>
        <v>11</v>
      </c>
      <c r="D2291" s="18" t="s">
        <v>24</v>
      </c>
      <c r="E2291" s="18" t="s">
        <v>1234</v>
      </c>
      <c r="F2291" s="12">
        <f>Table1[[#This Row],[USD Pricing]]*Exchange!$A$1</f>
        <v>162.39999999999998</v>
      </c>
      <c r="G2291" s="12">
        <v>116</v>
      </c>
      <c r="H2291" s="12" t="s">
        <v>2361</v>
      </c>
      <c r="I2291" s="18" t="s">
        <v>1319</v>
      </c>
      <c r="J2291" s="18" t="s">
        <v>4279</v>
      </c>
      <c r="XEZ2291" s="28"/>
      <c r="XFA2291" s="28"/>
      <c r="XFB2291" s="28"/>
      <c r="XFC2291" s="28"/>
      <c r="XFD2291" s="28"/>
    </row>
    <row r="2292" spans="1:10 16380:16384" x14ac:dyDescent="0.35">
      <c r="A2292" s="12" t="s">
        <v>2363</v>
      </c>
      <c r="B2292" s="32" t="str">
        <f>HYPERLINK(Table1[[#This Row],[Link]], Table1[[#This Row],[Pattern w/out Hyperlink]])</f>
        <v>I Pattern</v>
      </c>
      <c r="C2292" s="18">
        <f>IF(F2292&lt;=$L$1,$K$1,IF(AND(F2292&gt;=$L$2,F2292&lt;=$M$2),$K$2,IF(AND(F2292&gt;=$L$3,F2292&lt;=$M$3),$K$3,IF(AND(F2292&gt;=$L$4,F2292&lt;=$M$4),$K$4,IF(AND(F2292&gt;=$L$5,F2292&lt;=$M$5),$K$5,IF(AND(F2292&gt;=$L$6,F2292&lt;=$M$6),$K$6,IF(AND(F2292&gt;=$L$7,F2292&lt;=$M$7),$K$7,IF(AND(F2292&gt;=$L$8,F2292&lt;=$M$8),$K$8,IF(AND(F2292&gt;=$L$9,F2292&lt;=$M$9),$K$9,IF(AND(F2292&gt;$L$10,F2292&lt;=$M$10),$K$10,IF(AND(F2292&gt;=$L$11,F2292&lt;=$M$11),$K$11,IF(AND(F2292&gt;=$L$12,F2292&lt;=$M$12),$K$12,IF(AND(F2292&gt;=$L$13,F2292&lt;=$M$13),$K$13,IF(AND(F2292&gt;=$L$14,F2292&lt;=$M$14),$K$14,IF(AND(F2292&gt;=#REF!,F2292&lt;=#REF!),#REF!,IF(AND(F2292&gt;=$L$15,F2292&lt;=$M$15),$K$15,IF(AND(F2292&gt;=$L$16,F2292&lt;=$M$16),$K$16,IF(AND(F2292&gt;=$L$17,F2292&lt;=$M$17),$K$17,IF(AND(F2292&gt;=$L$18,F2292&lt;=$M$18),$K$18,IF(AND(F2292&gt;=$L$19,F2292&lt;=$M$19),$K$19,IF(AND(F2292&gt;=$L$20,F2292&lt;=$M$20),$K$20,IF(AND(F2292&gt;=$L$21,F2292&lt;=$M$21),$K$21,IF(AND(F2292&gt;=$L$22,F2292&lt;=$M$22),$K$22,IF(AND(F2292&gt;=$L$23,F2292&lt;=$M$23),$K$23,IF(AND(F2292&gt;=$L$24,F2292&lt;=$M$24),$K$24,IF(AND(F2292&gt;=$L$25,F2292&lt;=$M$25),$K$25,IF(AND(F2292&gt;=$L$26,F2292&lt;=$M$26),$K$26,IF(AND(F2292&gt;=$L$27,F2292&lt;=$M$27),$K$27,IF(AND(F2292&gt;=$L$28,F2292&lt;=$M$28),$K$28,IF(AND(F2292&gt;=$L$29,F2292&lt;=$M$29),$K$29,IF(AND(F2292&gt;=$L$30,F2292&lt;=$M$30),$K$30,IF(AND(F2292&gt;=$L$31,F2292&lt;=$M$31),$K$31,""))))))))))))))))))))))))))))))))</f>
        <v>11</v>
      </c>
      <c r="D2292" s="18" t="s">
        <v>24</v>
      </c>
      <c r="E2292" s="18" t="s">
        <v>1234</v>
      </c>
      <c r="F2292" s="12">
        <f>Table1[[#This Row],[USD Pricing]]*Exchange!$A$1</f>
        <v>161</v>
      </c>
      <c r="G2292" s="12">
        <v>115</v>
      </c>
      <c r="H2292" s="12" t="s">
        <v>2364</v>
      </c>
      <c r="I2292" s="18" t="s">
        <v>0</v>
      </c>
      <c r="J2292" s="18" t="s">
        <v>4282</v>
      </c>
      <c r="XEZ2292" s="28"/>
      <c r="XFA2292" s="28"/>
      <c r="XFB2292" s="28"/>
      <c r="XFC2292" s="28"/>
      <c r="XFD2292" s="28"/>
    </row>
    <row r="2293" spans="1:10 16380:16384" x14ac:dyDescent="0.35">
      <c r="A2293" s="12" t="s">
        <v>2370</v>
      </c>
      <c r="B2293" s="32" t="str">
        <f>HYPERLINK(Table1[[#This Row],[Link]], Table1[[#This Row],[Pattern w/out Hyperlink]])</f>
        <v>Pound</v>
      </c>
      <c r="C2293" s="18">
        <f>IF(F2293&lt;=$L$1,$K$1,IF(AND(F2293&gt;=$L$2,F2293&lt;=$M$2),$K$2,IF(AND(F2293&gt;=$L$3,F2293&lt;=$M$3),$K$3,IF(AND(F2293&gt;=$L$4,F2293&lt;=$M$4),$K$4,IF(AND(F2293&gt;=$L$5,F2293&lt;=$M$5),$K$5,IF(AND(F2293&gt;=$L$6,F2293&lt;=$M$6),$K$6,IF(AND(F2293&gt;=$L$7,F2293&lt;=$M$7),$K$7,IF(AND(F2293&gt;=$L$8,F2293&lt;=$M$8),$K$8,IF(AND(F2293&gt;=$L$9,F2293&lt;=$M$9),$K$9,IF(AND(F2293&gt;$L$10,F2293&lt;=$M$10),$K$10,IF(AND(F2293&gt;=$L$11,F2293&lt;=$M$11),$K$11,IF(AND(F2293&gt;=$L$12,F2293&lt;=$M$12),$K$12,IF(AND(F2293&gt;=$L$13,F2293&lt;=$M$13),$K$13,IF(AND(F2293&gt;=$L$14,F2293&lt;=$M$14),$K$14,IF(AND(F2293&gt;=#REF!,F2293&lt;=#REF!),#REF!,IF(AND(F2293&gt;=$L$15,F2293&lt;=$M$15),$K$15,IF(AND(F2293&gt;=$L$16,F2293&lt;=$M$16),$K$16,IF(AND(F2293&gt;=$L$17,F2293&lt;=$M$17),$K$17,IF(AND(F2293&gt;=$L$18,F2293&lt;=$M$18),$K$18,IF(AND(F2293&gt;=$L$19,F2293&lt;=$M$19),$K$19,IF(AND(F2293&gt;=$L$20,F2293&lt;=$M$20),$K$20,IF(AND(F2293&gt;=$L$21,F2293&lt;=$M$21),$K$21,IF(AND(F2293&gt;=$L$22,F2293&lt;=$M$22),$K$22,IF(AND(F2293&gt;=$L$23,F2293&lt;=$M$23),$K$23,IF(AND(F2293&gt;=$L$24,F2293&lt;=$M$24),$K$24,IF(AND(F2293&gt;=$L$25,F2293&lt;=$M$25),$K$25,IF(AND(F2293&gt;=$L$26,F2293&lt;=$M$26),$K$26,IF(AND(F2293&gt;=$L$27,F2293&lt;=$M$27),$K$27,IF(AND(F2293&gt;=$L$28,F2293&lt;=$M$28),$K$28,IF(AND(F2293&gt;=$L$29,F2293&lt;=$M$29),$K$29,IF(AND(F2293&gt;=$L$30,F2293&lt;=$M$30),$K$30,IF(AND(F2293&gt;=$L$31,F2293&lt;=$M$31),$K$31,""))))))))))))))))))))))))))))))))</f>
        <v>11</v>
      </c>
      <c r="D2293" s="18" t="s">
        <v>24</v>
      </c>
      <c r="E2293" s="18" t="s">
        <v>1234</v>
      </c>
      <c r="F2293" s="12">
        <f>Table1[[#This Row],[USD Pricing]]*Exchange!$A$1</f>
        <v>161</v>
      </c>
      <c r="G2293" s="12">
        <v>115</v>
      </c>
      <c r="H2293" s="12" t="s">
        <v>2371</v>
      </c>
      <c r="I2293" s="18" t="s">
        <v>0</v>
      </c>
      <c r="J2293" s="18" t="s">
        <v>4295</v>
      </c>
      <c r="XEZ2293" s="28"/>
      <c r="XFA2293" s="28"/>
      <c r="XFB2293" s="28"/>
      <c r="XFC2293" s="28"/>
      <c r="XFD2293" s="28"/>
    </row>
    <row r="2294" spans="1:10 16380:16384" x14ac:dyDescent="0.35">
      <c r="A2294" s="12" t="s">
        <v>8053</v>
      </c>
      <c r="B2294" s="32" t="str">
        <f>HYPERLINK(Table1[[#This Row],[Link]], Table1[[#This Row],[Pattern w/out Hyperlink]])</f>
        <v>Premiere Wool</v>
      </c>
      <c r="C2294" s="18">
        <f>IF(F2294&lt;=$L$1,$K$1,IF(AND(F2294&gt;=$L$2,F2294&lt;=$M$2),$K$2,IF(AND(F2294&gt;=$L$3,F2294&lt;=$M$3),$K$3,IF(AND(F2294&gt;=$L$4,F2294&lt;=$M$4),$K$4,IF(AND(F2294&gt;=$L$5,F2294&lt;=$M$5),$K$5,IF(AND(F2294&gt;=$L$6,F2294&lt;=$M$6),$K$6,IF(AND(F2294&gt;=$L$7,F2294&lt;=$M$7),$K$7,IF(AND(F2294&gt;=$L$8,F2294&lt;=$M$8),$K$8,IF(AND(F2294&gt;=$L$9,F2294&lt;=$M$9),$K$9,IF(AND(F2294&gt;$L$10,F2294&lt;=$M$10),$K$10,IF(AND(F2294&gt;=$L$11,F2294&lt;=$M$11),$K$11,IF(AND(F2294&gt;=$L$12,F2294&lt;=$M$12),$K$12,IF(AND(F2294&gt;=$L$13,F2294&lt;=$M$13),$K$13,IF(AND(F2294&gt;=$L$14,F2294&lt;=$M$14),$K$14,IF(AND(F2294&gt;=#REF!,F2294&lt;=#REF!),#REF!,IF(AND(F2294&gt;=$L$15,F2294&lt;=$M$15),$K$15,IF(AND(F2294&gt;=$L$16,F2294&lt;=$M$16),$K$16,IF(AND(F2294&gt;=$L$17,F2294&lt;=$M$17),$K$17,IF(AND(F2294&gt;=$L$18,F2294&lt;=$M$18),$K$18,IF(AND(F2294&gt;=$L$19,F2294&lt;=$M$19),$K$19,IF(AND(F2294&gt;=$L$20,F2294&lt;=$M$20),$K$20,IF(AND(F2294&gt;=$L$21,F2294&lt;=$M$21),$K$21,IF(AND(F2294&gt;=$L$22,F2294&lt;=$M$22),$K$22,IF(AND(F2294&gt;=$L$23,F2294&lt;=$M$23),$K$23,IF(AND(F2294&gt;=$L$24,F2294&lt;=$M$24),$K$24,IF(AND(F2294&gt;=$L$25,F2294&lt;=$M$25),$K$25,IF(AND(F2294&gt;=$L$26,F2294&lt;=$M$26),$K$26,IF(AND(F2294&gt;=$L$27,F2294&lt;=$M$27),$K$27,IF(AND(F2294&gt;=$L$28,F2294&lt;=$M$28),$K$28,IF(AND(F2294&gt;=$L$29,F2294&lt;=$M$29),$K$29,IF(AND(F2294&gt;=$L$30,F2294&lt;=$M$30),$K$30,IF(AND(F2294&gt;=$L$31,F2294&lt;=$M$31),$K$31,""))))))))))))))))))))))))))))))))</f>
        <v>11</v>
      </c>
      <c r="D2294" s="18" t="s">
        <v>24</v>
      </c>
      <c r="E2294" s="18" t="s">
        <v>1234</v>
      </c>
      <c r="F2294" s="12">
        <f>Table1[[#This Row],[USD Pricing]]*Exchange!$A$1</f>
        <v>161</v>
      </c>
      <c r="G2294" s="12">
        <v>115</v>
      </c>
      <c r="H2294" s="12" t="s">
        <v>8055</v>
      </c>
      <c r="I2294" s="18" t="s">
        <v>1319</v>
      </c>
      <c r="J2294" s="18" t="s">
        <v>8054</v>
      </c>
      <c r="XEZ2294" s="28"/>
      <c r="XFA2294" s="28"/>
      <c r="XFB2294" s="28"/>
      <c r="XFC2294" s="28"/>
      <c r="XFD2294" s="28"/>
    </row>
    <row r="2295" spans="1:10 16380:16384" x14ac:dyDescent="0.35">
      <c r="A2295" s="12" t="s">
        <v>2387</v>
      </c>
      <c r="B2295" s="32" t="str">
        <f>HYPERLINK(Table1[[#This Row],[Link]], Table1[[#This Row],[Pattern w/out Hyperlink]])</f>
        <v>Talavera</v>
      </c>
      <c r="C2295" s="18">
        <f>IF(F2295&lt;=$L$1,$K$1,IF(AND(F2295&gt;=$L$2,F2295&lt;=$M$2),$K$2,IF(AND(F2295&gt;=$L$3,F2295&lt;=$M$3),$K$3,IF(AND(F2295&gt;=$L$4,F2295&lt;=$M$4),$K$4,IF(AND(F2295&gt;=$L$5,F2295&lt;=$M$5),$K$5,IF(AND(F2295&gt;=$L$6,F2295&lt;=$M$6),$K$6,IF(AND(F2295&gt;=$L$7,F2295&lt;=$M$7),$K$7,IF(AND(F2295&gt;=$L$8,F2295&lt;=$M$8),$K$8,IF(AND(F2295&gt;=$L$9,F2295&lt;=$M$9),$K$9,IF(AND(F2295&gt;$L$10,F2295&lt;=$M$10),$K$10,IF(AND(F2295&gt;=$L$11,F2295&lt;=$M$11),$K$11,IF(AND(F2295&gt;=$L$12,F2295&lt;=$M$12),$K$12,IF(AND(F2295&gt;=$L$13,F2295&lt;=$M$13),$K$13,IF(AND(F2295&gt;=$L$14,F2295&lt;=$M$14),$K$14,IF(AND(F2295&gt;=#REF!,F2295&lt;=#REF!),#REF!,IF(AND(F2295&gt;=$L$15,F2295&lt;=$M$15),$K$15,IF(AND(F2295&gt;=$L$16,F2295&lt;=$M$16),$K$16,IF(AND(F2295&gt;=$L$17,F2295&lt;=$M$17),$K$17,IF(AND(F2295&gt;=$L$18,F2295&lt;=$M$18),$K$18,IF(AND(F2295&gt;=$L$19,F2295&lt;=$M$19),$K$19,IF(AND(F2295&gt;=$L$20,F2295&lt;=$M$20),$K$20,IF(AND(F2295&gt;=$L$21,F2295&lt;=$M$21),$K$21,IF(AND(F2295&gt;=$L$22,F2295&lt;=$M$22),$K$22,IF(AND(F2295&gt;=$L$23,F2295&lt;=$M$23),$K$23,IF(AND(F2295&gt;=$L$24,F2295&lt;=$M$24),$K$24,IF(AND(F2295&gt;=$L$25,F2295&lt;=$M$25),$K$25,IF(AND(F2295&gt;=$L$26,F2295&lt;=$M$26),$K$26,IF(AND(F2295&gt;=$L$27,F2295&lt;=$M$27),$K$27,IF(AND(F2295&gt;=$L$28,F2295&lt;=$M$28),$K$28,IF(AND(F2295&gt;=$L$29,F2295&lt;=$M$29),$K$29,IF(AND(F2295&gt;=$L$30,F2295&lt;=$M$30),$K$30,IF(AND(F2295&gt;=$L$31,F2295&lt;=$M$31),$K$31,""))))))))))))))))))))))))))))))))</f>
        <v>11</v>
      </c>
      <c r="D2295" s="18" t="s">
        <v>24</v>
      </c>
      <c r="E2295" s="18" t="s">
        <v>1234</v>
      </c>
      <c r="F2295" s="12">
        <f>Table1[[#This Row],[USD Pricing]]*Exchange!$A$1</f>
        <v>175</v>
      </c>
      <c r="G2295" s="12">
        <v>125</v>
      </c>
      <c r="H2295" s="12" t="s">
        <v>2388</v>
      </c>
      <c r="I2295" s="18" t="s">
        <v>0</v>
      </c>
      <c r="J2295" s="18" t="s">
        <v>4306</v>
      </c>
      <c r="XEZ2295" s="28"/>
      <c r="XFA2295" s="28"/>
      <c r="XFB2295" s="28"/>
      <c r="XFC2295" s="28"/>
      <c r="XFD2295" s="28"/>
    </row>
    <row r="2296" spans="1:10 16380:16384" x14ac:dyDescent="0.35">
      <c r="A2296" s="12" t="s">
        <v>2389</v>
      </c>
      <c r="B2296" s="32" t="str">
        <f>HYPERLINK(Table1[[#This Row],[Link]], Table1[[#This Row],[Pattern w/out Hyperlink]])</f>
        <v>The Plaid</v>
      </c>
      <c r="C2296" s="18">
        <f>IF(F2296&lt;=$L$1,$K$1,IF(AND(F2296&gt;=$L$2,F2296&lt;=$M$2),$K$2,IF(AND(F2296&gt;=$L$3,F2296&lt;=$M$3),$K$3,IF(AND(F2296&gt;=$L$4,F2296&lt;=$M$4),$K$4,IF(AND(F2296&gt;=$L$5,F2296&lt;=$M$5),$K$5,IF(AND(F2296&gt;=$L$6,F2296&lt;=$M$6),$K$6,IF(AND(F2296&gt;=$L$7,F2296&lt;=$M$7),$K$7,IF(AND(F2296&gt;=$L$8,F2296&lt;=$M$8),$K$8,IF(AND(F2296&gt;=$L$9,F2296&lt;=$M$9),$K$9,IF(AND(F2296&gt;$L$10,F2296&lt;=$M$10),$K$10,IF(AND(F2296&gt;=$L$11,F2296&lt;=$M$11),$K$11,IF(AND(F2296&gt;=$L$12,F2296&lt;=$M$12),$K$12,IF(AND(F2296&gt;=$L$13,F2296&lt;=$M$13),$K$13,IF(AND(F2296&gt;=$L$14,F2296&lt;=$M$14),$K$14,IF(AND(F2296&gt;=#REF!,F2296&lt;=#REF!),#REF!,IF(AND(F2296&gt;=$L$15,F2296&lt;=$M$15),$K$15,IF(AND(F2296&gt;=$L$16,F2296&lt;=$M$16),$K$16,IF(AND(F2296&gt;=$L$17,F2296&lt;=$M$17),$K$17,IF(AND(F2296&gt;=$L$18,F2296&lt;=$M$18),$K$18,IF(AND(F2296&gt;=$L$19,F2296&lt;=$M$19),$K$19,IF(AND(F2296&gt;=$L$20,F2296&lt;=$M$20),$K$20,IF(AND(F2296&gt;=$L$21,F2296&lt;=$M$21),$K$21,IF(AND(F2296&gt;=$L$22,F2296&lt;=$M$22),$K$22,IF(AND(F2296&gt;=$L$23,F2296&lt;=$M$23),$K$23,IF(AND(F2296&gt;=$L$24,F2296&lt;=$M$24),$K$24,IF(AND(F2296&gt;=$L$25,F2296&lt;=$M$25),$K$25,IF(AND(F2296&gt;=$L$26,F2296&lt;=$M$26),$K$26,IF(AND(F2296&gt;=$L$27,F2296&lt;=$M$27),$K$27,IF(AND(F2296&gt;=$L$28,F2296&lt;=$M$28),$K$28,IF(AND(F2296&gt;=$L$29,F2296&lt;=$M$29),$K$29,IF(AND(F2296&gt;=$L$30,F2296&lt;=$M$30),$K$30,IF(AND(F2296&gt;=$L$31,F2296&lt;=$M$31),$K$31,""))))))))))))))))))))))))))))))))</f>
        <v>11</v>
      </c>
      <c r="D2296" s="18" t="s">
        <v>24</v>
      </c>
      <c r="E2296" s="18" t="s">
        <v>1234</v>
      </c>
      <c r="F2296" s="12">
        <f>Table1[[#This Row],[USD Pricing]]*Exchange!$A$1</f>
        <v>161</v>
      </c>
      <c r="G2296" s="12">
        <v>115</v>
      </c>
      <c r="H2296" s="12" t="s">
        <v>2390</v>
      </c>
      <c r="I2296" s="18" t="s">
        <v>0</v>
      </c>
      <c r="J2296" s="18" t="s">
        <v>4307</v>
      </c>
      <c r="XEZ2296" s="28"/>
      <c r="XFA2296" s="28"/>
      <c r="XFB2296" s="28"/>
      <c r="XFC2296" s="28"/>
      <c r="XFD2296" s="28"/>
    </row>
    <row r="2297" spans="1:10 16380:16384" x14ac:dyDescent="0.35">
      <c r="A2297" s="12" t="s">
        <v>2404</v>
      </c>
      <c r="B2297" s="32" t="str">
        <f>HYPERLINK(Table1[[#This Row],[Link]], Table1[[#This Row],[Pattern w/out Hyperlink]])</f>
        <v>York Plaid</v>
      </c>
      <c r="C2297" s="18">
        <f>IF(F2297&lt;=$L$1,$K$1,IF(AND(F2297&gt;=$L$2,F2297&lt;=$M$2),$K$2,IF(AND(F2297&gt;=$L$3,F2297&lt;=$M$3),$K$3,IF(AND(F2297&gt;=$L$4,F2297&lt;=$M$4),$K$4,IF(AND(F2297&gt;=$L$5,F2297&lt;=$M$5),$K$5,IF(AND(F2297&gt;=$L$6,F2297&lt;=$M$6),$K$6,IF(AND(F2297&gt;=$L$7,F2297&lt;=$M$7),$K$7,IF(AND(F2297&gt;=$L$8,F2297&lt;=$M$8),$K$8,IF(AND(F2297&gt;=$L$9,F2297&lt;=$M$9),$K$9,IF(AND(F2297&gt;$L$10,F2297&lt;=$M$10),$K$10,IF(AND(F2297&gt;=$L$11,F2297&lt;=$M$11),$K$11,IF(AND(F2297&gt;=$L$12,F2297&lt;=$M$12),$K$12,IF(AND(F2297&gt;=$L$13,F2297&lt;=$M$13),$K$13,IF(AND(F2297&gt;=$L$14,F2297&lt;=$M$14),$K$14,IF(AND(F2297&gt;=#REF!,F2297&lt;=#REF!),#REF!,IF(AND(F2297&gt;=$L$15,F2297&lt;=$M$15),$K$15,IF(AND(F2297&gt;=$L$16,F2297&lt;=$M$16),$K$16,IF(AND(F2297&gt;=$L$17,F2297&lt;=$M$17),$K$17,IF(AND(F2297&gt;=$L$18,F2297&lt;=$M$18),$K$18,IF(AND(F2297&gt;=$L$19,F2297&lt;=$M$19),$K$19,IF(AND(F2297&gt;=$L$20,F2297&lt;=$M$20),$K$20,IF(AND(F2297&gt;=$L$21,F2297&lt;=$M$21),$K$21,IF(AND(F2297&gt;=$L$22,F2297&lt;=$M$22),$K$22,IF(AND(F2297&gt;=$L$23,F2297&lt;=$M$23),$K$23,IF(AND(F2297&gt;=$L$24,F2297&lt;=$M$24),$K$24,IF(AND(F2297&gt;=$L$25,F2297&lt;=$M$25),$K$25,IF(AND(F2297&gt;=$L$26,F2297&lt;=$M$26),$K$26,IF(AND(F2297&gt;=$L$27,F2297&lt;=$M$27),$K$27,IF(AND(F2297&gt;=$L$28,F2297&lt;=$M$28),$K$28,IF(AND(F2297&gt;=$L$29,F2297&lt;=$M$29),$K$29,IF(AND(F2297&gt;=$L$30,F2297&lt;=$M$30),$K$30,IF(AND(F2297&gt;=$L$31,F2297&lt;=$M$31),$K$31,""))))))))))))))))))))))))))))))))</f>
        <v>11</v>
      </c>
      <c r="D2297" s="18" t="s">
        <v>24</v>
      </c>
      <c r="E2297" s="18" t="s">
        <v>1234</v>
      </c>
      <c r="F2297" s="12">
        <f>Table1[[#This Row],[USD Pricing]]*Exchange!$A$1</f>
        <v>156.79999999999998</v>
      </c>
      <c r="G2297" s="12">
        <v>112</v>
      </c>
      <c r="H2297" s="12" t="s">
        <v>2405</v>
      </c>
      <c r="I2297" s="18" t="s">
        <v>0</v>
      </c>
      <c r="J2297" s="18" t="s">
        <v>4315</v>
      </c>
      <c r="XEZ2297" s="28"/>
      <c r="XFA2297" s="28"/>
      <c r="XFB2297" s="28"/>
      <c r="XFC2297" s="28"/>
      <c r="XFD2297" s="28"/>
    </row>
    <row r="2298" spans="1:10 16380:16384" x14ac:dyDescent="0.35">
      <c r="A2298" s="12" t="s">
        <v>4008</v>
      </c>
      <c r="B2298" s="32" t="str">
        <f>HYPERLINK(Table1[[#This Row],[Link]], Table1[[#This Row],[Pattern w/out Hyperlink]])</f>
        <v>Laguna</v>
      </c>
      <c r="C2298" s="18">
        <f>IF(F2298&lt;=$L$1,$K$1,IF(AND(F2298&gt;=$L$2,F2298&lt;=$M$2),$K$2,IF(AND(F2298&gt;=$L$3,F2298&lt;=$M$3),$K$3,IF(AND(F2298&gt;=$L$4,F2298&lt;=$M$4),$K$4,IF(AND(F2298&gt;=$L$5,F2298&lt;=$M$5),$K$5,IF(AND(F2298&gt;=$L$6,F2298&lt;=$M$6),$K$6,IF(AND(F2298&gt;=$L$7,F2298&lt;=$M$7),$K$7,IF(AND(F2298&gt;=$L$8,F2298&lt;=$M$8),$K$8,IF(AND(F2298&gt;=$L$9,F2298&lt;=$M$9),$K$9,IF(AND(F2298&gt;$L$10,F2298&lt;=$M$10),$K$10,IF(AND(F2298&gt;=$L$11,F2298&lt;=$M$11),$K$11,IF(AND(F2298&gt;=$L$12,F2298&lt;=$M$12),$K$12,IF(AND(F2298&gt;=$L$13,F2298&lt;=$M$13),$K$13,IF(AND(F2298&gt;=$L$14,F2298&lt;=$M$14),$K$14,IF(AND(F2298&gt;=#REF!,F2298&lt;=#REF!),#REF!,IF(AND(F2298&gt;=$L$15,F2298&lt;=$M$15),$K$15,IF(AND(F2298&gt;=$L$16,F2298&lt;=$M$16),$K$16,IF(AND(F2298&gt;=$L$17,F2298&lt;=$M$17),$K$17,IF(AND(F2298&gt;=$L$18,F2298&lt;=$M$18),$K$18,IF(AND(F2298&gt;=$L$19,F2298&lt;=$M$19),$K$19,IF(AND(F2298&gt;=$L$20,F2298&lt;=$M$20),$K$20,IF(AND(F2298&gt;=$L$21,F2298&lt;=$M$21),$K$21,IF(AND(F2298&gt;=$L$22,F2298&lt;=$M$22),$K$22,IF(AND(F2298&gt;=$L$23,F2298&lt;=$M$23),$K$23,IF(AND(F2298&gt;=$L$24,F2298&lt;=$M$24),$K$24,IF(AND(F2298&gt;=$L$25,F2298&lt;=$M$25),$K$25,IF(AND(F2298&gt;=$L$26,F2298&lt;=$M$26),$K$26,IF(AND(F2298&gt;=$L$27,F2298&lt;=$M$27),$K$27,IF(AND(F2298&gt;=$L$28,F2298&lt;=$M$28),$K$28,IF(AND(F2298&gt;=$L$29,F2298&lt;=$M$29),$K$29,IF(AND(F2298&gt;=$L$30,F2298&lt;=$M$30),$K$30,IF(AND(F2298&gt;=$L$31,F2298&lt;=$M$31),$K$31,""))))))))))))))))))))))))))))))))</f>
        <v>11</v>
      </c>
      <c r="D2298" s="18" t="s">
        <v>19</v>
      </c>
      <c r="E2298" s="18" t="s">
        <v>1234</v>
      </c>
      <c r="F2298" s="12">
        <v>158</v>
      </c>
      <c r="H2298" s="12" t="s">
        <v>4009</v>
      </c>
      <c r="I2298" s="18" t="s">
        <v>0</v>
      </c>
      <c r="J2298" s="18" t="s">
        <v>4381</v>
      </c>
      <c r="XEZ2298" s="28"/>
      <c r="XFA2298" s="28"/>
      <c r="XFB2298" s="28"/>
      <c r="XFC2298" s="28"/>
      <c r="XFD2298" s="28"/>
    </row>
    <row r="2299" spans="1:10 16380:16384" x14ac:dyDescent="0.35">
      <c r="A2299" s="12" t="s">
        <v>2084</v>
      </c>
      <c r="B2299" s="32" t="str">
        <f>HYPERLINK(Table1[[#This Row],[Link]], Table1[[#This Row],[Pattern w/out Hyperlink]])</f>
        <v>Alex</v>
      </c>
      <c r="C2299" s="18">
        <f>IF(F2299&lt;=$L$1,$K$1,IF(AND(F2299&gt;=$L$2,F2299&lt;=$M$2),$K$2,IF(AND(F2299&gt;=$L$3,F2299&lt;=$M$3),$K$3,IF(AND(F2299&gt;=$L$4,F2299&lt;=$M$4),$K$4,IF(AND(F2299&gt;=$L$5,F2299&lt;=$M$5),$K$5,IF(AND(F2299&gt;=$L$6,F2299&lt;=$M$6),$K$6,IF(AND(F2299&gt;=$L$7,F2299&lt;=$M$7),$K$7,IF(AND(F2299&gt;=$L$8,F2299&lt;=$M$8),$K$8,IF(AND(F2299&gt;=$L$9,F2299&lt;=$M$9),$K$9,IF(AND(F2299&gt;$L$10,F2299&lt;=$M$10),$K$10,IF(AND(F2299&gt;=$L$11,F2299&lt;=$M$11),$K$11,IF(AND(F2299&gt;=$L$12,F2299&lt;=$M$12),$K$12,IF(AND(F2299&gt;=$L$13,F2299&lt;=$M$13),$K$13,IF(AND(F2299&gt;=$L$14,F2299&lt;=$M$14),$K$14,IF(AND(F2299&gt;=#REF!,F2299&lt;=#REF!),#REF!,IF(AND(F2299&gt;=$L$15,F2299&lt;=$M$15),$K$15,IF(AND(F2299&gt;=$L$16,F2299&lt;=$M$16),$K$16,IF(AND(F2299&gt;=$L$17,F2299&lt;=$M$17),$K$17,IF(AND(F2299&gt;=$L$18,F2299&lt;=$M$18),$K$18,IF(AND(F2299&gt;=$L$19,F2299&lt;=$M$19),$K$19,IF(AND(F2299&gt;=$L$20,F2299&lt;=$M$20),$K$20,IF(AND(F2299&gt;=$L$21,F2299&lt;=$M$21),$K$21,IF(AND(F2299&gt;=$L$22,F2299&lt;=$M$22),$K$22,IF(AND(F2299&gt;=$L$23,F2299&lt;=$M$23),$K$23,IF(AND(F2299&gt;=$L$24,F2299&lt;=$M$24),$K$24,IF(AND(F2299&gt;=$L$25,F2299&lt;=$M$25),$K$25,IF(AND(F2299&gt;=$L$26,F2299&lt;=$M$26),$K$26,IF(AND(F2299&gt;=$L$27,F2299&lt;=$M$27),$K$27,IF(AND(F2299&gt;=$L$28,F2299&lt;=$M$28),$K$28,IF(AND(F2299&gt;=$L$29,F2299&lt;=$M$29),$K$29,IF(AND(F2299&gt;=$L$30,F2299&lt;=$M$30),$K$30,IF(AND(F2299&gt;=$L$31,F2299&lt;=$M$31),$K$31,""))))))))))))))))))))))))))))))))</f>
        <v>11</v>
      </c>
      <c r="D2299" s="18" t="s">
        <v>2082</v>
      </c>
      <c r="E2299" s="18" t="s">
        <v>1234</v>
      </c>
      <c r="F2299" s="12">
        <f>Table1[[#This Row],[USD Pricing]]*Exchange!$A$1</f>
        <v>167.60799999999998</v>
      </c>
      <c r="G2299" s="12">
        <v>119.72</v>
      </c>
      <c r="H2299" s="12" t="s">
        <v>2085</v>
      </c>
      <c r="I2299" s="18" t="s">
        <v>4213</v>
      </c>
      <c r="J2299" s="18" t="s">
        <v>4374</v>
      </c>
      <c r="XEZ2299" s="28"/>
      <c r="XFA2299" s="28"/>
      <c r="XFB2299" s="28"/>
      <c r="XFC2299" s="28"/>
      <c r="XFD2299" s="28"/>
    </row>
    <row r="2300" spans="1:10 16380:16384" x14ac:dyDescent="0.35">
      <c r="A2300" s="12" t="s">
        <v>36</v>
      </c>
      <c r="B2300" s="32" t="str">
        <f>HYPERLINK(Table1[[#This Row],[Link]], Table1[[#This Row],[Pattern w/out Hyperlink]])</f>
        <v>Anagram</v>
      </c>
      <c r="C2300" s="18">
        <f>IF(F2300&lt;=$L$1,$K$1,IF(AND(F2300&gt;=$L$2,F2300&lt;=$M$2),$K$2,IF(AND(F2300&gt;=$L$3,F2300&lt;=$M$3),$K$3,IF(AND(F2300&gt;=$L$4,F2300&lt;=$M$4),$K$4,IF(AND(F2300&gt;=$L$5,F2300&lt;=$M$5),$K$5,IF(AND(F2300&gt;=$L$6,F2300&lt;=$M$6),$K$6,IF(AND(F2300&gt;=$L$7,F2300&lt;=$M$7),$K$7,IF(AND(F2300&gt;=$L$8,F2300&lt;=$M$8),$K$8,IF(AND(F2300&gt;=$L$9,F2300&lt;=$M$9),$K$9,IF(AND(F2300&gt;$L$10,F2300&lt;=$M$10),$K$10,IF(AND(F2300&gt;=$L$11,F2300&lt;=$M$11),$K$11,IF(AND(F2300&gt;=$L$12,F2300&lt;=$M$12),$K$12,IF(AND(F2300&gt;=$L$13,F2300&lt;=$M$13),$K$13,IF(AND(F2300&gt;=$L$14,F2300&lt;=$M$14),$K$14,IF(AND(F2300&gt;=#REF!,F2300&lt;=#REF!),#REF!,IF(AND(F2300&gt;=$L$15,F2300&lt;=$M$15),$K$15,IF(AND(F2300&gt;=$L$16,F2300&lt;=$M$16),$K$16,IF(AND(F2300&gt;=$L$17,F2300&lt;=$M$17),$K$17,IF(AND(F2300&gt;=$L$18,F2300&lt;=$M$18),$K$18,IF(AND(F2300&gt;=$L$19,F2300&lt;=$M$19),$K$19,IF(AND(F2300&gt;=$L$20,F2300&lt;=$M$20),$K$20,IF(AND(F2300&gt;=$L$21,F2300&lt;=$M$21),$K$21,IF(AND(F2300&gt;=$L$22,F2300&lt;=$M$22),$K$22,IF(AND(F2300&gt;=$L$23,F2300&lt;=$M$23),$K$23,IF(AND(F2300&gt;=$L$24,F2300&lt;=$M$24),$K$24,IF(AND(F2300&gt;=$L$25,F2300&lt;=$M$25),$K$25,IF(AND(F2300&gt;=$L$26,F2300&lt;=$M$26),$K$26,IF(AND(F2300&gt;=$L$27,F2300&lt;=$M$27),$K$27,IF(AND(F2300&gt;=$L$28,F2300&lt;=$M$28),$K$28,IF(AND(F2300&gt;=$L$29,F2300&lt;=$M$29),$K$29,IF(AND(F2300&gt;=$L$30,F2300&lt;=$M$30),$K$30,IF(AND(F2300&gt;=$L$31,F2300&lt;=$M$31),$K$31,""))))))))))))))))))))))))))))))))</f>
        <v>11</v>
      </c>
      <c r="D2300" s="18" t="s">
        <v>2082</v>
      </c>
      <c r="E2300" s="18" t="s">
        <v>1234</v>
      </c>
      <c r="F2300" s="12">
        <f>Table1[[#This Row],[USD Pricing]]*Exchange!$A$1</f>
        <v>167.60799999999998</v>
      </c>
      <c r="G2300" s="12">
        <v>119.72</v>
      </c>
      <c r="H2300" s="12" t="s">
        <v>6116</v>
      </c>
      <c r="I2300" s="18" t="s">
        <v>4213</v>
      </c>
      <c r="J2300" s="18" t="s">
        <v>4262</v>
      </c>
      <c r="XEZ2300" s="28"/>
      <c r="XFA2300" s="28"/>
      <c r="XFB2300" s="28"/>
      <c r="XFC2300" s="28"/>
      <c r="XFD2300" s="28"/>
    </row>
    <row r="2301" spans="1:10 16380:16384" x14ac:dyDescent="0.35">
      <c r="A2301" s="12" t="s">
        <v>113</v>
      </c>
      <c r="B2301" s="32" t="str">
        <f>HYPERLINK(Table1[[#This Row],[Link]], Table1[[#This Row],[Pattern w/out Hyperlink]])</f>
        <v>Boomerang</v>
      </c>
      <c r="C2301" s="18">
        <f>IF(F2301&lt;=$L$1,$K$1,IF(AND(F2301&gt;=$L$2,F2301&lt;=$M$2),$K$2,IF(AND(F2301&gt;=$L$3,F2301&lt;=$M$3),$K$3,IF(AND(F2301&gt;=$L$4,F2301&lt;=$M$4),$K$4,IF(AND(F2301&gt;=$L$5,F2301&lt;=$M$5),$K$5,IF(AND(F2301&gt;=$L$6,F2301&lt;=$M$6),$K$6,IF(AND(F2301&gt;=$L$7,F2301&lt;=$M$7),$K$7,IF(AND(F2301&gt;=$L$8,F2301&lt;=$M$8),$K$8,IF(AND(F2301&gt;=$L$9,F2301&lt;=$M$9),$K$9,IF(AND(F2301&gt;$L$10,F2301&lt;=$M$10),$K$10,IF(AND(F2301&gt;=$L$11,F2301&lt;=$M$11),$K$11,IF(AND(F2301&gt;=$L$12,F2301&lt;=$M$12),$K$12,IF(AND(F2301&gt;=$L$13,F2301&lt;=$M$13),$K$13,IF(AND(F2301&gt;=$L$14,F2301&lt;=$M$14),$K$14,IF(AND(F2301&gt;=#REF!,F2301&lt;=#REF!),#REF!,IF(AND(F2301&gt;=$L$15,F2301&lt;=$M$15),$K$15,IF(AND(F2301&gt;=$L$16,F2301&lt;=$M$16),$K$16,IF(AND(F2301&gt;=$L$17,F2301&lt;=$M$17),$K$17,IF(AND(F2301&gt;=$L$18,F2301&lt;=$M$18),$K$18,IF(AND(F2301&gt;=$L$19,F2301&lt;=$M$19),$K$19,IF(AND(F2301&gt;=$L$20,F2301&lt;=$M$20),$K$20,IF(AND(F2301&gt;=$L$21,F2301&lt;=$M$21),$K$21,IF(AND(F2301&gt;=$L$22,F2301&lt;=$M$22),$K$22,IF(AND(F2301&gt;=$L$23,F2301&lt;=$M$23),$K$23,IF(AND(F2301&gt;=$L$24,F2301&lt;=$M$24),$K$24,IF(AND(F2301&gt;=$L$25,F2301&lt;=$M$25),$K$25,IF(AND(F2301&gt;=$L$26,F2301&lt;=$M$26),$K$26,IF(AND(F2301&gt;=$L$27,F2301&lt;=$M$27),$K$27,IF(AND(F2301&gt;=$L$28,F2301&lt;=$M$28),$K$28,IF(AND(F2301&gt;=$L$29,F2301&lt;=$M$29),$K$29,IF(AND(F2301&gt;=$L$30,F2301&lt;=$M$30),$K$30,IF(AND(F2301&gt;=$L$31,F2301&lt;=$M$31),$K$31,""))))))))))))))))))))))))))))))))</f>
        <v>11</v>
      </c>
      <c r="D2301" s="18" t="s">
        <v>2082</v>
      </c>
      <c r="E2301" s="18" t="s">
        <v>1234</v>
      </c>
      <c r="F2301" s="12">
        <f>Table1[[#This Row],[USD Pricing]]*Exchange!$A$1</f>
        <v>168.7</v>
      </c>
      <c r="G2301" s="12">
        <v>120.5</v>
      </c>
      <c r="H2301" s="12" t="s">
        <v>6118</v>
      </c>
      <c r="I2301" s="18" t="s">
        <v>0</v>
      </c>
      <c r="J2301" s="18" t="s">
        <v>4262</v>
      </c>
      <c r="XEZ2301" s="28"/>
      <c r="XFA2301" s="28"/>
      <c r="XFB2301" s="28"/>
      <c r="XFC2301" s="28"/>
      <c r="XFD2301" s="28"/>
    </row>
    <row r="2302" spans="1:10 16380:16384" x14ac:dyDescent="0.35">
      <c r="A2302" s="12" t="s">
        <v>3368</v>
      </c>
      <c r="B2302" s="32" t="str">
        <f>HYPERLINK(Table1[[#This Row],[Link]], Table1[[#This Row],[Pattern w/out Hyperlink]])</f>
        <v>Dance Floor</v>
      </c>
      <c r="C2302" s="18">
        <f>IF(F2302&lt;=$L$1,$K$1,IF(AND(F2302&gt;=$L$2,F2302&lt;=$M$2),$K$2,IF(AND(F2302&gt;=$L$3,F2302&lt;=$M$3),$K$3,IF(AND(F2302&gt;=$L$4,F2302&lt;=$M$4),$K$4,IF(AND(F2302&gt;=$L$5,F2302&lt;=$M$5),$K$5,IF(AND(F2302&gt;=$L$6,F2302&lt;=$M$6),$K$6,IF(AND(F2302&gt;=$L$7,F2302&lt;=$M$7),$K$7,IF(AND(F2302&gt;=$L$8,F2302&lt;=$M$8),$K$8,IF(AND(F2302&gt;=$L$9,F2302&lt;=$M$9),$K$9,IF(AND(F2302&gt;$L$10,F2302&lt;=$M$10),$K$10,IF(AND(F2302&gt;=$L$11,F2302&lt;=$M$11),$K$11,IF(AND(F2302&gt;=$L$12,F2302&lt;=$M$12),$K$12,IF(AND(F2302&gt;=$L$13,F2302&lt;=$M$13),$K$13,IF(AND(F2302&gt;=$L$14,F2302&lt;=$M$14),$K$14,IF(AND(F2302&gt;=#REF!,F2302&lt;=#REF!),#REF!,IF(AND(F2302&gt;=$L$15,F2302&lt;=$M$15),$K$15,IF(AND(F2302&gt;=$L$16,F2302&lt;=$M$16),$K$16,IF(AND(F2302&gt;=$L$17,F2302&lt;=$M$17),$K$17,IF(AND(F2302&gt;=$L$18,F2302&lt;=$M$18),$K$18,IF(AND(F2302&gt;=$L$19,F2302&lt;=$M$19),$K$19,IF(AND(F2302&gt;=$L$20,F2302&lt;=$M$20),$K$20,IF(AND(F2302&gt;=$L$21,F2302&lt;=$M$21),$K$21,IF(AND(F2302&gt;=$L$22,F2302&lt;=$M$22),$K$22,IF(AND(F2302&gt;=$L$23,F2302&lt;=$M$23),$K$23,IF(AND(F2302&gt;=$L$24,F2302&lt;=$M$24),$K$24,IF(AND(F2302&gt;=$L$25,F2302&lt;=$M$25),$K$25,IF(AND(F2302&gt;=$L$26,F2302&lt;=$M$26),$K$26,IF(AND(F2302&gt;=$L$27,F2302&lt;=$M$27),$K$27,IF(AND(F2302&gt;=$L$28,F2302&lt;=$M$28),$K$28,IF(AND(F2302&gt;=$L$29,F2302&lt;=$M$29),$K$29,IF(AND(F2302&gt;=$L$30,F2302&lt;=$M$30),$K$30,IF(AND(F2302&gt;=$L$31,F2302&lt;=$M$31),$K$31,""))))))))))))))))))))))))))))))))</f>
        <v>11</v>
      </c>
      <c r="D2302" s="18" t="s">
        <v>2082</v>
      </c>
      <c r="E2302" s="18" t="s">
        <v>1234</v>
      </c>
      <c r="F2302" s="12">
        <f>Table1[[#This Row],[USD Pricing]]*Exchange!$A$1</f>
        <v>155.792</v>
      </c>
      <c r="G2302" s="12">
        <v>111.28</v>
      </c>
      <c r="H2302" s="12" t="s">
        <v>3369</v>
      </c>
      <c r="I2302" s="18" t="s">
        <v>0</v>
      </c>
      <c r="J2302" s="18" t="s">
        <v>4268</v>
      </c>
      <c r="XEZ2302" s="28"/>
      <c r="XFA2302" s="28"/>
      <c r="XFB2302" s="28"/>
      <c r="XFC2302" s="28"/>
      <c r="XFD2302" s="28"/>
    </row>
    <row r="2303" spans="1:10 16380:16384" x14ac:dyDescent="0.35">
      <c r="A2303" s="12" t="s">
        <v>4570</v>
      </c>
      <c r="B2303" s="32" t="str">
        <f>HYPERLINK(Table1[[#This Row],[Link]], Table1[[#This Row],[Pattern w/out Hyperlink]])</f>
        <v>Xorel Abacus Embroider</v>
      </c>
      <c r="C2303" s="18">
        <f>IF(F2303&lt;=$L$1,$K$1,IF(AND(F2303&gt;=$L$2,F2303&lt;=$M$2),$K$2,IF(AND(F2303&gt;=$L$3,F2303&lt;=$M$3),$K$3,IF(AND(F2303&gt;=$L$4,F2303&lt;=$M$4),$K$4,IF(AND(F2303&gt;=$L$5,F2303&lt;=$M$5),$K$5,IF(AND(F2303&gt;=$L$6,F2303&lt;=$M$6),$K$6,IF(AND(F2303&gt;=$L$7,F2303&lt;=$M$7),$K$7,IF(AND(F2303&gt;=$L$8,F2303&lt;=$M$8),$K$8,IF(AND(F2303&gt;=$L$9,F2303&lt;=$M$9),$K$9,IF(AND(F2303&gt;$L$10,F2303&lt;=$M$10),$K$10,IF(AND(F2303&gt;=$L$11,F2303&lt;=$M$11),$K$11,IF(AND(F2303&gt;=$L$12,F2303&lt;=$M$12),$K$12,IF(AND(F2303&gt;=$L$13,F2303&lt;=$M$13),$K$13,IF(AND(F2303&gt;=$L$14,F2303&lt;=$M$14),$K$14,IF(AND(F2303&gt;=#REF!,F2303&lt;=#REF!),#REF!,IF(AND(F2303&gt;=$L$15,F2303&lt;=$M$15),$K$15,IF(AND(F2303&gt;=$L$16,F2303&lt;=$M$16),$K$16,IF(AND(F2303&gt;=$L$17,F2303&lt;=$M$17),$K$17,IF(AND(F2303&gt;=$L$18,F2303&lt;=$M$18),$K$18,IF(AND(F2303&gt;=$L$19,F2303&lt;=$M$19),$K$19,IF(AND(F2303&gt;=$L$20,F2303&lt;=$M$20),$K$20,IF(AND(F2303&gt;=$L$21,F2303&lt;=$M$21),$K$21,IF(AND(F2303&gt;=$L$22,F2303&lt;=$M$22),$K$22,IF(AND(F2303&gt;=$L$23,F2303&lt;=$M$23),$K$23,IF(AND(F2303&gt;=$L$24,F2303&lt;=$M$24),$K$24,IF(AND(F2303&gt;=$L$25,F2303&lt;=$M$25),$K$25,IF(AND(F2303&gt;=$L$26,F2303&lt;=$M$26),$K$26,IF(AND(F2303&gt;=$L$27,F2303&lt;=$M$27),$K$27,IF(AND(F2303&gt;=$L$28,F2303&lt;=$M$28),$K$28,IF(AND(F2303&gt;=$L$29,F2303&lt;=$M$29),$K$29,IF(AND(F2303&gt;=$L$30,F2303&lt;=$M$30),$K$30,IF(AND(F2303&gt;=$L$31,F2303&lt;=$M$31),$K$31,""))))))))))))))))))))))))))))))))</f>
        <v>11</v>
      </c>
      <c r="D2303" s="18" t="s">
        <v>2082</v>
      </c>
      <c r="E2303" s="18" t="s">
        <v>1234</v>
      </c>
      <c r="F2303" s="12">
        <f>Table1[[#This Row],[USD Pricing]]*Exchange!$A$1</f>
        <v>161.85399999999998</v>
      </c>
      <c r="G2303" s="12">
        <v>115.61</v>
      </c>
      <c r="H2303" s="12" t="s">
        <v>6095</v>
      </c>
      <c r="I2303" s="18" t="s">
        <v>0</v>
      </c>
      <c r="J2303" s="18" t="s">
        <v>4568</v>
      </c>
      <c r="XEZ2303" s="28"/>
      <c r="XFA2303" s="28"/>
      <c r="XFB2303" s="28"/>
      <c r="XFC2303" s="28"/>
      <c r="XFD2303" s="28"/>
    </row>
    <row r="2304" spans="1:10 16380:16384" x14ac:dyDescent="0.35">
      <c r="A2304" s="12" t="s">
        <v>4572</v>
      </c>
      <c r="B2304" s="32" t="str">
        <f>HYPERLINK(Table1[[#This Row],[Link]], Table1[[#This Row],[Pattern w/out Hyperlink]])</f>
        <v>Xorel Baja Embroider</v>
      </c>
      <c r="C2304" s="18">
        <f>IF(F2304&lt;=$L$1,$K$1,IF(AND(F2304&gt;=$L$2,F2304&lt;=$M$2),$K$2,IF(AND(F2304&gt;=$L$3,F2304&lt;=$M$3),$K$3,IF(AND(F2304&gt;=$L$4,F2304&lt;=$M$4),$K$4,IF(AND(F2304&gt;=$L$5,F2304&lt;=$M$5),$K$5,IF(AND(F2304&gt;=$L$6,F2304&lt;=$M$6),$K$6,IF(AND(F2304&gt;=$L$7,F2304&lt;=$M$7),$K$7,IF(AND(F2304&gt;=$L$8,F2304&lt;=$M$8),$K$8,IF(AND(F2304&gt;=$L$9,F2304&lt;=$M$9),$K$9,IF(AND(F2304&gt;$L$10,F2304&lt;=$M$10),$K$10,IF(AND(F2304&gt;=$L$11,F2304&lt;=$M$11),$K$11,IF(AND(F2304&gt;=$L$12,F2304&lt;=$M$12),$K$12,IF(AND(F2304&gt;=$L$13,F2304&lt;=$M$13),$K$13,IF(AND(F2304&gt;=$L$14,F2304&lt;=$M$14),$K$14,IF(AND(F2304&gt;=#REF!,F2304&lt;=#REF!),#REF!,IF(AND(F2304&gt;=$L$15,F2304&lt;=$M$15),$K$15,IF(AND(F2304&gt;=$L$16,F2304&lt;=$M$16),$K$16,IF(AND(F2304&gt;=$L$17,F2304&lt;=$M$17),$K$17,IF(AND(F2304&gt;=$L$18,F2304&lt;=$M$18),$K$18,IF(AND(F2304&gt;=$L$19,F2304&lt;=$M$19),$K$19,IF(AND(F2304&gt;=$L$20,F2304&lt;=$M$20),$K$20,IF(AND(F2304&gt;=$L$21,F2304&lt;=$M$21),$K$21,IF(AND(F2304&gt;=$L$22,F2304&lt;=$M$22),$K$22,IF(AND(F2304&gt;=$L$23,F2304&lt;=$M$23),$K$23,IF(AND(F2304&gt;=$L$24,F2304&lt;=$M$24),$K$24,IF(AND(F2304&gt;=$L$25,F2304&lt;=$M$25),$K$25,IF(AND(F2304&gt;=$L$26,F2304&lt;=$M$26),$K$26,IF(AND(F2304&gt;=$L$27,F2304&lt;=$M$27),$K$27,IF(AND(F2304&gt;=$L$28,F2304&lt;=$M$28),$K$28,IF(AND(F2304&gt;=$L$29,F2304&lt;=$M$29),$K$29,IF(AND(F2304&gt;=$L$30,F2304&lt;=$M$30),$K$30,IF(AND(F2304&gt;=$L$31,F2304&lt;=$M$31),$K$31,""))))))))))))))))))))))))))))))))</f>
        <v>11</v>
      </c>
      <c r="D2304" s="18" t="s">
        <v>2082</v>
      </c>
      <c r="E2304" s="18" t="s">
        <v>1234</v>
      </c>
      <c r="F2304" s="12">
        <f>Table1[[#This Row],[USD Pricing]]*Exchange!$A$1</f>
        <v>164.87799999999999</v>
      </c>
      <c r="G2304" s="12">
        <v>117.77</v>
      </c>
      <c r="H2304" s="12" t="s">
        <v>2087</v>
      </c>
      <c r="I2304" s="18" t="s">
        <v>0</v>
      </c>
      <c r="J2304" s="18" t="s">
        <v>4568</v>
      </c>
      <c r="XEZ2304" s="28"/>
      <c r="XFA2304" s="28"/>
      <c r="XFB2304" s="28"/>
      <c r="XFC2304" s="28"/>
      <c r="XFD2304" s="28"/>
    </row>
    <row r="2305" spans="1:10 16380:16384" x14ac:dyDescent="0.35">
      <c r="A2305" s="12" t="s">
        <v>4586</v>
      </c>
      <c r="B2305" s="32" t="str">
        <f>HYPERLINK(Table1[[#This Row],[Link]], Table1[[#This Row],[Pattern w/out Hyperlink]])</f>
        <v>Xorel Flux</v>
      </c>
      <c r="C2305" s="18">
        <f>IF(F2305&lt;=$L$1,$K$1,IF(AND(F2305&gt;=$L$2,F2305&lt;=$M$2),$K$2,IF(AND(F2305&gt;=$L$3,F2305&lt;=$M$3),$K$3,IF(AND(F2305&gt;=$L$4,F2305&lt;=$M$4),$K$4,IF(AND(F2305&gt;=$L$5,F2305&lt;=$M$5),$K$5,IF(AND(F2305&gt;=$L$6,F2305&lt;=$M$6),$K$6,IF(AND(F2305&gt;=$L$7,F2305&lt;=$M$7),$K$7,IF(AND(F2305&gt;=$L$8,F2305&lt;=$M$8),$K$8,IF(AND(F2305&gt;=$L$9,F2305&lt;=$M$9),$K$9,IF(AND(F2305&gt;$L$10,F2305&lt;=$M$10),$K$10,IF(AND(F2305&gt;=$L$11,F2305&lt;=$M$11),$K$11,IF(AND(F2305&gt;=$L$12,F2305&lt;=$M$12),$K$12,IF(AND(F2305&gt;=$L$13,F2305&lt;=$M$13),$K$13,IF(AND(F2305&gt;=$L$14,F2305&lt;=$M$14),$K$14,IF(AND(F2305&gt;=#REF!,F2305&lt;=#REF!),#REF!,IF(AND(F2305&gt;=$L$15,F2305&lt;=$M$15),$K$15,IF(AND(F2305&gt;=$L$16,F2305&lt;=$M$16),$K$16,IF(AND(F2305&gt;=$L$17,F2305&lt;=$M$17),$K$17,IF(AND(F2305&gt;=$L$18,F2305&lt;=$M$18),$K$18,IF(AND(F2305&gt;=$L$19,F2305&lt;=$M$19),$K$19,IF(AND(F2305&gt;=$L$20,F2305&lt;=$M$20),$K$20,IF(AND(F2305&gt;=$L$21,F2305&lt;=$M$21),$K$21,IF(AND(F2305&gt;=$L$22,F2305&lt;=$M$22),$K$22,IF(AND(F2305&gt;=$L$23,F2305&lt;=$M$23),$K$23,IF(AND(F2305&gt;=$L$24,F2305&lt;=$M$24),$K$24,IF(AND(F2305&gt;=$L$25,F2305&lt;=$M$25),$K$25,IF(AND(F2305&gt;=$L$26,F2305&lt;=$M$26),$K$26,IF(AND(F2305&gt;=$L$27,F2305&lt;=$M$27),$K$27,IF(AND(F2305&gt;=$L$28,F2305&lt;=$M$28),$K$28,IF(AND(F2305&gt;=$L$29,F2305&lt;=$M$29),$K$29,IF(AND(F2305&gt;=$L$30,F2305&lt;=$M$30),$K$30,IF(AND(F2305&gt;=$L$31,F2305&lt;=$M$31),$K$31,""))))))))))))))))))))))))))))))))</f>
        <v>11</v>
      </c>
      <c r="D2305" s="18" t="s">
        <v>2082</v>
      </c>
      <c r="E2305" s="18" t="s">
        <v>1234</v>
      </c>
      <c r="F2305" s="12">
        <f>Table1[[#This Row],[USD Pricing]]*Exchange!$A$1</f>
        <v>170.15600000000001</v>
      </c>
      <c r="G2305" s="12">
        <v>121.54</v>
      </c>
      <c r="H2305" s="12" t="s">
        <v>2117</v>
      </c>
      <c r="I2305" s="18" t="s">
        <v>0</v>
      </c>
      <c r="J2305" s="18" t="s">
        <v>4568</v>
      </c>
      <c r="XEZ2305" s="28"/>
      <c r="XFA2305" s="28"/>
      <c r="XFB2305" s="28"/>
      <c r="XFC2305" s="28"/>
      <c r="XFD2305" s="28"/>
    </row>
    <row r="2306" spans="1:10 16380:16384" x14ac:dyDescent="0.35">
      <c r="A2306" s="12" t="s">
        <v>4590</v>
      </c>
      <c r="B2306" s="32" t="str">
        <f>HYPERLINK(Table1[[#This Row],[Link]], Table1[[#This Row],[Pattern w/out Hyperlink]])</f>
        <v>Xorel Galway</v>
      </c>
      <c r="C2306" s="18">
        <f>IF(F2306&lt;=$L$1,$K$1,IF(AND(F2306&gt;=$L$2,F2306&lt;=$M$2),$K$2,IF(AND(F2306&gt;=$L$3,F2306&lt;=$M$3),$K$3,IF(AND(F2306&gt;=$L$4,F2306&lt;=$M$4),$K$4,IF(AND(F2306&gt;=$L$5,F2306&lt;=$M$5),$K$5,IF(AND(F2306&gt;=$L$6,F2306&lt;=$M$6),$K$6,IF(AND(F2306&gt;=$L$7,F2306&lt;=$M$7),$K$7,IF(AND(F2306&gt;=$L$8,F2306&lt;=$M$8),$K$8,IF(AND(F2306&gt;=$L$9,F2306&lt;=$M$9),$K$9,IF(AND(F2306&gt;$L$10,F2306&lt;=$M$10),$K$10,IF(AND(F2306&gt;=$L$11,F2306&lt;=$M$11),$K$11,IF(AND(F2306&gt;=$L$12,F2306&lt;=$M$12),$K$12,IF(AND(F2306&gt;=$L$13,F2306&lt;=$M$13),$K$13,IF(AND(F2306&gt;=$L$14,F2306&lt;=$M$14),$K$14,IF(AND(F2306&gt;=#REF!,F2306&lt;=#REF!),#REF!,IF(AND(F2306&gt;=$L$15,F2306&lt;=$M$15),$K$15,IF(AND(F2306&gt;=$L$16,F2306&lt;=$M$16),$K$16,IF(AND(F2306&gt;=$L$17,F2306&lt;=$M$17),$K$17,IF(AND(F2306&gt;=$L$18,F2306&lt;=$M$18),$K$18,IF(AND(F2306&gt;=$L$19,F2306&lt;=$M$19),$K$19,IF(AND(F2306&gt;=$L$20,F2306&lt;=$M$20),$K$20,IF(AND(F2306&gt;=$L$21,F2306&lt;=$M$21),$K$21,IF(AND(F2306&gt;=$L$22,F2306&lt;=$M$22),$K$22,IF(AND(F2306&gt;=$L$23,F2306&lt;=$M$23),$K$23,IF(AND(F2306&gt;=$L$24,F2306&lt;=$M$24),$K$24,IF(AND(F2306&gt;=$L$25,F2306&lt;=$M$25),$K$25,IF(AND(F2306&gt;=$L$26,F2306&lt;=$M$26),$K$26,IF(AND(F2306&gt;=$L$27,F2306&lt;=$M$27),$K$27,IF(AND(F2306&gt;=$L$28,F2306&lt;=$M$28),$K$28,IF(AND(F2306&gt;=$L$29,F2306&lt;=$M$29),$K$29,IF(AND(F2306&gt;=$L$30,F2306&lt;=$M$30),$K$30,IF(AND(F2306&gt;=$L$31,F2306&lt;=$M$31),$K$31,""))))))))))))))))))))))))))))))))</f>
        <v>11</v>
      </c>
      <c r="D2306" s="18" t="s">
        <v>2082</v>
      </c>
      <c r="E2306" s="18" t="s">
        <v>1234</v>
      </c>
      <c r="F2306" s="12">
        <f>Table1[[#This Row],[USD Pricing]]*Exchange!$A$1</f>
        <v>164.38800000000001</v>
      </c>
      <c r="G2306" s="12">
        <v>117.42</v>
      </c>
      <c r="H2306" s="12" t="s">
        <v>3380</v>
      </c>
      <c r="I2306" s="18" t="s">
        <v>0</v>
      </c>
      <c r="J2306" s="18" t="s">
        <v>4568</v>
      </c>
      <c r="XEZ2306" s="28"/>
      <c r="XFA2306" s="28"/>
      <c r="XFB2306" s="28"/>
      <c r="XFC2306" s="28"/>
      <c r="XFD2306" s="28"/>
    </row>
    <row r="2307" spans="1:10 16380:16384" x14ac:dyDescent="0.35">
      <c r="A2307" s="12" t="s">
        <v>4595</v>
      </c>
      <c r="B2307" s="32" t="str">
        <f>HYPERLINK(Table1[[#This Row],[Link]], Table1[[#This Row],[Pattern w/out Hyperlink]])</f>
        <v>Xorel Maison Embroider</v>
      </c>
      <c r="C2307" s="18">
        <f>IF(F2307&lt;=$L$1,$K$1,IF(AND(F2307&gt;=$L$2,F2307&lt;=$M$2),$K$2,IF(AND(F2307&gt;=$L$3,F2307&lt;=$M$3),$K$3,IF(AND(F2307&gt;=$L$4,F2307&lt;=$M$4),$K$4,IF(AND(F2307&gt;=$L$5,F2307&lt;=$M$5),$K$5,IF(AND(F2307&gt;=$L$6,F2307&lt;=$M$6),$K$6,IF(AND(F2307&gt;=$L$7,F2307&lt;=$M$7),$K$7,IF(AND(F2307&gt;=$L$8,F2307&lt;=$M$8),$K$8,IF(AND(F2307&gt;=$L$9,F2307&lt;=$M$9),$K$9,IF(AND(F2307&gt;$L$10,F2307&lt;=$M$10),$K$10,IF(AND(F2307&gt;=$L$11,F2307&lt;=$M$11),$K$11,IF(AND(F2307&gt;=$L$12,F2307&lt;=$M$12),$K$12,IF(AND(F2307&gt;=$L$13,F2307&lt;=$M$13),$K$13,IF(AND(F2307&gt;=$L$14,F2307&lt;=$M$14),$K$14,IF(AND(F2307&gt;=#REF!,F2307&lt;=#REF!),#REF!,IF(AND(F2307&gt;=$L$15,F2307&lt;=$M$15),$K$15,IF(AND(F2307&gt;=$L$16,F2307&lt;=$M$16),$K$16,IF(AND(F2307&gt;=$L$17,F2307&lt;=$M$17),$K$17,IF(AND(F2307&gt;=$L$18,F2307&lt;=$M$18),$K$18,IF(AND(F2307&gt;=$L$19,F2307&lt;=$M$19),$K$19,IF(AND(F2307&gt;=$L$20,F2307&lt;=$M$20),$K$20,IF(AND(F2307&gt;=$L$21,F2307&lt;=$M$21),$K$21,IF(AND(F2307&gt;=$L$22,F2307&lt;=$M$22),$K$22,IF(AND(F2307&gt;=$L$23,F2307&lt;=$M$23),$K$23,IF(AND(F2307&gt;=$L$24,F2307&lt;=$M$24),$K$24,IF(AND(F2307&gt;=$L$25,F2307&lt;=$M$25),$K$25,IF(AND(F2307&gt;=$L$26,F2307&lt;=$M$26),$K$26,IF(AND(F2307&gt;=$L$27,F2307&lt;=$M$27),$K$27,IF(AND(F2307&gt;=$L$28,F2307&lt;=$M$28),$K$28,IF(AND(F2307&gt;=$L$29,F2307&lt;=$M$29),$K$29,IF(AND(F2307&gt;=$L$30,F2307&lt;=$M$30),$K$30,IF(AND(F2307&gt;=$L$31,F2307&lt;=$M$31),$K$31,""))))))))))))))))))))))))))))))))</f>
        <v>11</v>
      </c>
      <c r="D2307" s="18" t="s">
        <v>2082</v>
      </c>
      <c r="E2307" s="18" t="s">
        <v>1234</v>
      </c>
      <c r="F2307" s="12">
        <f>Table1[[#This Row],[USD Pricing]]*Exchange!$A$1</f>
        <v>158.82999999999998</v>
      </c>
      <c r="G2307" s="12">
        <v>113.45</v>
      </c>
      <c r="H2307" s="12" t="s">
        <v>3391</v>
      </c>
      <c r="I2307" s="18" t="s">
        <v>0</v>
      </c>
      <c r="J2307" s="18" t="s">
        <v>4568</v>
      </c>
      <c r="XEZ2307" s="28"/>
      <c r="XFA2307" s="28"/>
      <c r="XFB2307" s="28"/>
      <c r="XFC2307" s="28"/>
      <c r="XFD2307" s="28"/>
    </row>
    <row r="2308" spans="1:10 16380:16384" x14ac:dyDescent="0.35">
      <c r="A2308" s="12" t="s">
        <v>4605</v>
      </c>
      <c r="B2308" s="32" t="str">
        <f>HYPERLINK(Table1[[#This Row],[Link]], Table1[[#This Row],[Pattern w/out Hyperlink]])</f>
        <v>Xorel Satellite Embroider</v>
      </c>
      <c r="C2308" s="18">
        <f>IF(F2308&lt;=$L$1,$K$1,IF(AND(F2308&gt;=$L$2,F2308&lt;=$M$2),$K$2,IF(AND(F2308&gt;=$L$3,F2308&lt;=$M$3),$K$3,IF(AND(F2308&gt;=$L$4,F2308&lt;=$M$4),$K$4,IF(AND(F2308&gt;=$L$5,F2308&lt;=$M$5),$K$5,IF(AND(F2308&gt;=$L$6,F2308&lt;=$M$6),$K$6,IF(AND(F2308&gt;=$L$7,F2308&lt;=$M$7),$K$7,IF(AND(F2308&gt;=$L$8,F2308&lt;=$M$8),$K$8,IF(AND(F2308&gt;=$L$9,F2308&lt;=$M$9),$K$9,IF(AND(F2308&gt;$L$10,F2308&lt;=$M$10),$K$10,IF(AND(F2308&gt;=$L$11,F2308&lt;=$M$11),$K$11,IF(AND(F2308&gt;=$L$12,F2308&lt;=$M$12),$K$12,IF(AND(F2308&gt;=$L$13,F2308&lt;=$M$13),$K$13,IF(AND(F2308&gt;=$L$14,F2308&lt;=$M$14),$K$14,IF(AND(F2308&gt;=#REF!,F2308&lt;=#REF!),#REF!,IF(AND(F2308&gt;=$L$15,F2308&lt;=$M$15),$K$15,IF(AND(F2308&gt;=$L$16,F2308&lt;=$M$16),$K$16,IF(AND(F2308&gt;=$L$17,F2308&lt;=$M$17),$K$17,IF(AND(F2308&gt;=$L$18,F2308&lt;=$M$18),$K$18,IF(AND(F2308&gt;=$L$19,F2308&lt;=$M$19),$K$19,IF(AND(F2308&gt;=$L$20,F2308&lt;=$M$20),$K$20,IF(AND(F2308&gt;=$L$21,F2308&lt;=$M$21),$K$21,IF(AND(F2308&gt;=$L$22,F2308&lt;=$M$22),$K$22,IF(AND(F2308&gt;=$L$23,F2308&lt;=$M$23),$K$23,IF(AND(F2308&gt;=$L$24,F2308&lt;=$M$24),$K$24,IF(AND(F2308&gt;=$L$25,F2308&lt;=$M$25),$K$25,IF(AND(F2308&gt;=$L$26,F2308&lt;=$M$26),$K$26,IF(AND(F2308&gt;=$L$27,F2308&lt;=$M$27),$K$27,IF(AND(F2308&gt;=$L$28,F2308&lt;=$M$28),$K$28,IF(AND(F2308&gt;=$L$29,F2308&lt;=$M$29),$K$29,IF(AND(F2308&gt;=$L$30,F2308&lt;=$M$30),$K$30,IF(AND(F2308&gt;=$L$31,F2308&lt;=$M$31),$K$31,""))))))))))))))))))))))))))))))))</f>
        <v>11</v>
      </c>
      <c r="D2308" s="18" t="s">
        <v>2082</v>
      </c>
      <c r="E2308" s="18" t="s">
        <v>1234</v>
      </c>
      <c r="F2308" s="12">
        <f>Table1[[#This Row],[USD Pricing]]*Exchange!$A$1</f>
        <v>166.32</v>
      </c>
      <c r="G2308" s="12">
        <v>118.8</v>
      </c>
      <c r="H2308" s="12" t="s">
        <v>3403</v>
      </c>
      <c r="I2308" s="18" t="s">
        <v>0</v>
      </c>
      <c r="J2308" s="18" t="s">
        <v>4568</v>
      </c>
      <c r="XEZ2308" s="28"/>
      <c r="XFA2308" s="28"/>
      <c r="XFB2308" s="28"/>
      <c r="XFC2308" s="28"/>
      <c r="XFD2308" s="28"/>
    </row>
    <row r="2309" spans="1:10 16380:16384" x14ac:dyDescent="0.35">
      <c r="A2309" s="12" t="s">
        <v>4607</v>
      </c>
      <c r="B2309" s="32" t="str">
        <f>HYPERLINK(Table1[[#This Row],[Link]], Table1[[#This Row],[Pattern w/out Hyperlink]])</f>
        <v>Xorel Sleet Embroider</v>
      </c>
      <c r="C2309" s="18">
        <f>IF(F2309&lt;=$L$1,$K$1,IF(AND(F2309&gt;=$L$2,F2309&lt;=$M$2),$K$2,IF(AND(F2309&gt;=$L$3,F2309&lt;=$M$3),$K$3,IF(AND(F2309&gt;=$L$4,F2309&lt;=$M$4),$K$4,IF(AND(F2309&gt;=$L$5,F2309&lt;=$M$5),$K$5,IF(AND(F2309&gt;=$L$6,F2309&lt;=$M$6),$K$6,IF(AND(F2309&gt;=$L$7,F2309&lt;=$M$7),$K$7,IF(AND(F2309&gt;=$L$8,F2309&lt;=$M$8),$K$8,IF(AND(F2309&gt;=$L$9,F2309&lt;=$M$9),$K$9,IF(AND(F2309&gt;$L$10,F2309&lt;=$M$10),$K$10,IF(AND(F2309&gt;=$L$11,F2309&lt;=$M$11),$K$11,IF(AND(F2309&gt;=$L$12,F2309&lt;=$M$12),$K$12,IF(AND(F2309&gt;=$L$13,F2309&lt;=$M$13),$K$13,IF(AND(F2309&gt;=$L$14,F2309&lt;=$M$14),$K$14,IF(AND(F2309&gt;=#REF!,F2309&lt;=#REF!),#REF!,IF(AND(F2309&gt;=$L$15,F2309&lt;=$M$15),$K$15,IF(AND(F2309&gt;=$L$16,F2309&lt;=$M$16),$K$16,IF(AND(F2309&gt;=$L$17,F2309&lt;=$M$17),$K$17,IF(AND(F2309&gt;=$L$18,F2309&lt;=$M$18),$K$18,IF(AND(F2309&gt;=$L$19,F2309&lt;=$M$19),$K$19,IF(AND(F2309&gt;=$L$20,F2309&lt;=$M$20),$K$20,IF(AND(F2309&gt;=$L$21,F2309&lt;=$M$21),$K$21,IF(AND(F2309&gt;=$L$22,F2309&lt;=$M$22),$K$22,IF(AND(F2309&gt;=$L$23,F2309&lt;=$M$23),$K$23,IF(AND(F2309&gt;=$L$24,F2309&lt;=$M$24),$K$24,IF(AND(F2309&gt;=$L$25,F2309&lt;=$M$25),$K$25,IF(AND(F2309&gt;=$L$26,F2309&lt;=$M$26),$K$26,IF(AND(F2309&gt;=$L$27,F2309&lt;=$M$27),$K$27,IF(AND(F2309&gt;=$L$28,F2309&lt;=$M$28),$K$28,IF(AND(F2309&gt;=$L$29,F2309&lt;=$M$29),$K$29,IF(AND(F2309&gt;=$L$30,F2309&lt;=$M$30),$K$30,IF(AND(F2309&gt;=$L$31,F2309&lt;=$M$31),$K$31,""))))))))))))))))))))))))))))))))</f>
        <v>11</v>
      </c>
      <c r="D2309" s="18" t="s">
        <v>2082</v>
      </c>
      <c r="E2309" s="18" t="s">
        <v>1234</v>
      </c>
      <c r="F2309" s="12">
        <f>Table1[[#This Row],[USD Pricing]]*Exchange!$A$1</f>
        <v>166.32</v>
      </c>
      <c r="G2309" s="12">
        <v>118.8</v>
      </c>
      <c r="H2309" s="12" t="s">
        <v>3404</v>
      </c>
      <c r="I2309" s="18" t="s">
        <v>0</v>
      </c>
      <c r="J2309" s="18" t="s">
        <v>4568</v>
      </c>
      <c r="XEZ2309" s="28"/>
      <c r="XFA2309" s="28"/>
      <c r="XFB2309" s="28"/>
      <c r="XFC2309" s="28"/>
      <c r="XFD2309" s="28"/>
    </row>
    <row r="2310" spans="1:10 16380:16384" x14ac:dyDescent="0.35">
      <c r="A2310" s="12" t="s">
        <v>4612</v>
      </c>
      <c r="B2310" s="32" t="str">
        <f>HYPERLINK(Table1[[#This Row],[Link]], Table1[[#This Row],[Pattern w/out Hyperlink]])</f>
        <v>Xorel Switch Embroider</v>
      </c>
      <c r="C2310" s="18">
        <f>IF(F2310&lt;=$L$1,$K$1,IF(AND(F2310&gt;=$L$2,F2310&lt;=$M$2),$K$2,IF(AND(F2310&gt;=$L$3,F2310&lt;=$M$3),$K$3,IF(AND(F2310&gt;=$L$4,F2310&lt;=$M$4),$K$4,IF(AND(F2310&gt;=$L$5,F2310&lt;=$M$5),$K$5,IF(AND(F2310&gt;=$L$6,F2310&lt;=$M$6),$K$6,IF(AND(F2310&gt;=$L$7,F2310&lt;=$M$7),$K$7,IF(AND(F2310&gt;=$L$8,F2310&lt;=$M$8),$K$8,IF(AND(F2310&gt;=$L$9,F2310&lt;=$M$9),$K$9,IF(AND(F2310&gt;$L$10,F2310&lt;=$M$10),$K$10,IF(AND(F2310&gt;=$L$11,F2310&lt;=$M$11),$K$11,IF(AND(F2310&gt;=$L$12,F2310&lt;=$M$12),$K$12,IF(AND(F2310&gt;=$L$13,F2310&lt;=$M$13),$K$13,IF(AND(F2310&gt;=$L$14,F2310&lt;=$M$14),$K$14,IF(AND(F2310&gt;=#REF!,F2310&lt;=#REF!),#REF!,IF(AND(F2310&gt;=$L$15,F2310&lt;=$M$15),$K$15,IF(AND(F2310&gt;=$L$16,F2310&lt;=$M$16),$K$16,IF(AND(F2310&gt;=$L$17,F2310&lt;=$M$17),$K$17,IF(AND(F2310&gt;=$L$18,F2310&lt;=$M$18),$K$18,IF(AND(F2310&gt;=$L$19,F2310&lt;=$M$19),$K$19,IF(AND(F2310&gt;=$L$20,F2310&lt;=$M$20),$K$20,IF(AND(F2310&gt;=$L$21,F2310&lt;=$M$21),$K$21,IF(AND(F2310&gt;=$L$22,F2310&lt;=$M$22),$K$22,IF(AND(F2310&gt;=$L$23,F2310&lt;=$M$23),$K$23,IF(AND(F2310&gt;=$L$24,F2310&lt;=$M$24),$K$24,IF(AND(F2310&gt;=$L$25,F2310&lt;=$M$25),$K$25,IF(AND(F2310&gt;=$L$26,F2310&lt;=$M$26),$K$26,IF(AND(F2310&gt;=$L$27,F2310&lt;=$M$27),$K$27,IF(AND(F2310&gt;=$L$28,F2310&lt;=$M$28),$K$28,IF(AND(F2310&gt;=$L$29,F2310&lt;=$M$29),$K$29,IF(AND(F2310&gt;=$L$30,F2310&lt;=$M$30),$K$30,IF(AND(F2310&gt;=$L$31,F2310&lt;=$M$31),$K$31,""))))))))))))))))))))))))))))))))</f>
        <v>11</v>
      </c>
      <c r="D2310" s="18" t="s">
        <v>2082</v>
      </c>
      <c r="E2310" s="18" t="s">
        <v>1234</v>
      </c>
      <c r="F2310" s="12">
        <f>Table1[[#This Row],[USD Pricing]]*Exchange!$A$1</f>
        <v>163.29599999999999</v>
      </c>
      <c r="G2310" s="12">
        <v>116.64</v>
      </c>
      <c r="H2310" s="12" t="s">
        <v>3405</v>
      </c>
      <c r="I2310" s="18" t="s">
        <v>0</v>
      </c>
      <c r="J2310" s="18" t="s">
        <v>4568</v>
      </c>
      <c r="XEZ2310" s="28"/>
      <c r="XFA2310" s="28"/>
      <c r="XFB2310" s="28"/>
      <c r="XFC2310" s="28"/>
      <c r="XFD2310" s="28"/>
    </row>
    <row r="2311" spans="1:10 16380:16384" x14ac:dyDescent="0.35">
      <c r="A2311" s="12" t="s">
        <v>2622</v>
      </c>
      <c r="B2311" s="32" t="str">
        <f>HYPERLINK(Table1[[#This Row],[Link]], Table1[[#This Row],[Pattern w/out Hyperlink]])</f>
        <v>Stratford</v>
      </c>
      <c r="C2311" s="18">
        <f>IF(F2311&lt;=$L$1,$K$1,IF(AND(F2311&gt;=$L$2,F2311&lt;=$M$2),$K$2,IF(AND(F2311&gt;=$L$3,F2311&lt;=$M$3),$K$3,IF(AND(F2311&gt;=$L$4,F2311&lt;=$M$4),$K$4,IF(AND(F2311&gt;=$L$5,F2311&lt;=$M$5),$K$5,IF(AND(F2311&gt;=$L$6,F2311&lt;=$M$6),$K$6,IF(AND(F2311&gt;=$L$7,F2311&lt;=$M$7),$K$7,IF(AND(F2311&gt;=$L$8,F2311&lt;=$M$8),$K$8,IF(AND(F2311&gt;=$L$9,F2311&lt;=$M$9),$K$9,IF(AND(F2311&gt;$L$10,F2311&lt;=$M$10),$K$10,IF(AND(F2311&gt;=$L$11,F2311&lt;=$M$11),$K$11,IF(AND(F2311&gt;=$L$12,F2311&lt;=$M$12),$K$12,IF(AND(F2311&gt;=$L$13,F2311&lt;=$M$13),$K$13,IF(AND(F2311&gt;=$L$14,F2311&lt;=$M$14),$K$14,IF(AND(F2311&gt;=#REF!,F2311&lt;=#REF!),#REF!,IF(AND(F2311&gt;=$L$15,F2311&lt;=$M$15),$K$15,IF(AND(F2311&gt;=$L$16,F2311&lt;=$M$16),$K$16,IF(AND(F2311&gt;=$L$17,F2311&lt;=$M$17),$K$17,IF(AND(F2311&gt;=$L$18,F2311&lt;=$M$18),$K$18,IF(AND(F2311&gt;=$L$19,F2311&lt;=$M$19),$K$19,IF(AND(F2311&gt;=$L$20,F2311&lt;=$M$20),$K$20,IF(AND(F2311&gt;=$L$21,F2311&lt;=$M$21),$K$21,IF(AND(F2311&gt;=$L$22,F2311&lt;=$M$22),$K$22,IF(AND(F2311&gt;=$L$23,F2311&lt;=$M$23),$K$23,IF(AND(F2311&gt;=$L$24,F2311&lt;=$M$24),$K$24,IF(AND(F2311&gt;=$L$25,F2311&lt;=$M$25),$K$25,IF(AND(F2311&gt;=$L$26,F2311&lt;=$M$26),$K$26,IF(AND(F2311&gt;=$L$27,F2311&lt;=$M$27),$K$27,IF(AND(F2311&gt;=$L$28,F2311&lt;=$M$28),$K$28,IF(AND(F2311&gt;=$L$29,F2311&lt;=$M$29),$K$29,IF(AND(F2311&gt;=$L$30,F2311&lt;=$M$30),$K$30,IF(AND(F2311&gt;=$L$31,F2311&lt;=$M$31),$K$31,""))))))))))))))))))))))))))))))))</f>
        <v>11</v>
      </c>
      <c r="D2311" s="18" t="s">
        <v>20</v>
      </c>
      <c r="E2311" s="18" t="s">
        <v>1234</v>
      </c>
      <c r="F2311" s="12">
        <f>Table1[[#This Row],[USD Pricing]]*Exchange!$A$1</f>
        <v>156.79999999999998</v>
      </c>
      <c r="G2311" s="12">
        <v>112</v>
      </c>
      <c r="H2311" s="12" t="s">
        <v>2623</v>
      </c>
      <c r="I2311" s="18" t="s">
        <v>0</v>
      </c>
      <c r="J2311" s="18" t="s">
        <v>5184</v>
      </c>
      <c r="XEZ2311" s="28"/>
      <c r="XFA2311" s="28"/>
      <c r="XFB2311" s="28"/>
      <c r="XFC2311" s="28"/>
      <c r="XFD2311" s="28"/>
    </row>
    <row r="2312" spans="1:10 16380:16384" x14ac:dyDescent="0.35">
      <c r="A2312" s="12" t="s">
        <v>2444</v>
      </c>
      <c r="B2312" s="32" t="str">
        <f>HYPERLINK(Table1[[#This Row],[Link]], Table1[[#This Row],[Pattern w/out Hyperlink]])</f>
        <v>Circle Jacquard</v>
      </c>
      <c r="C2312" s="18">
        <f>IF(F2312&lt;=$L$1,$K$1,IF(AND(F2312&gt;=$L$2,F2312&lt;=$M$2),$K$2,IF(AND(F2312&gt;=$L$3,F2312&lt;=$M$3),$K$3,IF(AND(F2312&gt;=$L$4,F2312&lt;=$M$4),$K$4,IF(AND(F2312&gt;=$L$5,F2312&lt;=$M$5),$K$5,IF(AND(F2312&gt;=$L$6,F2312&lt;=$M$6),$K$6,IF(AND(F2312&gt;=$L$7,F2312&lt;=$M$7),$K$7,IF(AND(F2312&gt;=$L$8,F2312&lt;=$M$8),$K$8,IF(AND(F2312&gt;=$L$9,F2312&lt;=$M$9),$K$9,IF(AND(F2312&gt;$L$10,F2312&lt;=$M$10),$K$10,IF(AND(F2312&gt;=$L$11,F2312&lt;=$M$11),$K$11,IF(AND(F2312&gt;=$L$12,F2312&lt;=$M$12),$K$12,IF(AND(F2312&gt;=$L$13,F2312&lt;=$M$13),$K$13,IF(AND(F2312&gt;=$L$14,F2312&lt;=$M$14),$K$14,IF(AND(F2312&gt;=#REF!,F2312&lt;=#REF!),#REF!,IF(AND(F2312&gt;=$L$15,F2312&lt;=$M$15),$K$15,IF(AND(F2312&gt;=$L$16,F2312&lt;=$M$16),$K$16,IF(AND(F2312&gt;=$L$17,F2312&lt;=$M$17),$K$17,IF(AND(F2312&gt;=$L$18,F2312&lt;=$M$18),$K$18,IF(AND(F2312&gt;=$L$19,F2312&lt;=$M$19),$K$19,IF(AND(F2312&gt;=$L$20,F2312&lt;=$M$20),$K$20,IF(AND(F2312&gt;=$L$21,F2312&lt;=$M$21),$K$21,IF(AND(F2312&gt;=$L$22,F2312&lt;=$M$22),$K$22,IF(AND(F2312&gt;=$L$23,F2312&lt;=$M$23),$K$23,IF(AND(F2312&gt;=$L$24,F2312&lt;=$M$24),$K$24,IF(AND(F2312&gt;=$L$25,F2312&lt;=$M$25),$K$25,IF(AND(F2312&gt;=$L$26,F2312&lt;=$M$26),$K$26,IF(AND(F2312&gt;=$L$27,F2312&lt;=$M$27),$K$27,IF(AND(F2312&gt;=$L$28,F2312&lt;=$M$28),$K$28,IF(AND(F2312&gt;=$L$29,F2312&lt;=$M$29),$K$29,IF(AND(F2312&gt;=$L$30,F2312&lt;=$M$30),$K$30,IF(AND(F2312&gt;=$L$31,F2312&lt;=$M$31),$K$31,""))))))))))))))))))))))))))))))))</f>
        <v>11</v>
      </c>
      <c r="D2312" s="18" t="s">
        <v>25</v>
      </c>
      <c r="E2312" s="18" t="s">
        <v>1234</v>
      </c>
      <c r="F2312" s="12">
        <v>157.75</v>
      </c>
      <c r="H2312" s="12" t="s">
        <v>2446</v>
      </c>
      <c r="I2312" s="18" t="s">
        <v>0</v>
      </c>
      <c r="J2312" s="18" t="s">
        <v>4550</v>
      </c>
      <c r="XEZ2312" s="28"/>
      <c r="XFA2312" s="28"/>
      <c r="XFB2312" s="28"/>
      <c r="XFC2312" s="28"/>
      <c r="XFD2312" s="28"/>
    </row>
    <row r="2313" spans="1:10 16380:16384" ht="29" x14ac:dyDescent="0.35">
      <c r="A2313" s="12" t="s">
        <v>6893</v>
      </c>
      <c r="B2313" s="32" t="str">
        <f>HYPERLINK(Table1[[#This Row],[Link]], Table1[[#This Row],[Pattern w/out Hyperlink]])</f>
        <v>Biscayne by Alejandro Cardenas</v>
      </c>
      <c r="C2313" s="18">
        <f>IF(F2313&lt;=$L$1,$K$1,IF(AND(F2313&gt;=$L$2,F2313&lt;=$M$2),$K$2,IF(AND(F2313&gt;=$L$3,F2313&lt;=$M$3),$K$3,IF(AND(F2313&gt;=$L$4,F2313&lt;=$M$4),$K$4,IF(AND(F2313&gt;=$L$5,F2313&lt;=$M$5),$K$5,IF(AND(F2313&gt;=$L$6,F2313&lt;=$M$6),$K$6,IF(AND(F2313&gt;=$L$7,F2313&lt;=$M$7),$K$7,IF(AND(F2313&gt;=$L$8,F2313&lt;=$M$8),$K$8,IF(AND(F2313&gt;=$L$9,F2313&lt;=$M$9),$K$9,IF(AND(F2313&gt;$L$10,F2313&lt;=$M$10),$K$10,IF(AND(F2313&gt;=$L$11,F2313&lt;=$M$11),$K$11,IF(AND(F2313&gt;=$L$12,F2313&lt;=$M$12),$K$12,IF(AND(F2313&gt;=$L$13,F2313&lt;=$M$13),$K$13,IF(AND(F2313&gt;=$L$14,F2313&lt;=$M$14),$K$14,IF(AND(F2313&gt;=#REF!,F2313&lt;=#REF!),#REF!,IF(AND(F2313&gt;=$L$15,F2313&lt;=$M$15),$K$15,IF(AND(F2313&gt;=$L$16,F2313&lt;=$M$16),$K$16,IF(AND(F2313&gt;=$L$17,F2313&lt;=$M$17),$K$17,IF(AND(F2313&gt;=$L$18,F2313&lt;=$M$18),$K$18,IF(AND(F2313&gt;=$L$19,F2313&lt;=$M$19),$K$19,IF(AND(F2313&gt;=$L$20,F2313&lt;=$M$20),$K$20,IF(AND(F2313&gt;=$L$21,F2313&lt;=$M$21),$K$21,IF(AND(F2313&gt;=$L$22,F2313&lt;=$M$22),$K$22,IF(AND(F2313&gt;=$L$23,F2313&lt;=$M$23),$K$23,IF(AND(F2313&gt;=$L$24,F2313&lt;=$M$24),$K$24,IF(AND(F2313&gt;=$L$25,F2313&lt;=$M$25),$K$25,IF(AND(F2313&gt;=$L$26,F2313&lt;=$M$26),$K$26,IF(AND(F2313&gt;=$L$27,F2313&lt;=$M$27),$K$27,IF(AND(F2313&gt;=$L$28,F2313&lt;=$M$28),$K$28,IF(AND(F2313&gt;=$L$29,F2313&lt;=$M$29),$K$29,IF(AND(F2313&gt;=$L$30,F2313&lt;=$M$30),$K$30,IF(AND(F2313&gt;=$L$31,F2313&lt;=$M$31),$K$31,""))))))))))))))))))))))))))))))))</f>
        <v>11</v>
      </c>
      <c r="D2313" s="18" t="s">
        <v>2220</v>
      </c>
      <c r="E2313" s="18" t="s">
        <v>1234</v>
      </c>
      <c r="F2313" s="12">
        <v>167.5</v>
      </c>
      <c r="H2313" s="12" t="s">
        <v>6894</v>
      </c>
      <c r="I2313" s="18" t="s">
        <v>0</v>
      </c>
      <c r="J2313" s="18" t="s">
        <v>6895</v>
      </c>
      <c r="XEZ2313" s="28"/>
      <c r="XFA2313" s="28"/>
      <c r="XFB2313" s="28"/>
      <c r="XFC2313" s="28"/>
      <c r="XFD2313" s="28"/>
    </row>
    <row r="2314" spans="1:10 16380:16384" x14ac:dyDescent="0.35">
      <c r="A2314" s="12" t="s">
        <v>6920</v>
      </c>
      <c r="B2314" s="32" t="str">
        <f>HYPERLINK(Table1[[#This Row],[Link]], Table1[[#This Row],[Pattern w/out Hyperlink]])</f>
        <v>Circa</v>
      </c>
      <c r="C2314" s="18">
        <f>IF(F2314&lt;=$L$1,$K$1,IF(AND(F2314&gt;=$L$2,F2314&lt;=$M$2),$K$2,IF(AND(F2314&gt;=$L$3,F2314&lt;=$M$3),$K$3,IF(AND(F2314&gt;=$L$4,F2314&lt;=$M$4),$K$4,IF(AND(F2314&gt;=$L$5,F2314&lt;=$M$5),$K$5,IF(AND(F2314&gt;=$L$6,F2314&lt;=$M$6),$K$6,IF(AND(F2314&gt;=$L$7,F2314&lt;=$M$7),$K$7,IF(AND(F2314&gt;=$L$8,F2314&lt;=$M$8),$K$8,IF(AND(F2314&gt;=$L$9,F2314&lt;=$M$9),$K$9,IF(AND(F2314&gt;$L$10,F2314&lt;=$M$10),$K$10,IF(AND(F2314&gt;=$L$11,F2314&lt;=$M$11),$K$11,IF(AND(F2314&gt;=$L$12,F2314&lt;=$M$12),$K$12,IF(AND(F2314&gt;=$L$13,F2314&lt;=$M$13),$K$13,IF(AND(F2314&gt;=$L$14,F2314&lt;=$M$14),$K$14,IF(AND(F2314&gt;=#REF!,F2314&lt;=#REF!),#REF!,IF(AND(F2314&gt;=$L$15,F2314&lt;=$M$15),$K$15,IF(AND(F2314&gt;=$L$16,F2314&lt;=$M$16),$K$16,IF(AND(F2314&gt;=$L$17,F2314&lt;=$M$17),$K$17,IF(AND(F2314&gt;=$L$18,F2314&lt;=$M$18),$K$18,IF(AND(F2314&gt;=$L$19,F2314&lt;=$M$19),$K$19,IF(AND(F2314&gt;=$L$20,F2314&lt;=$M$20),$K$20,IF(AND(F2314&gt;=$L$21,F2314&lt;=$M$21),$K$21,IF(AND(F2314&gt;=$L$22,F2314&lt;=$M$22),$K$22,IF(AND(F2314&gt;=$L$23,F2314&lt;=$M$23),$K$23,IF(AND(F2314&gt;=$L$24,F2314&lt;=$M$24),$K$24,IF(AND(F2314&gt;=$L$25,F2314&lt;=$M$25),$K$25,IF(AND(F2314&gt;=$L$26,F2314&lt;=$M$26),$K$26,IF(AND(F2314&gt;=$L$27,F2314&lt;=$M$27),$K$27,IF(AND(F2314&gt;=$L$28,F2314&lt;=$M$28),$K$28,IF(AND(F2314&gt;=$L$29,F2314&lt;=$M$29),$K$29,IF(AND(F2314&gt;=$L$30,F2314&lt;=$M$30),$K$30,IF(AND(F2314&gt;=$L$31,F2314&lt;=$M$31),$K$31,""))))))))))))))))))))))))))))))))</f>
        <v>11</v>
      </c>
      <c r="D2314" s="18" t="s">
        <v>2220</v>
      </c>
      <c r="E2314" s="18" t="s">
        <v>1234</v>
      </c>
      <c r="F2314" s="12">
        <v>155.75</v>
      </c>
      <c r="H2314" s="12" t="s">
        <v>6921</v>
      </c>
      <c r="I2314" s="18" t="s">
        <v>1319</v>
      </c>
      <c r="J2314" s="18" t="s">
        <v>6922</v>
      </c>
      <c r="XEZ2314" s="28"/>
      <c r="XFA2314" s="28"/>
      <c r="XFB2314" s="28"/>
      <c r="XFC2314" s="28"/>
      <c r="XFD2314" s="28"/>
    </row>
    <row r="2315" spans="1:10 16380:16384" x14ac:dyDescent="0.35">
      <c r="A2315" s="12" t="s">
        <v>6926</v>
      </c>
      <c r="B2315" s="32" t="str">
        <f>HYPERLINK(Table1[[#This Row],[Link]], Table1[[#This Row],[Pattern w/out Hyperlink]])</f>
        <v>Classic Boucle, 1994</v>
      </c>
      <c r="C2315" s="18">
        <f>IF(F2315&lt;=$L$1,$K$1,IF(AND(F2315&gt;=$L$2,F2315&lt;=$M$2),$K$2,IF(AND(F2315&gt;=$L$3,F2315&lt;=$M$3),$K$3,IF(AND(F2315&gt;=$L$4,F2315&lt;=$M$4),$K$4,IF(AND(F2315&gt;=$L$5,F2315&lt;=$M$5),$K$5,IF(AND(F2315&gt;=$L$6,F2315&lt;=$M$6),$K$6,IF(AND(F2315&gt;=$L$7,F2315&lt;=$M$7),$K$7,IF(AND(F2315&gt;=$L$8,F2315&lt;=$M$8),$K$8,IF(AND(F2315&gt;=$L$9,F2315&lt;=$M$9),$K$9,IF(AND(F2315&gt;$L$10,F2315&lt;=$M$10),$K$10,IF(AND(F2315&gt;=$L$11,F2315&lt;=$M$11),$K$11,IF(AND(F2315&gt;=$L$12,F2315&lt;=$M$12),$K$12,IF(AND(F2315&gt;=$L$13,F2315&lt;=$M$13),$K$13,IF(AND(F2315&gt;=$L$14,F2315&lt;=$M$14),$K$14,IF(AND(F2315&gt;=#REF!,F2315&lt;=#REF!),#REF!,IF(AND(F2315&gt;=$L$15,F2315&lt;=$M$15),$K$15,IF(AND(F2315&gt;=$L$16,F2315&lt;=$M$16),$K$16,IF(AND(F2315&gt;=$L$17,F2315&lt;=$M$17),$K$17,IF(AND(F2315&gt;=$L$18,F2315&lt;=$M$18),$K$18,IF(AND(F2315&gt;=$L$19,F2315&lt;=$M$19),$K$19,IF(AND(F2315&gt;=$L$20,F2315&lt;=$M$20),$K$20,IF(AND(F2315&gt;=$L$21,F2315&lt;=$M$21),$K$21,IF(AND(F2315&gt;=$L$22,F2315&lt;=$M$22),$K$22,IF(AND(F2315&gt;=$L$23,F2315&lt;=$M$23),$K$23,IF(AND(F2315&gt;=$L$24,F2315&lt;=$M$24),$K$24,IF(AND(F2315&gt;=$L$25,F2315&lt;=$M$25),$K$25,IF(AND(F2315&gt;=$L$26,F2315&lt;=$M$26),$K$26,IF(AND(F2315&gt;=$L$27,F2315&lt;=$M$27),$K$27,IF(AND(F2315&gt;=$L$28,F2315&lt;=$M$28),$K$28,IF(AND(F2315&gt;=$L$29,F2315&lt;=$M$29),$K$29,IF(AND(F2315&gt;=$L$30,F2315&lt;=$M$30),$K$30,IF(AND(F2315&gt;=$L$31,F2315&lt;=$M$31),$K$31,""))))))))))))))))))))))))))))))))</f>
        <v>11</v>
      </c>
      <c r="D2315" s="18" t="s">
        <v>2220</v>
      </c>
      <c r="E2315" s="18" t="s">
        <v>1234</v>
      </c>
      <c r="F2315" s="12">
        <v>158.75</v>
      </c>
      <c r="H2315" s="12" t="s">
        <v>6927</v>
      </c>
      <c r="I2315" s="18" t="s">
        <v>4213</v>
      </c>
      <c r="J2315" s="18" t="s">
        <v>6928</v>
      </c>
      <c r="XEZ2315" s="28"/>
      <c r="XFA2315" s="28"/>
      <c r="XFB2315" s="28"/>
      <c r="XFC2315" s="28"/>
      <c r="XFD2315" s="28"/>
    </row>
    <row r="2316" spans="1:10 16380:16384" x14ac:dyDescent="0.35">
      <c r="A2316" s="12" t="s">
        <v>6983</v>
      </c>
      <c r="B2316" s="32" t="str">
        <f>HYPERLINK(Table1[[#This Row],[Link]], Table1[[#This Row],[Pattern w/out Hyperlink]])</f>
        <v>Fancy Twill</v>
      </c>
      <c r="C2316" s="18">
        <f>IF(F2316&lt;=$L$1,$K$1,IF(AND(F2316&gt;=$L$2,F2316&lt;=$M$2),$K$2,IF(AND(F2316&gt;=$L$3,F2316&lt;=$M$3),$K$3,IF(AND(F2316&gt;=$L$4,F2316&lt;=$M$4),$K$4,IF(AND(F2316&gt;=$L$5,F2316&lt;=$M$5),$K$5,IF(AND(F2316&gt;=$L$6,F2316&lt;=$M$6),$K$6,IF(AND(F2316&gt;=$L$7,F2316&lt;=$M$7),$K$7,IF(AND(F2316&gt;=$L$8,F2316&lt;=$M$8),$K$8,IF(AND(F2316&gt;=$L$9,F2316&lt;=$M$9),$K$9,IF(AND(F2316&gt;$L$10,F2316&lt;=$M$10),$K$10,IF(AND(F2316&gt;=$L$11,F2316&lt;=$M$11),$K$11,IF(AND(F2316&gt;=$L$12,F2316&lt;=$M$12),$K$12,IF(AND(F2316&gt;=$L$13,F2316&lt;=$M$13),$K$13,IF(AND(F2316&gt;=$L$14,F2316&lt;=$M$14),$K$14,IF(AND(F2316&gt;=#REF!,F2316&lt;=#REF!),#REF!,IF(AND(F2316&gt;=$L$15,F2316&lt;=$M$15),$K$15,IF(AND(F2316&gt;=$L$16,F2316&lt;=$M$16),$K$16,IF(AND(F2316&gt;=$L$17,F2316&lt;=$M$17),$K$17,IF(AND(F2316&gt;=$L$18,F2316&lt;=$M$18),$K$18,IF(AND(F2316&gt;=$L$19,F2316&lt;=$M$19),$K$19,IF(AND(F2316&gt;=$L$20,F2316&lt;=$M$20),$K$20,IF(AND(F2316&gt;=$L$21,F2316&lt;=$M$21),$K$21,IF(AND(F2316&gt;=$L$22,F2316&lt;=$M$22),$K$22,IF(AND(F2316&gt;=$L$23,F2316&lt;=$M$23),$K$23,IF(AND(F2316&gt;=$L$24,F2316&lt;=$M$24),$K$24,IF(AND(F2316&gt;=$L$25,F2316&lt;=$M$25),$K$25,IF(AND(F2316&gt;=$L$26,F2316&lt;=$M$26),$K$26,IF(AND(F2316&gt;=$L$27,F2316&lt;=$M$27),$K$27,IF(AND(F2316&gt;=$L$28,F2316&lt;=$M$28),$K$28,IF(AND(F2316&gt;=$L$29,F2316&lt;=$M$29),$K$29,IF(AND(F2316&gt;=$L$30,F2316&lt;=$M$30),$K$30,IF(AND(F2316&gt;=$L$31,F2316&lt;=$M$31),$K$31,""))))))))))))))))))))))))))))))))</f>
        <v>11</v>
      </c>
      <c r="D2316" s="18" t="s">
        <v>2220</v>
      </c>
      <c r="E2316" s="18" t="s">
        <v>1234</v>
      </c>
      <c r="F2316" s="12">
        <v>160</v>
      </c>
      <c r="H2316" s="12" t="s">
        <v>6984</v>
      </c>
      <c r="I2316" s="18" t="s">
        <v>4213</v>
      </c>
      <c r="J2316" s="18" t="s">
        <v>6985</v>
      </c>
      <c r="XEZ2316" s="28"/>
      <c r="XFA2316" s="28"/>
      <c r="XFB2316" s="28"/>
      <c r="XFC2316" s="28"/>
      <c r="XFD2316" s="28"/>
    </row>
    <row r="2317" spans="1:10 16380:16384" x14ac:dyDescent="0.35">
      <c r="A2317" s="12" t="s">
        <v>7014</v>
      </c>
      <c r="B2317" s="32" t="str">
        <f>HYPERLINK(Table1[[#This Row],[Link]], Table1[[#This Row],[Pattern w/out Hyperlink]])</f>
        <v>In Stitches</v>
      </c>
      <c r="C2317" s="18">
        <f>IF(F2317&lt;=$L$1,$K$1,IF(AND(F2317&gt;=$L$2,F2317&lt;=$M$2),$K$2,IF(AND(F2317&gt;=$L$3,F2317&lt;=$M$3),$K$3,IF(AND(F2317&gt;=$L$4,F2317&lt;=$M$4),$K$4,IF(AND(F2317&gt;=$L$5,F2317&lt;=$M$5),$K$5,IF(AND(F2317&gt;=$L$6,F2317&lt;=$M$6),$K$6,IF(AND(F2317&gt;=$L$7,F2317&lt;=$M$7),$K$7,IF(AND(F2317&gt;=$L$8,F2317&lt;=$M$8),$K$8,IF(AND(F2317&gt;=$L$9,F2317&lt;=$M$9),$K$9,IF(AND(F2317&gt;$L$10,F2317&lt;=$M$10),$K$10,IF(AND(F2317&gt;=$L$11,F2317&lt;=$M$11),$K$11,IF(AND(F2317&gt;=$L$12,F2317&lt;=$M$12),$K$12,IF(AND(F2317&gt;=$L$13,F2317&lt;=$M$13),$K$13,IF(AND(F2317&gt;=$L$14,F2317&lt;=$M$14),$K$14,IF(AND(F2317&gt;=#REF!,F2317&lt;=#REF!),#REF!,IF(AND(F2317&gt;=$L$15,F2317&lt;=$M$15),$K$15,IF(AND(F2317&gt;=$L$16,F2317&lt;=$M$16),$K$16,IF(AND(F2317&gt;=$L$17,F2317&lt;=$M$17),$K$17,IF(AND(F2317&gt;=$L$18,F2317&lt;=$M$18),$K$18,IF(AND(F2317&gt;=$L$19,F2317&lt;=$M$19),$K$19,IF(AND(F2317&gt;=$L$20,F2317&lt;=$M$20),$K$20,IF(AND(F2317&gt;=$L$21,F2317&lt;=$M$21),$K$21,IF(AND(F2317&gt;=$L$22,F2317&lt;=$M$22),$K$22,IF(AND(F2317&gt;=$L$23,F2317&lt;=$M$23),$K$23,IF(AND(F2317&gt;=$L$24,F2317&lt;=$M$24),$K$24,IF(AND(F2317&gt;=$L$25,F2317&lt;=$M$25),$K$25,IF(AND(F2317&gt;=$L$26,F2317&lt;=$M$26),$K$26,IF(AND(F2317&gt;=$L$27,F2317&lt;=$M$27),$K$27,IF(AND(F2317&gt;=$L$28,F2317&lt;=$M$28),$K$28,IF(AND(F2317&gt;=$L$29,F2317&lt;=$M$29),$K$29,IF(AND(F2317&gt;=$L$30,F2317&lt;=$M$30),$K$30,IF(AND(F2317&gt;=$L$31,F2317&lt;=$M$31),$K$31,""))))))))))))))))))))))))))))))))</f>
        <v>11</v>
      </c>
      <c r="D2317" s="18" t="s">
        <v>2220</v>
      </c>
      <c r="E2317" s="18" t="s">
        <v>1234</v>
      </c>
      <c r="F2317" s="12">
        <v>158.75</v>
      </c>
      <c r="H2317" s="12" t="s">
        <v>7015</v>
      </c>
      <c r="I2317" s="18" t="s">
        <v>0</v>
      </c>
      <c r="J2317" s="18" t="s">
        <v>7016</v>
      </c>
      <c r="XEZ2317" s="28"/>
      <c r="XFA2317" s="28"/>
      <c r="XFB2317" s="28"/>
      <c r="XFC2317" s="28"/>
      <c r="XFD2317" s="28"/>
    </row>
    <row r="2318" spans="1:10 16380:16384" x14ac:dyDescent="0.35">
      <c r="A2318" s="12" t="s">
        <v>5</v>
      </c>
      <c r="B2318" s="32" t="str">
        <f>HYPERLINK(Table1[[#This Row],[Link]], Table1[[#This Row],[Pattern w/out Hyperlink]])</f>
        <v>Aberdeen</v>
      </c>
      <c r="C2318" s="18">
        <f>IF(F2318&lt;=$L$1,$K$1,IF(AND(F2318&gt;=$L$2,F2318&lt;=$M$2),$K$2,IF(AND(F2318&gt;=$L$3,F2318&lt;=$M$3),$K$3,IF(AND(F2318&gt;=$L$4,F2318&lt;=$M$4),$K$4,IF(AND(F2318&gt;=$L$5,F2318&lt;=$M$5),$K$5,IF(AND(F2318&gt;=$L$6,F2318&lt;=$M$6),$K$6,IF(AND(F2318&gt;=$L$7,F2318&lt;=$M$7),$K$7,IF(AND(F2318&gt;=$L$8,F2318&lt;=$M$8),$K$8,IF(AND(F2318&gt;=$L$9,F2318&lt;=$M$9),$K$9,IF(AND(F2318&gt;$L$10,F2318&lt;=$M$10),$K$10,IF(AND(F2318&gt;=$L$11,F2318&lt;=$M$11),$K$11,IF(AND(F2318&gt;=$L$12,F2318&lt;=$M$12),$K$12,IF(AND(F2318&gt;=$L$13,F2318&lt;=$M$13),$K$13,IF(AND(F2318&gt;=$L$14,F2318&lt;=$M$14),$K$14,IF(AND(F2318&gt;=#REF!,F2318&lt;=#REF!),#REF!,IF(AND(F2318&gt;=$L$15,F2318&lt;=$M$15),$K$15,IF(AND(F2318&gt;=$L$16,F2318&lt;=$M$16),$K$16,IF(AND(F2318&gt;=$L$17,F2318&lt;=$M$17),$K$17,IF(AND(F2318&gt;=$L$18,F2318&lt;=$M$18),$K$18,IF(AND(F2318&gt;=$L$19,F2318&lt;=$M$19),$K$19,IF(AND(F2318&gt;=$L$20,F2318&lt;=$M$20),$K$20,IF(AND(F2318&gt;=$L$21,F2318&lt;=$M$21),$K$21,IF(AND(F2318&gt;=$L$22,F2318&lt;=$M$22),$K$22,IF(AND(F2318&gt;=$L$23,F2318&lt;=$M$23),$K$23,IF(AND(F2318&gt;=$L$24,F2318&lt;=$M$24),$K$24,IF(AND(F2318&gt;=$L$25,F2318&lt;=$M$25),$K$25,IF(AND(F2318&gt;=$L$26,F2318&lt;=$M$26),$K$26,IF(AND(F2318&gt;=$L$27,F2318&lt;=$M$27),$K$27,IF(AND(F2318&gt;=$L$28,F2318&lt;=$M$28),$K$28,IF(AND(F2318&gt;=$L$29,F2318&lt;=$M$29),$K$29,IF(AND(F2318&gt;=$L$30,F2318&lt;=$M$30),$K$30,IF(AND(F2318&gt;=$L$31,F2318&lt;=$M$31),$K$31,""))))))))))))))))))))))))))))))))</f>
        <v>11</v>
      </c>
      <c r="D2318" s="18" t="s">
        <v>19</v>
      </c>
      <c r="E2318" s="18" t="s">
        <v>1234</v>
      </c>
      <c r="F2318" s="12">
        <v>166</v>
      </c>
      <c r="H2318" s="12" t="s">
        <v>3838</v>
      </c>
      <c r="I2318" s="18" t="s">
        <v>4213</v>
      </c>
      <c r="J2318" s="18" t="s">
        <v>4318</v>
      </c>
      <c r="XEZ2318" s="28"/>
      <c r="XFA2318" s="28"/>
      <c r="XFB2318" s="28"/>
      <c r="XFC2318" s="28"/>
      <c r="XFD2318" s="28"/>
    </row>
    <row r="2319" spans="1:10 16380:16384" ht="29" x14ac:dyDescent="0.35">
      <c r="A2319" s="12" t="s">
        <v>4705</v>
      </c>
      <c r="B2319" s="32" t="str">
        <f>HYPERLINK(Table1[[#This Row],[Link]], Table1[[#This Row],[Pattern w/out Hyperlink]])</f>
        <v>Amulet by Sonnhild Kestler</v>
      </c>
      <c r="C2319" s="18">
        <f>IF(F2319&lt;=$L$1,$K$1,IF(AND(F2319&gt;=$L$2,F2319&lt;=$M$2),$K$2,IF(AND(F2319&gt;=$L$3,F2319&lt;=$M$3),$K$3,IF(AND(F2319&gt;=$L$4,F2319&lt;=$M$4),$K$4,IF(AND(F2319&gt;=$L$5,F2319&lt;=$M$5),$K$5,IF(AND(F2319&gt;=$L$6,F2319&lt;=$M$6),$K$6,IF(AND(F2319&gt;=$L$7,F2319&lt;=$M$7),$K$7,IF(AND(F2319&gt;=$L$8,F2319&lt;=$M$8),$K$8,IF(AND(F2319&gt;=$L$9,F2319&lt;=$M$9),$K$9,IF(AND(F2319&gt;$L$10,F2319&lt;=$M$10),$K$10,IF(AND(F2319&gt;=$L$11,F2319&lt;=$M$11),$K$11,IF(AND(F2319&gt;=$L$12,F2319&lt;=$M$12),$K$12,IF(AND(F2319&gt;=$L$13,F2319&lt;=$M$13),$K$13,IF(AND(F2319&gt;=$L$14,F2319&lt;=$M$14),$K$14,IF(AND(F2319&gt;=#REF!,F2319&lt;=#REF!),#REF!,IF(AND(F2319&gt;=$L$15,F2319&lt;=$M$15),$K$15,IF(AND(F2319&gt;=$L$16,F2319&lt;=$M$16),$K$16,IF(AND(F2319&gt;=$L$17,F2319&lt;=$M$17),$K$17,IF(AND(F2319&gt;=$L$18,F2319&lt;=$M$18),$K$18,IF(AND(F2319&gt;=$L$19,F2319&lt;=$M$19),$K$19,IF(AND(F2319&gt;=$L$20,F2319&lt;=$M$20),$K$20,IF(AND(F2319&gt;=$L$21,F2319&lt;=$M$21),$K$21,IF(AND(F2319&gt;=$L$22,F2319&lt;=$M$22),$K$22,IF(AND(F2319&gt;=$L$23,F2319&lt;=$M$23),$K$23,IF(AND(F2319&gt;=$L$24,F2319&lt;=$M$24),$K$24,IF(AND(F2319&gt;=$L$25,F2319&lt;=$M$25),$K$25,IF(AND(F2319&gt;=$L$26,F2319&lt;=$M$26),$K$26,IF(AND(F2319&gt;=$L$27,F2319&lt;=$M$27),$K$27,IF(AND(F2319&gt;=$L$28,F2319&lt;=$M$28),$K$28,IF(AND(F2319&gt;=$L$29,F2319&lt;=$M$29),$K$29,IF(AND(F2319&gt;=$L$30,F2319&lt;=$M$30),$K$30,IF(AND(F2319&gt;=$L$31,F2319&lt;=$M$31),$K$31,""))))))))))))))))))))))))))))))))</f>
        <v>11</v>
      </c>
      <c r="D2319" s="18" t="s">
        <v>21</v>
      </c>
      <c r="E2319" s="18" t="s">
        <v>1234</v>
      </c>
      <c r="F2319" s="12">
        <v>174.75</v>
      </c>
      <c r="H2319" s="12" t="s">
        <v>3494</v>
      </c>
      <c r="I2319" s="18" t="s">
        <v>0</v>
      </c>
      <c r="J2319" s="18" t="s">
        <v>4706</v>
      </c>
      <c r="XEZ2319" s="28"/>
      <c r="XFA2319" s="28"/>
      <c r="XFB2319" s="28"/>
      <c r="XFC2319" s="28"/>
      <c r="XFD2319" s="28"/>
    </row>
    <row r="2320" spans="1:10 16380:16384" x14ac:dyDescent="0.35">
      <c r="A2320" s="12" t="s">
        <v>6882</v>
      </c>
      <c r="B2320" s="32" t="str">
        <f>HYPERLINK(Table1[[#This Row],[Link]], Table1[[#This Row],[Pattern w/out Hyperlink]])</f>
        <v>Arrondissement</v>
      </c>
      <c r="C2320" s="18">
        <f>IF(F2320&lt;=$L$1,$K$1,IF(AND(F2320&gt;=$L$2,F2320&lt;=$M$2),$K$2,IF(AND(F2320&gt;=$L$3,F2320&lt;=$M$3),$K$3,IF(AND(F2320&gt;=$L$4,F2320&lt;=$M$4),$K$4,IF(AND(F2320&gt;=$L$5,F2320&lt;=$M$5),$K$5,IF(AND(F2320&gt;=$L$6,F2320&lt;=$M$6),$K$6,IF(AND(F2320&gt;=$L$7,F2320&lt;=$M$7),$K$7,IF(AND(F2320&gt;=$L$8,F2320&lt;=$M$8),$K$8,IF(AND(F2320&gt;=$L$9,F2320&lt;=$M$9),$K$9,IF(AND(F2320&gt;$L$10,F2320&lt;=$M$10),$K$10,IF(AND(F2320&gt;=$L$11,F2320&lt;=$M$11),$K$11,IF(AND(F2320&gt;=$L$12,F2320&lt;=$M$12),$K$12,IF(AND(F2320&gt;=$L$13,F2320&lt;=$M$13),$K$13,IF(AND(F2320&gt;=$L$14,F2320&lt;=$M$14),$K$14,IF(AND(F2320&gt;=#REF!,F2320&lt;=#REF!),#REF!,IF(AND(F2320&gt;=$L$15,F2320&lt;=$M$15),$K$15,IF(AND(F2320&gt;=$L$16,F2320&lt;=$M$16),$K$16,IF(AND(F2320&gt;=$L$17,F2320&lt;=$M$17),$K$17,IF(AND(F2320&gt;=$L$18,F2320&lt;=$M$18),$K$18,IF(AND(F2320&gt;=$L$19,F2320&lt;=$M$19),$K$19,IF(AND(F2320&gt;=$L$20,F2320&lt;=$M$20),$K$20,IF(AND(F2320&gt;=$L$21,F2320&lt;=$M$21),$K$21,IF(AND(F2320&gt;=$L$22,F2320&lt;=$M$22),$K$22,IF(AND(F2320&gt;=$L$23,F2320&lt;=$M$23),$K$23,IF(AND(F2320&gt;=$L$24,F2320&lt;=$M$24),$K$24,IF(AND(F2320&gt;=$L$25,F2320&lt;=$M$25),$K$25,IF(AND(F2320&gt;=$L$26,F2320&lt;=$M$26),$K$26,IF(AND(F2320&gt;=$L$27,F2320&lt;=$M$27),$K$27,IF(AND(F2320&gt;=$L$28,F2320&lt;=$M$28),$K$28,IF(AND(F2320&gt;=$L$29,F2320&lt;=$M$29),$K$29,IF(AND(F2320&gt;=$L$30,F2320&lt;=$M$30),$K$30,IF(AND(F2320&gt;=$L$31,F2320&lt;=$M$31),$K$31,""))))))))))))))))))))))))))))))))</f>
        <v>11</v>
      </c>
      <c r="D2320" s="18" t="s">
        <v>21</v>
      </c>
      <c r="E2320" s="18" t="s">
        <v>1234</v>
      </c>
      <c r="F2320" s="12">
        <v>166.25</v>
      </c>
      <c r="H2320" s="12" t="s">
        <v>6883</v>
      </c>
      <c r="I2320" s="18" t="s">
        <v>0</v>
      </c>
      <c r="J2320" s="18" t="s">
        <v>4350</v>
      </c>
      <c r="XEZ2320" s="28"/>
      <c r="XFA2320" s="28"/>
      <c r="XFB2320" s="28"/>
      <c r="XFC2320" s="28"/>
      <c r="XFD2320" s="28"/>
    </row>
    <row r="2321" spans="1:10 16380:16384" x14ac:dyDescent="0.35">
      <c r="A2321" s="12" t="s">
        <v>3858</v>
      </c>
      <c r="B2321" s="32" t="str">
        <f>HYPERLINK(Table1[[#This Row],[Link]], Table1[[#This Row],[Pattern w/out Hyperlink]])</f>
        <v>Askrigg</v>
      </c>
      <c r="C2321" s="18">
        <f>IF(F2321&lt;=$L$1,$K$1,IF(AND(F2321&gt;=$L$2,F2321&lt;=$M$2),$K$2,IF(AND(F2321&gt;=$L$3,F2321&lt;=$M$3),$K$3,IF(AND(F2321&gt;=$L$4,F2321&lt;=$M$4),$K$4,IF(AND(F2321&gt;=$L$5,F2321&lt;=$M$5),$K$5,IF(AND(F2321&gt;=$L$6,F2321&lt;=$M$6),$K$6,IF(AND(F2321&gt;=$L$7,F2321&lt;=$M$7),$K$7,IF(AND(F2321&gt;=$L$8,F2321&lt;=$M$8),$K$8,IF(AND(F2321&gt;=$L$9,F2321&lt;=$M$9),$K$9,IF(AND(F2321&gt;$L$10,F2321&lt;=$M$10),$K$10,IF(AND(F2321&gt;=$L$11,F2321&lt;=$M$11),$K$11,IF(AND(F2321&gt;=$L$12,F2321&lt;=$M$12),$K$12,IF(AND(F2321&gt;=$L$13,F2321&lt;=$M$13),$K$13,IF(AND(F2321&gt;=$L$14,F2321&lt;=$M$14),$K$14,IF(AND(F2321&gt;=#REF!,F2321&lt;=#REF!),#REF!,IF(AND(F2321&gt;=$L$15,F2321&lt;=$M$15),$K$15,IF(AND(F2321&gt;=$L$16,F2321&lt;=$M$16),$K$16,IF(AND(F2321&gt;=$L$17,F2321&lt;=$M$17),$K$17,IF(AND(F2321&gt;=$L$18,F2321&lt;=$M$18),$K$18,IF(AND(F2321&gt;=$L$19,F2321&lt;=$M$19),$K$19,IF(AND(F2321&gt;=$L$20,F2321&lt;=$M$20),$K$20,IF(AND(F2321&gt;=$L$21,F2321&lt;=$M$21),$K$21,IF(AND(F2321&gt;=$L$22,F2321&lt;=$M$22),$K$22,IF(AND(F2321&gt;=$L$23,F2321&lt;=$M$23),$K$23,IF(AND(F2321&gt;=$L$24,F2321&lt;=$M$24),$K$24,IF(AND(F2321&gt;=$L$25,F2321&lt;=$M$25),$K$25,IF(AND(F2321&gt;=$L$26,F2321&lt;=$M$26),$K$26,IF(AND(F2321&gt;=$L$27,F2321&lt;=$M$27),$K$27,IF(AND(F2321&gt;=$L$28,F2321&lt;=$M$28),$K$28,IF(AND(F2321&gt;=$L$29,F2321&lt;=$M$29),$K$29,IF(AND(F2321&gt;=$L$30,F2321&lt;=$M$30),$K$30,IF(AND(F2321&gt;=$L$31,F2321&lt;=$M$31),$K$31,""))))))))))))))))))))))))))))))))</f>
        <v>11</v>
      </c>
      <c r="D2321" s="18" t="s">
        <v>19</v>
      </c>
      <c r="E2321" s="18" t="s">
        <v>1234</v>
      </c>
      <c r="F2321" s="12">
        <v>166</v>
      </c>
      <c r="H2321" s="12" t="s">
        <v>3859</v>
      </c>
      <c r="I2321" s="18" t="s">
        <v>0</v>
      </c>
      <c r="J2321" s="18" t="s">
        <v>4318</v>
      </c>
      <c r="XEZ2321" s="28"/>
      <c r="XFA2321" s="28"/>
      <c r="XFB2321" s="28"/>
      <c r="XFC2321" s="28"/>
      <c r="XFD2321" s="28"/>
    </row>
    <row r="2322" spans="1:10 16380:16384" x14ac:dyDescent="0.35">
      <c r="A2322" s="12" t="s">
        <v>6884</v>
      </c>
      <c r="B2322" s="32" t="str">
        <f>HYPERLINK(Table1[[#This Row],[Link]], Table1[[#This Row],[Pattern w/out Hyperlink]])</f>
        <v>Atelier</v>
      </c>
      <c r="C2322" s="18">
        <f>IF(F2322&lt;=$L$1,$K$1,IF(AND(F2322&gt;=$L$2,F2322&lt;=$M$2),$K$2,IF(AND(F2322&gt;=$L$3,F2322&lt;=$M$3),$K$3,IF(AND(F2322&gt;=$L$4,F2322&lt;=$M$4),$K$4,IF(AND(F2322&gt;=$L$5,F2322&lt;=$M$5),$K$5,IF(AND(F2322&gt;=$L$6,F2322&lt;=$M$6),$K$6,IF(AND(F2322&gt;=$L$7,F2322&lt;=$M$7),$K$7,IF(AND(F2322&gt;=$L$8,F2322&lt;=$M$8),$K$8,IF(AND(F2322&gt;=$L$9,F2322&lt;=$M$9),$K$9,IF(AND(F2322&gt;$L$10,F2322&lt;=$M$10),$K$10,IF(AND(F2322&gt;=$L$11,F2322&lt;=$M$11),$K$11,IF(AND(F2322&gt;=$L$12,F2322&lt;=$M$12),$K$12,IF(AND(F2322&gt;=$L$13,F2322&lt;=$M$13),$K$13,IF(AND(F2322&gt;=$L$14,F2322&lt;=$M$14),$K$14,IF(AND(F2322&gt;=#REF!,F2322&lt;=#REF!),#REF!,IF(AND(F2322&gt;=$L$15,F2322&lt;=$M$15),$K$15,IF(AND(F2322&gt;=$L$16,F2322&lt;=$M$16),$K$16,IF(AND(F2322&gt;=$L$17,F2322&lt;=$M$17),$K$17,IF(AND(F2322&gt;=$L$18,F2322&lt;=$M$18),$K$18,IF(AND(F2322&gt;=$L$19,F2322&lt;=$M$19),$K$19,IF(AND(F2322&gt;=$L$20,F2322&lt;=$M$20),$K$20,IF(AND(F2322&gt;=$L$21,F2322&lt;=$M$21),$K$21,IF(AND(F2322&gt;=$L$22,F2322&lt;=$M$22),$K$22,IF(AND(F2322&gt;=$L$23,F2322&lt;=$M$23),$K$23,IF(AND(F2322&gt;=$L$24,F2322&lt;=$M$24),$K$24,IF(AND(F2322&gt;=$L$25,F2322&lt;=$M$25),$K$25,IF(AND(F2322&gt;=$L$26,F2322&lt;=$M$26),$K$26,IF(AND(F2322&gt;=$L$27,F2322&lt;=$M$27),$K$27,IF(AND(F2322&gt;=$L$28,F2322&lt;=$M$28),$K$28,IF(AND(F2322&gt;=$L$29,F2322&lt;=$M$29),$K$29,IF(AND(F2322&gt;=$L$30,F2322&lt;=$M$30),$K$30,IF(AND(F2322&gt;=$L$31,F2322&lt;=$M$31),$K$31,""))))))))))))))))))))))))))))))))</f>
        <v>11</v>
      </c>
      <c r="D2322" s="18" t="s">
        <v>21</v>
      </c>
      <c r="E2322" s="18" t="s">
        <v>1234</v>
      </c>
      <c r="F2322" s="12">
        <v>173.25</v>
      </c>
      <c r="H2322" s="12" t="s">
        <v>6885</v>
      </c>
      <c r="I2322" s="18" t="s">
        <v>0</v>
      </c>
      <c r="J2322" s="18" t="s">
        <v>6881</v>
      </c>
      <c r="XEZ2322" s="28"/>
      <c r="XFA2322" s="28"/>
      <c r="XFB2322" s="28"/>
      <c r="XFC2322" s="28"/>
      <c r="XFD2322" s="28"/>
    </row>
    <row r="2323" spans="1:10 16380:16384" x14ac:dyDescent="0.35">
      <c r="A2323" s="12" t="s">
        <v>2645</v>
      </c>
      <c r="B2323" s="32" t="str">
        <f>HYPERLINK(Table1[[#This Row],[Link]], Table1[[#This Row],[Pattern w/out Hyperlink]])</f>
        <v>Audubon</v>
      </c>
      <c r="C2323" s="18">
        <f>IF(F2323&lt;=$L$1,$K$1,IF(AND(F2323&gt;=$L$2,F2323&lt;=$M$2),$K$2,IF(AND(F2323&gt;=$L$3,F2323&lt;=$M$3),$K$3,IF(AND(F2323&gt;=$L$4,F2323&lt;=$M$4),$K$4,IF(AND(F2323&gt;=$L$5,F2323&lt;=$M$5),$K$5,IF(AND(F2323&gt;=$L$6,F2323&lt;=$M$6),$K$6,IF(AND(F2323&gt;=$L$7,F2323&lt;=$M$7),$K$7,IF(AND(F2323&gt;=$L$8,F2323&lt;=$M$8),$K$8,IF(AND(F2323&gt;=$L$9,F2323&lt;=$M$9),$K$9,IF(AND(F2323&gt;$L$10,F2323&lt;=$M$10),$K$10,IF(AND(F2323&gt;=$L$11,F2323&lt;=$M$11),$K$11,IF(AND(F2323&gt;=$L$12,F2323&lt;=$M$12),$K$12,IF(AND(F2323&gt;=$L$13,F2323&lt;=$M$13),$K$13,IF(AND(F2323&gt;=$L$14,F2323&lt;=$M$14),$K$14,IF(AND(F2323&gt;=#REF!,F2323&lt;=#REF!),#REF!,IF(AND(F2323&gt;=$L$15,F2323&lt;=$M$15),$K$15,IF(AND(F2323&gt;=$L$16,F2323&lt;=$M$16),$K$16,IF(AND(F2323&gt;=$L$17,F2323&lt;=$M$17),$K$17,IF(AND(F2323&gt;=$L$18,F2323&lt;=$M$18),$K$18,IF(AND(F2323&gt;=$L$19,F2323&lt;=$M$19),$K$19,IF(AND(F2323&gt;=$L$20,F2323&lt;=$M$20),$K$20,IF(AND(F2323&gt;=$L$21,F2323&lt;=$M$21),$K$21,IF(AND(F2323&gt;=$L$22,F2323&lt;=$M$22),$K$22,IF(AND(F2323&gt;=$L$23,F2323&lt;=$M$23),$K$23,IF(AND(F2323&gt;=$L$24,F2323&lt;=$M$24),$K$24,IF(AND(F2323&gt;=$L$25,F2323&lt;=$M$25),$K$25,IF(AND(F2323&gt;=$L$26,F2323&lt;=$M$26),$K$26,IF(AND(F2323&gt;=$L$27,F2323&lt;=$M$27),$K$27,IF(AND(F2323&gt;=$L$28,F2323&lt;=$M$28),$K$28,IF(AND(F2323&gt;=$L$29,F2323&lt;=$M$29),$K$29,IF(AND(F2323&gt;=$L$30,F2323&lt;=$M$30),$K$30,IF(AND(F2323&gt;=$L$31,F2323&lt;=$M$31),$K$31,""))))))))))))))))))))))))))))))))</f>
        <v>11</v>
      </c>
      <c r="D2323" s="18" t="s">
        <v>26</v>
      </c>
      <c r="E2323" s="18" t="s">
        <v>1234</v>
      </c>
      <c r="F2323" s="12">
        <f>Table1[[#This Row],[USD Pricing]]*Exchange!$A$1</f>
        <v>156.79999999999998</v>
      </c>
      <c r="G2323" s="12">
        <v>112</v>
      </c>
      <c r="H2323" s="12" t="s">
        <v>5305</v>
      </c>
      <c r="I2323" s="18" t="s">
        <v>0</v>
      </c>
      <c r="J2323" s="18" t="s">
        <v>4946</v>
      </c>
      <c r="XEZ2323" s="28"/>
      <c r="XFA2323" s="28"/>
      <c r="XFB2323" s="28"/>
      <c r="XFC2323" s="28"/>
      <c r="XFD2323" s="28"/>
    </row>
    <row r="2324" spans="1:10 16380:16384" x14ac:dyDescent="0.35">
      <c r="A2324" s="12" t="s">
        <v>2921</v>
      </c>
      <c r="B2324" s="32" t="str">
        <f>HYPERLINK(Table1[[#This Row],[Link]], Table1[[#This Row],[Pattern w/out Hyperlink]])</f>
        <v>Balder 3</v>
      </c>
      <c r="C2324" s="18">
        <f>IF(F2324&lt;=$L$1,$K$1,IF(AND(F2324&gt;=$L$2,F2324&lt;=$M$2),$K$2,IF(AND(F2324&gt;=$L$3,F2324&lt;=$M$3),$K$3,IF(AND(F2324&gt;=$L$4,F2324&lt;=$M$4),$K$4,IF(AND(F2324&gt;=$L$5,F2324&lt;=$M$5),$K$5,IF(AND(F2324&gt;=$L$6,F2324&lt;=$M$6),$K$6,IF(AND(F2324&gt;=$L$7,F2324&lt;=$M$7),$K$7,IF(AND(F2324&gt;=$L$8,F2324&lt;=$M$8),$K$8,IF(AND(F2324&gt;=$L$9,F2324&lt;=$M$9),$K$9,IF(AND(F2324&gt;$L$10,F2324&lt;=$M$10),$K$10,IF(AND(F2324&gt;=$L$11,F2324&lt;=$M$11),$K$11,IF(AND(F2324&gt;=$L$12,F2324&lt;=$M$12),$K$12,IF(AND(F2324&gt;=$L$13,F2324&lt;=$M$13),$K$13,IF(AND(F2324&gt;=$L$14,F2324&lt;=$M$14),$K$14,IF(AND(F2324&gt;=#REF!,F2324&lt;=#REF!),#REF!,IF(AND(F2324&gt;=$L$15,F2324&lt;=$M$15),$K$15,IF(AND(F2324&gt;=$L$16,F2324&lt;=$M$16),$K$16,IF(AND(F2324&gt;=$L$17,F2324&lt;=$M$17),$K$17,IF(AND(F2324&gt;=$L$18,F2324&lt;=$M$18),$K$18,IF(AND(F2324&gt;=$L$19,F2324&lt;=$M$19),$K$19,IF(AND(F2324&gt;=$L$20,F2324&lt;=$M$20),$K$20,IF(AND(F2324&gt;=$L$21,F2324&lt;=$M$21),$K$21,IF(AND(F2324&gt;=$L$22,F2324&lt;=$M$22),$K$22,IF(AND(F2324&gt;=$L$23,F2324&lt;=$M$23),$K$23,IF(AND(F2324&gt;=$L$24,F2324&lt;=$M$24),$K$24,IF(AND(F2324&gt;=$L$25,F2324&lt;=$M$25),$K$25,IF(AND(F2324&gt;=$L$26,F2324&lt;=$M$26),$K$26,IF(AND(F2324&gt;=$L$27,F2324&lt;=$M$27),$K$27,IF(AND(F2324&gt;=$L$28,F2324&lt;=$M$28),$K$28,IF(AND(F2324&gt;=$L$29,F2324&lt;=$M$29),$K$29,IF(AND(F2324&gt;=$L$30,F2324&lt;=$M$30),$K$30,IF(AND(F2324&gt;=$L$31,F2324&lt;=$M$31),$K$31,""))))))))))))))))))))))))))))))))</f>
        <v>11</v>
      </c>
      <c r="D2324" s="18" t="s">
        <v>2886</v>
      </c>
      <c r="E2324" s="18" t="s">
        <v>1234</v>
      </c>
      <c r="F2324" s="16">
        <f>Table1[[#This Row],[USD Pricing]]*Exchange!$A$1</f>
        <v>164.738</v>
      </c>
      <c r="G2324" s="16">
        <v>117.67</v>
      </c>
      <c r="H2324" s="12" t="s">
        <v>2970</v>
      </c>
      <c r="I2324" s="18" t="s">
        <v>1319</v>
      </c>
      <c r="J2324" s="18" t="s">
        <v>4655</v>
      </c>
      <c r="XEZ2324" s="28"/>
      <c r="XFA2324" s="28"/>
      <c r="XFB2324" s="28"/>
      <c r="XFC2324" s="28"/>
      <c r="XFD2324" s="28"/>
    </row>
    <row r="2325" spans="1:10 16380:16384" x14ac:dyDescent="0.35">
      <c r="A2325" s="12" t="s">
        <v>2646</v>
      </c>
      <c r="B2325" s="32" t="str">
        <f>HYPERLINK(Table1[[#This Row],[Link]], Table1[[#This Row],[Pattern w/out Hyperlink]])</f>
        <v>Banter</v>
      </c>
      <c r="C2325" s="18">
        <f>IF(F2325&lt;=$L$1,$K$1,IF(AND(F2325&gt;=$L$2,F2325&lt;=$M$2),$K$2,IF(AND(F2325&gt;=$L$3,F2325&lt;=$M$3),$K$3,IF(AND(F2325&gt;=$L$4,F2325&lt;=$M$4),$K$4,IF(AND(F2325&gt;=$L$5,F2325&lt;=$M$5),$K$5,IF(AND(F2325&gt;=$L$6,F2325&lt;=$M$6),$K$6,IF(AND(F2325&gt;=$L$7,F2325&lt;=$M$7),$K$7,IF(AND(F2325&gt;=$L$8,F2325&lt;=$M$8),$K$8,IF(AND(F2325&gt;=$L$9,F2325&lt;=$M$9),$K$9,IF(AND(F2325&gt;$L$10,F2325&lt;=$M$10),$K$10,IF(AND(F2325&gt;=$L$11,F2325&lt;=$M$11),$K$11,IF(AND(F2325&gt;=$L$12,F2325&lt;=$M$12),$K$12,IF(AND(F2325&gt;=$L$13,F2325&lt;=$M$13),$K$13,IF(AND(F2325&gt;=$L$14,F2325&lt;=$M$14),$K$14,IF(AND(F2325&gt;=#REF!,F2325&lt;=#REF!),#REF!,IF(AND(F2325&gt;=$L$15,F2325&lt;=$M$15),$K$15,IF(AND(F2325&gt;=$L$16,F2325&lt;=$M$16),$K$16,IF(AND(F2325&gt;=$L$17,F2325&lt;=$M$17),$K$17,IF(AND(F2325&gt;=$L$18,F2325&lt;=$M$18),$K$18,IF(AND(F2325&gt;=$L$19,F2325&lt;=$M$19),$K$19,IF(AND(F2325&gt;=$L$20,F2325&lt;=$M$20),$K$20,IF(AND(F2325&gt;=$L$21,F2325&lt;=$M$21),$K$21,IF(AND(F2325&gt;=$L$22,F2325&lt;=$M$22),$K$22,IF(AND(F2325&gt;=$L$23,F2325&lt;=$M$23),$K$23,IF(AND(F2325&gt;=$L$24,F2325&lt;=$M$24),$K$24,IF(AND(F2325&gt;=$L$25,F2325&lt;=$M$25),$K$25,IF(AND(F2325&gt;=$L$26,F2325&lt;=$M$26),$K$26,IF(AND(F2325&gt;=$L$27,F2325&lt;=$M$27),$K$27,IF(AND(F2325&gt;=$L$28,F2325&lt;=$M$28),$K$28,IF(AND(F2325&gt;=$L$29,F2325&lt;=$M$29),$K$29,IF(AND(F2325&gt;=$L$30,F2325&lt;=$M$30),$K$30,IF(AND(F2325&gt;=$L$31,F2325&lt;=$M$31),$K$31,""))))))))))))))))))))))))))))))))</f>
        <v>11</v>
      </c>
      <c r="D2325" s="18" t="s">
        <v>26</v>
      </c>
      <c r="E2325" s="18" t="s">
        <v>1234</v>
      </c>
      <c r="F2325" s="12">
        <f>Table1[[#This Row],[USD Pricing]]*Exchange!$A$1</f>
        <v>161.69999999999999</v>
      </c>
      <c r="G2325" s="12">
        <v>115.5</v>
      </c>
      <c r="H2325" s="12" t="s">
        <v>5307</v>
      </c>
      <c r="I2325" s="18" t="s">
        <v>0</v>
      </c>
      <c r="J2325" s="18" t="s">
        <v>4267</v>
      </c>
      <c r="XEZ2325" s="28"/>
      <c r="XFA2325" s="28"/>
      <c r="XFB2325" s="28"/>
      <c r="XFC2325" s="28"/>
      <c r="XFD2325" s="28"/>
    </row>
    <row r="2326" spans="1:10 16380:16384" x14ac:dyDescent="0.35">
      <c r="A2326" s="12" t="s">
        <v>3867</v>
      </c>
      <c r="B2326" s="32" t="str">
        <f>HYPERLINK(Table1[[#This Row],[Link]], Table1[[#This Row],[Pattern w/out Hyperlink]])</f>
        <v>Bellevue</v>
      </c>
      <c r="C2326" s="18">
        <f>IF(F2326&lt;=$L$1,$K$1,IF(AND(F2326&gt;=$L$2,F2326&lt;=$M$2),$K$2,IF(AND(F2326&gt;=$L$3,F2326&lt;=$M$3),$K$3,IF(AND(F2326&gt;=$L$4,F2326&lt;=$M$4),$K$4,IF(AND(F2326&gt;=$L$5,F2326&lt;=$M$5),$K$5,IF(AND(F2326&gt;=$L$6,F2326&lt;=$M$6),$K$6,IF(AND(F2326&gt;=$L$7,F2326&lt;=$M$7),$K$7,IF(AND(F2326&gt;=$L$8,F2326&lt;=$M$8),$K$8,IF(AND(F2326&gt;=$L$9,F2326&lt;=$M$9),$K$9,IF(AND(F2326&gt;$L$10,F2326&lt;=$M$10),$K$10,IF(AND(F2326&gt;=$L$11,F2326&lt;=$M$11),$K$11,IF(AND(F2326&gt;=$L$12,F2326&lt;=$M$12),$K$12,IF(AND(F2326&gt;=$L$13,F2326&lt;=$M$13),$K$13,IF(AND(F2326&gt;=$L$14,F2326&lt;=$M$14),$K$14,IF(AND(F2326&gt;=#REF!,F2326&lt;=#REF!),#REF!,IF(AND(F2326&gt;=$L$15,F2326&lt;=$M$15),$K$15,IF(AND(F2326&gt;=$L$16,F2326&lt;=$M$16),$K$16,IF(AND(F2326&gt;=$L$17,F2326&lt;=$M$17),$K$17,IF(AND(F2326&gt;=$L$18,F2326&lt;=$M$18),$K$18,IF(AND(F2326&gt;=$L$19,F2326&lt;=$M$19),$K$19,IF(AND(F2326&gt;=$L$20,F2326&lt;=$M$20),$K$20,IF(AND(F2326&gt;=$L$21,F2326&lt;=$M$21),$K$21,IF(AND(F2326&gt;=$L$22,F2326&lt;=$M$22),$K$22,IF(AND(F2326&gt;=$L$23,F2326&lt;=$M$23),$K$23,IF(AND(F2326&gt;=$L$24,F2326&lt;=$M$24),$K$24,IF(AND(F2326&gt;=$L$25,F2326&lt;=$M$25),$K$25,IF(AND(F2326&gt;=$L$26,F2326&lt;=$M$26),$K$26,IF(AND(F2326&gt;=$L$27,F2326&lt;=$M$27),$K$27,IF(AND(F2326&gt;=$L$28,F2326&lt;=$M$28),$K$28,IF(AND(F2326&gt;=$L$29,F2326&lt;=$M$29),$K$29,IF(AND(F2326&gt;=$L$30,F2326&lt;=$M$30),$K$30,IF(AND(F2326&gt;=$L$31,F2326&lt;=$M$31),$K$31,""))))))))))))))))))))))))))))))))</f>
        <v>11</v>
      </c>
      <c r="D2326" s="18" t="s">
        <v>19</v>
      </c>
      <c r="E2326" s="18" t="s">
        <v>1234</v>
      </c>
      <c r="F2326" s="12">
        <v>164</v>
      </c>
      <c r="H2326" s="12" t="s">
        <v>3868</v>
      </c>
      <c r="I2326" s="18" t="s">
        <v>0</v>
      </c>
      <c r="J2326" s="18" t="s">
        <v>4318</v>
      </c>
      <c r="XEZ2326" s="28"/>
      <c r="XFA2326" s="28"/>
      <c r="XFB2326" s="28"/>
      <c r="XFC2326" s="28"/>
      <c r="XFD2326" s="28"/>
    </row>
    <row r="2327" spans="1:10 16380:16384" x14ac:dyDescent="0.35">
      <c r="A2327" s="12" t="s">
        <v>3869</v>
      </c>
      <c r="B2327" s="32" t="str">
        <f>HYPERLINK(Table1[[#This Row],[Link]], Table1[[#This Row],[Pattern w/out Hyperlink]])</f>
        <v>Bibury</v>
      </c>
      <c r="C2327" s="18">
        <f>IF(F2327&lt;=$L$1,$K$1,IF(AND(F2327&gt;=$L$2,F2327&lt;=$M$2),$K$2,IF(AND(F2327&gt;=$L$3,F2327&lt;=$M$3),$K$3,IF(AND(F2327&gt;=$L$4,F2327&lt;=$M$4),$K$4,IF(AND(F2327&gt;=$L$5,F2327&lt;=$M$5),$K$5,IF(AND(F2327&gt;=$L$6,F2327&lt;=$M$6),$K$6,IF(AND(F2327&gt;=$L$7,F2327&lt;=$M$7),$K$7,IF(AND(F2327&gt;=$L$8,F2327&lt;=$M$8),$K$8,IF(AND(F2327&gt;=$L$9,F2327&lt;=$M$9),$K$9,IF(AND(F2327&gt;$L$10,F2327&lt;=$M$10),$K$10,IF(AND(F2327&gt;=$L$11,F2327&lt;=$M$11),$K$11,IF(AND(F2327&gt;=$L$12,F2327&lt;=$M$12),$K$12,IF(AND(F2327&gt;=$L$13,F2327&lt;=$M$13),$K$13,IF(AND(F2327&gt;=$L$14,F2327&lt;=$M$14),$K$14,IF(AND(F2327&gt;=#REF!,F2327&lt;=#REF!),#REF!,IF(AND(F2327&gt;=$L$15,F2327&lt;=$M$15),$K$15,IF(AND(F2327&gt;=$L$16,F2327&lt;=$M$16),$K$16,IF(AND(F2327&gt;=$L$17,F2327&lt;=$M$17),$K$17,IF(AND(F2327&gt;=$L$18,F2327&lt;=$M$18),$K$18,IF(AND(F2327&gt;=$L$19,F2327&lt;=$M$19),$K$19,IF(AND(F2327&gt;=$L$20,F2327&lt;=$M$20),$K$20,IF(AND(F2327&gt;=$L$21,F2327&lt;=$M$21),$K$21,IF(AND(F2327&gt;=$L$22,F2327&lt;=$M$22),$K$22,IF(AND(F2327&gt;=$L$23,F2327&lt;=$M$23),$K$23,IF(AND(F2327&gt;=$L$24,F2327&lt;=$M$24),$K$24,IF(AND(F2327&gt;=$L$25,F2327&lt;=$M$25),$K$25,IF(AND(F2327&gt;=$L$26,F2327&lt;=$M$26),$K$26,IF(AND(F2327&gt;=$L$27,F2327&lt;=$M$27),$K$27,IF(AND(F2327&gt;=$L$28,F2327&lt;=$M$28),$K$28,IF(AND(F2327&gt;=$L$29,F2327&lt;=$M$29),$K$29,IF(AND(F2327&gt;=$L$30,F2327&lt;=$M$30),$K$30,IF(AND(F2327&gt;=$L$31,F2327&lt;=$M$31),$K$31,""))))))))))))))))))))))))))))))))</f>
        <v>11</v>
      </c>
      <c r="D2327" s="18" t="s">
        <v>19</v>
      </c>
      <c r="E2327" s="18" t="s">
        <v>1234</v>
      </c>
      <c r="F2327" s="12">
        <v>166</v>
      </c>
      <c r="H2327" s="12" t="s">
        <v>3870</v>
      </c>
      <c r="I2327" s="18" t="s">
        <v>0</v>
      </c>
      <c r="J2327" s="18" t="s">
        <v>4318</v>
      </c>
      <c r="XEZ2327" s="28"/>
      <c r="XFA2327" s="28"/>
      <c r="XFB2327" s="28"/>
      <c r="XFC2327" s="28"/>
      <c r="XFD2327" s="28"/>
    </row>
    <row r="2328" spans="1:10 16380:16384" x14ac:dyDescent="0.35">
      <c r="A2328" s="12" t="s">
        <v>3509</v>
      </c>
      <c r="B2328" s="32" t="str">
        <f>HYPERLINK(Table1[[#This Row],[Link]], Table1[[#This Row],[Pattern w/out Hyperlink]])</f>
        <v>Bind</v>
      </c>
      <c r="C2328" s="18">
        <f>IF(F2328&lt;=$L$1,$K$1,IF(AND(F2328&gt;=$L$2,F2328&lt;=$M$2),$K$2,IF(AND(F2328&gt;=$L$3,F2328&lt;=$M$3),$K$3,IF(AND(F2328&gt;=$L$4,F2328&lt;=$M$4),$K$4,IF(AND(F2328&gt;=$L$5,F2328&lt;=$M$5),$K$5,IF(AND(F2328&gt;=$L$6,F2328&lt;=$M$6),$K$6,IF(AND(F2328&gt;=$L$7,F2328&lt;=$M$7),$K$7,IF(AND(F2328&gt;=$L$8,F2328&lt;=$M$8),$K$8,IF(AND(F2328&gt;=$L$9,F2328&lt;=$M$9),$K$9,IF(AND(F2328&gt;$L$10,F2328&lt;=$M$10),$K$10,IF(AND(F2328&gt;=$L$11,F2328&lt;=$M$11),$K$11,IF(AND(F2328&gt;=$L$12,F2328&lt;=$M$12),$K$12,IF(AND(F2328&gt;=$L$13,F2328&lt;=$M$13),$K$13,IF(AND(F2328&gt;=$L$14,F2328&lt;=$M$14),$K$14,IF(AND(F2328&gt;=#REF!,F2328&lt;=#REF!),#REF!,IF(AND(F2328&gt;=$L$15,F2328&lt;=$M$15),$K$15,IF(AND(F2328&gt;=$L$16,F2328&lt;=$M$16),$K$16,IF(AND(F2328&gt;=$L$17,F2328&lt;=$M$17),$K$17,IF(AND(F2328&gt;=$L$18,F2328&lt;=$M$18),$K$18,IF(AND(F2328&gt;=$L$19,F2328&lt;=$M$19),$K$19,IF(AND(F2328&gt;=$L$20,F2328&lt;=$M$20),$K$20,IF(AND(F2328&gt;=$L$21,F2328&lt;=$M$21),$K$21,IF(AND(F2328&gt;=$L$22,F2328&lt;=$M$22),$K$22,IF(AND(F2328&gt;=$L$23,F2328&lt;=$M$23),$K$23,IF(AND(F2328&gt;=$L$24,F2328&lt;=$M$24),$K$24,IF(AND(F2328&gt;=$L$25,F2328&lt;=$M$25),$K$25,IF(AND(F2328&gt;=$L$26,F2328&lt;=$M$26),$K$26,IF(AND(F2328&gt;=$L$27,F2328&lt;=$M$27),$K$27,IF(AND(F2328&gt;=$L$28,F2328&lt;=$M$28),$K$28,IF(AND(F2328&gt;=$L$29,F2328&lt;=$M$29),$K$29,IF(AND(F2328&gt;=$L$30,F2328&lt;=$M$30),$K$30,IF(AND(F2328&gt;=$L$31,F2328&lt;=$M$31),$K$31,""))))))))))))))))))))))))))))))))</f>
        <v>11</v>
      </c>
      <c r="D2328" s="18" t="s">
        <v>21</v>
      </c>
      <c r="E2328" s="18" t="s">
        <v>1234</v>
      </c>
      <c r="F2328" s="12">
        <v>169.25</v>
      </c>
      <c r="H2328" s="12" t="s">
        <v>3510</v>
      </c>
      <c r="I2328" s="18" t="s">
        <v>4213</v>
      </c>
      <c r="J2328" s="18" t="s">
        <v>4318</v>
      </c>
      <c r="XEZ2328" s="28"/>
      <c r="XFA2328" s="28"/>
      <c r="XFB2328" s="28"/>
      <c r="XFC2328" s="28"/>
      <c r="XFD2328" s="28"/>
    </row>
    <row r="2329" spans="1:10 16380:16384" x14ac:dyDescent="0.35">
      <c r="A2329" s="12" t="s">
        <v>2647</v>
      </c>
      <c r="B2329" s="32" t="str">
        <f>HYPERLINK(Table1[[#This Row],[Link]], Table1[[#This Row],[Pattern w/out Hyperlink]])</f>
        <v>Bloko</v>
      </c>
      <c r="C2329" s="18">
        <f>IF(F2329&lt;=$L$1,$K$1,IF(AND(F2329&gt;=$L$2,F2329&lt;=$M$2),$K$2,IF(AND(F2329&gt;=$L$3,F2329&lt;=$M$3),$K$3,IF(AND(F2329&gt;=$L$4,F2329&lt;=$M$4),$K$4,IF(AND(F2329&gt;=$L$5,F2329&lt;=$M$5),$K$5,IF(AND(F2329&gt;=$L$6,F2329&lt;=$M$6),$K$6,IF(AND(F2329&gt;=$L$7,F2329&lt;=$M$7),$K$7,IF(AND(F2329&gt;=$L$8,F2329&lt;=$M$8),$K$8,IF(AND(F2329&gt;=$L$9,F2329&lt;=$M$9),$K$9,IF(AND(F2329&gt;$L$10,F2329&lt;=$M$10),$K$10,IF(AND(F2329&gt;=$L$11,F2329&lt;=$M$11),$K$11,IF(AND(F2329&gt;=$L$12,F2329&lt;=$M$12),$K$12,IF(AND(F2329&gt;=$L$13,F2329&lt;=$M$13),$K$13,IF(AND(F2329&gt;=$L$14,F2329&lt;=$M$14),$K$14,IF(AND(F2329&gt;=#REF!,F2329&lt;=#REF!),#REF!,IF(AND(F2329&gt;=$L$15,F2329&lt;=$M$15),$K$15,IF(AND(F2329&gt;=$L$16,F2329&lt;=$M$16),$K$16,IF(AND(F2329&gt;=$L$17,F2329&lt;=$M$17),$K$17,IF(AND(F2329&gt;=$L$18,F2329&lt;=$M$18),$K$18,IF(AND(F2329&gt;=$L$19,F2329&lt;=$M$19),$K$19,IF(AND(F2329&gt;=$L$20,F2329&lt;=$M$20),$K$20,IF(AND(F2329&gt;=$L$21,F2329&lt;=$M$21),$K$21,IF(AND(F2329&gt;=$L$22,F2329&lt;=$M$22),$K$22,IF(AND(F2329&gt;=$L$23,F2329&lt;=$M$23),$K$23,IF(AND(F2329&gt;=$L$24,F2329&lt;=$M$24),$K$24,IF(AND(F2329&gt;=$L$25,F2329&lt;=$M$25),$K$25,IF(AND(F2329&gt;=$L$26,F2329&lt;=$M$26),$K$26,IF(AND(F2329&gt;=$L$27,F2329&lt;=$M$27),$K$27,IF(AND(F2329&gt;=$L$28,F2329&lt;=$M$28),$K$28,IF(AND(F2329&gt;=$L$29,F2329&lt;=$M$29),$K$29,IF(AND(F2329&gt;=$L$30,F2329&lt;=$M$30),$K$30,IF(AND(F2329&gt;=$L$31,F2329&lt;=$M$31),$K$31,""))))))))))))))))))))))))))))))))</f>
        <v>11</v>
      </c>
      <c r="D2329" s="18" t="s">
        <v>26</v>
      </c>
      <c r="E2329" s="18" t="s">
        <v>1234</v>
      </c>
      <c r="F2329" s="12">
        <f>Table1[[#This Row],[USD Pricing]]*Exchange!$A$1</f>
        <v>161</v>
      </c>
      <c r="G2329" s="12">
        <v>115</v>
      </c>
      <c r="H2329" s="12" t="s">
        <v>5310</v>
      </c>
      <c r="I2329" s="18" t="s">
        <v>0</v>
      </c>
      <c r="J2329" s="18" t="s">
        <v>4951</v>
      </c>
      <c r="XEZ2329" s="28"/>
      <c r="XFA2329" s="28"/>
      <c r="XFB2329" s="28"/>
      <c r="XFC2329" s="28"/>
      <c r="XFD2329" s="28"/>
    </row>
    <row r="2330" spans="1:10 16380:16384" x14ac:dyDescent="0.35">
      <c r="A2330" s="12" t="s">
        <v>3875</v>
      </c>
      <c r="B2330" s="32" t="str">
        <f>HYPERLINK(Table1[[#This Row],[Link]], Table1[[#This Row],[Pattern w/out Hyperlink]])</f>
        <v>Boyle</v>
      </c>
      <c r="C2330" s="18">
        <f>IF(F2330&lt;=$L$1,$K$1,IF(AND(F2330&gt;=$L$2,F2330&lt;=$M$2),$K$2,IF(AND(F2330&gt;=$L$3,F2330&lt;=$M$3),$K$3,IF(AND(F2330&gt;=$L$4,F2330&lt;=$M$4),$K$4,IF(AND(F2330&gt;=$L$5,F2330&lt;=$M$5),$K$5,IF(AND(F2330&gt;=$L$6,F2330&lt;=$M$6),$K$6,IF(AND(F2330&gt;=$L$7,F2330&lt;=$M$7),$K$7,IF(AND(F2330&gt;=$L$8,F2330&lt;=$M$8),$K$8,IF(AND(F2330&gt;=$L$9,F2330&lt;=$M$9),$K$9,IF(AND(F2330&gt;$L$10,F2330&lt;=$M$10),$K$10,IF(AND(F2330&gt;=$L$11,F2330&lt;=$M$11),$K$11,IF(AND(F2330&gt;=$L$12,F2330&lt;=$M$12),$K$12,IF(AND(F2330&gt;=$L$13,F2330&lt;=$M$13),$K$13,IF(AND(F2330&gt;=$L$14,F2330&lt;=$M$14),$K$14,IF(AND(F2330&gt;=#REF!,F2330&lt;=#REF!),#REF!,IF(AND(F2330&gt;=$L$15,F2330&lt;=$M$15),$K$15,IF(AND(F2330&gt;=$L$16,F2330&lt;=$M$16),$K$16,IF(AND(F2330&gt;=$L$17,F2330&lt;=$M$17),$K$17,IF(AND(F2330&gt;=$L$18,F2330&lt;=$M$18),$K$18,IF(AND(F2330&gt;=$L$19,F2330&lt;=$M$19),$K$19,IF(AND(F2330&gt;=$L$20,F2330&lt;=$M$20),$K$20,IF(AND(F2330&gt;=$L$21,F2330&lt;=$M$21),$K$21,IF(AND(F2330&gt;=$L$22,F2330&lt;=$M$22),$K$22,IF(AND(F2330&gt;=$L$23,F2330&lt;=$M$23),$K$23,IF(AND(F2330&gt;=$L$24,F2330&lt;=$M$24),$K$24,IF(AND(F2330&gt;=$L$25,F2330&lt;=$M$25),$K$25,IF(AND(F2330&gt;=$L$26,F2330&lt;=$M$26),$K$26,IF(AND(F2330&gt;=$L$27,F2330&lt;=$M$27),$K$27,IF(AND(F2330&gt;=$L$28,F2330&lt;=$M$28),$K$28,IF(AND(F2330&gt;=$L$29,F2330&lt;=$M$29),$K$29,IF(AND(F2330&gt;=$L$30,F2330&lt;=$M$30),$K$30,IF(AND(F2330&gt;=$L$31,F2330&lt;=$M$31),$K$31,""))))))))))))))))))))))))))))))))</f>
        <v>11</v>
      </c>
      <c r="D2330" s="18" t="s">
        <v>19</v>
      </c>
      <c r="E2330" s="18" t="s">
        <v>1234</v>
      </c>
      <c r="F2330" s="12">
        <v>164</v>
      </c>
      <c r="H2330" s="12" t="s">
        <v>3876</v>
      </c>
      <c r="I2330" s="18" t="s">
        <v>0</v>
      </c>
      <c r="J2330" s="18" t="s">
        <v>4318</v>
      </c>
      <c r="XEZ2330" s="28"/>
      <c r="XFA2330" s="28"/>
      <c r="XFB2330" s="28"/>
      <c r="XFC2330" s="28"/>
      <c r="XFD2330" s="28"/>
    </row>
    <row r="2331" spans="1:10 16380:16384" x14ac:dyDescent="0.35">
      <c r="A2331" s="12" t="s">
        <v>127</v>
      </c>
      <c r="B2331" s="32" t="str">
        <f>HYPERLINK(Table1[[#This Row],[Link]], Table1[[#This Row],[Pattern w/out Hyperlink]])</f>
        <v>Brixton</v>
      </c>
      <c r="C2331" s="18">
        <f>IF(F2331&lt;=$L$1,$K$1,IF(AND(F2331&gt;=$L$2,F2331&lt;=$M$2),$K$2,IF(AND(F2331&gt;=$L$3,F2331&lt;=$M$3),$K$3,IF(AND(F2331&gt;=$L$4,F2331&lt;=$M$4),$K$4,IF(AND(F2331&gt;=$L$5,F2331&lt;=$M$5),$K$5,IF(AND(F2331&gt;=$L$6,F2331&lt;=$M$6),$K$6,IF(AND(F2331&gt;=$L$7,F2331&lt;=$M$7),$K$7,IF(AND(F2331&gt;=$L$8,F2331&lt;=$M$8),$K$8,IF(AND(F2331&gt;=$L$9,F2331&lt;=$M$9),$K$9,IF(AND(F2331&gt;$L$10,F2331&lt;=$M$10),$K$10,IF(AND(F2331&gt;=$L$11,F2331&lt;=$M$11),$K$11,IF(AND(F2331&gt;=$L$12,F2331&lt;=$M$12),$K$12,IF(AND(F2331&gt;=$L$13,F2331&lt;=$M$13),$K$13,IF(AND(F2331&gt;=$L$14,F2331&lt;=$M$14),$K$14,IF(AND(F2331&gt;=#REF!,F2331&lt;=#REF!),#REF!,IF(AND(F2331&gt;=$L$15,F2331&lt;=$M$15),$K$15,IF(AND(F2331&gt;=$L$16,F2331&lt;=$M$16),$K$16,IF(AND(F2331&gt;=$L$17,F2331&lt;=$M$17),$K$17,IF(AND(F2331&gt;=$L$18,F2331&lt;=$M$18),$K$18,IF(AND(F2331&gt;=$L$19,F2331&lt;=$M$19),$K$19,IF(AND(F2331&gt;=$L$20,F2331&lt;=$M$20),$K$20,IF(AND(F2331&gt;=$L$21,F2331&lt;=$M$21),$K$21,IF(AND(F2331&gt;=$L$22,F2331&lt;=$M$22),$K$22,IF(AND(F2331&gt;=$L$23,F2331&lt;=$M$23),$K$23,IF(AND(F2331&gt;=$L$24,F2331&lt;=$M$24),$K$24,IF(AND(F2331&gt;=$L$25,F2331&lt;=$M$25),$K$25,IF(AND(F2331&gt;=$L$26,F2331&lt;=$M$26),$K$26,IF(AND(F2331&gt;=$L$27,F2331&lt;=$M$27),$K$27,IF(AND(F2331&gt;=$L$28,F2331&lt;=$M$28),$K$28,IF(AND(F2331&gt;=$L$29,F2331&lt;=$M$29),$K$29,IF(AND(F2331&gt;=$L$30,F2331&lt;=$M$30),$K$30,IF(AND(F2331&gt;=$L$31,F2331&lt;=$M$31),$K$31,""))))))))))))))))))))))))))))))))</f>
        <v>11</v>
      </c>
      <c r="D2331" s="18" t="s">
        <v>19</v>
      </c>
      <c r="E2331" s="18" t="s">
        <v>1234</v>
      </c>
      <c r="F2331" s="12">
        <v>166</v>
      </c>
      <c r="H2331" s="12" t="s">
        <v>3885</v>
      </c>
      <c r="I2331" s="18" t="s">
        <v>0</v>
      </c>
      <c r="J2331" s="18" t="s">
        <v>4318</v>
      </c>
      <c r="XEZ2331" s="28"/>
      <c r="XFA2331" s="28"/>
      <c r="XFB2331" s="28"/>
      <c r="XFC2331" s="28"/>
      <c r="XFD2331" s="28"/>
    </row>
    <row r="2332" spans="1:10 16380:16384" x14ac:dyDescent="0.35">
      <c r="A2332" s="12" t="s">
        <v>3899</v>
      </c>
      <c r="B2332" s="32" t="str">
        <f>HYPERLINK(Table1[[#This Row],[Link]], Table1[[#This Row],[Pattern w/out Hyperlink]])</f>
        <v>Chesham</v>
      </c>
      <c r="C2332" s="18">
        <f>IF(F2332&lt;=$L$1,$K$1,IF(AND(F2332&gt;=$L$2,F2332&lt;=$M$2),$K$2,IF(AND(F2332&gt;=$L$3,F2332&lt;=$M$3),$K$3,IF(AND(F2332&gt;=$L$4,F2332&lt;=$M$4),$K$4,IF(AND(F2332&gt;=$L$5,F2332&lt;=$M$5),$K$5,IF(AND(F2332&gt;=$L$6,F2332&lt;=$M$6),$K$6,IF(AND(F2332&gt;=$L$7,F2332&lt;=$M$7),$K$7,IF(AND(F2332&gt;=$L$8,F2332&lt;=$M$8),$K$8,IF(AND(F2332&gt;=$L$9,F2332&lt;=$M$9),$K$9,IF(AND(F2332&gt;$L$10,F2332&lt;=$M$10),$K$10,IF(AND(F2332&gt;=$L$11,F2332&lt;=$M$11),$K$11,IF(AND(F2332&gt;=$L$12,F2332&lt;=$M$12),$K$12,IF(AND(F2332&gt;=$L$13,F2332&lt;=$M$13),$K$13,IF(AND(F2332&gt;=$L$14,F2332&lt;=$M$14),$K$14,IF(AND(F2332&gt;=#REF!,F2332&lt;=#REF!),#REF!,IF(AND(F2332&gt;=$L$15,F2332&lt;=$M$15),$K$15,IF(AND(F2332&gt;=$L$16,F2332&lt;=$M$16),$K$16,IF(AND(F2332&gt;=$L$17,F2332&lt;=$M$17),$K$17,IF(AND(F2332&gt;=$L$18,F2332&lt;=$M$18),$K$18,IF(AND(F2332&gt;=$L$19,F2332&lt;=$M$19),$K$19,IF(AND(F2332&gt;=$L$20,F2332&lt;=$M$20),$K$20,IF(AND(F2332&gt;=$L$21,F2332&lt;=$M$21),$K$21,IF(AND(F2332&gt;=$L$22,F2332&lt;=$M$22),$K$22,IF(AND(F2332&gt;=$L$23,F2332&lt;=$M$23),$K$23,IF(AND(F2332&gt;=$L$24,F2332&lt;=$M$24),$K$24,IF(AND(F2332&gt;=$L$25,F2332&lt;=$M$25),$K$25,IF(AND(F2332&gt;=$L$26,F2332&lt;=$M$26),$K$26,IF(AND(F2332&gt;=$L$27,F2332&lt;=$M$27),$K$27,IF(AND(F2332&gt;=$L$28,F2332&lt;=$M$28),$K$28,IF(AND(F2332&gt;=$L$29,F2332&lt;=$M$29),$K$29,IF(AND(F2332&gt;=$L$30,F2332&lt;=$M$30),$K$30,IF(AND(F2332&gt;=$L$31,F2332&lt;=$M$31),$K$31,""))))))))))))))))))))))))))))))))</f>
        <v>11</v>
      </c>
      <c r="D2332" s="18" t="s">
        <v>19</v>
      </c>
      <c r="E2332" s="18" t="s">
        <v>1234</v>
      </c>
      <c r="F2332" s="12">
        <v>164</v>
      </c>
      <c r="H2332" s="12" t="s">
        <v>3900</v>
      </c>
      <c r="I2332" s="18" t="s">
        <v>0</v>
      </c>
      <c r="J2332" s="18" t="s">
        <v>4318</v>
      </c>
      <c r="XEZ2332" s="28"/>
      <c r="XFA2332" s="28"/>
      <c r="XFB2332" s="28"/>
      <c r="XFC2332" s="28"/>
      <c r="XFD2332" s="28"/>
    </row>
    <row r="2333" spans="1:10 16380:16384" x14ac:dyDescent="0.35">
      <c r="A2333" s="12" t="s">
        <v>3901</v>
      </c>
      <c r="B2333" s="32" t="str">
        <f>HYPERLINK(Table1[[#This Row],[Link]], Table1[[#This Row],[Pattern w/out Hyperlink]])</f>
        <v>Chetlenham</v>
      </c>
      <c r="C2333" s="18">
        <f>IF(F2333&lt;=$L$1,$K$1,IF(AND(F2333&gt;=$L$2,F2333&lt;=$M$2),$K$2,IF(AND(F2333&gt;=$L$3,F2333&lt;=$M$3),$K$3,IF(AND(F2333&gt;=$L$4,F2333&lt;=$M$4),$K$4,IF(AND(F2333&gt;=$L$5,F2333&lt;=$M$5),$K$5,IF(AND(F2333&gt;=$L$6,F2333&lt;=$M$6),$K$6,IF(AND(F2333&gt;=$L$7,F2333&lt;=$M$7),$K$7,IF(AND(F2333&gt;=$L$8,F2333&lt;=$M$8),$K$8,IF(AND(F2333&gt;=$L$9,F2333&lt;=$M$9),$K$9,IF(AND(F2333&gt;$L$10,F2333&lt;=$M$10),$K$10,IF(AND(F2333&gt;=$L$11,F2333&lt;=$M$11),$K$11,IF(AND(F2333&gt;=$L$12,F2333&lt;=$M$12),$K$12,IF(AND(F2333&gt;=$L$13,F2333&lt;=$M$13),$K$13,IF(AND(F2333&gt;=$L$14,F2333&lt;=$M$14),$K$14,IF(AND(F2333&gt;=#REF!,F2333&lt;=#REF!),#REF!,IF(AND(F2333&gt;=$L$15,F2333&lt;=$M$15),$K$15,IF(AND(F2333&gt;=$L$16,F2333&lt;=$M$16),$K$16,IF(AND(F2333&gt;=$L$17,F2333&lt;=$M$17),$K$17,IF(AND(F2333&gt;=$L$18,F2333&lt;=$M$18),$K$18,IF(AND(F2333&gt;=$L$19,F2333&lt;=$M$19),$K$19,IF(AND(F2333&gt;=$L$20,F2333&lt;=$M$20),$K$20,IF(AND(F2333&gt;=$L$21,F2333&lt;=$M$21),$K$21,IF(AND(F2333&gt;=$L$22,F2333&lt;=$M$22),$K$22,IF(AND(F2333&gt;=$L$23,F2333&lt;=$M$23),$K$23,IF(AND(F2333&gt;=$L$24,F2333&lt;=$M$24),$K$24,IF(AND(F2333&gt;=$L$25,F2333&lt;=$M$25),$K$25,IF(AND(F2333&gt;=$L$26,F2333&lt;=$M$26),$K$26,IF(AND(F2333&gt;=$L$27,F2333&lt;=$M$27),$K$27,IF(AND(F2333&gt;=$L$28,F2333&lt;=$M$28),$K$28,IF(AND(F2333&gt;=$L$29,F2333&lt;=$M$29),$K$29,IF(AND(F2333&gt;=$L$30,F2333&lt;=$M$30),$K$30,IF(AND(F2333&gt;=$L$31,F2333&lt;=$M$31),$K$31,""))))))))))))))))))))))))))))))))</f>
        <v>11</v>
      </c>
      <c r="D2333" s="18" t="s">
        <v>19</v>
      </c>
      <c r="E2333" s="18" t="s">
        <v>1234</v>
      </c>
      <c r="F2333" s="12">
        <v>166</v>
      </c>
      <c r="H2333" s="12" t="s">
        <v>3902</v>
      </c>
      <c r="I2333" s="18" t="s">
        <v>0</v>
      </c>
      <c r="J2333" s="18" t="s">
        <v>4318</v>
      </c>
      <c r="XEZ2333" s="28"/>
      <c r="XFA2333" s="28"/>
      <c r="XFB2333" s="28"/>
      <c r="XFC2333" s="28"/>
      <c r="XFD2333" s="28"/>
    </row>
    <row r="2334" spans="1:10 16380:16384" x14ac:dyDescent="0.35">
      <c r="A2334" s="12" t="s">
        <v>1718</v>
      </c>
      <c r="B2334" s="32" t="str">
        <f>HYPERLINK(Table1[[#This Row],[Link]], Table1[[#This Row],[Pattern w/out Hyperlink]])</f>
        <v>Climb</v>
      </c>
      <c r="C2334" s="18">
        <f>IF(F2334&lt;=$L$1,$K$1,IF(AND(F2334&gt;=$L$2,F2334&lt;=$M$2),$K$2,IF(AND(F2334&gt;=$L$3,F2334&lt;=$M$3),$K$3,IF(AND(F2334&gt;=$L$4,F2334&lt;=$M$4),$K$4,IF(AND(F2334&gt;=$L$5,F2334&lt;=$M$5),$K$5,IF(AND(F2334&gt;=$L$6,F2334&lt;=$M$6),$K$6,IF(AND(F2334&gt;=$L$7,F2334&lt;=$M$7),$K$7,IF(AND(F2334&gt;=$L$8,F2334&lt;=$M$8),$K$8,IF(AND(F2334&gt;=$L$9,F2334&lt;=$M$9),$K$9,IF(AND(F2334&gt;$L$10,F2334&lt;=$M$10),$K$10,IF(AND(F2334&gt;=$L$11,F2334&lt;=$M$11),$K$11,IF(AND(F2334&gt;=$L$12,F2334&lt;=$M$12),$K$12,IF(AND(F2334&gt;=$L$13,F2334&lt;=$M$13),$K$13,IF(AND(F2334&gt;=$L$14,F2334&lt;=$M$14),$K$14,IF(AND(F2334&gt;=#REF!,F2334&lt;=#REF!),#REF!,IF(AND(F2334&gt;=$L$15,F2334&lt;=$M$15),$K$15,IF(AND(F2334&gt;=$L$16,F2334&lt;=$M$16),$K$16,IF(AND(F2334&gt;=$L$17,F2334&lt;=$M$17),$K$17,IF(AND(F2334&gt;=$L$18,F2334&lt;=$M$18),$K$18,IF(AND(F2334&gt;=$L$19,F2334&lt;=$M$19),$K$19,IF(AND(F2334&gt;=$L$20,F2334&lt;=$M$20),$K$20,IF(AND(F2334&gt;=$L$21,F2334&lt;=$M$21),$K$21,IF(AND(F2334&gt;=$L$22,F2334&lt;=$M$22),$K$22,IF(AND(F2334&gt;=$L$23,F2334&lt;=$M$23),$K$23,IF(AND(F2334&gt;=$L$24,F2334&lt;=$M$24),$K$24,IF(AND(F2334&gt;=$L$25,F2334&lt;=$M$25),$K$25,IF(AND(F2334&gt;=$L$26,F2334&lt;=$M$26),$K$26,IF(AND(F2334&gt;=$L$27,F2334&lt;=$M$27),$K$27,IF(AND(F2334&gt;=$L$28,F2334&lt;=$M$28),$K$28,IF(AND(F2334&gt;=$L$29,F2334&lt;=$M$29),$K$29,IF(AND(F2334&gt;=$L$30,F2334&lt;=$M$30),$K$30,IF(AND(F2334&gt;=$L$31,F2334&lt;=$M$31),$K$31,""))))))))))))))))))))))))))))))))</f>
        <v>11</v>
      </c>
      <c r="D2334" s="18" t="s">
        <v>26</v>
      </c>
      <c r="E2334" s="18" t="s">
        <v>1234</v>
      </c>
      <c r="F2334" s="12">
        <f>Table1[[#This Row],[USD Pricing]]*Exchange!$A$1</f>
        <v>155.39999999999998</v>
      </c>
      <c r="G2334" s="12">
        <v>111</v>
      </c>
      <c r="H2334" s="12" t="s">
        <v>5331</v>
      </c>
      <c r="I2334" s="18" t="s">
        <v>0</v>
      </c>
      <c r="J2334" s="18" t="s">
        <v>4267</v>
      </c>
      <c r="XEZ2334" s="28"/>
      <c r="XFA2334" s="28"/>
      <c r="XFB2334" s="28"/>
      <c r="XFC2334" s="28"/>
      <c r="XFD2334" s="28"/>
    </row>
    <row r="2335" spans="1:10 16380:16384" x14ac:dyDescent="0.35">
      <c r="A2335" s="12" t="s">
        <v>2772</v>
      </c>
      <c r="B2335" s="32" t="str">
        <f>HYPERLINK(Table1[[#This Row],[Link]], Table1[[#This Row],[Pattern w/out Hyperlink]])</f>
        <v>Clip 544</v>
      </c>
      <c r="C2335" s="18">
        <f>IF(F2335&lt;=$L$1,$K$1,IF(AND(F2335&gt;=$L$2,F2335&lt;=$M$2),$K$2,IF(AND(F2335&gt;=$L$3,F2335&lt;=$M$3),$K$3,IF(AND(F2335&gt;=$L$4,F2335&lt;=$M$4),$K$4,IF(AND(F2335&gt;=$L$5,F2335&lt;=$M$5),$K$5,IF(AND(F2335&gt;=$L$6,F2335&lt;=$M$6),$K$6,IF(AND(F2335&gt;=$L$7,F2335&lt;=$M$7),$K$7,IF(AND(F2335&gt;=$L$8,F2335&lt;=$M$8),$K$8,IF(AND(F2335&gt;=$L$9,F2335&lt;=$M$9),$K$9,IF(AND(F2335&gt;$L$10,F2335&lt;=$M$10),$K$10,IF(AND(F2335&gt;=$L$11,F2335&lt;=$M$11),$K$11,IF(AND(F2335&gt;=$L$12,F2335&lt;=$M$12),$K$12,IF(AND(F2335&gt;=$L$13,F2335&lt;=$M$13),$K$13,IF(AND(F2335&gt;=$L$14,F2335&lt;=$M$14),$K$14,IF(AND(F2335&gt;=#REF!,F2335&lt;=#REF!),#REF!,IF(AND(F2335&gt;=$L$15,F2335&lt;=$M$15),$K$15,IF(AND(F2335&gt;=$L$16,F2335&lt;=$M$16),$K$16,IF(AND(F2335&gt;=$L$17,F2335&lt;=$M$17),$K$17,IF(AND(F2335&gt;=$L$18,F2335&lt;=$M$18),$K$18,IF(AND(F2335&gt;=$L$19,F2335&lt;=$M$19),$K$19,IF(AND(F2335&gt;=$L$20,F2335&lt;=$M$20),$K$20,IF(AND(F2335&gt;=$L$21,F2335&lt;=$M$21),$K$21,IF(AND(F2335&gt;=$L$22,F2335&lt;=$M$22),$K$22,IF(AND(F2335&gt;=$L$23,F2335&lt;=$M$23),$K$23,IF(AND(F2335&gt;=$L$24,F2335&lt;=$M$24),$K$24,IF(AND(F2335&gt;=$L$25,F2335&lt;=$M$25),$K$25,IF(AND(F2335&gt;=$L$26,F2335&lt;=$M$26),$K$26,IF(AND(F2335&gt;=$L$27,F2335&lt;=$M$27),$K$27,IF(AND(F2335&gt;=$L$28,F2335&lt;=$M$28),$K$28,IF(AND(F2335&gt;=$L$29,F2335&lt;=$M$29),$K$29,IF(AND(F2335&gt;=$L$30,F2335&lt;=$M$30),$K$30,IF(AND(F2335&gt;=$L$31,F2335&lt;=$M$31),$K$31,""))))))))))))))))))))))))))))))))</f>
        <v>11</v>
      </c>
      <c r="D2335" s="18" t="s">
        <v>26</v>
      </c>
      <c r="E2335" s="18" t="s">
        <v>1234</v>
      </c>
      <c r="F2335" s="12">
        <f>Table1[[#This Row],[USD Pricing]]*Exchange!$A$1</f>
        <v>156.79999999999998</v>
      </c>
      <c r="G2335" s="12">
        <v>112</v>
      </c>
      <c r="H2335" s="12" t="s">
        <v>5813</v>
      </c>
      <c r="I2335" s="18" t="s">
        <v>0</v>
      </c>
      <c r="J2335" s="18" t="s">
        <v>4962</v>
      </c>
      <c r="XEZ2335" s="28"/>
      <c r="XFA2335" s="28"/>
      <c r="XFB2335" s="28"/>
      <c r="XFC2335" s="28"/>
      <c r="XFD2335" s="28"/>
    </row>
    <row r="2336" spans="1:10 16380:16384" hidden="1" x14ac:dyDescent="0.35">
      <c r="A2336" s="12" t="s">
        <v>205</v>
      </c>
      <c r="B2336" s="12" t="str">
        <f>HYPERLINK(Table1[[#This Row],[Link]], Table1[[#This Row],[Pattern w/out Hyperlink]])</f>
        <v>Cutting Edge</v>
      </c>
      <c r="C2336" s="12">
        <f>IF(F2336&lt;=$L$1,$K$1,IF(AND(F2336&gt;=$L$2,F2336&lt;=$M$2),$K$2,IF(AND(F2336&gt;=$L$3,F2336&lt;=$M$3),$K$3,IF(AND(F2336&gt;=$L$4,F2336&lt;=$M$4),$K$4,IF(AND(F2336&gt;=$L$5,F2336&lt;=$M$5),$K$5,IF(AND(F2336&gt;=$L$6,F2336&lt;=$M$6),$K$6,IF(AND(F2336&gt;=$L$7,F2336&lt;=$M$7),$K$7,IF(AND(F2336&gt;=$L$8,F2336&lt;=$M$8),$K$8,IF(AND(F2336&gt;=$L$9,F2336&lt;=$M$9),$K$9,IF(AND(F2336&gt;$L$10,F2336&lt;=$M$10),$K$10,IF(AND(F2336&gt;=$L$11,F2336&lt;=$M$11),$K$11,IF(AND(F2336&gt;=$L$12,F2336&lt;=$M$12),$K$12,IF(AND(F2336&gt;=$L$13,F2336&lt;=$M$13),$K$13,IF(AND(F2336&gt;=$L$14,F2336&lt;=$M$14),$K$14,IF(AND(F2336&gt;=#REF!,F2336&lt;=#REF!),#REF!,IF(AND(F2336&gt;=$L$15,F2336&lt;=$M$15),$K$15,IF(AND(F2336&gt;=$L$16,F2336&lt;=$M$16),$K$16,IF(AND(F2336&gt;=$L$17,F2336&lt;=$M$17),$K$17,IF(AND(F2336&gt;=$L$18,F2336&lt;=$M$18),$K$18,IF(AND(F2336&gt;=$L$19,F2336&lt;=$M$19),$K$19,IF(AND(F2336&gt;=$L$20,F2336&lt;=$M$20),$K$20,IF(AND(F2336&gt;=$L$21,F2336&lt;=$M$21),$K$21,IF(AND(F2336&gt;=$L$22,F2336&lt;=$M$22),$K$22,IF(AND(F2336&gt;=$L$23,F2336&lt;=$M$23),$K$23,IF(AND(F2336&gt;=$L$24,F2336&lt;=$M$24),$K$24,IF(AND(F2336&gt;=$L$25,F2336&lt;=$M$25),$K$25,IF(AND(F2336&gt;=$L$26,F2336&lt;=$M$26),$K$26,IF(AND(F2336&gt;=$L$27,F2336&lt;=$M$27),$K$27,IF(AND(F2336&gt;=$L$28,F2336&lt;=$M$28),$K$28,IF(AND(F2336&gt;=$L$29,F2336&lt;=$M$29),$K$29,IF(AND(F2336&gt;=$L$30,F2336&lt;=$M$30),$K$30,IF(AND(F2336&gt;=$L$31,F2336&lt;=$M$31),$K$31,""))))))))))))))))))))))))))))))))</f>
        <v>13</v>
      </c>
      <c r="D2336" s="12" t="s">
        <v>2886</v>
      </c>
      <c r="E2336" s="12" t="s">
        <v>1234</v>
      </c>
      <c r="F2336" s="12">
        <v>209.95</v>
      </c>
      <c r="H2336" s="12" t="s">
        <v>2353</v>
      </c>
      <c r="I2336" s="12" t="s">
        <v>0</v>
      </c>
      <c r="J2336" s="12" t="s">
        <v>4274</v>
      </c>
    </row>
    <row r="2337" spans="1:10" hidden="1" x14ac:dyDescent="0.35">
      <c r="A2337" s="12" t="s">
        <v>2372</v>
      </c>
      <c r="B2337" s="12" t="str">
        <f>HYPERLINK(Table1[[#This Row],[Link]], Table1[[#This Row],[Pattern w/out Hyperlink]])</f>
        <v>Provence</v>
      </c>
      <c r="C2337" s="12">
        <f>IF(F2337&lt;=$L$1,$K$1,IF(AND(F2337&gt;=$L$2,F2337&lt;=$M$2),$K$2,IF(AND(F2337&gt;=$L$3,F2337&lt;=$M$3),$K$3,IF(AND(F2337&gt;=$L$4,F2337&lt;=$M$4),$K$4,IF(AND(F2337&gt;=$L$5,F2337&lt;=$M$5),$K$5,IF(AND(F2337&gt;=$L$6,F2337&lt;=$M$6),$K$6,IF(AND(F2337&gt;=$L$7,F2337&lt;=$M$7),$K$7,IF(AND(F2337&gt;=$L$8,F2337&lt;=$M$8),$K$8,IF(AND(F2337&gt;=$L$9,F2337&lt;=$M$9),$K$9,IF(AND(F2337&gt;$L$10,F2337&lt;=$M$10),$K$10,IF(AND(F2337&gt;=$L$11,F2337&lt;=$M$11),$K$11,IF(AND(F2337&gt;=$L$12,F2337&lt;=$M$12),$K$12,IF(AND(F2337&gt;=$L$13,F2337&lt;=$M$13),$K$13,IF(AND(F2337&gt;=$L$14,F2337&lt;=$M$14),$K$14,IF(AND(F2337&gt;=#REF!,F2337&lt;=#REF!),#REF!,IF(AND(F2337&gt;=$L$15,F2337&lt;=$M$15),$K$15,IF(AND(F2337&gt;=$L$16,F2337&lt;=$M$16),$K$16,IF(AND(F2337&gt;=$L$17,F2337&lt;=$M$17),$K$17,IF(AND(F2337&gt;=$L$18,F2337&lt;=$M$18),$K$18,IF(AND(F2337&gt;=$L$19,F2337&lt;=$M$19),$K$19,IF(AND(F2337&gt;=$L$20,F2337&lt;=$M$20),$K$20,IF(AND(F2337&gt;=$L$21,F2337&lt;=$M$21),$K$21,IF(AND(F2337&gt;=$L$22,F2337&lt;=$M$22),$K$22,IF(AND(F2337&gt;=$L$23,F2337&lt;=$M$23),$K$23,IF(AND(F2337&gt;=$L$24,F2337&lt;=$M$24),$K$24,IF(AND(F2337&gt;=$L$25,F2337&lt;=$M$25),$K$25,IF(AND(F2337&gt;=$L$26,F2337&lt;=$M$26),$K$26,IF(AND(F2337&gt;=$L$27,F2337&lt;=$M$27),$K$27,IF(AND(F2337&gt;=$L$28,F2337&lt;=$M$28),$K$28,IF(AND(F2337&gt;=$L$29,F2337&lt;=$M$29),$K$29,IF(AND(F2337&gt;=$L$30,F2337&lt;=$M$30),$K$30,IF(AND(F2337&gt;=$L$31,F2337&lt;=$M$31),$K$31,""))))))))))))))))))))))))))))))))</f>
        <v>13</v>
      </c>
      <c r="D2337" s="12" t="s">
        <v>2886</v>
      </c>
      <c r="E2337" s="12" t="s">
        <v>1234</v>
      </c>
      <c r="F2337" s="12">
        <v>195.95</v>
      </c>
      <c r="H2337" s="12" t="s">
        <v>2373</v>
      </c>
      <c r="I2337" s="12" t="s">
        <v>0</v>
      </c>
      <c r="J2337" s="12" t="s">
        <v>4296</v>
      </c>
    </row>
    <row r="2338" spans="1:10" hidden="1" x14ac:dyDescent="0.35">
      <c r="A2338" s="12" t="s">
        <v>4200</v>
      </c>
      <c r="B2338" s="12" t="str">
        <f>HYPERLINK(Table1[[#This Row],[Link]], Table1[[#This Row],[Pattern w/out Hyperlink]])</f>
        <v>Turn</v>
      </c>
      <c r="C2338" s="12">
        <f>IF(F2338&lt;=$L$1,$K$1,IF(AND(F2338&gt;=$L$2,F2338&lt;=$M$2),$K$2,IF(AND(F2338&gt;=$L$3,F2338&lt;=$M$3),$K$3,IF(AND(F2338&gt;=$L$4,F2338&lt;=$M$4),$K$4,IF(AND(F2338&gt;=$L$5,F2338&lt;=$M$5),$K$5,IF(AND(F2338&gt;=$L$6,F2338&lt;=$M$6),$K$6,IF(AND(F2338&gt;=$L$7,F2338&lt;=$M$7),$K$7,IF(AND(F2338&gt;=$L$8,F2338&lt;=$M$8),$K$8,IF(AND(F2338&gt;=$L$9,F2338&lt;=$M$9),$K$9,IF(AND(F2338&gt;$L$10,F2338&lt;=$M$10),$K$10,IF(AND(F2338&gt;=$L$11,F2338&lt;=$M$11),$K$11,IF(AND(F2338&gt;=$L$12,F2338&lt;=$M$12),$K$12,IF(AND(F2338&gt;=$L$13,F2338&lt;=$M$13),$K$13,IF(AND(F2338&gt;=$L$14,F2338&lt;=$M$14),$K$14,IF(AND(F2338&gt;=#REF!,F2338&lt;=#REF!),#REF!,IF(AND(F2338&gt;=$L$15,F2338&lt;=$M$15),$K$15,IF(AND(F2338&gt;=$L$16,F2338&lt;=$M$16),$K$16,IF(AND(F2338&gt;=$L$17,F2338&lt;=$M$17),$K$17,IF(AND(F2338&gt;=$L$18,F2338&lt;=$M$18),$K$18,IF(AND(F2338&gt;=$L$19,F2338&lt;=$M$19),$K$19,IF(AND(F2338&gt;=$L$20,F2338&lt;=$M$20),$K$20,IF(AND(F2338&gt;=$L$21,F2338&lt;=$M$21),$K$21,IF(AND(F2338&gt;=$L$22,F2338&lt;=$M$22),$K$22,IF(AND(F2338&gt;=$L$23,F2338&lt;=$M$23),$K$23,IF(AND(F2338&gt;=$L$24,F2338&lt;=$M$24),$K$24,IF(AND(F2338&gt;=$L$25,F2338&lt;=$M$25),$K$25,IF(AND(F2338&gt;=$L$26,F2338&lt;=$M$26),$K$26,IF(AND(F2338&gt;=$L$27,F2338&lt;=$M$27),$K$27,IF(AND(F2338&gt;=$L$28,F2338&lt;=$M$28),$K$28,IF(AND(F2338&gt;=$L$29,F2338&lt;=$M$29),$K$29,IF(AND(F2338&gt;=$L$30,F2338&lt;=$M$30),$K$30,IF(AND(F2338&gt;=$L$31,F2338&lt;=$M$31),$K$31,""))))))))))))))))))))))))))))))))</f>
        <v>13</v>
      </c>
      <c r="D2338" s="12" t="s">
        <v>2886</v>
      </c>
      <c r="E2338" s="12" t="s">
        <v>1234</v>
      </c>
      <c r="F2338" s="12">
        <f>Table1[[#This Row],[USD Pricing]]*Exchange!$A$1</f>
        <v>196</v>
      </c>
      <c r="G2338" s="12">
        <v>140</v>
      </c>
      <c r="H2338" s="12" t="s">
        <v>4201</v>
      </c>
      <c r="I2338" s="12" t="s">
        <v>4213</v>
      </c>
      <c r="J2338" s="12" t="s">
        <v>4262</v>
      </c>
    </row>
    <row r="2339" spans="1:10" hidden="1" x14ac:dyDescent="0.35">
      <c r="A2339" s="12" t="s">
        <v>2522</v>
      </c>
      <c r="B2339" s="12" t="str">
        <f>HYPERLINK(Table1[[#This Row],[Link]], Table1[[#This Row],[Pattern w/out Hyperlink]])</f>
        <v>Moquette</v>
      </c>
      <c r="C2339" s="12">
        <f>IF(F2339&lt;=$L$1,$K$1,IF(AND(F2339&gt;=$L$2,F2339&lt;=$M$2),$K$2,IF(AND(F2339&gt;=$L$3,F2339&lt;=$M$3),$K$3,IF(AND(F2339&gt;=$L$4,F2339&lt;=$M$4),$K$4,IF(AND(F2339&gt;=$L$5,F2339&lt;=$M$5),$K$5,IF(AND(F2339&gt;=$L$6,F2339&lt;=$M$6),$K$6,IF(AND(F2339&gt;=$L$7,F2339&lt;=$M$7),$K$7,IF(AND(F2339&gt;=$L$8,F2339&lt;=$M$8),$K$8,IF(AND(F2339&gt;=$L$9,F2339&lt;=$M$9),$K$9,IF(AND(F2339&gt;$L$10,F2339&lt;=$M$10),$K$10,IF(AND(F2339&gt;=$L$11,F2339&lt;=$M$11),$K$11,IF(AND(F2339&gt;=$L$12,F2339&lt;=$M$12),$K$12,IF(AND(F2339&gt;=$L$13,F2339&lt;=$M$13),$K$13,IF(AND(F2339&gt;=$L$14,F2339&lt;=$M$14),$K$14,IF(AND(F2339&gt;=#REF!,F2339&lt;=#REF!),#REF!,IF(AND(F2339&gt;=$L$15,F2339&lt;=$M$15),$K$15,IF(AND(F2339&gt;=$L$16,F2339&lt;=$M$16),$K$16,IF(AND(F2339&gt;=$L$17,F2339&lt;=$M$17),$K$17,IF(AND(F2339&gt;=$L$18,F2339&lt;=$M$18),$K$18,IF(AND(F2339&gt;=$L$19,F2339&lt;=$M$19),$K$19,IF(AND(F2339&gt;=$L$20,F2339&lt;=$M$20),$K$20,IF(AND(F2339&gt;=$L$21,F2339&lt;=$M$21),$K$21,IF(AND(F2339&gt;=$L$22,F2339&lt;=$M$22),$K$22,IF(AND(F2339&gt;=$L$23,F2339&lt;=$M$23),$K$23,IF(AND(F2339&gt;=$L$24,F2339&lt;=$M$24),$K$24,IF(AND(F2339&gt;=$L$25,F2339&lt;=$M$25),$K$25,IF(AND(F2339&gt;=$L$26,F2339&lt;=$M$26),$K$26,IF(AND(F2339&gt;=$L$27,F2339&lt;=$M$27),$K$27,IF(AND(F2339&gt;=$L$28,F2339&lt;=$M$28),$K$28,IF(AND(F2339&gt;=$L$29,F2339&lt;=$M$29),$K$29,IF(AND(F2339&gt;=$L$30,F2339&lt;=$M$30),$K$30,IF(AND(F2339&gt;=$L$31,F2339&lt;=$M$31),$K$31,""))))))))))))))))))))))))))))))))</f>
        <v>13</v>
      </c>
      <c r="D2339" s="12" t="s">
        <v>2886</v>
      </c>
      <c r="E2339" s="12" t="s">
        <v>1234</v>
      </c>
      <c r="F2339" s="12">
        <v>211.5</v>
      </c>
      <c r="H2339" s="12" t="s">
        <v>2523</v>
      </c>
      <c r="I2339" s="12" t="s">
        <v>0</v>
      </c>
      <c r="J2339" s="12" t="s">
        <v>5218</v>
      </c>
    </row>
    <row r="2340" spans="1:10" hidden="1" x14ac:dyDescent="0.35">
      <c r="A2340" s="12" t="s">
        <v>5257</v>
      </c>
      <c r="B2340" s="12" t="str">
        <f>HYPERLINK(Table1[[#This Row],[Link]], Table1[[#This Row],[Pattern w/out Hyperlink]])</f>
        <v>Piezo</v>
      </c>
      <c r="C2340" s="12">
        <f>IF(F2340&lt;=$L$1,$K$1,IF(AND(F2340&gt;=$L$2,F2340&lt;=$M$2),$K$2,IF(AND(F2340&gt;=$L$3,F2340&lt;=$M$3),$K$3,IF(AND(F2340&gt;=$L$4,F2340&lt;=$M$4),$K$4,IF(AND(F2340&gt;=$L$5,F2340&lt;=$M$5),$K$5,IF(AND(F2340&gt;=$L$6,F2340&lt;=$M$6),$K$6,IF(AND(F2340&gt;=$L$7,F2340&lt;=$M$7),$K$7,IF(AND(F2340&gt;=$L$8,F2340&lt;=$M$8),$K$8,IF(AND(F2340&gt;=$L$9,F2340&lt;=$M$9),$K$9,IF(AND(F2340&gt;$L$10,F2340&lt;=$M$10),$K$10,IF(AND(F2340&gt;=$L$11,F2340&lt;=$M$11),$K$11,IF(AND(F2340&gt;=$L$12,F2340&lt;=$M$12),$K$12,IF(AND(F2340&gt;=$L$13,F2340&lt;=$M$13),$K$13,IF(AND(F2340&gt;=$L$14,F2340&lt;=$M$14),$K$14,IF(AND(F2340&gt;=#REF!,F2340&lt;=#REF!),#REF!,IF(AND(F2340&gt;=$L$15,F2340&lt;=$M$15),$K$15,IF(AND(F2340&gt;=$L$16,F2340&lt;=$M$16),$K$16,IF(AND(F2340&gt;=$L$17,F2340&lt;=$M$17),$K$17,IF(AND(F2340&gt;=$L$18,F2340&lt;=$M$18),$K$18,IF(AND(F2340&gt;=$L$19,F2340&lt;=$M$19),$K$19,IF(AND(F2340&gt;=$L$20,F2340&lt;=$M$20),$K$20,IF(AND(F2340&gt;=$L$21,F2340&lt;=$M$21),$K$21,IF(AND(F2340&gt;=$L$22,F2340&lt;=$M$22),$K$22,IF(AND(F2340&gt;=$L$23,F2340&lt;=$M$23),$K$23,IF(AND(F2340&gt;=$L$24,F2340&lt;=$M$24),$K$24,IF(AND(F2340&gt;=$L$25,F2340&lt;=$M$25),$K$25,IF(AND(F2340&gt;=$L$26,F2340&lt;=$M$26),$K$26,IF(AND(F2340&gt;=$L$27,F2340&lt;=$M$27),$K$27,IF(AND(F2340&gt;=$L$28,F2340&lt;=$M$28),$K$28,IF(AND(F2340&gt;=$L$29,F2340&lt;=$M$29),$K$29,IF(AND(F2340&gt;=$L$30,F2340&lt;=$M$30),$K$30,IF(AND(F2340&gt;=$L$31,F2340&lt;=$M$31),$K$31,""))))))))))))))))))))))))))))))))</f>
        <v>13</v>
      </c>
      <c r="D2340" s="12" t="s">
        <v>2886</v>
      </c>
      <c r="E2340" s="12" t="s">
        <v>1234</v>
      </c>
      <c r="F2340" s="12">
        <v>196.5</v>
      </c>
      <c r="H2340" s="12" t="s">
        <v>5258</v>
      </c>
      <c r="I2340" s="12" t="s">
        <v>0</v>
      </c>
      <c r="J2340" s="12" t="s">
        <v>5017</v>
      </c>
    </row>
    <row r="2341" spans="1:10" hidden="1" x14ac:dyDescent="0.35">
      <c r="A2341" s="12" t="s">
        <v>6877</v>
      </c>
      <c r="B2341" s="12" t="str">
        <f>HYPERLINK(Table1[[#This Row],[Link]], Table1[[#This Row],[Pattern w/out Hyperlink]])</f>
        <v>Amore</v>
      </c>
      <c r="C2341" s="12">
        <f>IF(F2341&lt;=$L$1,$K$1,IF(AND(F2341&gt;=$L$2,F2341&lt;=$M$2),$K$2,IF(AND(F2341&gt;=$L$3,F2341&lt;=$M$3),$K$3,IF(AND(F2341&gt;=$L$4,F2341&lt;=$M$4),$K$4,IF(AND(F2341&gt;=$L$5,F2341&lt;=$M$5),$K$5,IF(AND(F2341&gt;=$L$6,F2341&lt;=$M$6),$K$6,IF(AND(F2341&gt;=$L$7,F2341&lt;=$M$7),$K$7,IF(AND(F2341&gt;=$L$8,F2341&lt;=$M$8),$K$8,IF(AND(F2341&gt;=$L$9,F2341&lt;=$M$9),$K$9,IF(AND(F2341&gt;$L$10,F2341&lt;=$M$10),$K$10,IF(AND(F2341&gt;=$L$11,F2341&lt;=$M$11),$K$11,IF(AND(F2341&gt;=$L$12,F2341&lt;=$M$12),$K$12,IF(AND(F2341&gt;=$L$13,F2341&lt;=$M$13),$K$13,IF(AND(F2341&gt;=$L$14,F2341&lt;=$M$14),$K$14,IF(AND(F2341&gt;=#REF!,F2341&lt;=#REF!),#REF!,IF(AND(F2341&gt;=$L$15,F2341&lt;=$M$15),$K$15,IF(AND(F2341&gt;=$L$16,F2341&lt;=$M$16),$K$16,IF(AND(F2341&gt;=$L$17,F2341&lt;=$M$17),$K$17,IF(AND(F2341&gt;=$L$18,F2341&lt;=$M$18),$K$18,IF(AND(F2341&gt;=$L$19,F2341&lt;=$M$19),$K$19,IF(AND(F2341&gt;=$L$20,F2341&lt;=$M$20),$K$20,IF(AND(F2341&gt;=$L$21,F2341&lt;=$M$21),$K$21,IF(AND(F2341&gt;=$L$22,F2341&lt;=$M$22),$K$22,IF(AND(F2341&gt;=$L$23,F2341&lt;=$M$23),$K$23,IF(AND(F2341&gt;=$L$24,F2341&lt;=$M$24),$K$24,IF(AND(F2341&gt;=$L$25,F2341&lt;=$M$25),$K$25,IF(AND(F2341&gt;=$L$26,F2341&lt;=$M$26),$K$26,IF(AND(F2341&gt;=$L$27,F2341&lt;=$M$27),$K$27,IF(AND(F2341&gt;=$L$28,F2341&lt;=$M$28),$K$28,IF(AND(F2341&gt;=$L$29,F2341&lt;=$M$29),$K$29,IF(AND(F2341&gt;=$L$30,F2341&lt;=$M$30),$K$30,IF(AND(F2341&gt;=$L$31,F2341&lt;=$M$31),$K$31,""))))))))))))))))))))))))))))))))</f>
        <v>13</v>
      </c>
      <c r="D2341" s="12" t="s">
        <v>2886</v>
      </c>
      <c r="E2341" s="12" t="s">
        <v>1234</v>
      </c>
      <c r="F2341" s="12">
        <v>212.75</v>
      </c>
      <c r="H2341" s="12" t="s">
        <v>6878</v>
      </c>
      <c r="I2341" s="12" t="s">
        <v>1319</v>
      </c>
      <c r="J2341" s="12" t="s">
        <v>4662</v>
      </c>
    </row>
    <row r="2342" spans="1:10" hidden="1" x14ac:dyDescent="0.35">
      <c r="A2342" s="12" t="s">
        <v>6918</v>
      </c>
      <c r="B2342" s="12" t="str">
        <f>HYPERLINK(Table1[[#This Row],[Link]], Table1[[#This Row],[Pattern w/out Hyperlink]])</f>
        <v>Chiseled</v>
      </c>
      <c r="C2342" s="12">
        <f>IF(F2342&lt;=$L$1,$K$1,IF(AND(F2342&gt;=$L$2,F2342&lt;=$M$2),$K$2,IF(AND(F2342&gt;=$L$3,F2342&lt;=$M$3),$K$3,IF(AND(F2342&gt;=$L$4,F2342&lt;=$M$4),$K$4,IF(AND(F2342&gt;=$L$5,F2342&lt;=$M$5),$K$5,IF(AND(F2342&gt;=$L$6,F2342&lt;=$M$6),$K$6,IF(AND(F2342&gt;=$L$7,F2342&lt;=$M$7),$K$7,IF(AND(F2342&gt;=$L$8,F2342&lt;=$M$8),$K$8,IF(AND(F2342&gt;=$L$9,F2342&lt;=$M$9),$K$9,IF(AND(F2342&gt;$L$10,F2342&lt;=$M$10),$K$10,IF(AND(F2342&gt;=$L$11,F2342&lt;=$M$11),$K$11,IF(AND(F2342&gt;=$L$12,F2342&lt;=$M$12),$K$12,IF(AND(F2342&gt;=$L$13,F2342&lt;=$M$13),$K$13,IF(AND(F2342&gt;=$L$14,F2342&lt;=$M$14),$K$14,IF(AND(F2342&gt;=#REF!,F2342&lt;=#REF!),#REF!,IF(AND(F2342&gt;=$L$15,F2342&lt;=$M$15),$K$15,IF(AND(F2342&gt;=$L$16,F2342&lt;=$M$16),$K$16,IF(AND(F2342&gt;=$L$17,F2342&lt;=$M$17),$K$17,IF(AND(F2342&gt;=$L$18,F2342&lt;=$M$18),$K$18,IF(AND(F2342&gt;=$L$19,F2342&lt;=$M$19),$K$19,IF(AND(F2342&gt;=$L$20,F2342&lt;=$M$20),$K$20,IF(AND(F2342&gt;=$L$21,F2342&lt;=$M$21),$K$21,IF(AND(F2342&gt;=$L$22,F2342&lt;=$M$22),$K$22,IF(AND(F2342&gt;=$L$23,F2342&lt;=$M$23),$K$23,IF(AND(F2342&gt;=$L$24,F2342&lt;=$M$24),$K$24,IF(AND(F2342&gt;=$L$25,F2342&lt;=$M$25),$K$25,IF(AND(F2342&gt;=$L$26,F2342&lt;=$M$26),$K$26,IF(AND(F2342&gt;=$L$27,F2342&lt;=$M$27),$K$27,IF(AND(F2342&gt;=$L$28,F2342&lt;=$M$28),$K$28,IF(AND(F2342&gt;=$L$29,F2342&lt;=$M$29),$K$29,IF(AND(F2342&gt;=$L$30,F2342&lt;=$M$30),$K$30,IF(AND(F2342&gt;=$L$31,F2342&lt;=$M$31),$K$31,""))))))))))))))))))))))))))))))))</f>
        <v>13</v>
      </c>
      <c r="D2342" s="12" t="s">
        <v>2886</v>
      </c>
      <c r="E2342" s="12" t="s">
        <v>1234</v>
      </c>
      <c r="F2342" s="12">
        <v>203</v>
      </c>
      <c r="H2342" s="12" t="s">
        <v>6919</v>
      </c>
      <c r="I2342" s="12" t="s">
        <v>0</v>
      </c>
      <c r="J2342" s="12" t="s">
        <v>4262</v>
      </c>
    </row>
    <row r="2343" spans="1:10" hidden="1" x14ac:dyDescent="0.35">
      <c r="A2343" s="12" t="s">
        <v>7089</v>
      </c>
      <c r="B2343" s="12" t="str">
        <f>HYPERLINK(Table1[[#This Row],[Link]], Table1[[#This Row],[Pattern w/out Hyperlink]])</f>
        <v>Rivington</v>
      </c>
      <c r="C2343" s="12">
        <f>IF(F2343&lt;=$L$1,$K$1,IF(AND(F2343&gt;=$L$2,F2343&lt;=$M$2),$K$2,IF(AND(F2343&gt;=$L$3,F2343&lt;=$M$3),$K$3,IF(AND(F2343&gt;=$L$4,F2343&lt;=$M$4),$K$4,IF(AND(F2343&gt;=$L$5,F2343&lt;=$M$5),$K$5,IF(AND(F2343&gt;=$L$6,F2343&lt;=$M$6),$K$6,IF(AND(F2343&gt;=$L$7,F2343&lt;=$M$7),$K$7,IF(AND(F2343&gt;=$L$8,F2343&lt;=$M$8),$K$8,IF(AND(F2343&gt;=$L$9,F2343&lt;=$M$9),$K$9,IF(AND(F2343&gt;$L$10,F2343&lt;=$M$10),$K$10,IF(AND(F2343&gt;=$L$11,F2343&lt;=$M$11),$K$11,IF(AND(F2343&gt;=$L$12,F2343&lt;=$M$12),$K$12,IF(AND(F2343&gt;=$L$13,F2343&lt;=$M$13),$K$13,IF(AND(F2343&gt;=$L$14,F2343&lt;=$M$14),$K$14,IF(AND(F2343&gt;=#REF!,F2343&lt;=#REF!),#REF!,IF(AND(F2343&gt;=$L$15,F2343&lt;=$M$15),$K$15,IF(AND(F2343&gt;=$L$16,F2343&lt;=$M$16),$K$16,IF(AND(F2343&gt;=$L$17,F2343&lt;=$M$17),$K$17,IF(AND(F2343&gt;=$L$18,F2343&lt;=$M$18),$K$18,IF(AND(F2343&gt;=$L$19,F2343&lt;=$M$19),$K$19,IF(AND(F2343&gt;=$L$20,F2343&lt;=$M$20),$K$20,IF(AND(F2343&gt;=$L$21,F2343&lt;=$M$21),$K$21,IF(AND(F2343&gt;=$L$22,F2343&lt;=$M$22),$K$22,IF(AND(F2343&gt;=$L$23,F2343&lt;=$M$23),$K$23,IF(AND(F2343&gt;=$L$24,F2343&lt;=$M$24),$K$24,IF(AND(F2343&gt;=$L$25,F2343&lt;=$M$25),$K$25,IF(AND(F2343&gt;=$L$26,F2343&lt;=$M$26),$K$26,IF(AND(F2343&gt;=$L$27,F2343&lt;=$M$27),$K$27,IF(AND(F2343&gt;=$L$28,F2343&lt;=$M$28),$K$28,IF(AND(F2343&gt;=$L$29,F2343&lt;=$M$29),$K$29,IF(AND(F2343&gt;=$L$30,F2343&lt;=$M$30),$K$30,IF(AND(F2343&gt;=$L$31,F2343&lt;=$M$31),$K$31,""))))))))))))))))))))))))))))))))</f>
        <v>13</v>
      </c>
      <c r="D2343" s="12" t="s">
        <v>2886</v>
      </c>
      <c r="E2343" s="12" t="s">
        <v>1234</v>
      </c>
      <c r="F2343" s="12">
        <v>198.75</v>
      </c>
      <c r="H2343" s="12" t="s">
        <v>7090</v>
      </c>
      <c r="I2343" s="12" t="s">
        <v>0</v>
      </c>
      <c r="J2343" s="12" t="s">
        <v>7091</v>
      </c>
    </row>
    <row r="2344" spans="1:10" hidden="1" x14ac:dyDescent="0.35">
      <c r="A2344" s="12" t="s">
        <v>7115</v>
      </c>
      <c r="B2344" s="12" t="str">
        <f>HYPERLINK(Table1[[#This Row],[Link]], Table1[[#This Row],[Pattern w/out Hyperlink]])</f>
        <v>Tara by Maria Cornejo</v>
      </c>
      <c r="C2344" s="12">
        <f>IF(F2344&lt;=$L$1,$K$1,IF(AND(F2344&gt;=$L$2,F2344&lt;=$M$2),$K$2,IF(AND(F2344&gt;=$L$3,F2344&lt;=$M$3),$K$3,IF(AND(F2344&gt;=$L$4,F2344&lt;=$M$4),$K$4,IF(AND(F2344&gt;=$L$5,F2344&lt;=$M$5),$K$5,IF(AND(F2344&gt;=$L$6,F2344&lt;=$M$6),$K$6,IF(AND(F2344&gt;=$L$7,F2344&lt;=$M$7),$K$7,IF(AND(F2344&gt;=$L$8,F2344&lt;=$M$8),$K$8,IF(AND(F2344&gt;=$L$9,F2344&lt;=$M$9),$K$9,IF(AND(F2344&gt;$L$10,F2344&lt;=$M$10),$K$10,IF(AND(F2344&gt;=$L$11,F2344&lt;=$M$11),$K$11,IF(AND(F2344&gt;=$L$12,F2344&lt;=$M$12),$K$12,IF(AND(F2344&gt;=$L$13,F2344&lt;=$M$13),$K$13,IF(AND(F2344&gt;=$L$14,F2344&lt;=$M$14),$K$14,IF(AND(F2344&gt;=#REF!,F2344&lt;=#REF!),#REF!,IF(AND(F2344&gt;=$L$15,F2344&lt;=$M$15),$K$15,IF(AND(F2344&gt;=$L$16,F2344&lt;=$M$16),$K$16,IF(AND(F2344&gt;=$L$17,F2344&lt;=$M$17),$K$17,IF(AND(F2344&gt;=$L$18,F2344&lt;=$M$18),$K$18,IF(AND(F2344&gt;=$L$19,F2344&lt;=$M$19),$K$19,IF(AND(F2344&gt;=$L$20,F2344&lt;=$M$20),$K$20,IF(AND(F2344&gt;=$L$21,F2344&lt;=$M$21),$K$21,IF(AND(F2344&gt;=$L$22,F2344&lt;=$M$22),$K$22,IF(AND(F2344&gt;=$L$23,F2344&lt;=$M$23),$K$23,IF(AND(F2344&gt;=$L$24,F2344&lt;=$M$24),$K$24,IF(AND(F2344&gt;=$L$25,F2344&lt;=$M$25),$K$25,IF(AND(F2344&gt;=$L$26,F2344&lt;=$M$26),$K$26,IF(AND(F2344&gt;=$L$27,F2344&lt;=$M$27),$K$27,IF(AND(F2344&gt;=$L$28,F2344&lt;=$M$28),$K$28,IF(AND(F2344&gt;=$L$29,F2344&lt;=$M$29),$K$29,IF(AND(F2344&gt;=$L$30,F2344&lt;=$M$30),$K$30,IF(AND(F2344&gt;=$L$31,F2344&lt;=$M$31),$K$31,""))))))))))))))))))))))))))))))))</f>
        <v>13</v>
      </c>
      <c r="D2344" s="12" t="s">
        <v>2886</v>
      </c>
      <c r="E2344" s="12" t="s">
        <v>1234</v>
      </c>
      <c r="F2344" s="12">
        <v>198.75</v>
      </c>
      <c r="H2344" s="12" t="s">
        <v>7116</v>
      </c>
      <c r="I2344" s="12" t="s">
        <v>0</v>
      </c>
      <c r="J2344" s="12" t="s">
        <v>4662</v>
      </c>
    </row>
    <row r="2345" spans="1:10" hidden="1" x14ac:dyDescent="0.35">
      <c r="A2345" s="12" t="s">
        <v>7135</v>
      </c>
      <c r="B2345" s="12" t="str">
        <f>HYPERLINK(Table1[[#This Row],[Link]], Table1[[#This Row],[Pattern w/out Hyperlink]])</f>
        <v>Utrillo by Irma Boom</v>
      </c>
      <c r="C2345" s="12">
        <f>IF(F2345&lt;=$L$1,$K$1,IF(AND(F2345&gt;=$L$2,F2345&lt;=$M$2),$K$2,IF(AND(F2345&gt;=$L$3,F2345&lt;=$M$3),$K$3,IF(AND(F2345&gt;=$L$4,F2345&lt;=$M$4),$K$4,IF(AND(F2345&gt;=$L$5,F2345&lt;=$M$5),$K$5,IF(AND(F2345&gt;=$L$6,F2345&lt;=$M$6),$K$6,IF(AND(F2345&gt;=$L$7,F2345&lt;=$M$7),$K$7,IF(AND(F2345&gt;=$L$8,F2345&lt;=$M$8),$K$8,IF(AND(F2345&gt;=$L$9,F2345&lt;=$M$9),$K$9,IF(AND(F2345&gt;$L$10,F2345&lt;=$M$10),$K$10,IF(AND(F2345&gt;=$L$11,F2345&lt;=$M$11),$K$11,IF(AND(F2345&gt;=$L$12,F2345&lt;=$M$12),$K$12,IF(AND(F2345&gt;=$L$13,F2345&lt;=$M$13),$K$13,IF(AND(F2345&gt;=$L$14,F2345&lt;=$M$14),$K$14,IF(AND(F2345&gt;=#REF!,F2345&lt;=#REF!),#REF!,IF(AND(F2345&gt;=$L$15,F2345&lt;=$M$15),$K$15,IF(AND(F2345&gt;=$L$16,F2345&lt;=$M$16),$K$16,IF(AND(F2345&gt;=$L$17,F2345&lt;=$M$17),$K$17,IF(AND(F2345&gt;=$L$18,F2345&lt;=$M$18),$K$18,IF(AND(F2345&gt;=$L$19,F2345&lt;=$M$19),$K$19,IF(AND(F2345&gt;=$L$20,F2345&lt;=$M$20),$K$20,IF(AND(F2345&gt;=$L$21,F2345&lt;=$M$21),$K$21,IF(AND(F2345&gt;=$L$22,F2345&lt;=$M$22),$K$22,IF(AND(F2345&gt;=$L$23,F2345&lt;=$M$23),$K$23,IF(AND(F2345&gt;=$L$24,F2345&lt;=$M$24),$K$24,IF(AND(F2345&gt;=$L$25,F2345&lt;=$M$25),$K$25,IF(AND(F2345&gt;=$L$26,F2345&lt;=$M$26),$K$26,IF(AND(F2345&gt;=$L$27,F2345&lt;=$M$27),$K$27,IF(AND(F2345&gt;=$L$28,F2345&lt;=$M$28),$K$28,IF(AND(F2345&gt;=$L$29,F2345&lt;=$M$29),$K$29,IF(AND(F2345&gt;=$L$30,F2345&lt;=$M$30),$K$30,IF(AND(F2345&gt;=$L$31,F2345&lt;=$M$31),$K$31,""))))))))))))))))))))))))))))))))</f>
        <v>13</v>
      </c>
      <c r="D2345" s="12" t="s">
        <v>2886</v>
      </c>
      <c r="E2345" s="12" t="s">
        <v>1234</v>
      </c>
      <c r="F2345" s="12">
        <v>197.25</v>
      </c>
      <c r="H2345" s="12" t="s">
        <v>7136</v>
      </c>
      <c r="I2345" s="12" t="s">
        <v>0</v>
      </c>
      <c r="J2345" s="12" t="s">
        <v>7137</v>
      </c>
    </row>
    <row r="2346" spans="1:10" hidden="1" x14ac:dyDescent="0.35">
      <c r="A2346" s="12" t="s">
        <v>2979</v>
      </c>
      <c r="B2346" s="12" t="str">
        <f>HYPERLINK(Table1[[#This Row],[Link]], Table1[[#This Row],[Pattern w/out Hyperlink]])</f>
        <v>Atom</v>
      </c>
      <c r="C2346" s="12">
        <f>IF(F2346&lt;=$L$1,$K$1,IF(AND(F2346&gt;=$L$2,F2346&lt;=$M$2),$K$2,IF(AND(F2346&gt;=$L$3,F2346&lt;=$M$3),$K$3,IF(AND(F2346&gt;=$L$4,F2346&lt;=$M$4),$K$4,IF(AND(F2346&gt;=$L$5,F2346&lt;=$M$5),$K$5,IF(AND(F2346&gt;=$L$6,F2346&lt;=$M$6),$K$6,IF(AND(F2346&gt;=$L$7,F2346&lt;=$M$7),$K$7,IF(AND(F2346&gt;=$L$8,F2346&lt;=$M$8),$K$8,IF(AND(F2346&gt;=$L$9,F2346&lt;=$M$9),$K$9,IF(AND(F2346&gt;$L$10,F2346&lt;=$M$10),$K$10,IF(AND(F2346&gt;=$L$11,F2346&lt;=$M$11),$K$11,IF(AND(F2346&gt;=$L$12,F2346&lt;=$M$12),$K$12,IF(AND(F2346&gt;=$L$13,F2346&lt;=$M$13),$K$13,IF(AND(F2346&gt;=$L$14,F2346&lt;=$M$14),$K$14,IF(AND(F2346&gt;=#REF!,F2346&lt;=#REF!),#REF!,IF(AND(F2346&gt;=$L$15,F2346&lt;=$M$15),$K$15,IF(AND(F2346&gt;=$L$16,F2346&lt;=$M$16),$K$16,IF(AND(F2346&gt;=$L$17,F2346&lt;=$M$17),$K$17,IF(AND(F2346&gt;=$L$18,F2346&lt;=$M$18),$K$18,IF(AND(F2346&gt;=$L$19,F2346&lt;=$M$19),$K$19,IF(AND(F2346&gt;=$L$20,F2346&lt;=$M$20),$K$20,IF(AND(F2346&gt;=$L$21,F2346&lt;=$M$21),$K$21,IF(AND(F2346&gt;=$L$22,F2346&lt;=$M$22),$K$22,IF(AND(F2346&gt;=$L$23,F2346&lt;=$M$23),$K$23,IF(AND(F2346&gt;=$L$24,F2346&lt;=$M$24),$K$24,IF(AND(F2346&gt;=$L$25,F2346&lt;=$M$25),$K$25,IF(AND(F2346&gt;=$L$26,F2346&lt;=$M$26),$K$26,IF(AND(F2346&gt;=$L$27,F2346&lt;=$M$27),$K$27,IF(AND(F2346&gt;=$L$28,F2346&lt;=$M$28),$K$28,IF(AND(F2346&gt;=$L$29,F2346&lt;=$M$29),$K$29,IF(AND(F2346&gt;=$L$30,F2346&lt;=$M$30),$K$30,IF(AND(F2346&gt;=$L$31,F2346&lt;=$M$31),$K$31,""))))))))))))))))))))))))))))))))</f>
        <v>13</v>
      </c>
      <c r="D2346" s="12" t="s">
        <v>2886</v>
      </c>
      <c r="E2346" s="12" t="s">
        <v>1234</v>
      </c>
      <c r="F2346" s="12">
        <f>Table1[[#This Row],[USD Pricing]]*Exchange!$A$1</f>
        <v>203.81200000000001</v>
      </c>
      <c r="G2346" s="12">
        <v>145.58000000000001</v>
      </c>
      <c r="H2346" s="12" t="s">
        <v>2980</v>
      </c>
      <c r="I2346" s="12" t="s">
        <v>0</v>
      </c>
      <c r="J2346" s="12" t="s">
        <v>4654</v>
      </c>
    </row>
    <row r="2347" spans="1:10" hidden="1" x14ac:dyDescent="0.35">
      <c r="A2347" s="12" t="s">
        <v>338</v>
      </c>
      <c r="B2347" s="12" t="str">
        <f>HYPERLINK(Table1[[#This Row],[Link]], Table1[[#This Row],[Pattern w/out Hyperlink]])</f>
        <v>Fuse</v>
      </c>
      <c r="C2347" s="12">
        <f>IF(F2347&lt;=$L$1,$K$1,IF(AND(F2347&gt;=$L$2,F2347&lt;=$M$2),$K$2,IF(AND(F2347&gt;=$L$3,F2347&lt;=$M$3),$K$3,IF(AND(F2347&gt;=$L$4,F2347&lt;=$M$4),$K$4,IF(AND(F2347&gt;=$L$5,F2347&lt;=$M$5),$K$5,IF(AND(F2347&gt;=$L$6,F2347&lt;=$M$6),$K$6,IF(AND(F2347&gt;=$L$7,F2347&lt;=$M$7),$K$7,IF(AND(F2347&gt;=$L$8,F2347&lt;=$M$8),$K$8,IF(AND(F2347&gt;=$L$9,F2347&lt;=$M$9),$K$9,IF(AND(F2347&gt;$L$10,F2347&lt;=$M$10),$K$10,IF(AND(F2347&gt;=$L$11,F2347&lt;=$M$11),$K$11,IF(AND(F2347&gt;=$L$12,F2347&lt;=$M$12),$K$12,IF(AND(F2347&gt;=$L$13,F2347&lt;=$M$13),$K$13,IF(AND(F2347&gt;=$L$14,F2347&lt;=$M$14),$K$14,IF(AND(F2347&gt;=#REF!,F2347&lt;=#REF!),#REF!,IF(AND(F2347&gt;=$L$15,F2347&lt;=$M$15),$K$15,IF(AND(F2347&gt;=$L$16,F2347&lt;=$M$16),$K$16,IF(AND(F2347&gt;=$L$17,F2347&lt;=$M$17),$K$17,IF(AND(F2347&gt;=$L$18,F2347&lt;=$M$18),$K$18,IF(AND(F2347&gt;=$L$19,F2347&lt;=$M$19),$K$19,IF(AND(F2347&gt;=$L$20,F2347&lt;=$M$20),$K$20,IF(AND(F2347&gt;=$L$21,F2347&lt;=$M$21),$K$21,IF(AND(F2347&gt;=$L$22,F2347&lt;=$M$22),$K$22,IF(AND(F2347&gt;=$L$23,F2347&lt;=$M$23),$K$23,IF(AND(F2347&gt;=$L$24,F2347&lt;=$M$24),$K$24,IF(AND(F2347&gt;=$L$25,F2347&lt;=$M$25),$K$25,IF(AND(F2347&gt;=$L$26,F2347&lt;=$M$26),$K$26,IF(AND(F2347&gt;=$L$27,F2347&lt;=$M$27),$K$27,IF(AND(F2347&gt;=$L$28,F2347&lt;=$M$28),$K$28,IF(AND(F2347&gt;=$L$29,F2347&lt;=$M$29),$K$29,IF(AND(F2347&gt;=$L$30,F2347&lt;=$M$30),$K$30,IF(AND(F2347&gt;=$L$31,F2347&lt;=$M$31),$K$31,""))))))))))))))))))))))))))))))))</f>
        <v>13</v>
      </c>
      <c r="D2347" s="12" t="s">
        <v>2886</v>
      </c>
      <c r="E2347" s="12" t="s">
        <v>1234</v>
      </c>
      <c r="F2347" s="12">
        <f>Table1[[#This Row],[USD Pricing]]*Exchange!$A$1</f>
        <v>207.59199999999998</v>
      </c>
      <c r="G2347" s="12">
        <v>148.28</v>
      </c>
      <c r="H2347" s="12" t="s">
        <v>2972</v>
      </c>
      <c r="I2347" s="12" t="s">
        <v>0</v>
      </c>
      <c r="J2347" s="12" t="s">
        <v>4660</v>
      </c>
    </row>
    <row r="2348" spans="1:10" hidden="1" x14ac:dyDescent="0.35">
      <c r="A2348" s="12" t="s">
        <v>2913</v>
      </c>
      <c r="B2348" s="12" t="str">
        <f>HYPERLINK(Table1[[#This Row],[Link]], Table1[[#This Row],[Pattern w/out Hyperlink]])</f>
        <v>Gentle 2</v>
      </c>
      <c r="C2348" s="12">
        <f>IF(F2348&lt;=$L$1,$K$1,IF(AND(F2348&gt;=$L$2,F2348&lt;=$M$2),$K$2,IF(AND(F2348&gt;=$L$3,F2348&lt;=$M$3),$K$3,IF(AND(F2348&gt;=$L$4,F2348&lt;=$M$4),$K$4,IF(AND(F2348&gt;=$L$5,F2348&lt;=$M$5),$K$5,IF(AND(F2348&gt;=$L$6,F2348&lt;=$M$6),$K$6,IF(AND(F2348&gt;=$L$7,F2348&lt;=$M$7),$K$7,IF(AND(F2348&gt;=$L$8,F2348&lt;=$M$8),$K$8,IF(AND(F2348&gt;=$L$9,F2348&lt;=$M$9),$K$9,IF(AND(F2348&gt;$L$10,F2348&lt;=$M$10),$K$10,IF(AND(F2348&gt;=$L$11,F2348&lt;=$M$11),$K$11,IF(AND(F2348&gt;=$L$12,F2348&lt;=$M$12),$K$12,IF(AND(F2348&gt;=$L$13,F2348&lt;=$M$13),$K$13,IF(AND(F2348&gt;=$L$14,F2348&lt;=$M$14),$K$14,IF(AND(F2348&gt;=#REF!,F2348&lt;=#REF!),#REF!,IF(AND(F2348&gt;=$L$15,F2348&lt;=$M$15),$K$15,IF(AND(F2348&gt;=$L$16,F2348&lt;=$M$16),$K$16,IF(AND(F2348&gt;=$L$17,F2348&lt;=$M$17),$K$17,IF(AND(F2348&gt;=$L$18,F2348&lt;=$M$18),$K$18,IF(AND(F2348&gt;=$L$19,F2348&lt;=$M$19),$K$19,IF(AND(F2348&gt;=$L$20,F2348&lt;=$M$20),$K$20,IF(AND(F2348&gt;=$L$21,F2348&lt;=$M$21),$K$21,IF(AND(F2348&gt;=$L$22,F2348&lt;=$M$22),$K$22,IF(AND(F2348&gt;=$L$23,F2348&lt;=$M$23),$K$23,IF(AND(F2348&gt;=$L$24,F2348&lt;=$M$24),$K$24,IF(AND(F2348&gt;=$L$25,F2348&lt;=$M$25),$K$25,IF(AND(F2348&gt;=$L$26,F2348&lt;=$M$26),$K$26,IF(AND(F2348&gt;=$L$27,F2348&lt;=$M$27),$K$27,IF(AND(F2348&gt;=$L$28,F2348&lt;=$M$28),$K$28,IF(AND(F2348&gt;=$L$29,F2348&lt;=$M$29),$K$29,IF(AND(F2348&gt;=$L$30,F2348&lt;=$M$30),$K$30,IF(AND(F2348&gt;=$L$31,F2348&lt;=$M$31),$K$31,""))))))))))))))))))))))))))))))))</f>
        <v>13</v>
      </c>
      <c r="D2348" s="12" t="s">
        <v>2886</v>
      </c>
      <c r="E2348" s="12" t="s">
        <v>1234</v>
      </c>
      <c r="F2348" s="12">
        <f>Table1[[#This Row],[USD Pricing]]*Exchange!$A$1</f>
        <v>202.55199999999999</v>
      </c>
      <c r="G2348" s="12">
        <v>144.68</v>
      </c>
      <c r="H2348" s="12" t="s">
        <v>2960</v>
      </c>
      <c r="I2348" s="12" t="s">
        <v>1319</v>
      </c>
      <c r="J2348" s="12" t="s">
        <v>4657</v>
      </c>
    </row>
    <row r="2349" spans="1:10" hidden="1" x14ac:dyDescent="0.35">
      <c r="A2349" s="12" t="s">
        <v>4259</v>
      </c>
      <c r="B2349" s="12" t="str">
        <f>HYPERLINK(Table1[[#This Row],[Link]], Table1[[#This Row],[Pattern w/out Hyperlink]])</f>
        <v>Reflex</v>
      </c>
      <c r="C2349" s="12">
        <f>IF(F2349&lt;=$L$1,$K$1,IF(AND(F2349&gt;=$L$2,F2349&lt;=$M$2),$K$2,IF(AND(F2349&gt;=$L$3,F2349&lt;=$M$3),$K$3,IF(AND(F2349&gt;=$L$4,F2349&lt;=$M$4),$K$4,IF(AND(F2349&gt;=$L$5,F2349&lt;=$M$5),$K$5,IF(AND(F2349&gt;=$L$6,F2349&lt;=$M$6),$K$6,IF(AND(F2349&gt;=$L$7,F2349&lt;=$M$7),$K$7,IF(AND(F2349&gt;=$L$8,F2349&lt;=$M$8),$K$8,IF(AND(F2349&gt;=$L$9,F2349&lt;=$M$9),$K$9,IF(AND(F2349&gt;$L$10,F2349&lt;=$M$10),$K$10,IF(AND(F2349&gt;=$L$11,F2349&lt;=$M$11),$K$11,IF(AND(F2349&gt;=$L$12,F2349&lt;=$M$12),$K$12,IF(AND(F2349&gt;=$L$13,F2349&lt;=$M$13),$K$13,IF(AND(F2349&gt;=$L$14,F2349&lt;=$M$14),$K$14,IF(AND(F2349&gt;=#REF!,F2349&lt;=#REF!),#REF!,IF(AND(F2349&gt;=$L$15,F2349&lt;=$M$15),$K$15,IF(AND(F2349&gt;=$L$16,F2349&lt;=$M$16),$K$16,IF(AND(F2349&gt;=$L$17,F2349&lt;=$M$17),$K$17,IF(AND(F2349&gt;=$L$18,F2349&lt;=$M$18),$K$18,IF(AND(F2349&gt;=$L$19,F2349&lt;=$M$19),$K$19,IF(AND(F2349&gt;=$L$20,F2349&lt;=$M$20),$K$20,IF(AND(F2349&gt;=$L$21,F2349&lt;=$M$21),$K$21,IF(AND(F2349&gt;=$L$22,F2349&lt;=$M$22),$K$22,IF(AND(F2349&gt;=$L$23,F2349&lt;=$M$23),$K$23,IF(AND(F2349&gt;=$L$24,F2349&lt;=$M$24),$K$24,IF(AND(F2349&gt;=$L$25,F2349&lt;=$M$25),$K$25,IF(AND(F2349&gt;=$L$26,F2349&lt;=$M$26),$K$26,IF(AND(F2349&gt;=$L$27,F2349&lt;=$M$27),$K$27,IF(AND(F2349&gt;=$L$28,F2349&lt;=$M$28),$K$28,IF(AND(F2349&gt;=$L$29,F2349&lt;=$M$29),$K$29,IF(AND(F2349&gt;=$L$30,F2349&lt;=$M$30),$K$30,IF(AND(F2349&gt;=$L$31,F2349&lt;=$M$31),$K$31,""))))))))))))))))))))))))))))))))</f>
        <v>13</v>
      </c>
      <c r="D2349" s="12" t="s">
        <v>2886</v>
      </c>
      <c r="E2349" s="12" t="s">
        <v>1234</v>
      </c>
      <c r="F2349" s="12">
        <f>Table1[[#This Row],[USD Pricing]]*Exchange!$A$1</f>
        <v>207.59199999999998</v>
      </c>
      <c r="G2349" s="12">
        <v>148.28</v>
      </c>
      <c r="H2349" s="12" t="s">
        <v>2946</v>
      </c>
      <c r="I2349" s="12" t="s">
        <v>4213</v>
      </c>
      <c r="J2349" s="12" t="s">
        <v>4670</v>
      </c>
    </row>
    <row r="2350" spans="1:10" hidden="1" x14ac:dyDescent="0.35">
      <c r="A2350" s="12" t="s">
        <v>2925</v>
      </c>
      <c r="B2350" s="12" t="str">
        <f>HYPERLINK(Table1[[#This Row],[Link]], Table1[[#This Row],[Pattern w/out Hyperlink]])</f>
        <v>Sonar 3</v>
      </c>
      <c r="C2350" s="12">
        <f>IF(F2350&lt;=$L$1,$K$1,IF(AND(F2350&gt;=$L$2,F2350&lt;=$M$2),$K$2,IF(AND(F2350&gt;=$L$3,F2350&lt;=$M$3),$K$3,IF(AND(F2350&gt;=$L$4,F2350&lt;=$M$4),$K$4,IF(AND(F2350&gt;=$L$5,F2350&lt;=$M$5),$K$5,IF(AND(F2350&gt;=$L$6,F2350&lt;=$M$6),$K$6,IF(AND(F2350&gt;=$L$7,F2350&lt;=$M$7),$K$7,IF(AND(F2350&gt;=$L$8,F2350&lt;=$M$8),$K$8,IF(AND(F2350&gt;=$L$9,F2350&lt;=$M$9),$K$9,IF(AND(F2350&gt;$L$10,F2350&lt;=$M$10),$K$10,IF(AND(F2350&gt;=$L$11,F2350&lt;=$M$11),$K$11,IF(AND(F2350&gt;=$L$12,F2350&lt;=$M$12),$K$12,IF(AND(F2350&gt;=$L$13,F2350&lt;=$M$13),$K$13,IF(AND(F2350&gt;=$L$14,F2350&lt;=$M$14),$K$14,IF(AND(F2350&gt;=#REF!,F2350&lt;=#REF!),#REF!,IF(AND(F2350&gt;=$L$15,F2350&lt;=$M$15),$K$15,IF(AND(F2350&gt;=$L$16,F2350&lt;=$M$16),$K$16,IF(AND(F2350&gt;=$L$17,F2350&lt;=$M$17),$K$17,IF(AND(F2350&gt;=$L$18,F2350&lt;=$M$18),$K$18,IF(AND(F2350&gt;=$L$19,F2350&lt;=$M$19),$K$19,IF(AND(F2350&gt;=$L$20,F2350&lt;=$M$20),$K$20,IF(AND(F2350&gt;=$L$21,F2350&lt;=$M$21),$K$21,IF(AND(F2350&gt;=$L$22,F2350&lt;=$M$22),$K$22,IF(AND(F2350&gt;=$L$23,F2350&lt;=$M$23),$K$23,IF(AND(F2350&gt;=$L$24,F2350&lt;=$M$24),$K$24,IF(AND(F2350&gt;=$L$25,F2350&lt;=$M$25),$K$25,IF(AND(F2350&gt;=$L$26,F2350&lt;=$M$26),$K$26,IF(AND(F2350&gt;=$L$27,F2350&lt;=$M$27),$K$27,IF(AND(F2350&gt;=$L$28,F2350&lt;=$M$28),$K$28,IF(AND(F2350&gt;=$L$29,F2350&lt;=$M$29),$K$29,IF(AND(F2350&gt;=$L$30,F2350&lt;=$M$30),$K$30,IF(AND(F2350&gt;=$L$31,F2350&lt;=$M$31),$K$31,""))))))))))))))))))))))))))))))))</f>
        <v>13</v>
      </c>
      <c r="D2350" s="12" t="s">
        <v>2886</v>
      </c>
      <c r="E2350" s="12" t="s">
        <v>1234</v>
      </c>
      <c r="F2350" s="12">
        <f>Table1[[#This Row],[USD Pricing]]*Exchange!$A$1</f>
        <v>207.89999999999998</v>
      </c>
      <c r="G2350" s="12">
        <v>148.5</v>
      </c>
      <c r="H2350" s="12" t="s">
        <v>2975</v>
      </c>
      <c r="I2350" s="12" t="s">
        <v>0</v>
      </c>
      <c r="J2350" s="12" t="s">
        <v>4676</v>
      </c>
    </row>
    <row r="2351" spans="1:10" hidden="1" x14ac:dyDescent="0.35">
      <c r="A2351" s="12" t="s">
        <v>7288</v>
      </c>
      <c r="B2351" s="12" t="str">
        <f>HYPERLINK(Table1[[#This Row],[Link]], Table1[[#This Row],[Pattern w/out Hyperlink]])</f>
        <v>Limitless Loop</v>
      </c>
      <c r="C2351" s="12">
        <f>IF(F2351&lt;=$L$1,$K$1,IF(AND(F2351&gt;=$L$2,F2351&lt;=$M$2),$K$2,IF(AND(F2351&gt;=$L$3,F2351&lt;=$M$3),$K$3,IF(AND(F2351&gt;=$L$4,F2351&lt;=$M$4),$K$4,IF(AND(F2351&gt;=$L$5,F2351&lt;=$M$5),$K$5,IF(AND(F2351&gt;=$L$6,F2351&lt;=$M$6),$K$6,IF(AND(F2351&gt;=$L$7,F2351&lt;=$M$7),$K$7,IF(AND(F2351&gt;=$L$8,F2351&lt;=$M$8),$K$8,IF(AND(F2351&gt;=$L$9,F2351&lt;=$M$9),$K$9,IF(AND(F2351&gt;$L$10,F2351&lt;=$M$10),$K$10,IF(AND(F2351&gt;=$L$11,F2351&lt;=$M$11),$K$11,IF(AND(F2351&gt;=$L$12,F2351&lt;=$M$12),$K$12,IF(AND(F2351&gt;=$L$13,F2351&lt;=$M$13),$K$13,IF(AND(F2351&gt;=$L$14,F2351&lt;=$M$14),$K$14,IF(AND(F2351&gt;=#REF!,F2351&lt;=#REF!),#REF!,IF(AND(F2351&gt;=$L$15,F2351&lt;=$M$15),$K$15,IF(AND(F2351&gt;=$L$16,F2351&lt;=$M$16),$K$16,IF(AND(F2351&gt;=$L$17,F2351&lt;=$M$17),$K$17,IF(AND(F2351&gt;=$L$18,F2351&lt;=$M$18),$K$18,IF(AND(F2351&gt;=$L$19,F2351&lt;=$M$19),$K$19,IF(AND(F2351&gt;=$L$20,F2351&lt;=$M$20),$K$20,IF(AND(F2351&gt;=$L$21,F2351&lt;=$M$21),$K$21,IF(AND(F2351&gt;=$L$22,F2351&lt;=$M$22),$K$22,IF(AND(F2351&gt;=$L$23,F2351&lt;=$M$23),$K$23,IF(AND(F2351&gt;=$L$24,F2351&lt;=$M$24),$K$24,IF(AND(F2351&gt;=$L$25,F2351&lt;=$M$25),$K$25,IF(AND(F2351&gt;=$L$26,F2351&lt;=$M$26),$K$26,IF(AND(F2351&gt;=$L$27,F2351&lt;=$M$27),$K$27,IF(AND(F2351&gt;=$L$28,F2351&lt;=$M$28),$K$28,IF(AND(F2351&gt;=$L$29,F2351&lt;=$M$29),$K$29,IF(AND(F2351&gt;=$L$30,F2351&lt;=$M$30),$K$30,IF(AND(F2351&gt;=$L$31,F2351&lt;=$M$31),$K$31,""))))))))))))))))))))))))))))))))</f>
        <v>13</v>
      </c>
      <c r="D2351" s="12" t="s">
        <v>2886</v>
      </c>
      <c r="E2351" s="12" t="s">
        <v>1234</v>
      </c>
      <c r="F2351" s="12">
        <v>210</v>
      </c>
      <c r="H2351" s="12" t="s">
        <v>7289</v>
      </c>
      <c r="I2351" s="12" t="s">
        <v>0</v>
      </c>
      <c r="J2351" s="12" t="s">
        <v>4262</v>
      </c>
    </row>
    <row r="2352" spans="1:10" hidden="1" x14ac:dyDescent="0.35">
      <c r="A2352" s="12" t="s">
        <v>4710</v>
      </c>
      <c r="B2352" s="12" t="str">
        <f>HYPERLINK(Table1[[#This Row],[Link]], Table1[[#This Row],[Pattern w/out Hyperlink]])</f>
        <v>Arabesque by Alexander Girard</v>
      </c>
      <c r="C2352" s="12">
        <f>IF(F2352&lt;=$L$1,$K$1,IF(AND(F2352&gt;=$L$2,F2352&lt;=$M$2),$K$2,IF(AND(F2352&gt;=$L$3,F2352&lt;=$M$3),$K$3,IF(AND(F2352&gt;=$L$4,F2352&lt;=$M$4),$K$4,IF(AND(F2352&gt;=$L$5,F2352&lt;=$M$5),$K$5,IF(AND(F2352&gt;=$L$6,F2352&lt;=$M$6),$K$6,IF(AND(F2352&gt;=$L$7,F2352&lt;=$M$7),$K$7,IF(AND(F2352&gt;=$L$8,F2352&lt;=$M$8),$K$8,IF(AND(F2352&gt;=$L$9,F2352&lt;=$M$9),$K$9,IF(AND(F2352&gt;$L$10,F2352&lt;=$M$10),$K$10,IF(AND(F2352&gt;=$L$11,F2352&lt;=$M$11),$K$11,IF(AND(F2352&gt;=$L$12,F2352&lt;=$M$12),$K$12,IF(AND(F2352&gt;=$L$13,F2352&lt;=$M$13),$K$13,IF(AND(F2352&gt;=$L$14,F2352&lt;=$M$14),$K$14,IF(AND(F2352&gt;=#REF!,F2352&lt;=#REF!),#REF!,IF(AND(F2352&gt;=$L$15,F2352&lt;=$M$15),$K$15,IF(AND(F2352&gt;=$L$16,F2352&lt;=$M$16),$K$16,IF(AND(F2352&gt;=$L$17,F2352&lt;=$M$17),$K$17,IF(AND(F2352&gt;=$L$18,F2352&lt;=$M$18),$K$18,IF(AND(F2352&gt;=$L$19,F2352&lt;=$M$19),$K$19,IF(AND(F2352&gt;=$L$20,F2352&lt;=$M$20),$K$20,IF(AND(F2352&gt;=$L$21,F2352&lt;=$M$21),$K$21,IF(AND(F2352&gt;=$L$22,F2352&lt;=$M$22),$K$22,IF(AND(F2352&gt;=$L$23,F2352&lt;=$M$23),$K$23,IF(AND(F2352&gt;=$L$24,F2352&lt;=$M$24),$K$24,IF(AND(F2352&gt;=$L$25,F2352&lt;=$M$25),$K$25,IF(AND(F2352&gt;=$L$26,F2352&lt;=$M$26),$K$26,IF(AND(F2352&gt;=$L$27,F2352&lt;=$M$27),$K$27,IF(AND(F2352&gt;=$L$28,F2352&lt;=$M$28),$K$28,IF(AND(F2352&gt;=$L$29,F2352&lt;=$M$29),$K$29,IF(AND(F2352&gt;=$L$30,F2352&lt;=$M$30),$K$30,IF(AND(F2352&gt;=$L$31,F2352&lt;=$M$31),$K$31,""))))))))))))))))))))))))))))))))</f>
        <v>13</v>
      </c>
      <c r="D2352" s="12" t="s">
        <v>2886</v>
      </c>
      <c r="E2352" s="12" t="s">
        <v>1234</v>
      </c>
      <c r="F2352" s="12">
        <v>211.5</v>
      </c>
      <c r="H2352" s="12" t="s">
        <v>3501</v>
      </c>
      <c r="I2352" s="12" t="s">
        <v>0</v>
      </c>
      <c r="J2352" s="12" t="s">
        <v>4709</v>
      </c>
    </row>
    <row r="2353" spans="1:10" hidden="1" x14ac:dyDescent="0.35">
      <c r="A2353" s="12" t="s">
        <v>54</v>
      </c>
      <c r="B2353" s="12" t="str">
        <f>HYPERLINK(Table1[[#This Row],[Link]], Table1[[#This Row],[Pattern w/out Hyperlink]])</f>
        <v>Aria</v>
      </c>
      <c r="C2353" s="12">
        <f>IF(F2353&lt;=$L$1,$K$1,IF(AND(F2353&gt;=$L$2,F2353&lt;=$M$2),$K$2,IF(AND(F2353&gt;=$L$3,F2353&lt;=$M$3),$K$3,IF(AND(F2353&gt;=$L$4,F2353&lt;=$M$4),$K$4,IF(AND(F2353&gt;=$L$5,F2353&lt;=$M$5),$K$5,IF(AND(F2353&gt;=$L$6,F2353&lt;=$M$6),$K$6,IF(AND(F2353&gt;=$L$7,F2353&lt;=$M$7),$K$7,IF(AND(F2353&gt;=$L$8,F2353&lt;=$M$8),$K$8,IF(AND(F2353&gt;=$L$9,F2353&lt;=$M$9),$K$9,IF(AND(F2353&gt;$L$10,F2353&lt;=$M$10),$K$10,IF(AND(F2353&gt;=$L$11,F2353&lt;=$M$11),$K$11,IF(AND(F2353&gt;=$L$12,F2353&lt;=$M$12),$K$12,IF(AND(F2353&gt;=$L$13,F2353&lt;=$M$13),$K$13,IF(AND(F2353&gt;=$L$14,F2353&lt;=$M$14),$K$14,IF(AND(F2353&gt;=#REF!,F2353&lt;=#REF!),#REF!,IF(AND(F2353&gt;=$L$15,F2353&lt;=$M$15),$K$15,IF(AND(F2353&gt;=$L$16,F2353&lt;=$M$16),$K$16,IF(AND(F2353&gt;=$L$17,F2353&lt;=$M$17),$K$17,IF(AND(F2353&gt;=$L$18,F2353&lt;=$M$18),$K$18,IF(AND(F2353&gt;=$L$19,F2353&lt;=$M$19),$K$19,IF(AND(F2353&gt;=$L$20,F2353&lt;=$M$20),$K$20,IF(AND(F2353&gt;=$L$21,F2353&lt;=$M$21),$K$21,IF(AND(F2353&gt;=$L$22,F2353&lt;=$M$22),$K$22,IF(AND(F2353&gt;=$L$23,F2353&lt;=$M$23),$K$23,IF(AND(F2353&gt;=$L$24,F2353&lt;=$M$24),$K$24,IF(AND(F2353&gt;=$L$25,F2353&lt;=$M$25),$K$25,IF(AND(F2353&gt;=$L$26,F2353&lt;=$M$26),$K$26,IF(AND(F2353&gt;=$L$27,F2353&lt;=$M$27),$K$27,IF(AND(F2353&gt;=$L$28,F2353&lt;=$M$28),$K$28,IF(AND(F2353&gt;=$L$29,F2353&lt;=$M$29),$K$29,IF(AND(F2353&gt;=$L$30,F2353&lt;=$M$30),$K$30,IF(AND(F2353&gt;=$L$31,F2353&lt;=$M$31),$K$31,""))))))))))))))))))))))))))))))))</f>
        <v>13</v>
      </c>
      <c r="D2353" s="12" t="s">
        <v>2886</v>
      </c>
      <c r="E2353" s="12" t="s">
        <v>1234</v>
      </c>
      <c r="F2353" s="12">
        <v>207.25</v>
      </c>
      <c r="H2353" s="12" t="s">
        <v>3503</v>
      </c>
      <c r="I2353" s="12" t="s">
        <v>1319</v>
      </c>
      <c r="J2353" s="12" t="s">
        <v>4662</v>
      </c>
    </row>
    <row r="2354" spans="1:10" hidden="1" x14ac:dyDescent="0.35">
      <c r="A2354" s="12" t="s">
        <v>4730</v>
      </c>
      <c r="B2354" s="12" t="str">
        <f>HYPERLINK(Table1[[#This Row],[Link]], Table1[[#This Row],[Pattern w/out Hyperlink]])</f>
        <v>Checker by Alexander Girard</v>
      </c>
      <c r="C2354" s="12">
        <f>IF(F2354&lt;=$L$1,$K$1,IF(AND(F2354&gt;=$L$2,F2354&lt;=$M$2),$K$2,IF(AND(F2354&gt;=$L$3,F2354&lt;=$M$3),$K$3,IF(AND(F2354&gt;=$L$4,F2354&lt;=$M$4),$K$4,IF(AND(F2354&gt;=$L$5,F2354&lt;=$M$5),$K$5,IF(AND(F2354&gt;=$L$6,F2354&lt;=$M$6),$K$6,IF(AND(F2354&gt;=$L$7,F2354&lt;=$M$7),$K$7,IF(AND(F2354&gt;=$L$8,F2354&lt;=$M$8),$K$8,IF(AND(F2354&gt;=$L$9,F2354&lt;=$M$9),$K$9,IF(AND(F2354&gt;$L$10,F2354&lt;=$M$10),$K$10,IF(AND(F2354&gt;=$L$11,F2354&lt;=$M$11),$K$11,IF(AND(F2354&gt;=$L$12,F2354&lt;=$M$12),$K$12,IF(AND(F2354&gt;=$L$13,F2354&lt;=$M$13),$K$13,IF(AND(F2354&gt;=$L$14,F2354&lt;=$M$14),$K$14,IF(AND(F2354&gt;=#REF!,F2354&lt;=#REF!),#REF!,IF(AND(F2354&gt;=$L$15,F2354&lt;=$M$15),$K$15,IF(AND(F2354&gt;=$L$16,F2354&lt;=$M$16),$K$16,IF(AND(F2354&gt;=$L$17,F2354&lt;=$M$17),$K$17,IF(AND(F2354&gt;=$L$18,F2354&lt;=$M$18),$K$18,IF(AND(F2354&gt;=$L$19,F2354&lt;=$M$19),$K$19,IF(AND(F2354&gt;=$L$20,F2354&lt;=$M$20),$K$20,IF(AND(F2354&gt;=$L$21,F2354&lt;=$M$21),$K$21,IF(AND(F2354&gt;=$L$22,F2354&lt;=$M$22),$K$22,IF(AND(F2354&gt;=$L$23,F2354&lt;=$M$23),$K$23,IF(AND(F2354&gt;=$L$24,F2354&lt;=$M$24),$K$24,IF(AND(F2354&gt;=$L$25,F2354&lt;=$M$25),$K$25,IF(AND(F2354&gt;=$L$26,F2354&lt;=$M$26),$K$26,IF(AND(F2354&gt;=$L$27,F2354&lt;=$M$27),$K$27,IF(AND(F2354&gt;=$L$28,F2354&lt;=$M$28),$K$28,IF(AND(F2354&gt;=$L$29,F2354&lt;=$M$29),$K$29,IF(AND(F2354&gt;=$L$30,F2354&lt;=$M$30),$K$30,IF(AND(F2354&gt;=$L$31,F2354&lt;=$M$31),$K$31,""))))))))))))))))))))))))))))))))</f>
        <v>13</v>
      </c>
      <c r="D2354" s="12" t="s">
        <v>2886</v>
      </c>
      <c r="E2354" s="12" t="s">
        <v>1234</v>
      </c>
      <c r="F2354" s="12">
        <v>211.5</v>
      </c>
      <c r="H2354" s="12" t="s">
        <v>3524</v>
      </c>
      <c r="I2354" s="12" t="s">
        <v>0</v>
      </c>
      <c r="J2354" s="12" t="s">
        <v>4731</v>
      </c>
    </row>
    <row r="2355" spans="1:10" hidden="1" x14ac:dyDescent="0.35">
      <c r="A2355" s="12" t="s">
        <v>4732</v>
      </c>
      <c r="B2355" s="12" t="str">
        <f>HYPERLINK(Table1[[#This Row],[Link]], Table1[[#This Row],[Pattern w/out Hyperlink]])</f>
        <v>Checker Split by Alexander Girard</v>
      </c>
      <c r="C2355" s="12">
        <f>IF(F2355&lt;=$L$1,$K$1,IF(AND(F2355&gt;=$L$2,F2355&lt;=$M$2),$K$2,IF(AND(F2355&gt;=$L$3,F2355&lt;=$M$3),$K$3,IF(AND(F2355&gt;=$L$4,F2355&lt;=$M$4),$K$4,IF(AND(F2355&gt;=$L$5,F2355&lt;=$M$5),$K$5,IF(AND(F2355&gt;=$L$6,F2355&lt;=$M$6),$K$6,IF(AND(F2355&gt;=$L$7,F2355&lt;=$M$7),$K$7,IF(AND(F2355&gt;=$L$8,F2355&lt;=$M$8),$K$8,IF(AND(F2355&gt;=$L$9,F2355&lt;=$M$9),$K$9,IF(AND(F2355&gt;$L$10,F2355&lt;=$M$10),$K$10,IF(AND(F2355&gt;=$L$11,F2355&lt;=$M$11),$K$11,IF(AND(F2355&gt;=$L$12,F2355&lt;=$M$12),$K$12,IF(AND(F2355&gt;=$L$13,F2355&lt;=$M$13),$K$13,IF(AND(F2355&gt;=$L$14,F2355&lt;=$M$14),$K$14,IF(AND(F2355&gt;=#REF!,F2355&lt;=#REF!),#REF!,IF(AND(F2355&gt;=$L$15,F2355&lt;=$M$15),$K$15,IF(AND(F2355&gt;=$L$16,F2355&lt;=$M$16),$K$16,IF(AND(F2355&gt;=$L$17,F2355&lt;=$M$17),$K$17,IF(AND(F2355&gt;=$L$18,F2355&lt;=$M$18),$K$18,IF(AND(F2355&gt;=$L$19,F2355&lt;=$M$19),$K$19,IF(AND(F2355&gt;=$L$20,F2355&lt;=$M$20),$K$20,IF(AND(F2355&gt;=$L$21,F2355&lt;=$M$21),$K$21,IF(AND(F2355&gt;=$L$22,F2355&lt;=$M$22),$K$22,IF(AND(F2355&gt;=$L$23,F2355&lt;=$M$23),$K$23,IF(AND(F2355&gt;=$L$24,F2355&lt;=$M$24),$K$24,IF(AND(F2355&gt;=$L$25,F2355&lt;=$M$25),$K$25,IF(AND(F2355&gt;=$L$26,F2355&lt;=$M$26),$K$26,IF(AND(F2355&gt;=$L$27,F2355&lt;=$M$27),$K$27,IF(AND(F2355&gt;=$L$28,F2355&lt;=$M$28),$K$28,IF(AND(F2355&gt;=$L$29,F2355&lt;=$M$29),$K$29,IF(AND(F2355&gt;=$L$30,F2355&lt;=$M$30),$K$30,IF(AND(F2355&gt;=$L$31,F2355&lt;=$M$31),$K$31,""))))))))))))))))))))))))))))))))</f>
        <v>13</v>
      </c>
      <c r="D2355" s="12" t="s">
        <v>2886</v>
      </c>
      <c r="E2355" s="12" t="s">
        <v>1234</v>
      </c>
      <c r="F2355" s="12">
        <v>211.5</v>
      </c>
      <c r="H2355" s="12" t="s">
        <v>3525</v>
      </c>
      <c r="I2355" s="12" t="s">
        <v>0</v>
      </c>
      <c r="J2355" s="12" t="s">
        <v>4731</v>
      </c>
    </row>
    <row r="2356" spans="1:10" hidden="1" x14ac:dyDescent="0.35">
      <c r="A2356" s="12" t="s">
        <v>3529</v>
      </c>
      <c r="B2356" s="12" t="str">
        <f>HYPERLINK(Table1[[#This Row],[Link]], Table1[[#This Row],[Pattern w/out Hyperlink]])</f>
        <v>Circles by Charles &amp; Ray Eames</v>
      </c>
      <c r="C2356" s="12">
        <f>IF(F2356&lt;=$L$1,$K$1,IF(AND(F2356&gt;=$L$2,F2356&lt;=$M$2),$K$2,IF(AND(F2356&gt;=$L$3,F2356&lt;=$M$3),$K$3,IF(AND(F2356&gt;=$L$4,F2356&lt;=$M$4),$K$4,IF(AND(F2356&gt;=$L$5,F2356&lt;=$M$5),$K$5,IF(AND(F2356&gt;=$L$6,F2356&lt;=$M$6),$K$6,IF(AND(F2356&gt;=$L$7,F2356&lt;=$M$7),$K$7,IF(AND(F2356&gt;=$L$8,F2356&lt;=$M$8),$K$8,IF(AND(F2356&gt;=$L$9,F2356&lt;=$M$9),$K$9,IF(AND(F2356&gt;$L$10,F2356&lt;=$M$10),$K$10,IF(AND(F2356&gt;=$L$11,F2356&lt;=$M$11),$K$11,IF(AND(F2356&gt;=$L$12,F2356&lt;=$M$12),$K$12,IF(AND(F2356&gt;=$L$13,F2356&lt;=$M$13),$K$13,IF(AND(F2356&gt;=$L$14,F2356&lt;=$M$14),$K$14,IF(AND(F2356&gt;=#REF!,F2356&lt;=#REF!),#REF!,IF(AND(F2356&gt;=$L$15,F2356&lt;=$M$15),$K$15,IF(AND(F2356&gt;=$L$16,F2356&lt;=$M$16),$K$16,IF(AND(F2356&gt;=$L$17,F2356&lt;=$M$17),$K$17,IF(AND(F2356&gt;=$L$18,F2356&lt;=$M$18),$K$18,IF(AND(F2356&gt;=$L$19,F2356&lt;=$M$19),$K$19,IF(AND(F2356&gt;=$L$20,F2356&lt;=$M$20),$K$20,IF(AND(F2356&gt;=$L$21,F2356&lt;=$M$21),$K$21,IF(AND(F2356&gt;=$L$22,F2356&lt;=$M$22),$K$22,IF(AND(F2356&gt;=$L$23,F2356&lt;=$M$23),$K$23,IF(AND(F2356&gt;=$L$24,F2356&lt;=$M$24),$K$24,IF(AND(F2356&gt;=$L$25,F2356&lt;=$M$25),$K$25,IF(AND(F2356&gt;=$L$26,F2356&lt;=$M$26),$K$26,IF(AND(F2356&gt;=$L$27,F2356&lt;=$M$27),$K$27,IF(AND(F2356&gt;=$L$28,F2356&lt;=$M$28),$K$28,IF(AND(F2356&gt;=$L$29,F2356&lt;=$M$29),$K$29,IF(AND(F2356&gt;=$L$30,F2356&lt;=$M$30),$K$30,IF(AND(F2356&gt;=$L$31,F2356&lt;=$M$31),$K$31,""))))))))))))))))))))))))))))))))</f>
        <v>13</v>
      </c>
      <c r="D2356" s="12" t="s">
        <v>2886</v>
      </c>
      <c r="E2356" s="12" t="s">
        <v>1234</v>
      </c>
      <c r="F2356" s="12">
        <v>200</v>
      </c>
      <c r="H2356" s="12" t="s">
        <v>3530</v>
      </c>
      <c r="I2356" s="12" t="s">
        <v>0</v>
      </c>
      <c r="J2356" s="12" t="s">
        <v>4735</v>
      </c>
    </row>
    <row r="2357" spans="1:10" hidden="1" x14ac:dyDescent="0.35">
      <c r="A2357" s="12" t="s">
        <v>4750</v>
      </c>
      <c r="B2357" s="12" t="str">
        <f>HYPERLINK(Table1[[#This Row],[Link]], Table1[[#This Row],[Pattern w/out Hyperlink]])</f>
        <v>Dot Pattern by Charles &amp; Ray Eames</v>
      </c>
      <c r="C2357" s="12">
        <f>IF(F2357&lt;=$L$1,$K$1,IF(AND(F2357&gt;=$L$2,F2357&lt;=$M$2),$K$2,IF(AND(F2357&gt;=$L$3,F2357&lt;=$M$3),$K$3,IF(AND(F2357&gt;=$L$4,F2357&lt;=$M$4),$K$4,IF(AND(F2357&gt;=$L$5,F2357&lt;=$M$5),$K$5,IF(AND(F2357&gt;=$L$6,F2357&lt;=$M$6),$K$6,IF(AND(F2357&gt;=$L$7,F2357&lt;=$M$7),$K$7,IF(AND(F2357&gt;=$L$8,F2357&lt;=$M$8),$K$8,IF(AND(F2357&gt;=$L$9,F2357&lt;=$M$9),$K$9,IF(AND(F2357&gt;$L$10,F2357&lt;=$M$10),$K$10,IF(AND(F2357&gt;=$L$11,F2357&lt;=$M$11),$K$11,IF(AND(F2357&gt;=$L$12,F2357&lt;=$M$12),$K$12,IF(AND(F2357&gt;=$L$13,F2357&lt;=$M$13),$K$13,IF(AND(F2357&gt;=$L$14,F2357&lt;=$M$14),$K$14,IF(AND(F2357&gt;=#REF!,F2357&lt;=#REF!),#REF!,IF(AND(F2357&gt;=$L$15,F2357&lt;=$M$15),$K$15,IF(AND(F2357&gt;=$L$16,F2357&lt;=$M$16),$K$16,IF(AND(F2357&gt;=$L$17,F2357&lt;=$M$17),$K$17,IF(AND(F2357&gt;=$L$18,F2357&lt;=$M$18),$K$18,IF(AND(F2357&gt;=$L$19,F2357&lt;=$M$19),$K$19,IF(AND(F2357&gt;=$L$20,F2357&lt;=$M$20),$K$20,IF(AND(F2357&gt;=$L$21,F2357&lt;=$M$21),$K$21,IF(AND(F2357&gt;=$L$22,F2357&lt;=$M$22),$K$22,IF(AND(F2357&gt;=$L$23,F2357&lt;=$M$23),$K$23,IF(AND(F2357&gt;=$L$24,F2357&lt;=$M$24),$K$24,IF(AND(F2357&gt;=$L$25,F2357&lt;=$M$25),$K$25,IF(AND(F2357&gt;=$L$26,F2357&lt;=$M$26),$K$26,IF(AND(F2357&gt;=$L$27,F2357&lt;=$M$27),$K$27,IF(AND(F2357&gt;=$L$28,F2357&lt;=$M$28),$K$28,IF(AND(F2357&gt;=$L$29,F2357&lt;=$M$29),$K$29,IF(AND(F2357&gt;=$L$30,F2357&lt;=$M$30),$K$30,IF(AND(F2357&gt;=$L$31,F2357&lt;=$M$31),$K$31,""))))))))))))))))))))))))))))))))</f>
        <v>13</v>
      </c>
      <c r="D2357" s="12" t="s">
        <v>2886</v>
      </c>
      <c r="E2357" s="12" t="s">
        <v>1234</v>
      </c>
      <c r="F2357" s="12">
        <v>200</v>
      </c>
      <c r="H2357" s="12" t="s">
        <v>3548</v>
      </c>
      <c r="I2357" s="12" t="s">
        <v>0</v>
      </c>
      <c r="J2357" s="12" t="s">
        <v>4751</v>
      </c>
    </row>
    <row r="2358" spans="1:10" hidden="1" x14ac:dyDescent="0.35">
      <c r="A2358" s="12" t="s">
        <v>4752</v>
      </c>
      <c r="B2358" s="12" t="str">
        <f>HYPERLINK(Table1[[#This Row],[Link]], Table1[[#This Row],[Pattern w/out Hyperlink]])</f>
        <v>Dots by Paul Smith</v>
      </c>
      <c r="C2358" s="12">
        <f>IF(F2358&lt;=$L$1,$K$1,IF(AND(F2358&gt;=$L$2,F2358&lt;=$M$2),$K$2,IF(AND(F2358&gt;=$L$3,F2358&lt;=$M$3),$K$3,IF(AND(F2358&gt;=$L$4,F2358&lt;=$M$4),$K$4,IF(AND(F2358&gt;=$L$5,F2358&lt;=$M$5),$K$5,IF(AND(F2358&gt;=$L$6,F2358&lt;=$M$6),$K$6,IF(AND(F2358&gt;=$L$7,F2358&lt;=$M$7),$K$7,IF(AND(F2358&gt;=$L$8,F2358&lt;=$M$8),$K$8,IF(AND(F2358&gt;=$L$9,F2358&lt;=$M$9),$K$9,IF(AND(F2358&gt;$L$10,F2358&lt;=$M$10),$K$10,IF(AND(F2358&gt;=$L$11,F2358&lt;=$M$11),$K$11,IF(AND(F2358&gt;=$L$12,F2358&lt;=$M$12),$K$12,IF(AND(F2358&gt;=$L$13,F2358&lt;=$M$13),$K$13,IF(AND(F2358&gt;=$L$14,F2358&lt;=$M$14),$K$14,IF(AND(F2358&gt;=#REF!,F2358&lt;=#REF!),#REF!,IF(AND(F2358&gt;=$L$15,F2358&lt;=$M$15),$K$15,IF(AND(F2358&gt;=$L$16,F2358&lt;=$M$16),$K$16,IF(AND(F2358&gt;=$L$17,F2358&lt;=$M$17),$K$17,IF(AND(F2358&gt;=$L$18,F2358&lt;=$M$18),$K$18,IF(AND(F2358&gt;=$L$19,F2358&lt;=$M$19),$K$19,IF(AND(F2358&gt;=$L$20,F2358&lt;=$M$20),$K$20,IF(AND(F2358&gt;=$L$21,F2358&lt;=$M$21),$K$21,IF(AND(F2358&gt;=$L$22,F2358&lt;=$M$22),$K$22,IF(AND(F2358&gt;=$L$23,F2358&lt;=$M$23),$K$23,IF(AND(F2358&gt;=$L$24,F2358&lt;=$M$24),$K$24,IF(AND(F2358&gt;=$L$25,F2358&lt;=$M$25),$K$25,IF(AND(F2358&gt;=$L$26,F2358&lt;=$M$26),$K$26,IF(AND(F2358&gt;=$L$27,F2358&lt;=$M$27),$K$27,IF(AND(F2358&gt;=$L$28,F2358&lt;=$M$28),$K$28,IF(AND(F2358&gt;=$L$29,F2358&lt;=$M$29),$K$29,IF(AND(F2358&gt;=$L$30,F2358&lt;=$M$30),$K$30,IF(AND(F2358&gt;=$L$31,F2358&lt;=$M$31),$K$31,""))))))))))))))))))))))))))))))))</f>
        <v>13</v>
      </c>
      <c r="D2358" s="12" t="s">
        <v>2886</v>
      </c>
      <c r="E2358" s="12" t="s">
        <v>1234</v>
      </c>
      <c r="F2358" s="12">
        <v>197.25</v>
      </c>
      <c r="H2358" s="12" t="s">
        <v>3549</v>
      </c>
      <c r="I2358" s="12" t="s">
        <v>0</v>
      </c>
      <c r="J2358" s="12" t="s">
        <v>4753</v>
      </c>
    </row>
    <row r="2359" spans="1:10" hidden="1" x14ac:dyDescent="0.35">
      <c r="A2359" s="12" t="s">
        <v>4754</v>
      </c>
      <c r="B2359" s="12" t="str">
        <f>HYPERLINK(Table1[[#This Row],[Link]], Table1[[#This Row],[Pattern w/out Hyperlink]])</f>
        <v>Double Triangles by Alexander Girard</v>
      </c>
      <c r="C2359" s="12">
        <f>IF(F2359&lt;=$L$1,$K$1,IF(AND(F2359&gt;=$L$2,F2359&lt;=$M$2),$K$2,IF(AND(F2359&gt;=$L$3,F2359&lt;=$M$3),$K$3,IF(AND(F2359&gt;=$L$4,F2359&lt;=$M$4),$K$4,IF(AND(F2359&gt;=$L$5,F2359&lt;=$M$5),$K$5,IF(AND(F2359&gt;=$L$6,F2359&lt;=$M$6),$K$6,IF(AND(F2359&gt;=$L$7,F2359&lt;=$M$7),$K$7,IF(AND(F2359&gt;=$L$8,F2359&lt;=$M$8),$K$8,IF(AND(F2359&gt;=$L$9,F2359&lt;=$M$9),$K$9,IF(AND(F2359&gt;$L$10,F2359&lt;=$M$10),$K$10,IF(AND(F2359&gt;=$L$11,F2359&lt;=$M$11),$K$11,IF(AND(F2359&gt;=$L$12,F2359&lt;=$M$12),$K$12,IF(AND(F2359&gt;=$L$13,F2359&lt;=$M$13),$K$13,IF(AND(F2359&gt;=$L$14,F2359&lt;=$M$14),$K$14,IF(AND(F2359&gt;=#REF!,F2359&lt;=#REF!),#REF!,IF(AND(F2359&gt;=$L$15,F2359&lt;=$M$15),$K$15,IF(AND(F2359&gt;=$L$16,F2359&lt;=$M$16),$K$16,IF(AND(F2359&gt;=$L$17,F2359&lt;=$M$17),$K$17,IF(AND(F2359&gt;=$L$18,F2359&lt;=$M$18),$K$18,IF(AND(F2359&gt;=$L$19,F2359&lt;=$M$19),$K$19,IF(AND(F2359&gt;=$L$20,F2359&lt;=$M$20),$K$20,IF(AND(F2359&gt;=$L$21,F2359&lt;=$M$21),$K$21,IF(AND(F2359&gt;=$L$22,F2359&lt;=$M$22),$K$22,IF(AND(F2359&gt;=$L$23,F2359&lt;=$M$23),$K$23,IF(AND(F2359&gt;=$L$24,F2359&lt;=$M$24),$K$24,IF(AND(F2359&gt;=$L$25,F2359&lt;=$M$25),$K$25,IF(AND(F2359&gt;=$L$26,F2359&lt;=$M$26),$K$26,IF(AND(F2359&gt;=$L$27,F2359&lt;=$M$27),$K$27,IF(AND(F2359&gt;=$L$28,F2359&lt;=$M$28),$K$28,IF(AND(F2359&gt;=$L$29,F2359&lt;=$M$29),$K$29,IF(AND(F2359&gt;=$L$30,F2359&lt;=$M$30),$K$30,IF(AND(F2359&gt;=$L$31,F2359&lt;=$M$31),$K$31,""))))))))))))))))))))))))))))))))</f>
        <v>13</v>
      </c>
      <c r="D2359" s="12" t="s">
        <v>2886</v>
      </c>
      <c r="E2359" s="12" t="s">
        <v>1234</v>
      </c>
      <c r="F2359" s="12">
        <v>211.5</v>
      </c>
      <c r="H2359" s="12" t="s">
        <v>3550</v>
      </c>
      <c r="I2359" s="12" t="s">
        <v>0</v>
      </c>
      <c r="J2359" s="12" t="s">
        <v>4731</v>
      </c>
    </row>
    <row r="2360" spans="1:10" hidden="1" x14ac:dyDescent="0.35">
      <c r="A2360" s="12" t="s">
        <v>4756</v>
      </c>
      <c r="B2360" s="12" t="str">
        <f>HYPERLINK(Table1[[#This Row],[Link]], Table1[[#This Row],[Pattern w/out Hyperlink]])</f>
        <v>Edges by Alexander Girard</v>
      </c>
      <c r="C2360" s="12">
        <f>IF(F2360&lt;=$L$1,$K$1,IF(AND(F2360&gt;=$L$2,F2360&lt;=$M$2),$K$2,IF(AND(F2360&gt;=$L$3,F2360&lt;=$M$3),$K$3,IF(AND(F2360&gt;=$L$4,F2360&lt;=$M$4),$K$4,IF(AND(F2360&gt;=$L$5,F2360&lt;=$M$5),$K$5,IF(AND(F2360&gt;=$L$6,F2360&lt;=$M$6),$K$6,IF(AND(F2360&gt;=$L$7,F2360&lt;=$M$7),$K$7,IF(AND(F2360&gt;=$L$8,F2360&lt;=$M$8),$K$8,IF(AND(F2360&gt;=$L$9,F2360&lt;=$M$9),$K$9,IF(AND(F2360&gt;$L$10,F2360&lt;=$M$10),$K$10,IF(AND(F2360&gt;=$L$11,F2360&lt;=$M$11),$K$11,IF(AND(F2360&gt;=$L$12,F2360&lt;=$M$12),$K$12,IF(AND(F2360&gt;=$L$13,F2360&lt;=$M$13),$K$13,IF(AND(F2360&gt;=$L$14,F2360&lt;=$M$14),$K$14,IF(AND(F2360&gt;=#REF!,F2360&lt;=#REF!),#REF!,IF(AND(F2360&gt;=$L$15,F2360&lt;=$M$15),$K$15,IF(AND(F2360&gt;=$L$16,F2360&lt;=$M$16),$K$16,IF(AND(F2360&gt;=$L$17,F2360&lt;=$M$17),$K$17,IF(AND(F2360&gt;=$L$18,F2360&lt;=$M$18),$K$18,IF(AND(F2360&gt;=$L$19,F2360&lt;=$M$19),$K$19,IF(AND(F2360&gt;=$L$20,F2360&lt;=$M$20),$K$20,IF(AND(F2360&gt;=$L$21,F2360&lt;=$M$21),$K$21,IF(AND(F2360&gt;=$L$22,F2360&lt;=$M$22),$K$22,IF(AND(F2360&gt;=$L$23,F2360&lt;=$M$23),$K$23,IF(AND(F2360&gt;=$L$24,F2360&lt;=$M$24),$K$24,IF(AND(F2360&gt;=$L$25,F2360&lt;=$M$25),$K$25,IF(AND(F2360&gt;=$L$26,F2360&lt;=$M$26),$K$26,IF(AND(F2360&gt;=$L$27,F2360&lt;=$M$27),$K$27,IF(AND(F2360&gt;=$L$28,F2360&lt;=$M$28),$K$28,IF(AND(F2360&gt;=$L$29,F2360&lt;=$M$29),$K$29,IF(AND(F2360&gt;=$L$30,F2360&lt;=$M$30),$K$30,IF(AND(F2360&gt;=$L$31,F2360&lt;=$M$31),$K$31,""))))))))))))))))))))))))))))))))</f>
        <v>13</v>
      </c>
      <c r="D2360" s="12" t="s">
        <v>2886</v>
      </c>
      <c r="E2360" s="12" t="s">
        <v>1234</v>
      </c>
      <c r="F2360" s="12">
        <v>204.25</v>
      </c>
      <c r="H2360" s="12" t="s">
        <v>3554</v>
      </c>
      <c r="I2360" s="12" t="s">
        <v>0</v>
      </c>
      <c r="J2360" s="12" t="s">
        <v>4757</v>
      </c>
    </row>
    <row r="2361" spans="1:10" hidden="1" x14ac:dyDescent="0.35">
      <c r="A2361" s="12" t="s">
        <v>4763</v>
      </c>
      <c r="B2361" s="12" t="str">
        <f>HYPERLINK(Table1[[#This Row],[Link]], Table1[[#This Row],[Pattern w/out Hyperlink]])</f>
        <v>Facets by Alexander Girard</v>
      </c>
      <c r="C2361" s="12">
        <f>IF(F2361&lt;=$L$1,$K$1,IF(AND(F2361&gt;=$L$2,F2361&lt;=$M$2),$K$2,IF(AND(F2361&gt;=$L$3,F2361&lt;=$M$3),$K$3,IF(AND(F2361&gt;=$L$4,F2361&lt;=$M$4),$K$4,IF(AND(F2361&gt;=$L$5,F2361&lt;=$M$5),$K$5,IF(AND(F2361&gt;=$L$6,F2361&lt;=$M$6),$K$6,IF(AND(F2361&gt;=$L$7,F2361&lt;=$M$7),$K$7,IF(AND(F2361&gt;=$L$8,F2361&lt;=$M$8),$K$8,IF(AND(F2361&gt;=$L$9,F2361&lt;=$M$9),$K$9,IF(AND(F2361&gt;$L$10,F2361&lt;=$M$10),$K$10,IF(AND(F2361&gt;=$L$11,F2361&lt;=$M$11),$K$11,IF(AND(F2361&gt;=$L$12,F2361&lt;=$M$12),$K$12,IF(AND(F2361&gt;=$L$13,F2361&lt;=$M$13),$K$13,IF(AND(F2361&gt;=$L$14,F2361&lt;=$M$14),$K$14,IF(AND(F2361&gt;=#REF!,F2361&lt;=#REF!),#REF!,IF(AND(F2361&gt;=$L$15,F2361&lt;=$M$15),$K$15,IF(AND(F2361&gt;=$L$16,F2361&lt;=$M$16),$K$16,IF(AND(F2361&gt;=$L$17,F2361&lt;=$M$17),$K$17,IF(AND(F2361&gt;=$L$18,F2361&lt;=$M$18),$K$18,IF(AND(F2361&gt;=$L$19,F2361&lt;=$M$19),$K$19,IF(AND(F2361&gt;=$L$20,F2361&lt;=$M$20),$K$20,IF(AND(F2361&gt;=$L$21,F2361&lt;=$M$21),$K$21,IF(AND(F2361&gt;=$L$22,F2361&lt;=$M$22),$K$22,IF(AND(F2361&gt;=$L$23,F2361&lt;=$M$23),$K$23,IF(AND(F2361&gt;=$L$24,F2361&lt;=$M$24),$K$24,IF(AND(F2361&gt;=$L$25,F2361&lt;=$M$25),$K$25,IF(AND(F2361&gt;=$L$26,F2361&lt;=$M$26),$K$26,IF(AND(F2361&gt;=$L$27,F2361&lt;=$M$27),$K$27,IF(AND(F2361&gt;=$L$28,F2361&lt;=$M$28),$K$28,IF(AND(F2361&gt;=$L$29,F2361&lt;=$M$29),$K$29,IF(AND(F2361&gt;=$L$30,F2361&lt;=$M$30),$K$30,IF(AND(F2361&gt;=$L$31,F2361&lt;=$M$31),$K$31,""))))))))))))))))))))))))))))))))</f>
        <v>13</v>
      </c>
      <c r="D2361" s="12" t="s">
        <v>2886</v>
      </c>
      <c r="E2361" s="12" t="s">
        <v>1234</v>
      </c>
      <c r="F2361" s="12">
        <v>212.75</v>
      </c>
      <c r="H2361" s="12" t="s">
        <v>3559</v>
      </c>
      <c r="I2361" s="12" t="s">
        <v>0</v>
      </c>
      <c r="J2361" s="12" t="s">
        <v>4731</v>
      </c>
    </row>
    <row r="2362" spans="1:10" hidden="1" x14ac:dyDescent="0.35">
      <c r="A2362" s="12" t="s">
        <v>3567</v>
      </c>
      <c r="B2362" s="12" t="str">
        <f>HYPERLINK(Table1[[#This Row],[Link]], Table1[[#This Row],[Pattern w/out Hyperlink]])</f>
        <v>Flurry</v>
      </c>
      <c r="C2362" s="12">
        <f>IF(F2362&lt;=$L$1,$K$1,IF(AND(F2362&gt;=$L$2,F2362&lt;=$M$2),$K$2,IF(AND(F2362&gt;=$L$3,F2362&lt;=$M$3),$K$3,IF(AND(F2362&gt;=$L$4,F2362&lt;=$M$4),$K$4,IF(AND(F2362&gt;=$L$5,F2362&lt;=$M$5),$K$5,IF(AND(F2362&gt;=$L$6,F2362&lt;=$M$6),$K$6,IF(AND(F2362&gt;=$L$7,F2362&lt;=$M$7),$K$7,IF(AND(F2362&gt;=$L$8,F2362&lt;=$M$8),$K$8,IF(AND(F2362&gt;=$L$9,F2362&lt;=$M$9),$K$9,IF(AND(F2362&gt;$L$10,F2362&lt;=$M$10),$K$10,IF(AND(F2362&gt;=$L$11,F2362&lt;=$M$11),$K$11,IF(AND(F2362&gt;=$L$12,F2362&lt;=$M$12),$K$12,IF(AND(F2362&gt;=$L$13,F2362&lt;=$M$13),$K$13,IF(AND(F2362&gt;=$L$14,F2362&lt;=$M$14),$K$14,IF(AND(F2362&gt;=#REF!,F2362&lt;=#REF!),#REF!,IF(AND(F2362&gt;=$L$15,F2362&lt;=$M$15),$K$15,IF(AND(F2362&gt;=$L$16,F2362&lt;=$M$16),$K$16,IF(AND(F2362&gt;=$L$17,F2362&lt;=$M$17),$K$17,IF(AND(F2362&gt;=$L$18,F2362&lt;=$M$18),$K$18,IF(AND(F2362&gt;=$L$19,F2362&lt;=$M$19),$K$19,IF(AND(F2362&gt;=$L$20,F2362&lt;=$M$20),$K$20,IF(AND(F2362&gt;=$L$21,F2362&lt;=$M$21),$K$21,IF(AND(F2362&gt;=$L$22,F2362&lt;=$M$22),$K$22,IF(AND(F2362&gt;=$L$23,F2362&lt;=$M$23),$K$23,IF(AND(F2362&gt;=$L$24,F2362&lt;=$M$24),$K$24,IF(AND(F2362&gt;=$L$25,F2362&lt;=$M$25),$K$25,IF(AND(F2362&gt;=$L$26,F2362&lt;=$M$26),$K$26,IF(AND(F2362&gt;=$L$27,F2362&lt;=$M$27),$K$27,IF(AND(F2362&gt;=$L$28,F2362&lt;=$M$28),$K$28,IF(AND(F2362&gt;=$L$29,F2362&lt;=$M$29),$K$29,IF(AND(F2362&gt;=$L$30,F2362&lt;=$M$30),$K$30,IF(AND(F2362&gt;=$L$31,F2362&lt;=$M$31),$K$31,""))))))))))))))))))))))))))))))))</f>
        <v>13</v>
      </c>
      <c r="D2362" s="12" t="s">
        <v>2886</v>
      </c>
      <c r="E2362" s="12" t="s">
        <v>1234</v>
      </c>
      <c r="F2362" s="12">
        <v>205.75</v>
      </c>
      <c r="H2362" s="12" t="s">
        <v>3568</v>
      </c>
      <c r="I2362" s="12" t="s">
        <v>4213</v>
      </c>
      <c r="J2362" s="12" t="s">
        <v>4768</v>
      </c>
    </row>
    <row r="2363" spans="1:10" hidden="1" x14ac:dyDescent="0.35">
      <c r="A2363" s="12" t="s">
        <v>3569</v>
      </c>
      <c r="B2363" s="12" t="str">
        <f>HYPERLINK(Table1[[#This Row],[Link]], Table1[[#This Row],[Pattern w/out Hyperlink]])</f>
        <v>Fluted Silk</v>
      </c>
      <c r="C2363" s="12">
        <f>IF(F2363&lt;=$L$1,$K$1,IF(AND(F2363&gt;=$L$2,F2363&lt;=$M$2),$K$2,IF(AND(F2363&gt;=$L$3,F2363&lt;=$M$3),$K$3,IF(AND(F2363&gt;=$L$4,F2363&lt;=$M$4),$K$4,IF(AND(F2363&gt;=$L$5,F2363&lt;=$M$5),$K$5,IF(AND(F2363&gt;=$L$6,F2363&lt;=$M$6),$K$6,IF(AND(F2363&gt;=$L$7,F2363&lt;=$M$7),$K$7,IF(AND(F2363&gt;=$L$8,F2363&lt;=$M$8),$K$8,IF(AND(F2363&gt;=$L$9,F2363&lt;=$M$9),$K$9,IF(AND(F2363&gt;$L$10,F2363&lt;=$M$10),$K$10,IF(AND(F2363&gt;=$L$11,F2363&lt;=$M$11),$K$11,IF(AND(F2363&gt;=$L$12,F2363&lt;=$M$12),$K$12,IF(AND(F2363&gt;=$L$13,F2363&lt;=$M$13),$K$13,IF(AND(F2363&gt;=$L$14,F2363&lt;=$M$14),$K$14,IF(AND(F2363&gt;=#REF!,F2363&lt;=#REF!),#REF!,IF(AND(F2363&gt;=$L$15,F2363&lt;=$M$15),$K$15,IF(AND(F2363&gt;=$L$16,F2363&lt;=$M$16),$K$16,IF(AND(F2363&gt;=$L$17,F2363&lt;=$M$17),$K$17,IF(AND(F2363&gt;=$L$18,F2363&lt;=$M$18),$K$18,IF(AND(F2363&gt;=$L$19,F2363&lt;=$M$19),$K$19,IF(AND(F2363&gt;=$L$20,F2363&lt;=$M$20),$K$20,IF(AND(F2363&gt;=$L$21,F2363&lt;=$M$21),$K$21,IF(AND(F2363&gt;=$L$22,F2363&lt;=$M$22),$K$22,IF(AND(F2363&gt;=$L$23,F2363&lt;=$M$23),$K$23,IF(AND(F2363&gt;=$L$24,F2363&lt;=$M$24),$K$24,IF(AND(F2363&gt;=$L$25,F2363&lt;=$M$25),$K$25,IF(AND(F2363&gt;=$L$26,F2363&lt;=$M$26),$K$26,IF(AND(F2363&gt;=$L$27,F2363&lt;=$M$27),$K$27,IF(AND(F2363&gt;=$L$28,F2363&lt;=$M$28),$K$28,IF(AND(F2363&gt;=$L$29,F2363&lt;=$M$29),$K$29,IF(AND(F2363&gt;=$L$30,F2363&lt;=$M$30),$K$30,IF(AND(F2363&gt;=$L$31,F2363&lt;=$M$31),$K$31,""))))))))))))))))))))))))))))))))</f>
        <v>13</v>
      </c>
      <c r="D2363" s="12" t="s">
        <v>2886</v>
      </c>
      <c r="E2363" s="12" t="s">
        <v>1234</v>
      </c>
      <c r="F2363" s="12">
        <v>210</v>
      </c>
      <c r="H2363" s="12" t="s">
        <v>3570</v>
      </c>
      <c r="I2363" s="12" t="s">
        <v>4213</v>
      </c>
      <c r="J2363" s="12" t="s">
        <v>4769</v>
      </c>
    </row>
    <row r="2364" spans="1:10" hidden="1" x14ac:dyDescent="0.35">
      <c r="A2364" s="12" t="s">
        <v>4781</v>
      </c>
      <c r="B2364" s="12" t="str">
        <f>HYPERLINK(Table1[[#This Row],[Link]], Table1[[#This Row],[Pattern w/out Hyperlink]])</f>
        <v>Glaze by Hella Jongerius</v>
      </c>
      <c r="C2364" s="12">
        <f>IF(F2364&lt;=$L$1,$K$1,IF(AND(F2364&gt;=$L$2,F2364&lt;=$M$2),$K$2,IF(AND(F2364&gt;=$L$3,F2364&lt;=$M$3),$K$3,IF(AND(F2364&gt;=$L$4,F2364&lt;=$M$4),$K$4,IF(AND(F2364&gt;=$L$5,F2364&lt;=$M$5),$K$5,IF(AND(F2364&gt;=$L$6,F2364&lt;=$M$6),$K$6,IF(AND(F2364&gt;=$L$7,F2364&lt;=$M$7),$K$7,IF(AND(F2364&gt;=$L$8,F2364&lt;=$M$8),$K$8,IF(AND(F2364&gt;=$L$9,F2364&lt;=$M$9),$K$9,IF(AND(F2364&gt;$L$10,F2364&lt;=$M$10),$K$10,IF(AND(F2364&gt;=$L$11,F2364&lt;=$M$11),$K$11,IF(AND(F2364&gt;=$L$12,F2364&lt;=$M$12),$K$12,IF(AND(F2364&gt;=$L$13,F2364&lt;=$M$13),$K$13,IF(AND(F2364&gt;=$L$14,F2364&lt;=$M$14),$K$14,IF(AND(F2364&gt;=#REF!,F2364&lt;=#REF!),#REF!,IF(AND(F2364&gt;=$L$15,F2364&lt;=$M$15),$K$15,IF(AND(F2364&gt;=$L$16,F2364&lt;=$M$16),$K$16,IF(AND(F2364&gt;=$L$17,F2364&lt;=$M$17),$K$17,IF(AND(F2364&gt;=$L$18,F2364&lt;=$M$18),$K$18,IF(AND(F2364&gt;=$L$19,F2364&lt;=$M$19),$K$19,IF(AND(F2364&gt;=$L$20,F2364&lt;=$M$20),$K$20,IF(AND(F2364&gt;=$L$21,F2364&lt;=$M$21),$K$21,IF(AND(F2364&gt;=$L$22,F2364&lt;=$M$22),$K$22,IF(AND(F2364&gt;=$L$23,F2364&lt;=$M$23),$K$23,IF(AND(F2364&gt;=$L$24,F2364&lt;=$M$24),$K$24,IF(AND(F2364&gt;=$L$25,F2364&lt;=$M$25),$K$25,IF(AND(F2364&gt;=$L$26,F2364&lt;=$M$26),$K$26,IF(AND(F2364&gt;=$L$27,F2364&lt;=$M$27),$K$27,IF(AND(F2364&gt;=$L$28,F2364&lt;=$M$28),$K$28,IF(AND(F2364&gt;=$L$29,F2364&lt;=$M$29),$K$29,IF(AND(F2364&gt;=$L$30,F2364&lt;=$M$30),$K$30,IF(AND(F2364&gt;=$L$31,F2364&lt;=$M$31),$K$31,""))))))))))))))))))))))))))))))))</f>
        <v>13</v>
      </c>
      <c r="D2364" s="12" t="s">
        <v>2886</v>
      </c>
      <c r="E2364" s="12" t="s">
        <v>1234</v>
      </c>
      <c r="F2364" s="12">
        <v>210</v>
      </c>
      <c r="H2364" s="12" t="s">
        <v>3579</v>
      </c>
      <c r="I2364" s="12" t="s">
        <v>0</v>
      </c>
      <c r="J2364" s="12" t="s">
        <v>4780</v>
      </c>
    </row>
    <row r="2365" spans="1:10" hidden="1" x14ac:dyDescent="0.35">
      <c r="A2365" s="12" t="s">
        <v>3596</v>
      </c>
      <c r="B2365" s="12" t="str">
        <f>HYPERLINK(Table1[[#This Row],[Link]], Table1[[#This Row],[Pattern w/out Hyperlink]])</f>
        <v>Idle</v>
      </c>
      <c r="C2365" s="12">
        <f>IF(F2365&lt;=$L$1,$K$1,IF(AND(F2365&gt;=$L$2,F2365&lt;=$M$2),$K$2,IF(AND(F2365&gt;=$L$3,F2365&lt;=$M$3),$K$3,IF(AND(F2365&gt;=$L$4,F2365&lt;=$M$4),$K$4,IF(AND(F2365&gt;=$L$5,F2365&lt;=$M$5),$K$5,IF(AND(F2365&gt;=$L$6,F2365&lt;=$M$6),$K$6,IF(AND(F2365&gt;=$L$7,F2365&lt;=$M$7),$K$7,IF(AND(F2365&gt;=$L$8,F2365&lt;=$M$8),$K$8,IF(AND(F2365&gt;=$L$9,F2365&lt;=$M$9),$K$9,IF(AND(F2365&gt;$L$10,F2365&lt;=$M$10),$K$10,IF(AND(F2365&gt;=$L$11,F2365&lt;=$M$11),$K$11,IF(AND(F2365&gt;=$L$12,F2365&lt;=$M$12),$K$12,IF(AND(F2365&gt;=$L$13,F2365&lt;=$M$13),$K$13,IF(AND(F2365&gt;=$L$14,F2365&lt;=$M$14),$K$14,IF(AND(F2365&gt;=#REF!,F2365&lt;=#REF!),#REF!,IF(AND(F2365&gt;=$L$15,F2365&lt;=$M$15),$K$15,IF(AND(F2365&gt;=$L$16,F2365&lt;=$M$16),$K$16,IF(AND(F2365&gt;=$L$17,F2365&lt;=$M$17),$K$17,IF(AND(F2365&gt;=$L$18,F2365&lt;=$M$18),$K$18,IF(AND(F2365&gt;=$L$19,F2365&lt;=$M$19),$K$19,IF(AND(F2365&gt;=$L$20,F2365&lt;=$M$20),$K$20,IF(AND(F2365&gt;=$L$21,F2365&lt;=$M$21),$K$21,IF(AND(F2365&gt;=$L$22,F2365&lt;=$M$22),$K$22,IF(AND(F2365&gt;=$L$23,F2365&lt;=$M$23),$K$23,IF(AND(F2365&gt;=$L$24,F2365&lt;=$M$24),$K$24,IF(AND(F2365&gt;=$L$25,F2365&lt;=$M$25),$K$25,IF(AND(F2365&gt;=$L$26,F2365&lt;=$M$26),$K$26,IF(AND(F2365&gt;=$L$27,F2365&lt;=$M$27),$K$27,IF(AND(F2365&gt;=$L$28,F2365&lt;=$M$28),$K$28,IF(AND(F2365&gt;=$L$29,F2365&lt;=$M$29),$K$29,IF(AND(F2365&gt;=$L$30,F2365&lt;=$M$30),$K$30,IF(AND(F2365&gt;=$L$31,F2365&lt;=$M$31),$K$31,""))))))))))))))))))))))))))))))))</f>
        <v>13</v>
      </c>
      <c r="D2365" s="12" t="s">
        <v>2886</v>
      </c>
      <c r="E2365" s="12" t="s">
        <v>1234</v>
      </c>
      <c r="F2365" s="12">
        <v>205.75</v>
      </c>
      <c r="H2365" s="12" t="s">
        <v>3597</v>
      </c>
      <c r="I2365" s="12" t="s">
        <v>0</v>
      </c>
      <c r="J2365" s="12" t="s">
        <v>4784</v>
      </c>
    </row>
    <row r="2366" spans="1:10" hidden="1" x14ac:dyDescent="0.35">
      <c r="A2366" s="12" t="s">
        <v>6600</v>
      </c>
      <c r="B2366" s="12" t="str">
        <f>HYPERLINK(Table1[[#This Row],[Link]], Table1[[#This Row],[Pattern w/out Hyperlink]])</f>
        <v>Ladder Stripe by Paul Smith</v>
      </c>
      <c r="C2366" s="12">
        <f>IF(F2366&lt;=$L$1,$K$1,IF(AND(F2366&gt;=$L$2,F2366&lt;=$M$2),$K$2,IF(AND(F2366&gt;=$L$3,F2366&lt;=$M$3),$K$3,IF(AND(F2366&gt;=$L$4,F2366&lt;=$M$4),$K$4,IF(AND(F2366&gt;=$L$5,F2366&lt;=$M$5),$K$5,IF(AND(F2366&gt;=$L$6,F2366&lt;=$M$6),$K$6,IF(AND(F2366&gt;=$L$7,F2366&lt;=$M$7),$K$7,IF(AND(F2366&gt;=$L$8,F2366&lt;=$M$8),$K$8,IF(AND(F2366&gt;=$L$9,F2366&lt;=$M$9),$K$9,IF(AND(F2366&gt;$L$10,F2366&lt;=$M$10),$K$10,IF(AND(F2366&gt;=$L$11,F2366&lt;=$M$11),$K$11,IF(AND(F2366&gt;=$L$12,F2366&lt;=$M$12),$K$12,IF(AND(F2366&gt;=$L$13,F2366&lt;=$M$13),$K$13,IF(AND(F2366&gt;=$L$14,F2366&lt;=$M$14),$K$14,IF(AND(F2366&gt;=#REF!,F2366&lt;=#REF!),#REF!,IF(AND(F2366&gt;=$L$15,F2366&lt;=$M$15),$K$15,IF(AND(F2366&gt;=$L$16,F2366&lt;=$M$16),$K$16,IF(AND(F2366&gt;=$L$17,F2366&lt;=$M$17),$K$17,IF(AND(F2366&gt;=$L$18,F2366&lt;=$M$18),$K$18,IF(AND(F2366&gt;=$L$19,F2366&lt;=$M$19),$K$19,IF(AND(F2366&gt;=$L$20,F2366&lt;=$M$20),$K$20,IF(AND(F2366&gt;=$L$21,F2366&lt;=$M$21),$K$21,IF(AND(F2366&gt;=$L$22,F2366&lt;=$M$22),$K$22,IF(AND(F2366&gt;=$L$23,F2366&lt;=$M$23),$K$23,IF(AND(F2366&gt;=$L$24,F2366&lt;=$M$24),$K$24,IF(AND(F2366&gt;=$L$25,F2366&lt;=$M$25),$K$25,IF(AND(F2366&gt;=$L$26,F2366&lt;=$M$26),$K$26,IF(AND(F2366&gt;=$L$27,F2366&lt;=$M$27),$K$27,IF(AND(F2366&gt;=$L$28,F2366&lt;=$M$28),$K$28,IF(AND(F2366&gt;=$L$29,F2366&lt;=$M$29),$K$29,IF(AND(F2366&gt;=$L$30,F2366&lt;=$M$30),$K$30,IF(AND(F2366&gt;=$L$31,F2366&lt;=$M$31),$K$31,""))))))))))))))))))))))))))))))))</f>
        <v>13</v>
      </c>
      <c r="D2366" s="12" t="s">
        <v>2886</v>
      </c>
      <c r="E2366" s="12" t="s">
        <v>1234</v>
      </c>
      <c r="F2366" s="12">
        <v>211.5</v>
      </c>
      <c r="H2366" s="12" t="s">
        <v>6601</v>
      </c>
      <c r="I2366" s="12" t="s">
        <v>0</v>
      </c>
      <c r="J2366" s="12" t="s">
        <v>6602</v>
      </c>
    </row>
    <row r="2367" spans="1:10" hidden="1" x14ac:dyDescent="0.35">
      <c r="A2367" s="12" t="s">
        <v>4826</v>
      </c>
      <c r="B2367" s="12" t="str">
        <f>HYPERLINK(Table1[[#This Row],[Link]], Table1[[#This Row],[Pattern w/out Hyperlink]])</f>
        <v>Mikado by Alexander Girard</v>
      </c>
      <c r="C2367" s="12">
        <f>IF(F2367&lt;=$L$1,$K$1,IF(AND(F2367&gt;=$L$2,F2367&lt;=$M$2),$K$2,IF(AND(F2367&gt;=$L$3,F2367&lt;=$M$3),$K$3,IF(AND(F2367&gt;=$L$4,F2367&lt;=$M$4),$K$4,IF(AND(F2367&gt;=$L$5,F2367&lt;=$M$5),$K$5,IF(AND(F2367&gt;=$L$6,F2367&lt;=$M$6),$K$6,IF(AND(F2367&gt;=$L$7,F2367&lt;=$M$7),$K$7,IF(AND(F2367&gt;=$L$8,F2367&lt;=$M$8),$K$8,IF(AND(F2367&gt;=$L$9,F2367&lt;=$M$9),$K$9,IF(AND(F2367&gt;$L$10,F2367&lt;=$M$10),$K$10,IF(AND(F2367&gt;=$L$11,F2367&lt;=$M$11),$K$11,IF(AND(F2367&gt;=$L$12,F2367&lt;=$M$12),$K$12,IF(AND(F2367&gt;=$L$13,F2367&lt;=$M$13),$K$13,IF(AND(F2367&gt;=$L$14,F2367&lt;=$M$14),$K$14,IF(AND(F2367&gt;=#REF!,F2367&lt;=#REF!),#REF!,IF(AND(F2367&gt;=$L$15,F2367&lt;=$M$15),$K$15,IF(AND(F2367&gt;=$L$16,F2367&lt;=$M$16),$K$16,IF(AND(F2367&gt;=$L$17,F2367&lt;=$M$17),$K$17,IF(AND(F2367&gt;=$L$18,F2367&lt;=$M$18),$K$18,IF(AND(F2367&gt;=$L$19,F2367&lt;=$M$19),$K$19,IF(AND(F2367&gt;=$L$20,F2367&lt;=$M$20),$K$20,IF(AND(F2367&gt;=$L$21,F2367&lt;=$M$21),$K$21,IF(AND(F2367&gt;=$L$22,F2367&lt;=$M$22),$K$22,IF(AND(F2367&gt;=$L$23,F2367&lt;=$M$23),$K$23,IF(AND(F2367&gt;=$L$24,F2367&lt;=$M$24),$K$24,IF(AND(F2367&gt;=$L$25,F2367&lt;=$M$25),$K$25,IF(AND(F2367&gt;=$L$26,F2367&lt;=$M$26),$K$26,IF(AND(F2367&gt;=$L$27,F2367&lt;=$M$27),$K$27,IF(AND(F2367&gt;=$L$28,F2367&lt;=$M$28),$K$28,IF(AND(F2367&gt;=$L$29,F2367&lt;=$M$29),$K$29,IF(AND(F2367&gt;=$L$30,F2367&lt;=$M$30),$K$30,IF(AND(F2367&gt;=$L$31,F2367&lt;=$M$31),$K$31,""))))))))))))))))))))))))))))))))</f>
        <v>13</v>
      </c>
      <c r="D2367" s="12" t="s">
        <v>2886</v>
      </c>
      <c r="E2367" s="12" t="s">
        <v>1234</v>
      </c>
      <c r="F2367" s="12">
        <v>211.5</v>
      </c>
      <c r="H2367" s="12" t="s">
        <v>3634</v>
      </c>
      <c r="I2367" s="12" t="s">
        <v>0</v>
      </c>
      <c r="J2367" s="12" t="s">
        <v>4827</v>
      </c>
    </row>
    <row r="2368" spans="1:10" hidden="1" x14ac:dyDescent="0.35">
      <c r="A2368" s="12" t="s">
        <v>6835</v>
      </c>
      <c r="B2368" s="12" t="str">
        <f>HYPERLINK(Table1[[#This Row],[Link]], Table1[[#This Row],[Pattern w/out Hyperlink]])</f>
        <v>Minicheck by Alexander Girard</v>
      </c>
      <c r="C2368" s="12">
        <f>IF(F2368&lt;=$L$1,$K$1,IF(AND(F2368&gt;=$L$2,F2368&lt;=$M$2),$K$2,IF(AND(F2368&gt;=$L$3,F2368&lt;=$M$3),$K$3,IF(AND(F2368&gt;=$L$4,F2368&lt;=$M$4),$K$4,IF(AND(F2368&gt;=$L$5,F2368&lt;=$M$5),$K$5,IF(AND(F2368&gt;=$L$6,F2368&lt;=$M$6),$K$6,IF(AND(F2368&gt;=$L$7,F2368&lt;=$M$7),$K$7,IF(AND(F2368&gt;=$L$8,F2368&lt;=$M$8),$K$8,IF(AND(F2368&gt;=$L$9,F2368&lt;=$M$9),$K$9,IF(AND(F2368&gt;$L$10,F2368&lt;=$M$10),$K$10,IF(AND(F2368&gt;=$L$11,F2368&lt;=$M$11),$K$11,IF(AND(F2368&gt;=$L$12,F2368&lt;=$M$12),$K$12,IF(AND(F2368&gt;=$L$13,F2368&lt;=$M$13),$K$13,IF(AND(F2368&gt;=$L$14,F2368&lt;=$M$14),$K$14,IF(AND(F2368&gt;=#REF!,F2368&lt;=#REF!),#REF!,IF(AND(F2368&gt;=$L$15,F2368&lt;=$M$15),$K$15,IF(AND(F2368&gt;=$L$16,F2368&lt;=$M$16),$K$16,IF(AND(F2368&gt;=$L$17,F2368&lt;=$M$17),$K$17,IF(AND(F2368&gt;=$L$18,F2368&lt;=$M$18),$K$18,IF(AND(F2368&gt;=$L$19,F2368&lt;=$M$19),$K$19,IF(AND(F2368&gt;=$L$20,F2368&lt;=$M$20),$K$20,IF(AND(F2368&gt;=$L$21,F2368&lt;=$M$21),$K$21,IF(AND(F2368&gt;=$L$22,F2368&lt;=$M$22),$K$22,IF(AND(F2368&gt;=$L$23,F2368&lt;=$M$23),$K$23,IF(AND(F2368&gt;=$L$24,F2368&lt;=$M$24),$K$24,IF(AND(F2368&gt;=$L$25,F2368&lt;=$M$25),$K$25,IF(AND(F2368&gt;=$L$26,F2368&lt;=$M$26),$K$26,IF(AND(F2368&gt;=$L$27,F2368&lt;=$M$27),$K$27,IF(AND(F2368&gt;=$L$28,F2368&lt;=$M$28),$K$28,IF(AND(F2368&gt;=$L$29,F2368&lt;=$M$29),$K$29,IF(AND(F2368&gt;=$L$30,F2368&lt;=$M$30),$K$30,IF(AND(F2368&gt;=$L$31,F2368&lt;=$M$31),$K$31,""))))))))))))))))))))))))))))))))</f>
        <v>13</v>
      </c>
      <c r="D2368" s="12" t="s">
        <v>2886</v>
      </c>
      <c r="E2368" s="12" t="s">
        <v>1234</v>
      </c>
      <c r="F2368" s="12">
        <v>211.5</v>
      </c>
      <c r="H2368" s="12" t="s">
        <v>3637</v>
      </c>
      <c r="I2368" s="12" t="s">
        <v>0</v>
      </c>
      <c r="J2368" s="12" t="s">
        <v>4830</v>
      </c>
    </row>
    <row r="2369" spans="1:10" hidden="1" x14ac:dyDescent="0.35">
      <c r="A2369" s="12" t="s">
        <v>4834</v>
      </c>
      <c r="B2369" s="12" t="str">
        <f>HYPERLINK(Table1[[#This Row],[Link]], Table1[[#This Row],[Pattern w/out Hyperlink]])</f>
        <v>Names by Alexander Girard</v>
      </c>
      <c r="C2369" s="12">
        <f>IF(F2369&lt;=$L$1,$K$1,IF(AND(F2369&gt;=$L$2,F2369&lt;=$M$2),$K$2,IF(AND(F2369&gt;=$L$3,F2369&lt;=$M$3),$K$3,IF(AND(F2369&gt;=$L$4,F2369&lt;=$M$4),$K$4,IF(AND(F2369&gt;=$L$5,F2369&lt;=$M$5),$K$5,IF(AND(F2369&gt;=$L$6,F2369&lt;=$M$6),$K$6,IF(AND(F2369&gt;=$L$7,F2369&lt;=$M$7),$K$7,IF(AND(F2369&gt;=$L$8,F2369&lt;=$M$8),$K$8,IF(AND(F2369&gt;=$L$9,F2369&lt;=$M$9),$K$9,IF(AND(F2369&gt;$L$10,F2369&lt;=$M$10),$K$10,IF(AND(F2369&gt;=$L$11,F2369&lt;=$M$11),$K$11,IF(AND(F2369&gt;=$L$12,F2369&lt;=$M$12),$K$12,IF(AND(F2369&gt;=$L$13,F2369&lt;=$M$13),$K$13,IF(AND(F2369&gt;=$L$14,F2369&lt;=$M$14),$K$14,IF(AND(F2369&gt;=#REF!,F2369&lt;=#REF!),#REF!,IF(AND(F2369&gt;=$L$15,F2369&lt;=$M$15),$K$15,IF(AND(F2369&gt;=$L$16,F2369&lt;=$M$16),$K$16,IF(AND(F2369&gt;=$L$17,F2369&lt;=$M$17),$K$17,IF(AND(F2369&gt;=$L$18,F2369&lt;=$M$18),$K$18,IF(AND(F2369&gt;=$L$19,F2369&lt;=$M$19),$K$19,IF(AND(F2369&gt;=$L$20,F2369&lt;=$M$20),$K$20,IF(AND(F2369&gt;=$L$21,F2369&lt;=$M$21),$K$21,IF(AND(F2369&gt;=$L$22,F2369&lt;=$M$22),$K$22,IF(AND(F2369&gt;=$L$23,F2369&lt;=$M$23),$K$23,IF(AND(F2369&gt;=$L$24,F2369&lt;=$M$24),$K$24,IF(AND(F2369&gt;=$L$25,F2369&lt;=$M$25),$K$25,IF(AND(F2369&gt;=$L$26,F2369&lt;=$M$26),$K$26,IF(AND(F2369&gt;=$L$27,F2369&lt;=$M$27),$K$27,IF(AND(F2369&gt;=$L$28,F2369&lt;=$M$28),$K$28,IF(AND(F2369&gt;=$L$29,F2369&lt;=$M$29),$K$29,IF(AND(F2369&gt;=$L$30,F2369&lt;=$M$30),$K$30,IF(AND(F2369&gt;=$L$31,F2369&lt;=$M$31),$K$31,""))))))))))))))))))))))))))))))))</f>
        <v>13</v>
      </c>
      <c r="D2369" s="12" t="s">
        <v>2886</v>
      </c>
      <c r="E2369" s="12" t="s">
        <v>1234</v>
      </c>
      <c r="F2369" s="12">
        <v>212</v>
      </c>
      <c r="H2369" s="12" t="s">
        <v>3645</v>
      </c>
      <c r="I2369" s="12" t="s">
        <v>0</v>
      </c>
      <c r="J2369" s="12" t="s">
        <v>4327</v>
      </c>
    </row>
    <row r="2370" spans="1:10" hidden="1" x14ac:dyDescent="0.35">
      <c r="A2370" s="12" t="s">
        <v>3182</v>
      </c>
      <c r="B2370" s="12" t="str">
        <f>HYPERLINK(Table1[[#This Row],[Link]], Table1[[#This Row],[Pattern w/out Hyperlink]])</f>
        <v>Nestle</v>
      </c>
      <c r="C2370" s="12">
        <f>IF(F2370&lt;=$L$1,$K$1,IF(AND(F2370&gt;=$L$2,F2370&lt;=$M$2),$K$2,IF(AND(F2370&gt;=$L$3,F2370&lt;=$M$3),$K$3,IF(AND(F2370&gt;=$L$4,F2370&lt;=$M$4),$K$4,IF(AND(F2370&gt;=$L$5,F2370&lt;=$M$5),$K$5,IF(AND(F2370&gt;=$L$6,F2370&lt;=$M$6),$K$6,IF(AND(F2370&gt;=$L$7,F2370&lt;=$M$7),$K$7,IF(AND(F2370&gt;=$L$8,F2370&lt;=$M$8),$K$8,IF(AND(F2370&gt;=$L$9,F2370&lt;=$M$9),$K$9,IF(AND(F2370&gt;$L$10,F2370&lt;=$M$10),$K$10,IF(AND(F2370&gt;=$L$11,F2370&lt;=$M$11),$K$11,IF(AND(F2370&gt;=$L$12,F2370&lt;=$M$12),$K$12,IF(AND(F2370&gt;=$L$13,F2370&lt;=$M$13),$K$13,IF(AND(F2370&gt;=$L$14,F2370&lt;=$M$14),$K$14,IF(AND(F2370&gt;=#REF!,F2370&lt;=#REF!),#REF!,IF(AND(F2370&gt;=$L$15,F2370&lt;=$M$15),$K$15,IF(AND(F2370&gt;=$L$16,F2370&lt;=$M$16),$K$16,IF(AND(F2370&gt;=$L$17,F2370&lt;=$M$17),$K$17,IF(AND(F2370&gt;=$L$18,F2370&lt;=$M$18),$K$18,IF(AND(F2370&gt;=$L$19,F2370&lt;=$M$19),$K$19,IF(AND(F2370&gt;=$L$20,F2370&lt;=$M$20),$K$20,IF(AND(F2370&gt;=$L$21,F2370&lt;=$M$21),$K$21,IF(AND(F2370&gt;=$L$22,F2370&lt;=$M$22),$K$22,IF(AND(F2370&gt;=$L$23,F2370&lt;=$M$23),$K$23,IF(AND(F2370&gt;=$L$24,F2370&lt;=$M$24),$K$24,IF(AND(F2370&gt;=$L$25,F2370&lt;=$M$25),$K$25,IF(AND(F2370&gt;=$L$26,F2370&lt;=$M$26),$K$26,IF(AND(F2370&gt;=$L$27,F2370&lt;=$M$27),$K$27,IF(AND(F2370&gt;=$L$28,F2370&lt;=$M$28),$K$28,IF(AND(F2370&gt;=$L$29,F2370&lt;=$M$29),$K$29,IF(AND(F2370&gt;=$L$30,F2370&lt;=$M$30),$K$30,IF(AND(F2370&gt;=$L$31,F2370&lt;=$M$31),$K$31,""))))))))))))))))))))))))))))))))</f>
        <v>13</v>
      </c>
      <c r="D2370" s="12" t="s">
        <v>2886</v>
      </c>
      <c r="E2370" s="12" t="s">
        <v>1234</v>
      </c>
      <c r="F2370" s="12">
        <v>203</v>
      </c>
      <c r="H2370" s="12" t="s">
        <v>3646</v>
      </c>
      <c r="I2370" s="12" t="s">
        <v>4213</v>
      </c>
      <c r="J2370" s="12" t="s">
        <v>4835</v>
      </c>
    </row>
    <row r="2371" spans="1:10" hidden="1" x14ac:dyDescent="0.35">
      <c r="A2371" s="12" t="s">
        <v>4848</v>
      </c>
      <c r="B2371" s="12" t="str">
        <f>HYPERLINK(Table1[[#This Row],[Link]], Table1[[#This Row],[Pattern w/out Hyperlink]])</f>
        <v>Perspective by Paul Smith</v>
      </c>
      <c r="C2371" s="12">
        <f>IF(F2371&lt;=$L$1,$K$1,IF(AND(F2371&gt;=$L$2,F2371&lt;=$M$2),$K$2,IF(AND(F2371&gt;=$L$3,F2371&lt;=$M$3),$K$3,IF(AND(F2371&gt;=$L$4,F2371&lt;=$M$4),$K$4,IF(AND(F2371&gt;=$L$5,F2371&lt;=$M$5),$K$5,IF(AND(F2371&gt;=$L$6,F2371&lt;=$M$6),$K$6,IF(AND(F2371&gt;=$L$7,F2371&lt;=$M$7),$K$7,IF(AND(F2371&gt;=$L$8,F2371&lt;=$M$8),$K$8,IF(AND(F2371&gt;=$L$9,F2371&lt;=$M$9),$K$9,IF(AND(F2371&gt;$L$10,F2371&lt;=$M$10),$K$10,IF(AND(F2371&gt;=$L$11,F2371&lt;=$M$11),$K$11,IF(AND(F2371&gt;=$L$12,F2371&lt;=$M$12),$K$12,IF(AND(F2371&gt;=$L$13,F2371&lt;=$M$13),$K$13,IF(AND(F2371&gt;=$L$14,F2371&lt;=$M$14),$K$14,IF(AND(F2371&gt;=#REF!,F2371&lt;=#REF!),#REF!,IF(AND(F2371&gt;=$L$15,F2371&lt;=$M$15),$K$15,IF(AND(F2371&gt;=$L$16,F2371&lt;=$M$16),$K$16,IF(AND(F2371&gt;=$L$17,F2371&lt;=$M$17),$K$17,IF(AND(F2371&gt;=$L$18,F2371&lt;=$M$18),$K$18,IF(AND(F2371&gt;=$L$19,F2371&lt;=$M$19),$K$19,IF(AND(F2371&gt;=$L$20,F2371&lt;=$M$20),$K$20,IF(AND(F2371&gt;=$L$21,F2371&lt;=$M$21),$K$21,IF(AND(F2371&gt;=$L$22,F2371&lt;=$M$22),$K$22,IF(AND(F2371&gt;=$L$23,F2371&lt;=$M$23),$K$23,IF(AND(F2371&gt;=$L$24,F2371&lt;=$M$24),$K$24,IF(AND(F2371&gt;=$L$25,F2371&lt;=$M$25),$K$25,IF(AND(F2371&gt;=$L$26,F2371&lt;=$M$26),$K$26,IF(AND(F2371&gt;=$L$27,F2371&lt;=$M$27),$K$27,IF(AND(F2371&gt;=$L$28,F2371&lt;=$M$28),$K$28,IF(AND(F2371&gt;=$L$29,F2371&lt;=$M$29),$K$29,IF(AND(F2371&gt;=$L$30,F2371&lt;=$M$30),$K$30,IF(AND(F2371&gt;=$L$31,F2371&lt;=$M$31),$K$31,""))))))))))))))))))))))))))))))))</f>
        <v>13</v>
      </c>
      <c r="D2371" s="12" t="s">
        <v>2886</v>
      </c>
      <c r="E2371" s="12" t="s">
        <v>1234</v>
      </c>
      <c r="F2371" s="12">
        <v>204.25</v>
      </c>
      <c r="H2371" s="12" t="s">
        <v>3666</v>
      </c>
      <c r="I2371" s="12" t="s">
        <v>0</v>
      </c>
      <c r="J2371" s="12" t="s">
        <v>4849</v>
      </c>
    </row>
    <row r="2372" spans="1:10" hidden="1" x14ac:dyDescent="0.35">
      <c r="A2372" s="12" t="s">
        <v>3055</v>
      </c>
      <c r="B2372" s="12" t="str">
        <f>HYPERLINK(Table1[[#This Row],[Link]], Table1[[#This Row],[Pattern w/out Hyperlink]])</f>
        <v>Plume</v>
      </c>
      <c r="C2372" s="12">
        <f>IF(F2372&lt;=$L$1,$K$1,IF(AND(F2372&gt;=$L$2,F2372&lt;=$M$2),$K$2,IF(AND(F2372&gt;=$L$3,F2372&lt;=$M$3),$K$3,IF(AND(F2372&gt;=$L$4,F2372&lt;=$M$4),$K$4,IF(AND(F2372&gt;=$L$5,F2372&lt;=$M$5),$K$5,IF(AND(F2372&gt;=$L$6,F2372&lt;=$M$6),$K$6,IF(AND(F2372&gt;=$L$7,F2372&lt;=$M$7),$K$7,IF(AND(F2372&gt;=$L$8,F2372&lt;=$M$8),$K$8,IF(AND(F2372&gt;=$L$9,F2372&lt;=$M$9),$K$9,IF(AND(F2372&gt;$L$10,F2372&lt;=$M$10),$K$10,IF(AND(F2372&gt;=$L$11,F2372&lt;=$M$11),$K$11,IF(AND(F2372&gt;=$L$12,F2372&lt;=$M$12),$K$12,IF(AND(F2372&gt;=$L$13,F2372&lt;=$M$13),$K$13,IF(AND(F2372&gt;=$L$14,F2372&lt;=$M$14),$K$14,IF(AND(F2372&gt;=#REF!,F2372&lt;=#REF!),#REF!,IF(AND(F2372&gt;=$L$15,F2372&lt;=$M$15),$K$15,IF(AND(F2372&gt;=$L$16,F2372&lt;=$M$16),$K$16,IF(AND(F2372&gt;=$L$17,F2372&lt;=$M$17),$K$17,IF(AND(F2372&gt;=$L$18,F2372&lt;=$M$18),$K$18,IF(AND(F2372&gt;=$L$19,F2372&lt;=$M$19),$K$19,IF(AND(F2372&gt;=$L$20,F2372&lt;=$M$20),$K$20,IF(AND(F2372&gt;=$L$21,F2372&lt;=$M$21),$K$21,IF(AND(F2372&gt;=$L$22,F2372&lt;=$M$22),$K$22,IF(AND(F2372&gt;=$L$23,F2372&lt;=$M$23),$K$23,IF(AND(F2372&gt;=$L$24,F2372&lt;=$M$24),$K$24,IF(AND(F2372&gt;=$L$25,F2372&lt;=$M$25),$K$25,IF(AND(F2372&gt;=$L$26,F2372&lt;=$M$26),$K$26,IF(AND(F2372&gt;=$L$27,F2372&lt;=$M$27),$K$27,IF(AND(F2372&gt;=$L$28,F2372&lt;=$M$28),$K$28,IF(AND(F2372&gt;=$L$29,F2372&lt;=$M$29),$K$29,IF(AND(F2372&gt;=$L$30,F2372&lt;=$M$30),$K$30,IF(AND(F2372&gt;=$L$31,F2372&lt;=$M$31),$K$31,""))))))))))))))))))))))))))))))))</f>
        <v>13</v>
      </c>
      <c r="D2372" s="12" t="s">
        <v>2886</v>
      </c>
      <c r="E2372" s="12" t="s">
        <v>1234</v>
      </c>
      <c r="F2372" s="12">
        <v>203</v>
      </c>
      <c r="H2372" s="12" t="s">
        <v>3668</v>
      </c>
      <c r="I2372" s="12" t="s">
        <v>1319</v>
      </c>
      <c r="J2372" s="12" t="s">
        <v>4851</v>
      </c>
    </row>
    <row r="2373" spans="1:10" hidden="1" x14ac:dyDescent="0.35">
      <c r="A2373" s="12" t="s">
        <v>4857</v>
      </c>
      <c r="B2373" s="12" t="str">
        <f>HYPERLINK(Table1[[#This Row],[Link]], Table1[[#This Row],[Pattern w/out Hyperlink]])</f>
        <v>Quatrefoil by Alexander Girard</v>
      </c>
      <c r="C2373" s="12">
        <f>IF(F2373&lt;=$L$1,$K$1,IF(AND(F2373&gt;=$L$2,F2373&lt;=$M$2),$K$2,IF(AND(F2373&gt;=$L$3,F2373&lt;=$M$3),$K$3,IF(AND(F2373&gt;=$L$4,F2373&lt;=$M$4),$K$4,IF(AND(F2373&gt;=$L$5,F2373&lt;=$M$5),$K$5,IF(AND(F2373&gt;=$L$6,F2373&lt;=$M$6),$K$6,IF(AND(F2373&gt;=$L$7,F2373&lt;=$M$7),$K$7,IF(AND(F2373&gt;=$L$8,F2373&lt;=$M$8),$K$8,IF(AND(F2373&gt;=$L$9,F2373&lt;=$M$9),$K$9,IF(AND(F2373&gt;$L$10,F2373&lt;=$M$10),$K$10,IF(AND(F2373&gt;=$L$11,F2373&lt;=$M$11),$K$11,IF(AND(F2373&gt;=$L$12,F2373&lt;=$M$12),$K$12,IF(AND(F2373&gt;=$L$13,F2373&lt;=$M$13),$K$13,IF(AND(F2373&gt;=$L$14,F2373&lt;=$M$14),$K$14,IF(AND(F2373&gt;=#REF!,F2373&lt;=#REF!),#REF!,IF(AND(F2373&gt;=$L$15,F2373&lt;=$M$15),$K$15,IF(AND(F2373&gt;=$L$16,F2373&lt;=$M$16),$K$16,IF(AND(F2373&gt;=$L$17,F2373&lt;=$M$17),$K$17,IF(AND(F2373&gt;=$L$18,F2373&lt;=$M$18),$K$18,IF(AND(F2373&gt;=$L$19,F2373&lt;=$M$19),$K$19,IF(AND(F2373&gt;=$L$20,F2373&lt;=$M$20),$K$20,IF(AND(F2373&gt;=$L$21,F2373&lt;=$M$21),$K$21,IF(AND(F2373&gt;=$L$22,F2373&lt;=$M$22),$K$22,IF(AND(F2373&gt;=$L$23,F2373&lt;=$M$23),$K$23,IF(AND(F2373&gt;=$L$24,F2373&lt;=$M$24),$K$24,IF(AND(F2373&gt;=$L$25,F2373&lt;=$M$25),$K$25,IF(AND(F2373&gt;=$L$26,F2373&lt;=$M$26),$K$26,IF(AND(F2373&gt;=$L$27,F2373&lt;=$M$27),$K$27,IF(AND(F2373&gt;=$L$28,F2373&lt;=$M$28),$K$28,IF(AND(F2373&gt;=$L$29,F2373&lt;=$M$29),$K$29,IF(AND(F2373&gt;=$L$30,F2373&lt;=$M$30),$K$30,IF(AND(F2373&gt;=$L$31,F2373&lt;=$M$31),$K$31,""))))))))))))))))))))))))))))))))</f>
        <v>13</v>
      </c>
      <c r="D2373" s="12" t="s">
        <v>2886</v>
      </c>
      <c r="E2373" s="12" t="s">
        <v>1234</v>
      </c>
      <c r="F2373" s="12">
        <v>212.75</v>
      </c>
      <c r="H2373" s="12" t="s">
        <v>3675</v>
      </c>
      <c r="I2373" s="12" t="s">
        <v>0</v>
      </c>
      <c r="J2373" s="12" t="s">
        <v>4747</v>
      </c>
    </row>
    <row r="2374" spans="1:10" hidden="1" x14ac:dyDescent="0.35">
      <c r="A2374" s="12" t="s">
        <v>3693</v>
      </c>
      <c r="B2374" s="12" t="str">
        <f>HYPERLINK(Table1[[#This Row],[Link]], Table1[[#This Row],[Pattern w/out Hyperlink]])</f>
        <v>Sift</v>
      </c>
      <c r="C2374" s="12">
        <f>IF(F2374&lt;=$L$1,$K$1,IF(AND(F2374&gt;=$L$2,F2374&lt;=$M$2),$K$2,IF(AND(F2374&gt;=$L$3,F2374&lt;=$M$3),$K$3,IF(AND(F2374&gt;=$L$4,F2374&lt;=$M$4),$K$4,IF(AND(F2374&gt;=$L$5,F2374&lt;=$M$5),$K$5,IF(AND(F2374&gt;=$L$6,F2374&lt;=$M$6),$K$6,IF(AND(F2374&gt;=$L$7,F2374&lt;=$M$7),$K$7,IF(AND(F2374&gt;=$L$8,F2374&lt;=$M$8),$K$8,IF(AND(F2374&gt;=$L$9,F2374&lt;=$M$9),$K$9,IF(AND(F2374&gt;$L$10,F2374&lt;=$M$10),$K$10,IF(AND(F2374&gt;=$L$11,F2374&lt;=$M$11),$K$11,IF(AND(F2374&gt;=$L$12,F2374&lt;=$M$12),$K$12,IF(AND(F2374&gt;=$L$13,F2374&lt;=$M$13),$K$13,IF(AND(F2374&gt;=$L$14,F2374&lt;=$M$14),$K$14,IF(AND(F2374&gt;=#REF!,F2374&lt;=#REF!),#REF!,IF(AND(F2374&gt;=$L$15,F2374&lt;=$M$15),$K$15,IF(AND(F2374&gt;=$L$16,F2374&lt;=$M$16),$K$16,IF(AND(F2374&gt;=$L$17,F2374&lt;=$M$17),$K$17,IF(AND(F2374&gt;=$L$18,F2374&lt;=$M$18),$K$18,IF(AND(F2374&gt;=$L$19,F2374&lt;=$M$19),$K$19,IF(AND(F2374&gt;=$L$20,F2374&lt;=$M$20),$K$20,IF(AND(F2374&gt;=$L$21,F2374&lt;=$M$21),$K$21,IF(AND(F2374&gt;=$L$22,F2374&lt;=$M$22),$K$22,IF(AND(F2374&gt;=$L$23,F2374&lt;=$M$23),$K$23,IF(AND(F2374&gt;=$L$24,F2374&lt;=$M$24),$K$24,IF(AND(F2374&gt;=$L$25,F2374&lt;=$M$25),$K$25,IF(AND(F2374&gt;=$L$26,F2374&lt;=$M$26),$K$26,IF(AND(F2374&gt;=$L$27,F2374&lt;=$M$27),$K$27,IF(AND(F2374&gt;=$L$28,F2374&lt;=$M$28),$K$28,IF(AND(F2374&gt;=$L$29,F2374&lt;=$M$29),$K$29,IF(AND(F2374&gt;=$L$30,F2374&lt;=$M$30),$K$30,IF(AND(F2374&gt;=$L$31,F2374&lt;=$M$31),$K$31,""))))))))))))))))))))))))))))))))</f>
        <v>13</v>
      </c>
      <c r="D2374" s="12" t="s">
        <v>2886</v>
      </c>
      <c r="E2374" s="12" t="s">
        <v>1234</v>
      </c>
      <c r="F2374" s="12">
        <v>201.5</v>
      </c>
      <c r="H2374" s="12" t="s">
        <v>3694</v>
      </c>
      <c r="I2374" s="12" t="s">
        <v>4213</v>
      </c>
      <c r="J2374" s="12" t="s">
        <v>4875</v>
      </c>
    </row>
    <row r="2375" spans="1:10" hidden="1" x14ac:dyDescent="0.35">
      <c r="A2375" s="12" t="s">
        <v>4877</v>
      </c>
      <c r="B2375" s="12" t="str">
        <f>HYPERLINK(Table1[[#This Row],[Link]], Table1[[#This Row],[Pattern w/out Hyperlink]])</f>
        <v>Small Dot Pattern by Charles &amp; Ray Eames</v>
      </c>
      <c r="C2375" s="12">
        <f>IF(F2375&lt;=$L$1,$K$1,IF(AND(F2375&gt;=$L$2,F2375&lt;=$M$2),$K$2,IF(AND(F2375&gt;=$L$3,F2375&lt;=$M$3),$K$3,IF(AND(F2375&gt;=$L$4,F2375&lt;=$M$4),$K$4,IF(AND(F2375&gt;=$L$5,F2375&lt;=$M$5),$K$5,IF(AND(F2375&gt;=$L$6,F2375&lt;=$M$6),$K$6,IF(AND(F2375&gt;=$L$7,F2375&lt;=$M$7),$K$7,IF(AND(F2375&gt;=$L$8,F2375&lt;=$M$8),$K$8,IF(AND(F2375&gt;=$L$9,F2375&lt;=$M$9),$K$9,IF(AND(F2375&gt;$L$10,F2375&lt;=$M$10),$K$10,IF(AND(F2375&gt;=$L$11,F2375&lt;=$M$11),$K$11,IF(AND(F2375&gt;=$L$12,F2375&lt;=$M$12),$K$12,IF(AND(F2375&gt;=$L$13,F2375&lt;=$M$13),$K$13,IF(AND(F2375&gt;=$L$14,F2375&lt;=$M$14),$K$14,IF(AND(F2375&gt;=#REF!,F2375&lt;=#REF!),#REF!,IF(AND(F2375&gt;=$L$15,F2375&lt;=$M$15),$K$15,IF(AND(F2375&gt;=$L$16,F2375&lt;=$M$16),$K$16,IF(AND(F2375&gt;=$L$17,F2375&lt;=$M$17),$K$17,IF(AND(F2375&gt;=$L$18,F2375&lt;=$M$18),$K$18,IF(AND(F2375&gt;=$L$19,F2375&lt;=$M$19),$K$19,IF(AND(F2375&gt;=$L$20,F2375&lt;=$M$20),$K$20,IF(AND(F2375&gt;=$L$21,F2375&lt;=$M$21),$K$21,IF(AND(F2375&gt;=$L$22,F2375&lt;=$M$22),$K$22,IF(AND(F2375&gt;=$L$23,F2375&lt;=$M$23),$K$23,IF(AND(F2375&gt;=$L$24,F2375&lt;=$M$24),$K$24,IF(AND(F2375&gt;=$L$25,F2375&lt;=$M$25),$K$25,IF(AND(F2375&gt;=$L$26,F2375&lt;=$M$26),$K$26,IF(AND(F2375&gt;=$L$27,F2375&lt;=$M$27),$K$27,IF(AND(F2375&gt;=$L$28,F2375&lt;=$M$28),$K$28,IF(AND(F2375&gt;=$L$29,F2375&lt;=$M$29),$K$29,IF(AND(F2375&gt;=$L$30,F2375&lt;=$M$30),$K$30,IF(AND(F2375&gt;=$L$31,F2375&lt;=$M$31),$K$31,""))))))))))))))))))))))))))))))))</f>
        <v>13</v>
      </c>
      <c r="D2375" s="12" t="s">
        <v>2886</v>
      </c>
      <c r="E2375" s="12" t="s">
        <v>1234</v>
      </c>
      <c r="F2375" s="12">
        <v>200</v>
      </c>
      <c r="H2375" s="12" t="s">
        <v>3699</v>
      </c>
      <c r="I2375" s="12" t="s">
        <v>0</v>
      </c>
      <c r="J2375" s="12" t="s">
        <v>4751</v>
      </c>
    </row>
    <row r="2376" spans="1:10" hidden="1" x14ac:dyDescent="0.35">
      <c r="A2376" s="12" t="s">
        <v>6867</v>
      </c>
      <c r="B2376" s="12" t="str">
        <f>HYPERLINK(Table1[[#This Row],[Link]], Table1[[#This Row],[Pattern w/out Hyperlink]])</f>
        <v>Stepped Plaid by Paul Smith</v>
      </c>
      <c r="C2376" s="12">
        <f>IF(F2376&lt;=$L$1,$K$1,IF(AND(F2376&gt;=$L$2,F2376&lt;=$M$2),$K$2,IF(AND(F2376&gt;=$L$3,F2376&lt;=$M$3),$K$3,IF(AND(F2376&gt;=$L$4,F2376&lt;=$M$4),$K$4,IF(AND(F2376&gt;=$L$5,F2376&lt;=$M$5),$K$5,IF(AND(F2376&gt;=$L$6,F2376&lt;=$M$6),$K$6,IF(AND(F2376&gt;=$L$7,F2376&lt;=$M$7),$K$7,IF(AND(F2376&gt;=$L$8,F2376&lt;=$M$8),$K$8,IF(AND(F2376&gt;=$L$9,F2376&lt;=$M$9),$K$9,IF(AND(F2376&gt;$L$10,F2376&lt;=$M$10),$K$10,IF(AND(F2376&gt;=$L$11,F2376&lt;=$M$11),$K$11,IF(AND(F2376&gt;=$L$12,F2376&lt;=$M$12),$K$12,IF(AND(F2376&gt;=$L$13,F2376&lt;=$M$13),$K$13,IF(AND(F2376&gt;=$L$14,F2376&lt;=$M$14),$K$14,IF(AND(F2376&gt;=#REF!,F2376&lt;=#REF!),#REF!,IF(AND(F2376&gt;=$L$15,F2376&lt;=$M$15),$K$15,IF(AND(F2376&gt;=$L$16,F2376&lt;=$M$16),$K$16,IF(AND(F2376&gt;=$L$17,F2376&lt;=$M$17),$K$17,IF(AND(F2376&gt;=$L$18,F2376&lt;=$M$18),$K$18,IF(AND(F2376&gt;=$L$19,F2376&lt;=$M$19),$K$19,IF(AND(F2376&gt;=$L$20,F2376&lt;=$M$20),$K$20,IF(AND(F2376&gt;=$L$21,F2376&lt;=$M$21),$K$21,IF(AND(F2376&gt;=$L$22,F2376&lt;=$M$22),$K$22,IF(AND(F2376&gt;=$L$23,F2376&lt;=$M$23),$K$23,IF(AND(F2376&gt;=$L$24,F2376&lt;=$M$24),$K$24,IF(AND(F2376&gt;=$L$25,F2376&lt;=$M$25),$K$25,IF(AND(F2376&gt;=$L$26,F2376&lt;=$M$26),$K$26,IF(AND(F2376&gt;=$L$27,F2376&lt;=$M$27),$K$27,IF(AND(F2376&gt;=$L$28,F2376&lt;=$M$28),$K$28,IF(AND(F2376&gt;=$L$29,F2376&lt;=$M$29),$K$29,IF(AND(F2376&gt;=$L$30,F2376&lt;=$M$30),$K$30,IF(AND(F2376&gt;=$L$31,F2376&lt;=$M$31),$K$31,""))))))))))))))))))))))))))))))))</f>
        <v>13</v>
      </c>
      <c r="D2376" s="12" t="s">
        <v>2886</v>
      </c>
      <c r="E2376" s="12" t="s">
        <v>1234</v>
      </c>
      <c r="F2376" s="12">
        <v>215</v>
      </c>
      <c r="H2376" s="12" t="s">
        <v>6868</v>
      </c>
      <c r="I2376" s="12" t="s">
        <v>0</v>
      </c>
      <c r="J2376" s="12" t="s">
        <v>4910</v>
      </c>
    </row>
    <row r="2377" spans="1:10" hidden="1" x14ac:dyDescent="0.35">
      <c r="A2377" s="12" t="s">
        <v>3278</v>
      </c>
      <c r="B2377" s="12" t="str">
        <f>HYPERLINK(Table1[[#This Row],[Link]], Table1[[#This Row],[Pattern w/out Hyperlink]])</f>
        <v>Vintage Mohair</v>
      </c>
      <c r="C2377" s="12">
        <f>IF(F2377&lt;=$L$1,$K$1,IF(AND(F2377&gt;=$L$2,F2377&lt;=$M$2),$K$2,IF(AND(F2377&gt;=$L$3,F2377&lt;=$M$3),$K$3,IF(AND(F2377&gt;=$L$4,F2377&lt;=$M$4),$K$4,IF(AND(F2377&gt;=$L$5,F2377&lt;=$M$5),$K$5,IF(AND(F2377&gt;=$L$6,F2377&lt;=$M$6),$K$6,IF(AND(F2377&gt;=$L$7,F2377&lt;=$M$7),$K$7,IF(AND(F2377&gt;=$L$8,F2377&lt;=$M$8),$K$8,IF(AND(F2377&gt;=$L$9,F2377&lt;=$M$9),$K$9,IF(AND(F2377&gt;$L$10,F2377&lt;=$M$10),$K$10,IF(AND(F2377&gt;=$L$11,F2377&lt;=$M$11),$K$11,IF(AND(F2377&gt;=$L$12,F2377&lt;=$M$12),$K$12,IF(AND(F2377&gt;=$L$13,F2377&lt;=$M$13),$K$13,IF(AND(F2377&gt;=$L$14,F2377&lt;=$M$14),$K$14,IF(AND(F2377&gt;=#REF!,F2377&lt;=#REF!),#REF!,IF(AND(F2377&gt;=$L$15,F2377&lt;=$M$15),$K$15,IF(AND(F2377&gt;=$L$16,F2377&lt;=$M$16),$K$16,IF(AND(F2377&gt;=$L$17,F2377&lt;=$M$17),$K$17,IF(AND(F2377&gt;=$L$18,F2377&lt;=$M$18),$K$18,IF(AND(F2377&gt;=$L$19,F2377&lt;=$M$19),$K$19,IF(AND(F2377&gt;=$L$20,F2377&lt;=$M$20),$K$20,IF(AND(F2377&gt;=$L$21,F2377&lt;=$M$21),$K$21,IF(AND(F2377&gt;=$L$22,F2377&lt;=$M$22),$K$22,IF(AND(F2377&gt;=$L$23,F2377&lt;=$M$23),$K$23,IF(AND(F2377&gt;=$L$24,F2377&lt;=$M$24),$K$24,IF(AND(F2377&gt;=$L$25,F2377&lt;=$M$25),$K$25,IF(AND(F2377&gt;=$L$26,F2377&lt;=$M$26),$K$26,IF(AND(F2377&gt;=$L$27,F2377&lt;=$M$27),$K$27,IF(AND(F2377&gt;=$L$28,F2377&lt;=$M$28),$K$28,IF(AND(F2377&gt;=$L$29,F2377&lt;=$M$29),$K$29,IF(AND(F2377&gt;=$L$30,F2377&lt;=$M$30),$K$30,IF(AND(F2377&gt;=$L$31,F2377&lt;=$M$31),$K$31,""))))))))))))))))))))))))))))))))</f>
        <v>13</v>
      </c>
      <c r="D2377" s="12" t="s">
        <v>2886</v>
      </c>
      <c r="E2377" s="12" t="s">
        <v>1234</v>
      </c>
      <c r="F2377" s="12">
        <f>Table1[[#This Row],[USD Pricing]]*Exchange!$A$1</f>
        <v>205.02999999999997</v>
      </c>
      <c r="G2377" s="12">
        <v>146.44999999999999</v>
      </c>
      <c r="H2377" s="12" t="s">
        <v>5985</v>
      </c>
      <c r="I2377" s="12" t="s">
        <v>1319</v>
      </c>
      <c r="J2377" s="12" t="s">
        <v>4324</v>
      </c>
    </row>
    <row r="2378" spans="1:10" hidden="1" x14ac:dyDescent="0.35">
      <c r="A2378" s="12" t="s">
        <v>5343</v>
      </c>
      <c r="B2378" s="12" t="str">
        <f>HYPERLINK(Table1[[#This Row],[Link]], Table1[[#This Row],[Pattern w/out Hyperlink]])</f>
        <v>Dream Catchers</v>
      </c>
      <c r="C2378" s="12">
        <f>IF(F2378&lt;=$L$1,$K$1,IF(AND(F2378&gt;=$L$2,F2378&lt;=$M$2),$K$2,IF(AND(F2378&gt;=$L$3,F2378&lt;=$M$3),$K$3,IF(AND(F2378&gt;=$L$4,F2378&lt;=$M$4),$K$4,IF(AND(F2378&gt;=$L$5,F2378&lt;=$M$5),$K$5,IF(AND(F2378&gt;=$L$6,F2378&lt;=$M$6),$K$6,IF(AND(F2378&gt;=$L$7,F2378&lt;=$M$7),$K$7,IF(AND(F2378&gt;=$L$8,F2378&lt;=$M$8),$K$8,IF(AND(F2378&gt;=$L$9,F2378&lt;=$M$9),$K$9,IF(AND(F2378&gt;$L$10,F2378&lt;=$M$10),$K$10,IF(AND(F2378&gt;=$L$11,F2378&lt;=$M$11),$K$11,IF(AND(F2378&gt;=$L$12,F2378&lt;=$M$12),$K$12,IF(AND(F2378&gt;=$L$13,F2378&lt;=$M$13),$K$13,IF(AND(F2378&gt;=$L$14,F2378&lt;=$M$14),$K$14,IF(AND(F2378&gt;=#REF!,F2378&lt;=#REF!),#REF!,IF(AND(F2378&gt;=$L$15,F2378&lt;=$M$15),$K$15,IF(AND(F2378&gt;=$L$16,F2378&lt;=$M$16),$K$16,IF(AND(F2378&gt;=$L$17,F2378&lt;=$M$17),$K$17,IF(AND(F2378&gt;=$L$18,F2378&lt;=$M$18),$K$18,IF(AND(F2378&gt;=$L$19,F2378&lt;=$M$19),$K$19,IF(AND(F2378&gt;=$L$20,F2378&lt;=$M$20),$K$20,IF(AND(F2378&gt;=$L$21,F2378&lt;=$M$21),$K$21,IF(AND(F2378&gt;=$L$22,F2378&lt;=$M$22),$K$22,IF(AND(F2378&gt;=$L$23,F2378&lt;=$M$23),$K$23,IF(AND(F2378&gt;=$L$24,F2378&lt;=$M$24),$K$24,IF(AND(F2378&gt;=$L$25,F2378&lt;=$M$25),$K$25,IF(AND(F2378&gt;=$L$26,F2378&lt;=$M$26),$K$26,IF(AND(F2378&gt;=$L$27,F2378&lt;=$M$27),$K$27,IF(AND(F2378&gt;=$L$28,F2378&lt;=$M$28),$K$28,IF(AND(F2378&gt;=$L$29,F2378&lt;=$M$29),$K$29,IF(AND(F2378&gt;=$L$30,F2378&lt;=$M$30),$K$30,IF(AND(F2378&gt;=$L$31,F2378&lt;=$M$31),$K$31,""))))))))))))))))))))))))))))))))</f>
        <v>13</v>
      </c>
      <c r="D2378" s="12" t="s">
        <v>2886</v>
      </c>
      <c r="E2378" s="12" t="s">
        <v>1234</v>
      </c>
      <c r="F2378" s="12">
        <f>Table1[[#This Row],[USD Pricing]]*Exchange!$A$1</f>
        <v>212.1</v>
      </c>
      <c r="G2378" s="12">
        <v>151.5</v>
      </c>
      <c r="H2378" s="12" t="s">
        <v>5344</v>
      </c>
      <c r="I2378" s="12" t="s">
        <v>0</v>
      </c>
      <c r="J2378" s="12" t="s">
        <v>4971</v>
      </c>
    </row>
    <row r="2379" spans="1:10" hidden="1" x14ac:dyDescent="0.35">
      <c r="A2379" s="12" t="s">
        <v>5354</v>
      </c>
      <c r="B2379" s="12" t="str">
        <f>HYPERLINK(Table1[[#This Row],[Link]], Table1[[#This Row],[Pattern w/out Hyperlink]])</f>
        <v>Eyes IN Reflection</v>
      </c>
      <c r="C2379" s="12">
        <f>IF(F2379&lt;=$L$1,$K$1,IF(AND(F2379&gt;=$L$2,F2379&lt;=$M$2),$K$2,IF(AND(F2379&gt;=$L$3,F2379&lt;=$M$3),$K$3,IF(AND(F2379&gt;=$L$4,F2379&lt;=$M$4),$K$4,IF(AND(F2379&gt;=$L$5,F2379&lt;=$M$5),$K$5,IF(AND(F2379&gt;=$L$6,F2379&lt;=$M$6),$K$6,IF(AND(F2379&gt;=$L$7,F2379&lt;=$M$7),$K$7,IF(AND(F2379&gt;=$L$8,F2379&lt;=$M$8),$K$8,IF(AND(F2379&gt;=$L$9,F2379&lt;=$M$9),$K$9,IF(AND(F2379&gt;$L$10,F2379&lt;=$M$10),$K$10,IF(AND(F2379&gt;=$L$11,F2379&lt;=$M$11),$K$11,IF(AND(F2379&gt;=$L$12,F2379&lt;=$M$12),$K$12,IF(AND(F2379&gt;=$L$13,F2379&lt;=$M$13),$K$13,IF(AND(F2379&gt;=$L$14,F2379&lt;=$M$14),$K$14,IF(AND(F2379&gt;=#REF!,F2379&lt;=#REF!),#REF!,IF(AND(F2379&gt;=$L$15,F2379&lt;=$M$15),$K$15,IF(AND(F2379&gt;=$L$16,F2379&lt;=$M$16),$K$16,IF(AND(F2379&gt;=$L$17,F2379&lt;=$M$17),$K$17,IF(AND(F2379&gt;=$L$18,F2379&lt;=$M$18),$K$18,IF(AND(F2379&gt;=$L$19,F2379&lt;=$M$19),$K$19,IF(AND(F2379&gt;=$L$20,F2379&lt;=$M$20),$K$20,IF(AND(F2379&gt;=$L$21,F2379&lt;=$M$21),$K$21,IF(AND(F2379&gt;=$L$22,F2379&lt;=$M$22),$K$22,IF(AND(F2379&gt;=$L$23,F2379&lt;=$M$23),$K$23,IF(AND(F2379&gt;=$L$24,F2379&lt;=$M$24),$K$24,IF(AND(F2379&gt;=$L$25,F2379&lt;=$M$25),$K$25,IF(AND(F2379&gt;=$L$26,F2379&lt;=$M$26),$K$26,IF(AND(F2379&gt;=$L$27,F2379&lt;=$M$27),$K$27,IF(AND(F2379&gt;=$L$28,F2379&lt;=$M$28),$K$28,IF(AND(F2379&gt;=$L$29,F2379&lt;=$M$29),$K$29,IF(AND(F2379&gt;=$L$30,F2379&lt;=$M$30),$K$30,IF(AND(F2379&gt;=$L$31,F2379&lt;=$M$31),$K$31,""))))))))))))))))))))))))))))))))</f>
        <v>13</v>
      </c>
      <c r="D2379" s="12" t="s">
        <v>2886</v>
      </c>
      <c r="E2379" s="12" t="s">
        <v>1234</v>
      </c>
      <c r="F2379" s="12">
        <f>Table1[[#This Row],[USD Pricing]]*Exchange!$A$1</f>
        <v>209.29999999999998</v>
      </c>
      <c r="G2379" s="12">
        <v>149.5</v>
      </c>
      <c r="H2379" s="12" t="s">
        <v>5355</v>
      </c>
      <c r="I2379" s="12" t="s">
        <v>0</v>
      </c>
      <c r="J2379" s="12" t="s">
        <v>4960</v>
      </c>
    </row>
    <row r="2380" spans="1:10" hidden="1" x14ac:dyDescent="0.35">
      <c r="A2380" s="12" t="s">
        <v>2785</v>
      </c>
      <c r="B2380" s="12" t="str">
        <f>HYPERLINK(Table1[[#This Row],[Link]], Table1[[#This Row],[Pattern w/out Hyperlink]])</f>
        <v>Folklore 455</v>
      </c>
      <c r="C2380" s="12">
        <f>IF(F2380&lt;=$L$1,$K$1,IF(AND(F2380&gt;=$L$2,F2380&lt;=$M$2),$K$2,IF(AND(F2380&gt;=$L$3,F2380&lt;=$M$3),$K$3,IF(AND(F2380&gt;=$L$4,F2380&lt;=$M$4),$K$4,IF(AND(F2380&gt;=$L$5,F2380&lt;=$M$5),$K$5,IF(AND(F2380&gt;=$L$6,F2380&lt;=$M$6),$K$6,IF(AND(F2380&gt;=$L$7,F2380&lt;=$M$7),$K$7,IF(AND(F2380&gt;=$L$8,F2380&lt;=$M$8),$K$8,IF(AND(F2380&gt;=$L$9,F2380&lt;=$M$9),$K$9,IF(AND(F2380&gt;$L$10,F2380&lt;=$M$10),$K$10,IF(AND(F2380&gt;=$L$11,F2380&lt;=$M$11),$K$11,IF(AND(F2380&gt;=$L$12,F2380&lt;=$M$12),$K$12,IF(AND(F2380&gt;=$L$13,F2380&lt;=$M$13),$K$13,IF(AND(F2380&gt;=$L$14,F2380&lt;=$M$14),$K$14,IF(AND(F2380&gt;=#REF!,F2380&lt;=#REF!),#REF!,IF(AND(F2380&gt;=$L$15,F2380&lt;=$M$15),$K$15,IF(AND(F2380&gt;=$L$16,F2380&lt;=$M$16),$K$16,IF(AND(F2380&gt;=$L$17,F2380&lt;=$M$17),$K$17,IF(AND(F2380&gt;=$L$18,F2380&lt;=$M$18),$K$18,IF(AND(F2380&gt;=$L$19,F2380&lt;=$M$19),$K$19,IF(AND(F2380&gt;=$L$20,F2380&lt;=$M$20),$K$20,IF(AND(F2380&gt;=$L$21,F2380&lt;=$M$21),$K$21,IF(AND(F2380&gt;=$L$22,F2380&lt;=$M$22),$K$22,IF(AND(F2380&gt;=$L$23,F2380&lt;=$M$23),$K$23,IF(AND(F2380&gt;=$L$24,F2380&lt;=$M$24),$K$24,IF(AND(F2380&gt;=$L$25,F2380&lt;=$M$25),$K$25,IF(AND(F2380&gt;=$L$26,F2380&lt;=$M$26),$K$26,IF(AND(F2380&gt;=$L$27,F2380&lt;=$M$27),$K$27,IF(AND(F2380&gt;=$L$28,F2380&lt;=$M$28),$K$28,IF(AND(F2380&gt;=$L$29,F2380&lt;=$M$29),$K$29,IF(AND(F2380&gt;=$L$30,F2380&lt;=$M$30),$K$30,IF(AND(F2380&gt;=$L$31,F2380&lt;=$M$31),$K$31,""))))))))))))))))))))))))))))))))</f>
        <v>13</v>
      </c>
      <c r="D2380" s="12" t="s">
        <v>2886</v>
      </c>
      <c r="E2380" s="12" t="s">
        <v>1234</v>
      </c>
      <c r="F2380" s="12">
        <f>Table1[[#This Row],[USD Pricing]]*Exchange!$A$1</f>
        <v>212.1</v>
      </c>
      <c r="G2380" s="12">
        <v>151.5</v>
      </c>
      <c r="H2380" s="12" t="s">
        <v>5828</v>
      </c>
      <c r="I2380" s="12" t="s">
        <v>0</v>
      </c>
      <c r="J2380" s="12" t="s">
        <v>4987</v>
      </c>
    </row>
    <row r="2381" spans="1:10" hidden="1" x14ac:dyDescent="0.35">
      <c r="A2381" s="12" t="s">
        <v>2791</v>
      </c>
      <c r="B2381" s="12" t="str">
        <f>HYPERLINK(Table1[[#This Row],[Link]], Table1[[#This Row],[Pattern w/out Hyperlink]])</f>
        <v>Illumina</v>
      </c>
      <c r="C2381" s="12">
        <f>IF(F2381&lt;=$L$1,$K$1,IF(AND(F2381&gt;=$L$2,F2381&lt;=$M$2),$K$2,IF(AND(F2381&gt;=$L$3,F2381&lt;=$M$3),$K$3,IF(AND(F2381&gt;=$L$4,F2381&lt;=$M$4),$K$4,IF(AND(F2381&gt;=$L$5,F2381&lt;=$M$5),$K$5,IF(AND(F2381&gt;=$L$6,F2381&lt;=$M$6),$K$6,IF(AND(F2381&gt;=$L$7,F2381&lt;=$M$7),$K$7,IF(AND(F2381&gt;=$L$8,F2381&lt;=$M$8),$K$8,IF(AND(F2381&gt;=$L$9,F2381&lt;=$M$9),$K$9,IF(AND(F2381&gt;$L$10,F2381&lt;=$M$10),$K$10,IF(AND(F2381&gt;=$L$11,F2381&lt;=$M$11),$K$11,IF(AND(F2381&gt;=$L$12,F2381&lt;=$M$12),$K$12,IF(AND(F2381&gt;=$L$13,F2381&lt;=$M$13),$K$13,IF(AND(F2381&gt;=$L$14,F2381&lt;=$M$14),$K$14,IF(AND(F2381&gt;=#REF!,F2381&lt;=#REF!),#REF!,IF(AND(F2381&gt;=$L$15,F2381&lt;=$M$15),$K$15,IF(AND(F2381&gt;=$L$16,F2381&lt;=$M$16),$K$16,IF(AND(F2381&gt;=$L$17,F2381&lt;=$M$17),$K$17,IF(AND(F2381&gt;=$L$18,F2381&lt;=$M$18),$K$18,IF(AND(F2381&gt;=$L$19,F2381&lt;=$M$19),$K$19,IF(AND(F2381&gt;=$L$20,F2381&lt;=$M$20),$K$20,IF(AND(F2381&gt;=$L$21,F2381&lt;=$M$21),$K$21,IF(AND(F2381&gt;=$L$22,F2381&lt;=$M$22),$K$22,IF(AND(F2381&gt;=$L$23,F2381&lt;=$M$23),$K$23,IF(AND(F2381&gt;=$L$24,F2381&lt;=$M$24),$K$24,IF(AND(F2381&gt;=$L$25,F2381&lt;=$M$25),$K$25,IF(AND(F2381&gt;=$L$26,F2381&lt;=$M$26),$K$26,IF(AND(F2381&gt;=$L$27,F2381&lt;=$M$27),$K$27,IF(AND(F2381&gt;=$L$28,F2381&lt;=$M$28),$K$28,IF(AND(F2381&gt;=$L$29,F2381&lt;=$M$29),$K$29,IF(AND(F2381&gt;=$L$30,F2381&lt;=$M$30),$K$30,IF(AND(F2381&gt;=$L$31,F2381&lt;=$M$31),$K$31,""))))))))))))))))))))))))))))))))</f>
        <v>13</v>
      </c>
      <c r="D2381" s="12" t="s">
        <v>2886</v>
      </c>
      <c r="E2381" s="12" t="s">
        <v>1234</v>
      </c>
      <c r="F2381" s="12">
        <f>Table1[[#This Row],[USD Pricing]]*Exchange!$A$1</f>
        <v>214.2</v>
      </c>
      <c r="G2381" s="12">
        <v>153</v>
      </c>
      <c r="H2381" s="12" t="s">
        <v>5837</v>
      </c>
      <c r="I2381" s="12" t="s">
        <v>1319</v>
      </c>
      <c r="J2381" s="12" t="s">
        <v>4996</v>
      </c>
    </row>
    <row r="2382" spans="1:10" hidden="1" x14ac:dyDescent="0.35">
      <c r="A2382" s="12" t="s">
        <v>2794</v>
      </c>
      <c r="B2382" s="12" t="str">
        <f>HYPERLINK(Table1[[#This Row],[Link]], Table1[[#This Row],[Pattern w/out Hyperlink]])</f>
        <v>Lana</v>
      </c>
      <c r="C2382" s="12">
        <f>IF(F2382&lt;=$L$1,$K$1,IF(AND(F2382&gt;=$L$2,F2382&lt;=$M$2),$K$2,IF(AND(F2382&gt;=$L$3,F2382&lt;=$M$3),$K$3,IF(AND(F2382&gt;=$L$4,F2382&lt;=$M$4),$K$4,IF(AND(F2382&gt;=$L$5,F2382&lt;=$M$5),$K$5,IF(AND(F2382&gt;=$L$6,F2382&lt;=$M$6),$K$6,IF(AND(F2382&gt;=$L$7,F2382&lt;=$M$7),$K$7,IF(AND(F2382&gt;=$L$8,F2382&lt;=$M$8),$K$8,IF(AND(F2382&gt;=$L$9,F2382&lt;=$M$9),$K$9,IF(AND(F2382&gt;$L$10,F2382&lt;=$M$10),$K$10,IF(AND(F2382&gt;=$L$11,F2382&lt;=$M$11),$K$11,IF(AND(F2382&gt;=$L$12,F2382&lt;=$M$12),$K$12,IF(AND(F2382&gt;=$L$13,F2382&lt;=$M$13),$K$13,IF(AND(F2382&gt;=$L$14,F2382&lt;=$M$14),$K$14,IF(AND(F2382&gt;=#REF!,F2382&lt;=#REF!),#REF!,IF(AND(F2382&gt;=$L$15,F2382&lt;=$M$15),$K$15,IF(AND(F2382&gt;=$L$16,F2382&lt;=$M$16),$K$16,IF(AND(F2382&gt;=$L$17,F2382&lt;=$M$17),$K$17,IF(AND(F2382&gt;=$L$18,F2382&lt;=$M$18),$K$18,IF(AND(F2382&gt;=$L$19,F2382&lt;=$M$19),$K$19,IF(AND(F2382&gt;=$L$20,F2382&lt;=$M$20),$K$20,IF(AND(F2382&gt;=$L$21,F2382&lt;=$M$21),$K$21,IF(AND(F2382&gt;=$L$22,F2382&lt;=$M$22),$K$22,IF(AND(F2382&gt;=$L$23,F2382&lt;=$M$23),$K$23,IF(AND(F2382&gt;=$L$24,F2382&lt;=$M$24),$K$24,IF(AND(F2382&gt;=$L$25,F2382&lt;=$M$25),$K$25,IF(AND(F2382&gt;=$L$26,F2382&lt;=$M$26),$K$26,IF(AND(F2382&gt;=$L$27,F2382&lt;=$M$27),$K$27,IF(AND(F2382&gt;=$L$28,F2382&lt;=$M$28),$K$28,IF(AND(F2382&gt;=$L$29,F2382&lt;=$M$29),$K$29,IF(AND(F2382&gt;=$L$30,F2382&lt;=$M$30),$K$30,IF(AND(F2382&gt;=$L$31,F2382&lt;=$M$31),$K$31,""))))))))))))))))))))))))))))))))</f>
        <v>13</v>
      </c>
      <c r="D2382" s="12" t="s">
        <v>2886</v>
      </c>
      <c r="E2382" s="12" t="s">
        <v>1234</v>
      </c>
      <c r="F2382" s="12">
        <f>Table1[[#This Row],[USD Pricing]]*Exchange!$A$1</f>
        <v>206.5</v>
      </c>
      <c r="G2382" s="12">
        <v>147.5</v>
      </c>
      <c r="H2382" s="12" t="s">
        <v>5842</v>
      </c>
      <c r="I2382" s="12" t="s">
        <v>1319</v>
      </c>
      <c r="J2382" s="12" t="s">
        <v>5000</v>
      </c>
    </row>
    <row r="2383" spans="1:10" hidden="1" x14ac:dyDescent="0.35">
      <c r="A2383" s="12" t="s">
        <v>2809</v>
      </c>
      <c r="B2383" s="12" t="str">
        <f>HYPERLINK(Table1[[#This Row],[Link]], Table1[[#This Row],[Pattern w/out Hyperlink]])</f>
        <v>Overshot 475</v>
      </c>
      <c r="C2383" s="12">
        <f>IF(F2383&lt;=$L$1,$K$1,IF(AND(F2383&gt;=$L$2,F2383&lt;=$M$2),$K$2,IF(AND(F2383&gt;=$L$3,F2383&lt;=$M$3),$K$3,IF(AND(F2383&gt;=$L$4,F2383&lt;=$M$4),$K$4,IF(AND(F2383&gt;=$L$5,F2383&lt;=$M$5),$K$5,IF(AND(F2383&gt;=$L$6,F2383&lt;=$M$6),$K$6,IF(AND(F2383&gt;=$L$7,F2383&lt;=$M$7),$K$7,IF(AND(F2383&gt;=$L$8,F2383&lt;=$M$8),$K$8,IF(AND(F2383&gt;=$L$9,F2383&lt;=$M$9),$K$9,IF(AND(F2383&gt;$L$10,F2383&lt;=$M$10),$K$10,IF(AND(F2383&gt;=$L$11,F2383&lt;=$M$11),$K$11,IF(AND(F2383&gt;=$L$12,F2383&lt;=$M$12),$K$12,IF(AND(F2383&gt;=$L$13,F2383&lt;=$M$13),$K$13,IF(AND(F2383&gt;=$L$14,F2383&lt;=$M$14),$K$14,IF(AND(F2383&gt;=#REF!,F2383&lt;=#REF!),#REF!,IF(AND(F2383&gt;=$L$15,F2383&lt;=$M$15),$K$15,IF(AND(F2383&gt;=$L$16,F2383&lt;=$M$16),$K$16,IF(AND(F2383&gt;=$L$17,F2383&lt;=$M$17),$K$17,IF(AND(F2383&gt;=$L$18,F2383&lt;=$M$18),$K$18,IF(AND(F2383&gt;=$L$19,F2383&lt;=$M$19),$K$19,IF(AND(F2383&gt;=$L$20,F2383&lt;=$M$20),$K$20,IF(AND(F2383&gt;=$L$21,F2383&lt;=$M$21),$K$21,IF(AND(F2383&gt;=$L$22,F2383&lt;=$M$22),$K$22,IF(AND(F2383&gt;=$L$23,F2383&lt;=$M$23),$K$23,IF(AND(F2383&gt;=$L$24,F2383&lt;=$M$24),$K$24,IF(AND(F2383&gt;=$L$25,F2383&lt;=$M$25),$K$25,IF(AND(F2383&gt;=$L$26,F2383&lt;=$M$26),$K$26,IF(AND(F2383&gt;=$L$27,F2383&lt;=$M$27),$K$27,IF(AND(F2383&gt;=$L$28,F2383&lt;=$M$28),$K$28,IF(AND(F2383&gt;=$L$29,F2383&lt;=$M$29),$K$29,IF(AND(F2383&gt;=$L$30,F2383&lt;=$M$30),$K$30,IF(AND(F2383&gt;=$L$31,F2383&lt;=$M$31),$K$31,""))))))))))))))))))))))))))))))))</f>
        <v>13</v>
      </c>
      <c r="D2383" s="12" t="s">
        <v>2886</v>
      </c>
      <c r="E2383" s="12" t="s">
        <v>1234</v>
      </c>
      <c r="F2383" s="12">
        <f>Table1[[#This Row],[USD Pricing]]*Exchange!$A$1</f>
        <v>199.5</v>
      </c>
      <c r="G2383" s="12">
        <v>142.5</v>
      </c>
      <c r="H2383" s="12" t="s">
        <v>5859</v>
      </c>
      <c r="I2383" s="12" t="s">
        <v>0</v>
      </c>
      <c r="J2383" s="12" t="s">
        <v>5023</v>
      </c>
    </row>
    <row r="2384" spans="1:10" hidden="1" x14ac:dyDescent="0.35">
      <c r="A2384" s="12" t="s">
        <v>2811</v>
      </c>
      <c r="B2384" s="12" t="str">
        <f>HYPERLINK(Table1[[#This Row],[Link]], Table1[[#This Row],[Pattern w/out Hyperlink]])</f>
        <v>Palette 476</v>
      </c>
      <c r="C2384" s="12">
        <f>IF(F2384&lt;=$L$1,$K$1,IF(AND(F2384&gt;=$L$2,F2384&lt;=$M$2),$K$2,IF(AND(F2384&gt;=$L$3,F2384&lt;=$M$3),$K$3,IF(AND(F2384&gt;=$L$4,F2384&lt;=$M$4),$K$4,IF(AND(F2384&gt;=$L$5,F2384&lt;=$M$5),$K$5,IF(AND(F2384&gt;=$L$6,F2384&lt;=$M$6),$K$6,IF(AND(F2384&gt;=$L$7,F2384&lt;=$M$7),$K$7,IF(AND(F2384&gt;=$L$8,F2384&lt;=$M$8),$K$8,IF(AND(F2384&gt;=$L$9,F2384&lt;=$M$9),$K$9,IF(AND(F2384&gt;$L$10,F2384&lt;=$M$10),$K$10,IF(AND(F2384&gt;=$L$11,F2384&lt;=$M$11),$K$11,IF(AND(F2384&gt;=$L$12,F2384&lt;=$M$12),$K$12,IF(AND(F2384&gt;=$L$13,F2384&lt;=$M$13),$K$13,IF(AND(F2384&gt;=$L$14,F2384&lt;=$M$14),$K$14,IF(AND(F2384&gt;=#REF!,F2384&lt;=#REF!),#REF!,IF(AND(F2384&gt;=$L$15,F2384&lt;=$M$15),$K$15,IF(AND(F2384&gt;=$L$16,F2384&lt;=$M$16),$K$16,IF(AND(F2384&gt;=$L$17,F2384&lt;=$M$17),$K$17,IF(AND(F2384&gt;=$L$18,F2384&lt;=$M$18),$K$18,IF(AND(F2384&gt;=$L$19,F2384&lt;=$M$19),$K$19,IF(AND(F2384&gt;=$L$20,F2384&lt;=$M$20),$K$20,IF(AND(F2384&gt;=$L$21,F2384&lt;=$M$21),$K$21,IF(AND(F2384&gt;=$L$22,F2384&lt;=$M$22),$K$22,IF(AND(F2384&gt;=$L$23,F2384&lt;=$M$23),$K$23,IF(AND(F2384&gt;=$L$24,F2384&lt;=$M$24),$K$24,IF(AND(F2384&gt;=$L$25,F2384&lt;=$M$25),$K$25,IF(AND(F2384&gt;=$L$26,F2384&lt;=$M$26),$K$26,IF(AND(F2384&gt;=$L$27,F2384&lt;=$M$27),$K$27,IF(AND(F2384&gt;=$L$28,F2384&lt;=$M$28),$K$28,IF(AND(F2384&gt;=$L$29,F2384&lt;=$M$29),$K$29,IF(AND(F2384&gt;=$L$30,F2384&lt;=$M$30),$K$30,IF(AND(F2384&gt;=$L$31,F2384&lt;=$M$31),$K$31,""))))))))))))))))))))))))))))))))</f>
        <v>13</v>
      </c>
      <c r="D2384" s="12" t="s">
        <v>2886</v>
      </c>
      <c r="E2384" s="12" t="s">
        <v>1234</v>
      </c>
      <c r="F2384" s="12">
        <f>Table1[[#This Row],[USD Pricing]]*Exchange!$A$1</f>
        <v>201.6</v>
      </c>
      <c r="G2384" s="12">
        <v>144</v>
      </c>
      <c r="H2384" s="12" t="s">
        <v>5861</v>
      </c>
      <c r="I2384" s="12" t="s">
        <v>4213</v>
      </c>
      <c r="J2384" s="12" t="s">
        <v>5024</v>
      </c>
    </row>
    <row r="2385" spans="1:10" hidden="1" x14ac:dyDescent="0.35">
      <c r="A2385" s="12" t="s">
        <v>2813</v>
      </c>
      <c r="B2385" s="12" t="str">
        <f>HYPERLINK(Table1[[#This Row],[Link]], Table1[[#This Row],[Pattern w/out Hyperlink]])</f>
        <v>Prato</v>
      </c>
      <c r="C2385" s="12">
        <f>IF(F2385&lt;=$L$1,$K$1,IF(AND(F2385&gt;=$L$2,F2385&lt;=$M$2),$K$2,IF(AND(F2385&gt;=$L$3,F2385&lt;=$M$3),$K$3,IF(AND(F2385&gt;=$L$4,F2385&lt;=$M$4),$K$4,IF(AND(F2385&gt;=$L$5,F2385&lt;=$M$5),$K$5,IF(AND(F2385&gt;=$L$6,F2385&lt;=$M$6),$K$6,IF(AND(F2385&gt;=$L$7,F2385&lt;=$M$7),$K$7,IF(AND(F2385&gt;=$L$8,F2385&lt;=$M$8),$K$8,IF(AND(F2385&gt;=$L$9,F2385&lt;=$M$9),$K$9,IF(AND(F2385&gt;$L$10,F2385&lt;=$M$10),$K$10,IF(AND(F2385&gt;=$L$11,F2385&lt;=$M$11),$K$11,IF(AND(F2385&gt;=$L$12,F2385&lt;=$M$12),$K$12,IF(AND(F2385&gt;=$L$13,F2385&lt;=$M$13),$K$13,IF(AND(F2385&gt;=$L$14,F2385&lt;=$M$14),$K$14,IF(AND(F2385&gt;=#REF!,F2385&lt;=#REF!),#REF!,IF(AND(F2385&gt;=$L$15,F2385&lt;=$M$15),$K$15,IF(AND(F2385&gt;=$L$16,F2385&lt;=$M$16),$K$16,IF(AND(F2385&gt;=$L$17,F2385&lt;=$M$17),$K$17,IF(AND(F2385&gt;=$L$18,F2385&lt;=$M$18),$K$18,IF(AND(F2385&gt;=$L$19,F2385&lt;=$M$19),$K$19,IF(AND(F2385&gt;=$L$20,F2385&lt;=$M$20),$K$20,IF(AND(F2385&gt;=$L$21,F2385&lt;=$M$21),$K$21,IF(AND(F2385&gt;=$L$22,F2385&lt;=$M$22),$K$22,IF(AND(F2385&gt;=$L$23,F2385&lt;=$M$23),$K$23,IF(AND(F2385&gt;=$L$24,F2385&lt;=$M$24),$K$24,IF(AND(F2385&gt;=$L$25,F2385&lt;=$M$25),$K$25,IF(AND(F2385&gt;=$L$26,F2385&lt;=$M$26),$K$26,IF(AND(F2385&gt;=$L$27,F2385&lt;=$M$27),$K$27,IF(AND(F2385&gt;=$L$28,F2385&lt;=$M$28),$K$28,IF(AND(F2385&gt;=$L$29,F2385&lt;=$M$29),$K$29,IF(AND(F2385&gt;=$L$30,F2385&lt;=$M$30),$K$30,IF(AND(F2385&gt;=$L$31,F2385&lt;=$M$31),$K$31,""))))))))))))))))))))))))))))))))</f>
        <v>13</v>
      </c>
      <c r="D2385" s="12" t="s">
        <v>2886</v>
      </c>
      <c r="E2385" s="12" t="s">
        <v>1234</v>
      </c>
      <c r="F2385" s="12">
        <f>Table1[[#This Row],[USD Pricing]]*Exchange!$A$1</f>
        <v>198.1</v>
      </c>
      <c r="G2385" s="12">
        <v>141.5</v>
      </c>
      <c r="H2385" s="12" t="s">
        <v>5867</v>
      </c>
      <c r="I2385" s="12" t="s">
        <v>4213</v>
      </c>
      <c r="J2385" s="12" t="s">
        <v>5032</v>
      </c>
    </row>
    <row r="2386" spans="1:10" hidden="1" x14ac:dyDescent="0.35">
      <c r="A2386" s="12" t="s">
        <v>665</v>
      </c>
      <c r="B2386" s="12" t="str">
        <f>HYPERLINK(Table1[[#This Row],[Link]], Table1[[#This Row],[Pattern w/out Hyperlink]])</f>
        <v>Rattan</v>
      </c>
      <c r="C2386" s="12">
        <f>IF(F2386&lt;=$L$1,$K$1,IF(AND(F2386&gt;=$L$2,F2386&lt;=$M$2),$K$2,IF(AND(F2386&gt;=$L$3,F2386&lt;=$M$3),$K$3,IF(AND(F2386&gt;=$L$4,F2386&lt;=$M$4),$K$4,IF(AND(F2386&gt;=$L$5,F2386&lt;=$M$5),$K$5,IF(AND(F2386&gt;=$L$6,F2386&lt;=$M$6),$K$6,IF(AND(F2386&gt;=$L$7,F2386&lt;=$M$7),$K$7,IF(AND(F2386&gt;=$L$8,F2386&lt;=$M$8),$K$8,IF(AND(F2386&gt;=$L$9,F2386&lt;=$M$9),$K$9,IF(AND(F2386&gt;$L$10,F2386&lt;=$M$10),$K$10,IF(AND(F2386&gt;=$L$11,F2386&lt;=$M$11),$K$11,IF(AND(F2386&gt;=$L$12,F2386&lt;=$M$12),$K$12,IF(AND(F2386&gt;=$L$13,F2386&lt;=$M$13),$K$13,IF(AND(F2386&gt;=$L$14,F2386&lt;=$M$14),$K$14,IF(AND(F2386&gt;=#REF!,F2386&lt;=#REF!),#REF!,IF(AND(F2386&gt;=$L$15,F2386&lt;=$M$15),$K$15,IF(AND(F2386&gt;=$L$16,F2386&lt;=$M$16),$K$16,IF(AND(F2386&gt;=$L$17,F2386&lt;=$M$17),$K$17,IF(AND(F2386&gt;=$L$18,F2386&lt;=$M$18),$K$18,IF(AND(F2386&gt;=$L$19,F2386&lt;=$M$19),$K$19,IF(AND(F2386&gt;=$L$20,F2386&lt;=$M$20),$K$20,IF(AND(F2386&gt;=$L$21,F2386&lt;=$M$21),$K$21,IF(AND(F2386&gt;=$L$22,F2386&lt;=$M$22),$K$22,IF(AND(F2386&gt;=$L$23,F2386&lt;=$M$23),$K$23,IF(AND(F2386&gt;=$L$24,F2386&lt;=$M$24),$K$24,IF(AND(F2386&gt;=$L$25,F2386&lt;=$M$25),$K$25,IF(AND(F2386&gt;=$L$26,F2386&lt;=$M$26),$K$26,IF(AND(F2386&gt;=$L$27,F2386&lt;=$M$27),$K$27,IF(AND(F2386&gt;=$L$28,F2386&lt;=$M$28),$K$28,IF(AND(F2386&gt;=$L$29,F2386&lt;=$M$29),$K$29,IF(AND(F2386&gt;=$L$30,F2386&lt;=$M$30),$K$30,IF(AND(F2386&gt;=$L$31,F2386&lt;=$M$31),$K$31,""))))))))))))))))))))))))))))))))</f>
        <v>13</v>
      </c>
      <c r="D2386" s="12" t="s">
        <v>2886</v>
      </c>
      <c r="E2386" s="12" t="s">
        <v>1234</v>
      </c>
      <c r="F2386" s="12">
        <f>Table1[[#This Row],[USD Pricing]]*Exchange!$A$1</f>
        <v>208.6</v>
      </c>
      <c r="G2386" s="12">
        <v>149</v>
      </c>
      <c r="H2386" s="12" t="s">
        <v>5716</v>
      </c>
      <c r="I2386" s="12" t="s">
        <v>0</v>
      </c>
      <c r="J2386" s="12" t="s">
        <v>4853</v>
      </c>
    </row>
    <row r="2387" spans="1:10" hidden="1" x14ac:dyDescent="0.35">
      <c r="A2387" s="12" t="s">
        <v>2828</v>
      </c>
      <c r="B2387" s="12" t="str">
        <f>HYPERLINK(Table1[[#This Row],[Link]], Table1[[#This Row],[Pattern w/out Hyperlink]])</f>
        <v>Wool Multi 513</v>
      </c>
      <c r="C2387" s="12">
        <f>IF(F2387&lt;=$L$1,$K$1,IF(AND(F2387&gt;=$L$2,F2387&lt;=$M$2),$K$2,IF(AND(F2387&gt;=$L$3,F2387&lt;=$M$3),$K$3,IF(AND(F2387&gt;=$L$4,F2387&lt;=$M$4),$K$4,IF(AND(F2387&gt;=$L$5,F2387&lt;=$M$5),$K$5,IF(AND(F2387&gt;=$L$6,F2387&lt;=$M$6),$K$6,IF(AND(F2387&gt;=$L$7,F2387&lt;=$M$7),$K$7,IF(AND(F2387&gt;=$L$8,F2387&lt;=$M$8),$K$8,IF(AND(F2387&gt;=$L$9,F2387&lt;=$M$9),$K$9,IF(AND(F2387&gt;$L$10,F2387&lt;=$M$10),$K$10,IF(AND(F2387&gt;=$L$11,F2387&lt;=$M$11),$K$11,IF(AND(F2387&gt;=$L$12,F2387&lt;=$M$12),$K$12,IF(AND(F2387&gt;=$L$13,F2387&lt;=$M$13),$K$13,IF(AND(F2387&gt;=$L$14,F2387&lt;=$M$14),$K$14,IF(AND(F2387&gt;=#REF!,F2387&lt;=#REF!),#REF!,IF(AND(F2387&gt;=$L$15,F2387&lt;=$M$15),$K$15,IF(AND(F2387&gt;=$L$16,F2387&lt;=$M$16),$K$16,IF(AND(F2387&gt;=$L$17,F2387&lt;=$M$17),$K$17,IF(AND(F2387&gt;=$L$18,F2387&lt;=$M$18),$K$18,IF(AND(F2387&gt;=$L$19,F2387&lt;=$M$19),$K$19,IF(AND(F2387&gt;=$L$20,F2387&lt;=$M$20),$K$20,IF(AND(F2387&gt;=$L$21,F2387&lt;=$M$21),$K$21,IF(AND(F2387&gt;=$L$22,F2387&lt;=$M$22),$K$22,IF(AND(F2387&gt;=$L$23,F2387&lt;=$M$23),$K$23,IF(AND(F2387&gt;=$L$24,F2387&lt;=$M$24),$K$24,IF(AND(F2387&gt;=$L$25,F2387&lt;=$M$25),$K$25,IF(AND(F2387&gt;=$L$26,F2387&lt;=$M$26),$K$26,IF(AND(F2387&gt;=$L$27,F2387&lt;=$M$27),$K$27,IF(AND(F2387&gt;=$L$28,F2387&lt;=$M$28),$K$28,IF(AND(F2387&gt;=$L$29,F2387&lt;=$M$29),$K$29,IF(AND(F2387&gt;=$L$30,F2387&lt;=$M$30),$K$30,IF(AND(F2387&gt;=$L$31,F2387&lt;=$M$31),$K$31,""))))))))))))))))))))))))))))))))</f>
        <v>13</v>
      </c>
      <c r="D2387" s="12" t="s">
        <v>2886</v>
      </c>
      <c r="E2387" s="12" t="s">
        <v>1234</v>
      </c>
      <c r="F2387" s="12">
        <f>Table1[[#This Row],[USD Pricing]]*Exchange!$A$1</f>
        <v>203.7</v>
      </c>
      <c r="G2387" s="12">
        <v>145.5</v>
      </c>
      <c r="H2387" s="12" t="s">
        <v>5890</v>
      </c>
      <c r="I2387" s="12" t="s">
        <v>4213</v>
      </c>
      <c r="J2387" s="12" t="s">
        <v>5073</v>
      </c>
    </row>
    <row r="2388" spans="1:10" hidden="1" x14ac:dyDescent="0.35">
      <c r="A2388" s="12" t="s">
        <v>2391</v>
      </c>
      <c r="B2388" s="12" t="str">
        <f>HYPERLINK(Table1[[#This Row],[Link]], Table1[[#This Row],[Pattern w/out Hyperlink]])</f>
        <v>Top Notch</v>
      </c>
      <c r="C2388" s="12" t="e">
        <f>IF(F2388&lt;=$L$1,$K$1,IF(AND(F2388&gt;=$L$2,F2388&lt;=$M$2),$K$2,IF(AND(F2388&gt;=$L$3,F2388&lt;=$M$3),$K$3,IF(AND(F2388&gt;=$L$4,F2388&lt;=$M$4),$K$4,IF(AND(F2388&gt;=$L$5,F2388&lt;=$M$5),$K$5,IF(AND(F2388&gt;=$L$6,F2388&lt;=$M$6),$K$6,IF(AND(F2388&gt;=$L$7,F2388&lt;=$M$7),$K$7,IF(AND(F2388&gt;=$L$8,F2388&lt;=$M$8),$K$8,IF(AND(F2388&gt;=$L$9,F2388&lt;=$M$9),$K$9,IF(AND(F2388&gt;$L$10,F2388&lt;=$M$10),$K$10,IF(AND(F2388&gt;=$L$11,F2388&lt;=$M$11),$K$11,IF(AND(F2388&gt;=$L$12,F2388&lt;=$M$12),$K$12,IF(AND(F2388&gt;=$L$13,F2388&lt;=$M$13),$K$13,IF(AND(F2388&gt;=$L$14,F2388&lt;=$M$14),$K$14,IF(AND(F2388&gt;=#REF!,F2388&lt;=#REF!),#REF!,IF(AND(F2388&gt;=$L$15,F2388&lt;=$M$15),$K$15,IF(AND(F2388&gt;=$L$16,F2388&lt;=$M$16),$K$16,IF(AND(F2388&gt;=$L$17,F2388&lt;=$M$17),$K$17,IF(AND(F2388&gt;=$L$18,F2388&lt;=$M$18),$K$18,IF(AND(F2388&gt;=$L$19,F2388&lt;=$M$19),$K$19,IF(AND(F2388&gt;=$L$20,F2388&lt;=$M$20),$K$20,IF(AND(F2388&gt;=$L$21,F2388&lt;=$M$21),$K$21,IF(AND(F2388&gt;=$L$22,F2388&lt;=$M$22),$K$22,IF(AND(F2388&gt;=$L$23,F2388&lt;=$M$23),$K$23,IF(AND(F2388&gt;=$L$24,F2388&lt;=$M$24),$K$24,IF(AND(F2388&gt;=$L$25,F2388&lt;=$M$25),$K$25,IF(AND(F2388&gt;=$L$26,F2388&lt;=$M$26),$K$26,IF(AND(F2388&gt;=$L$27,F2388&lt;=$M$27),$K$27,IF(AND(F2388&gt;=$L$28,F2388&lt;=$M$28),$K$28,IF(AND(F2388&gt;=$L$29,F2388&lt;=$M$29),$K$29,IF(AND(F2388&gt;=$L$30,F2388&lt;=$M$30),$K$30,IF(AND(F2388&gt;=$L$31,F2388&lt;=$M$31),$K$31,""))))))))))))))))))))))))))))))))</f>
        <v>#REF!</v>
      </c>
      <c r="D2388" s="12" t="s">
        <v>2886</v>
      </c>
      <c r="E2388" s="12" t="s">
        <v>1234</v>
      </c>
      <c r="F2388" s="12">
        <v>221.25</v>
      </c>
      <c r="H2388" s="12" t="s">
        <v>2392</v>
      </c>
      <c r="I2388" s="12" t="s">
        <v>4213</v>
      </c>
      <c r="J2388" s="12" t="s">
        <v>4309</v>
      </c>
    </row>
    <row r="2389" spans="1:10" hidden="1" x14ac:dyDescent="0.35">
      <c r="A2389" s="12" t="s">
        <v>2587</v>
      </c>
      <c r="B2389" s="12" t="str">
        <f>HYPERLINK(Table1[[#This Row],[Link]], Table1[[#This Row],[Pattern w/out Hyperlink]])</f>
        <v>Woven Texture</v>
      </c>
      <c r="C2389" s="12" t="e">
        <f>IF(F2389&lt;=$L$1,$K$1,IF(AND(F2389&gt;=$L$2,F2389&lt;=$M$2),$K$2,IF(AND(F2389&gt;=$L$3,F2389&lt;=$M$3),$K$3,IF(AND(F2389&gt;=$L$4,F2389&lt;=$M$4),$K$4,IF(AND(F2389&gt;=$L$5,F2389&lt;=$M$5),$K$5,IF(AND(F2389&gt;=$L$6,F2389&lt;=$M$6),$K$6,IF(AND(F2389&gt;=$L$7,F2389&lt;=$M$7),$K$7,IF(AND(F2389&gt;=$L$8,F2389&lt;=$M$8),$K$8,IF(AND(F2389&gt;=$L$9,F2389&lt;=$M$9),$K$9,IF(AND(F2389&gt;$L$10,F2389&lt;=$M$10),$K$10,IF(AND(F2389&gt;=$L$11,F2389&lt;=$M$11),$K$11,IF(AND(F2389&gt;=$L$12,F2389&lt;=$M$12),$K$12,IF(AND(F2389&gt;=$L$13,F2389&lt;=$M$13),$K$13,IF(AND(F2389&gt;=$L$14,F2389&lt;=$M$14),$K$14,IF(AND(F2389&gt;=#REF!,F2389&lt;=#REF!),#REF!,IF(AND(F2389&gt;=$L$15,F2389&lt;=$M$15),$K$15,IF(AND(F2389&gt;=$L$16,F2389&lt;=$M$16),$K$16,IF(AND(F2389&gt;=$L$17,F2389&lt;=$M$17),$K$17,IF(AND(F2389&gt;=$L$18,F2389&lt;=$M$18),$K$18,IF(AND(F2389&gt;=$L$19,F2389&lt;=$M$19),$K$19,IF(AND(F2389&gt;=$L$20,F2389&lt;=$M$20),$K$20,IF(AND(F2389&gt;=$L$21,F2389&lt;=$M$21),$K$21,IF(AND(F2389&gt;=$L$22,F2389&lt;=$M$22),$K$22,IF(AND(F2389&gt;=$L$23,F2389&lt;=$M$23),$K$23,IF(AND(F2389&gt;=$L$24,F2389&lt;=$M$24),$K$24,IF(AND(F2389&gt;=$L$25,F2389&lt;=$M$25),$K$25,IF(AND(F2389&gt;=$L$26,F2389&lt;=$M$26),$K$26,IF(AND(F2389&gt;=$L$27,F2389&lt;=$M$27),$K$27,IF(AND(F2389&gt;=$L$28,F2389&lt;=$M$28),$K$28,IF(AND(F2389&gt;=$L$29,F2389&lt;=$M$29),$K$29,IF(AND(F2389&gt;=$L$30,F2389&lt;=$M$30),$K$30,IF(AND(F2389&gt;=$L$31,F2389&lt;=$M$31),$K$31,""))))))))))))))))))))))))))))))))</f>
        <v>#REF!</v>
      </c>
      <c r="D2389" s="12" t="s">
        <v>2886</v>
      </c>
      <c r="E2389" s="12" t="s">
        <v>1234</v>
      </c>
      <c r="F2389" s="12">
        <v>226.5</v>
      </c>
      <c r="H2389" s="12" t="s">
        <v>2588</v>
      </c>
      <c r="I2389" s="12" t="s">
        <v>0</v>
      </c>
      <c r="J2389" s="12" t="s">
        <v>5074</v>
      </c>
    </row>
    <row r="2390" spans="1:10" hidden="1" x14ac:dyDescent="0.35">
      <c r="A2390" s="12" t="s">
        <v>6879</v>
      </c>
      <c r="B2390" s="12" t="str">
        <f>HYPERLINK(Table1[[#This Row],[Link]], Table1[[#This Row],[Pattern w/out Hyperlink]])</f>
        <v>Arezzo</v>
      </c>
      <c r="C2390" s="12" t="e">
        <f>IF(F2390&lt;=$L$1,$K$1,IF(AND(F2390&gt;=$L$2,F2390&lt;=$M$2),$K$2,IF(AND(F2390&gt;=$L$3,F2390&lt;=$M$3),$K$3,IF(AND(F2390&gt;=$L$4,F2390&lt;=$M$4),$K$4,IF(AND(F2390&gt;=$L$5,F2390&lt;=$M$5),$K$5,IF(AND(F2390&gt;=$L$6,F2390&lt;=$M$6),$K$6,IF(AND(F2390&gt;=$L$7,F2390&lt;=$M$7),$K$7,IF(AND(F2390&gt;=$L$8,F2390&lt;=$M$8),$K$8,IF(AND(F2390&gt;=$L$9,F2390&lt;=$M$9),$K$9,IF(AND(F2390&gt;$L$10,F2390&lt;=$M$10),$K$10,IF(AND(F2390&gt;=$L$11,F2390&lt;=$M$11),$K$11,IF(AND(F2390&gt;=$L$12,F2390&lt;=$M$12),$K$12,IF(AND(F2390&gt;=$L$13,F2390&lt;=$M$13),$K$13,IF(AND(F2390&gt;=$L$14,F2390&lt;=$M$14),$K$14,IF(AND(F2390&gt;=#REF!,F2390&lt;=#REF!),#REF!,IF(AND(F2390&gt;=$L$15,F2390&lt;=$M$15),$K$15,IF(AND(F2390&gt;=$L$16,F2390&lt;=$M$16),$K$16,IF(AND(F2390&gt;=$L$17,F2390&lt;=$M$17),$K$17,IF(AND(F2390&gt;=$L$18,F2390&lt;=$M$18),$K$18,IF(AND(F2390&gt;=$L$19,F2390&lt;=$M$19),$K$19,IF(AND(F2390&gt;=$L$20,F2390&lt;=$M$20),$K$20,IF(AND(F2390&gt;=$L$21,F2390&lt;=$M$21),$K$21,IF(AND(F2390&gt;=$L$22,F2390&lt;=$M$22),$K$22,IF(AND(F2390&gt;=$L$23,F2390&lt;=$M$23),$K$23,IF(AND(F2390&gt;=$L$24,F2390&lt;=$M$24),$K$24,IF(AND(F2390&gt;=$L$25,F2390&lt;=$M$25),$K$25,IF(AND(F2390&gt;=$L$26,F2390&lt;=$M$26),$K$26,IF(AND(F2390&gt;=$L$27,F2390&lt;=$M$27),$K$27,IF(AND(F2390&gt;=$L$28,F2390&lt;=$M$28),$K$28,IF(AND(F2390&gt;=$L$29,F2390&lt;=$M$29),$K$29,IF(AND(F2390&gt;=$L$30,F2390&lt;=$M$30),$K$30,IF(AND(F2390&gt;=$L$31,F2390&lt;=$M$31),$K$31,""))))))))))))))))))))))))))))))))</f>
        <v>#REF!</v>
      </c>
      <c r="D2390" s="12" t="s">
        <v>2886</v>
      </c>
      <c r="E2390" s="12" t="s">
        <v>1234</v>
      </c>
      <c r="F2390" s="12">
        <v>224</v>
      </c>
      <c r="H2390" s="12" t="s">
        <v>6880</v>
      </c>
      <c r="I2390" s="12" t="s">
        <v>0</v>
      </c>
      <c r="J2390" s="12" t="s">
        <v>6881</v>
      </c>
    </row>
    <row r="2391" spans="1:10" hidden="1" x14ac:dyDescent="0.35">
      <c r="A2391" s="12" t="s">
        <v>7012</v>
      </c>
      <c r="B2391" s="12" t="str">
        <f>HYPERLINK(Table1[[#This Row],[Link]], Table1[[#This Row],[Pattern w/out Hyperlink]])</f>
        <v>In Step</v>
      </c>
      <c r="C2391" s="12" t="e">
        <f>IF(F2391&lt;=$L$1,$K$1,IF(AND(F2391&gt;=$L$2,F2391&lt;=$M$2),$K$2,IF(AND(F2391&gt;=$L$3,F2391&lt;=$M$3),$K$3,IF(AND(F2391&gt;=$L$4,F2391&lt;=$M$4),$K$4,IF(AND(F2391&gt;=$L$5,F2391&lt;=$M$5),$K$5,IF(AND(F2391&gt;=$L$6,F2391&lt;=$M$6),$K$6,IF(AND(F2391&gt;=$L$7,F2391&lt;=$M$7),$K$7,IF(AND(F2391&gt;=$L$8,F2391&lt;=$M$8),$K$8,IF(AND(F2391&gt;=$L$9,F2391&lt;=$M$9),$K$9,IF(AND(F2391&gt;$L$10,F2391&lt;=$M$10),$K$10,IF(AND(F2391&gt;=$L$11,F2391&lt;=$M$11),$K$11,IF(AND(F2391&gt;=$L$12,F2391&lt;=$M$12),$K$12,IF(AND(F2391&gt;=$L$13,F2391&lt;=$M$13),$K$13,IF(AND(F2391&gt;=$L$14,F2391&lt;=$M$14),$K$14,IF(AND(F2391&gt;=#REF!,F2391&lt;=#REF!),#REF!,IF(AND(F2391&gt;=$L$15,F2391&lt;=$M$15),$K$15,IF(AND(F2391&gt;=$L$16,F2391&lt;=$M$16),$K$16,IF(AND(F2391&gt;=$L$17,F2391&lt;=$M$17),$K$17,IF(AND(F2391&gt;=$L$18,F2391&lt;=$M$18),$K$18,IF(AND(F2391&gt;=$L$19,F2391&lt;=$M$19),$K$19,IF(AND(F2391&gt;=$L$20,F2391&lt;=$M$20),$K$20,IF(AND(F2391&gt;=$L$21,F2391&lt;=$M$21),$K$21,IF(AND(F2391&gt;=$L$22,F2391&lt;=$M$22),$K$22,IF(AND(F2391&gt;=$L$23,F2391&lt;=$M$23),$K$23,IF(AND(F2391&gt;=$L$24,F2391&lt;=$M$24),$K$24,IF(AND(F2391&gt;=$L$25,F2391&lt;=$M$25),$K$25,IF(AND(F2391&gt;=$L$26,F2391&lt;=$M$26),$K$26,IF(AND(F2391&gt;=$L$27,F2391&lt;=$M$27),$K$27,IF(AND(F2391&gt;=$L$28,F2391&lt;=$M$28),$K$28,IF(AND(F2391&gt;=$L$29,F2391&lt;=$M$29),$K$29,IF(AND(F2391&gt;=$L$30,F2391&lt;=$M$30),$K$30,IF(AND(F2391&gt;=$L$31,F2391&lt;=$M$31),$K$31,""))))))))))))))))))))))))))))))))</f>
        <v>#REF!</v>
      </c>
      <c r="D2391" s="12" t="s">
        <v>2886</v>
      </c>
      <c r="E2391" s="12" t="s">
        <v>1234</v>
      </c>
      <c r="F2391" s="12">
        <v>221.25</v>
      </c>
      <c r="H2391" s="12" t="s">
        <v>7013</v>
      </c>
      <c r="I2391" s="12" t="s">
        <v>0</v>
      </c>
      <c r="J2391" s="12" t="s">
        <v>4294</v>
      </c>
    </row>
    <row r="2392" spans="1:10" hidden="1" x14ac:dyDescent="0.35">
      <c r="A2392" s="12" t="s">
        <v>7159</v>
      </c>
      <c r="B2392" s="12" t="str">
        <f>HYPERLINK(Table1[[#This Row],[Link]], Table1[[#This Row],[Pattern w/out Hyperlink]])</f>
        <v>World Piece</v>
      </c>
      <c r="C2392" s="12" t="e">
        <f>IF(F2392&lt;=$L$1,$K$1,IF(AND(F2392&gt;=$L$2,F2392&lt;=$M$2),$K$2,IF(AND(F2392&gt;=$L$3,F2392&lt;=$M$3),$K$3,IF(AND(F2392&gt;=$L$4,F2392&lt;=$M$4),$K$4,IF(AND(F2392&gt;=$L$5,F2392&lt;=$M$5),$K$5,IF(AND(F2392&gt;=$L$6,F2392&lt;=$M$6),$K$6,IF(AND(F2392&gt;=$L$7,F2392&lt;=$M$7),$K$7,IF(AND(F2392&gt;=$L$8,F2392&lt;=$M$8),$K$8,IF(AND(F2392&gt;=$L$9,F2392&lt;=$M$9),$K$9,IF(AND(F2392&gt;$L$10,F2392&lt;=$M$10),$K$10,IF(AND(F2392&gt;=$L$11,F2392&lt;=$M$11),$K$11,IF(AND(F2392&gt;=$L$12,F2392&lt;=$M$12),$K$12,IF(AND(F2392&gt;=$L$13,F2392&lt;=$M$13),$K$13,IF(AND(F2392&gt;=$L$14,F2392&lt;=$M$14),$K$14,IF(AND(F2392&gt;=#REF!,F2392&lt;=#REF!),#REF!,IF(AND(F2392&gt;=$L$15,F2392&lt;=$M$15),$K$15,IF(AND(F2392&gt;=$L$16,F2392&lt;=$M$16),$K$16,IF(AND(F2392&gt;=$L$17,F2392&lt;=$M$17),$K$17,IF(AND(F2392&gt;=$L$18,F2392&lt;=$M$18),$K$18,IF(AND(F2392&gt;=$L$19,F2392&lt;=$M$19),$K$19,IF(AND(F2392&gt;=$L$20,F2392&lt;=$M$20),$K$20,IF(AND(F2392&gt;=$L$21,F2392&lt;=$M$21),$K$21,IF(AND(F2392&gt;=$L$22,F2392&lt;=$M$22),$K$22,IF(AND(F2392&gt;=$L$23,F2392&lt;=$M$23),$K$23,IF(AND(F2392&gt;=$L$24,F2392&lt;=$M$24),$K$24,IF(AND(F2392&gt;=$L$25,F2392&lt;=$M$25),$K$25,IF(AND(F2392&gt;=$L$26,F2392&lt;=$M$26),$K$26,IF(AND(F2392&gt;=$L$27,F2392&lt;=$M$27),$K$27,IF(AND(F2392&gt;=$L$28,F2392&lt;=$M$28),$K$28,IF(AND(F2392&gt;=$L$29,F2392&lt;=$M$29),$K$29,IF(AND(F2392&gt;=$L$30,F2392&lt;=$M$30),$K$30,IF(AND(F2392&gt;=$L$31,F2392&lt;=$M$31),$K$31,""))))))))))))))))))))))))))))))))</f>
        <v>#REF!</v>
      </c>
      <c r="D2392" s="12" t="s">
        <v>2886</v>
      </c>
      <c r="E2392" s="12" t="s">
        <v>1234</v>
      </c>
      <c r="F2392" s="12">
        <v>231</v>
      </c>
      <c r="H2392" s="12" t="s">
        <v>7160</v>
      </c>
      <c r="I2392" s="12" t="s">
        <v>0</v>
      </c>
      <c r="J2392" s="12" t="s">
        <v>7161</v>
      </c>
    </row>
    <row r="2393" spans="1:10" hidden="1" x14ac:dyDescent="0.35">
      <c r="A2393" s="12" t="s">
        <v>4245</v>
      </c>
      <c r="B2393" s="12" t="str">
        <f>HYPERLINK(Table1[[#This Row],[Link]], Table1[[#This Row],[Pattern w/out Hyperlink]])</f>
        <v>Aaren</v>
      </c>
      <c r="C2393" s="12" t="e">
        <f>IF(F2393&lt;=$L$1,$K$1,IF(AND(F2393&gt;=$L$2,F2393&lt;=$M$2),$K$2,IF(AND(F2393&gt;=$L$3,F2393&lt;=$M$3),$K$3,IF(AND(F2393&gt;=$L$4,F2393&lt;=$M$4),$K$4,IF(AND(F2393&gt;=$L$5,F2393&lt;=$M$5),$K$5,IF(AND(F2393&gt;=$L$6,F2393&lt;=$M$6),$K$6,IF(AND(F2393&gt;=$L$7,F2393&lt;=$M$7),$K$7,IF(AND(F2393&gt;=$L$8,F2393&lt;=$M$8),$K$8,IF(AND(F2393&gt;=$L$9,F2393&lt;=$M$9),$K$9,IF(AND(F2393&gt;$L$10,F2393&lt;=$M$10),$K$10,IF(AND(F2393&gt;=$L$11,F2393&lt;=$M$11),$K$11,IF(AND(F2393&gt;=$L$12,F2393&lt;=$M$12),$K$12,IF(AND(F2393&gt;=$L$13,F2393&lt;=$M$13),$K$13,IF(AND(F2393&gt;=$L$14,F2393&lt;=$M$14),$K$14,IF(AND(F2393&gt;=#REF!,F2393&lt;=#REF!),#REF!,IF(AND(F2393&gt;=$L$15,F2393&lt;=$M$15),$K$15,IF(AND(F2393&gt;=$L$16,F2393&lt;=$M$16),$K$16,IF(AND(F2393&gt;=$L$17,F2393&lt;=$M$17),$K$17,IF(AND(F2393&gt;=$L$18,F2393&lt;=$M$18),$K$18,IF(AND(F2393&gt;=$L$19,F2393&lt;=$M$19),$K$19,IF(AND(F2393&gt;=$L$20,F2393&lt;=$M$20),$K$20,IF(AND(F2393&gt;=$L$21,F2393&lt;=$M$21),$K$21,IF(AND(F2393&gt;=$L$22,F2393&lt;=$M$22),$K$22,IF(AND(F2393&gt;=$L$23,F2393&lt;=$M$23),$K$23,IF(AND(F2393&gt;=$L$24,F2393&lt;=$M$24),$K$24,IF(AND(F2393&gt;=$L$25,F2393&lt;=$M$25),$K$25,IF(AND(F2393&gt;=$L$26,F2393&lt;=$M$26),$K$26,IF(AND(F2393&gt;=$L$27,F2393&lt;=$M$27),$K$27,IF(AND(F2393&gt;=$L$28,F2393&lt;=$M$28),$K$28,IF(AND(F2393&gt;=$L$29,F2393&lt;=$M$29),$K$29,IF(AND(F2393&gt;=$L$30,F2393&lt;=$M$30),$K$30,IF(AND(F2393&gt;=$L$31,F2393&lt;=$M$31),$K$31,""))))))))))))))))))))))))))))))))</f>
        <v>#REF!</v>
      </c>
      <c r="D2393" s="12" t="s">
        <v>2886</v>
      </c>
      <c r="E2393" s="12" t="s">
        <v>1234</v>
      </c>
      <c r="F2393" s="12">
        <f>Table1[[#This Row],[USD Pricing]]*Exchange!$A$1</f>
        <v>221.12999999999997</v>
      </c>
      <c r="G2393" s="12">
        <v>157.94999999999999</v>
      </c>
      <c r="H2393" s="12" t="s">
        <v>4246</v>
      </c>
      <c r="I2393" s="12" t="s">
        <v>4213</v>
      </c>
      <c r="J2393" s="12" t="s">
        <v>4650</v>
      </c>
    </row>
    <row r="2394" spans="1:10" hidden="1" x14ac:dyDescent="0.35">
      <c r="A2394" s="12" t="s">
        <v>2836</v>
      </c>
      <c r="B2394" s="12" t="str">
        <f>HYPERLINK(Table1[[#This Row],[Link]], Table1[[#This Row],[Pattern w/out Hyperlink]])</f>
        <v>Dimension Mohair</v>
      </c>
      <c r="C2394" s="12" t="e">
        <f>IF(F2394&lt;=$L$1,$K$1,IF(AND(F2394&gt;=$L$2,F2394&lt;=$M$2),$K$2,IF(AND(F2394&gt;=$L$3,F2394&lt;=$M$3),$K$3,IF(AND(F2394&gt;=$L$4,F2394&lt;=$M$4),$K$4,IF(AND(F2394&gt;=$L$5,F2394&lt;=$M$5),$K$5,IF(AND(F2394&gt;=$L$6,F2394&lt;=$M$6),$K$6,IF(AND(F2394&gt;=$L$7,F2394&lt;=$M$7),$K$7,IF(AND(F2394&gt;=$L$8,F2394&lt;=$M$8),$K$8,IF(AND(F2394&gt;=$L$9,F2394&lt;=$M$9),$K$9,IF(AND(F2394&gt;$L$10,F2394&lt;=$M$10),$K$10,IF(AND(F2394&gt;=$L$11,F2394&lt;=$M$11),$K$11,IF(AND(F2394&gt;=$L$12,F2394&lt;=$M$12),$K$12,IF(AND(F2394&gt;=$L$13,F2394&lt;=$M$13),$K$13,IF(AND(F2394&gt;=$L$14,F2394&lt;=$M$14),$K$14,IF(AND(F2394&gt;=#REF!,F2394&lt;=#REF!),#REF!,IF(AND(F2394&gt;=$L$15,F2394&lt;=$M$15),$K$15,IF(AND(F2394&gt;=$L$16,F2394&lt;=$M$16),$K$16,IF(AND(F2394&gt;=$L$17,F2394&lt;=$M$17),$K$17,IF(AND(F2394&gt;=$L$18,F2394&lt;=$M$18),$K$18,IF(AND(F2394&gt;=$L$19,F2394&lt;=$M$19),$K$19,IF(AND(F2394&gt;=$L$20,F2394&lt;=$M$20),$K$20,IF(AND(F2394&gt;=$L$21,F2394&lt;=$M$21),$K$21,IF(AND(F2394&gt;=$L$22,F2394&lt;=$M$22),$K$22,IF(AND(F2394&gt;=$L$23,F2394&lt;=$M$23),$K$23,IF(AND(F2394&gt;=$L$24,F2394&lt;=$M$24),$K$24,IF(AND(F2394&gt;=$L$25,F2394&lt;=$M$25),$K$25,IF(AND(F2394&gt;=$L$26,F2394&lt;=$M$26),$K$26,IF(AND(F2394&gt;=$L$27,F2394&lt;=$M$27),$K$27,IF(AND(F2394&gt;=$L$28,F2394&lt;=$M$28),$K$28,IF(AND(F2394&gt;=$L$29,F2394&lt;=$M$29),$K$29,IF(AND(F2394&gt;=$L$30,F2394&lt;=$M$30),$K$30,IF(AND(F2394&gt;=$L$31,F2394&lt;=$M$31),$K$31,""))))))))))))))))))))))))))))))))</f>
        <v>#REF!</v>
      </c>
      <c r="D2394" s="12" t="s">
        <v>2886</v>
      </c>
      <c r="E2394" s="12" t="s">
        <v>1234</v>
      </c>
      <c r="F2394" s="12">
        <v>227</v>
      </c>
      <c r="H2394" s="12" t="s">
        <v>2837</v>
      </c>
      <c r="I2394" s="12" t="s">
        <v>1319</v>
      </c>
      <c r="J2394" s="12" t="s">
        <v>4689</v>
      </c>
    </row>
    <row r="2395" spans="1:10" hidden="1" x14ac:dyDescent="0.35">
      <c r="A2395" s="12" t="s">
        <v>2847</v>
      </c>
      <c r="B2395" s="12" t="str">
        <f>HYPERLINK(Table1[[#This Row],[Link]], Table1[[#This Row],[Pattern w/out Hyperlink]])</f>
        <v>Winsome</v>
      </c>
      <c r="C2395" s="12" t="e">
        <f>IF(F2395&lt;=$L$1,$K$1,IF(AND(F2395&gt;=$L$2,F2395&lt;=$M$2),$K$2,IF(AND(F2395&gt;=$L$3,F2395&lt;=$M$3),$K$3,IF(AND(F2395&gt;=$L$4,F2395&lt;=$M$4),$K$4,IF(AND(F2395&gt;=$L$5,F2395&lt;=$M$5),$K$5,IF(AND(F2395&gt;=$L$6,F2395&lt;=$M$6),$K$6,IF(AND(F2395&gt;=$L$7,F2395&lt;=$M$7),$K$7,IF(AND(F2395&gt;=$L$8,F2395&lt;=$M$8),$K$8,IF(AND(F2395&gt;=$L$9,F2395&lt;=$M$9),$K$9,IF(AND(F2395&gt;$L$10,F2395&lt;=$M$10),$K$10,IF(AND(F2395&gt;=$L$11,F2395&lt;=$M$11),$K$11,IF(AND(F2395&gt;=$L$12,F2395&lt;=$M$12),$K$12,IF(AND(F2395&gt;=$L$13,F2395&lt;=$M$13),$K$13,IF(AND(F2395&gt;=$L$14,F2395&lt;=$M$14),$K$14,IF(AND(F2395&gt;=#REF!,F2395&lt;=#REF!),#REF!,IF(AND(F2395&gt;=$L$15,F2395&lt;=$M$15),$K$15,IF(AND(F2395&gt;=$L$16,F2395&lt;=$M$16),$K$16,IF(AND(F2395&gt;=$L$17,F2395&lt;=$M$17),$K$17,IF(AND(F2395&gt;=$L$18,F2395&lt;=$M$18),$K$18,IF(AND(F2395&gt;=$L$19,F2395&lt;=$M$19),$K$19,IF(AND(F2395&gt;=$L$20,F2395&lt;=$M$20),$K$20,IF(AND(F2395&gt;=$L$21,F2395&lt;=$M$21),$K$21,IF(AND(F2395&gt;=$L$22,F2395&lt;=$M$22),$K$22,IF(AND(F2395&gt;=$L$23,F2395&lt;=$M$23),$K$23,IF(AND(F2395&gt;=$L$24,F2395&lt;=$M$24),$K$24,IF(AND(F2395&gt;=$L$25,F2395&lt;=$M$25),$K$25,IF(AND(F2395&gt;=$L$26,F2395&lt;=$M$26),$K$26,IF(AND(F2395&gt;=$L$27,F2395&lt;=$M$27),$K$27,IF(AND(F2395&gt;=$L$28,F2395&lt;=$M$28),$K$28,IF(AND(F2395&gt;=$L$29,F2395&lt;=$M$29),$K$29,IF(AND(F2395&gt;=$L$30,F2395&lt;=$M$30),$K$30,IF(AND(F2395&gt;=$L$31,F2395&lt;=$M$31),$K$31,""))))))))))))))))))))))))))))))))</f>
        <v>#REF!</v>
      </c>
      <c r="D2395" s="12" t="s">
        <v>2886</v>
      </c>
      <c r="E2395" s="12" t="s">
        <v>1234</v>
      </c>
      <c r="F2395" s="12">
        <v>230</v>
      </c>
      <c r="H2395" s="12" t="s">
        <v>2848</v>
      </c>
      <c r="I2395" s="12" t="s">
        <v>4213</v>
      </c>
      <c r="J2395" s="12" t="s">
        <v>4651</v>
      </c>
    </row>
    <row r="2396" spans="1:10" hidden="1" x14ac:dyDescent="0.35">
      <c r="A2396" s="12" t="s">
        <v>3527</v>
      </c>
      <c r="B2396" s="12" t="str">
        <f>HYPERLINK(Table1[[#This Row],[Link]], Table1[[#This Row],[Pattern w/out Hyperlink]])</f>
        <v>Circles by Alexander Girard</v>
      </c>
      <c r="C2396" s="12" t="e">
        <f>IF(F2396&lt;=$L$1,$K$1,IF(AND(F2396&gt;=$L$2,F2396&lt;=$M$2),$K$2,IF(AND(F2396&gt;=$L$3,F2396&lt;=$M$3),$K$3,IF(AND(F2396&gt;=$L$4,F2396&lt;=$M$4),$K$4,IF(AND(F2396&gt;=$L$5,F2396&lt;=$M$5),$K$5,IF(AND(F2396&gt;=$L$6,F2396&lt;=$M$6),$K$6,IF(AND(F2396&gt;=$L$7,F2396&lt;=$M$7),$K$7,IF(AND(F2396&gt;=$L$8,F2396&lt;=$M$8),$K$8,IF(AND(F2396&gt;=$L$9,F2396&lt;=$M$9),$K$9,IF(AND(F2396&gt;$L$10,F2396&lt;=$M$10),$K$10,IF(AND(F2396&gt;=$L$11,F2396&lt;=$M$11),$K$11,IF(AND(F2396&gt;=$L$12,F2396&lt;=$M$12),$K$12,IF(AND(F2396&gt;=$L$13,F2396&lt;=$M$13),$K$13,IF(AND(F2396&gt;=$L$14,F2396&lt;=$M$14),$K$14,IF(AND(F2396&gt;=#REF!,F2396&lt;=#REF!),#REF!,IF(AND(F2396&gt;=$L$15,F2396&lt;=$M$15),$K$15,IF(AND(F2396&gt;=$L$16,F2396&lt;=$M$16),$K$16,IF(AND(F2396&gt;=$L$17,F2396&lt;=$M$17),$K$17,IF(AND(F2396&gt;=$L$18,F2396&lt;=$M$18),$K$18,IF(AND(F2396&gt;=$L$19,F2396&lt;=$M$19),$K$19,IF(AND(F2396&gt;=$L$20,F2396&lt;=$M$20),$K$20,IF(AND(F2396&gt;=$L$21,F2396&lt;=$M$21),$K$21,IF(AND(F2396&gt;=$L$22,F2396&lt;=$M$22),$K$22,IF(AND(F2396&gt;=$L$23,F2396&lt;=$M$23),$K$23,IF(AND(F2396&gt;=$L$24,F2396&lt;=$M$24),$K$24,IF(AND(F2396&gt;=$L$25,F2396&lt;=$M$25),$K$25,IF(AND(F2396&gt;=$L$26,F2396&lt;=$M$26),$K$26,IF(AND(F2396&gt;=$L$27,F2396&lt;=$M$27),$K$27,IF(AND(F2396&gt;=$L$28,F2396&lt;=$M$28),$K$28,IF(AND(F2396&gt;=$L$29,F2396&lt;=$M$29),$K$29,IF(AND(F2396&gt;=$L$30,F2396&lt;=$M$30),$K$30,IF(AND(F2396&gt;=$L$31,F2396&lt;=$M$31),$K$31,""))))))))))))))))))))))))))))))))</f>
        <v>#REF!</v>
      </c>
      <c r="D2396" s="12" t="s">
        <v>2886</v>
      </c>
      <c r="E2396" s="12" t="s">
        <v>1234</v>
      </c>
      <c r="F2396" s="12">
        <v>215.5</v>
      </c>
      <c r="H2396" s="12" t="s">
        <v>3528</v>
      </c>
      <c r="I2396" s="12" t="s">
        <v>0</v>
      </c>
      <c r="J2396" s="12" t="s">
        <v>4734</v>
      </c>
    </row>
    <row r="2397" spans="1:10" hidden="1" x14ac:dyDescent="0.35">
      <c r="A2397" s="12" t="s">
        <v>6596</v>
      </c>
      <c r="B2397" s="12" t="str">
        <f>HYPERLINK(Table1[[#This Row],[Link]], Table1[[#This Row],[Pattern w/out Hyperlink]])</f>
        <v>Geometri by Verner Panton, 1960</v>
      </c>
      <c r="C2397" s="12" t="e">
        <f>IF(F2397&lt;=$L$1,$K$1,IF(AND(F2397&gt;=$L$2,F2397&lt;=$M$2),$K$2,IF(AND(F2397&gt;=$L$3,F2397&lt;=$M$3),$K$3,IF(AND(F2397&gt;=$L$4,F2397&lt;=$M$4),$K$4,IF(AND(F2397&gt;=$L$5,F2397&lt;=$M$5),$K$5,IF(AND(F2397&gt;=$L$6,F2397&lt;=$M$6),$K$6,IF(AND(F2397&gt;=$L$7,F2397&lt;=$M$7),$K$7,IF(AND(F2397&gt;=$L$8,F2397&lt;=$M$8),$K$8,IF(AND(F2397&gt;=$L$9,F2397&lt;=$M$9),$K$9,IF(AND(F2397&gt;$L$10,F2397&lt;=$M$10),$K$10,IF(AND(F2397&gt;=$L$11,F2397&lt;=$M$11),$K$11,IF(AND(F2397&gt;=$L$12,F2397&lt;=$M$12),$K$12,IF(AND(F2397&gt;=$L$13,F2397&lt;=$M$13),$K$13,IF(AND(F2397&gt;=$L$14,F2397&lt;=$M$14),$K$14,IF(AND(F2397&gt;=#REF!,F2397&lt;=#REF!),#REF!,IF(AND(F2397&gt;=$L$15,F2397&lt;=$M$15),$K$15,IF(AND(F2397&gt;=$L$16,F2397&lt;=$M$16),$K$16,IF(AND(F2397&gt;=$L$17,F2397&lt;=$M$17),$K$17,IF(AND(F2397&gt;=$L$18,F2397&lt;=$M$18),$K$18,IF(AND(F2397&gt;=$L$19,F2397&lt;=$M$19),$K$19,IF(AND(F2397&gt;=$L$20,F2397&lt;=$M$20),$K$20,IF(AND(F2397&gt;=$L$21,F2397&lt;=$M$21),$K$21,IF(AND(F2397&gt;=$L$22,F2397&lt;=$M$22),$K$22,IF(AND(F2397&gt;=$L$23,F2397&lt;=$M$23),$K$23,IF(AND(F2397&gt;=$L$24,F2397&lt;=$M$24),$K$24,IF(AND(F2397&gt;=$L$25,F2397&lt;=$M$25),$K$25,IF(AND(F2397&gt;=$L$26,F2397&lt;=$M$26),$K$26,IF(AND(F2397&gt;=$L$27,F2397&lt;=$M$27),$K$27,IF(AND(F2397&gt;=$L$28,F2397&lt;=$M$28),$K$28,IF(AND(F2397&gt;=$L$29,F2397&lt;=$M$29),$K$29,IF(AND(F2397&gt;=$L$30,F2397&lt;=$M$30),$K$30,IF(AND(F2397&gt;=$L$31,F2397&lt;=$M$31),$K$31,""))))))))))))))))))))))))))))))))</f>
        <v>#REF!</v>
      </c>
      <c r="D2397" s="12" t="s">
        <v>2886</v>
      </c>
      <c r="E2397" s="12" t="s">
        <v>1234</v>
      </c>
      <c r="F2397" s="12">
        <v>219.75</v>
      </c>
      <c r="H2397" s="12" t="s">
        <v>3578</v>
      </c>
      <c r="I2397" s="12" t="s">
        <v>0</v>
      </c>
      <c r="J2397" s="12" t="s">
        <v>4731</v>
      </c>
    </row>
    <row r="2398" spans="1:10" hidden="1" x14ac:dyDescent="0.35">
      <c r="A2398" s="12" t="s">
        <v>3628</v>
      </c>
      <c r="B2398" s="12" t="str">
        <f>HYPERLINK(Table1[[#This Row],[Link]], Table1[[#This Row],[Pattern w/out Hyperlink]])</f>
        <v>Melange Tweed</v>
      </c>
      <c r="C2398" s="12" t="e">
        <f>IF(F2398&lt;=$L$1,$K$1,IF(AND(F2398&gt;=$L$2,F2398&lt;=$M$2),$K$2,IF(AND(F2398&gt;=$L$3,F2398&lt;=$M$3),$K$3,IF(AND(F2398&gt;=$L$4,F2398&lt;=$M$4),$K$4,IF(AND(F2398&gt;=$L$5,F2398&lt;=$M$5),$K$5,IF(AND(F2398&gt;=$L$6,F2398&lt;=$M$6),$K$6,IF(AND(F2398&gt;=$L$7,F2398&lt;=$M$7),$K$7,IF(AND(F2398&gt;=$L$8,F2398&lt;=$M$8),$K$8,IF(AND(F2398&gt;=$L$9,F2398&lt;=$M$9),$K$9,IF(AND(F2398&gt;$L$10,F2398&lt;=$M$10),$K$10,IF(AND(F2398&gt;=$L$11,F2398&lt;=$M$11),$K$11,IF(AND(F2398&gt;=$L$12,F2398&lt;=$M$12),$K$12,IF(AND(F2398&gt;=$L$13,F2398&lt;=$M$13),$K$13,IF(AND(F2398&gt;=$L$14,F2398&lt;=$M$14),$K$14,IF(AND(F2398&gt;=#REF!,F2398&lt;=#REF!),#REF!,IF(AND(F2398&gt;=$L$15,F2398&lt;=$M$15),$K$15,IF(AND(F2398&gt;=$L$16,F2398&lt;=$M$16),$K$16,IF(AND(F2398&gt;=$L$17,F2398&lt;=$M$17),$K$17,IF(AND(F2398&gt;=$L$18,F2398&lt;=$M$18),$K$18,IF(AND(F2398&gt;=$L$19,F2398&lt;=$M$19),$K$19,IF(AND(F2398&gt;=$L$20,F2398&lt;=$M$20),$K$20,IF(AND(F2398&gt;=$L$21,F2398&lt;=$M$21),$K$21,IF(AND(F2398&gt;=$L$22,F2398&lt;=$M$22),$K$22,IF(AND(F2398&gt;=$L$23,F2398&lt;=$M$23),$K$23,IF(AND(F2398&gt;=$L$24,F2398&lt;=$M$24),$K$24,IF(AND(F2398&gt;=$L$25,F2398&lt;=$M$25),$K$25,IF(AND(F2398&gt;=$L$26,F2398&lt;=$M$26),$K$26,IF(AND(F2398&gt;=$L$27,F2398&lt;=$M$27),$K$27,IF(AND(F2398&gt;=$L$28,F2398&lt;=$M$28),$K$28,IF(AND(F2398&gt;=$L$29,F2398&lt;=$M$29),$K$29,IF(AND(F2398&gt;=$L$30,F2398&lt;=$M$30),$K$30,IF(AND(F2398&gt;=$L$31,F2398&lt;=$M$31),$K$31,""))))))))))))))))))))))))))))))))</f>
        <v>#REF!</v>
      </c>
      <c r="D2398" s="12" t="s">
        <v>2886</v>
      </c>
      <c r="E2398" s="12" t="s">
        <v>1234</v>
      </c>
      <c r="F2398" s="12">
        <v>231</v>
      </c>
      <c r="H2398" s="12" t="s">
        <v>3629</v>
      </c>
      <c r="I2398" s="12" t="s">
        <v>4213</v>
      </c>
      <c r="J2398" s="12" t="s">
        <v>4318</v>
      </c>
    </row>
    <row r="2399" spans="1:10" hidden="1" x14ac:dyDescent="0.35">
      <c r="A2399" s="12" t="s">
        <v>4836</v>
      </c>
      <c r="B2399" s="12" t="str">
        <f>HYPERLINK(Table1[[#This Row],[Link]], Table1[[#This Row],[Pattern w/out Hyperlink]])</f>
        <v>Optik by Verner Panton</v>
      </c>
      <c r="C2399" s="12" t="e">
        <f>IF(F2399&lt;=$L$1,$K$1,IF(AND(F2399&gt;=$L$2,F2399&lt;=$M$2),$K$2,IF(AND(F2399&gt;=$L$3,F2399&lt;=$M$3),$K$3,IF(AND(F2399&gt;=$L$4,F2399&lt;=$M$4),$K$4,IF(AND(F2399&gt;=$L$5,F2399&lt;=$M$5),$K$5,IF(AND(F2399&gt;=$L$6,F2399&lt;=$M$6),$K$6,IF(AND(F2399&gt;=$L$7,F2399&lt;=$M$7),$K$7,IF(AND(F2399&gt;=$L$8,F2399&lt;=$M$8),$K$8,IF(AND(F2399&gt;=$L$9,F2399&lt;=$M$9),$K$9,IF(AND(F2399&gt;$L$10,F2399&lt;=$M$10),$K$10,IF(AND(F2399&gt;=$L$11,F2399&lt;=$M$11),$K$11,IF(AND(F2399&gt;=$L$12,F2399&lt;=$M$12),$K$12,IF(AND(F2399&gt;=$L$13,F2399&lt;=$M$13),$K$13,IF(AND(F2399&gt;=$L$14,F2399&lt;=$M$14),$K$14,IF(AND(F2399&gt;=#REF!,F2399&lt;=#REF!),#REF!,IF(AND(F2399&gt;=$L$15,F2399&lt;=$M$15),$K$15,IF(AND(F2399&gt;=$L$16,F2399&lt;=$M$16),$K$16,IF(AND(F2399&gt;=$L$17,F2399&lt;=$M$17),$K$17,IF(AND(F2399&gt;=$L$18,F2399&lt;=$M$18),$K$18,IF(AND(F2399&gt;=$L$19,F2399&lt;=$M$19),$K$19,IF(AND(F2399&gt;=$L$20,F2399&lt;=$M$20),$K$20,IF(AND(F2399&gt;=$L$21,F2399&lt;=$M$21),$K$21,IF(AND(F2399&gt;=$L$22,F2399&lt;=$M$22),$K$22,IF(AND(F2399&gt;=$L$23,F2399&lt;=$M$23),$K$23,IF(AND(F2399&gt;=$L$24,F2399&lt;=$M$24),$K$24,IF(AND(F2399&gt;=$L$25,F2399&lt;=$M$25),$K$25,IF(AND(F2399&gt;=$L$26,F2399&lt;=$M$26),$K$26,IF(AND(F2399&gt;=$L$27,F2399&lt;=$M$27),$K$27,IF(AND(F2399&gt;=$L$28,F2399&lt;=$M$28),$K$28,IF(AND(F2399&gt;=$L$29,F2399&lt;=$M$29),$K$29,IF(AND(F2399&gt;=$L$30,F2399&lt;=$M$30),$K$30,IF(AND(F2399&gt;=$L$31,F2399&lt;=$M$31),$K$31,""))))))))))))))))))))))))))))))))</f>
        <v>#REF!</v>
      </c>
      <c r="D2399" s="12" t="s">
        <v>2886</v>
      </c>
      <c r="E2399" s="12" t="s">
        <v>1234</v>
      </c>
      <c r="F2399" s="12">
        <v>219.75</v>
      </c>
      <c r="H2399" s="12" t="s">
        <v>3647</v>
      </c>
      <c r="I2399" s="12" t="s">
        <v>0</v>
      </c>
      <c r="J2399" s="12" t="s">
        <v>4837</v>
      </c>
    </row>
    <row r="2400" spans="1:10" hidden="1" x14ac:dyDescent="0.35">
      <c r="A2400" s="12" t="s">
        <v>4843</v>
      </c>
      <c r="B2400" s="12" t="str">
        <f>HYPERLINK(Table1[[#This Row],[Link]], Table1[[#This Row],[Pattern w/out Hyperlink]])</f>
        <v>Overlapping Stripe by Paul Smith</v>
      </c>
      <c r="C2400" s="12" t="e">
        <f>IF(F2400&lt;=$L$1,$K$1,IF(AND(F2400&gt;=$L$2,F2400&lt;=$M$2),$K$2,IF(AND(F2400&gt;=$L$3,F2400&lt;=$M$3),$K$3,IF(AND(F2400&gt;=$L$4,F2400&lt;=$M$4),$K$4,IF(AND(F2400&gt;=$L$5,F2400&lt;=$M$5),$K$5,IF(AND(F2400&gt;=$L$6,F2400&lt;=$M$6),$K$6,IF(AND(F2400&gt;=$L$7,F2400&lt;=$M$7),$K$7,IF(AND(F2400&gt;=$L$8,F2400&lt;=$M$8),$K$8,IF(AND(F2400&gt;=$L$9,F2400&lt;=$M$9),$K$9,IF(AND(F2400&gt;$L$10,F2400&lt;=$M$10),$K$10,IF(AND(F2400&gt;=$L$11,F2400&lt;=$M$11),$K$11,IF(AND(F2400&gt;=$L$12,F2400&lt;=$M$12),$K$12,IF(AND(F2400&gt;=$L$13,F2400&lt;=$M$13),$K$13,IF(AND(F2400&gt;=$L$14,F2400&lt;=$M$14),$K$14,IF(AND(F2400&gt;=#REF!,F2400&lt;=#REF!),#REF!,IF(AND(F2400&gt;=$L$15,F2400&lt;=$M$15),$K$15,IF(AND(F2400&gt;=$L$16,F2400&lt;=$M$16),$K$16,IF(AND(F2400&gt;=$L$17,F2400&lt;=$M$17),$K$17,IF(AND(F2400&gt;=$L$18,F2400&lt;=$M$18),$K$18,IF(AND(F2400&gt;=$L$19,F2400&lt;=$M$19),$K$19,IF(AND(F2400&gt;=$L$20,F2400&lt;=$M$20),$K$20,IF(AND(F2400&gt;=$L$21,F2400&lt;=$M$21),$K$21,IF(AND(F2400&gt;=$L$22,F2400&lt;=$M$22),$K$22,IF(AND(F2400&gt;=$L$23,F2400&lt;=$M$23),$K$23,IF(AND(F2400&gt;=$L$24,F2400&lt;=$M$24),$K$24,IF(AND(F2400&gt;=$L$25,F2400&lt;=$M$25),$K$25,IF(AND(F2400&gt;=$L$26,F2400&lt;=$M$26),$K$26,IF(AND(F2400&gt;=$L$27,F2400&lt;=$M$27),$K$27,IF(AND(F2400&gt;=$L$28,F2400&lt;=$M$28),$K$28,IF(AND(F2400&gt;=$L$29,F2400&lt;=$M$29),$K$29,IF(AND(F2400&gt;=$L$30,F2400&lt;=$M$30),$K$30,IF(AND(F2400&gt;=$L$31,F2400&lt;=$M$31),$K$31,""))))))))))))))))))))))))))))))))</f>
        <v>#REF!</v>
      </c>
      <c r="D2400" s="12" t="s">
        <v>2886</v>
      </c>
      <c r="E2400" s="12" t="s">
        <v>1234</v>
      </c>
      <c r="F2400" s="12">
        <v>219.75</v>
      </c>
      <c r="H2400" s="12" t="s">
        <v>3649</v>
      </c>
      <c r="I2400" s="12" t="s">
        <v>0</v>
      </c>
      <c r="J2400" s="12" t="s">
        <v>4839</v>
      </c>
    </row>
    <row r="2401" spans="1:10" hidden="1" x14ac:dyDescent="0.35">
      <c r="A2401" s="12" t="s">
        <v>6840</v>
      </c>
      <c r="B2401" s="12" t="str">
        <f>HYPERLINK(Table1[[#This Row],[Link]], Table1[[#This Row],[Pattern w/out Hyperlink]])</f>
        <v>Quell</v>
      </c>
      <c r="C2401" s="12" t="e">
        <f>IF(F2401&lt;=$L$1,$K$1,IF(AND(F2401&gt;=$L$2,F2401&lt;=$M$2),$K$2,IF(AND(F2401&gt;=$L$3,F2401&lt;=$M$3),$K$3,IF(AND(F2401&gt;=$L$4,F2401&lt;=$M$4),$K$4,IF(AND(F2401&gt;=$L$5,F2401&lt;=$M$5),$K$5,IF(AND(F2401&gt;=$L$6,F2401&lt;=$M$6),$K$6,IF(AND(F2401&gt;=$L$7,F2401&lt;=$M$7),$K$7,IF(AND(F2401&gt;=$L$8,F2401&lt;=$M$8),$K$8,IF(AND(F2401&gt;=$L$9,F2401&lt;=$M$9),$K$9,IF(AND(F2401&gt;$L$10,F2401&lt;=$M$10),$K$10,IF(AND(F2401&gt;=$L$11,F2401&lt;=$M$11),$K$11,IF(AND(F2401&gt;=$L$12,F2401&lt;=$M$12),$K$12,IF(AND(F2401&gt;=$L$13,F2401&lt;=$M$13),$K$13,IF(AND(F2401&gt;=$L$14,F2401&lt;=$M$14),$K$14,IF(AND(F2401&gt;=#REF!,F2401&lt;=#REF!),#REF!,IF(AND(F2401&gt;=$L$15,F2401&lt;=$M$15),$K$15,IF(AND(F2401&gt;=$L$16,F2401&lt;=$M$16),$K$16,IF(AND(F2401&gt;=$L$17,F2401&lt;=$M$17),$K$17,IF(AND(F2401&gt;=$L$18,F2401&lt;=$M$18),$K$18,IF(AND(F2401&gt;=$L$19,F2401&lt;=$M$19),$K$19,IF(AND(F2401&gt;=$L$20,F2401&lt;=$M$20),$K$20,IF(AND(F2401&gt;=$L$21,F2401&lt;=$M$21),$K$21,IF(AND(F2401&gt;=$L$22,F2401&lt;=$M$22),$K$22,IF(AND(F2401&gt;=$L$23,F2401&lt;=$M$23),$K$23,IF(AND(F2401&gt;=$L$24,F2401&lt;=$M$24),$K$24,IF(AND(F2401&gt;=$L$25,F2401&lt;=$M$25),$K$25,IF(AND(F2401&gt;=$L$26,F2401&lt;=$M$26),$K$26,IF(AND(F2401&gt;=$L$27,F2401&lt;=$M$27),$K$27,IF(AND(F2401&gt;=$L$28,F2401&lt;=$M$28),$K$28,IF(AND(F2401&gt;=$L$29,F2401&lt;=$M$29),$K$29,IF(AND(F2401&gt;=$L$30,F2401&lt;=$M$30),$K$30,IF(AND(F2401&gt;=$L$31,F2401&lt;=$M$31),$K$31,""))))))))))))))))))))))))))))))))</f>
        <v>#REF!</v>
      </c>
      <c r="D2401" s="12" t="s">
        <v>2886</v>
      </c>
      <c r="E2401" s="12" t="s">
        <v>1234</v>
      </c>
      <c r="F2401" s="12">
        <v>223.25</v>
      </c>
      <c r="H2401" s="12" t="s">
        <v>6841</v>
      </c>
      <c r="I2401" s="12" t="s">
        <v>4213</v>
      </c>
      <c r="J2401" s="12" t="s">
        <v>6842</v>
      </c>
    </row>
    <row r="2402" spans="1:10" hidden="1" x14ac:dyDescent="0.35">
      <c r="A2402" s="12" t="s">
        <v>3714</v>
      </c>
      <c r="B2402" s="12" t="str">
        <f>HYPERLINK(Table1[[#This Row],[Link]], Table1[[#This Row],[Pattern w/out Hyperlink]])</f>
        <v>Taut Linen</v>
      </c>
      <c r="C2402" s="12" t="e">
        <f>IF(F2402&lt;=$L$1,$K$1,IF(AND(F2402&gt;=$L$2,F2402&lt;=$M$2),$K$2,IF(AND(F2402&gt;=$L$3,F2402&lt;=$M$3),$K$3,IF(AND(F2402&gt;=$L$4,F2402&lt;=$M$4),$K$4,IF(AND(F2402&gt;=$L$5,F2402&lt;=$M$5),$K$5,IF(AND(F2402&gt;=$L$6,F2402&lt;=$M$6),$K$6,IF(AND(F2402&gt;=$L$7,F2402&lt;=$M$7),$K$7,IF(AND(F2402&gt;=$L$8,F2402&lt;=$M$8),$K$8,IF(AND(F2402&gt;=$L$9,F2402&lt;=$M$9),$K$9,IF(AND(F2402&gt;$L$10,F2402&lt;=$M$10),$K$10,IF(AND(F2402&gt;=$L$11,F2402&lt;=$M$11),$K$11,IF(AND(F2402&gt;=$L$12,F2402&lt;=$M$12),$K$12,IF(AND(F2402&gt;=$L$13,F2402&lt;=$M$13),$K$13,IF(AND(F2402&gt;=$L$14,F2402&lt;=$M$14),$K$14,IF(AND(F2402&gt;=#REF!,F2402&lt;=#REF!),#REF!,IF(AND(F2402&gt;=$L$15,F2402&lt;=$M$15),$K$15,IF(AND(F2402&gt;=$L$16,F2402&lt;=$M$16),$K$16,IF(AND(F2402&gt;=$L$17,F2402&lt;=$M$17),$K$17,IF(AND(F2402&gt;=$L$18,F2402&lt;=$M$18),$K$18,IF(AND(F2402&gt;=$L$19,F2402&lt;=$M$19),$K$19,IF(AND(F2402&gt;=$L$20,F2402&lt;=$M$20),$K$20,IF(AND(F2402&gt;=$L$21,F2402&lt;=$M$21),$K$21,IF(AND(F2402&gt;=$L$22,F2402&lt;=$M$22),$K$22,IF(AND(F2402&gt;=$L$23,F2402&lt;=$M$23),$K$23,IF(AND(F2402&gt;=$L$24,F2402&lt;=$M$24),$K$24,IF(AND(F2402&gt;=$L$25,F2402&lt;=$M$25),$K$25,IF(AND(F2402&gt;=$L$26,F2402&lt;=$M$26),$K$26,IF(AND(F2402&gt;=$L$27,F2402&lt;=$M$27),$K$27,IF(AND(F2402&gt;=$L$28,F2402&lt;=$M$28),$K$28,IF(AND(F2402&gt;=$L$29,F2402&lt;=$M$29),$K$29,IF(AND(F2402&gt;=$L$30,F2402&lt;=$M$30),$K$30,IF(AND(F2402&gt;=$L$31,F2402&lt;=$M$31),$K$31,""))))))))))))))))))))))))))))))))</f>
        <v>#REF!</v>
      </c>
      <c r="D2402" s="12" t="s">
        <v>2886</v>
      </c>
      <c r="E2402" s="12" t="s">
        <v>1234</v>
      </c>
      <c r="F2402" s="12">
        <v>225.5</v>
      </c>
      <c r="H2402" s="12" t="s">
        <v>3715</v>
      </c>
      <c r="I2402" s="12" t="s">
        <v>1319</v>
      </c>
      <c r="J2402" s="12" t="s">
        <v>4886</v>
      </c>
    </row>
    <row r="2403" spans="1:10" hidden="1" x14ac:dyDescent="0.35">
      <c r="A2403" s="12" t="s">
        <v>3723</v>
      </c>
      <c r="B2403" s="12" t="str">
        <f>HYPERLINK(Table1[[#This Row],[Link]], Table1[[#This Row],[Pattern w/out Hyperlink]])</f>
        <v>Tress</v>
      </c>
      <c r="C2403" s="12" t="e">
        <f>IF(F2403&lt;=$L$1,$K$1,IF(AND(F2403&gt;=$L$2,F2403&lt;=$M$2),$K$2,IF(AND(F2403&gt;=$L$3,F2403&lt;=$M$3),$K$3,IF(AND(F2403&gt;=$L$4,F2403&lt;=$M$4),$K$4,IF(AND(F2403&gt;=$L$5,F2403&lt;=$M$5),$K$5,IF(AND(F2403&gt;=$L$6,F2403&lt;=$M$6),$K$6,IF(AND(F2403&gt;=$L$7,F2403&lt;=$M$7),$K$7,IF(AND(F2403&gt;=$L$8,F2403&lt;=$M$8),$K$8,IF(AND(F2403&gt;=$L$9,F2403&lt;=$M$9),$K$9,IF(AND(F2403&gt;$L$10,F2403&lt;=$M$10),$K$10,IF(AND(F2403&gt;=$L$11,F2403&lt;=$M$11),$K$11,IF(AND(F2403&gt;=$L$12,F2403&lt;=$M$12),$K$12,IF(AND(F2403&gt;=$L$13,F2403&lt;=$M$13),$K$13,IF(AND(F2403&gt;=$L$14,F2403&lt;=$M$14),$K$14,IF(AND(F2403&gt;=#REF!,F2403&lt;=#REF!),#REF!,IF(AND(F2403&gt;=$L$15,F2403&lt;=$M$15),$K$15,IF(AND(F2403&gt;=$L$16,F2403&lt;=$M$16),$K$16,IF(AND(F2403&gt;=$L$17,F2403&lt;=$M$17),$K$17,IF(AND(F2403&gt;=$L$18,F2403&lt;=$M$18),$K$18,IF(AND(F2403&gt;=$L$19,F2403&lt;=$M$19),$K$19,IF(AND(F2403&gt;=$L$20,F2403&lt;=$M$20),$K$20,IF(AND(F2403&gt;=$L$21,F2403&lt;=$M$21),$K$21,IF(AND(F2403&gt;=$L$22,F2403&lt;=$M$22),$K$22,IF(AND(F2403&gt;=$L$23,F2403&lt;=$M$23),$K$23,IF(AND(F2403&gt;=$L$24,F2403&lt;=$M$24),$K$24,IF(AND(F2403&gt;=$L$25,F2403&lt;=$M$25),$K$25,IF(AND(F2403&gt;=$L$26,F2403&lt;=$M$26),$K$26,IF(AND(F2403&gt;=$L$27,F2403&lt;=$M$27),$K$27,IF(AND(F2403&gt;=$L$28,F2403&lt;=$M$28),$K$28,IF(AND(F2403&gt;=$L$29,F2403&lt;=$M$29),$K$29,IF(AND(F2403&gt;=$L$30,F2403&lt;=$M$30),$K$30,IF(AND(F2403&gt;=$L$31,F2403&lt;=$M$31),$K$31,""))))))))))))))))))))))))))))))))</f>
        <v>#REF!</v>
      </c>
      <c r="D2403" s="12" t="s">
        <v>2886</v>
      </c>
      <c r="E2403" s="12" t="s">
        <v>1234</v>
      </c>
      <c r="F2403" s="12">
        <v>231</v>
      </c>
      <c r="H2403" s="12" t="s">
        <v>3724</v>
      </c>
      <c r="I2403" s="12" t="s">
        <v>4213</v>
      </c>
      <c r="J2403" s="12" t="s">
        <v>4892</v>
      </c>
    </row>
    <row r="2404" spans="1:10" hidden="1" x14ac:dyDescent="0.35">
      <c r="A2404" s="12" t="s">
        <v>4895</v>
      </c>
      <c r="B2404" s="12" t="str">
        <f>HYPERLINK(Table1[[#This Row],[Link]], Table1[[#This Row],[Pattern w/out Hyperlink]])</f>
        <v>Unisol by Verner Panton</v>
      </c>
      <c r="C2404" s="12" t="e">
        <f>IF(F2404&lt;=$L$1,$K$1,IF(AND(F2404&gt;=$L$2,F2404&lt;=$M$2),$K$2,IF(AND(F2404&gt;=$L$3,F2404&lt;=$M$3),$K$3,IF(AND(F2404&gt;=$L$4,F2404&lt;=$M$4),$K$4,IF(AND(F2404&gt;=$L$5,F2404&lt;=$M$5),$K$5,IF(AND(F2404&gt;=$L$6,F2404&lt;=$M$6),$K$6,IF(AND(F2404&gt;=$L$7,F2404&lt;=$M$7),$K$7,IF(AND(F2404&gt;=$L$8,F2404&lt;=$M$8),$K$8,IF(AND(F2404&gt;=$L$9,F2404&lt;=$M$9),$K$9,IF(AND(F2404&gt;$L$10,F2404&lt;=$M$10),$K$10,IF(AND(F2404&gt;=$L$11,F2404&lt;=$M$11),$K$11,IF(AND(F2404&gt;=$L$12,F2404&lt;=$M$12),$K$12,IF(AND(F2404&gt;=$L$13,F2404&lt;=$M$13),$K$13,IF(AND(F2404&gt;=$L$14,F2404&lt;=$M$14),$K$14,IF(AND(F2404&gt;=#REF!,F2404&lt;=#REF!),#REF!,IF(AND(F2404&gt;=$L$15,F2404&lt;=$M$15),$K$15,IF(AND(F2404&gt;=$L$16,F2404&lt;=$M$16),$K$16,IF(AND(F2404&gt;=$L$17,F2404&lt;=$M$17),$K$17,IF(AND(F2404&gt;=$L$18,F2404&lt;=$M$18),$K$18,IF(AND(F2404&gt;=$L$19,F2404&lt;=$M$19),$K$19,IF(AND(F2404&gt;=$L$20,F2404&lt;=$M$20),$K$20,IF(AND(F2404&gt;=$L$21,F2404&lt;=$M$21),$K$21,IF(AND(F2404&gt;=$L$22,F2404&lt;=$M$22),$K$22,IF(AND(F2404&gt;=$L$23,F2404&lt;=$M$23),$K$23,IF(AND(F2404&gt;=$L$24,F2404&lt;=$M$24),$K$24,IF(AND(F2404&gt;=$L$25,F2404&lt;=$M$25),$K$25,IF(AND(F2404&gt;=$L$26,F2404&lt;=$M$26),$K$26,IF(AND(F2404&gt;=$L$27,F2404&lt;=$M$27),$K$27,IF(AND(F2404&gt;=$L$28,F2404&lt;=$M$28),$K$28,IF(AND(F2404&gt;=$L$29,F2404&lt;=$M$29),$K$29,IF(AND(F2404&gt;=$L$30,F2404&lt;=$M$30),$K$30,IF(AND(F2404&gt;=$L$31,F2404&lt;=$M$31),$K$31,""))))))))))))))))))))))))))))))))</f>
        <v>#REF!</v>
      </c>
      <c r="D2404" s="12" t="s">
        <v>2886</v>
      </c>
      <c r="E2404" s="12" t="s">
        <v>1234</v>
      </c>
      <c r="F2404" s="12">
        <v>219.75</v>
      </c>
      <c r="H2404" s="12" t="s">
        <v>3732</v>
      </c>
      <c r="I2404" s="12" t="s">
        <v>0</v>
      </c>
      <c r="J2404" s="12" t="s">
        <v>4896</v>
      </c>
    </row>
    <row r="2405" spans="1:10" hidden="1" x14ac:dyDescent="0.35">
      <c r="A2405" s="12" t="s">
        <v>6870</v>
      </c>
      <c r="B2405" s="12" t="str">
        <f>HYPERLINK(Table1[[#This Row],[Link]], Table1[[#This Row],[Pattern w/out Hyperlink]])</f>
        <v>Voyage</v>
      </c>
      <c r="C2405" s="12" t="e">
        <f>IF(F2405&lt;=$L$1,$K$1,IF(AND(F2405&gt;=$L$2,F2405&lt;=$M$2),$K$2,IF(AND(F2405&gt;=$L$3,F2405&lt;=$M$3),$K$3,IF(AND(F2405&gt;=$L$4,F2405&lt;=$M$4),$K$4,IF(AND(F2405&gt;=$L$5,F2405&lt;=$M$5),$K$5,IF(AND(F2405&gt;=$L$6,F2405&lt;=$M$6),$K$6,IF(AND(F2405&gt;=$L$7,F2405&lt;=$M$7),$K$7,IF(AND(F2405&gt;=$L$8,F2405&lt;=$M$8),$K$8,IF(AND(F2405&gt;=$L$9,F2405&lt;=$M$9),$K$9,IF(AND(F2405&gt;$L$10,F2405&lt;=$M$10),$K$10,IF(AND(F2405&gt;=$L$11,F2405&lt;=$M$11),$K$11,IF(AND(F2405&gt;=$L$12,F2405&lt;=$M$12),$K$12,IF(AND(F2405&gt;=$L$13,F2405&lt;=$M$13),$K$13,IF(AND(F2405&gt;=$L$14,F2405&lt;=$M$14),$K$14,IF(AND(F2405&gt;=#REF!,F2405&lt;=#REF!),#REF!,IF(AND(F2405&gt;=$L$15,F2405&lt;=$M$15),$K$15,IF(AND(F2405&gt;=$L$16,F2405&lt;=$M$16),$K$16,IF(AND(F2405&gt;=$L$17,F2405&lt;=$M$17),$K$17,IF(AND(F2405&gt;=$L$18,F2405&lt;=$M$18),$K$18,IF(AND(F2405&gt;=$L$19,F2405&lt;=$M$19),$K$19,IF(AND(F2405&gt;=$L$20,F2405&lt;=$M$20),$K$20,IF(AND(F2405&gt;=$L$21,F2405&lt;=$M$21),$K$21,IF(AND(F2405&gt;=$L$22,F2405&lt;=$M$22),$K$22,IF(AND(F2405&gt;=$L$23,F2405&lt;=$M$23),$K$23,IF(AND(F2405&gt;=$L$24,F2405&lt;=$M$24),$K$24,IF(AND(F2405&gt;=$L$25,F2405&lt;=$M$25),$K$25,IF(AND(F2405&gt;=$L$26,F2405&lt;=$M$26),$K$26,IF(AND(F2405&gt;=$L$27,F2405&lt;=$M$27),$K$27,IF(AND(F2405&gt;=$L$28,F2405&lt;=$M$28),$K$28,IF(AND(F2405&gt;=$L$29,F2405&lt;=$M$29),$K$29,IF(AND(F2405&gt;=$L$30,F2405&lt;=$M$30),$K$30,IF(AND(F2405&gt;=$L$31,F2405&lt;=$M$31),$K$31,""))))))))))))))))))))))))))))))))</f>
        <v>#REF!</v>
      </c>
      <c r="D2405" s="12" t="s">
        <v>2886</v>
      </c>
      <c r="E2405" s="12" t="s">
        <v>1234</v>
      </c>
      <c r="F2405" s="12">
        <v>224.75</v>
      </c>
      <c r="H2405" s="12" t="s">
        <v>6871</v>
      </c>
      <c r="I2405" s="12" t="s">
        <v>1319</v>
      </c>
      <c r="J2405" s="12" t="s">
        <v>4318</v>
      </c>
    </row>
    <row r="2406" spans="1:10" hidden="1" x14ac:dyDescent="0.35">
      <c r="A2406" s="12" t="s">
        <v>3741</v>
      </c>
      <c r="B2406" s="12" t="str">
        <f>HYPERLINK(Table1[[#This Row],[Link]], Table1[[#This Row],[Pattern w/out Hyperlink]])</f>
        <v>Wide Corduroy</v>
      </c>
      <c r="C2406" s="12" t="e">
        <f>IF(F2406&lt;=$L$1,$K$1,IF(AND(F2406&gt;=$L$2,F2406&lt;=$M$2),$K$2,IF(AND(F2406&gt;=$L$3,F2406&lt;=$M$3),$K$3,IF(AND(F2406&gt;=$L$4,F2406&lt;=$M$4),$K$4,IF(AND(F2406&gt;=$L$5,F2406&lt;=$M$5),$K$5,IF(AND(F2406&gt;=$L$6,F2406&lt;=$M$6),$K$6,IF(AND(F2406&gt;=$L$7,F2406&lt;=$M$7),$K$7,IF(AND(F2406&gt;=$L$8,F2406&lt;=$M$8),$K$8,IF(AND(F2406&gt;=$L$9,F2406&lt;=$M$9),$K$9,IF(AND(F2406&gt;$L$10,F2406&lt;=$M$10),$K$10,IF(AND(F2406&gt;=$L$11,F2406&lt;=$M$11),$K$11,IF(AND(F2406&gt;=$L$12,F2406&lt;=$M$12),$K$12,IF(AND(F2406&gt;=$L$13,F2406&lt;=$M$13),$K$13,IF(AND(F2406&gt;=$L$14,F2406&lt;=$M$14),$K$14,IF(AND(F2406&gt;=#REF!,F2406&lt;=#REF!),#REF!,IF(AND(F2406&gt;=$L$15,F2406&lt;=$M$15),$K$15,IF(AND(F2406&gt;=$L$16,F2406&lt;=$M$16),$K$16,IF(AND(F2406&gt;=$L$17,F2406&lt;=$M$17),$K$17,IF(AND(F2406&gt;=$L$18,F2406&lt;=$M$18),$K$18,IF(AND(F2406&gt;=$L$19,F2406&lt;=$M$19),$K$19,IF(AND(F2406&gt;=$L$20,F2406&lt;=$M$20),$K$20,IF(AND(F2406&gt;=$L$21,F2406&lt;=$M$21),$K$21,IF(AND(F2406&gt;=$L$22,F2406&lt;=$M$22),$K$22,IF(AND(F2406&gt;=$L$23,F2406&lt;=$M$23),$K$23,IF(AND(F2406&gt;=$L$24,F2406&lt;=$M$24),$K$24,IF(AND(F2406&gt;=$L$25,F2406&lt;=$M$25),$K$25,IF(AND(F2406&gt;=$L$26,F2406&lt;=$M$26),$K$26,IF(AND(F2406&gt;=$L$27,F2406&lt;=$M$27),$K$27,IF(AND(F2406&gt;=$L$28,F2406&lt;=$M$28),$K$28,IF(AND(F2406&gt;=$L$29,F2406&lt;=$M$29),$K$29,IF(AND(F2406&gt;=$L$30,F2406&lt;=$M$30),$K$30,IF(AND(F2406&gt;=$L$31,F2406&lt;=$M$31),$K$31,""))))))))))))))))))))))))))))))))</f>
        <v>#REF!</v>
      </c>
      <c r="D2406" s="12" t="s">
        <v>2886</v>
      </c>
      <c r="E2406" s="12" t="s">
        <v>1234</v>
      </c>
      <c r="F2406" s="12">
        <v>222.75</v>
      </c>
      <c r="H2406" s="12" t="s">
        <v>3742</v>
      </c>
      <c r="I2406" s="12" t="s">
        <v>4213</v>
      </c>
      <c r="J2406" s="12" t="s">
        <v>4662</v>
      </c>
    </row>
    <row r="2407" spans="1:10" hidden="1" x14ac:dyDescent="0.35">
      <c r="A2407" s="12" t="s">
        <v>2658</v>
      </c>
      <c r="B2407" s="12" t="str">
        <f>HYPERLINK(Table1[[#This Row],[Link]], Table1[[#This Row],[Pattern w/out Hyperlink]])</f>
        <v>Lucio</v>
      </c>
      <c r="C2407" s="12" t="e">
        <f>IF(F2407&lt;=$L$1,$K$1,IF(AND(F2407&gt;=$L$2,F2407&lt;=$M$2),$K$2,IF(AND(F2407&gt;=$L$3,F2407&lt;=$M$3),$K$3,IF(AND(F2407&gt;=$L$4,F2407&lt;=$M$4),$K$4,IF(AND(F2407&gt;=$L$5,F2407&lt;=$M$5),$K$5,IF(AND(F2407&gt;=$L$6,F2407&lt;=$M$6),$K$6,IF(AND(F2407&gt;=$L$7,F2407&lt;=$M$7),$K$7,IF(AND(F2407&gt;=$L$8,F2407&lt;=$M$8),$K$8,IF(AND(F2407&gt;=$L$9,F2407&lt;=$M$9),$K$9,IF(AND(F2407&gt;$L$10,F2407&lt;=$M$10),$K$10,IF(AND(F2407&gt;=$L$11,F2407&lt;=$M$11),$K$11,IF(AND(F2407&gt;=$L$12,F2407&lt;=$M$12),$K$12,IF(AND(F2407&gt;=$L$13,F2407&lt;=$M$13),$K$13,IF(AND(F2407&gt;=$L$14,F2407&lt;=$M$14),$K$14,IF(AND(F2407&gt;=#REF!,F2407&lt;=#REF!),#REF!,IF(AND(F2407&gt;=$L$15,F2407&lt;=$M$15),$K$15,IF(AND(F2407&gt;=$L$16,F2407&lt;=$M$16),$K$16,IF(AND(F2407&gt;=$L$17,F2407&lt;=$M$17),$K$17,IF(AND(F2407&gt;=$L$18,F2407&lt;=$M$18),$K$18,IF(AND(F2407&gt;=$L$19,F2407&lt;=$M$19),$K$19,IF(AND(F2407&gt;=$L$20,F2407&lt;=$M$20),$K$20,IF(AND(F2407&gt;=$L$21,F2407&lt;=$M$21),$K$21,IF(AND(F2407&gt;=$L$22,F2407&lt;=$M$22),$K$22,IF(AND(F2407&gt;=$L$23,F2407&lt;=$M$23),$K$23,IF(AND(F2407&gt;=$L$24,F2407&lt;=$M$24),$K$24,IF(AND(F2407&gt;=$L$25,F2407&lt;=$M$25),$K$25,IF(AND(F2407&gt;=$L$26,F2407&lt;=$M$26),$K$26,IF(AND(F2407&gt;=$L$27,F2407&lt;=$M$27),$K$27,IF(AND(F2407&gt;=$L$28,F2407&lt;=$M$28),$K$28,IF(AND(F2407&gt;=$L$29,F2407&lt;=$M$29),$K$29,IF(AND(F2407&gt;=$L$30,F2407&lt;=$M$30),$K$30,IF(AND(F2407&gt;=$L$31,F2407&lt;=$M$31),$K$31,""))))))))))))))))))))))))))))))))</f>
        <v>#REF!</v>
      </c>
      <c r="D2407" s="12" t="s">
        <v>2886</v>
      </c>
      <c r="E2407" s="12" t="s">
        <v>1234</v>
      </c>
      <c r="F2407" s="12">
        <f>Table1[[#This Row],[USD Pricing]]*Exchange!$A$1</f>
        <v>226.79999999999998</v>
      </c>
      <c r="G2407" s="12">
        <v>162</v>
      </c>
      <c r="H2407" s="12" t="s">
        <v>5391</v>
      </c>
      <c r="I2407" s="12" t="s">
        <v>0</v>
      </c>
      <c r="J2407" s="12" t="s">
        <v>5006</v>
      </c>
    </row>
    <row r="2408" spans="1:10" hidden="1" x14ac:dyDescent="0.35">
      <c r="A2408" s="12" t="s">
        <v>7165</v>
      </c>
      <c r="B2408" s="12" t="str">
        <f>HYPERLINK(Table1[[#This Row],[Link]], Table1[[#This Row],[Pattern w/out Hyperlink]])</f>
        <v>Pop UP</v>
      </c>
      <c r="C2408" s="12" t="e">
        <f>IF(F2408&lt;=$L$1,$K$1,IF(AND(F2408&gt;=$L$2,F2408&lt;=$M$2),$K$2,IF(AND(F2408&gt;=$L$3,F2408&lt;=$M$3),$K$3,IF(AND(F2408&gt;=$L$4,F2408&lt;=$M$4),$K$4,IF(AND(F2408&gt;=$L$5,F2408&lt;=$M$5),$K$5,IF(AND(F2408&gt;=$L$6,F2408&lt;=$M$6),$K$6,IF(AND(F2408&gt;=$L$7,F2408&lt;=$M$7),$K$7,IF(AND(F2408&gt;=$L$8,F2408&lt;=$M$8),$K$8,IF(AND(F2408&gt;=$L$9,F2408&lt;=$M$9),$K$9,IF(AND(F2408&gt;$L$10,F2408&lt;=$M$10),$K$10,IF(AND(F2408&gt;=$L$11,F2408&lt;=$M$11),$K$11,IF(AND(F2408&gt;=$L$12,F2408&lt;=$M$12),$K$12,IF(AND(F2408&gt;=$L$13,F2408&lt;=$M$13),$K$13,IF(AND(F2408&gt;=$L$14,F2408&lt;=$M$14),$K$14,IF(AND(F2408&gt;=#REF!,F2408&lt;=#REF!),#REF!,IF(AND(F2408&gt;=$L$15,F2408&lt;=$M$15),$K$15,IF(AND(F2408&gt;=$L$16,F2408&lt;=$M$16),$K$16,IF(AND(F2408&gt;=$L$17,F2408&lt;=$M$17),$K$17,IF(AND(F2408&gt;=$L$18,F2408&lt;=$M$18),$K$18,IF(AND(F2408&gt;=$L$19,F2408&lt;=$M$19),$K$19,IF(AND(F2408&gt;=$L$20,F2408&lt;=$M$20),$K$20,IF(AND(F2408&gt;=$L$21,F2408&lt;=$M$21),$K$21,IF(AND(F2408&gt;=$L$22,F2408&lt;=$M$22),$K$22,IF(AND(F2408&gt;=$L$23,F2408&lt;=$M$23),$K$23,IF(AND(F2408&gt;=$L$24,F2408&lt;=$M$24),$K$24,IF(AND(F2408&gt;=$L$25,F2408&lt;=$M$25),$K$25,IF(AND(F2408&gt;=$L$26,F2408&lt;=$M$26),$K$26,IF(AND(F2408&gt;=$L$27,F2408&lt;=$M$27),$K$27,IF(AND(F2408&gt;=$L$28,F2408&lt;=$M$28),$K$28,IF(AND(F2408&gt;=$L$29,F2408&lt;=$M$29),$K$29,IF(AND(F2408&gt;=$L$30,F2408&lt;=$M$30),$K$30,IF(AND(F2408&gt;=$L$31,F2408&lt;=$M$31),$K$31,""))))))))))))))))))))))))))))))))</f>
        <v>#REF!</v>
      </c>
      <c r="D2408" s="12" t="s">
        <v>2886</v>
      </c>
      <c r="E2408" s="12" t="s">
        <v>1234</v>
      </c>
      <c r="F2408" s="12">
        <f>Table1[[#This Row],[USD Pricing]]*Exchange!$A$1</f>
        <v>215.6</v>
      </c>
      <c r="G2408" s="12">
        <v>154</v>
      </c>
      <c r="H2408" s="12" t="s">
        <v>5415</v>
      </c>
      <c r="I2408" s="12" t="s">
        <v>0</v>
      </c>
      <c r="J2408" s="12" t="s">
        <v>4982</v>
      </c>
    </row>
    <row r="2409" spans="1:10" hidden="1" x14ac:dyDescent="0.35">
      <c r="A2409" s="12" t="s">
        <v>5427</v>
      </c>
      <c r="B2409" s="12" t="str">
        <f>HYPERLINK(Table1[[#This Row],[Link]], Table1[[#This Row],[Pattern w/out Hyperlink]])</f>
        <v>Shower ME with Flowers</v>
      </c>
      <c r="C2409" s="12" t="e">
        <f>IF(F2409&lt;=$L$1,$K$1,IF(AND(F2409&gt;=$L$2,F2409&lt;=$M$2),$K$2,IF(AND(F2409&gt;=$L$3,F2409&lt;=$M$3),$K$3,IF(AND(F2409&gt;=$L$4,F2409&lt;=$M$4),$K$4,IF(AND(F2409&gt;=$L$5,F2409&lt;=$M$5),$K$5,IF(AND(F2409&gt;=$L$6,F2409&lt;=$M$6),$K$6,IF(AND(F2409&gt;=$L$7,F2409&lt;=$M$7),$K$7,IF(AND(F2409&gt;=$L$8,F2409&lt;=$M$8),$K$8,IF(AND(F2409&gt;=$L$9,F2409&lt;=$M$9),$K$9,IF(AND(F2409&gt;$L$10,F2409&lt;=$M$10),$K$10,IF(AND(F2409&gt;=$L$11,F2409&lt;=$M$11),$K$11,IF(AND(F2409&gt;=$L$12,F2409&lt;=$M$12),$K$12,IF(AND(F2409&gt;=$L$13,F2409&lt;=$M$13),$K$13,IF(AND(F2409&gt;=$L$14,F2409&lt;=$M$14),$K$14,IF(AND(F2409&gt;=#REF!,F2409&lt;=#REF!),#REF!,IF(AND(F2409&gt;=$L$15,F2409&lt;=$M$15),$K$15,IF(AND(F2409&gt;=$L$16,F2409&lt;=$M$16),$K$16,IF(AND(F2409&gt;=$L$17,F2409&lt;=$M$17),$K$17,IF(AND(F2409&gt;=$L$18,F2409&lt;=$M$18),$K$18,IF(AND(F2409&gt;=$L$19,F2409&lt;=$M$19),$K$19,IF(AND(F2409&gt;=$L$20,F2409&lt;=$M$20),$K$20,IF(AND(F2409&gt;=$L$21,F2409&lt;=$M$21),$K$21,IF(AND(F2409&gt;=$L$22,F2409&lt;=$M$22),$K$22,IF(AND(F2409&gt;=$L$23,F2409&lt;=$M$23),$K$23,IF(AND(F2409&gt;=$L$24,F2409&lt;=$M$24),$K$24,IF(AND(F2409&gt;=$L$25,F2409&lt;=$M$25),$K$25,IF(AND(F2409&gt;=$L$26,F2409&lt;=$M$26),$K$26,IF(AND(F2409&gt;=$L$27,F2409&lt;=$M$27),$K$27,IF(AND(F2409&gt;=$L$28,F2409&lt;=$M$28),$K$28,IF(AND(F2409&gt;=$L$29,F2409&lt;=$M$29),$K$29,IF(AND(F2409&gt;=$L$30,F2409&lt;=$M$30),$K$30,IF(AND(F2409&gt;=$L$31,F2409&lt;=$M$31),$K$31,""))))))))))))))))))))))))))))))))</f>
        <v>#REF!</v>
      </c>
      <c r="D2409" s="12" t="s">
        <v>2886</v>
      </c>
      <c r="E2409" s="12" t="s">
        <v>1234</v>
      </c>
      <c r="F2409" s="12">
        <f>Table1[[#This Row],[USD Pricing]]*Exchange!$A$1</f>
        <v>224</v>
      </c>
      <c r="G2409" s="12">
        <v>160</v>
      </c>
      <c r="H2409" s="12" t="s">
        <v>5428</v>
      </c>
      <c r="I2409" s="12" t="s">
        <v>0</v>
      </c>
      <c r="J2409" s="12" t="s">
        <v>4971</v>
      </c>
    </row>
    <row r="2410" spans="1:10" hidden="1" x14ac:dyDescent="0.35">
      <c r="A2410" s="12" t="s">
        <v>2827</v>
      </c>
      <c r="B2410" s="12" t="str">
        <f>HYPERLINK(Table1[[#This Row],[Link]], Table1[[#This Row],[Pattern w/out Hyperlink]])</f>
        <v>Wool Boucle 512</v>
      </c>
      <c r="C2410" s="12" t="e">
        <f>IF(F2410&lt;=$L$1,$K$1,IF(AND(F2410&gt;=$L$2,F2410&lt;=$M$2),$K$2,IF(AND(F2410&gt;=$L$3,F2410&lt;=$M$3),$K$3,IF(AND(F2410&gt;=$L$4,F2410&lt;=$M$4),$K$4,IF(AND(F2410&gt;=$L$5,F2410&lt;=$M$5),$K$5,IF(AND(F2410&gt;=$L$6,F2410&lt;=$M$6),$K$6,IF(AND(F2410&gt;=$L$7,F2410&lt;=$M$7),$K$7,IF(AND(F2410&gt;=$L$8,F2410&lt;=$M$8),$K$8,IF(AND(F2410&gt;=$L$9,F2410&lt;=$M$9),$K$9,IF(AND(F2410&gt;$L$10,F2410&lt;=$M$10),$K$10,IF(AND(F2410&gt;=$L$11,F2410&lt;=$M$11),$K$11,IF(AND(F2410&gt;=$L$12,F2410&lt;=$M$12),$K$12,IF(AND(F2410&gt;=$L$13,F2410&lt;=$M$13),$K$13,IF(AND(F2410&gt;=$L$14,F2410&lt;=$M$14),$K$14,IF(AND(F2410&gt;=#REF!,F2410&lt;=#REF!),#REF!,IF(AND(F2410&gt;=$L$15,F2410&lt;=$M$15),$K$15,IF(AND(F2410&gt;=$L$16,F2410&lt;=$M$16),$K$16,IF(AND(F2410&gt;=$L$17,F2410&lt;=$M$17),$K$17,IF(AND(F2410&gt;=$L$18,F2410&lt;=$M$18),$K$18,IF(AND(F2410&gt;=$L$19,F2410&lt;=$M$19),$K$19,IF(AND(F2410&gt;=$L$20,F2410&lt;=$M$20),$K$20,IF(AND(F2410&gt;=$L$21,F2410&lt;=$M$21),$K$21,IF(AND(F2410&gt;=$L$22,F2410&lt;=$M$22),$K$22,IF(AND(F2410&gt;=$L$23,F2410&lt;=$M$23),$K$23,IF(AND(F2410&gt;=$L$24,F2410&lt;=$M$24),$K$24,IF(AND(F2410&gt;=$L$25,F2410&lt;=$M$25),$K$25,IF(AND(F2410&gt;=$L$26,F2410&lt;=$M$26),$K$26,IF(AND(F2410&gt;=$L$27,F2410&lt;=$M$27),$K$27,IF(AND(F2410&gt;=$L$28,F2410&lt;=$M$28),$K$28,IF(AND(F2410&gt;=$L$29,F2410&lt;=$M$29),$K$29,IF(AND(F2410&gt;=$L$30,F2410&lt;=$M$30),$K$30,IF(AND(F2410&gt;=$L$31,F2410&lt;=$M$31),$K$31,""))))))))))))))))))))))))))))))))</f>
        <v>#REF!</v>
      </c>
      <c r="D2410" s="12" t="s">
        <v>2886</v>
      </c>
      <c r="E2410" s="12" t="s">
        <v>1234</v>
      </c>
      <c r="F2410" s="12">
        <f>Table1[[#This Row],[USD Pricing]]*Exchange!$A$1</f>
        <v>232.39999999999998</v>
      </c>
      <c r="G2410" s="12">
        <v>166</v>
      </c>
      <c r="H2410" s="12" t="s">
        <v>5889</v>
      </c>
      <c r="I2410" s="12" t="s">
        <v>4213</v>
      </c>
      <c r="J2410" s="12" t="s">
        <v>4651</v>
      </c>
    </row>
    <row r="2411" spans="1:10" hidden="1" x14ac:dyDescent="0.35">
      <c r="A2411" s="12" t="s">
        <v>3850</v>
      </c>
      <c r="B2411" s="12" t="str">
        <f>HYPERLINK(Table1[[#This Row],[Link]], Table1[[#This Row],[Pattern w/out Hyperlink]])</f>
        <v>Angora Mohair</v>
      </c>
      <c r="C2411" s="12" t="e">
        <f>IF(F2411&lt;=$L$1,$K$1,IF(AND(F2411&gt;=$L$2,F2411&lt;=$M$2),$K$2,IF(AND(F2411&gt;=$L$3,F2411&lt;=$M$3),$K$3,IF(AND(F2411&gt;=$L$4,F2411&lt;=$M$4),$K$4,IF(AND(F2411&gt;=$L$5,F2411&lt;=$M$5),$K$5,IF(AND(F2411&gt;=$L$6,F2411&lt;=$M$6),$K$6,IF(AND(F2411&gt;=$L$7,F2411&lt;=$M$7),$K$7,IF(AND(F2411&gt;=$L$8,F2411&lt;=$M$8),$K$8,IF(AND(F2411&gt;=$L$9,F2411&lt;=$M$9),$K$9,IF(AND(F2411&gt;$L$10,F2411&lt;=$M$10),$K$10,IF(AND(F2411&gt;=$L$11,F2411&lt;=$M$11),$K$11,IF(AND(F2411&gt;=$L$12,F2411&lt;=$M$12),$K$12,IF(AND(F2411&gt;=$L$13,F2411&lt;=$M$13),$K$13,IF(AND(F2411&gt;=$L$14,F2411&lt;=$M$14),$K$14,IF(AND(F2411&gt;=#REF!,F2411&lt;=#REF!),#REF!,IF(AND(F2411&gt;=$L$15,F2411&lt;=$M$15),$K$15,IF(AND(F2411&gt;=$L$16,F2411&lt;=$M$16),$K$16,IF(AND(F2411&gt;=$L$17,F2411&lt;=$M$17),$K$17,IF(AND(F2411&gt;=$L$18,F2411&lt;=$M$18),$K$18,IF(AND(F2411&gt;=$L$19,F2411&lt;=$M$19),$K$19,IF(AND(F2411&gt;=$L$20,F2411&lt;=$M$20),$K$20,IF(AND(F2411&gt;=$L$21,F2411&lt;=$M$21),$K$21,IF(AND(F2411&gt;=$L$22,F2411&lt;=$M$22),$K$22,IF(AND(F2411&gt;=$L$23,F2411&lt;=$M$23),$K$23,IF(AND(F2411&gt;=$L$24,F2411&lt;=$M$24),$K$24,IF(AND(F2411&gt;=$L$25,F2411&lt;=$M$25),$K$25,IF(AND(F2411&gt;=$L$26,F2411&lt;=$M$26),$K$26,IF(AND(F2411&gt;=$L$27,F2411&lt;=$M$27),$K$27,IF(AND(F2411&gt;=$L$28,F2411&lt;=$M$28),$K$28,IF(AND(F2411&gt;=$L$29,F2411&lt;=$M$29),$K$29,IF(AND(F2411&gt;=$L$30,F2411&lt;=$M$30),$K$30,IF(AND(F2411&gt;=$L$31,F2411&lt;=$M$31),$K$31,""))))))))))))))))))))))))))))))))</f>
        <v>#REF!</v>
      </c>
      <c r="D2411" s="12" t="s">
        <v>2886</v>
      </c>
      <c r="E2411" s="12" t="s">
        <v>1234</v>
      </c>
      <c r="F2411" s="12">
        <v>248</v>
      </c>
      <c r="H2411" s="12" t="s">
        <v>3851</v>
      </c>
      <c r="I2411" s="12" t="s">
        <v>1319</v>
      </c>
      <c r="J2411" s="12" t="s">
        <v>4324</v>
      </c>
    </row>
    <row r="2412" spans="1:10" hidden="1" x14ac:dyDescent="0.35">
      <c r="A2412" s="12" t="s">
        <v>2411</v>
      </c>
      <c r="B2412" s="12" t="str">
        <f>HYPERLINK(Table1[[#This Row],[Link]], Table1[[#This Row],[Pattern w/out Hyperlink]])</f>
        <v>Amwell</v>
      </c>
      <c r="C2412" s="12" t="e">
        <f>IF(F2412&lt;=$L$1,$K$1,IF(AND(F2412&gt;=$L$2,F2412&lt;=$M$2),$K$2,IF(AND(F2412&gt;=$L$3,F2412&lt;=$M$3),$K$3,IF(AND(F2412&gt;=$L$4,F2412&lt;=$M$4),$K$4,IF(AND(F2412&gt;=$L$5,F2412&lt;=$M$5),$K$5,IF(AND(F2412&gt;=$L$6,F2412&lt;=$M$6),$K$6,IF(AND(F2412&gt;=$L$7,F2412&lt;=$M$7),$K$7,IF(AND(F2412&gt;=$L$8,F2412&lt;=$M$8),$K$8,IF(AND(F2412&gt;=$L$9,F2412&lt;=$M$9),$K$9,IF(AND(F2412&gt;$L$10,F2412&lt;=$M$10),$K$10,IF(AND(F2412&gt;=$L$11,F2412&lt;=$M$11),$K$11,IF(AND(F2412&gt;=$L$12,F2412&lt;=$M$12),$K$12,IF(AND(F2412&gt;=$L$13,F2412&lt;=$M$13),$K$13,IF(AND(F2412&gt;=$L$14,F2412&lt;=$M$14),$K$14,IF(AND(F2412&gt;=#REF!,F2412&lt;=#REF!),#REF!,IF(AND(F2412&gt;=$L$15,F2412&lt;=$M$15),$K$15,IF(AND(F2412&gt;=$L$16,F2412&lt;=$M$16),$K$16,IF(AND(F2412&gt;=$L$17,F2412&lt;=$M$17),$K$17,IF(AND(F2412&gt;=$L$18,F2412&lt;=$M$18),$K$18,IF(AND(F2412&gt;=$L$19,F2412&lt;=$M$19),$K$19,IF(AND(F2412&gt;=$L$20,F2412&lt;=$M$20),$K$20,IF(AND(F2412&gt;=$L$21,F2412&lt;=$M$21),$K$21,IF(AND(F2412&gt;=$L$22,F2412&lt;=$M$22),$K$22,IF(AND(F2412&gt;=$L$23,F2412&lt;=$M$23),$K$23,IF(AND(F2412&gt;=$L$24,F2412&lt;=$M$24),$K$24,IF(AND(F2412&gt;=$L$25,F2412&lt;=$M$25),$K$25,IF(AND(F2412&gt;=$L$26,F2412&lt;=$M$26),$K$26,IF(AND(F2412&gt;=$L$27,F2412&lt;=$M$27),$K$27,IF(AND(F2412&gt;=$L$28,F2412&lt;=$M$28),$K$28,IF(AND(F2412&gt;=$L$29,F2412&lt;=$M$29),$K$29,IF(AND(F2412&gt;=$L$30,F2412&lt;=$M$30),$K$30,IF(AND(F2412&gt;=$L$31,F2412&lt;=$M$31),$K$31,""))))))))))))))))))))))))))))))))</f>
        <v>#REF!</v>
      </c>
      <c r="D2412" s="12" t="s">
        <v>2886</v>
      </c>
      <c r="E2412" s="12" t="s">
        <v>1234</v>
      </c>
      <c r="F2412" s="12">
        <v>247.75</v>
      </c>
      <c r="H2412" s="12" t="s">
        <v>2412</v>
      </c>
      <c r="I2412" s="12" t="s">
        <v>0</v>
      </c>
      <c r="J2412" s="12" t="s">
        <v>5000</v>
      </c>
    </row>
    <row r="2413" spans="1:10" hidden="1" x14ac:dyDescent="0.35">
      <c r="A2413" s="12" t="s">
        <v>2447</v>
      </c>
      <c r="B2413" s="12" t="str">
        <f>HYPERLINK(Table1[[#This Row],[Link]], Table1[[#This Row],[Pattern w/out Hyperlink]])</f>
        <v>Clerkenwell</v>
      </c>
      <c r="C2413" s="12" t="e">
        <f>IF(F2413&lt;=$L$1,$K$1,IF(AND(F2413&gt;=$L$2,F2413&lt;=$M$2),$K$2,IF(AND(F2413&gt;=$L$3,F2413&lt;=$M$3),$K$3,IF(AND(F2413&gt;=$L$4,F2413&lt;=$M$4),$K$4,IF(AND(F2413&gt;=$L$5,F2413&lt;=$M$5),$K$5,IF(AND(F2413&gt;=$L$6,F2413&lt;=$M$6),$K$6,IF(AND(F2413&gt;=$L$7,F2413&lt;=$M$7),$K$7,IF(AND(F2413&gt;=$L$8,F2413&lt;=$M$8),$K$8,IF(AND(F2413&gt;=$L$9,F2413&lt;=$M$9),$K$9,IF(AND(F2413&gt;$L$10,F2413&lt;=$M$10),$K$10,IF(AND(F2413&gt;=$L$11,F2413&lt;=$M$11),$K$11,IF(AND(F2413&gt;=$L$12,F2413&lt;=$M$12),$K$12,IF(AND(F2413&gt;=$L$13,F2413&lt;=$M$13),$K$13,IF(AND(F2413&gt;=$L$14,F2413&lt;=$M$14),$K$14,IF(AND(F2413&gt;=#REF!,F2413&lt;=#REF!),#REF!,IF(AND(F2413&gt;=$L$15,F2413&lt;=$M$15),$K$15,IF(AND(F2413&gt;=$L$16,F2413&lt;=$M$16),$K$16,IF(AND(F2413&gt;=$L$17,F2413&lt;=$M$17),$K$17,IF(AND(F2413&gt;=$L$18,F2413&lt;=$M$18),$K$18,IF(AND(F2413&gt;=$L$19,F2413&lt;=$M$19),$K$19,IF(AND(F2413&gt;=$L$20,F2413&lt;=$M$20),$K$20,IF(AND(F2413&gt;=$L$21,F2413&lt;=$M$21),$K$21,IF(AND(F2413&gt;=$L$22,F2413&lt;=$M$22),$K$22,IF(AND(F2413&gt;=$L$23,F2413&lt;=$M$23),$K$23,IF(AND(F2413&gt;=$L$24,F2413&lt;=$M$24),$K$24,IF(AND(F2413&gt;=$L$25,F2413&lt;=$M$25),$K$25,IF(AND(F2413&gt;=$L$26,F2413&lt;=$M$26),$K$26,IF(AND(F2413&gt;=$L$27,F2413&lt;=$M$27),$K$27,IF(AND(F2413&gt;=$L$28,F2413&lt;=$M$28),$K$28,IF(AND(F2413&gt;=$L$29,F2413&lt;=$M$29),$K$29,IF(AND(F2413&gt;=$L$30,F2413&lt;=$M$30),$K$30,IF(AND(F2413&gt;=$L$31,F2413&lt;=$M$31),$K$31,""))))))))))))))))))))))))))))))))</f>
        <v>#REF!</v>
      </c>
      <c r="D2413" s="12" t="s">
        <v>2886</v>
      </c>
      <c r="E2413" s="12" t="s">
        <v>1234</v>
      </c>
      <c r="F2413" s="12">
        <v>247.75</v>
      </c>
      <c r="H2413" s="12" t="s">
        <v>2448</v>
      </c>
      <c r="I2413" s="12" t="s">
        <v>0</v>
      </c>
      <c r="J2413" s="12" t="s">
        <v>4318</v>
      </c>
    </row>
    <row r="2414" spans="1:10" hidden="1" x14ac:dyDescent="0.35">
      <c r="A2414" s="12" t="s">
        <v>2518</v>
      </c>
      <c r="B2414" s="12" t="str">
        <f>HYPERLINK(Table1[[#This Row],[Link]], Table1[[#This Row],[Pattern w/out Hyperlink]])</f>
        <v>Moahir Plus</v>
      </c>
      <c r="C2414" s="12" t="e">
        <f>IF(F2414&lt;=$L$1,$K$1,IF(AND(F2414&gt;=$L$2,F2414&lt;=$M$2),$K$2,IF(AND(F2414&gt;=$L$3,F2414&lt;=$M$3),$K$3,IF(AND(F2414&gt;=$L$4,F2414&lt;=$M$4),$K$4,IF(AND(F2414&gt;=$L$5,F2414&lt;=$M$5),$K$5,IF(AND(F2414&gt;=$L$6,F2414&lt;=$M$6),$K$6,IF(AND(F2414&gt;=$L$7,F2414&lt;=$M$7),$K$7,IF(AND(F2414&gt;=$L$8,F2414&lt;=$M$8),$K$8,IF(AND(F2414&gt;=$L$9,F2414&lt;=$M$9),$K$9,IF(AND(F2414&gt;$L$10,F2414&lt;=$M$10),$K$10,IF(AND(F2414&gt;=$L$11,F2414&lt;=$M$11),$K$11,IF(AND(F2414&gt;=$L$12,F2414&lt;=$M$12),$K$12,IF(AND(F2414&gt;=$L$13,F2414&lt;=$M$13),$K$13,IF(AND(F2414&gt;=$L$14,F2414&lt;=$M$14),$K$14,IF(AND(F2414&gt;=#REF!,F2414&lt;=#REF!),#REF!,IF(AND(F2414&gt;=$L$15,F2414&lt;=$M$15),$K$15,IF(AND(F2414&gt;=$L$16,F2414&lt;=$M$16),$K$16,IF(AND(F2414&gt;=$L$17,F2414&lt;=$M$17),$K$17,IF(AND(F2414&gt;=$L$18,F2414&lt;=$M$18),$K$18,IF(AND(F2414&gt;=$L$19,F2414&lt;=$M$19),$K$19,IF(AND(F2414&gt;=$L$20,F2414&lt;=$M$20),$K$20,IF(AND(F2414&gt;=$L$21,F2414&lt;=$M$21),$K$21,IF(AND(F2414&gt;=$L$22,F2414&lt;=$M$22),$K$22,IF(AND(F2414&gt;=$L$23,F2414&lt;=$M$23),$K$23,IF(AND(F2414&gt;=$L$24,F2414&lt;=$M$24),$K$24,IF(AND(F2414&gt;=$L$25,F2414&lt;=$M$25),$K$25,IF(AND(F2414&gt;=$L$26,F2414&lt;=$M$26),$K$26,IF(AND(F2414&gt;=$L$27,F2414&lt;=$M$27),$K$27,IF(AND(F2414&gt;=$L$28,F2414&lt;=$M$28),$K$28,IF(AND(F2414&gt;=$L$29,F2414&lt;=$M$29),$K$29,IF(AND(F2414&gt;=$L$30,F2414&lt;=$M$30),$K$30,IF(AND(F2414&gt;=$L$31,F2414&lt;=$M$31),$K$31,""))))))))))))))))))))))))))))))))</f>
        <v>#REF!</v>
      </c>
      <c r="D2414" s="12" t="s">
        <v>2886</v>
      </c>
      <c r="E2414" s="12" t="s">
        <v>1234</v>
      </c>
      <c r="F2414" s="12">
        <v>246.5</v>
      </c>
      <c r="H2414" s="12" t="s">
        <v>2519</v>
      </c>
      <c r="I2414" s="12" t="s">
        <v>1319</v>
      </c>
      <c r="J2414" s="12" t="s">
        <v>5217</v>
      </c>
    </row>
    <row r="2415" spans="1:10" hidden="1" x14ac:dyDescent="0.35">
      <c r="A2415" s="12" t="s">
        <v>2524</v>
      </c>
      <c r="B2415" s="12" t="str">
        <f>HYPERLINK(Table1[[#This Row],[Link]], Table1[[#This Row],[Pattern w/out Hyperlink]])</f>
        <v>Myddleton</v>
      </c>
      <c r="C2415" s="12" t="e">
        <f>IF(F2415&lt;=$L$1,$K$1,IF(AND(F2415&gt;=$L$2,F2415&lt;=$M$2),$K$2,IF(AND(F2415&gt;=$L$3,F2415&lt;=$M$3),$K$3,IF(AND(F2415&gt;=$L$4,F2415&lt;=$M$4),$K$4,IF(AND(F2415&gt;=$L$5,F2415&lt;=$M$5),$K$5,IF(AND(F2415&gt;=$L$6,F2415&lt;=$M$6),$K$6,IF(AND(F2415&gt;=$L$7,F2415&lt;=$M$7),$K$7,IF(AND(F2415&gt;=$L$8,F2415&lt;=$M$8),$K$8,IF(AND(F2415&gt;=$L$9,F2415&lt;=$M$9),$K$9,IF(AND(F2415&gt;$L$10,F2415&lt;=$M$10),$K$10,IF(AND(F2415&gt;=$L$11,F2415&lt;=$M$11),$K$11,IF(AND(F2415&gt;=$L$12,F2415&lt;=$M$12),$K$12,IF(AND(F2415&gt;=$L$13,F2415&lt;=$M$13),$K$13,IF(AND(F2415&gt;=$L$14,F2415&lt;=$M$14),$K$14,IF(AND(F2415&gt;=#REF!,F2415&lt;=#REF!),#REF!,IF(AND(F2415&gt;=$L$15,F2415&lt;=$M$15),$K$15,IF(AND(F2415&gt;=$L$16,F2415&lt;=$M$16),$K$16,IF(AND(F2415&gt;=$L$17,F2415&lt;=$M$17),$K$17,IF(AND(F2415&gt;=$L$18,F2415&lt;=$M$18),$K$18,IF(AND(F2415&gt;=$L$19,F2415&lt;=$M$19),$K$19,IF(AND(F2415&gt;=$L$20,F2415&lt;=$M$20),$K$20,IF(AND(F2415&gt;=$L$21,F2415&lt;=$M$21),$K$21,IF(AND(F2415&gt;=$L$22,F2415&lt;=$M$22),$K$22,IF(AND(F2415&gt;=$L$23,F2415&lt;=$M$23),$K$23,IF(AND(F2415&gt;=$L$24,F2415&lt;=$M$24),$K$24,IF(AND(F2415&gt;=$L$25,F2415&lt;=$M$25),$K$25,IF(AND(F2415&gt;=$L$26,F2415&lt;=$M$26),$K$26,IF(AND(F2415&gt;=$L$27,F2415&lt;=$M$27),$K$27,IF(AND(F2415&gt;=$L$28,F2415&lt;=$M$28),$K$28,IF(AND(F2415&gt;=$L$29,F2415&lt;=$M$29),$K$29,IF(AND(F2415&gt;=$L$30,F2415&lt;=$M$30),$K$30,IF(AND(F2415&gt;=$L$31,F2415&lt;=$M$31),$K$31,""))))))))))))))))))))))))))))))))</f>
        <v>#REF!</v>
      </c>
      <c r="D2415" s="12" t="s">
        <v>2886</v>
      </c>
      <c r="E2415" s="12" t="s">
        <v>1234</v>
      </c>
      <c r="F2415" s="12">
        <v>247.75</v>
      </c>
      <c r="H2415" s="12" t="s">
        <v>2525</v>
      </c>
      <c r="I2415" s="12" t="s">
        <v>0</v>
      </c>
      <c r="J2415" s="12" t="s">
        <v>5000</v>
      </c>
    </row>
    <row r="2416" spans="1:10" hidden="1" x14ac:dyDescent="0.35">
      <c r="A2416" s="12" t="s">
        <v>3445</v>
      </c>
      <c r="B2416" s="12" t="str">
        <f>HYPERLINK(Table1[[#This Row],[Link]], Table1[[#This Row],[Pattern w/out Hyperlink]])</f>
        <v>Chic</v>
      </c>
      <c r="C2416" s="12" t="e">
        <f>IF(F2416&lt;=$L$1,$K$1,IF(AND(F2416&gt;=$L$2,F2416&lt;=$M$2),$K$2,IF(AND(F2416&gt;=$L$3,F2416&lt;=$M$3),$K$3,IF(AND(F2416&gt;=$L$4,F2416&lt;=$M$4),$K$4,IF(AND(F2416&gt;=$L$5,F2416&lt;=$M$5),$K$5,IF(AND(F2416&gt;=$L$6,F2416&lt;=$M$6),$K$6,IF(AND(F2416&gt;=$L$7,F2416&lt;=$M$7),$K$7,IF(AND(F2416&gt;=$L$8,F2416&lt;=$M$8),$K$8,IF(AND(F2416&gt;=$L$9,F2416&lt;=$M$9),$K$9,IF(AND(F2416&gt;$L$10,F2416&lt;=$M$10),$K$10,IF(AND(F2416&gt;=$L$11,F2416&lt;=$M$11),$K$11,IF(AND(F2416&gt;=$L$12,F2416&lt;=$M$12),$K$12,IF(AND(F2416&gt;=$L$13,F2416&lt;=$M$13),$K$13,IF(AND(F2416&gt;=$L$14,F2416&lt;=$M$14),$K$14,IF(AND(F2416&gt;=#REF!,F2416&lt;=#REF!),#REF!,IF(AND(F2416&gt;=$L$15,F2416&lt;=$M$15),$K$15,IF(AND(F2416&gt;=$L$16,F2416&lt;=$M$16),$K$16,IF(AND(F2416&gt;=$L$17,F2416&lt;=$M$17),$K$17,IF(AND(F2416&gt;=$L$18,F2416&lt;=$M$18),$K$18,IF(AND(F2416&gt;=$L$19,F2416&lt;=$M$19),$K$19,IF(AND(F2416&gt;=$L$20,F2416&lt;=$M$20),$K$20,IF(AND(F2416&gt;=$L$21,F2416&lt;=$M$21),$K$21,IF(AND(F2416&gt;=$L$22,F2416&lt;=$M$22),$K$22,IF(AND(F2416&gt;=$L$23,F2416&lt;=$M$23),$K$23,IF(AND(F2416&gt;=$L$24,F2416&lt;=$M$24),$K$24,IF(AND(F2416&gt;=$L$25,F2416&lt;=$M$25),$K$25,IF(AND(F2416&gt;=$L$26,F2416&lt;=$M$26),$K$26,IF(AND(F2416&gt;=$L$27,F2416&lt;=$M$27),$K$27,IF(AND(F2416&gt;=$L$28,F2416&lt;=$M$28),$K$28,IF(AND(F2416&gt;=$L$29,F2416&lt;=$M$29),$K$29,IF(AND(F2416&gt;=$L$30,F2416&lt;=$M$30),$K$30,IF(AND(F2416&gt;=$L$31,F2416&lt;=$M$31),$K$31,""))))))))))))))))))))))))))))))))</f>
        <v>#REF!</v>
      </c>
      <c r="D2416" s="12" t="s">
        <v>2886</v>
      </c>
      <c r="E2416" s="12" t="s">
        <v>1234</v>
      </c>
      <c r="F2416" s="12">
        <v>246.5</v>
      </c>
      <c r="H2416" s="12" t="s">
        <v>6916</v>
      </c>
      <c r="I2416" s="12" t="s">
        <v>0</v>
      </c>
      <c r="J2416" s="12" t="s">
        <v>6917</v>
      </c>
    </row>
    <row r="2417" spans="1:10" hidden="1" x14ac:dyDescent="0.35">
      <c r="A2417" s="12" t="s">
        <v>4762</v>
      </c>
      <c r="B2417" s="12" t="str">
        <f>HYPERLINK(Table1[[#This Row],[Link]], Table1[[#This Row],[Pattern w/out Hyperlink]])</f>
        <v>Exaggerated Plaid by Paul Smith</v>
      </c>
      <c r="C2417" s="12" t="e">
        <f>IF(F2417&lt;=$L$1,$K$1,IF(AND(F2417&gt;=$L$2,F2417&lt;=$M$2),$K$2,IF(AND(F2417&gt;=$L$3,F2417&lt;=$M$3),$K$3,IF(AND(F2417&gt;=$L$4,F2417&lt;=$M$4),$K$4,IF(AND(F2417&gt;=$L$5,F2417&lt;=$M$5),$K$5,IF(AND(F2417&gt;=$L$6,F2417&lt;=$M$6),$K$6,IF(AND(F2417&gt;=$L$7,F2417&lt;=$M$7),$K$7,IF(AND(F2417&gt;=$L$8,F2417&lt;=$M$8),$K$8,IF(AND(F2417&gt;=$L$9,F2417&lt;=$M$9),$K$9,IF(AND(F2417&gt;$L$10,F2417&lt;=$M$10),$K$10,IF(AND(F2417&gt;=$L$11,F2417&lt;=$M$11),$K$11,IF(AND(F2417&gt;=$L$12,F2417&lt;=$M$12),$K$12,IF(AND(F2417&gt;=$L$13,F2417&lt;=$M$13),$K$13,IF(AND(F2417&gt;=$L$14,F2417&lt;=$M$14),$K$14,IF(AND(F2417&gt;=#REF!,F2417&lt;=#REF!),#REF!,IF(AND(F2417&gt;=$L$15,F2417&lt;=$M$15),$K$15,IF(AND(F2417&gt;=$L$16,F2417&lt;=$M$16),$K$16,IF(AND(F2417&gt;=$L$17,F2417&lt;=$M$17),$K$17,IF(AND(F2417&gt;=$L$18,F2417&lt;=$M$18),$K$18,IF(AND(F2417&gt;=$L$19,F2417&lt;=$M$19),$K$19,IF(AND(F2417&gt;=$L$20,F2417&lt;=$M$20),$K$20,IF(AND(F2417&gt;=$L$21,F2417&lt;=$M$21),$K$21,IF(AND(F2417&gt;=$L$22,F2417&lt;=$M$22),$K$22,IF(AND(F2417&gt;=$L$23,F2417&lt;=$M$23),$K$23,IF(AND(F2417&gt;=$L$24,F2417&lt;=$M$24),$K$24,IF(AND(F2417&gt;=$L$25,F2417&lt;=$M$25),$K$25,IF(AND(F2417&gt;=$L$26,F2417&lt;=$M$26),$K$26,IF(AND(F2417&gt;=$L$27,F2417&lt;=$M$27),$K$27,IF(AND(F2417&gt;=$L$28,F2417&lt;=$M$28),$K$28,IF(AND(F2417&gt;=$L$29,F2417&lt;=$M$29),$K$29,IF(AND(F2417&gt;=$L$30,F2417&lt;=$M$30),$K$30,IF(AND(F2417&gt;=$L$31,F2417&lt;=$M$31),$K$31,""))))))))))))))))))))))))))))))))</f>
        <v>#REF!</v>
      </c>
      <c r="D2417" s="12" t="s">
        <v>2886</v>
      </c>
      <c r="E2417" s="12" t="s">
        <v>1234</v>
      </c>
      <c r="F2417" s="12">
        <v>235.25</v>
      </c>
      <c r="H2417" s="12" t="s">
        <v>3558</v>
      </c>
      <c r="I2417" s="12" t="s">
        <v>0</v>
      </c>
      <c r="J2417" s="12" t="s">
        <v>4318</v>
      </c>
    </row>
    <row r="2418" spans="1:10" hidden="1" x14ac:dyDescent="0.35">
      <c r="A2418" s="12" t="s">
        <v>4816</v>
      </c>
      <c r="B2418" s="12" t="str">
        <f>HYPERLINK(Table1[[#This Row],[Link]], Table1[[#This Row],[Pattern w/out Hyperlink]])</f>
        <v>Mela by Sonnhild Kestler</v>
      </c>
      <c r="C2418" s="12" t="e">
        <f>IF(F2418&lt;=$L$1,$K$1,IF(AND(F2418&gt;=$L$2,F2418&lt;=$M$2),$K$2,IF(AND(F2418&gt;=$L$3,F2418&lt;=$M$3),$K$3,IF(AND(F2418&gt;=$L$4,F2418&lt;=$M$4),$K$4,IF(AND(F2418&gt;=$L$5,F2418&lt;=$M$5),$K$5,IF(AND(F2418&gt;=$L$6,F2418&lt;=$M$6),$K$6,IF(AND(F2418&gt;=$L$7,F2418&lt;=$M$7),$K$7,IF(AND(F2418&gt;=$L$8,F2418&lt;=$M$8),$K$8,IF(AND(F2418&gt;=$L$9,F2418&lt;=$M$9),$K$9,IF(AND(F2418&gt;$L$10,F2418&lt;=$M$10),$K$10,IF(AND(F2418&gt;=$L$11,F2418&lt;=$M$11),$K$11,IF(AND(F2418&gt;=$L$12,F2418&lt;=$M$12),$K$12,IF(AND(F2418&gt;=$L$13,F2418&lt;=$M$13),$K$13,IF(AND(F2418&gt;=$L$14,F2418&lt;=$M$14),$K$14,IF(AND(F2418&gt;=#REF!,F2418&lt;=#REF!),#REF!,IF(AND(F2418&gt;=$L$15,F2418&lt;=$M$15),$K$15,IF(AND(F2418&gt;=$L$16,F2418&lt;=$M$16),$K$16,IF(AND(F2418&gt;=$L$17,F2418&lt;=$M$17),$K$17,IF(AND(F2418&gt;=$L$18,F2418&lt;=$M$18),$K$18,IF(AND(F2418&gt;=$L$19,F2418&lt;=$M$19),$K$19,IF(AND(F2418&gt;=$L$20,F2418&lt;=$M$20),$K$20,IF(AND(F2418&gt;=$L$21,F2418&lt;=$M$21),$K$21,IF(AND(F2418&gt;=$L$22,F2418&lt;=$M$22),$K$22,IF(AND(F2418&gt;=$L$23,F2418&lt;=$M$23),$K$23,IF(AND(F2418&gt;=$L$24,F2418&lt;=$M$24),$K$24,IF(AND(F2418&gt;=$L$25,F2418&lt;=$M$25),$K$25,IF(AND(F2418&gt;=$L$26,F2418&lt;=$M$26),$K$26,IF(AND(F2418&gt;=$L$27,F2418&lt;=$M$27),$K$27,IF(AND(F2418&gt;=$L$28,F2418&lt;=$M$28),$K$28,IF(AND(F2418&gt;=$L$29,F2418&lt;=$M$29),$K$29,IF(AND(F2418&gt;=$L$30,F2418&lt;=$M$30),$K$30,IF(AND(F2418&gt;=$L$31,F2418&lt;=$M$31),$K$31,""))))))))))))))))))))))))))))))))</f>
        <v>#REF!</v>
      </c>
      <c r="D2418" s="12" t="s">
        <v>2886</v>
      </c>
      <c r="E2418" s="12" t="s">
        <v>1234</v>
      </c>
      <c r="F2418" s="12">
        <v>242.5</v>
      </c>
      <c r="H2418" s="12" t="s">
        <v>3627</v>
      </c>
      <c r="I2418" s="12" t="s">
        <v>0</v>
      </c>
      <c r="J2418" s="12" t="s">
        <v>4817</v>
      </c>
    </row>
    <row r="2419" spans="1:10" hidden="1" x14ac:dyDescent="0.35">
      <c r="A2419" s="12" t="s">
        <v>3653</v>
      </c>
      <c r="B2419" s="12" t="str">
        <f>HYPERLINK(Table1[[#This Row],[Link]], Table1[[#This Row],[Pattern w/out Hyperlink]])</f>
        <v>Parched Silk</v>
      </c>
      <c r="C2419" s="12" t="e">
        <f>IF(F2419&lt;=$L$1,$K$1,IF(AND(F2419&gt;=$L$2,F2419&lt;=$M$2),$K$2,IF(AND(F2419&gt;=$L$3,F2419&lt;=$M$3),$K$3,IF(AND(F2419&gt;=$L$4,F2419&lt;=$M$4),$K$4,IF(AND(F2419&gt;=$L$5,F2419&lt;=$M$5),$K$5,IF(AND(F2419&gt;=$L$6,F2419&lt;=$M$6),$K$6,IF(AND(F2419&gt;=$L$7,F2419&lt;=$M$7),$K$7,IF(AND(F2419&gt;=$L$8,F2419&lt;=$M$8),$K$8,IF(AND(F2419&gt;=$L$9,F2419&lt;=$M$9),$K$9,IF(AND(F2419&gt;$L$10,F2419&lt;=$M$10),$K$10,IF(AND(F2419&gt;=$L$11,F2419&lt;=$M$11),$K$11,IF(AND(F2419&gt;=$L$12,F2419&lt;=$M$12),$K$12,IF(AND(F2419&gt;=$L$13,F2419&lt;=$M$13),$K$13,IF(AND(F2419&gt;=$L$14,F2419&lt;=$M$14),$K$14,IF(AND(F2419&gt;=#REF!,F2419&lt;=#REF!),#REF!,IF(AND(F2419&gt;=$L$15,F2419&lt;=$M$15),$K$15,IF(AND(F2419&gt;=$L$16,F2419&lt;=$M$16),$K$16,IF(AND(F2419&gt;=$L$17,F2419&lt;=$M$17),$K$17,IF(AND(F2419&gt;=$L$18,F2419&lt;=$M$18),$K$18,IF(AND(F2419&gt;=$L$19,F2419&lt;=$M$19),$K$19,IF(AND(F2419&gt;=$L$20,F2419&lt;=$M$20),$K$20,IF(AND(F2419&gt;=$L$21,F2419&lt;=$M$21),$K$21,IF(AND(F2419&gt;=$L$22,F2419&lt;=$M$22),$K$22,IF(AND(F2419&gt;=$L$23,F2419&lt;=$M$23),$K$23,IF(AND(F2419&gt;=$L$24,F2419&lt;=$M$24),$K$24,IF(AND(F2419&gt;=$L$25,F2419&lt;=$M$25),$K$25,IF(AND(F2419&gt;=$L$26,F2419&lt;=$M$26),$K$26,IF(AND(F2419&gt;=$L$27,F2419&lt;=$M$27),$K$27,IF(AND(F2419&gt;=$L$28,F2419&lt;=$M$28),$K$28,IF(AND(F2419&gt;=$L$29,F2419&lt;=$M$29),$K$29,IF(AND(F2419&gt;=$L$30,F2419&lt;=$M$30),$K$30,IF(AND(F2419&gt;=$L$31,F2419&lt;=$M$31),$K$31,""))))))))))))))))))))))))))))))))</f>
        <v>#REF!</v>
      </c>
      <c r="D2419" s="12" t="s">
        <v>2886</v>
      </c>
      <c r="E2419" s="12" t="s">
        <v>1234</v>
      </c>
      <c r="F2419" s="12">
        <v>235.25</v>
      </c>
      <c r="H2419" s="12" t="s">
        <v>3654</v>
      </c>
      <c r="I2419" s="12" t="s">
        <v>1319</v>
      </c>
      <c r="J2419" s="12" t="s">
        <v>4842</v>
      </c>
    </row>
    <row r="2420" spans="1:10" hidden="1" x14ac:dyDescent="0.35">
      <c r="A2420" s="12" t="s">
        <v>4852</v>
      </c>
      <c r="B2420" s="12" t="str">
        <f>HYPERLINK(Table1[[#This Row],[Link]], Table1[[#This Row],[Pattern w/out Hyperlink]])</f>
        <v>Point by Paul Smith</v>
      </c>
      <c r="C2420" s="12" t="e">
        <f>IF(F2420&lt;=$L$1,$K$1,IF(AND(F2420&gt;=$L$2,F2420&lt;=$M$2),$K$2,IF(AND(F2420&gt;=$L$3,F2420&lt;=$M$3),$K$3,IF(AND(F2420&gt;=$L$4,F2420&lt;=$M$4),$K$4,IF(AND(F2420&gt;=$L$5,F2420&lt;=$M$5),$K$5,IF(AND(F2420&gt;=$L$6,F2420&lt;=$M$6),$K$6,IF(AND(F2420&gt;=$L$7,F2420&lt;=$M$7),$K$7,IF(AND(F2420&gt;=$L$8,F2420&lt;=$M$8),$K$8,IF(AND(F2420&gt;=$L$9,F2420&lt;=$M$9),$K$9,IF(AND(F2420&gt;$L$10,F2420&lt;=$M$10),$K$10,IF(AND(F2420&gt;=$L$11,F2420&lt;=$M$11),$K$11,IF(AND(F2420&gt;=$L$12,F2420&lt;=$M$12),$K$12,IF(AND(F2420&gt;=$L$13,F2420&lt;=$M$13),$K$13,IF(AND(F2420&gt;=$L$14,F2420&lt;=$M$14),$K$14,IF(AND(F2420&gt;=#REF!,F2420&lt;=#REF!),#REF!,IF(AND(F2420&gt;=$L$15,F2420&lt;=$M$15),$K$15,IF(AND(F2420&gt;=$L$16,F2420&lt;=$M$16),$K$16,IF(AND(F2420&gt;=$L$17,F2420&lt;=$M$17),$K$17,IF(AND(F2420&gt;=$L$18,F2420&lt;=$M$18),$K$18,IF(AND(F2420&gt;=$L$19,F2420&lt;=$M$19),$K$19,IF(AND(F2420&gt;=$L$20,F2420&lt;=$M$20),$K$20,IF(AND(F2420&gt;=$L$21,F2420&lt;=$M$21),$K$21,IF(AND(F2420&gt;=$L$22,F2420&lt;=$M$22),$K$22,IF(AND(F2420&gt;=$L$23,F2420&lt;=$M$23),$K$23,IF(AND(F2420&gt;=$L$24,F2420&lt;=$M$24),$K$24,IF(AND(F2420&gt;=$L$25,F2420&lt;=$M$25),$K$25,IF(AND(F2420&gt;=$L$26,F2420&lt;=$M$26),$K$26,IF(AND(F2420&gt;=$L$27,F2420&lt;=$M$27),$K$27,IF(AND(F2420&gt;=$L$28,F2420&lt;=$M$28),$K$28,IF(AND(F2420&gt;=$L$29,F2420&lt;=$M$29),$K$29,IF(AND(F2420&gt;=$L$30,F2420&lt;=$M$30),$K$30,IF(AND(F2420&gt;=$L$31,F2420&lt;=$M$31),$K$31,""))))))))))))))))))))))))))))))))</f>
        <v>#REF!</v>
      </c>
      <c r="D2420" s="12" t="s">
        <v>2886</v>
      </c>
      <c r="E2420" s="12" t="s">
        <v>1234</v>
      </c>
      <c r="F2420" s="12">
        <v>245.25</v>
      </c>
      <c r="H2420" s="12" t="s">
        <v>3669</v>
      </c>
      <c r="I2420" s="12" t="s">
        <v>0</v>
      </c>
      <c r="J2420" s="12" t="s">
        <v>4853</v>
      </c>
    </row>
    <row r="2421" spans="1:10" hidden="1" x14ac:dyDescent="0.35">
      <c r="A2421" s="12" t="s">
        <v>4855</v>
      </c>
      <c r="B2421" s="12" t="str">
        <f>HYPERLINK(Table1[[#This Row],[Link]], Table1[[#This Row],[Pattern w/out Hyperlink]])</f>
        <v>Prism by Paul Smith</v>
      </c>
      <c r="C2421" s="12" t="e">
        <f>IF(F2421&lt;=$L$1,$K$1,IF(AND(F2421&gt;=$L$2,F2421&lt;=$M$2),$K$2,IF(AND(F2421&gt;=$L$3,F2421&lt;=$M$3),$K$3,IF(AND(F2421&gt;=$L$4,F2421&lt;=$M$4),$K$4,IF(AND(F2421&gt;=$L$5,F2421&lt;=$M$5),$K$5,IF(AND(F2421&gt;=$L$6,F2421&lt;=$M$6),$K$6,IF(AND(F2421&gt;=$L$7,F2421&lt;=$M$7),$K$7,IF(AND(F2421&gt;=$L$8,F2421&lt;=$M$8),$K$8,IF(AND(F2421&gt;=$L$9,F2421&lt;=$M$9),$K$9,IF(AND(F2421&gt;$L$10,F2421&lt;=$M$10),$K$10,IF(AND(F2421&gt;=$L$11,F2421&lt;=$M$11),$K$11,IF(AND(F2421&gt;=$L$12,F2421&lt;=$M$12),$K$12,IF(AND(F2421&gt;=$L$13,F2421&lt;=$M$13),$K$13,IF(AND(F2421&gt;=$L$14,F2421&lt;=$M$14),$K$14,IF(AND(F2421&gt;=#REF!,F2421&lt;=#REF!),#REF!,IF(AND(F2421&gt;=$L$15,F2421&lt;=$M$15),$K$15,IF(AND(F2421&gt;=$L$16,F2421&lt;=$M$16),$K$16,IF(AND(F2421&gt;=$L$17,F2421&lt;=$M$17),$K$17,IF(AND(F2421&gt;=$L$18,F2421&lt;=$M$18),$K$18,IF(AND(F2421&gt;=$L$19,F2421&lt;=$M$19),$K$19,IF(AND(F2421&gt;=$L$20,F2421&lt;=$M$20),$K$20,IF(AND(F2421&gt;=$L$21,F2421&lt;=$M$21),$K$21,IF(AND(F2421&gt;=$L$22,F2421&lt;=$M$22),$K$22,IF(AND(F2421&gt;=$L$23,F2421&lt;=$M$23),$K$23,IF(AND(F2421&gt;=$L$24,F2421&lt;=$M$24),$K$24,IF(AND(F2421&gt;=$L$25,F2421&lt;=$M$25),$K$25,IF(AND(F2421&gt;=$L$26,F2421&lt;=$M$26),$K$26,IF(AND(F2421&gt;=$L$27,F2421&lt;=$M$27),$K$27,IF(AND(F2421&gt;=$L$28,F2421&lt;=$M$28),$K$28,IF(AND(F2421&gt;=$L$29,F2421&lt;=$M$29),$K$29,IF(AND(F2421&gt;=$L$30,F2421&lt;=$M$30),$K$30,IF(AND(F2421&gt;=$L$31,F2421&lt;=$M$31),$K$31,""))))))))))))))))))))))))))))))))</f>
        <v>#REF!</v>
      </c>
      <c r="D2421" s="12" t="s">
        <v>2886</v>
      </c>
      <c r="E2421" s="12" t="s">
        <v>1234</v>
      </c>
      <c r="F2421" s="12">
        <v>246.5</v>
      </c>
      <c r="H2421" s="12" t="s">
        <v>3674</v>
      </c>
      <c r="I2421" s="12" t="s">
        <v>0</v>
      </c>
      <c r="J2421" s="12" t="s">
        <v>4856</v>
      </c>
    </row>
    <row r="2422" spans="1:10" hidden="1" x14ac:dyDescent="0.35">
      <c r="A2422" s="12" t="s">
        <v>4861</v>
      </c>
      <c r="B2422" s="12" t="str">
        <f>HYPERLINK(Table1[[#This Row],[Link]], Table1[[#This Row],[Pattern w/out Hyperlink]])</f>
        <v>Ratio by Scholten &amp; Baijings</v>
      </c>
      <c r="C2422" s="12" t="e">
        <f>IF(F2422&lt;=$L$1,$K$1,IF(AND(F2422&gt;=$L$2,F2422&lt;=$M$2),$K$2,IF(AND(F2422&gt;=$L$3,F2422&lt;=$M$3),$K$3,IF(AND(F2422&gt;=$L$4,F2422&lt;=$M$4),$K$4,IF(AND(F2422&gt;=$L$5,F2422&lt;=$M$5),$K$5,IF(AND(F2422&gt;=$L$6,F2422&lt;=$M$6),$K$6,IF(AND(F2422&gt;=$L$7,F2422&lt;=$M$7),$K$7,IF(AND(F2422&gt;=$L$8,F2422&lt;=$M$8),$K$8,IF(AND(F2422&gt;=$L$9,F2422&lt;=$M$9),$K$9,IF(AND(F2422&gt;$L$10,F2422&lt;=$M$10),$K$10,IF(AND(F2422&gt;=$L$11,F2422&lt;=$M$11),$K$11,IF(AND(F2422&gt;=$L$12,F2422&lt;=$M$12),$K$12,IF(AND(F2422&gt;=$L$13,F2422&lt;=$M$13),$K$13,IF(AND(F2422&gt;=$L$14,F2422&lt;=$M$14),$K$14,IF(AND(F2422&gt;=#REF!,F2422&lt;=#REF!),#REF!,IF(AND(F2422&gt;=$L$15,F2422&lt;=$M$15),$K$15,IF(AND(F2422&gt;=$L$16,F2422&lt;=$M$16),$K$16,IF(AND(F2422&gt;=$L$17,F2422&lt;=$M$17),$K$17,IF(AND(F2422&gt;=$L$18,F2422&lt;=$M$18),$K$18,IF(AND(F2422&gt;=$L$19,F2422&lt;=$M$19),$K$19,IF(AND(F2422&gt;=$L$20,F2422&lt;=$M$20),$K$20,IF(AND(F2422&gt;=$L$21,F2422&lt;=$M$21),$K$21,IF(AND(F2422&gt;=$L$22,F2422&lt;=$M$22),$K$22,IF(AND(F2422&gt;=$L$23,F2422&lt;=$M$23),$K$23,IF(AND(F2422&gt;=$L$24,F2422&lt;=$M$24),$K$24,IF(AND(F2422&gt;=$L$25,F2422&lt;=$M$25),$K$25,IF(AND(F2422&gt;=$L$26,F2422&lt;=$M$26),$K$26,IF(AND(F2422&gt;=$L$27,F2422&lt;=$M$27),$K$27,IF(AND(F2422&gt;=$L$28,F2422&lt;=$M$28),$K$28,IF(AND(F2422&gt;=$L$29,F2422&lt;=$M$29),$K$29,IF(AND(F2422&gt;=$L$30,F2422&lt;=$M$30),$K$30,IF(AND(F2422&gt;=$L$31,F2422&lt;=$M$31),$K$31,""))))))))))))))))))))))))))))))))</f>
        <v>#REF!</v>
      </c>
      <c r="D2422" s="12" t="s">
        <v>2886</v>
      </c>
      <c r="E2422" s="12" t="s">
        <v>1234</v>
      </c>
      <c r="F2422" s="12">
        <v>239.5</v>
      </c>
      <c r="H2422" s="12" t="s">
        <v>3680</v>
      </c>
      <c r="I2422" s="12" t="s">
        <v>0</v>
      </c>
      <c r="J2422" s="12" t="s">
        <v>4262</v>
      </c>
    </row>
    <row r="2423" spans="1:10" hidden="1" x14ac:dyDescent="0.35">
      <c r="A2423" s="12" t="s">
        <v>4903</v>
      </c>
      <c r="B2423" s="12" t="str">
        <f>HYPERLINK(Table1[[#This Row],[Link]], Table1[[#This Row],[Pattern w/out Hyperlink]])</f>
        <v>Wool Check by Paul Smith</v>
      </c>
      <c r="C2423" s="12" t="e">
        <f>IF(F2423&lt;=$L$1,$K$1,IF(AND(F2423&gt;=$L$2,F2423&lt;=$M$2),$K$2,IF(AND(F2423&gt;=$L$3,F2423&lt;=$M$3),$K$3,IF(AND(F2423&gt;=$L$4,F2423&lt;=$M$4),$K$4,IF(AND(F2423&gt;=$L$5,F2423&lt;=$M$5),$K$5,IF(AND(F2423&gt;=$L$6,F2423&lt;=$M$6),$K$6,IF(AND(F2423&gt;=$L$7,F2423&lt;=$M$7),$K$7,IF(AND(F2423&gt;=$L$8,F2423&lt;=$M$8),$K$8,IF(AND(F2423&gt;=$L$9,F2423&lt;=$M$9),$K$9,IF(AND(F2423&gt;$L$10,F2423&lt;=$M$10),$K$10,IF(AND(F2423&gt;=$L$11,F2423&lt;=$M$11),$K$11,IF(AND(F2423&gt;=$L$12,F2423&lt;=$M$12),$K$12,IF(AND(F2423&gt;=$L$13,F2423&lt;=$M$13),$K$13,IF(AND(F2423&gt;=$L$14,F2423&lt;=$M$14),$K$14,IF(AND(F2423&gt;=#REF!,F2423&lt;=#REF!),#REF!,IF(AND(F2423&gt;=$L$15,F2423&lt;=$M$15),$K$15,IF(AND(F2423&gt;=$L$16,F2423&lt;=$M$16),$K$16,IF(AND(F2423&gt;=$L$17,F2423&lt;=$M$17),$K$17,IF(AND(F2423&gt;=$L$18,F2423&lt;=$M$18),$K$18,IF(AND(F2423&gt;=$L$19,F2423&lt;=$M$19),$K$19,IF(AND(F2423&gt;=$L$20,F2423&lt;=$M$20),$K$20,IF(AND(F2423&gt;=$L$21,F2423&lt;=$M$21),$K$21,IF(AND(F2423&gt;=$L$22,F2423&lt;=$M$22),$K$22,IF(AND(F2423&gt;=$L$23,F2423&lt;=$M$23),$K$23,IF(AND(F2423&gt;=$L$24,F2423&lt;=$M$24),$K$24,IF(AND(F2423&gt;=$L$25,F2423&lt;=$M$25),$K$25,IF(AND(F2423&gt;=$L$26,F2423&lt;=$M$26),$K$26,IF(AND(F2423&gt;=$L$27,F2423&lt;=$M$27),$K$27,IF(AND(F2423&gt;=$L$28,F2423&lt;=$M$28),$K$28,IF(AND(F2423&gt;=$L$29,F2423&lt;=$M$29),$K$29,IF(AND(F2423&gt;=$L$30,F2423&lt;=$M$30),$K$30,IF(AND(F2423&gt;=$L$31,F2423&lt;=$M$31),$K$31,""))))))))))))))))))))))))))))))))</f>
        <v>#REF!</v>
      </c>
      <c r="D2423" s="12" t="s">
        <v>2886</v>
      </c>
      <c r="E2423" s="12" t="s">
        <v>1234</v>
      </c>
      <c r="F2423" s="12">
        <v>235.25</v>
      </c>
      <c r="H2423" s="12" t="s">
        <v>3743</v>
      </c>
      <c r="I2423" s="12" t="s">
        <v>0</v>
      </c>
      <c r="J2423" s="12" t="s">
        <v>4318</v>
      </c>
    </row>
    <row r="2424" spans="1:10" hidden="1" x14ac:dyDescent="0.35">
      <c r="A2424" s="12" t="s">
        <v>5615</v>
      </c>
      <c r="B2424" s="12" t="str">
        <f>HYPERLINK(Table1[[#This Row],[Link]], Table1[[#This Row],[Pattern w/out Hyperlink]])</f>
        <v>Arriero</v>
      </c>
      <c r="C2424" s="12" t="e">
        <f>IF(F2424&lt;=$L$1,$K$1,IF(AND(F2424&gt;=$L$2,F2424&lt;=$M$2),$K$2,IF(AND(F2424&gt;=$L$3,F2424&lt;=$M$3),$K$3,IF(AND(F2424&gt;=$L$4,F2424&lt;=$M$4),$K$4,IF(AND(F2424&gt;=$L$5,F2424&lt;=$M$5),$K$5,IF(AND(F2424&gt;=$L$6,F2424&lt;=$M$6),$K$6,IF(AND(F2424&gt;=$L$7,F2424&lt;=$M$7),$K$7,IF(AND(F2424&gt;=$L$8,F2424&lt;=$M$8),$K$8,IF(AND(F2424&gt;=$L$9,F2424&lt;=$M$9),$K$9,IF(AND(F2424&gt;$L$10,F2424&lt;=$M$10),$K$10,IF(AND(F2424&gt;=$L$11,F2424&lt;=$M$11),$K$11,IF(AND(F2424&gt;=$L$12,F2424&lt;=$M$12),$K$12,IF(AND(F2424&gt;=$L$13,F2424&lt;=$M$13),$K$13,IF(AND(F2424&gt;=$L$14,F2424&lt;=$M$14),$K$14,IF(AND(F2424&gt;=#REF!,F2424&lt;=#REF!),#REF!,IF(AND(F2424&gt;=$L$15,F2424&lt;=$M$15),$K$15,IF(AND(F2424&gt;=$L$16,F2424&lt;=$M$16),$K$16,IF(AND(F2424&gt;=$L$17,F2424&lt;=$M$17),$K$17,IF(AND(F2424&gt;=$L$18,F2424&lt;=$M$18),$K$18,IF(AND(F2424&gt;=$L$19,F2424&lt;=$M$19),$K$19,IF(AND(F2424&gt;=$L$20,F2424&lt;=$M$20),$K$20,IF(AND(F2424&gt;=$L$21,F2424&lt;=$M$21),$K$21,IF(AND(F2424&gt;=$L$22,F2424&lt;=$M$22),$K$22,IF(AND(F2424&gt;=$L$23,F2424&lt;=$M$23),$K$23,IF(AND(F2424&gt;=$L$24,F2424&lt;=$M$24),$K$24,IF(AND(F2424&gt;=$L$25,F2424&lt;=$M$25),$K$25,IF(AND(F2424&gt;=$L$26,F2424&lt;=$M$26),$K$26,IF(AND(F2424&gt;=$L$27,F2424&lt;=$M$27),$K$27,IF(AND(F2424&gt;=$L$28,F2424&lt;=$M$28),$K$28,IF(AND(F2424&gt;=$L$29,F2424&lt;=$M$29),$K$29,IF(AND(F2424&gt;=$L$30,F2424&lt;=$M$30),$K$30,IF(AND(F2424&gt;=$L$31,F2424&lt;=$M$31),$K$31,""))))))))))))))))))))))))))))))))</f>
        <v>#REF!</v>
      </c>
      <c r="D2424" s="12" t="s">
        <v>2886</v>
      </c>
      <c r="E2424" s="12" t="s">
        <v>1234</v>
      </c>
      <c r="F2424" s="12">
        <f>Table1[[#This Row],[USD Pricing]]*Exchange!$A$1</f>
        <v>251.16</v>
      </c>
      <c r="G2424" s="12">
        <v>179.4</v>
      </c>
      <c r="H2424" s="12" t="s">
        <v>5616</v>
      </c>
      <c r="I2424" s="12" t="s">
        <v>0</v>
      </c>
      <c r="J2424" s="12" t="s">
        <v>5617</v>
      </c>
    </row>
    <row r="2425" spans="1:10" hidden="1" x14ac:dyDescent="0.35">
      <c r="A2425" s="12" t="s">
        <v>5693</v>
      </c>
      <c r="B2425" s="12" t="str">
        <f>HYPERLINK(Table1[[#This Row],[Link]], Table1[[#This Row],[Pattern w/out Hyperlink]])</f>
        <v>Mohair Classic</v>
      </c>
      <c r="C2425" s="12" t="e">
        <f>IF(F2425&lt;=$L$1,$K$1,IF(AND(F2425&gt;=$L$2,F2425&lt;=$M$2),$K$2,IF(AND(F2425&gt;=$L$3,F2425&lt;=$M$3),$K$3,IF(AND(F2425&gt;=$L$4,F2425&lt;=$M$4),$K$4,IF(AND(F2425&gt;=$L$5,F2425&lt;=$M$5),$K$5,IF(AND(F2425&gt;=$L$6,F2425&lt;=$M$6),$K$6,IF(AND(F2425&gt;=$L$7,F2425&lt;=$M$7),$K$7,IF(AND(F2425&gt;=$L$8,F2425&lt;=$M$8),$K$8,IF(AND(F2425&gt;=$L$9,F2425&lt;=$M$9),$K$9,IF(AND(F2425&gt;$L$10,F2425&lt;=$M$10),$K$10,IF(AND(F2425&gt;=$L$11,F2425&lt;=$M$11),$K$11,IF(AND(F2425&gt;=$L$12,F2425&lt;=$M$12),$K$12,IF(AND(F2425&gt;=$L$13,F2425&lt;=$M$13),$K$13,IF(AND(F2425&gt;=$L$14,F2425&lt;=$M$14),$K$14,IF(AND(F2425&gt;=#REF!,F2425&lt;=#REF!),#REF!,IF(AND(F2425&gt;=$L$15,F2425&lt;=$M$15),$K$15,IF(AND(F2425&gt;=$L$16,F2425&lt;=$M$16),$K$16,IF(AND(F2425&gt;=$L$17,F2425&lt;=$M$17),$K$17,IF(AND(F2425&gt;=$L$18,F2425&lt;=$M$18),$K$18,IF(AND(F2425&gt;=$L$19,F2425&lt;=$M$19),$K$19,IF(AND(F2425&gt;=$L$20,F2425&lt;=$M$20),$K$20,IF(AND(F2425&gt;=$L$21,F2425&lt;=$M$21),$K$21,IF(AND(F2425&gt;=$L$22,F2425&lt;=$M$22),$K$22,IF(AND(F2425&gt;=$L$23,F2425&lt;=$M$23),$K$23,IF(AND(F2425&gt;=$L$24,F2425&lt;=$M$24),$K$24,IF(AND(F2425&gt;=$L$25,F2425&lt;=$M$25),$K$25,IF(AND(F2425&gt;=$L$26,F2425&lt;=$M$26),$K$26,IF(AND(F2425&gt;=$L$27,F2425&lt;=$M$27),$K$27,IF(AND(F2425&gt;=$L$28,F2425&lt;=$M$28),$K$28,IF(AND(F2425&gt;=$L$29,F2425&lt;=$M$29),$K$29,IF(AND(F2425&gt;=$L$30,F2425&lt;=$M$30),$K$30,IF(AND(F2425&gt;=$L$31,F2425&lt;=$M$31),$K$31,""))))))))))))))))))))))))))))))))</f>
        <v>#REF!</v>
      </c>
      <c r="D2425" s="12" t="s">
        <v>2886</v>
      </c>
      <c r="E2425" s="12" t="s">
        <v>1234</v>
      </c>
      <c r="F2425" s="12">
        <f>Table1[[#This Row],[USD Pricing]]*Exchange!$A$1</f>
        <v>235.12999999999997</v>
      </c>
      <c r="G2425" s="12">
        <v>167.95</v>
      </c>
      <c r="H2425" s="12" t="s">
        <v>5694</v>
      </c>
      <c r="I2425" s="12" t="s">
        <v>1319</v>
      </c>
      <c r="J2425" s="12" t="s">
        <v>5217</v>
      </c>
    </row>
    <row r="2426" spans="1:10" hidden="1" x14ac:dyDescent="0.35">
      <c r="A2426" s="12" t="s">
        <v>2829</v>
      </c>
      <c r="B2426" s="12" t="str">
        <f>HYPERLINK(Table1[[#This Row],[Link]], Table1[[#This Row],[Pattern w/out Hyperlink]])</f>
        <v>Wool Structure 511</v>
      </c>
      <c r="C2426" s="12" t="e">
        <f>IF(F2426&lt;=$L$1,$K$1,IF(AND(F2426&gt;=$L$2,F2426&lt;=$M$2),$K$2,IF(AND(F2426&gt;=$L$3,F2426&lt;=$M$3),$K$3,IF(AND(F2426&gt;=$L$4,F2426&lt;=$M$4),$K$4,IF(AND(F2426&gt;=$L$5,F2426&lt;=$M$5),$K$5,IF(AND(F2426&gt;=$L$6,F2426&lt;=$M$6),$K$6,IF(AND(F2426&gt;=$L$7,F2426&lt;=$M$7),$K$7,IF(AND(F2426&gt;=$L$8,F2426&lt;=$M$8),$K$8,IF(AND(F2426&gt;=$L$9,F2426&lt;=$M$9),$K$9,IF(AND(F2426&gt;$L$10,F2426&lt;=$M$10),$K$10,IF(AND(F2426&gt;=$L$11,F2426&lt;=$M$11),$K$11,IF(AND(F2426&gt;=$L$12,F2426&lt;=$M$12),$K$12,IF(AND(F2426&gt;=$L$13,F2426&lt;=$M$13),$K$13,IF(AND(F2426&gt;=$L$14,F2426&lt;=$M$14),$K$14,IF(AND(F2426&gt;=#REF!,F2426&lt;=#REF!),#REF!,IF(AND(F2426&gt;=$L$15,F2426&lt;=$M$15),$K$15,IF(AND(F2426&gt;=$L$16,F2426&lt;=$M$16),$K$16,IF(AND(F2426&gt;=$L$17,F2426&lt;=$M$17),$K$17,IF(AND(F2426&gt;=$L$18,F2426&lt;=$M$18),$K$18,IF(AND(F2426&gt;=$L$19,F2426&lt;=$M$19),$K$19,IF(AND(F2426&gt;=$L$20,F2426&lt;=$M$20),$K$20,IF(AND(F2426&gt;=$L$21,F2426&lt;=$M$21),$K$21,IF(AND(F2426&gt;=$L$22,F2426&lt;=$M$22),$K$22,IF(AND(F2426&gt;=$L$23,F2426&lt;=$M$23),$K$23,IF(AND(F2426&gt;=$L$24,F2426&lt;=$M$24),$K$24,IF(AND(F2426&gt;=$L$25,F2426&lt;=$M$25),$K$25,IF(AND(F2426&gt;=$L$26,F2426&lt;=$M$26),$K$26,IF(AND(F2426&gt;=$L$27,F2426&lt;=$M$27),$K$27,IF(AND(F2426&gt;=$L$28,F2426&lt;=$M$28),$K$28,IF(AND(F2426&gt;=$L$29,F2426&lt;=$M$29),$K$29,IF(AND(F2426&gt;=$L$30,F2426&lt;=$M$30),$K$30,IF(AND(F2426&gt;=$L$31,F2426&lt;=$M$31),$K$31,""))))))))))))))))))))))))))))))))</f>
        <v>#REF!</v>
      </c>
      <c r="D2426" s="12" t="s">
        <v>2886</v>
      </c>
      <c r="E2426" s="12" t="s">
        <v>1234</v>
      </c>
      <c r="F2426" s="12">
        <f>Table1[[#This Row],[USD Pricing]]*Exchange!$A$1</f>
        <v>243.6</v>
      </c>
      <c r="G2426" s="12">
        <v>174</v>
      </c>
      <c r="H2426" s="12" t="s">
        <v>5891</v>
      </c>
      <c r="I2426" s="12" t="s">
        <v>4213</v>
      </c>
      <c r="J2426" s="12" t="s">
        <v>4539</v>
      </c>
    </row>
    <row r="2427" spans="1:10" hidden="1" x14ac:dyDescent="0.35">
      <c r="A2427" s="12" t="s">
        <v>7075</v>
      </c>
      <c r="B2427" s="12" t="str">
        <f>HYPERLINK(Table1[[#This Row],[Link]], Table1[[#This Row],[Pattern w/out Hyperlink]])</f>
        <v>Prince Hairy</v>
      </c>
      <c r="C2427" s="12" t="e">
        <f>IF(F2427&lt;=$L$1,$K$1,IF(AND(F2427&gt;=$L$2,F2427&lt;=$M$2),$K$2,IF(AND(F2427&gt;=$L$3,F2427&lt;=$M$3),$K$3,IF(AND(F2427&gt;=$L$4,F2427&lt;=$M$4),$K$4,IF(AND(F2427&gt;=$L$5,F2427&lt;=$M$5),$K$5,IF(AND(F2427&gt;=$L$6,F2427&lt;=$M$6),$K$6,IF(AND(F2427&gt;=$L$7,F2427&lt;=$M$7),$K$7,IF(AND(F2427&gt;=$L$8,F2427&lt;=$M$8),$K$8,IF(AND(F2427&gt;=$L$9,F2427&lt;=$M$9),$K$9,IF(AND(F2427&gt;$L$10,F2427&lt;=$M$10),$K$10,IF(AND(F2427&gt;=$L$11,F2427&lt;=$M$11),$K$11,IF(AND(F2427&gt;=$L$12,F2427&lt;=$M$12),$K$12,IF(AND(F2427&gt;=$L$13,F2427&lt;=$M$13),$K$13,IF(AND(F2427&gt;=$L$14,F2427&lt;=$M$14),$K$14,IF(AND(F2427&gt;=#REF!,F2427&lt;=#REF!),#REF!,IF(AND(F2427&gt;=$L$15,F2427&lt;=$M$15),$K$15,IF(AND(F2427&gt;=$L$16,F2427&lt;=$M$16),$K$16,IF(AND(F2427&gt;=$L$17,F2427&lt;=$M$17),$K$17,IF(AND(F2427&gt;=$L$18,F2427&lt;=$M$18),$K$18,IF(AND(F2427&gt;=$L$19,F2427&lt;=$M$19),$K$19,IF(AND(F2427&gt;=$L$20,F2427&lt;=$M$20),$K$20,IF(AND(F2427&gt;=$L$21,F2427&lt;=$M$21),$K$21,IF(AND(F2427&gt;=$L$22,F2427&lt;=$M$22),$K$22,IF(AND(F2427&gt;=$L$23,F2427&lt;=$M$23),$K$23,IF(AND(F2427&gt;=$L$24,F2427&lt;=$M$24),$K$24,IF(AND(F2427&gt;=$L$25,F2427&lt;=$M$25),$K$25,IF(AND(F2427&gt;=$L$26,F2427&lt;=$M$26),$K$26,IF(AND(F2427&gt;=$L$27,F2427&lt;=$M$27),$K$27,IF(AND(F2427&gt;=$L$28,F2427&lt;=$M$28),$K$28,IF(AND(F2427&gt;=$L$29,F2427&lt;=$M$29),$K$29,IF(AND(F2427&gt;=$L$30,F2427&lt;=$M$30),$K$30,IF(AND(F2427&gt;=$L$31,F2427&lt;=$M$31),$K$31,""))))))))))))))))))))))))))))))))</f>
        <v>#REF!</v>
      </c>
      <c r="D2427" s="12" t="s">
        <v>2886</v>
      </c>
      <c r="E2427" s="12" t="s">
        <v>1234</v>
      </c>
      <c r="F2427" s="12">
        <v>256.5</v>
      </c>
      <c r="H2427" s="12" t="s">
        <v>7076</v>
      </c>
      <c r="I2427" s="12" t="s">
        <v>0</v>
      </c>
      <c r="J2427" s="12" t="s">
        <v>7077</v>
      </c>
    </row>
    <row r="2428" spans="1:10" hidden="1" x14ac:dyDescent="0.35">
      <c r="A2428" s="12" t="s">
        <v>2922</v>
      </c>
      <c r="B2428" s="12" t="str">
        <f>HYPERLINK(Table1[[#This Row],[Link]], Table1[[#This Row],[Pattern w/out Hyperlink]])</f>
        <v>Byram</v>
      </c>
      <c r="C2428" s="12" t="e">
        <f>IF(F2428&lt;=$L$1,$K$1,IF(AND(F2428&gt;=$L$2,F2428&lt;=$M$2),$K$2,IF(AND(F2428&gt;=$L$3,F2428&lt;=$M$3),$K$3,IF(AND(F2428&gt;=$L$4,F2428&lt;=$M$4),$K$4,IF(AND(F2428&gt;=$L$5,F2428&lt;=$M$5),$K$5,IF(AND(F2428&gt;=$L$6,F2428&lt;=$M$6),$K$6,IF(AND(F2428&gt;=$L$7,F2428&lt;=$M$7),$K$7,IF(AND(F2428&gt;=$L$8,F2428&lt;=$M$8),$K$8,IF(AND(F2428&gt;=$L$9,F2428&lt;=$M$9),$K$9,IF(AND(F2428&gt;$L$10,F2428&lt;=$M$10),$K$10,IF(AND(F2428&gt;=$L$11,F2428&lt;=$M$11),$K$11,IF(AND(F2428&gt;=$L$12,F2428&lt;=$M$12),$K$12,IF(AND(F2428&gt;=$L$13,F2428&lt;=$M$13),$K$13,IF(AND(F2428&gt;=$L$14,F2428&lt;=$M$14),$K$14,IF(AND(F2428&gt;=#REF!,F2428&lt;=#REF!),#REF!,IF(AND(F2428&gt;=$L$15,F2428&lt;=$M$15),$K$15,IF(AND(F2428&gt;=$L$16,F2428&lt;=$M$16),$K$16,IF(AND(F2428&gt;=$L$17,F2428&lt;=$M$17),$K$17,IF(AND(F2428&gt;=$L$18,F2428&lt;=$M$18),$K$18,IF(AND(F2428&gt;=$L$19,F2428&lt;=$M$19),$K$19,IF(AND(F2428&gt;=$L$20,F2428&lt;=$M$20),$K$20,IF(AND(F2428&gt;=$L$21,F2428&lt;=$M$21),$K$21,IF(AND(F2428&gt;=$L$22,F2428&lt;=$M$22),$K$22,IF(AND(F2428&gt;=$L$23,F2428&lt;=$M$23),$K$23,IF(AND(F2428&gt;=$L$24,F2428&lt;=$M$24),$K$24,IF(AND(F2428&gt;=$L$25,F2428&lt;=$M$25),$K$25,IF(AND(F2428&gt;=$L$26,F2428&lt;=$M$26),$K$26,IF(AND(F2428&gt;=$L$27,F2428&lt;=$M$27),$K$27,IF(AND(F2428&gt;=$L$28,F2428&lt;=$M$28),$K$28,IF(AND(F2428&gt;=$L$29,F2428&lt;=$M$29),$K$29,IF(AND(F2428&gt;=$L$30,F2428&lt;=$M$30),$K$30,IF(AND(F2428&gt;=$L$31,F2428&lt;=$M$31),$K$31,""))))))))))))))))))))))))))))))))</f>
        <v>#REF!</v>
      </c>
      <c r="D2428" s="12" t="s">
        <v>2886</v>
      </c>
      <c r="E2428" s="12" t="s">
        <v>1234</v>
      </c>
      <c r="F2428" s="12">
        <f>Table1[[#This Row],[USD Pricing]]*Exchange!$A$1</f>
        <v>274.04999999999995</v>
      </c>
      <c r="G2428" s="12">
        <v>195.75</v>
      </c>
      <c r="H2428" s="12" t="s">
        <v>2971</v>
      </c>
      <c r="I2428" s="12" t="s">
        <v>1319</v>
      </c>
      <c r="J2428" s="12" t="s">
        <v>4656</v>
      </c>
    </row>
    <row r="2429" spans="1:10" hidden="1" x14ac:dyDescent="0.35">
      <c r="A2429" s="12" t="s">
        <v>2924</v>
      </c>
      <c r="B2429" s="12" t="str">
        <f>HYPERLINK(Table1[[#This Row],[Link]], Table1[[#This Row],[Pattern w/out Hyperlink]])</f>
        <v>Ria</v>
      </c>
      <c r="C2429" s="12" t="e">
        <f>IF(F2429&lt;=$L$1,$K$1,IF(AND(F2429&gt;=$L$2,F2429&lt;=$M$2),$K$2,IF(AND(F2429&gt;=$L$3,F2429&lt;=$M$3),$K$3,IF(AND(F2429&gt;=$L$4,F2429&lt;=$M$4),$K$4,IF(AND(F2429&gt;=$L$5,F2429&lt;=$M$5),$K$5,IF(AND(F2429&gt;=$L$6,F2429&lt;=$M$6),$K$6,IF(AND(F2429&gt;=$L$7,F2429&lt;=$M$7),$K$7,IF(AND(F2429&gt;=$L$8,F2429&lt;=$M$8),$K$8,IF(AND(F2429&gt;=$L$9,F2429&lt;=$M$9),$K$9,IF(AND(F2429&gt;$L$10,F2429&lt;=$M$10),$K$10,IF(AND(F2429&gt;=$L$11,F2429&lt;=$M$11),$K$11,IF(AND(F2429&gt;=$L$12,F2429&lt;=$M$12),$K$12,IF(AND(F2429&gt;=$L$13,F2429&lt;=$M$13),$K$13,IF(AND(F2429&gt;=$L$14,F2429&lt;=$M$14),$K$14,IF(AND(F2429&gt;=#REF!,F2429&lt;=#REF!),#REF!,IF(AND(F2429&gt;=$L$15,F2429&lt;=$M$15),$K$15,IF(AND(F2429&gt;=$L$16,F2429&lt;=$M$16),$K$16,IF(AND(F2429&gt;=$L$17,F2429&lt;=$M$17),$K$17,IF(AND(F2429&gt;=$L$18,F2429&lt;=$M$18),$K$18,IF(AND(F2429&gt;=$L$19,F2429&lt;=$M$19),$K$19,IF(AND(F2429&gt;=$L$20,F2429&lt;=$M$20),$K$20,IF(AND(F2429&gt;=$L$21,F2429&lt;=$M$21),$K$21,IF(AND(F2429&gt;=$L$22,F2429&lt;=$M$22),$K$22,IF(AND(F2429&gt;=$L$23,F2429&lt;=$M$23),$K$23,IF(AND(F2429&gt;=$L$24,F2429&lt;=$M$24),$K$24,IF(AND(F2429&gt;=$L$25,F2429&lt;=$M$25),$K$25,IF(AND(F2429&gt;=$L$26,F2429&lt;=$M$26),$K$26,IF(AND(F2429&gt;=$L$27,F2429&lt;=$M$27),$K$27,IF(AND(F2429&gt;=$L$28,F2429&lt;=$M$28),$K$28,IF(AND(F2429&gt;=$L$29,F2429&lt;=$M$29),$K$29,IF(AND(F2429&gt;=$L$30,F2429&lt;=$M$30),$K$30,IF(AND(F2429&gt;=$L$31,F2429&lt;=$M$31),$K$31,""))))))))))))))))))))))))))))))))</f>
        <v>#REF!</v>
      </c>
      <c r="D2429" s="12" t="s">
        <v>2886</v>
      </c>
      <c r="E2429" s="12" t="s">
        <v>1234</v>
      </c>
      <c r="F2429" s="12">
        <f>Table1[[#This Row],[USD Pricing]]*Exchange!$A$1</f>
        <v>257.36200000000002</v>
      </c>
      <c r="G2429" s="12">
        <v>183.83</v>
      </c>
      <c r="H2429" s="12" t="s">
        <v>2974</v>
      </c>
      <c r="I2429" s="12" t="s">
        <v>0</v>
      </c>
      <c r="J2429" s="12" t="s">
        <v>4671</v>
      </c>
    </row>
    <row r="2430" spans="1:10" hidden="1" x14ac:dyDescent="0.35">
      <c r="A2430" s="12" t="s">
        <v>2834</v>
      </c>
      <c r="B2430" s="12" t="str">
        <f>HYPERLINK(Table1[[#This Row],[Link]], Table1[[#This Row],[Pattern w/out Hyperlink]])</f>
        <v>Cozy</v>
      </c>
      <c r="C2430" s="12" t="e">
        <f>IF(F2430&lt;=$L$1,$K$1,IF(AND(F2430&gt;=$L$2,F2430&lt;=$M$2),$K$2,IF(AND(F2430&gt;=$L$3,F2430&lt;=$M$3),$K$3,IF(AND(F2430&gt;=$L$4,F2430&lt;=$M$4),$K$4,IF(AND(F2430&gt;=$L$5,F2430&lt;=$M$5),$K$5,IF(AND(F2430&gt;=$L$6,F2430&lt;=$M$6),$K$6,IF(AND(F2430&gt;=$L$7,F2430&lt;=$M$7),$K$7,IF(AND(F2430&gt;=$L$8,F2430&lt;=$M$8),$K$8,IF(AND(F2430&gt;=$L$9,F2430&lt;=$M$9),$K$9,IF(AND(F2430&gt;$L$10,F2430&lt;=$M$10),$K$10,IF(AND(F2430&gt;=$L$11,F2430&lt;=$M$11),$K$11,IF(AND(F2430&gt;=$L$12,F2430&lt;=$M$12),$K$12,IF(AND(F2430&gt;=$L$13,F2430&lt;=$M$13),$K$13,IF(AND(F2430&gt;=$L$14,F2430&lt;=$M$14),$K$14,IF(AND(F2430&gt;=#REF!,F2430&lt;=#REF!),#REF!,IF(AND(F2430&gt;=$L$15,F2430&lt;=$M$15),$K$15,IF(AND(F2430&gt;=$L$16,F2430&lt;=$M$16),$K$16,IF(AND(F2430&gt;=$L$17,F2430&lt;=$M$17),$K$17,IF(AND(F2430&gt;=$L$18,F2430&lt;=$M$18),$K$18,IF(AND(F2430&gt;=$L$19,F2430&lt;=$M$19),$K$19,IF(AND(F2430&gt;=$L$20,F2430&lt;=$M$20),$K$20,IF(AND(F2430&gt;=$L$21,F2430&lt;=$M$21),$K$21,IF(AND(F2430&gt;=$L$22,F2430&lt;=$M$22),$K$22,IF(AND(F2430&gt;=$L$23,F2430&lt;=$M$23),$K$23,IF(AND(F2430&gt;=$L$24,F2430&lt;=$M$24),$K$24,IF(AND(F2430&gt;=$L$25,F2430&lt;=$M$25),$K$25,IF(AND(F2430&gt;=$L$26,F2430&lt;=$M$26),$K$26,IF(AND(F2430&gt;=$L$27,F2430&lt;=$M$27),$K$27,IF(AND(F2430&gt;=$L$28,F2430&lt;=$M$28),$K$28,IF(AND(F2430&gt;=$L$29,F2430&lt;=$M$29),$K$29,IF(AND(F2430&gt;=$L$30,F2430&lt;=$M$30),$K$30,IF(AND(F2430&gt;=$L$31,F2430&lt;=$M$31),$K$31,""))))))))))))))))))))))))))))))))</f>
        <v>#REF!</v>
      </c>
      <c r="D2430" s="12" t="s">
        <v>2886</v>
      </c>
      <c r="E2430" s="12" t="s">
        <v>1234</v>
      </c>
      <c r="F2430" s="12">
        <v>263</v>
      </c>
      <c r="H2430" s="12" t="s">
        <v>2835</v>
      </c>
      <c r="I2430" s="12" t="s">
        <v>4213</v>
      </c>
      <c r="J2430" s="12" t="s">
        <v>4666</v>
      </c>
    </row>
    <row r="2431" spans="1:10" hidden="1" x14ac:dyDescent="0.35">
      <c r="A2431" s="12" t="s">
        <v>7342</v>
      </c>
      <c r="B2431" s="12" t="str">
        <f>HYPERLINK(Table1[[#This Row],[Link]], Table1[[#This Row],[Pattern w/out Hyperlink]])</f>
        <v>Second Nature</v>
      </c>
      <c r="C2431" s="12" t="e">
        <f>IF(F2431&lt;=$L$1,$K$1,IF(AND(F2431&gt;=$L$2,F2431&lt;=$M$2),$K$2,IF(AND(F2431&gt;=$L$3,F2431&lt;=$M$3),$K$3,IF(AND(F2431&gt;=$L$4,F2431&lt;=$M$4),$K$4,IF(AND(F2431&gt;=$L$5,F2431&lt;=$M$5),$K$5,IF(AND(F2431&gt;=$L$6,F2431&lt;=$M$6),$K$6,IF(AND(F2431&gt;=$L$7,F2431&lt;=$M$7),$K$7,IF(AND(F2431&gt;=$L$8,F2431&lt;=$M$8),$K$8,IF(AND(F2431&gt;=$L$9,F2431&lt;=$M$9),$K$9,IF(AND(F2431&gt;$L$10,F2431&lt;=$M$10),$K$10,IF(AND(F2431&gt;=$L$11,F2431&lt;=$M$11),$K$11,IF(AND(F2431&gt;=$L$12,F2431&lt;=$M$12),$K$12,IF(AND(F2431&gt;=$L$13,F2431&lt;=$M$13),$K$13,IF(AND(F2431&gt;=$L$14,F2431&lt;=$M$14),$K$14,IF(AND(F2431&gt;=#REF!,F2431&lt;=#REF!),#REF!,IF(AND(F2431&gt;=$L$15,F2431&lt;=$M$15),$K$15,IF(AND(F2431&gt;=$L$16,F2431&lt;=$M$16),$K$16,IF(AND(F2431&gt;=$L$17,F2431&lt;=$M$17),$K$17,IF(AND(F2431&gt;=$L$18,F2431&lt;=$M$18),$K$18,IF(AND(F2431&gt;=$L$19,F2431&lt;=$M$19),$K$19,IF(AND(F2431&gt;=$L$20,F2431&lt;=$M$20),$K$20,IF(AND(F2431&gt;=$L$21,F2431&lt;=$M$21),$K$21,IF(AND(F2431&gt;=$L$22,F2431&lt;=$M$22),$K$22,IF(AND(F2431&gt;=$L$23,F2431&lt;=$M$23),$K$23,IF(AND(F2431&gt;=$L$24,F2431&lt;=$M$24),$K$24,IF(AND(F2431&gt;=$L$25,F2431&lt;=$M$25),$K$25,IF(AND(F2431&gt;=$L$26,F2431&lt;=$M$26),$K$26,IF(AND(F2431&gt;=$L$27,F2431&lt;=$M$27),$K$27,IF(AND(F2431&gt;=$L$28,F2431&lt;=$M$28),$K$28,IF(AND(F2431&gt;=$L$29,F2431&lt;=$M$29),$K$29,IF(AND(F2431&gt;=$L$30,F2431&lt;=$M$30),$K$30,IF(AND(F2431&gt;=$L$31,F2431&lt;=$M$31),$K$31,""))))))))))))))))))))))))))))))))</f>
        <v>#REF!</v>
      </c>
      <c r="D2431" s="12" t="s">
        <v>2886</v>
      </c>
      <c r="E2431" s="12" t="s">
        <v>1234</v>
      </c>
      <c r="F2431" s="12">
        <v>257</v>
      </c>
      <c r="H2431" s="12" t="s">
        <v>7343</v>
      </c>
      <c r="I2431" s="12" t="s">
        <v>0</v>
      </c>
      <c r="J2431" s="12" t="s">
        <v>7344</v>
      </c>
    </row>
    <row r="2432" spans="1:10" hidden="1" x14ac:dyDescent="0.35">
      <c r="A2432" s="12" t="s">
        <v>3531</v>
      </c>
      <c r="B2432" s="12" t="str">
        <f>HYPERLINK(Table1[[#This Row],[Link]], Table1[[#This Row],[Pattern w/out Hyperlink]])</f>
        <v>Coach Cloth</v>
      </c>
      <c r="C2432" s="12" t="e">
        <f>IF(F2432&lt;=$L$1,$K$1,IF(AND(F2432&gt;=$L$2,F2432&lt;=$M$2),$K$2,IF(AND(F2432&gt;=$L$3,F2432&lt;=$M$3),$K$3,IF(AND(F2432&gt;=$L$4,F2432&lt;=$M$4),$K$4,IF(AND(F2432&gt;=$L$5,F2432&lt;=$M$5),$K$5,IF(AND(F2432&gt;=$L$6,F2432&lt;=$M$6),$K$6,IF(AND(F2432&gt;=$L$7,F2432&lt;=$M$7),$K$7,IF(AND(F2432&gt;=$L$8,F2432&lt;=$M$8),$K$8,IF(AND(F2432&gt;=$L$9,F2432&lt;=$M$9),$K$9,IF(AND(F2432&gt;$L$10,F2432&lt;=$M$10),$K$10,IF(AND(F2432&gt;=$L$11,F2432&lt;=$M$11),$K$11,IF(AND(F2432&gt;=$L$12,F2432&lt;=$M$12),$K$12,IF(AND(F2432&gt;=$L$13,F2432&lt;=$M$13),$K$13,IF(AND(F2432&gt;=$L$14,F2432&lt;=$M$14),$K$14,IF(AND(F2432&gt;=#REF!,F2432&lt;=#REF!),#REF!,IF(AND(F2432&gt;=$L$15,F2432&lt;=$M$15),$K$15,IF(AND(F2432&gt;=$L$16,F2432&lt;=$M$16),$K$16,IF(AND(F2432&gt;=$L$17,F2432&lt;=$M$17),$K$17,IF(AND(F2432&gt;=$L$18,F2432&lt;=$M$18),$K$18,IF(AND(F2432&gt;=$L$19,F2432&lt;=$M$19),$K$19,IF(AND(F2432&gt;=$L$20,F2432&lt;=$M$20),$K$20,IF(AND(F2432&gt;=$L$21,F2432&lt;=$M$21),$K$21,IF(AND(F2432&gt;=$L$22,F2432&lt;=$M$22),$K$22,IF(AND(F2432&gt;=$L$23,F2432&lt;=$M$23),$K$23,IF(AND(F2432&gt;=$L$24,F2432&lt;=$M$24),$K$24,IF(AND(F2432&gt;=$L$25,F2432&lt;=$M$25),$K$25,IF(AND(F2432&gt;=$L$26,F2432&lt;=$M$26),$K$26,IF(AND(F2432&gt;=$L$27,F2432&lt;=$M$27),$K$27,IF(AND(F2432&gt;=$L$28,F2432&lt;=$M$28),$K$28,IF(AND(F2432&gt;=$L$29,F2432&lt;=$M$29),$K$29,IF(AND(F2432&gt;=$L$30,F2432&lt;=$M$30),$K$30,IF(AND(F2432&gt;=$L$31,F2432&lt;=$M$31),$K$31,""))))))))))))))))))))))))))))))))</f>
        <v>#REF!</v>
      </c>
      <c r="D2432" s="12" t="s">
        <v>2886</v>
      </c>
      <c r="E2432" s="12" t="s">
        <v>1234</v>
      </c>
      <c r="F2432" s="12">
        <v>266.25</v>
      </c>
      <c r="H2432" s="12" t="s">
        <v>3532</v>
      </c>
      <c r="I2432" s="12" t="s">
        <v>1319</v>
      </c>
      <c r="J2432" s="12" t="s">
        <v>4318</v>
      </c>
    </row>
    <row r="2433" spans="1:10" hidden="1" x14ac:dyDescent="0.35">
      <c r="A2433" s="12" t="s">
        <v>4795</v>
      </c>
      <c r="B2433" s="12" t="str">
        <f>HYPERLINK(Table1[[#This Row],[Link]], Table1[[#This Row],[Pattern w/out Hyperlink]])</f>
        <v>Jacobs Coat by Alexander Girard</v>
      </c>
      <c r="C2433" s="12" t="e">
        <f>IF(F2433&lt;=$L$1,$K$1,IF(AND(F2433&gt;=$L$2,F2433&lt;=$M$2),$K$2,IF(AND(F2433&gt;=$L$3,F2433&lt;=$M$3),$K$3,IF(AND(F2433&gt;=$L$4,F2433&lt;=$M$4),$K$4,IF(AND(F2433&gt;=$L$5,F2433&lt;=$M$5),$K$5,IF(AND(F2433&gt;=$L$6,F2433&lt;=$M$6),$K$6,IF(AND(F2433&gt;=$L$7,F2433&lt;=$M$7),$K$7,IF(AND(F2433&gt;=$L$8,F2433&lt;=$M$8),$K$8,IF(AND(F2433&gt;=$L$9,F2433&lt;=$M$9),$K$9,IF(AND(F2433&gt;$L$10,F2433&lt;=$M$10),$K$10,IF(AND(F2433&gt;=$L$11,F2433&lt;=$M$11),$K$11,IF(AND(F2433&gt;=$L$12,F2433&lt;=$M$12),$K$12,IF(AND(F2433&gt;=$L$13,F2433&lt;=$M$13),$K$13,IF(AND(F2433&gt;=$L$14,F2433&lt;=$M$14),$K$14,IF(AND(F2433&gt;=#REF!,F2433&lt;=#REF!),#REF!,IF(AND(F2433&gt;=$L$15,F2433&lt;=$M$15),$K$15,IF(AND(F2433&gt;=$L$16,F2433&lt;=$M$16),$K$16,IF(AND(F2433&gt;=$L$17,F2433&lt;=$M$17),$K$17,IF(AND(F2433&gt;=$L$18,F2433&lt;=$M$18),$K$18,IF(AND(F2433&gt;=$L$19,F2433&lt;=$M$19),$K$19,IF(AND(F2433&gt;=$L$20,F2433&lt;=$M$20),$K$20,IF(AND(F2433&gt;=$L$21,F2433&lt;=$M$21),$K$21,IF(AND(F2433&gt;=$L$22,F2433&lt;=$M$22),$K$22,IF(AND(F2433&gt;=$L$23,F2433&lt;=$M$23),$K$23,IF(AND(F2433&gt;=$L$24,F2433&lt;=$M$24),$K$24,IF(AND(F2433&gt;=$L$25,F2433&lt;=$M$25),$K$25,IF(AND(F2433&gt;=$L$26,F2433&lt;=$M$26),$K$26,IF(AND(F2433&gt;=$L$27,F2433&lt;=$M$27),$K$27,IF(AND(F2433&gt;=$L$28,F2433&lt;=$M$28),$K$28,IF(AND(F2433&gt;=$L$29,F2433&lt;=$M$29),$K$29,IF(AND(F2433&gt;=$L$30,F2433&lt;=$M$30),$K$30,IF(AND(F2433&gt;=$L$31,F2433&lt;=$M$31),$K$31,""))))))))))))))))))))))))))))))))</f>
        <v>#REF!</v>
      </c>
      <c r="D2433" s="12" t="s">
        <v>2886</v>
      </c>
      <c r="E2433" s="12" t="s">
        <v>1234</v>
      </c>
      <c r="F2433" s="12">
        <v>259.25</v>
      </c>
      <c r="H2433" s="12" t="s">
        <v>3604</v>
      </c>
      <c r="I2433" s="12" t="s">
        <v>0</v>
      </c>
      <c r="J2433" s="12" t="s">
        <v>4651</v>
      </c>
    </row>
    <row r="2434" spans="1:10" hidden="1" x14ac:dyDescent="0.35">
      <c r="A2434" s="12" t="s">
        <v>6832</v>
      </c>
      <c r="B2434" s="12" t="str">
        <f>HYPERLINK(Table1[[#This Row],[Link]], Table1[[#This Row],[Pattern w/out Hyperlink]])</f>
        <v>Midair by Jacob Hasimoto</v>
      </c>
      <c r="C2434" s="12" t="e">
        <f>IF(F2434&lt;=$L$1,$K$1,IF(AND(F2434&gt;=$L$2,F2434&lt;=$M$2),$K$2,IF(AND(F2434&gt;=$L$3,F2434&lt;=$M$3),$K$3,IF(AND(F2434&gt;=$L$4,F2434&lt;=$M$4),$K$4,IF(AND(F2434&gt;=$L$5,F2434&lt;=$M$5),$K$5,IF(AND(F2434&gt;=$L$6,F2434&lt;=$M$6),$K$6,IF(AND(F2434&gt;=$L$7,F2434&lt;=$M$7),$K$7,IF(AND(F2434&gt;=$L$8,F2434&lt;=$M$8),$K$8,IF(AND(F2434&gt;=$L$9,F2434&lt;=$M$9),$K$9,IF(AND(F2434&gt;$L$10,F2434&lt;=$M$10),$K$10,IF(AND(F2434&gt;=$L$11,F2434&lt;=$M$11),$K$11,IF(AND(F2434&gt;=$L$12,F2434&lt;=$M$12),$K$12,IF(AND(F2434&gt;=$L$13,F2434&lt;=$M$13),$K$13,IF(AND(F2434&gt;=$L$14,F2434&lt;=$M$14),$K$14,IF(AND(F2434&gt;=#REF!,F2434&lt;=#REF!),#REF!,IF(AND(F2434&gt;=$L$15,F2434&lt;=$M$15),$K$15,IF(AND(F2434&gt;=$L$16,F2434&lt;=$M$16),$K$16,IF(AND(F2434&gt;=$L$17,F2434&lt;=$M$17),$K$17,IF(AND(F2434&gt;=$L$18,F2434&lt;=$M$18),$K$18,IF(AND(F2434&gt;=$L$19,F2434&lt;=$M$19),$K$19,IF(AND(F2434&gt;=$L$20,F2434&lt;=$M$20),$K$20,IF(AND(F2434&gt;=$L$21,F2434&lt;=$M$21),$K$21,IF(AND(F2434&gt;=$L$22,F2434&lt;=$M$22),$K$22,IF(AND(F2434&gt;=$L$23,F2434&lt;=$M$23),$K$23,IF(AND(F2434&gt;=$L$24,F2434&lt;=$M$24),$K$24,IF(AND(F2434&gt;=$L$25,F2434&lt;=$M$25),$K$25,IF(AND(F2434&gt;=$L$26,F2434&lt;=$M$26),$K$26,IF(AND(F2434&gt;=$L$27,F2434&lt;=$M$27),$K$27,IF(AND(F2434&gt;=$L$28,F2434&lt;=$M$28),$K$28,IF(AND(F2434&gt;=$L$29,F2434&lt;=$M$29),$K$29,IF(AND(F2434&gt;=$L$30,F2434&lt;=$M$30),$K$30,IF(AND(F2434&gt;=$L$31,F2434&lt;=$M$31),$K$31,""))))))))))))))))))))))))))))))))</f>
        <v>#REF!</v>
      </c>
      <c r="D2434" s="12" t="s">
        <v>2886</v>
      </c>
      <c r="E2434" s="12" t="s">
        <v>1234</v>
      </c>
      <c r="F2434" s="12">
        <v>271.75</v>
      </c>
      <c r="H2434" s="12" t="s">
        <v>6833</v>
      </c>
      <c r="I2434" s="12" t="s">
        <v>0</v>
      </c>
      <c r="J2434" s="12" t="s">
        <v>6834</v>
      </c>
    </row>
    <row r="2435" spans="1:10" hidden="1" x14ac:dyDescent="0.35">
      <c r="A2435" s="12" t="s">
        <v>4828</v>
      </c>
      <c r="B2435" s="12" t="str">
        <f>HYPERLINK(Table1[[#This Row],[Link]], Table1[[#This Row],[Pattern w/out Hyperlink]])</f>
        <v>Millerstripe by Alexander Girard</v>
      </c>
      <c r="C2435" s="12" t="e">
        <f>IF(F2435&lt;=$L$1,$K$1,IF(AND(F2435&gt;=$L$2,F2435&lt;=$M$2),$K$2,IF(AND(F2435&gt;=$L$3,F2435&lt;=$M$3),$K$3,IF(AND(F2435&gt;=$L$4,F2435&lt;=$M$4),$K$4,IF(AND(F2435&gt;=$L$5,F2435&lt;=$M$5),$K$5,IF(AND(F2435&gt;=$L$6,F2435&lt;=$M$6),$K$6,IF(AND(F2435&gt;=$L$7,F2435&lt;=$M$7),$K$7,IF(AND(F2435&gt;=$L$8,F2435&lt;=$M$8),$K$8,IF(AND(F2435&gt;=$L$9,F2435&lt;=$M$9),$K$9,IF(AND(F2435&gt;$L$10,F2435&lt;=$M$10),$K$10,IF(AND(F2435&gt;=$L$11,F2435&lt;=$M$11),$K$11,IF(AND(F2435&gt;=$L$12,F2435&lt;=$M$12),$K$12,IF(AND(F2435&gt;=$L$13,F2435&lt;=$M$13),$K$13,IF(AND(F2435&gt;=$L$14,F2435&lt;=$M$14),$K$14,IF(AND(F2435&gt;=#REF!,F2435&lt;=#REF!),#REF!,IF(AND(F2435&gt;=$L$15,F2435&lt;=$M$15),$K$15,IF(AND(F2435&gt;=$L$16,F2435&lt;=$M$16),$K$16,IF(AND(F2435&gt;=$L$17,F2435&lt;=$M$17),$K$17,IF(AND(F2435&gt;=$L$18,F2435&lt;=$M$18),$K$18,IF(AND(F2435&gt;=$L$19,F2435&lt;=$M$19),$K$19,IF(AND(F2435&gt;=$L$20,F2435&lt;=$M$20),$K$20,IF(AND(F2435&gt;=$L$21,F2435&lt;=$M$21),$K$21,IF(AND(F2435&gt;=$L$22,F2435&lt;=$M$22),$K$22,IF(AND(F2435&gt;=$L$23,F2435&lt;=$M$23),$K$23,IF(AND(F2435&gt;=$L$24,F2435&lt;=$M$24),$K$24,IF(AND(F2435&gt;=$L$25,F2435&lt;=$M$25),$K$25,IF(AND(F2435&gt;=$L$26,F2435&lt;=$M$26),$K$26,IF(AND(F2435&gt;=$L$27,F2435&lt;=$M$27),$K$27,IF(AND(F2435&gt;=$L$28,F2435&lt;=$M$28),$K$28,IF(AND(F2435&gt;=$L$29,F2435&lt;=$M$29),$K$29,IF(AND(F2435&gt;=$L$30,F2435&lt;=$M$30),$K$30,IF(AND(F2435&gt;=$L$31,F2435&lt;=$M$31),$K$31,""))))))))))))))))))))))))))))))))</f>
        <v>#REF!</v>
      </c>
      <c r="D2435" s="12" t="s">
        <v>2886</v>
      </c>
      <c r="E2435" s="12" t="s">
        <v>1234</v>
      </c>
      <c r="F2435" s="12">
        <v>259.25</v>
      </c>
      <c r="H2435" s="12" t="s">
        <v>3635</v>
      </c>
      <c r="I2435" s="12" t="s">
        <v>0</v>
      </c>
      <c r="J2435" s="12" t="s">
        <v>4651</v>
      </c>
    </row>
    <row r="2436" spans="1:10" hidden="1" x14ac:dyDescent="0.35">
      <c r="A2436" s="12" t="s">
        <v>3672</v>
      </c>
      <c r="B2436" s="12" t="str">
        <f>HYPERLINK(Table1[[#This Row],[Link]], Table1[[#This Row],[Pattern w/out Hyperlink]])</f>
        <v>Pressed Plaid</v>
      </c>
      <c r="C2436" s="12" t="e">
        <f>IF(F2436&lt;=$L$1,$K$1,IF(AND(F2436&gt;=$L$2,F2436&lt;=$M$2),$K$2,IF(AND(F2436&gt;=$L$3,F2436&lt;=$M$3),$K$3,IF(AND(F2436&gt;=$L$4,F2436&lt;=$M$4),$K$4,IF(AND(F2436&gt;=$L$5,F2436&lt;=$M$5),$K$5,IF(AND(F2436&gt;=$L$6,F2436&lt;=$M$6),$K$6,IF(AND(F2436&gt;=$L$7,F2436&lt;=$M$7),$K$7,IF(AND(F2436&gt;=$L$8,F2436&lt;=$M$8),$K$8,IF(AND(F2436&gt;=$L$9,F2436&lt;=$M$9),$K$9,IF(AND(F2436&gt;$L$10,F2436&lt;=$M$10),$K$10,IF(AND(F2436&gt;=$L$11,F2436&lt;=$M$11),$K$11,IF(AND(F2436&gt;=$L$12,F2436&lt;=$M$12),$K$12,IF(AND(F2436&gt;=$L$13,F2436&lt;=$M$13),$K$13,IF(AND(F2436&gt;=$L$14,F2436&lt;=$M$14),$K$14,IF(AND(F2436&gt;=#REF!,F2436&lt;=#REF!),#REF!,IF(AND(F2436&gt;=$L$15,F2436&lt;=$M$15),$K$15,IF(AND(F2436&gt;=$L$16,F2436&lt;=$M$16),$K$16,IF(AND(F2436&gt;=$L$17,F2436&lt;=$M$17),$K$17,IF(AND(F2436&gt;=$L$18,F2436&lt;=$M$18),$K$18,IF(AND(F2436&gt;=$L$19,F2436&lt;=$M$19),$K$19,IF(AND(F2436&gt;=$L$20,F2436&lt;=$M$20),$K$20,IF(AND(F2436&gt;=$L$21,F2436&lt;=$M$21),$K$21,IF(AND(F2436&gt;=$L$22,F2436&lt;=$M$22),$K$22,IF(AND(F2436&gt;=$L$23,F2436&lt;=$M$23),$K$23,IF(AND(F2436&gt;=$L$24,F2436&lt;=$M$24),$K$24,IF(AND(F2436&gt;=$L$25,F2436&lt;=$M$25),$K$25,IF(AND(F2436&gt;=$L$26,F2436&lt;=$M$26),$K$26,IF(AND(F2436&gt;=$L$27,F2436&lt;=$M$27),$K$27,IF(AND(F2436&gt;=$L$28,F2436&lt;=$M$28),$K$28,IF(AND(F2436&gt;=$L$29,F2436&lt;=$M$29),$K$29,IF(AND(F2436&gt;=$L$30,F2436&lt;=$M$30),$K$30,IF(AND(F2436&gt;=$L$31,F2436&lt;=$M$31),$K$31,""))))))))))))))))))))))))))))))))</f>
        <v>#REF!</v>
      </c>
      <c r="D2436" s="12" t="s">
        <v>2886</v>
      </c>
      <c r="E2436" s="12" t="s">
        <v>1234</v>
      </c>
      <c r="F2436" s="12">
        <v>272</v>
      </c>
      <c r="H2436" s="12" t="s">
        <v>3673</v>
      </c>
      <c r="I2436" s="12" t="s">
        <v>0</v>
      </c>
      <c r="J2436" s="12" t="s">
        <v>4318</v>
      </c>
    </row>
    <row r="2437" spans="1:10" hidden="1" x14ac:dyDescent="0.35">
      <c r="A2437" s="12" t="s">
        <v>6850</v>
      </c>
      <c r="B2437" s="12" t="str">
        <f>HYPERLINK(Table1[[#This Row],[Link]], Table1[[#This Row],[Pattern w/out Hyperlink]])</f>
        <v>Repeat Classic Stripe by Hella Jongerius</v>
      </c>
      <c r="C2437" s="12" t="e">
        <f>IF(F2437&lt;=$L$1,$K$1,IF(AND(F2437&gt;=$L$2,F2437&lt;=$M$2),$K$2,IF(AND(F2437&gt;=$L$3,F2437&lt;=$M$3),$K$3,IF(AND(F2437&gt;=$L$4,F2437&lt;=$M$4),$K$4,IF(AND(F2437&gt;=$L$5,F2437&lt;=$M$5),$K$5,IF(AND(F2437&gt;=$L$6,F2437&lt;=$M$6),$K$6,IF(AND(F2437&gt;=$L$7,F2437&lt;=$M$7),$K$7,IF(AND(F2437&gt;=$L$8,F2437&lt;=$M$8),$K$8,IF(AND(F2437&gt;=$L$9,F2437&lt;=$M$9),$K$9,IF(AND(F2437&gt;$L$10,F2437&lt;=$M$10),$K$10,IF(AND(F2437&gt;=$L$11,F2437&lt;=$M$11),$K$11,IF(AND(F2437&gt;=$L$12,F2437&lt;=$M$12),$K$12,IF(AND(F2437&gt;=$L$13,F2437&lt;=$M$13),$K$13,IF(AND(F2437&gt;=$L$14,F2437&lt;=$M$14),$K$14,IF(AND(F2437&gt;=#REF!,F2437&lt;=#REF!),#REF!,IF(AND(F2437&gt;=$L$15,F2437&lt;=$M$15),$K$15,IF(AND(F2437&gt;=$L$16,F2437&lt;=$M$16),$K$16,IF(AND(F2437&gt;=$L$17,F2437&lt;=$M$17),$K$17,IF(AND(F2437&gt;=$L$18,F2437&lt;=$M$18),$K$18,IF(AND(F2437&gt;=$L$19,F2437&lt;=$M$19),$K$19,IF(AND(F2437&gt;=$L$20,F2437&lt;=$M$20),$K$20,IF(AND(F2437&gt;=$L$21,F2437&lt;=$M$21),$K$21,IF(AND(F2437&gt;=$L$22,F2437&lt;=$M$22),$K$22,IF(AND(F2437&gt;=$L$23,F2437&lt;=$M$23),$K$23,IF(AND(F2437&gt;=$L$24,F2437&lt;=$M$24),$K$24,IF(AND(F2437&gt;=$L$25,F2437&lt;=$M$25),$K$25,IF(AND(F2437&gt;=$L$26,F2437&lt;=$M$26),$K$26,IF(AND(F2437&gt;=$L$27,F2437&lt;=$M$27),$K$27,IF(AND(F2437&gt;=$L$28,F2437&lt;=$M$28),$K$28,IF(AND(F2437&gt;=$L$29,F2437&lt;=$M$29),$K$29,IF(AND(F2437&gt;=$L$30,F2437&lt;=$M$30),$K$30,IF(AND(F2437&gt;=$L$31,F2437&lt;=$M$31),$K$31,""))))))))))))))))))))))))))))))))</f>
        <v>#REF!</v>
      </c>
      <c r="D2437" s="12" t="s">
        <v>2886</v>
      </c>
      <c r="E2437" s="12" t="s">
        <v>1234</v>
      </c>
      <c r="F2437" s="12">
        <v>260</v>
      </c>
      <c r="H2437" s="12" t="s">
        <v>6851</v>
      </c>
      <c r="I2437" s="12" t="s">
        <v>0</v>
      </c>
      <c r="J2437" s="12" t="s">
        <v>6852</v>
      </c>
    </row>
    <row r="2438" spans="1:10" hidden="1" x14ac:dyDescent="0.35">
      <c r="A2438" s="12" t="s">
        <v>6858</v>
      </c>
      <c r="B2438" s="12" t="str">
        <f>HYPERLINK(Table1[[#This Row],[Link]], Table1[[#This Row],[Pattern w/out Hyperlink]])</f>
        <v>Repeat Dot Ring by Hella Jongerius</v>
      </c>
      <c r="C2438" s="12" t="e">
        <f>IF(F2438&lt;=$L$1,$K$1,IF(AND(F2438&gt;=$L$2,F2438&lt;=$M$2),$K$2,IF(AND(F2438&gt;=$L$3,F2438&lt;=$M$3),$K$3,IF(AND(F2438&gt;=$L$4,F2438&lt;=$M$4),$K$4,IF(AND(F2438&gt;=$L$5,F2438&lt;=$M$5),$K$5,IF(AND(F2438&gt;=$L$6,F2438&lt;=$M$6),$K$6,IF(AND(F2438&gt;=$L$7,F2438&lt;=$M$7),$K$7,IF(AND(F2438&gt;=$L$8,F2438&lt;=$M$8),$K$8,IF(AND(F2438&gt;=$L$9,F2438&lt;=$M$9),$K$9,IF(AND(F2438&gt;$L$10,F2438&lt;=$M$10),$K$10,IF(AND(F2438&gt;=$L$11,F2438&lt;=$M$11),$K$11,IF(AND(F2438&gt;=$L$12,F2438&lt;=$M$12),$K$12,IF(AND(F2438&gt;=$L$13,F2438&lt;=$M$13),$K$13,IF(AND(F2438&gt;=$L$14,F2438&lt;=$M$14),$K$14,IF(AND(F2438&gt;=#REF!,F2438&lt;=#REF!),#REF!,IF(AND(F2438&gt;=$L$15,F2438&lt;=$M$15),$K$15,IF(AND(F2438&gt;=$L$16,F2438&lt;=$M$16),$K$16,IF(AND(F2438&gt;=$L$17,F2438&lt;=$M$17),$K$17,IF(AND(F2438&gt;=$L$18,F2438&lt;=$M$18),$K$18,IF(AND(F2438&gt;=$L$19,F2438&lt;=$M$19),$K$19,IF(AND(F2438&gt;=$L$20,F2438&lt;=$M$20),$K$20,IF(AND(F2438&gt;=$L$21,F2438&lt;=$M$21),$K$21,IF(AND(F2438&gt;=$L$22,F2438&lt;=$M$22),$K$22,IF(AND(F2438&gt;=$L$23,F2438&lt;=$M$23),$K$23,IF(AND(F2438&gt;=$L$24,F2438&lt;=$M$24),$K$24,IF(AND(F2438&gt;=$L$25,F2438&lt;=$M$25),$K$25,IF(AND(F2438&gt;=$L$26,F2438&lt;=$M$26),$K$26,IF(AND(F2438&gt;=$L$27,F2438&lt;=$M$27),$K$27,IF(AND(F2438&gt;=$L$28,F2438&lt;=$M$28),$K$28,IF(AND(F2438&gt;=$L$29,F2438&lt;=$M$29),$K$29,IF(AND(F2438&gt;=$L$30,F2438&lt;=$M$30),$K$30,IF(AND(F2438&gt;=$L$31,F2438&lt;=$M$31),$K$31,""))))))))))))))))))))))))))))))))</f>
        <v>#REF!</v>
      </c>
      <c r="D2438" s="12" t="s">
        <v>2886</v>
      </c>
      <c r="E2438" s="12" t="s">
        <v>1234</v>
      </c>
      <c r="F2438" s="12">
        <v>260</v>
      </c>
      <c r="H2438" s="12" t="s">
        <v>6859</v>
      </c>
      <c r="I2438" s="12" t="s">
        <v>0</v>
      </c>
      <c r="J2438" s="12" t="s">
        <v>6860</v>
      </c>
    </row>
    <row r="2439" spans="1:10" hidden="1" x14ac:dyDescent="0.35">
      <c r="A2439" s="12" t="s">
        <v>4889</v>
      </c>
      <c r="B2439" s="12" t="str">
        <f>HYPERLINK(Table1[[#This Row],[Link]], Table1[[#This Row],[Pattern w/out Hyperlink]])</f>
        <v>Toostripe by Alexander Girard</v>
      </c>
      <c r="C2439" s="12" t="e">
        <f>IF(F2439&lt;=$L$1,$K$1,IF(AND(F2439&gt;=$L$2,F2439&lt;=$M$2),$K$2,IF(AND(F2439&gt;=$L$3,F2439&lt;=$M$3),$K$3,IF(AND(F2439&gt;=$L$4,F2439&lt;=$M$4),$K$4,IF(AND(F2439&gt;=$L$5,F2439&lt;=$M$5),$K$5,IF(AND(F2439&gt;=$L$6,F2439&lt;=$M$6),$K$6,IF(AND(F2439&gt;=$L$7,F2439&lt;=$M$7),$K$7,IF(AND(F2439&gt;=$L$8,F2439&lt;=$M$8),$K$8,IF(AND(F2439&gt;=$L$9,F2439&lt;=$M$9),$K$9,IF(AND(F2439&gt;$L$10,F2439&lt;=$M$10),$K$10,IF(AND(F2439&gt;=$L$11,F2439&lt;=$M$11),$K$11,IF(AND(F2439&gt;=$L$12,F2439&lt;=$M$12),$K$12,IF(AND(F2439&gt;=$L$13,F2439&lt;=$M$13),$K$13,IF(AND(F2439&gt;=$L$14,F2439&lt;=$M$14),$K$14,IF(AND(F2439&gt;=#REF!,F2439&lt;=#REF!),#REF!,IF(AND(F2439&gt;=$L$15,F2439&lt;=$M$15),$K$15,IF(AND(F2439&gt;=$L$16,F2439&lt;=$M$16),$K$16,IF(AND(F2439&gt;=$L$17,F2439&lt;=$M$17),$K$17,IF(AND(F2439&gt;=$L$18,F2439&lt;=$M$18),$K$18,IF(AND(F2439&gt;=$L$19,F2439&lt;=$M$19),$K$19,IF(AND(F2439&gt;=$L$20,F2439&lt;=$M$20),$K$20,IF(AND(F2439&gt;=$L$21,F2439&lt;=$M$21),$K$21,IF(AND(F2439&gt;=$L$22,F2439&lt;=$M$22),$K$22,IF(AND(F2439&gt;=$L$23,F2439&lt;=$M$23),$K$23,IF(AND(F2439&gt;=$L$24,F2439&lt;=$M$24),$K$24,IF(AND(F2439&gt;=$L$25,F2439&lt;=$M$25),$K$25,IF(AND(F2439&gt;=$L$26,F2439&lt;=$M$26),$K$26,IF(AND(F2439&gt;=$L$27,F2439&lt;=$M$27),$K$27,IF(AND(F2439&gt;=$L$28,F2439&lt;=$M$28),$K$28,IF(AND(F2439&gt;=$L$29,F2439&lt;=$M$29),$K$29,IF(AND(F2439&gt;=$L$30,F2439&lt;=$M$30),$K$30,IF(AND(F2439&gt;=$L$31,F2439&lt;=$M$31),$K$31,""))))))))))))))))))))))))))))))))</f>
        <v>#REF!</v>
      </c>
      <c r="D2439" s="12" t="s">
        <v>2886</v>
      </c>
      <c r="E2439" s="12" t="s">
        <v>1234</v>
      </c>
      <c r="F2439" s="12">
        <v>259.25</v>
      </c>
      <c r="H2439" s="12" t="s">
        <v>3721</v>
      </c>
      <c r="I2439" s="12" t="s">
        <v>0</v>
      </c>
      <c r="J2439" s="12" t="s">
        <v>4651</v>
      </c>
    </row>
    <row r="2440" spans="1:10" hidden="1" x14ac:dyDescent="0.35">
      <c r="A2440" s="12" t="s">
        <v>3744</v>
      </c>
      <c r="B2440" s="12" t="str">
        <f>HYPERLINK(Table1[[#This Row],[Link]], Table1[[#This Row],[Pattern w/out Hyperlink]])</f>
        <v>Wool Striae</v>
      </c>
      <c r="C2440" s="12" t="e">
        <f>IF(F2440&lt;=$L$1,$K$1,IF(AND(F2440&gt;=$L$2,F2440&lt;=$M$2),$K$2,IF(AND(F2440&gt;=$L$3,F2440&lt;=$M$3),$K$3,IF(AND(F2440&gt;=$L$4,F2440&lt;=$M$4),$K$4,IF(AND(F2440&gt;=$L$5,F2440&lt;=$M$5),$K$5,IF(AND(F2440&gt;=$L$6,F2440&lt;=$M$6),$K$6,IF(AND(F2440&gt;=$L$7,F2440&lt;=$M$7),$K$7,IF(AND(F2440&gt;=$L$8,F2440&lt;=$M$8),$K$8,IF(AND(F2440&gt;=$L$9,F2440&lt;=$M$9),$K$9,IF(AND(F2440&gt;$L$10,F2440&lt;=$M$10),$K$10,IF(AND(F2440&gt;=$L$11,F2440&lt;=$M$11),$K$11,IF(AND(F2440&gt;=$L$12,F2440&lt;=$M$12),$K$12,IF(AND(F2440&gt;=$L$13,F2440&lt;=$M$13),$K$13,IF(AND(F2440&gt;=$L$14,F2440&lt;=$M$14),$K$14,IF(AND(F2440&gt;=#REF!,F2440&lt;=#REF!),#REF!,IF(AND(F2440&gt;=$L$15,F2440&lt;=$M$15),$K$15,IF(AND(F2440&gt;=$L$16,F2440&lt;=$M$16),$K$16,IF(AND(F2440&gt;=$L$17,F2440&lt;=$M$17),$K$17,IF(AND(F2440&gt;=$L$18,F2440&lt;=$M$18),$K$18,IF(AND(F2440&gt;=$L$19,F2440&lt;=$M$19),$K$19,IF(AND(F2440&gt;=$L$20,F2440&lt;=$M$20),$K$20,IF(AND(F2440&gt;=$L$21,F2440&lt;=$M$21),$K$21,IF(AND(F2440&gt;=$L$22,F2440&lt;=$M$22),$K$22,IF(AND(F2440&gt;=$L$23,F2440&lt;=$M$23),$K$23,IF(AND(F2440&gt;=$L$24,F2440&lt;=$M$24),$K$24,IF(AND(F2440&gt;=$L$25,F2440&lt;=$M$25),$K$25,IF(AND(F2440&gt;=$L$26,F2440&lt;=$M$26),$K$26,IF(AND(F2440&gt;=$L$27,F2440&lt;=$M$27),$K$27,IF(AND(F2440&gt;=$L$28,F2440&lt;=$M$28),$K$28,IF(AND(F2440&gt;=$L$29,F2440&lt;=$M$29),$K$29,IF(AND(F2440&gt;=$L$30,F2440&lt;=$M$30),$K$30,IF(AND(F2440&gt;=$L$31,F2440&lt;=$M$31),$K$31,""))))))))))))))))))))))))))))))))</f>
        <v>#REF!</v>
      </c>
      <c r="D2440" s="12" t="s">
        <v>2886</v>
      </c>
      <c r="E2440" s="12" t="s">
        <v>1234</v>
      </c>
      <c r="F2440" s="12">
        <v>272</v>
      </c>
      <c r="H2440" s="12" t="s">
        <v>3745</v>
      </c>
      <c r="I2440" s="12" t="s">
        <v>4213</v>
      </c>
      <c r="J2440" s="12" t="s">
        <v>4318</v>
      </c>
    </row>
    <row r="2441" spans="1:10" hidden="1" x14ac:dyDescent="0.35">
      <c r="A2441" s="12" t="s">
        <v>2815</v>
      </c>
      <c r="B2441" s="12" t="str">
        <f>HYPERLINK(Table1[[#This Row],[Link]], Table1[[#This Row],[Pattern w/out Hyperlink]])</f>
        <v>Sartorial</v>
      </c>
      <c r="C2441" s="12" t="e">
        <f>IF(F2441&lt;=$L$1,$K$1,IF(AND(F2441&gt;=$L$2,F2441&lt;=$M$2),$K$2,IF(AND(F2441&gt;=$L$3,F2441&lt;=$M$3),$K$3,IF(AND(F2441&gt;=$L$4,F2441&lt;=$M$4),$K$4,IF(AND(F2441&gt;=$L$5,F2441&lt;=$M$5),$K$5,IF(AND(F2441&gt;=$L$6,F2441&lt;=$M$6),$K$6,IF(AND(F2441&gt;=$L$7,F2441&lt;=$M$7),$K$7,IF(AND(F2441&gt;=$L$8,F2441&lt;=$M$8),$K$8,IF(AND(F2441&gt;=$L$9,F2441&lt;=$M$9),$K$9,IF(AND(F2441&gt;$L$10,F2441&lt;=$M$10),$K$10,IF(AND(F2441&gt;=$L$11,F2441&lt;=$M$11),$K$11,IF(AND(F2441&gt;=$L$12,F2441&lt;=$M$12),$K$12,IF(AND(F2441&gt;=$L$13,F2441&lt;=$M$13),$K$13,IF(AND(F2441&gt;=$L$14,F2441&lt;=$M$14),$K$14,IF(AND(F2441&gt;=#REF!,F2441&lt;=#REF!),#REF!,IF(AND(F2441&gt;=$L$15,F2441&lt;=$M$15),$K$15,IF(AND(F2441&gt;=$L$16,F2441&lt;=$M$16),$K$16,IF(AND(F2441&gt;=$L$17,F2441&lt;=$M$17),$K$17,IF(AND(F2441&gt;=$L$18,F2441&lt;=$M$18),$K$18,IF(AND(F2441&gt;=$L$19,F2441&lt;=$M$19),$K$19,IF(AND(F2441&gt;=$L$20,F2441&lt;=$M$20),$K$20,IF(AND(F2441&gt;=$L$21,F2441&lt;=$M$21),$K$21,IF(AND(F2441&gt;=$L$22,F2441&lt;=$M$22),$K$22,IF(AND(F2441&gt;=$L$23,F2441&lt;=$M$23),$K$23,IF(AND(F2441&gt;=$L$24,F2441&lt;=$M$24),$K$24,IF(AND(F2441&gt;=$L$25,F2441&lt;=$M$25),$K$25,IF(AND(F2441&gt;=$L$26,F2441&lt;=$M$26),$K$26,IF(AND(F2441&gt;=$L$27,F2441&lt;=$M$27),$K$27,IF(AND(F2441&gt;=$L$28,F2441&lt;=$M$28),$K$28,IF(AND(F2441&gt;=$L$29,F2441&lt;=$M$29),$K$29,IF(AND(F2441&gt;=$L$30,F2441&lt;=$M$30),$K$30,IF(AND(F2441&gt;=$L$31,F2441&lt;=$M$31),$K$31,""))))))))))))))))))))))))))))))))</f>
        <v>#REF!</v>
      </c>
      <c r="D2441" s="12" t="s">
        <v>2886</v>
      </c>
      <c r="E2441" s="12" t="s">
        <v>1234</v>
      </c>
      <c r="F2441" s="12">
        <f>Table1[[#This Row],[USD Pricing]]*Exchange!$A$1</f>
        <v>272.29999999999995</v>
      </c>
      <c r="G2441" s="12">
        <v>194.5</v>
      </c>
      <c r="H2441" s="12" t="s">
        <v>5872</v>
      </c>
      <c r="I2441" s="12" t="s">
        <v>0</v>
      </c>
      <c r="J2441" s="12" t="s">
        <v>5038</v>
      </c>
    </row>
    <row r="2442" spans="1:10" hidden="1" x14ac:dyDescent="0.35">
      <c r="A2442" s="12" t="s">
        <v>6910</v>
      </c>
      <c r="B2442" s="12" t="str">
        <f>HYPERLINK(Table1[[#This Row],[Link]], Table1[[#This Row],[Pattern w/out Hyperlink]])</f>
        <v>Cato, 1961</v>
      </c>
      <c r="C2442" s="12" t="e">
        <f>IF(F2442&lt;=$L$1,$K$1,IF(AND(F2442&gt;=$L$2,F2442&lt;=$M$2),$K$2,IF(AND(F2442&gt;=$L$3,F2442&lt;=$M$3),$K$3,IF(AND(F2442&gt;=$L$4,F2442&lt;=$M$4),$K$4,IF(AND(F2442&gt;=$L$5,F2442&lt;=$M$5),$K$5,IF(AND(F2442&gt;=$L$6,F2442&lt;=$M$6),$K$6,IF(AND(F2442&gt;=$L$7,F2442&lt;=$M$7),$K$7,IF(AND(F2442&gt;=$L$8,F2442&lt;=$M$8),$K$8,IF(AND(F2442&gt;=$L$9,F2442&lt;=$M$9),$K$9,IF(AND(F2442&gt;$L$10,F2442&lt;=$M$10),$K$10,IF(AND(F2442&gt;=$L$11,F2442&lt;=$M$11),$K$11,IF(AND(F2442&gt;=$L$12,F2442&lt;=$M$12),$K$12,IF(AND(F2442&gt;=$L$13,F2442&lt;=$M$13),$K$13,IF(AND(F2442&gt;=$L$14,F2442&lt;=$M$14),$K$14,IF(AND(F2442&gt;=#REF!,F2442&lt;=#REF!),#REF!,IF(AND(F2442&gt;=$L$15,F2442&lt;=$M$15),$K$15,IF(AND(F2442&gt;=$L$16,F2442&lt;=$M$16),$K$16,IF(AND(F2442&gt;=$L$17,F2442&lt;=$M$17),$K$17,IF(AND(F2442&gt;=$L$18,F2442&lt;=$M$18),$K$18,IF(AND(F2442&gt;=$L$19,F2442&lt;=$M$19),$K$19,IF(AND(F2442&gt;=$L$20,F2442&lt;=$M$20),$K$20,IF(AND(F2442&gt;=$L$21,F2442&lt;=$M$21),$K$21,IF(AND(F2442&gt;=$L$22,F2442&lt;=$M$22),$K$22,IF(AND(F2442&gt;=$L$23,F2442&lt;=$M$23),$K$23,IF(AND(F2442&gt;=$L$24,F2442&lt;=$M$24),$K$24,IF(AND(F2442&gt;=$L$25,F2442&lt;=$M$25),$K$25,IF(AND(F2442&gt;=$L$26,F2442&lt;=$M$26),$K$26,IF(AND(F2442&gt;=$L$27,F2442&lt;=$M$27),$K$27,IF(AND(F2442&gt;=$L$28,F2442&lt;=$M$28),$K$28,IF(AND(F2442&gt;=$L$29,F2442&lt;=$M$29),$K$29,IF(AND(F2442&gt;=$L$30,F2442&lt;=$M$30),$K$30,IF(AND(F2442&gt;=$L$31,F2442&lt;=$M$31),$K$31,""))))))))))))))))))))))))))))))))</f>
        <v>#REF!</v>
      </c>
      <c r="D2442" s="12" t="s">
        <v>2886</v>
      </c>
      <c r="E2442" s="12" t="s">
        <v>1234</v>
      </c>
      <c r="F2442" s="12">
        <v>290.75</v>
      </c>
      <c r="H2442" s="12" t="s">
        <v>6911</v>
      </c>
      <c r="I2442" s="12" t="s">
        <v>4213</v>
      </c>
      <c r="J2442" s="12" t="s">
        <v>6912</v>
      </c>
    </row>
    <row r="2443" spans="1:10" hidden="1" x14ac:dyDescent="0.35">
      <c r="A2443" s="12" t="s">
        <v>6973</v>
      </c>
      <c r="B2443" s="12" t="str">
        <f>HYPERLINK(Table1[[#This Row],[Link]], Table1[[#This Row],[Pattern w/out Hyperlink]])</f>
        <v>Dynamic, 1971</v>
      </c>
      <c r="C2443" s="12" t="e">
        <f>IF(F2443&lt;=$L$1,$K$1,IF(AND(F2443&gt;=$L$2,F2443&lt;=$M$2),$K$2,IF(AND(F2443&gt;=$L$3,F2443&lt;=$M$3),$K$3,IF(AND(F2443&gt;=$L$4,F2443&lt;=$M$4),$K$4,IF(AND(F2443&gt;=$L$5,F2443&lt;=$M$5),$K$5,IF(AND(F2443&gt;=$L$6,F2443&lt;=$M$6),$K$6,IF(AND(F2443&gt;=$L$7,F2443&lt;=$M$7),$K$7,IF(AND(F2443&gt;=$L$8,F2443&lt;=$M$8),$K$8,IF(AND(F2443&gt;=$L$9,F2443&lt;=$M$9),$K$9,IF(AND(F2443&gt;$L$10,F2443&lt;=$M$10),$K$10,IF(AND(F2443&gt;=$L$11,F2443&lt;=$M$11),$K$11,IF(AND(F2443&gt;=$L$12,F2443&lt;=$M$12),$K$12,IF(AND(F2443&gt;=$L$13,F2443&lt;=$M$13),$K$13,IF(AND(F2443&gt;=$L$14,F2443&lt;=$M$14),$K$14,IF(AND(F2443&gt;=#REF!,F2443&lt;=#REF!),#REF!,IF(AND(F2443&gt;=$L$15,F2443&lt;=$M$15),$K$15,IF(AND(F2443&gt;=$L$16,F2443&lt;=$M$16),$K$16,IF(AND(F2443&gt;=$L$17,F2443&lt;=$M$17),$K$17,IF(AND(F2443&gt;=$L$18,F2443&lt;=$M$18),$K$18,IF(AND(F2443&gt;=$L$19,F2443&lt;=$M$19),$K$19,IF(AND(F2443&gt;=$L$20,F2443&lt;=$M$20),$K$20,IF(AND(F2443&gt;=$L$21,F2443&lt;=$M$21),$K$21,IF(AND(F2443&gt;=$L$22,F2443&lt;=$M$22),$K$22,IF(AND(F2443&gt;=$L$23,F2443&lt;=$M$23),$K$23,IF(AND(F2443&gt;=$L$24,F2443&lt;=$M$24),$K$24,IF(AND(F2443&gt;=$L$25,F2443&lt;=$M$25),$K$25,IF(AND(F2443&gt;=$L$26,F2443&lt;=$M$26),$K$26,IF(AND(F2443&gt;=$L$27,F2443&lt;=$M$27),$K$27,IF(AND(F2443&gt;=$L$28,F2443&lt;=$M$28),$K$28,IF(AND(F2443&gt;=$L$29,F2443&lt;=$M$29),$K$29,IF(AND(F2443&gt;=$L$30,F2443&lt;=$M$30),$K$30,IF(AND(F2443&gt;=$L$31,F2443&lt;=$M$31),$K$31,""))))))))))))))))))))))))))))))))</f>
        <v>#REF!</v>
      </c>
      <c r="D2443" s="12" t="s">
        <v>2886</v>
      </c>
      <c r="E2443" s="12" t="s">
        <v>1234</v>
      </c>
      <c r="F2443" s="12">
        <v>290.25</v>
      </c>
      <c r="H2443" s="12" t="s">
        <v>6974</v>
      </c>
      <c r="I2443" s="12" t="s">
        <v>0</v>
      </c>
      <c r="J2443" s="12" t="s">
        <v>6975</v>
      </c>
    </row>
    <row r="2444" spans="1:10" hidden="1" x14ac:dyDescent="0.35">
      <c r="A2444" s="12" t="s">
        <v>7000</v>
      </c>
      <c r="B2444" s="12" t="str">
        <f>HYPERLINK(Table1[[#This Row],[Link]], Table1[[#This Row],[Pattern w/out Hyperlink]])</f>
        <v>Guise by Nick Cave</v>
      </c>
      <c r="C2444" s="12" t="e">
        <f>IF(F2444&lt;=$L$1,$K$1,IF(AND(F2444&gt;=$L$2,F2444&lt;=$M$2),$K$2,IF(AND(F2444&gt;=$L$3,F2444&lt;=$M$3),$K$3,IF(AND(F2444&gt;=$L$4,F2444&lt;=$M$4),$K$4,IF(AND(F2444&gt;=$L$5,F2444&lt;=$M$5),$K$5,IF(AND(F2444&gt;=$L$6,F2444&lt;=$M$6),$K$6,IF(AND(F2444&gt;=$L$7,F2444&lt;=$M$7),$K$7,IF(AND(F2444&gt;=$L$8,F2444&lt;=$M$8),$K$8,IF(AND(F2444&gt;=$L$9,F2444&lt;=$M$9),$K$9,IF(AND(F2444&gt;$L$10,F2444&lt;=$M$10),$K$10,IF(AND(F2444&gt;=$L$11,F2444&lt;=$M$11),$K$11,IF(AND(F2444&gt;=$L$12,F2444&lt;=$M$12),$K$12,IF(AND(F2444&gt;=$L$13,F2444&lt;=$M$13),$K$13,IF(AND(F2444&gt;=$L$14,F2444&lt;=$M$14),$K$14,IF(AND(F2444&gt;=#REF!,F2444&lt;=#REF!),#REF!,IF(AND(F2444&gt;=$L$15,F2444&lt;=$M$15),$K$15,IF(AND(F2444&gt;=$L$16,F2444&lt;=$M$16),$K$16,IF(AND(F2444&gt;=$L$17,F2444&lt;=$M$17),$K$17,IF(AND(F2444&gt;=$L$18,F2444&lt;=$M$18),$K$18,IF(AND(F2444&gt;=$L$19,F2444&lt;=$M$19),$K$19,IF(AND(F2444&gt;=$L$20,F2444&lt;=$M$20),$K$20,IF(AND(F2444&gt;=$L$21,F2444&lt;=$M$21),$K$21,IF(AND(F2444&gt;=$L$22,F2444&lt;=$M$22),$K$22,IF(AND(F2444&gt;=$L$23,F2444&lt;=$M$23),$K$23,IF(AND(F2444&gt;=$L$24,F2444&lt;=$M$24),$K$24,IF(AND(F2444&gt;=$L$25,F2444&lt;=$M$25),$K$25,IF(AND(F2444&gt;=$L$26,F2444&lt;=$M$26),$K$26,IF(AND(F2444&gt;=$L$27,F2444&lt;=$M$27),$K$27,IF(AND(F2444&gt;=$L$28,F2444&lt;=$M$28),$K$28,IF(AND(F2444&gt;=$L$29,F2444&lt;=$M$29),$K$29,IF(AND(F2444&gt;=$L$30,F2444&lt;=$M$30),$K$30,IF(AND(F2444&gt;=$L$31,F2444&lt;=$M$31),$K$31,""))))))))))))))))))))))))))))))))</f>
        <v>#REF!</v>
      </c>
      <c r="D2444" s="12" t="s">
        <v>2886</v>
      </c>
      <c r="E2444" s="12" t="s">
        <v>1234</v>
      </c>
      <c r="F2444" s="12">
        <v>283.25</v>
      </c>
      <c r="H2444" s="12" t="s">
        <v>7001</v>
      </c>
      <c r="I2444" s="12" t="s">
        <v>0</v>
      </c>
      <c r="J2444" s="12" t="s">
        <v>7002</v>
      </c>
    </row>
    <row r="2445" spans="1:10" hidden="1" x14ac:dyDescent="0.35">
      <c r="A2445" s="12" t="s">
        <v>6581</v>
      </c>
      <c r="B2445" s="12" t="str">
        <f>HYPERLINK(Table1[[#This Row],[Link]], Table1[[#This Row],[Pattern w/out Hyperlink]])</f>
        <v>Angles by Paul Smith</v>
      </c>
      <c r="C2445" s="12" t="e">
        <f>IF(F2445&lt;=$L$1,$K$1,IF(AND(F2445&gt;=$L$2,F2445&lt;=$M$2),$K$2,IF(AND(F2445&gt;=$L$3,F2445&lt;=$M$3),$K$3,IF(AND(F2445&gt;=$L$4,F2445&lt;=$M$4),$K$4,IF(AND(F2445&gt;=$L$5,F2445&lt;=$M$5),$K$5,IF(AND(F2445&gt;=$L$6,F2445&lt;=$M$6),$K$6,IF(AND(F2445&gt;=$L$7,F2445&lt;=$M$7),$K$7,IF(AND(F2445&gt;=$L$8,F2445&lt;=$M$8),$K$8,IF(AND(F2445&gt;=$L$9,F2445&lt;=$M$9),$K$9,IF(AND(F2445&gt;$L$10,F2445&lt;=$M$10),$K$10,IF(AND(F2445&gt;=$L$11,F2445&lt;=$M$11),$K$11,IF(AND(F2445&gt;=$L$12,F2445&lt;=$M$12),$K$12,IF(AND(F2445&gt;=$L$13,F2445&lt;=$M$13),$K$13,IF(AND(F2445&gt;=$L$14,F2445&lt;=$M$14),$K$14,IF(AND(F2445&gt;=#REF!,F2445&lt;=#REF!),#REF!,IF(AND(F2445&gt;=$L$15,F2445&lt;=$M$15),$K$15,IF(AND(F2445&gt;=$L$16,F2445&lt;=$M$16),$K$16,IF(AND(F2445&gt;=$L$17,F2445&lt;=$M$17),$K$17,IF(AND(F2445&gt;=$L$18,F2445&lt;=$M$18),$K$18,IF(AND(F2445&gt;=$L$19,F2445&lt;=$M$19),$K$19,IF(AND(F2445&gt;=$L$20,F2445&lt;=$M$20),$K$20,IF(AND(F2445&gt;=$L$21,F2445&lt;=$M$21),$K$21,IF(AND(F2445&gt;=$L$22,F2445&lt;=$M$22),$K$22,IF(AND(F2445&gt;=$L$23,F2445&lt;=$M$23),$K$23,IF(AND(F2445&gt;=$L$24,F2445&lt;=$M$24),$K$24,IF(AND(F2445&gt;=$L$25,F2445&lt;=$M$25),$K$25,IF(AND(F2445&gt;=$L$26,F2445&lt;=$M$26),$K$26,IF(AND(F2445&gt;=$L$27,F2445&lt;=$M$27),$K$27,IF(AND(F2445&gt;=$L$28,F2445&lt;=$M$28),$K$28,IF(AND(F2445&gt;=$L$29,F2445&lt;=$M$29),$K$29,IF(AND(F2445&gt;=$L$30,F2445&lt;=$M$30),$K$30,IF(AND(F2445&gt;=$L$31,F2445&lt;=$M$31),$K$31,""))))))))))))))))))))))))))))))))</f>
        <v>#REF!</v>
      </c>
      <c r="D2445" s="12" t="s">
        <v>2886</v>
      </c>
      <c r="E2445" s="12" t="s">
        <v>1234</v>
      </c>
      <c r="F2445" s="12">
        <v>276.25</v>
      </c>
      <c r="H2445" s="12" t="s">
        <v>3497</v>
      </c>
      <c r="I2445" s="12" t="s">
        <v>0</v>
      </c>
      <c r="J2445" s="12" t="s">
        <v>4513</v>
      </c>
    </row>
    <row r="2446" spans="1:10" hidden="1" x14ac:dyDescent="0.35">
      <c r="A2446" s="12" t="s">
        <v>4717</v>
      </c>
      <c r="B2446" s="12" t="str">
        <f>HYPERLINK(Table1[[#This Row],[Link]], Table1[[#This Row],[Pattern w/out Hyperlink]])</f>
        <v>Bespoke Stripe by Paul Smith</v>
      </c>
      <c r="C2446" s="12" t="e">
        <f>IF(F2446&lt;=$L$1,$K$1,IF(AND(F2446&gt;=$L$2,F2446&lt;=$M$2),$K$2,IF(AND(F2446&gt;=$L$3,F2446&lt;=$M$3),$K$3,IF(AND(F2446&gt;=$L$4,F2446&lt;=$M$4),$K$4,IF(AND(F2446&gt;=$L$5,F2446&lt;=$M$5),$K$5,IF(AND(F2446&gt;=$L$6,F2446&lt;=$M$6),$K$6,IF(AND(F2446&gt;=$L$7,F2446&lt;=$M$7),$K$7,IF(AND(F2446&gt;=$L$8,F2446&lt;=$M$8),$K$8,IF(AND(F2446&gt;=$L$9,F2446&lt;=$M$9),$K$9,IF(AND(F2446&gt;$L$10,F2446&lt;=$M$10),$K$10,IF(AND(F2446&gt;=$L$11,F2446&lt;=$M$11),$K$11,IF(AND(F2446&gt;=$L$12,F2446&lt;=$M$12),$K$12,IF(AND(F2446&gt;=$L$13,F2446&lt;=$M$13),$K$13,IF(AND(F2446&gt;=$L$14,F2446&lt;=$M$14),$K$14,IF(AND(F2446&gt;=#REF!,F2446&lt;=#REF!),#REF!,IF(AND(F2446&gt;=$L$15,F2446&lt;=$M$15),$K$15,IF(AND(F2446&gt;=$L$16,F2446&lt;=$M$16),$K$16,IF(AND(F2446&gt;=$L$17,F2446&lt;=$M$17),$K$17,IF(AND(F2446&gt;=$L$18,F2446&lt;=$M$18),$K$18,IF(AND(F2446&gt;=$L$19,F2446&lt;=$M$19),$K$19,IF(AND(F2446&gt;=$L$20,F2446&lt;=$M$20),$K$20,IF(AND(F2446&gt;=$L$21,F2446&lt;=$M$21),$K$21,IF(AND(F2446&gt;=$L$22,F2446&lt;=$M$22),$K$22,IF(AND(F2446&gt;=$L$23,F2446&lt;=$M$23),$K$23,IF(AND(F2446&gt;=$L$24,F2446&lt;=$M$24),$K$24,IF(AND(F2446&gt;=$L$25,F2446&lt;=$M$25),$K$25,IF(AND(F2446&gt;=$L$26,F2446&lt;=$M$26),$K$26,IF(AND(F2446&gt;=$L$27,F2446&lt;=$M$27),$K$27,IF(AND(F2446&gt;=$L$28,F2446&lt;=$M$28),$K$28,IF(AND(F2446&gt;=$L$29,F2446&lt;=$M$29),$K$29,IF(AND(F2446&gt;=$L$30,F2446&lt;=$M$30),$K$30,IF(AND(F2446&gt;=$L$31,F2446&lt;=$M$31),$K$31,""))))))))))))))))))))))))))))))))</f>
        <v>#REF!</v>
      </c>
      <c r="D2446" s="12" t="s">
        <v>2886</v>
      </c>
      <c r="E2446" s="12" t="s">
        <v>1234</v>
      </c>
      <c r="F2446" s="12">
        <v>283.25</v>
      </c>
      <c r="H2446" s="12" t="s">
        <v>3507</v>
      </c>
      <c r="I2446" s="12" t="s">
        <v>0</v>
      </c>
      <c r="J2446" s="12" t="s">
        <v>4318</v>
      </c>
    </row>
    <row r="2447" spans="1:10" hidden="1" x14ac:dyDescent="0.35">
      <c r="A2447" s="12" t="s">
        <v>6582</v>
      </c>
      <c r="B2447" s="12" t="str">
        <f>HYPERLINK(Table1[[#This Row],[Link]], Table1[[#This Row],[Pattern w/out Hyperlink]])</f>
        <v>Beyond by Jacob Hasimoto</v>
      </c>
      <c r="C2447" s="12" t="e">
        <f>IF(F2447&lt;=$L$1,$K$1,IF(AND(F2447&gt;=$L$2,F2447&lt;=$M$2),$K$2,IF(AND(F2447&gt;=$L$3,F2447&lt;=$M$3),$K$3,IF(AND(F2447&gt;=$L$4,F2447&lt;=$M$4),$K$4,IF(AND(F2447&gt;=$L$5,F2447&lt;=$M$5),$K$5,IF(AND(F2447&gt;=$L$6,F2447&lt;=$M$6),$K$6,IF(AND(F2447&gt;=$L$7,F2447&lt;=$M$7),$K$7,IF(AND(F2447&gt;=$L$8,F2447&lt;=$M$8),$K$8,IF(AND(F2447&gt;=$L$9,F2447&lt;=$M$9),$K$9,IF(AND(F2447&gt;$L$10,F2447&lt;=$M$10),$K$10,IF(AND(F2447&gt;=$L$11,F2447&lt;=$M$11),$K$11,IF(AND(F2447&gt;=$L$12,F2447&lt;=$M$12),$K$12,IF(AND(F2447&gt;=$L$13,F2447&lt;=$M$13),$K$13,IF(AND(F2447&gt;=$L$14,F2447&lt;=$M$14),$K$14,IF(AND(F2447&gt;=#REF!,F2447&lt;=#REF!),#REF!,IF(AND(F2447&gt;=$L$15,F2447&lt;=$M$15),$K$15,IF(AND(F2447&gt;=$L$16,F2447&lt;=$M$16),$K$16,IF(AND(F2447&gt;=$L$17,F2447&lt;=$M$17),$K$17,IF(AND(F2447&gt;=$L$18,F2447&lt;=$M$18),$K$18,IF(AND(F2447&gt;=$L$19,F2447&lt;=$M$19),$K$19,IF(AND(F2447&gt;=$L$20,F2447&lt;=$M$20),$K$20,IF(AND(F2447&gt;=$L$21,F2447&lt;=$M$21),$K$21,IF(AND(F2447&gt;=$L$22,F2447&lt;=$M$22),$K$22,IF(AND(F2447&gt;=$L$23,F2447&lt;=$M$23),$K$23,IF(AND(F2447&gt;=$L$24,F2447&lt;=$M$24),$K$24,IF(AND(F2447&gt;=$L$25,F2447&lt;=$M$25),$K$25,IF(AND(F2447&gt;=$L$26,F2447&lt;=$M$26),$K$26,IF(AND(F2447&gt;=$L$27,F2447&lt;=$M$27),$K$27,IF(AND(F2447&gt;=$L$28,F2447&lt;=$M$28),$K$28,IF(AND(F2447&gt;=$L$29,F2447&lt;=$M$29),$K$29,IF(AND(F2447&gt;=$L$30,F2447&lt;=$M$30),$K$30,IF(AND(F2447&gt;=$L$31,F2447&lt;=$M$31),$K$31,""))))))))))))))))))))))))))))))))</f>
        <v>#REF!</v>
      </c>
      <c r="D2447" s="12" t="s">
        <v>2886</v>
      </c>
      <c r="E2447" s="12" t="s">
        <v>1234</v>
      </c>
      <c r="F2447" s="12">
        <v>288.75</v>
      </c>
      <c r="H2447" s="12" t="s">
        <v>6583</v>
      </c>
      <c r="I2447" s="12" t="s">
        <v>0</v>
      </c>
      <c r="J2447" s="12" t="s">
        <v>4856</v>
      </c>
    </row>
    <row r="2448" spans="1:10" hidden="1" x14ac:dyDescent="0.35">
      <c r="A2448" s="12" t="s">
        <v>3536</v>
      </c>
      <c r="B2448" s="12" t="str">
        <f>HYPERLINK(Table1[[#This Row],[Link]], Table1[[#This Row],[Pattern w/out Hyperlink]])</f>
        <v>Cotton Velvet</v>
      </c>
      <c r="C2448" s="12" t="e">
        <f>IF(F2448&lt;=$L$1,$K$1,IF(AND(F2448&gt;=$L$2,F2448&lt;=$M$2),$K$2,IF(AND(F2448&gt;=$L$3,F2448&lt;=$M$3),$K$3,IF(AND(F2448&gt;=$L$4,F2448&lt;=$M$4),$K$4,IF(AND(F2448&gt;=$L$5,F2448&lt;=$M$5),$K$5,IF(AND(F2448&gt;=$L$6,F2448&lt;=$M$6),$K$6,IF(AND(F2448&gt;=$L$7,F2448&lt;=$M$7),$K$7,IF(AND(F2448&gt;=$L$8,F2448&lt;=$M$8),$K$8,IF(AND(F2448&gt;=$L$9,F2448&lt;=$M$9),$K$9,IF(AND(F2448&gt;$L$10,F2448&lt;=$M$10),$K$10,IF(AND(F2448&gt;=$L$11,F2448&lt;=$M$11),$K$11,IF(AND(F2448&gt;=$L$12,F2448&lt;=$M$12),$K$12,IF(AND(F2448&gt;=$L$13,F2448&lt;=$M$13),$K$13,IF(AND(F2448&gt;=$L$14,F2448&lt;=$M$14),$K$14,IF(AND(F2448&gt;=#REF!,F2448&lt;=#REF!),#REF!,IF(AND(F2448&gt;=$L$15,F2448&lt;=$M$15),$K$15,IF(AND(F2448&gt;=$L$16,F2448&lt;=$M$16),$K$16,IF(AND(F2448&gt;=$L$17,F2448&lt;=$M$17),$K$17,IF(AND(F2448&gt;=$L$18,F2448&lt;=$M$18),$K$18,IF(AND(F2448&gt;=$L$19,F2448&lt;=$M$19),$K$19,IF(AND(F2448&gt;=$L$20,F2448&lt;=$M$20),$K$20,IF(AND(F2448&gt;=$L$21,F2448&lt;=$M$21),$K$21,IF(AND(F2448&gt;=$L$22,F2448&lt;=$M$22),$K$22,IF(AND(F2448&gt;=$L$23,F2448&lt;=$M$23),$K$23,IF(AND(F2448&gt;=$L$24,F2448&lt;=$M$24),$K$24,IF(AND(F2448&gt;=$L$25,F2448&lt;=$M$25),$K$25,IF(AND(F2448&gt;=$L$26,F2448&lt;=$M$26),$K$26,IF(AND(F2448&gt;=$L$27,F2448&lt;=$M$27),$K$27,IF(AND(F2448&gt;=$L$28,F2448&lt;=$M$28),$K$28,IF(AND(F2448&gt;=$L$29,F2448&lt;=$M$29),$K$29,IF(AND(F2448&gt;=$L$30,F2448&lt;=$M$30),$K$30,IF(AND(F2448&gt;=$L$31,F2448&lt;=$M$31),$K$31,""))))))))))))))))))))))))))))))))</f>
        <v>#REF!</v>
      </c>
      <c r="D2448" s="12" t="s">
        <v>2886</v>
      </c>
      <c r="E2448" s="12" t="s">
        <v>1234</v>
      </c>
      <c r="F2448" s="12">
        <v>281.75</v>
      </c>
      <c r="H2448" s="12" t="s">
        <v>3537</v>
      </c>
      <c r="I2448" s="12" t="s">
        <v>1319</v>
      </c>
      <c r="J2448" s="12" t="s">
        <v>4662</v>
      </c>
    </row>
    <row r="2449" spans="1:10" hidden="1" x14ac:dyDescent="0.35">
      <c r="A2449" s="12" t="s">
        <v>4783</v>
      </c>
      <c r="B2449" s="12" t="str">
        <f>HYPERLINK(Table1[[#This Row],[Link]], Table1[[#This Row],[Pattern w/out Hyperlink]])</f>
        <v>Herringbone Stripe by Paul Smith</v>
      </c>
      <c r="C2449" s="12" t="e">
        <f>IF(F2449&lt;=$L$1,$K$1,IF(AND(F2449&gt;=$L$2,F2449&lt;=$M$2),$K$2,IF(AND(F2449&gt;=$L$3,F2449&lt;=$M$3),$K$3,IF(AND(F2449&gt;=$L$4,F2449&lt;=$M$4),$K$4,IF(AND(F2449&gt;=$L$5,F2449&lt;=$M$5),$K$5,IF(AND(F2449&gt;=$L$6,F2449&lt;=$M$6),$K$6,IF(AND(F2449&gt;=$L$7,F2449&lt;=$M$7),$K$7,IF(AND(F2449&gt;=$L$8,F2449&lt;=$M$8),$K$8,IF(AND(F2449&gt;=$L$9,F2449&lt;=$M$9),$K$9,IF(AND(F2449&gt;$L$10,F2449&lt;=$M$10),$K$10,IF(AND(F2449&gt;=$L$11,F2449&lt;=$M$11),$K$11,IF(AND(F2449&gt;=$L$12,F2449&lt;=$M$12),$K$12,IF(AND(F2449&gt;=$L$13,F2449&lt;=$M$13),$K$13,IF(AND(F2449&gt;=$L$14,F2449&lt;=$M$14),$K$14,IF(AND(F2449&gt;=#REF!,F2449&lt;=#REF!),#REF!,IF(AND(F2449&gt;=$L$15,F2449&lt;=$M$15),$K$15,IF(AND(F2449&gt;=$L$16,F2449&lt;=$M$16),$K$16,IF(AND(F2449&gt;=$L$17,F2449&lt;=$M$17),$K$17,IF(AND(F2449&gt;=$L$18,F2449&lt;=$M$18),$K$18,IF(AND(F2449&gt;=$L$19,F2449&lt;=$M$19),$K$19,IF(AND(F2449&gt;=$L$20,F2449&lt;=$M$20),$K$20,IF(AND(F2449&gt;=$L$21,F2449&lt;=$M$21),$K$21,IF(AND(F2449&gt;=$L$22,F2449&lt;=$M$22),$K$22,IF(AND(F2449&gt;=$L$23,F2449&lt;=$M$23),$K$23,IF(AND(F2449&gt;=$L$24,F2449&lt;=$M$24),$K$24,IF(AND(F2449&gt;=$L$25,F2449&lt;=$M$25),$K$25,IF(AND(F2449&gt;=$L$26,F2449&lt;=$M$26),$K$26,IF(AND(F2449&gt;=$L$27,F2449&lt;=$M$27),$K$27,IF(AND(F2449&gt;=$L$28,F2449&lt;=$M$28),$K$28,IF(AND(F2449&gt;=$L$29,F2449&lt;=$M$29),$K$29,IF(AND(F2449&gt;=$L$30,F2449&lt;=$M$30),$K$30,IF(AND(F2449&gt;=$L$31,F2449&lt;=$M$31),$K$31,""))))))))))))))))))))))))))))))))</f>
        <v>#REF!</v>
      </c>
      <c r="D2449" s="12" t="s">
        <v>2886</v>
      </c>
      <c r="E2449" s="12" t="s">
        <v>1234</v>
      </c>
      <c r="F2449" s="12">
        <v>283.25</v>
      </c>
      <c r="H2449" s="12" t="s">
        <v>3581</v>
      </c>
      <c r="I2449" s="12" t="s">
        <v>0</v>
      </c>
      <c r="J2449" s="12" t="s">
        <v>4318</v>
      </c>
    </row>
    <row r="2450" spans="1:10" hidden="1" x14ac:dyDescent="0.35">
      <c r="A2450" s="12" t="s">
        <v>3594</v>
      </c>
      <c r="B2450" s="12" t="str">
        <f>HYPERLINK(Table1[[#This Row],[Link]], Table1[[#This Row],[Pattern w/out Hyperlink]])</f>
        <v>Huddle</v>
      </c>
      <c r="C2450" s="12" t="e">
        <f>IF(F2450&lt;=$L$1,$K$1,IF(AND(F2450&gt;=$L$2,F2450&lt;=$M$2),$K$2,IF(AND(F2450&gt;=$L$3,F2450&lt;=$M$3),$K$3,IF(AND(F2450&gt;=$L$4,F2450&lt;=$M$4),$K$4,IF(AND(F2450&gt;=$L$5,F2450&lt;=$M$5),$K$5,IF(AND(F2450&gt;=$L$6,F2450&lt;=$M$6),$K$6,IF(AND(F2450&gt;=$L$7,F2450&lt;=$M$7),$K$7,IF(AND(F2450&gt;=$L$8,F2450&lt;=$M$8),$K$8,IF(AND(F2450&gt;=$L$9,F2450&lt;=$M$9),$K$9,IF(AND(F2450&gt;$L$10,F2450&lt;=$M$10),$K$10,IF(AND(F2450&gt;=$L$11,F2450&lt;=$M$11),$K$11,IF(AND(F2450&gt;=$L$12,F2450&lt;=$M$12),$K$12,IF(AND(F2450&gt;=$L$13,F2450&lt;=$M$13),$K$13,IF(AND(F2450&gt;=$L$14,F2450&lt;=$M$14),$K$14,IF(AND(F2450&gt;=#REF!,F2450&lt;=#REF!),#REF!,IF(AND(F2450&gt;=$L$15,F2450&lt;=$M$15),$K$15,IF(AND(F2450&gt;=$L$16,F2450&lt;=$M$16),$K$16,IF(AND(F2450&gt;=$L$17,F2450&lt;=$M$17),$K$17,IF(AND(F2450&gt;=$L$18,F2450&lt;=$M$18),$K$18,IF(AND(F2450&gt;=$L$19,F2450&lt;=$M$19),$K$19,IF(AND(F2450&gt;=$L$20,F2450&lt;=$M$20),$K$20,IF(AND(F2450&gt;=$L$21,F2450&lt;=$M$21),$K$21,IF(AND(F2450&gt;=$L$22,F2450&lt;=$M$22),$K$22,IF(AND(F2450&gt;=$L$23,F2450&lt;=$M$23),$K$23,IF(AND(F2450&gt;=$L$24,F2450&lt;=$M$24),$K$24,IF(AND(F2450&gt;=$L$25,F2450&lt;=$M$25),$K$25,IF(AND(F2450&gt;=$L$26,F2450&lt;=$M$26),$K$26,IF(AND(F2450&gt;=$L$27,F2450&lt;=$M$27),$K$27,IF(AND(F2450&gt;=$L$28,F2450&lt;=$M$28),$K$28,IF(AND(F2450&gt;=$L$29,F2450&lt;=$M$29),$K$29,IF(AND(F2450&gt;=$L$30,F2450&lt;=$M$30),$K$30,IF(AND(F2450&gt;=$L$31,F2450&lt;=$M$31),$K$31,""))))))))))))))))))))))))))))))))</f>
        <v>#REF!</v>
      </c>
      <c r="D2450" s="12" t="s">
        <v>2886</v>
      </c>
      <c r="E2450" s="12" t="s">
        <v>1234</v>
      </c>
      <c r="F2450" s="12">
        <v>276.25</v>
      </c>
      <c r="H2450" s="12" t="s">
        <v>3595</v>
      </c>
      <c r="I2450" s="12" t="s">
        <v>4213</v>
      </c>
      <c r="J2450" s="12" t="s">
        <v>4790</v>
      </c>
    </row>
    <row r="2451" spans="1:10" hidden="1" x14ac:dyDescent="0.35">
      <c r="A2451" s="12" t="s">
        <v>4829</v>
      </c>
      <c r="B2451" s="12" t="str">
        <f>HYPERLINK(Table1[[#This Row],[Link]], Table1[[#This Row],[Pattern w/out Hyperlink]])</f>
        <v>Mingled Plaid by Paul Smith</v>
      </c>
      <c r="C2451" s="12" t="e">
        <f>IF(F2451&lt;=$L$1,$K$1,IF(AND(F2451&gt;=$L$2,F2451&lt;=$M$2),$K$2,IF(AND(F2451&gt;=$L$3,F2451&lt;=$M$3),$K$3,IF(AND(F2451&gt;=$L$4,F2451&lt;=$M$4),$K$4,IF(AND(F2451&gt;=$L$5,F2451&lt;=$M$5),$K$5,IF(AND(F2451&gt;=$L$6,F2451&lt;=$M$6),$K$6,IF(AND(F2451&gt;=$L$7,F2451&lt;=$M$7),$K$7,IF(AND(F2451&gt;=$L$8,F2451&lt;=$M$8),$K$8,IF(AND(F2451&gt;=$L$9,F2451&lt;=$M$9),$K$9,IF(AND(F2451&gt;$L$10,F2451&lt;=$M$10),$K$10,IF(AND(F2451&gt;=$L$11,F2451&lt;=$M$11),$K$11,IF(AND(F2451&gt;=$L$12,F2451&lt;=$M$12),$K$12,IF(AND(F2451&gt;=$L$13,F2451&lt;=$M$13),$K$13,IF(AND(F2451&gt;=$L$14,F2451&lt;=$M$14),$K$14,IF(AND(F2451&gt;=#REF!,F2451&lt;=#REF!),#REF!,IF(AND(F2451&gt;=$L$15,F2451&lt;=$M$15),$K$15,IF(AND(F2451&gt;=$L$16,F2451&lt;=$M$16),$K$16,IF(AND(F2451&gt;=$L$17,F2451&lt;=$M$17),$K$17,IF(AND(F2451&gt;=$L$18,F2451&lt;=$M$18),$K$18,IF(AND(F2451&gt;=$L$19,F2451&lt;=$M$19),$K$19,IF(AND(F2451&gt;=$L$20,F2451&lt;=$M$20),$K$20,IF(AND(F2451&gt;=$L$21,F2451&lt;=$M$21),$K$21,IF(AND(F2451&gt;=$L$22,F2451&lt;=$M$22),$K$22,IF(AND(F2451&gt;=$L$23,F2451&lt;=$M$23),$K$23,IF(AND(F2451&gt;=$L$24,F2451&lt;=$M$24),$K$24,IF(AND(F2451&gt;=$L$25,F2451&lt;=$M$25),$K$25,IF(AND(F2451&gt;=$L$26,F2451&lt;=$M$26),$K$26,IF(AND(F2451&gt;=$L$27,F2451&lt;=$M$27),$K$27,IF(AND(F2451&gt;=$L$28,F2451&lt;=$M$28),$K$28,IF(AND(F2451&gt;=$L$29,F2451&lt;=$M$29),$K$29,IF(AND(F2451&gt;=$L$30,F2451&lt;=$M$30),$K$30,IF(AND(F2451&gt;=$L$31,F2451&lt;=$M$31),$K$31,""))))))))))))))))))))))))))))))))</f>
        <v>#REF!</v>
      </c>
      <c r="D2451" s="12" t="s">
        <v>2886</v>
      </c>
      <c r="E2451" s="12" t="s">
        <v>1234</v>
      </c>
      <c r="F2451" s="12">
        <v>281.75</v>
      </c>
      <c r="H2451" s="12" t="s">
        <v>3636</v>
      </c>
      <c r="I2451" s="12" t="s">
        <v>0</v>
      </c>
      <c r="J2451" s="12" t="s">
        <v>4318</v>
      </c>
    </row>
    <row r="2452" spans="1:10" hidden="1" x14ac:dyDescent="0.35">
      <c r="A2452" s="12" t="s">
        <v>3642</v>
      </c>
      <c r="B2452" s="12" t="str">
        <f>HYPERLINK(Table1[[#This Row],[Link]], Table1[[#This Row],[Pattern w/out Hyperlink]])</f>
        <v>Monk's Wool</v>
      </c>
      <c r="C2452" s="12" t="e">
        <f>IF(F2452&lt;=$L$1,$K$1,IF(AND(F2452&gt;=$L$2,F2452&lt;=$M$2),$K$2,IF(AND(F2452&gt;=$L$3,F2452&lt;=$M$3),$K$3,IF(AND(F2452&gt;=$L$4,F2452&lt;=$M$4),$K$4,IF(AND(F2452&gt;=$L$5,F2452&lt;=$M$5),$K$5,IF(AND(F2452&gt;=$L$6,F2452&lt;=$M$6),$K$6,IF(AND(F2452&gt;=$L$7,F2452&lt;=$M$7),$K$7,IF(AND(F2452&gt;=$L$8,F2452&lt;=$M$8),$K$8,IF(AND(F2452&gt;=$L$9,F2452&lt;=$M$9),$K$9,IF(AND(F2452&gt;$L$10,F2452&lt;=$M$10),$K$10,IF(AND(F2452&gt;=$L$11,F2452&lt;=$M$11),$K$11,IF(AND(F2452&gt;=$L$12,F2452&lt;=$M$12),$K$12,IF(AND(F2452&gt;=$L$13,F2452&lt;=$M$13),$K$13,IF(AND(F2452&gt;=$L$14,F2452&lt;=$M$14),$K$14,IF(AND(F2452&gt;=#REF!,F2452&lt;=#REF!),#REF!,IF(AND(F2452&gt;=$L$15,F2452&lt;=$M$15),$K$15,IF(AND(F2452&gt;=$L$16,F2452&lt;=$M$16),$K$16,IF(AND(F2452&gt;=$L$17,F2452&lt;=$M$17),$K$17,IF(AND(F2452&gt;=$L$18,F2452&lt;=$M$18),$K$18,IF(AND(F2452&gt;=$L$19,F2452&lt;=$M$19),$K$19,IF(AND(F2452&gt;=$L$20,F2452&lt;=$M$20),$K$20,IF(AND(F2452&gt;=$L$21,F2452&lt;=$M$21),$K$21,IF(AND(F2452&gt;=$L$22,F2452&lt;=$M$22),$K$22,IF(AND(F2452&gt;=$L$23,F2452&lt;=$M$23),$K$23,IF(AND(F2452&gt;=$L$24,F2452&lt;=$M$24),$K$24,IF(AND(F2452&gt;=$L$25,F2452&lt;=$M$25),$K$25,IF(AND(F2452&gt;=$L$26,F2452&lt;=$M$26),$K$26,IF(AND(F2452&gt;=$L$27,F2452&lt;=$M$27),$K$27,IF(AND(F2452&gt;=$L$28,F2452&lt;=$M$28),$K$28,IF(AND(F2452&gt;=$L$29,F2452&lt;=$M$29),$K$29,IF(AND(F2452&gt;=$L$30,F2452&lt;=$M$30),$K$30,IF(AND(F2452&gt;=$L$31,F2452&lt;=$M$31),$K$31,""))))))))))))))))))))))))))))))))</f>
        <v>#REF!</v>
      </c>
      <c r="D2452" s="12" t="s">
        <v>2886</v>
      </c>
      <c r="E2452" s="12" t="s">
        <v>1234</v>
      </c>
      <c r="F2452" s="12">
        <v>294.5</v>
      </c>
      <c r="H2452" s="12" t="s">
        <v>3643</v>
      </c>
      <c r="I2452" s="12" t="s">
        <v>4213</v>
      </c>
      <c r="J2452" s="12" t="s">
        <v>4831</v>
      </c>
    </row>
    <row r="2453" spans="1:10" hidden="1" x14ac:dyDescent="0.35">
      <c r="A2453" s="12" t="s">
        <v>4838</v>
      </c>
      <c r="B2453" s="12" t="str">
        <f>HYPERLINK(Table1[[#This Row],[Link]], Table1[[#This Row],[Pattern w/out Hyperlink]])</f>
        <v>Ottoman Stripe by Paul Smith</v>
      </c>
      <c r="C2453" s="12" t="e">
        <f>IF(F2453&lt;=$L$1,$K$1,IF(AND(F2453&gt;=$L$2,F2453&lt;=$M$2),$K$2,IF(AND(F2453&gt;=$L$3,F2453&lt;=$M$3),$K$3,IF(AND(F2453&gt;=$L$4,F2453&lt;=$M$4),$K$4,IF(AND(F2453&gt;=$L$5,F2453&lt;=$M$5),$K$5,IF(AND(F2453&gt;=$L$6,F2453&lt;=$M$6),$K$6,IF(AND(F2453&gt;=$L$7,F2453&lt;=$M$7),$K$7,IF(AND(F2453&gt;=$L$8,F2453&lt;=$M$8),$K$8,IF(AND(F2453&gt;=$L$9,F2453&lt;=$M$9),$K$9,IF(AND(F2453&gt;$L$10,F2453&lt;=$M$10),$K$10,IF(AND(F2453&gt;=$L$11,F2453&lt;=$M$11),$K$11,IF(AND(F2453&gt;=$L$12,F2453&lt;=$M$12),$K$12,IF(AND(F2453&gt;=$L$13,F2453&lt;=$M$13),$K$13,IF(AND(F2453&gt;=$L$14,F2453&lt;=$M$14),$K$14,IF(AND(F2453&gt;=#REF!,F2453&lt;=#REF!),#REF!,IF(AND(F2453&gt;=$L$15,F2453&lt;=$M$15),$K$15,IF(AND(F2453&gt;=$L$16,F2453&lt;=$M$16),$K$16,IF(AND(F2453&gt;=$L$17,F2453&lt;=$M$17),$K$17,IF(AND(F2453&gt;=$L$18,F2453&lt;=$M$18),$K$18,IF(AND(F2453&gt;=$L$19,F2453&lt;=$M$19),$K$19,IF(AND(F2453&gt;=$L$20,F2453&lt;=$M$20),$K$20,IF(AND(F2453&gt;=$L$21,F2453&lt;=$M$21),$K$21,IF(AND(F2453&gt;=$L$22,F2453&lt;=$M$22),$K$22,IF(AND(F2453&gt;=$L$23,F2453&lt;=$M$23),$K$23,IF(AND(F2453&gt;=$L$24,F2453&lt;=$M$24),$K$24,IF(AND(F2453&gt;=$L$25,F2453&lt;=$M$25),$K$25,IF(AND(F2453&gt;=$L$26,F2453&lt;=$M$26),$K$26,IF(AND(F2453&gt;=$L$27,F2453&lt;=$M$27),$K$27,IF(AND(F2453&gt;=$L$28,F2453&lt;=$M$28),$K$28,IF(AND(F2453&gt;=$L$29,F2453&lt;=$M$29),$K$29,IF(AND(F2453&gt;=$L$30,F2453&lt;=$M$30),$K$30,IF(AND(F2453&gt;=$L$31,F2453&lt;=$M$31),$K$31,""))))))))))))))))))))))))))))))))</f>
        <v>#REF!</v>
      </c>
      <c r="D2453" s="12" t="s">
        <v>2886</v>
      </c>
      <c r="E2453" s="12" t="s">
        <v>1234</v>
      </c>
      <c r="F2453" s="12">
        <v>288.75</v>
      </c>
      <c r="H2453" s="12" t="s">
        <v>3648</v>
      </c>
      <c r="I2453" s="12" t="s">
        <v>0</v>
      </c>
      <c r="J2453" s="12" t="s">
        <v>4699</v>
      </c>
    </row>
    <row r="2454" spans="1:10" hidden="1" x14ac:dyDescent="0.35">
      <c r="A2454" s="12" t="s">
        <v>4844</v>
      </c>
      <c r="B2454" s="12" t="str">
        <f>HYPERLINK(Table1[[#This Row],[Link]], Table1[[#This Row],[Pattern w/out Hyperlink]])</f>
        <v>Paisley Brocade by Paul Smith</v>
      </c>
      <c r="C2454" s="12" t="e">
        <f>IF(F2454&lt;=$L$1,$K$1,IF(AND(F2454&gt;=$L$2,F2454&lt;=$M$2),$K$2,IF(AND(F2454&gt;=$L$3,F2454&lt;=$M$3),$K$3,IF(AND(F2454&gt;=$L$4,F2454&lt;=$M$4),$K$4,IF(AND(F2454&gt;=$L$5,F2454&lt;=$M$5),$K$5,IF(AND(F2454&gt;=$L$6,F2454&lt;=$M$6),$K$6,IF(AND(F2454&gt;=$L$7,F2454&lt;=$M$7),$K$7,IF(AND(F2454&gt;=$L$8,F2454&lt;=$M$8),$K$8,IF(AND(F2454&gt;=$L$9,F2454&lt;=$M$9),$K$9,IF(AND(F2454&gt;$L$10,F2454&lt;=$M$10),$K$10,IF(AND(F2454&gt;=$L$11,F2454&lt;=$M$11),$K$11,IF(AND(F2454&gt;=$L$12,F2454&lt;=$M$12),$K$12,IF(AND(F2454&gt;=$L$13,F2454&lt;=$M$13),$K$13,IF(AND(F2454&gt;=$L$14,F2454&lt;=$M$14),$K$14,IF(AND(F2454&gt;=#REF!,F2454&lt;=#REF!),#REF!,IF(AND(F2454&gt;=$L$15,F2454&lt;=$M$15),$K$15,IF(AND(F2454&gt;=$L$16,F2454&lt;=$M$16),$K$16,IF(AND(F2454&gt;=$L$17,F2454&lt;=$M$17),$K$17,IF(AND(F2454&gt;=$L$18,F2454&lt;=$M$18),$K$18,IF(AND(F2454&gt;=$L$19,F2454&lt;=$M$19),$K$19,IF(AND(F2454&gt;=$L$20,F2454&lt;=$M$20),$K$20,IF(AND(F2454&gt;=$L$21,F2454&lt;=$M$21),$K$21,IF(AND(F2454&gt;=$L$22,F2454&lt;=$M$22),$K$22,IF(AND(F2454&gt;=$L$23,F2454&lt;=$M$23),$K$23,IF(AND(F2454&gt;=$L$24,F2454&lt;=$M$24),$K$24,IF(AND(F2454&gt;=$L$25,F2454&lt;=$M$25),$K$25,IF(AND(F2454&gt;=$L$26,F2454&lt;=$M$26),$K$26,IF(AND(F2454&gt;=$L$27,F2454&lt;=$M$27),$K$27,IF(AND(F2454&gt;=$L$28,F2454&lt;=$M$28),$K$28,IF(AND(F2454&gt;=$L$29,F2454&lt;=$M$29),$K$29,IF(AND(F2454&gt;=$L$30,F2454&lt;=$M$30),$K$30,IF(AND(F2454&gt;=$L$31,F2454&lt;=$M$31),$K$31,""))))))))))))))))))))))))))))))))</f>
        <v>#REF!</v>
      </c>
      <c r="D2454" s="12" t="s">
        <v>2886</v>
      </c>
      <c r="E2454" s="12" t="s">
        <v>1234</v>
      </c>
      <c r="F2454" s="12">
        <v>275.5</v>
      </c>
      <c r="H2454" s="12" t="s">
        <v>3652</v>
      </c>
      <c r="I2454" s="12" t="s">
        <v>0</v>
      </c>
      <c r="J2454" s="12" t="s">
        <v>4841</v>
      </c>
    </row>
    <row r="2455" spans="1:10" hidden="1" x14ac:dyDescent="0.35">
      <c r="A2455" s="12" t="s">
        <v>3661</v>
      </c>
      <c r="B2455" s="12" t="str">
        <f>HYPERLINK(Table1[[#This Row],[Link]], Table1[[#This Row],[Pattern w/out Hyperlink]])</f>
        <v>Pebble Wool</v>
      </c>
      <c r="C2455" s="12" t="e">
        <f>IF(F2455&lt;=$L$1,$K$1,IF(AND(F2455&gt;=$L$2,F2455&lt;=$M$2),$K$2,IF(AND(F2455&gt;=$L$3,F2455&lt;=$M$3),$K$3,IF(AND(F2455&gt;=$L$4,F2455&lt;=$M$4),$K$4,IF(AND(F2455&gt;=$L$5,F2455&lt;=$M$5),$K$5,IF(AND(F2455&gt;=$L$6,F2455&lt;=$M$6),$K$6,IF(AND(F2455&gt;=$L$7,F2455&lt;=$M$7),$K$7,IF(AND(F2455&gt;=$L$8,F2455&lt;=$M$8),$K$8,IF(AND(F2455&gt;=$L$9,F2455&lt;=$M$9),$K$9,IF(AND(F2455&gt;$L$10,F2455&lt;=$M$10),$K$10,IF(AND(F2455&gt;=$L$11,F2455&lt;=$M$11),$K$11,IF(AND(F2455&gt;=$L$12,F2455&lt;=$M$12),$K$12,IF(AND(F2455&gt;=$L$13,F2455&lt;=$M$13),$K$13,IF(AND(F2455&gt;=$L$14,F2455&lt;=$M$14),$K$14,IF(AND(F2455&gt;=#REF!,F2455&lt;=#REF!),#REF!,IF(AND(F2455&gt;=$L$15,F2455&lt;=$M$15),$K$15,IF(AND(F2455&gt;=$L$16,F2455&lt;=$M$16),$K$16,IF(AND(F2455&gt;=$L$17,F2455&lt;=$M$17),$K$17,IF(AND(F2455&gt;=$L$18,F2455&lt;=$M$18),$K$18,IF(AND(F2455&gt;=$L$19,F2455&lt;=$M$19),$K$19,IF(AND(F2455&gt;=$L$20,F2455&lt;=$M$20),$K$20,IF(AND(F2455&gt;=$L$21,F2455&lt;=$M$21),$K$21,IF(AND(F2455&gt;=$L$22,F2455&lt;=$M$22),$K$22,IF(AND(F2455&gt;=$L$23,F2455&lt;=$M$23),$K$23,IF(AND(F2455&gt;=$L$24,F2455&lt;=$M$24),$K$24,IF(AND(F2455&gt;=$L$25,F2455&lt;=$M$25),$K$25,IF(AND(F2455&gt;=$L$26,F2455&lt;=$M$26),$K$26,IF(AND(F2455&gt;=$L$27,F2455&lt;=$M$27),$K$27,IF(AND(F2455&gt;=$L$28,F2455&lt;=$M$28),$K$28,IF(AND(F2455&gt;=$L$29,F2455&lt;=$M$29),$K$29,IF(AND(F2455&gt;=$L$30,F2455&lt;=$M$30),$K$30,IF(AND(F2455&gt;=$L$31,F2455&lt;=$M$31),$K$31,""))))))))))))))))))))))))))))))))</f>
        <v>#REF!</v>
      </c>
      <c r="D2455" s="12" t="s">
        <v>2886</v>
      </c>
      <c r="E2455" s="12" t="s">
        <v>1234</v>
      </c>
      <c r="F2455" s="12">
        <v>281.75</v>
      </c>
      <c r="H2455" s="12" t="s">
        <v>3662</v>
      </c>
      <c r="I2455" s="12" t="s">
        <v>4213</v>
      </c>
      <c r="J2455" s="12" t="s">
        <v>4539</v>
      </c>
    </row>
    <row r="2456" spans="1:10" hidden="1" x14ac:dyDescent="0.35">
      <c r="A2456" s="12" t="s">
        <v>3663</v>
      </c>
      <c r="B2456" s="12" t="str">
        <f>HYPERLINK(Table1[[#This Row],[Link]], Table1[[#This Row],[Pattern w/out Hyperlink]])</f>
        <v>Pebble Wool Multi</v>
      </c>
      <c r="C2456" s="12" t="e">
        <f>IF(F2456&lt;=$L$1,$K$1,IF(AND(F2456&gt;=$L$2,F2456&lt;=$M$2),$K$2,IF(AND(F2456&gt;=$L$3,F2456&lt;=$M$3),$K$3,IF(AND(F2456&gt;=$L$4,F2456&lt;=$M$4),$K$4,IF(AND(F2456&gt;=$L$5,F2456&lt;=$M$5),$K$5,IF(AND(F2456&gt;=$L$6,F2456&lt;=$M$6),$K$6,IF(AND(F2456&gt;=$L$7,F2456&lt;=$M$7),$K$7,IF(AND(F2456&gt;=$L$8,F2456&lt;=$M$8),$K$8,IF(AND(F2456&gt;=$L$9,F2456&lt;=$M$9),$K$9,IF(AND(F2456&gt;$L$10,F2456&lt;=$M$10),$K$10,IF(AND(F2456&gt;=$L$11,F2456&lt;=$M$11),$K$11,IF(AND(F2456&gt;=$L$12,F2456&lt;=$M$12),$K$12,IF(AND(F2456&gt;=$L$13,F2456&lt;=$M$13),$K$13,IF(AND(F2456&gt;=$L$14,F2456&lt;=$M$14),$K$14,IF(AND(F2456&gt;=#REF!,F2456&lt;=#REF!),#REF!,IF(AND(F2456&gt;=$L$15,F2456&lt;=$M$15),$K$15,IF(AND(F2456&gt;=$L$16,F2456&lt;=$M$16),$K$16,IF(AND(F2456&gt;=$L$17,F2456&lt;=$M$17),$K$17,IF(AND(F2456&gt;=$L$18,F2456&lt;=$M$18),$K$18,IF(AND(F2456&gt;=$L$19,F2456&lt;=$M$19),$K$19,IF(AND(F2456&gt;=$L$20,F2456&lt;=$M$20),$K$20,IF(AND(F2456&gt;=$L$21,F2456&lt;=$M$21),$K$21,IF(AND(F2456&gt;=$L$22,F2456&lt;=$M$22),$K$22,IF(AND(F2456&gt;=$L$23,F2456&lt;=$M$23),$K$23,IF(AND(F2456&gt;=$L$24,F2456&lt;=$M$24),$K$24,IF(AND(F2456&gt;=$L$25,F2456&lt;=$M$25),$K$25,IF(AND(F2456&gt;=$L$26,F2456&lt;=$M$26),$K$26,IF(AND(F2456&gt;=$L$27,F2456&lt;=$M$27),$K$27,IF(AND(F2456&gt;=$L$28,F2456&lt;=$M$28),$K$28,IF(AND(F2456&gt;=$L$29,F2456&lt;=$M$29),$K$29,IF(AND(F2456&gt;=$L$30,F2456&lt;=$M$30),$K$30,IF(AND(F2456&gt;=$L$31,F2456&lt;=$M$31),$K$31,""))))))))))))))))))))))))))))))))</f>
        <v>#REF!</v>
      </c>
      <c r="D2456" s="12" t="s">
        <v>2886</v>
      </c>
      <c r="E2456" s="12" t="s">
        <v>1234</v>
      </c>
      <c r="F2456" s="12">
        <v>281.75</v>
      </c>
      <c r="H2456" s="12" t="s">
        <v>3664</v>
      </c>
      <c r="I2456" s="12" t="s">
        <v>4213</v>
      </c>
      <c r="J2456" s="12" t="s">
        <v>4666</v>
      </c>
    </row>
    <row r="2457" spans="1:10" hidden="1" x14ac:dyDescent="0.35">
      <c r="A2457" s="12" t="s">
        <v>4881</v>
      </c>
      <c r="B2457" s="12" t="str">
        <f>HYPERLINK(Table1[[#This Row],[Link]], Table1[[#This Row],[Pattern w/out Hyperlink]])</f>
        <v>Stripes by Paul Smith</v>
      </c>
      <c r="C2457" s="12" t="e">
        <f>IF(F2457&lt;=$L$1,$K$1,IF(AND(F2457&gt;=$L$2,F2457&lt;=$M$2),$K$2,IF(AND(F2457&gt;=$L$3,F2457&lt;=$M$3),$K$3,IF(AND(F2457&gt;=$L$4,F2457&lt;=$M$4),$K$4,IF(AND(F2457&gt;=$L$5,F2457&lt;=$M$5),$K$5,IF(AND(F2457&gt;=$L$6,F2457&lt;=$M$6),$K$6,IF(AND(F2457&gt;=$L$7,F2457&lt;=$M$7),$K$7,IF(AND(F2457&gt;=$L$8,F2457&lt;=$M$8),$K$8,IF(AND(F2457&gt;=$L$9,F2457&lt;=$M$9),$K$9,IF(AND(F2457&gt;$L$10,F2457&lt;=$M$10),$K$10,IF(AND(F2457&gt;=$L$11,F2457&lt;=$M$11),$K$11,IF(AND(F2457&gt;=$L$12,F2457&lt;=$M$12),$K$12,IF(AND(F2457&gt;=$L$13,F2457&lt;=$M$13),$K$13,IF(AND(F2457&gt;=$L$14,F2457&lt;=$M$14),$K$14,IF(AND(F2457&gt;=#REF!,F2457&lt;=#REF!),#REF!,IF(AND(F2457&gt;=$L$15,F2457&lt;=$M$15),$K$15,IF(AND(F2457&gt;=$L$16,F2457&lt;=$M$16),$K$16,IF(AND(F2457&gt;=$L$17,F2457&lt;=$M$17),$K$17,IF(AND(F2457&gt;=$L$18,F2457&lt;=$M$18),$K$18,IF(AND(F2457&gt;=$L$19,F2457&lt;=$M$19),$K$19,IF(AND(F2457&gt;=$L$20,F2457&lt;=$M$20),$K$20,IF(AND(F2457&gt;=$L$21,F2457&lt;=$M$21),$K$21,IF(AND(F2457&gt;=$L$22,F2457&lt;=$M$22),$K$22,IF(AND(F2457&gt;=$L$23,F2457&lt;=$M$23),$K$23,IF(AND(F2457&gt;=$L$24,F2457&lt;=$M$24),$K$24,IF(AND(F2457&gt;=$L$25,F2457&lt;=$M$25),$K$25,IF(AND(F2457&gt;=$L$26,F2457&lt;=$M$26),$K$26,IF(AND(F2457&gt;=$L$27,F2457&lt;=$M$27),$K$27,IF(AND(F2457&gt;=$L$28,F2457&lt;=$M$28),$K$28,IF(AND(F2457&gt;=$L$29,F2457&lt;=$M$29),$K$29,IF(AND(F2457&gt;=$L$30,F2457&lt;=$M$30),$K$30,IF(AND(F2457&gt;=$L$31,F2457&lt;=$M$31),$K$31,""))))))))))))))))))))))))))))))))</f>
        <v>#REF!</v>
      </c>
      <c r="D2457" s="12" t="s">
        <v>2886</v>
      </c>
      <c r="E2457" s="12" t="s">
        <v>1234</v>
      </c>
      <c r="F2457" s="12">
        <v>284.75</v>
      </c>
      <c r="H2457" s="12" t="s">
        <v>3704</v>
      </c>
      <c r="I2457" s="12" t="s">
        <v>0</v>
      </c>
      <c r="J2457" s="12" t="s">
        <v>4699</v>
      </c>
    </row>
    <row r="2458" spans="1:10" hidden="1" x14ac:dyDescent="0.35">
      <c r="A2458" s="12" t="s">
        <v>2674</v>
      </c>
      <c r="B2458" s="12" t="str">
        <f>HYPERLINK(Table1[[#This Row],[Link]], Table1[[#This Row],[Pattern w/out Hyperlink]])</f>
        <v>Tech Weave</v>
      </c>
      <c r="C2458" s="12" t="e">
        <f>IF(F2458&lt;=$L$1,$K$1,IF(AND(F2458&gt;=$L$2,F2458&lt;=$M$2),$K$2,IF(AND(F2458&gt;=$L$3,F2458&lt;=$M$3),$K$3,IF(AND(F2458&gt;=$L$4,F2458&lt;=$M$4),$K$4,IF(AND(F2458&gt;=$L$5,F2458&lt;=$M$5),$K$5,IF(AND(F2458&gt;=$L$6,F2458&lt;=$M$6),$K$6,IF(AND(F2458&gt;=$L$7,F2458&lt;=$M$7),$K$7,IF(AND(F2458&gt;=$L$8,F2458&lt;=$M$8),$K$8,IF(AND(F2458&gt;=$L$9,F2458&lt;=$M$9),$K$9,IF(AND(F2458&gt;$L$10,F2458&lt;=$M$10),$K$10,IF(AND(F2458&gt;=$L$11,F2458&lt;=$M$11),$K$11,IF(AND(F2458&gt;=$L$12,F2458&lt;=$M$12),$K$12,IF(AND(F2458&gt;=$L$13,F2458&lt;=$M$13),$K$13,IF(AND(F2458&gt;=$L$14,F2458&lt;=$M$14),$K$14,IF(AND(F2458&gt;=#REF!,F2458&lt;=#REF!),#REF!,IF(AND(F2458&gt;=$L$15,F2458&lt;=$M$15),$K$15,IF(AND(F2458&gt;=$L$16,F2458&lt;=$M$16),$K$16,IF(AND(F2458&gt;=$L$17,F2458&lt;=$M$17),$K$17,IF(AND(F2458&gt;=$L$18,F2458&lt;=$M$18),$K$18,IF(AND(F2458&gt;=$L$19,F2458&lt;=$M$19),$K$19,IF(AND(F2458&gt;=$L$20,F2458&lt;=$M$20),$K$20,IF(AND(F2458&gt;=$L$21,F2458&lt;=$M$21),$K$21,IF(AND(F2458&gt;=$L$22,F2458&lt;=$M$22),$K$22,IF(AND(F2458&gt;=$L$23,F2458&lt;=$M$23),$K$23,IF(AND(F2458&gt;=$L$24,F2458&lt;=$M$24),$K$24,IF(AND(F2458&gt;=$L$25,F2458&lt;=$M$25),$K$25,IF(AND(F2458&gt;=$L$26,F2458&lt;=$M$26),$K$26,IF(AND(F2458&gt;=$L$27,F2458&lt;=$M$27),$K$27,IF(AND(F2458&gt;=$L$28,F2458&lt;=$M$28),$K$28,IF(AND(F2458&gt;=$L$29,F2458&lt;=$M$29),$K$29,IF(AND(F2458&gt;=$L$30,F2458&lt;=$M$30),$K$30,IF(AND(F2458&gt;=$L$31,F2458&lt;=$M$31),$K$31,""))))))))))))))))))))))))))))))))</f>
        <v>#REF!</v>
      </c>
      <c r="D2458" s="12" t="s">
        <v>2886</v>
      </c>
      <c r="E2458" s="12" t="s">
        <v>1234</v>
      </c>
      <c r="F2458" s="12">
        <f>Table1[[#This Row],[USD Pricing]]*Exchange!$A$1</f>
        <v>288.39999999999998</v>
      </c>
      <c r="G2458" s="12">
        <v>206</v>
      </c>
      <c r="H2458" s="12" t="s">
        <v>5446</v>
      </c>
      <c r="I2458" s="12" t="s">
        <v>0</v>
      </c>
      <c r="J2458" s="12" t="s">
        <v>5054</v>
      </c>
    </row>
    <row r="2459" spans="1:10" hidden="1" x14ac:dyDescent="0.35">
      <c r="A2459" s="12" t="s">
        <v>6945</v>
      </c>
      <c r="B2459" s="12" t="str">
        <f>HYPERLINK(Table1[[#This Row],[Link]], Table1[[#This Row],[Pattern w/out Hyperlink]])</f>
        <v>Cummings by Rodarte</v>
      </c>
      <c r="C2459" s="12" t="e">
        <f>IF(F2459&lt;=$L$1,$K$1,IF(AND(F2459&gt;=$L$2,F2459&lt;=$M$2),$K$2,IF(AND(F2459&gt;=$L$3,F2459&lt;=$M$3),$K$3,IF(AND(F2459&gt;=$L$4,F2459&lt;=$M$4),$K$4,IF(AND(F2459&gt;=$L$5,F2459&lt;=$M$5),$K$5,IF(AND(F2459&gt;=$L$6,F2459&lt;=$M$6),$K$6,IF(AND(F2459&gt;=$L$7,F2459&lt;=$M$7),$K$7,IF(AND(F2459&gt;=$L$8,F2459&lt;=$M$8),$K$8,IF(AND(F2459&gt;=$L$9,F2459&lt;=$M$9),$K$9,IF(AND(F2459&gt;$L$10,F2459&lt;=$M$10),$K$10,IF(AND(F2459&gt;=$L$11,F2459&lt;=$M$11),$K$11,IF(AND(F2459&gt;=$L$12,F2459&lt;=$M$12),$K$12,IF(AND(F2459&gt;=$L$13,F2459&lt;=$M$13),$K$13,IF(AND(F2459&gt;=$L$14,F2459&lt;=$M$14),$K$14,IF(AND(F2459&gt;=#REF!,F2459&lt;=#REF!),#REF!,IF(AND(F2459&gt;=$L$15,F2459&lt;=$M$15),$K$15,IF(AND(F2459&gt;=$L$16,F2459&lt;=$M$16),$K$16,IF(AND(F2459&gt;=$L$17,F2459&lt;=$M$17),$K$17,IF(AND(F2459&gt;=$L$18,F2459&lt;=$M$18),$K$18,IF(AND(F2459&gt;=$L$19,F2459&lt;=$M$19),$K$19,IF(AND(F2459&gt;=$L$20,F2459&lt;=$M$20),$K$20,IF(AND(F2459&gt;=$L$21,F2459&lt;=$M$21),$K$21,IF(AND(F2459&gt;=$L$22,F2459&lt;=$M$22),$K$22,IF(AND(F2459&gt;=$L$23,F2459&lt;=$M$23),$K$23,IF(AND(F2459&gt;=$L$24,F2459&lt;=$M$24),$K$24,IF(AND(F2459&gt;=$L$25,F2459&lt;=$M$25),$K$25,IF(AND(F2459&gt;=$L$26,F2459&lt;=$M$26),$K$26,IF(AND(F2459&gt;=$L$27,F2459&lt;=$M$27),$K$27,IF(AND(F2459&gt;=$L$28,F2459&lt;=$M$28),$K$28,IF(AND(F2459&gt;=$L$29,F2459&lt;=$M$29),$K$29,IF(AND(F2459&gt;=$L$30,F2459&lt;=$M$30),$K$30,IF(AND(F2459&gt;=$L$31,F2459&lt;=$M$31),$K$31,""))))))))))))))))))))))))))))))))</f>
        <v>#REF!</v>
      </c>
      <c r="D2459" s="12" t="s">
        <v>2886</v>
      </c>
      <c r="E2459" s="12" t="s">
        <v>1234</v>
      </c>
      <c r="F2459" s="12">
        <v>300</v>
      </c>
      <c r="H2459" s="12" t="s">
        <v>6946</v>
      </c>
      <c r="I2459" s="12" t="s">
        <v>0</v>
      </c>
      <c r="J2459" s="12" t="s">
        <v>6947</v>
      </c>
    </row>
    <row r="2460" spans="1:10" hidden="1" x14ac:dyDescent="0.35">
      <c r="A2460" s="12" t="s">
        <v>7059</v>
      </c>
      <c r="B2460" s="12" t="str">
        <f>HYPERLINK(Table1[[#This Row],[Link]], Table1[[#This Row],[Pattern w/out Hyperlink]])</f>
        <v>North Island</v>
      </c>
      <c r="C2460" s="12" t="e">
        <f>IF(F2460&lt;=$L$1,$K$1,IF(AND(F2460&gt;=$L$2,F2460&lt;=$M$2),$K$2,IF(AND(F2460&gt;=$L$3,F2460&lt;=$M$3),$K$3,IF(AND(F2460&gt;=$L$4,F2460&lt;=$M$4),$K$4,IF(AND(F2460&gt;=$L$5,F2460&lt;=$M$5),$K$5,IF(AND(F2460&gt;=$L$6,F2460&lt;=$M$6),$K$6,IF(AND(F2460&gt;=$L$7,F2460&lt;=$M$7),$K$7,IF(AND(F2460&gt;=$L$8,F2460&lt;=$M$8),$K$8,IF(AND(F2460&gt;=$L$9,F2460&lt;=$M$9),$K$9,IF(AND(F2460&gt;$L$10,F2460&lt;=$M$10),$K$10,IF(AND(F2460&gt;=$L$11,F2460&lt;=$M$11),$K$11,IF(AND(F2460&gt;=$L$12,F2460&lt;=$M$12),$K$12,IF(AND(F2460&gt;=$L$13,F2460&lt;=$M$13),$K$13,IF(AND(F2460&gt;=$L$14,F2460&lt;=$M$14),$K$14,IF(AND(F2460&gt;=#REF!,F2460&lt;=#REF!),#REF!,IF(AND(F2460&gt;=$L$15,F2460&lt;=$M$15),$K$15,IF(AND(F2460&gt;=$L$16,F2460&lt;=$M$16),$K$16,IF(AND(F2460&gt;=$L$17,F2460&lt;=$M$17),$K$17,IF(AND(F2460&gt;=$L$18,F2460&lt;=$M$18),$K$18,IF(AND(F2460&gt;=$L$19,F2460&lt;=$M$19),$K$19,IF(AND(F2460&gt;=$L$20,F2460&lt;=$M$20),$K$20,IF(AND(F2460&gt;=$L$21,F2460&lt;=$M$21),$K$21,IF(AND(F2460&gt;=$L$22,F2460&lt;=$M$22),$K$22,IF(AND(F2460&gt;=$L$23,F2460&lt;=$M$23),$K$23,IF(AND(F2460&gt;=$L$24,F2460&lt;=$M$24),$K$24,IF(AND(F2460&gt;=$L$25,F2460&lt;=$M$25),$K$25,IF(AND(F2460&gt;=$L$26,F2460&lt;=$M$26),$K$26,IF(AND(F2460&gt;=$L$27,F2460&lt;=$M$27),$K$27,IF(AND(F2460&gt;=$L$28,F2460&lt;=$M$28),$K$28,IF(AND(F2460&gt;=$L$29,F2460&lt;=$M$29),$K$29,IF(AND(F2460&gt;=$L$30,F2460&lt;=$M$30),$K$30,IF(AND(F2460&gt;=$L$31,F2460&lt;=$M$31),$K$31,""))))))))))))))))))))))))))))))))</f>
        <v>#REF!</v>
      </c>
      <c r="D2460" s="12" t="s">
        <v>2886</v>
      </c>
      <c r="E2460" s="12" t="s">
        <v>1234</v>
      </c>
      <c r="F2460" s="12">
        <v>311.5</v>
      </c>
      <c r="H2460" s="12" t="s">
        <v>7060</v>
      </c>
      <c r="I2460" s="12" t="s">
        <v>4213</v>
      </c>
      <c r="J2460" s="12" t="s">
        <v>5074</v>
      </c>
    </row>
    <row r="2461" spans="1:10" hidden="1" x14ac:dyDescent="0.35">
      <c r="A2461" s="12" t="s">
        <v>7092</v>
      </c>
      <c r="B2461" s="12" t="str">
        <f>HYPERLINK(Table1[[#This Row],[Link]], Table1[[#This Row],[Pattern w/out Hyperlink]])</f>
        <v>Sandis by Proenza Schouler</v>
      </c>
      <c r="C2461" s="12" t="e">
        <f>IF(F2461&lt;=$L$1,$K$1,IF(AND(F2461&gt;=$L$2,F2461&lt;=$M$2),$K$2,IF(AND(F2461&gt;=$L$3,F2461&lt;=$M$3),$K$3,IF(AND(F2461&gt;=$L$4,F2461&lt;=$M$4),$K$4,IF(AND(F2461&gt;=$L$5,F2461&lt;=$M$5),$K$5,IF(AND(F2461&gt;=$L$6,F2461&lt;=$M$6),$K$6,IF(AND(F2461&gt;=$L$7,F2461&lt;=$M$7),$K$7,IF(AND(F2461&gt;=$L$8,F2461&lt;=$M$8),$K$8,IF(AND(F2461&gt;=$L$9,F2461&lt;=$M$9),$K$9,IF(AND(F2461&gt;$L$10,F2461&lt;=$M$10),$K$10,IF(AND(F2461&gt;=$L$11,F2461&lt;=$M$11),$K$11,IF(AND(F2461&gt;=$L$12,F2461&lt;=$M$12),$K$12,IF(AND(F2461&gt;=$L$13,F2461&lt;=$M$13),$K$13,IF(AND(F2461&gt;=$L$14,F2461&lt;=$M$14),$K$14,IF(AND(F2461&gt;=#REF!,F2461&lt;=#REF!),#REF!,IF(AND(F2461&gt;=$L$15,F2461&lt;=$M$15),$K$15,IF(AND(F2461&gt;=$L$16,F2461&lt;=$M$16),$K$16,IF(AND(F2461&gt;=$L$17,F2461&lt;=$M$17),$K$17,IF(AND(F2461&gt;=$L$18,F2461&lt;=$M$18),$K$18,IF(AND(F2461&gt;=$L$19,F2461&lt;=$M$19),$K$19,IF(AND(F2461&gt;=$L$20,F2461&lt;=$M$20),$K$20,IF(AND(F2461&gt;=$L$21,F2461&lt;=$M$21),$K$21,IF(AND(F2461&gt;=$L$22,F2461&lt;=$M$22),$K$22,IF(AND(F2461&gt;=$L$23,F2461&lt;=$M$23),$K$23,IF(AND(F2461&gt;=$L$24,F2461&lt;=$M$24),$K$24,IF(AND(F2461&gt;=$L$25,F2461&lt;=$M$25),$K$25,IF(AND(F2461&gt;=$L$26,F2461&lt;=$M$26),$K$26,IF(AND(F2461&gt;=$L$27,F2461&lt;=$M$27),$K$27,IF(AND(F2461&gt;=$L$28,F2461&lt;=$M$28),$K$28,IF(AND(F2461&gt;=$L$29,F2461&lt;=$M$29),$K$29,IF(AND(F2461&gt;=$L$30,F2461&lt;=$M$30),$K$30,IF(AND(F2461&gt;=$L$31,F2461&lt;=$M$31),$K$31,""))))))))))))))))))))))))))))))))</f>
        <v>#REF!</v>
      </c>
      <c r="D2461" s="12" t="s">
        <v>2886</v>
      </c>
      <c r="E2461" s="12" t="s">
        <v>1234</v>
      </c>
      <c r="F2461" s="12">
        <v>307.25</v>
      </c>
      <c r="H2461" s="12" t="s">
        <v>7093</v>
      </c>
      <c r="I2461" s="12" t="s">
        <v>0</v>
      </c>
      <c r="J2461" s="12" t="s">
        <v>7094</v>
      </c>
    </row>
    <row r="2462" spans="1:10" hidden="1" x14ac:dyDescent="0.35">
      <c r="A2462" s="12" t="s">
        <v>3670</v>
      </c>
      <c r="B2462" s="12" t="str">
        <f>HYPERLINK(Table1[[#This Row],[Link]], Table1[[#This Row],[Pattern w/out Hyperlink]])</f>
        <v>Pressed Linen</v>
      </c>
      <c r="C2462" s="12" t="e">
        <f>IF(F2462&lt;=$L$1,$K$1,IF(AND(F2462&gt;=$L$2,F2462&lt;=$M$2),$K$2,IF(AND(F2462&gt;=$L$3,F2462&lt;=$M$3),$K$3,IF(AND(F2462&gt;=$L$4,F2462&lt;=$M$4),$K$4,IF(AND(F2462&gt;=$L$5,F2462&lt;=$M$5),$K$5,IF(AND(F2462&gt;=$L$6,F2462&lt;=$M$6),$K$6,IF(AND(F2462&gt;=$L$7,F2462&lt;=$M$7),$K$7,IF(AND(F2462&gt;=$L$8,F2462&lt;=$M$8),$K$8,IF(AND(F2462&gt;=$L$9,F2462&lt;=$M$9),$K$9,IF(AND(F2462&gt;$L$10,F2462&lt;=$M$10),$K$10,IF(AND(F2462&gt;=$L$11,F2462&lt;=$M$11),$K$11,IF(AND(F2462&gt;=$L$12,F2462&lt;=$M$12),$K$12,IF(AND(F2462&gt;=$L$13,F2462&lt;=$M$13),$K$13,IF(AND(F2462&gt;=$L$14,F2462&lt;=$M$14),$K$14,IF(AND(F2462&gt;=#REF!,F2462&lt;=#REF!),#REF!,IF(AND(F2462&gt;=$L$15,F2462&lt;=$M$15),$K$15,IF(AND(F2462&gt;=$L$16,F2462&lt;=$M$16),$K$16,IF(AND(F2462&gt;=$L$17,F2462&lt;=$M$17),$K$17,IF(AND(F2462&gt;=$L$18,F2462&lt;=$M$18),$K$18,IF(AND(F2462&gt;=$L$19,F2462&lt;=$M$19),$K$19,IF(AND(F2462&gt;=$L$20,F2462&lt;=$M$20),$K$20,IF(AND(F2462&gt;=$L$21,F2462&lt;=$M$21),$K$21,IF(AND(F2462&gt;=$L$22,F2462&lt;=$M$22),$K$22,IF(AND(F2462&gt;=$L$23,F2462&lt;=$M$23),$K$23,IF(AND(F2462&gt;=$L$24,F2462&lt;=$M$24),$K$24,IF(AND(F2462&gt;=$L$25,F2462&lt;=$M$25),$K$25,IF(AND(F2462&gt;=$L$26,F2462&lt;=$M$26),$K$26,IF(AND(F2462&gt;=$L$27,F2462&lt;=$M$27),$K$27,IF(AND(F2462&gt;=$L$28,F2462&lt;=$M$28),$K$28,IF(AND(F2462&gt;=$L$29,F2462&lt;=$M$29),$K$29,IF(AND(F2462&gt;=$L$30,F2462&lt;=$M$30),$K$30,IF(AND(F2462&gt;=$L$31,F2462&lt;=$M$31),$K$31,""))))))))))))))))))))))))))))))))</f>
        <v>#REF!</v>
      </c>
      <c r="D2462" s="12" t="s">
        <v>2886</v>
      </c>
      <c r="E2462" s="12" t="s">
        <v>1234</v>
      </c>
      <c r="F2462" s="12">
        <v>304.25</v>
      </c>
      <c r="H2462" s="12" t="s">
        <v>3671</v>
      </c>
      <c r="I2462" s="12" t="s">
        <v>1319</v>
      </c>
      <c r="J2462" s="12" t="s">
        <v>4854</v>
      </c>
    </row>
    <row r="2463" spans="1:10" hidden="1" x14ac:dyDescent="0.35">
      <c r="A2463" s="12" t="s">
        <v>4878</v>
      </c>
      <c r="B2463" s="12" t="str">
        <f>HYPERLINK(Table1[[#This Row],[Link]], Table1[[#This Row],[Pattern w/out Hyperlink]])</f>
        <v>Songbird by Paul Smith</v>
      </c>
      <c r="C2463" s="12" t="e">
        <f>IF(F2463&lt;=$L$1,$K$1,IF(AND(F2463&gt;=$L$2,F2463&lt;=$M$2),$K$2,IF(AND(F2463&gt;=$L$3,F2463&lt;=$M$3),$K$3,IF(AND(F2463&gt;=$L$4,F2463&lt;=$M$4),$K$4,IF(AND(F2463&gt;=$L$5,F2463&lt;=$M$5),$K$5,IF(AND(F2463&gt;=$L$6,F2463&lt;=$M$6),$K$6,IF(AND(F2463&gt;=$L$7,F2463&lt;=$M$7),$K$7,IF(AND(F2463&gt;=$L$8,F2463&lt;=$M$8),$K$8,IF(AND(F2463&gt;=$L$9,F2463&lt;=$M$9),$K$9,IF(AND(F2463&gt;$L$10,F2463&lt;=$M$10),$K$10,IF(AND(F2463&gt;=$L$11,F2463&lt;=$M$11),$K$11,IF(AND(F2463&gt;=$L$12,F2463&lt;=$M$12),$K$12,IF(AND(F2463&gt;=$L$13,F2463&lt;=$M$13),$K$13,IF(AND(F2463&gt;=$L$14,F2463&lt;=$M$14),$K$14,IF(AND(F2463&gt;=#REF!,F2463&lt;=#REF!),#REF!,IF(AND(F2463&gt;=$L$15,F2463&lt;=$M$15),$K$15,IF(AND(F2463&gt;=$L$16,F2463&lt;=$M$16),$K$16,IF(AND(F2463&gt;=$L$17,F2463&lt;=$M$17),$K$17,IF(AND(F2463&gt;=$L$18,F2463&lt;=$M$18),$K$18,IF(AND(F2463&gt;=$L$19,F2463&lt;=$M$19),$K$19,IF(AND(F2463&gt;=$L$20,F2463&lt;=$M$20),$K$20,IF(AND(F2463&gt;=$L$21,F2463&lt;=$M$21),$K$21,IF(AND(F2463&gt;=$L$22,F2463&lt;=$M$22),$K$22,IF(AND(F2463&gt;=$L$23,F2463&lt;=$M$23),$K$23,IF(AND(F2463&gt;=$L$24,F2463&lt;=$M$24),$K$24,IF(AND(F2463&gt;=$L$25,F2463&lt;=$M$25),$K$25,IF(AND(F2463&gt;=$L$26,F2463&lt;=$M$26),$K$26,IF(AND(F2463&gt;=$L$27,F2463&lt;=$M$27),$K$27,IF(AND(F2463&gt;=$L$28,F2463&lt;=$M$28),$K$28,IF(AND(F2463&gt;=$L$29,F2463&lt;=$M$29),$K$29,IF(AND(F2463&gt;=$L$30,F2463&lt;=$M$30),$K$30,IF(AND(F2463&gt;=$L$31,F2463&lt;=$M$31),$K$31,""))))))))))))))))))))))))))))))))</f>
        <v>#REF!</v>
      </c>
      <c r="D2463" s="12" t="s">
        <v>2886</v>
      </c>
      <c r="E2463" s="12" t="s">
        <v>1234</v>
      </c>
      <c r="F2463" s="12">
        <v>314.25</v>
      </c>
      <c r="H2463" s="12" t="s">
        <v>3700</v>
      </c>
      <c r="I2463" s="12" t="s">
        <v>0</v>
      </c>
      <c r="J2463" s="12" t="s">
        <v>4413</v>
      </c>
    </row>
    <row r="2464" spans="1:10" hidden="1" x14ac:dyDescent="0.35">
      <c r="A2464" s="12" t="s">
        <v>2792</v>
      </c>
      <c r="B2464" s="12" t="str">
        <f>HYPERLINK(Table1[[#This Row],[Link]], Table1[[#This Row],[Pattern w/out Hyperlink]])</f>
        <v>Imperial Mohair</v>
      </c>
      <c r="C2464" s="12" t="e">
        <f>IF(F2464&lt;=$L$1,$K$1,IF(AND(F2464&gt;=$L$2,F2464&lt;=$M$2),$K$2,IF(AND(F2464&gt;=$L$3,F2464&lt;=$M$3),$K$3,IF(AND(F2464&gt;=$L$4,F2464&lt;=$M$4),$K$4,IF(AND(F2464&gt;=$L$5,F2464&lt;=$M$5),$K$5,IF(AND(F2464&gt;=$L$6,F2464&lt;=$M$6),$K$6,IF(AND(F2464&gt;=$L$7,F2464&lt;=$M$7),$K$7,IF(AND(F2464&gt;=$L$8,F2464&lt;=$M$8),$K$8,IF(AND(F2464&gt;=$L$9,F2464&lt;=$M$9),$K$9,IF(AND(F2464&gt;$L$10,F2464&lt;=$M$10),$K$10,IF(AND(F2464&gt;=$L$11,F2464&lt;=$M$11),$K$11,IF(AND(F2464&gt;=$L$12,F2464&lt;=$M$12),$K$12,IF(AND(F2464&gt;=$L$13,F2464&lt;=$M$13),$K$13,IF(AND(F2464&gt;=$L$14,F2464&lt;=$M$14),$K$14,IF(AND(F2464&gt;=#REF!,F2464&lt;=#REF!),#REF!,IF(AND(F2464&gt;=$L$15,F2464&lt;=$M$15),$K$15,IF(AND(F2464&gt;=$L$16,F2464&lt;=$M$16),$K$16,IF(AND(F2464&gt;=$L$17,F2464&lt;=$M$17),$K$17,IF(AND(F2464&gt;=$L$18,F2464&lt;=$M$18),$K$18,IF(AND(F2464&gt;=$L$19,F2464&lt;=$M$19),$K$19,IF(AND(F2464&gt;=$L$20,F2464&lt;=$M$20),$K$20,IF(AND(F2464&gt;=$L$21,F2464&lt;=$M$21),$K$21,IF(AND(F2464&gt;=$L$22,F2464&lt;=$M$22),$K$22,IF(AND(F2464&gt;=$L$23,F2464&lt;=$M$23),$K$23,IF(AND(F2464&gt;=$L$24,F2464&lt;=$M$24),$K$24,IF(AND(F2464&gt;=$L$25,F2464&lt;=$M$25),$K$25,IF(AND(F2464&gt;=$L$26,F2464&lt;=$M$26),$K$26,IF(AND(F2464&gt;=$L$27,F2464&lt;=$M$27),$K$27,IF(AND(F2464&gt;=$L$28,F2464&lt;=$M$28),$K$28,IF(AND(F2464&gt;=$L$29,F2464&lt;=$M$29),$K$29,IF(AND(F2464&gt;=$L$30,F2464&lt;=$M$30),$K$30,IF(AND(F2464&gt;=$L$31,F2464&lt;=$M$31),$K$31,""))))))))))))))))))))))))))))))))</f>
        <v>#REF!</v>
      </c>
      <c r="D2464" s="12" t="s">
        <v>2886</v>
      </c>
      <c r="E2464" s="12" t="s">
        <v>1234</v>
      </c>
      <c r="F2464" s="12">
        <f>Table1[[#This Row],[USD Pricing]]*Exchange!$A$1</f>
        <v>301.7</v>
      </c>
      <c r="G2464" s="12">
        <v>215.5</v>
      </c>
      <c r="H2464" s="12" t="s">
        <v>5838</v>
      </c>
      <c r="I2464" s="12" t="s">
        <v>4213</v>
      </c>
      <c r="J2464" s="12" t="s">
        <v>4324</v>
      </c>
    </row>
    <row r="2465" spans="1:10" hidden="1" x14ac:dyDescent="0.35">
      <c r="A2465" s="12" t="s">
        <v>6960</v>
      </c>
      <c r="B2465" s="12" t="str">
        <f>HYPERLINK(Table1[[#This Row],[Link]], Table1[[#This Row],[Pattern w/out Hyperlink]])</f>
        <v>Digi Velvet by Maria Cornejo</v>
      </c>
      <c r="C2465" s="12" t="e">
        <f>IF(F2465&lt;=$L$1,$K$1,IF(AND(F2465&gt;=$L$2,F2465&lt;=$M$2),$K$2,IF(AND(F2465&gt;=$L$3,F2465&lt;=$M$3),$K$3,IF(AND(F2465&gt;=$L$4,F2465&lt;=$M$4),$K$4,IF(AND(F2465&gt;=$L$5,F2465&lt;=$M$5),$K$5,IF(AND(F2465&gt;=$L$6,F2465&lt;=$M$6),$K$6,IF(AND(F2465&gt;=$L$7,F2465&lt;=$M$7),$K$7,IF(AND(F2465&gt;=$L$8,F2465&lt;=$M$8),$K$8,IF(AND(F2465&gt;=$L$9,F2465&lt;=$M$9),$K$9,IF(AND(F2465&gt;$L$10,F2465&lt;=$M$10),$K$10,IF(AND(F2465&gt;=$L$11,F2465&lt;=$M$11),$K$11,IF(AND(F2465&gt;=$L$12,F2465&lt;=$M$12),$K$12,IF(AND(F2465&gt;=$L$13,F2465&lt;=$M$13),$K$13,IF(AND(F2465&gt;=$L$14,F2465&lt;=$M$14),$K$14,IF(AND(F2465&gt;=#REF!,F2465&lt;=#REF!),#REF!,IF(AND(F2465&gt;=$L$15,F2465&lt;=$M$15),$K$15,IF(AND(F2465&gt;=$L$16,F2465&lt;=$M$16),$K$16,IF(AND(F2465&gt;=$L$17,F2465&lt;=$M$17),$K$17,IF(AND(F2465&gt;=$L$18,F2465&lt;=$M$18),$K$18,IF(AND(F2465&gt;=$L$19,F2465&lt;=$M$19),$K$19,IF(AND(F2465&gt;=$L$20,F2465&lt;=$M$20),$K$20,IF(AND(F2465&gt;=$L$21,F2465&lt;=$M$21),$K$21,IF(AND(F2465&gt;=$L$22,F2465&lt;=$M$22),$K$22,IF(AND(F2465&gt;=$L$23,F2465&lt;=$M$23),$K$23,IF(AND(F2465&gt;=$L$24,F2465&lt;=$M$24),$K$24,IF(AND(F2465&gt;=$L$25,F2465&lt;=$M$25),$K$25,IF(AND(F2465&gt;=$L$26,F2465&lt;=$M$26),$K$26,IF(AND(F2465&gt;=$L$27,F2465&lt;=$M$27),$K$27,IF(AND(F2465&gt;=$L$28,F2465&lt;=$M$28),$K$28,IF(AND(F2465&gt;=$L$29,F2465&lt;=$M$29),$K$29,IF(AND(F2465&gt;=$L$30,F2465&lt;=$M$30),$K$30,IF(AND(F2465&gt;=$L$31,F2465&lt;=$M$31),$K$31,""))))))))))))))))))))))))))))))))</f>
        <v>#REF!</v>
      </c>
      <c r="D2465" s="12" t="s">
        <v>2886</v>
      </c>
      <c r="E2465" s="12" t="s">
        <v>1234</v>
      </c>
      <c r="F2465" s="12">
        <v>324.75</v>
      </c>
      <c r="H2465" s="12" t="s">
        <v>6961</v>
      </c>
      <c r="I2465" s="12" t="s">
        <v>0</v>
      </c>
      <c r="J2465" s="12" t="s">
        <v>6962</v>
      </c>
    </row>
    <row r="2466" spans="1:10" hidden="1" x14ac:dyDescent="0.35">
      <c r="A2466" s="12" t="s">
        <v>4247</v>
      </c>
      <c r="B2466" s="12" t="str">
        <f>HYPERLINK(Table1[[#This Row],[Link]], Table1[[#This Row],[Pattern w/out Hyperlink]])</f>
        <v>Einar</v>
      </c>
      <c r="C2466" s="12" t="e">
        <f>IF(F2466&lt;=$L$1,$K$1,IF(AND(F2466&gt;=$L$2,F2466&lt;=$M$2),$K$2,IF(AND(F2466&gt;=$L$3,F2466&lt;=$M$3),$K$3,IF(AND(F2466&gt;=$L$4,F2466&lt;=$M$4),$K$4,IF(AND(F2466&gt;=$L$5,F2466&lt;=$M$5),$K$5,IF(AND(F2466&gt;=$L$6,F2466&lt;=$M$6),$K$6,IF(AND(F2466&gt;=$L$7,F2466&lt;=$M$7),$K$7,IF(AND(F2466&gt;=$L$8,F2466&lt;=$M$8),$K$8,IF(AND(F2466&gt;=$L$9,F2466&lt;=$M$9),$K$9,IF(AND(F2466&gt;$L$10,F2466&lt;=$M$10),$K$10,IF(AND(F2466&gt;=$L$11,F2466&lt;=$M$11),$K$11,IF(AND(F2466&gt;=$L$12,F2466&lt;=$M$12),$K$12,IF(AND(F2466&gt;=$L$13,F2466&lt;=$M$13),$K$13,IF(AND(F2466&gt;=$L$14,F2466&lt;=$M$14),$K$14,IF(AND(F2466&gt;=#REF!,F2466&lt;=#REF!),#REF!,IF(AND(F2466&gt;=$L$15,F2466&lt;=$M$15),$K$15,IF(AND(F2466&gt;=$L$16,F2466&lt;=$M$16),$K$16,IF(AND(F2466&gt;=$L$17,F2466&lt;=$M$17),$K$17,IF(AND(F2466&gt;=$L$18,F2466&lt;=$M$18),$K$18,IF(AND(F2466&gt;=$L$19,F2466&lt;=$M$19),$K$19,IF(AND(F2466&gt;=$L$20,F2466&lt;=$M$20),$K$20,IF(AND(F2466&gt;=$L$21,F2466&lt;=$M$21),$K$21,IF(AND(F2466&gt;=$L$22,F2466&lt;=$M$22),$K$22,IF(AND(F2466&gt;=$L$23,F2466&lt;=$M$23),$K$23,IF(AND(F2466&gt;=$L$24,F2466&lt;=$M$24),$K$24,IF(AND(F2466&gt;=$L$25,F2466&lt;=$M$25),$K$25,IF(AND(F2466&gt;=$L$26,F2466&lt;=$M$26),$K$26,IF(AND(F2466&gt;=$L$27,F2466&lt;=$M$27),$K$27,IF(AND(F2466&gt;=$L$28,F2466&lt;=$M$28),$K$28,IF(AND(F2466&gt;=$L$29,F2466&lt;=$M$29),$K$29,IF(AND(F2466&gt;=$L$30,F2466&lt;=$M$30),$K$30,IF(AND(F2466&gt;=$L$31,F2466&lt;=$M$31),$K$31,""))))))))))))))))))))))))))))))))</f>
        <v>#REF!</v>
      </c>
      <c r="D2466" s="12" t="s">
        <v>2886</v>
      </c>
      <c r="E2466" s="12" t="s">
        <v>1234</v>
      </c>
      <c r="F2466" s="12">
        <f>Table1[[#This Row],[USD Pricing]]*Exchange!$A$1</f>
        <v>326.33999999999997</v>
      </c>
      <c r="G2466" s="12">
        <v>233.1</v>
      </c>
      <c r="H2466" s="12" t="s">
        <v>4248</v>
      </c>
      <c r="I2466" s="12" t="s">
        <v>1319</v>
      </c>
      <c r="J2466" s="12" t="s">
        <v>4658</v>
      </c>
    </row>
    <row r="2467" spans="1:10" hidden="1" x14ac:dyDescent="0.35">
      <c r="A2467" s="12" t="s">
        <v>7314</v>
      </c>
      <c r="B2467" s="12" t="str">
        <f>HYPERLINK(Table1[[#This Row],[Link]], Table1[[#This Row],[Pattern w/out Hyperlink]])</f>
        <v>Navigate</v>
      </c>
      <c r="C2467" s="12" t="e">
        <f>IF(F2467&lt;=$L$1,$K$1,IF(AND(F2467&gt;=$L$2,F2467&lt;=$M$2),$K$2,IF(AND(F2467&gt;=$L$3,F2467&lt;=$M$3),$K$3,IF(AND(F2467&gt;=$L$4,F2467&lt;=$M$4),$K$4,IF(AND(F2467&gt;=$L$5,F2467&lt;=$M$5),$K$5,IF(AND(F2467&gt;=$L$6,F2467&lt;=$M$6),$K$6,IF(AND(F2467&gt;=$L$7,F2467&lt;=$M$7),$K$7,IF(AND(F2467&gt;=$L$8,F2467&lt;=$M$8),$K$8,IF(AND(F2467&gt;=$L$9,F2467&lt;=$M$9),$K$9,IF(AND(F2467&gt;$L$10,F2467&lt;=$M$10),$K$10,IF(AND(F2467&gt;=$L$11,F2467&lt;=$M$11),$K$11,IF(AND(F2467&gt;=$L$12,F2467&lt;=$M$12),$K$12,IF(AND(F2467&gt;=$L$13,F2467&lt;=$M$13),$K$13,IF(AND(F2467&gt;=$L$14,F2467&lt;=$M$14),$K$14,IF(AND(F2467&gt;=#REF!,F2467&lt;=#REF!),#REF!,IF(AND(F2467&gt;=$L$15,F2467&lt;=$M$15),$K$15,IF(AND(F2467&gt;=$L$16,F2467&lt;=$M$16),$K$16,IF(AND(F2467&gt;=$L$17,F2467&lt;=$M$17),$K$17,IF(AND(F2467&gt;=$L$18,F2467&lt;=$M$18),$K$18,IF(AND(F2467&gt;=$L$19,F2467&lt;=$M$19),$K$19,IF(AND(F2467&gt;=$L$20,F2467&lt;=$M$20),$K$20,IF(AND(F2467&gt;=$L$21,F2467&lt;=$M$21),$K$21,IF(AND(F2467&gt;=$L$22,F2467&lt;=$M$22),$K$22,IF(AND(F2467&gt;=$L$23,F2467&lt;=$M$23),$K$23,IF(AND(F2467&gt;=$L$24,F2467&lt;=$M$24),$K$24,IF(AND(F2467&gt;=$L$25,F2467&lt;=$M$25),$K$25,IF(AND(F2467&gt;=$L$26,F2467&lt;=$M$26),$K$26,IF(AND(F2467&gt;=$L$27,F2467&lt;=$M$27),$K$27,IF(AND(F2467&gt;=$L$28,F2467&lt;=$M$28),$K$28,IF(AND(F2467&gt;=$L$29,F2467&lt;=$M$29),$K$29,IF(AND(F2467&gt;=$L$30,F2467&lt;=$M$30),$K$30,IF(AND(F2467&gt;=$L$31,F2467&lt;=$M$31),$K$31,""))))))))))))))))))))))))))))))))</f>
        <v>#REF!</v>
      </c>
      <c r="D2467" s="12" t="s">
        <v>2886</v>
      </c>
      <c r="E2467" s="12" t="s">
        <v>1234</v>
      </c>
      <c r="F2467" s="12">
        <v>322</v>
      </c>
      <c r="H2467" s="12" t="s">
        <v>7315</v>
      </c>
      <c r="I2467" s="12" t="s">
        <v>0</v>
      </c>
      <c r="J2467" s="12" t="s">
        <v>4318</v>
      </c>
    </row>
    <row r="2468" spans="1:10" hidden="1" x14ac:dyDescent="0.35">
      <c r="A2468" s="12" t="s">
        <v>4715</v>
      </c>
      <c r="B2468" s="12" t="str">
        <f>HYPERLINK(Table1[[#This Row],[Link]], Table1[[#This Row],[Pattern w/out Hyperlink]])</f>
        <v>Bavaria Stripe by Studio Jobs</v>
      </c>
      <c r="C2468" s="12" t="e">
        <f>IF(F2468&lt;=$L$1,$K$1,IF(AND(F2468&gt;=$L$2,F2468&lt;=$M$2),$K$2,IF(AND(F2468&gt;=$L$3,F2468&lt;=$M$3),$K$3,IF(AND(F2468&gt;=$L$4,F2468&lt;=$M$4),$K$4,IF(AND(F2468&gt;=$L$5,F2468&lt;=$M$5),$K$5,IF(AND(F2468&gt;=$L$6,F2468&lt;=$M$6),$K$6,IF(AND(F2468&gt;=$L$7,F2468&lt;=$M$7),$K$7,IF(AND(F2468&gt;=$L$8,F2468&lt;=$M$8),$K$8,IF(AND(F2468&gt;=$L$9,F2468&lt;=$M$9),$K$9,IF(AND(F2468&gt;$L$10,F2468&lt;=$M$10),$K$10,IF(AND(F2468&gt;=$L$11,F2468&lt;=$M$11),$K$11,IF(AND(F2468&gt;=$L$12,F2468&lt;=$M$12),$K$12,IF(AND(F2468&gt;=$L$13,F2468&lt;=$M$13),$K$13,IF(AND(F2468&gt;=$L$14,F2468&lt;=$M$14),$K$14,IF(AND(F2468&gt;=#REF!,F2468&lt;=#REF!),#REF!,IF(AND(F2468&gt;=$L$15,F2468&lt;=$M$15),$K$15,IF(AND(F2468&gt;=$L$16,F2468&lt;=$M$16),$K$16,IF(AND(F2468&gt;=$L$17,F2468&lt;=$M$17),$K$17,IF(AND(F2468&gt;=$L$18,F2468&lt;=$M$18),$K$18,IF(AND(F2468&gt;=$L$19,F2468&lt;=$M$19),$K$19,IF(AND(F2468&gt;=$L$20,F2468&lt;=$M$20),$K$20,IF(AND(F2468&gt;=$L$21,F2468&lt;=$M$21),$K$21,IF(AND(F2468&gt;=$L$22,F2468&lt;=$M$22),$K$22,IF(AND(F2468&gt;=$L$23,F2468&lt;=$M$23),$K$23,IF(AND(F2468&gt;=$L$24,F2468&lt;=$M$24),$K$24,IF(AND(F2468&gt;=$L$25,F2468&lt;=$M$25),$K$25,IF(AND(F2468&gt;=$L$26,F2468&lt;=$M$26),$K$26,IF(AND(F2468&gt;=$L$27,F2468&lt;=$M$27),$K$27,IF(AND(F2468&gt;=$L$28,F2468&lt;=$M$28),$K$28,IF(AND(F2468&gt;=$L$29,F2468&lt;=$M$29),$K$29,IF(AND(F2468&gt;=$L$30,F2468&lt;=$M$30),$K$30,IF(AND(F2468&gt;=$L$31,F2468&lt;=$M$31),$K$31,""))))))))))))))))))))))))))))))))</f>
        <v>#REF!</v>
      </c>
      <c r="D2468" s="12" t="s">
        <v>2886</v>
      </c>
      <c r="E2468" s="12" t="s">
        <v>1234</v>
      </c>
      <c r="F2468" s="12">
        <v>325.5</v>
      </c>
      <c r="H2468" s="12" t="s">
        <v>3506</v>
      </c>
      <c r="I2468" s="12" t="s">
        <v>0</v>
      </c>
      <c r="J2468" s="12" t="s">
        <v>4507</v>
      </c>
    </row>
    <row r="2469" spans="1:10" hidden="1" x14ac:dyDescent="0.35">
      <c r="A2469" s="12" t="s">
        <v>4718</v>
      </c>
      <c r="B2469" s="12" t="str">
        <f>HYPERLINK(Table1[[#This Row],[Link]], Table1[[#This Row],[Pattern w/out Hyperlink]])</f>
        <v>Big Stripe by Paul Smith</v>
      </c>
      <c r="C2469" s="12" t="e">
        <f>IF(F2469&lt;=$L$1,$K$1,IF(AND(F2469&gt;=$L$2,F2469&lt;=$M$2),$K$2,IF(AND(F2469&gt;=$L$3,F2469&lt;=$M$3),$K$3,IF(AND(F2469&gt;=$L$4,F2469&lt;=$M$4),$K$4,IF(AND(F2469&gt;=$L$5,F2469&lt;=$M$5),$K$5,IF(AND(F2469&gt;=$L$6,F2469&lt;=$M$6),$K$6,IF(AND(F2469&gt;=$L$7,F2469&lt;=$M$7),$K$7,IF(AND(F2469&gt;=$L$8,F2469&lt;=$M$8),$K$8,IF(AND(F2469&gt;=$L$9,F2469&lt;=$M$9),$K$9,IF(AND(F2469&gt;$L$10,F2469&lt;=$M$10),$K$10,IF(AND(F2469&gt;=$L$11,F2469&lt;=$M$11),$K$11,IF(AND(F2469&gt;=$L$12,F2469&lt;=$M$12),$K$12,IF(AND(F2469&gt;=$L$13,F2469&lt;=$M$13),$K$13,IF(AND(F2469&gt;=$L$14,F2469&lt;=$M$14),$K$14,IF(AND(F2469&gt;=#REF!,F2469&lt;=#REF!),#REF!,IF(AND(F2469&gt;=$L$15,F2469&lt;=$M$15),$K$15,IF(AND(F2469&gt;=$L$16,F2469&lt;=$M$16),$K$16,IF(AND(F2469&gt;=$L$17,F2469&lt;=$M$17),$K$17,IF(AND(F2469&gt;=$L$18,F2469&lt;=$M$18),$K$18,IF(AND(F2469&gt;=$L$19,F2469&lt;=$M$19),$K$19,IF(AND(F2469&gt;=$L$20,F2469&lt;=$M$20),$K$20,IF(AND(F2469&gt;=$L$21,F2469&lt;=$M$21),$K$21,IF(AND(F2469&gt;=$L$22,F2469&lt;=$M$22),$K$22,IF(AND(F2469&gt;=$L$23,F2469&lt;=$M$23),$K$23,IF(AND(F2469&gt;=$L$24,F2469&lt;=$M$24),$K$24,IF(AND(F2469&gt;=$L$25,F2469&lt;=$M$25),$K$25,IF(AND(F2469&gt;=$L$26,F2469&lt;=$M$26),$K$26,IF(AND(F2469&gt;=$L$27,F2469&lt;=$M$27),$K$27,IF(AND(F2469&gt;=$L$28,F2469&lt;=$M$28),$K$28,IF(AND(F2469&gt;=$L$29,F2469&lt;=$M$29),$K$29,IF(AND(F2469&gt;=$L$30,F2469&lt;=$M$30),$K$30,IF(AND(F2469&gt;=$L$31,F2469&lt;=$M$31),$K$31,""))))))))))))))))))))))))))))))))</f>
        <v>#REF!</v>
      </c>
      <c r="D2469" s="12" t="s">
        <v>2886</v>
      </c>
      <c r="E2469" s="12" t="s">
        <v>1234</v>
      </c>
      <c r="F2469" s="12">
        <v>322.75</v>
      </c>
      <c r="H2469" s="12" t="s">
        <v>3508</v>
      </c>
      <c r="I2469" s="12" t="s">
        <v>0</v>
      </c>
      <c r="J2469" s="12" t="s">
        <v>4651</v>
      </c>
    </row>
    <row r="2470" spans="1:10" hidden="1" x14ac:dyDescent="0.35">
      <c r="A2470" s="12" t="s">
        <v>4719</v>
      </c>
      <c r="B2470" s="12" t="str">
        <f>HYPERLINK(Table1[[#This Row],[Link]], Table1[[#This Row],[Pattern w/out Hyperlink]])</f>
        <v>Blended Strip by Paul Smith</v>
      </c>
      <c r="C2470" s="12" t="e">
        <f>IF(F2470&lt;=$L$1,$K$1,IF(AND(F2470&gt;=$L$2,F2470&lt;=$M$2),$K$2,IF(AND(F2470&gt;=$L$3,F2470&lt;=$M$3),$K$3,IF(AND(F2470&gt;=$L$4,F2470&lt;=$M$4),$K$4,IF(AND(F2470&gt;=$L$5,F2470&lt;=$M$5),$K$5,IF(AND(F2470&gt;=$L$6,F2470&lt;=$M$6),$K$6,IF(AND(F2470&gt;=$L$7,F2470&lt;=$M$7),$K$7,IF(AND(F2470&gt;=$L$8,F2470&lt;=$M$8),$K$8,IF(AND(F2470&gt;=$L$9,F2470&lt;=$M$9),$K$9,IF(AND(F2470&gt;$L$10,F2470&lt;=$M$10),$K$10,IF(AND(F2470&gt;=$L$11,F2470&lt;=$M$11),$K$11,IF(AND(F2470&gt;=$L$12,F2470&lt;=$M$12),$K$12,IF(AND(F2470&gt;=$L$13,F2470&lt;=$M$13),$K$13,IF(AND(F2470&gt;=$L$14,F2470&lt;=$M$14),$K$14,IF(AND(F2470&gt;=#REF!,F2470&lt;=#REF!),#REF!,IF(AND(F2470&gt;=$L$15,F2470&lt;=$M$15),$K$15,IF(AND(F2470&gt;=$L$16,F2470&lt;=$M$16),$K$16,IF(AND(F2470&gt;=$L$17,F2470&lt;=$M$17),$K$17,IF(AND(F2470&gt;=$L$18,F2470&lt;=$M$18),$K$18,IF(AND(F2470&gt;=$L$19,F2470&lt;=$M$19),$K$19,IF(AND(F2470&gt;=$L$20,F2470&lt;=$M$20),$K$20,IF(AND(F2470&gt;=$L$21,F2470&lt;=$M$21),$K$21,IF(AND(F2470&gt;=$L$22,F2470&lt;=$M$22),$K$22,IF(AND(F2470&gt;=$L$23,F2470&lt;=$M$23),$K$23,IF(AND(F2470&gt;=$L$24,F2470&lt;=$M$24),$K$24,IF(AND(F2470&gt;=$L$25,F2470&lt;=$M$25),$K$25,IF(AND(F2470&gt;=$L$26,F2470&lt;=$M$26),$K$26,IF(AND(F2470&gt;=$L$27,F2470&lt;=$M$27),$K$27,IF(AND(F2470&gt;=$L$28,F2470&lt;=$M$28),$K$28,IF(AND(F2470&gt;=$L$29,F2470&lt;=$M$29),$K$29,IF(AND(F2470&gt;=$L$30,F2470&lt;=$M$30),$K$30,IF(AND(F2470&gt;=$L$31,F2470&lt;=$M$31),$K$31,""))))))))))))))))))))))))))))))))</f>
        <v>#REF!</v>
      </c>
      <c r="D2470" s="12" t="s">
        <v>2886</v>
      </c>
      <c r="E2470" s="12" t="s">
        <v>1234</v>
      </c>
      <c r="F2470" s="12">
        <v>319.75</v>
      </c>
      <c r="H2470" s="12" t="s">
        <v>3511</v>
      </c>
      <c r="I2470" s="12" t="s">
        <v>0</v>
      </c>
      <c r="J2470" s="12" t="s">
        <v>4662</v>
      </c>
    </row>
    <row r="2471" spans="1:10" hidden="1" x14ac:dyDescent="0.35">
      <c r="A2471" s="12" t="s">
        <v>4759</v>
      </c>
      <c r="B2471" s="12" t="str">
        <f>HYPERLINK(Table1[[#This Row],[Link]], Table1[[#This Row],[Pattern w/out Hyperlink]])</f>
        <v>Epingle Stripe by Paul Smith</v>
      </c>
      <c r="C2471" s="12" t="e">
        <f>IF(F2471&lt;=$L$1,$K$1,IF(AND(F2471&gt;=$L$2,F2471&lt;=$M$2),$K$2,IF(AND(F2471&gt;=$L$3,F2471&lt;=$M$3),$K$3,IF(AND(F2471&gt;=$L$4,F2471&lt;=$M$4),$K$4,IF(AND(F2471&gt;=$L$5,F2471&lt;=$M$5),$K$5,IF(AND(F2471&gt;=$L$6,F2471&lt;=$M$6),$K$6,IF(AND(F2471&gt;=$L$7,F2471&lt;=$M$7),$K$7,IF(AND(F2471&gt;=$L$8,F2471&lt;=$M$8),$K$8,IF(AND(F2471&gt;=$L$9,F2471&lt;=$M$9),$K$9,IF(AND(F2471&gt;$L$10,F2471&lt;=$M$10),$K$10,IF(AND(F2471&gt;=$L$11,F2471&lt;=$M$11),$K$11,IF(AND(F2471&gt;=$L$12,F2471&lt;=$M$12),$K$12,IF(AND(F2471&gt;=$L$13,F2471&lt;=$M$13),$K$13,IF(AND(F2471&gt;=$L$14,F2471&lt;=$M$14),$K$14,IF(AND(F2471&gt;=#REF!,F2471&lt;=#REF!),#REF!,IF(AND(F2471&gt;=$L$15,F2471&lt;=$M$15),$K$15,IF(AND(F2471&gt;=$L$16,F2471&lt;=$M$16),$K$16,IF(AND(F2471&gt;=$L$17,F2471&lt;=$M$17),$K$17,IF(AND(F2471&gt;=$L$18,F2471&lt;=$M$18),$K$18,IF(AND(F2471&gt;=$L$19,F2471&lt;=$M$19),$K$19,IF(AND(F2471&gt;=$L$20,F2471&lt;=$M$20),$K$20,IF(AND(F2471&gt;=$L$21,F2471&lt;=$M$21),$K$21,IF(AND(F2471&gt;=$L$22,F2471&lt;=$M$22),$K$22,IF(AND(F2471&gt;=$L$23,F2471&lt;=$M$23),$K$23,IF(AND(F2471&gt;=$L$24,F2471&lt;=$M$24),$K$24,IF(AND(F2471&gt;=$L$25,F2471&lt;=$M$25),$K$25,IF(AND(F2471&gt;=$L$26,F2471&lt;=$M$26),$K$26,IF(AND(F2471&gt;=$L$27,F2471&lt;=$M$27),$K$27,IF(AND(F2471&gt;=$L$28,F2471&lt;=$M$28),$K$28,IF(AND(F2471&gt;=$L$29,F2471&lt;=$M$29),$K$29,IF(AND(F2471&gt;=$L$30,F2471&lt;=$M$30),$K$30,IF(AND(F2471&gt;=$L$31,F2471&lt;=$M$31),$K$31,""))))))))))))))))))))))))))))))))</f>
        <v>#REF!</v>
      </c>
      <c r="D2471" s="12" t="s">
        <v>2886</v>
      </c>
      <c r="E2471" s="12" t="s">
        <v>1234</v>
      </c>
      <c r="F2471" s="12">
        <v>322.75</v>
      </c>
      <c r="H2471" s="12" t="s">
        <v>3556</v>
      </c>
      <c r="I2471" s="12" t="s">
        <v>0</v>
      </c>
      <c r="J2471" s="12" t="s">
        <v>4662</v>
      </c>
    </row>
    <row r="2472" spans="1:10" hidden="1" x14ac:dyDescent="0.35">
      <c r="A2472" s="12" t="s">
        <v>4770</v>
      </c>
      <c r="B2472" s="12" t="str">
        <f>HYPERLINK(Table1[[#This Row],[Link]], Table1[[#This Row],[Pattern w/out Hyperlink]])</f>
        <v>Flutter by Hella Jongerius</v>
      </c>
      <c r="C2472" s="12" t="e">
        <f>IF(F2472&lt;=$L$1,$K$1,IF(AND(F2472&gt;=$L$2,F2472&lt;=$M$2),$K$2,IF(AND(F2472&gt;=$L$3,F2472&lt;=$M$3),$K$3,IF(AND(F2472&gt;=$L$4,F2472&lt;=$M$4),$K$4,IF(AND(F2472&gt;=$L$5,F2472&lt;=$M$5),$K$5,IF(AND(F2472&gt;=$L$6,F2472&lt;=$M$6),$K$6,IF(AND(F2472&gt;=$L$7,F2472&lt;=$M$7),$K$7,IF(AND(F2472&gt;=$L$8,F2472&lt;=$M$8),$K$8,IF(AND(F2472&gt;=$L$9,F2472&lt;=$M$9),$K$9,IF(AND(F2472&gt;$L$10,F2472&lt;=$M$10),$K$10,IF(AND(F2472&gt;=$L$11,F2472&lt;=$M$11),$K$11,IF(AND(F2472&gt;=$L$12,F2472&lt;=$M$12),$K$12,IF(AND(F2472&gt;=$L$13,F2472&lt;=$M$13),$K$13,IF(AND(F2472&gt;=$L$14,F2472&lt;=$M$14),$K$14,IF(AND(F2472&gt;=#REF!,F2472&lt;=#REF!),#REF!,IF(AND(F2472&gt;=$L$15,F2472&lt;=$M$15),$K$15,IF(AND(F2472&gt;=$L$16,F2472&lt;=$M$16),$K$16,IF(AND(F2472&gt;=$L$17,F2472&lt;=$M$17),$K$17,IF(AND(F2472&gt;=$L$18,F2472&lt;=$M$18),$K$18,IF(AND(F2472&gt;=$L$19,F2472&lt;=$M$19),$K$19,IF(AND(F2472&gt;=$L$20,F2472&lt;=$M$20),$K$20,IF(AND(F2472&gt;=$L$21,F2472&lt;=$M$21),$K$21,IF(AND(F2472&gt;=$L$22,F2472&lt;=$M$22),$K$22,IF(AND(F2472&gt;=$L$23,F2472&lt;=$M$23),$K$23,IF(AND(F2472&gt;=$L$24,F2472&lt;=$M$24),$K$24,IF(AND(F2472&gt;=$L$25,F2472&lt;=$M$25),$K$25,IF(AND(F2472&gt;=$L$26,F2472&lt;=$M$26),$K$26,IF(AND(F2472&gt;=$L$27,F2472&lt;=$M$27),$K$27,IF(AND(F2472&gt;=$L$28,F2472&lt;=$M$28),$K$28,IF(AND(F2472&gt;=$L$29,F2472&lt;=$M$29),$K$29,IF(AND(F2472&gt;=$L$30,F2472&lt;=$M$30),$K$30,IF(AND(F2472&gt;=$L$31,F2472&lt;=$M$31),$K$31,""))))))))))))))))))))))))))))))))</f>
        <v>#REF!</v>
      </c>
      <c r="D2472" s="12" t="s">
        <v>2886</v>
      </c>
      <c r="E2472" s="12" t="s">
        <v>1234</v>
      </c>
      <c r="F2472" s="12">
        <v>332.5</v>
      </c>
      <c r="H2472" s="12" t="s">
        <v>3571</v>
      </c>
      <c r="I2472" s="12" t="s">
        <v>0</v>
      </c>
      <c r="J2472" s="12" t="s">
        <v>4771</v>
      </c>
    </row>
    <row r="2473" spans="1:10" hidden="1" x14ac:dyDescent="0.35">
      <c r="A2473" s="12" t="s">
        <v>4799</v>
      </c>
      <c r="B2473" s="12" t="str">
        <f>HYPERLINK(Table1[[#This Row],[Link]], Table1[[#This Row],[Pattern w/out Hyperlink]])</f>
        <v>Layers Garden by Hella Jongerius</v>
      </c>
      <c r="C2473" s="12" t="e">
        <f>IF(F2473&lt;=$L$1,$K$1,IF(AND(F2473&gt;=$L$2,F2473&lt;=$M$2),$K$2,IF(AND(F2473&gt;=$L$3,F2473&lt;=$M$3),$K$3,IF(AND(F2473&gt;=$L$4,F2473&lt;=$M$4),$K$4,IF(AND(F2473&gt;=$L$5,F2473&lt;=$M$5),$K$5,IF(AND(F2473&gt;=$L$6,F2473&lt;=$M$6),$K$6,IF(AND(F2473&gt;=$L$7,F2473&lt;=$M$7),$K$7,IF(AND(F2473&gt;=$L$8,F2473&lt;=$M$8),$K$8,IF(AND(F2473&gt;=$L$9,F2473&lt;=$M$9),$K$9,IF(AND(F2473&gt;$L$10,F2473&lt;=$M$10),$K$10,IF(AND(F2473&gt;=$L$11,F2473&lt;=$M$11),$K$11,IF(AND(F2473&gt;=$L$12,F2473&lt;=$M$12),$K$12,IF(AND(F2473&gt;=$L$13,F2473&lt;=$M$13),$K$13,IF(AND(F2473&gt;=$L$14,F2473&lt;=$M$14),$K$14,IF(AND(F2473&gt;=#REF!,F2473&lt;=#REF!),#REF!,IF(AND(F2473&gt;=$L$15,F2473&lt;=$M$15),$K$15,IF(AND(F2473&gt;=$L$16,F2473&lt;=$M$16),$K$16,IF(AND(F2473&gt;=$L$17,F2473&lt;=$M$17),$K$17,IF(AND(F2473&gt;=$L$18,F2473&lt;=$M$18),$K$18,IF(AND(F2473&gt;=$L$19,F2473&lt;=$M$19),$K$19,IF(AND(F2473&gt;=$L$20,F2473&lt;=$M$20),$K$20,IF(AND(F2473&gt;=$L$21,F2473&lt;=$M$21),$K$21,IF(AND(F2473&gt;=$L$22,F2473&lt;=$M$22),$K$22,IF(AND(F2473&gt;=$L$23,F2473&lt;=$M$23),$K$23,IF(AND(F2473&gt;=$L$24,F2473&lt;=$M$24),$K$24,IF(AND(F2473&gt;=$L$25,F2473&lt;=$M$25),$K$25,IF(AND(F2473&gt;=$L$26,F2473&lt;=$M$26),$K$26,IF(AND(F2473&gt;=$L$27,F2473&lt;=$M$27),$K$27,IF(AND(F2473&gt;=$L$28,F2473&lt;=$M$28),$K$28,IF(AND(F2473&gt;=$L$29,F2473&lt;=$M$29),$K$29,IF(AND(F2473&gt;=$L$30,F2473&lt;=$M$30),$K$30,IF(AND(F2473&gt;=$L$31,F2473&lt;=$M$31),$K$31,""))))))))))))))))))))))))))))))))</f>
        <v>#REF!</v>
      </c>
      <c r="D2473" s="12" t="s">
        <v>2886</v>
      </c>
      <c r="E2473" s="12" t="s">
        <v>1234</v>
      </c>
      <c r="F2473" s="12">
        <v>327</v>
      </c>
      <c r="H2473" s="12" t="s">
        <v>3606</v>
      </c>
      <c r="I2473" s="12" t="s">
        <v>0</v>
      </c>
      <c r="J2473" s="12" t="s">
        <v>4798</v>
      </c>
    </row>
    <row r="2474" spans="1:10" hidden="1" x14ac:dyDescent="0.35">
      <c r="A2474" s="12" t="s">
        <v>4801</v>
      </c>
      <c r="B2474" s="12" t="str">
        <f>HYPERLINK(Table1[[#This Row],[Link]], Table1[[#This Row],[Pattern w/out Hyperlink]])</f>
        <v>Layers Park by Hella Jongerius</v>
      </c>
      <c r="C2474" s="12" t="e">
        <f>IF(F2474&lt;=$L$1,$K$1,IF(AND(F2474&gt;=$L$2,F2474&lt;=$M$2),$K$2,IF(AND(F2474&gt;=$L$3,F2474&lt;=$M$3),$K$3,IF(AND(F2474&gt;=$L$4,F2474&lt;=$M$4),$K$4,IF(AND(F2474&gt;=$L$5,F2474&lt;=$M$5),$K$5,IF(AND(F2474&gt;=$L$6,F2474&lt;=$M$6),$K$6,IF(AND(F2474&gt;=$L$7,F2474&lt;=$M$7),$K$7,IF(AND(F2474&gt;=$L$8,F2474&lt;=$M$8),$K$8,IF(AND(F2474&gt;=$L$9,F2474&lt;=$M$9),$K$9,IF(AND(F2474&gt;$L$10,F2474&lt;=$M$10),$K$10,IF(AND(F2474&gt;=$L$11,F2474&lt;=$M$11),$K$11,IF(AND(F2474&gt;=$L$12,F2474&lt;=$M$12),$K$12,IF(AND(F2474&gt;=$L$13,F2474&lt;=$M$13),$K$13,IF(AND(F2474&gt;=$L$14,F2474&lt;=$M$14),$K$14,IF(AND(F2474&gt;=#REF!,F2474&lt;=#REF!),#REF!,IF(AND(F2474&gt;=$L$15,F2474&lt;=$M$15),$K$15,IF(AND(F2474&gt;=$L$16,F2474&lt;=$M$16),$K$16,IF(AND(F2474&gt;=$L$17,F2474&lt;=$M$17),$K$17,IF(AND(F2474&gt;=$L$18,F2474&lt;=$M$18),$K$18,IF(AND(F2474&gt;=$L$19,F2474&lt;=$M$19),$K$19,IF(AND(F2474&gt;=$L$20,F2474&lt;=$M$20),$K$20,IF(AND(F2474&gt;=$L$21,F2474&lt;=$M$21),$K$21,IF(AND(F2474&gt;=$L$22,F2474&lt;=$M$22),$K$22,IF(AND(F2474&gt;=$L$23,F2474&lt;=$M$23),$K$23,IF(AND(F2474&gt;=$L$24,F2474&lt;=$M$24),$K$24,IF(AND(F2474&gt;=$L$25,F2474&lt;=$M$25),$K$25,IF(AND(F2474&gt;=$L$26,F2474&lt;=$M$26),$K$26,IF(AND(F2474&gt;=$L$27,F2474&lt;=$M$27),$K$27,IF(AND(F2474&gt;=$L$28,F2474&lt;=$M$28),$K$28,IF(AND(F2474&gt;=$L$29,F2474&lt;=$M$29),$K$29,IF(AND(F2474&gt;=$L$30,F2474&lt;=$M$30),$K$30,IF(AND(F2474&gt;=$L$31,F2474&lt;=$M$31),$K$31,""))))))))))))))))))))))))))))))))</f>
        <v>#REF!</v>
      </c>
      <c r="D2474" s="12" t="s">
        <v>2886</v>
      </c>
      <c r="E2474" s="12" t="s">
        <v>1234</v>
      </c>
      <c r="F2474" s="12">
        <v>327</v>
      </c>
      <c r="H2474" s="12" t="s">
        <v>3608</v>
      </c>
      <c r="I2474" s="12" t="s">
        <v>0</v>
      </c>
      <c r="J2474" s="12" t="s">
        <v>4802</v>
      </c>
    </row>
    <row r="2475" spans="1:10" hidden="1" x14ac:dyDescent="0.35">
      <c r="A2475" s="12" t="s">
        <v>4804</v>
      </c>
      <c r="B2475" s="12" t="str">
        <f>HYPERLINK(Table1[[#This Row],[Link]], Table1[[#This Row],[Pattern w/out Hyperlink]])</f>
        <v>Layers Vineyard Large by Hella Jongerius</v>
      </c>
      <c r="C2475" s="12" t="e">
        <f>IF(F2475&lt;=$L$1,$K$1,IF(AND(F2475&gt;=$L$2,F2475&lt;=$M$2),$K$2,IF(AND(F2475&gt;=$L$3,F2475&lt;=$M$3),$K$3,IF(AND(F2475&gt;=$L$4,F2475&lt;=$M$4),$K$4,IF(AND(F2475&gt;=$L$5,F2475&lt;=$M$5),$K$5,IF(AND(F2475&gt;=$L$6,F2475&lt;=$M$6),$K$6,IF(AND(F2475&gt;=$L$7,F2475&lt;=$M$7),$K$7,IF(AND(F2475&gt;=$L$8,F2475&lt;=$M$8),$K$8,IF(AND(F2475&gt;=$L$9,F2475&lt;=$M$9),$K$9,IF(AND(F2475&gt;$L$10,F2475&lt;=$M$10),$K$10,IF(AND(F2475&gt;=$L$11,F2475&lt;=$M$11),$K$11,IF(AND(F2475&gt;=$L$12,F2475&lt;=$M$12),$K$12,IF(AND(F2475&gt;=$L$13,F2475&lt;=$M$13),$K$13,IF(AND(F2475&gt;=$L$14,F2475&lt;=$M$14),$K$14,IF(AND(F2475&gt;=#REF!,F2475&lt;=#REF!),#REF!,IF(AND(F2475&gt;=$L$15,F2475&lt;=$M$15),$K$15,IF(AND(F2475&gt;=$L$16,F2475&lt;=$M$16),$K$16,IF(AND(F2475&gt;=$L$17,F2475&lt;=$M$17),$K$17,IF(AND(F2475&gt;=$L$18,F2475&lt;=$M$18),$K$18,IF(AND(F2475&gt;=$L$19,F2475&lt;=$M$19),$K$19,IF(AND(F2475&gt;=$L$20,F2475&lt;=$M$20),$K$20,IF(AND(F2475&gt;=$L$21,F2475&lt;=$M$21),$K$21,IF(AND(F2475&gt;=$L$22,F2475&lt;=$M$22),$K$22,IF(AND(F2475&gt;=$L$23,F2475&lt;=$M$23),$K$23,IF(AND(F2475&gt;=$L$24,F2475&lt;=$M$24),$K$24,IF(AND(F2475&gt;=$L$25,F2475&lt;=$M$25),$K$25,IF(AND(F2475&gt;=$L$26,F2475&lt;=$M$26),$K$26,IF(AND(F2475&gt;=$L$27,F2475&lt;=$M$27),$K$27,IF(AND(F2475&gt;=$L$28,F2475&lt;=$M$28),$K$28,IF(AND(F2475&gt;=$L$29,F2475&lt;=$M$29),$K$29,IF(AND(F2475&gt;=$L$30,F2475&lt;=$M$30),$K$30,IF(AND(F2475&gt;=$L$31,F2475&lt;=$M$31),$K$31,""))))))))))))))))))))))))))))))))</f>
        <v>#REF!</v>
      </c>
      <c r="D2475" s="12" t="s">
        <v>2886</v>
      </c>
      <c r="E2475" s="12" t="s">
        <v>1234</v>
      </c>
      <c r="F2475" s="12">
        <v>327</v>
      </c>
      <c r="H2475" s="12" t="s">
        <v>3610</v>
      </c>
      <c r="I2475" s="12" t="s">
        <v>0</v>
      </c>
      <c r="J2475" s="12" t="s">
        <v>4802</v>
      </c>
    </row>
    <row r="2476" spans="1:10" hidden="1" x14ac:dyDescent="0.35">
      <c r="A2476" s="12" t="s">
        <v>4805</v>
      </c>
      <c r="B2476" s="12" t="str">
        <f>HYPERLINK(Table1[[#This Row],[Link]], Table1[[#This Row],[Pattern w/out Hyperlink]])</f>
        <v>Layers Vineyard Small by Hella Jongerius</v>
      </c>
      <c r="C2476" s="12" t="e">
        <f>IF(F2476&lt;=$L$1,$K$1,IF(AND(F2476&gt;=$L$2,F2476&lt;=$M$2),$K$2,IF(AND(F2476&gt;=$L$3,F2476&lt;=$M$3),$K$3,IF(AND(F2476&gt;=$L$4,F2476&lt;=$M$4),$K$4,IF(AND(F2476&gt;=$L$5,F2476&lt;=$M$5),$K$5,IF(AND(F2476&gt;=$L$6,F2476&lt;=$M$6),$K$6,IF(AND(F2476&gt;=$L$7,F2476&lt;=$M$7),$K$7,IF(AND(F2476&gt;=$L$8,F2476&lt;=$M$8),$K$8,IF(AND(F2476&gt;=$L$9,F2476&lt;=$M$9),$K$9,IF(AND(F2476&gt;$L$10,F2476&lt;=$M$10),$K$10,IF(AND(F2476&gt;=$L$11,F2476&lt;=$M$11),$K$11,IF(AND(F2476&gt;=$L$12,F2476&lt;=$M$12),$K$12,IF(AND(F2476&gt;=$L$13,F2476&lt;=$M$13),$K$13,IF(AND(F2476&gt;=$L$14,F2476&lt;=$M$14),$K$14,IF(AND(F2476&gt;=#REF!,F2476&lt;=#REF!),#REF!,IF(AND(F2476&gt;=$L$15,F2476&lt;=$M$15),$K$15,IF(AND(F2476&gt;=$L$16,F2476&lt;=$M$16),$K$16,IF(AND(F2476&gt;=$L$17,F2476&lt;=$M$17),$K$17,IF(AND(F2476&gt;=$L$18,F2476&lt;=$M$18),$K$18,IF(AND(F2476&gt;=$L$19,F2476&lt;=$M$19),$K$19,IF(AND(F2476&gt;=$L$20,F2476&lt;=$M$20),$K$20,IF(AND(F2476&gt;=$L$21,F2476&lt;=$M$21),$K$21,IF(AND(F2476&gt;=$L$22,F2476&lt;=$M$22),$K$22,IF(AND(F2476&gt;=$L$23,F2476&lt;=$M$23),$K$23,IF(AND(F2476&gt;=$L$24,F2476&lt;=$M$24),$K$24,IF(AND(F2476&gt;=$L$25,F2476&lt;=$M$25),$K$25,IF(AND(F2476&gt;=$L$26,F2476&lt;=$M$26),$K$26,IF(AND(F2476&gt;=$L$27,F2476&lt;=$M$27),$K$27,IF(AND(F2476&gt;=$L$28,F2476&lt;=$M$28),$K$28,IF(AND(F2476&gt;=$L$29,F2476&lt;=$M$29),$K$29,IF(AND(F2476&gt;=$L$30,F2476&lt;=$M$30),$K$30,IF(AND(F2476&gt;=$L$31,F2476&lt;=$M$31),$K$31,""))))))))))))))))))))))))))))))))</f>
        <v>#REF!</v>
      </c>
      <c r="D2476" s="12" t="s">
        <v>2886</v>
      </c>
      <c r="E2476" s="12" t="s">
        <v>1234</v>
      </c>
      <c r="F2476" s="12">
        <v>327</v>
      </c>
      <c r="H2476" s="12" t="s">
        <v>3611</v>
      </c>
      <c r="I2476" s="12" t="s">
        <v>0</v>
      </c>
      <c r="J2476" s="12" t="s">
        <v>4806</v>
      </c>
    </row>
    <row r="2477" spans="1:10" hidden="1" x14ac:dyDescent="0.35">
      <c r="A2477" s="12" t="s">
        <v>3619</v>
      </c>
      <c r="B2477" s="12" t="str">
        <f>HYPERLINK(Table1[[#This Row],[Link]], Table1[[#This Row],[Pattern w/out Hyperlink]])</f>
        <v>Linen Basket</v>
      </c>
      <c r="C2477" s="12" t="e">
        <f>IF(F2477&lt;=$L$1,$K$1,IF(AND(F2477&gt;=$L$2,F2477&lt;=$M$2),$K$2,IF(AND(F2477&gt;=$L$3,F2477&lt;=$M$3),$K$3,IF(AND(F2477&gt;=$L$4,F2477&lt;=$M$4),$K$4,IF(AND(F2477&gt;=$L$5,F2477&lt;=$M$5),$K$5,IF(AND(F2477&gt;=$L$6,F2477&lt;=$M$6),$K$6,IF(AND(F2477&gt;=$L$7,F2477&lt;=$M$7),$K$7,IF(AND(F2477&gt;=$L$8,F2477&lt;=$M$8),$K$8,IF(AND(F2477&gt;=$L$9,F2477&lt;=$M$9),$K$9,IF(AND(F2477&gt;$L$10,F2477&lt;=$M$10),$K$10,IF(AND(F2477&gt;=$L$11,F2477&lt;=$M$11),$K$11,IF(AND(F2477&gt;=$L$12,F2477&lt;=$M$12),$K$12,IF(AND(F2477&gt;=$L$13,F2477&lt;=$M$13),$K$13,IF(AND(F2477&gt;=$L$14,F2477&lt;=$M$14),$K$14,IF(AND(F2477&gt;=#REF!,F2477&lt;=#REF!),#REF!,IF(AND(F2477&gt;=$L$15,F2477&lt;=$M$15),$K$15,IF(AND(F2477&gt;=$L$16,F2477&lt;=$M$16),$K$16,IF(AND(F2477&gt;=$L$17,F2477&lt;=$M$17),$K$17,IF(AND(F2477&gt;=$L$18,F2477&lt;=$M$18),$K$18,IF(AND(F2477&gt;=$L$19,F2477&lt;=$M$19),$K$19,IF(AND(F2477&gt;=$L$20,F2477&lt;=$M$20),$K$20,IF(AND(F2477&gt;=$L$21,F2477&lt;=$M$21),$K$21,IF(AND(F2477&gt;=$L$22,F2477&lt;=$M$22),$K$22,IF(AND(F2477&gt;=$L$23,F2477&lt;=$M$23),$K$23,IF(AND(F2477&gt;=$L$24,F2477&lt;=$M$24),$K$24,IF(AND(F2477&gt;=$L$25,F2477&lt;=$M$25),$K$25,IF(AND(F2477&gt;=$L$26,F2477&lt;=$M$26),$K$26,IF(AND(F2477&gt;=$L$27,F2477&lt;=$M$27),$K$27,IF(AND(F2477&gt;=$L$28,F2477&lt;=$M$28),$K$28,IF(AND(F2477&gt;=$L$29,F2477&lt;=$M$29),$K$29,IF(AND(F2477&gt;=$L$30,F2477&lt;=$M$30),$K$30,IF(AND(F2477&gt;=$L$31,F2477&lt;=$M$31),$K$31,""))))))))))))))))))))))))))))))))</f>
        <v>#REF!</v>
      </c>
      <c r="D2477" s="12" t="s">
        <v>2886</v>
      </c>
      <c r="E2477" s="12" t="s">
        <v>1234</v>
      </c>
      <c r="F2477" s="12">
        <v>334</v>
      </c>
      <c r="H2477" s="12" t="s">
        <v>3620</v>
      </c>
      <c r="I2477" s="12" t="s">
        <v>4213</v>
      </c>
      <c r="J2477" s="12" t="s">
        <v>4811</v>
      </c>
    </row>
    <row r="2478" spans="1:10" hidden="1" x14ac:dyDescent="0.35">
      <c r="A2478" s="12" t="s">
        <v>3621</v>
      </c>
      <c r="B2478" s="12" t="str">
        <f>HYPERLINK(Table1[[#This Row],[Link]], Table1[[#This Row],[Pattern w/out Hyperlink]])</f>
        <v>Linen Velvet</v>
      </c>
      <c r="C2478" s="12" t="e">
        <f>IF(F2478&lt;=$L$1,$K$1,IF(AND(F2478&gt;=$L$2,F2478&lt;=$M$2),$K$2,IF(AND(F2478&gt;=$L$3,F2478&lt;=$M$3),$K$3,IF(AND(F2478&gt;=$L$4,F2478&lt;=$M$4),$K$4,IF(AND(F2478&gt;=$L$5,F2478&lt;=$M$5),$K$5,IF(AND(F2478&gt;=$L$6,F2478&lt;=$M$6),$K$6,IF(AND(F2478&gt;=$L$7,F2478&lt;=$M$7),$K$7,IF(AND(F2478&gt;=$L$8,F2478&lt;=$M$8),$K$8,IF(AND(F2478&gt;=$L$9,F2478&lt;=$M$9),$K$9,IF(AND(F2478&gt;$L$10,F2478&lt;=$M$10),$K$10,IF(AND(F2478&gt;=$L$11,F2478&lt;=$M$11),$K$11,IF(AND(F2478&gt;=$L$12,F2478&lt;=$M$12),$K$12,IF(AND(F2478&gt;=$L$13,F2478&lt;=$M$13),$K$13,IF(AND(F2478&gt;=$L$14,F2478&lt;=$M$14),$K$14,IF(AND(F2478&gt;=#REF!,F2478&lt;=#REF!),#REF!,IF(AND(F2478&gt;=$L$15,F2478&lt;=$M$15),$K$15,IF(AND(F2478&gt;=$L$16,F2478&lt;=$M$16),$K$16,IF(AND(F2478&gt;=$L$17,F2478&lt;=$M$17),$K$17,IF(AND(F2478&gt;=$L$18,F2478&lt;=$M$18),$K$18,IF(AND(F2478&gt;=$L$19,F2478&lt;=$M$19),$K$19,IF(AND(F2478&gt;=$L$20,F2478&lt;=$M$20),$K$20,IF(AND(F2478&gt;=$L$21,F2478&lt;=$M$21),$K$21,IF(AND(F2478&gt;=$L$22,F2478&lt;=$M$22),$K$22,IF(AND(F2478&gt;=$L$23,F2478&lt;=$M$23),$K$23,IF(AND(F2478&gt;=$L$24,F2478&lt;=$M$24),$K$24,IF(AND(F2478&gt;=$L$25,F2478&lt;=$M$25),$K$25,IF(AND(F2478&gt;=$L$26,F2478&lt;=$M$26),$K$26,IF(AND(F2478&gt;=$L$27,F2478&lt;=$M$27),$K$27,IF(AND(F2478&gt;=$L$28,F2478&lt;=$M$28),$K$28,IF(AND(F2478&gt;=$L$29,F2478&lt;=$M$29),$K$29,IF(AND(F2478&gt;=$L$30,F2478&lt;=$M$30),$K$30,IF(AND(F2478&gt;=$L$31,F2478&lt;=$M$31),$K$31,""))))))))))))))))))))))))))))))))</f>
        <v>#REF!</v>
      </c>
      <c r="D2478" s="12" t="s">
        <v>2886</v>
      </c>
      <c r="E2478" s="12" t="s">
        <v>1234</v>
      </c>
      <c r="F2478" s="12">
        <v>331</v>
      </c>
      <c r="H2478" s="12" t="s">
        <v>3622</v>
      </c>
      <c r="I2478" s="12" t="s">
        <v>4213</v>
      </c>
      <c r="J2478" s="12" t="s">
        <v>4333</v>
      </c>
    </row>
    <row r="2479" spans="1:10" hidden="1" x14ac:dyDescent="0.35">
      <c r="A2479" s="12" t="s">
        <v>686</v>
      </c>
      <c r="B2479" s="12" t="str">
        <f>HYPERLINK(Table1[[#This Row],[Link]], Table1[[#This Row],[Pattern w/out Hyperlink]])</f>
        <v>Roam</v>
      </c>
      <c r="C2479" s="12" t="e">
        <f>IF(F2479&lt;=$L$1,$K$1,IF(AND(F2479&gt;=$L$2,F2479&lt;=$M$2),$K$2,IF(AND(F2479&gt;=$L$3,F2479&lt;=$M$3),$K$3,IF(AND(F2479&gt;=$L$4,F2479&lt;=$M$4),$K$4,IF(AND(F2479&gt;=$L$5,F2479&lt;=$M$5),$K$5,IF(AND(F2479&gt;=$L$6,F2479&lt;=$M$6),$K$6,IF(AND(F2479&gt;=$L$7,F2479&lt;=$M$7),$K$7,IF(AND(F2479&gt;=$L$8,F2479&lt;=$M$8),$K$8,IF(AND(F2479&gt;=$L$9,F2479&lt;=$M$9),$K$9,IF(AND(F2479&gt;$L$10,F2479&lt;=$M$10),$K$10,IF(AND(F2479&gt;=$L$11,F2479&lt;=$M$11),$K$11,IF(AND(F2479&gt;=$L$12,F2479&lt;=$M$12),$K$12,IF(AND(F2479&gt;=$L$13,F2479&lt;=$M$13),$K$13,IF(AND(F2479&gt;=$L$14,F2479&lt;=$M$14),$K$14,IF(AND(F2479&gt;=#REF!,F2479&lt;=#REF!),#REF!,IF(AND(F2479&gt;=$L$15,F2479&lt;=$M$15),$K$15,IF(AND(F2479&gt;=$L$16,F2479&lt;=$M$16),$K$16,IF(AND(F2479&gt;=$L$17,F2479&lt;=$M$17),$K$17,IF(AND(F2479&gt;=$L$18,F2479&lt;=$M$18),$K$18,IF(AND(F2479&gt;=$L$19,F2479&lt;=$M$19),$K$19,IF(AND(F2479&gt;=$L$20,F2479&lt;=$M$20),$K$20,IF(AND(F2479&gt;=$L$21,F2479&lt;=$M$21),$K$21,IF(AND(F2479&gt;=$L$22,F2479&lt;=$M$22),$K$22,IF(AND(F2479&gt;=$L$23,F2479&lt;=$M$23),$K$23,IF(AND(F2479&gt;=$L$24,F2479&lt;=$M$24),$K$24,IF(AND(F2479&gt;=$L$25,F2479&lt;=$M$25),$K$25,IF(AND(F2479&gt;=$L$26,F2479&lt;=$M$26),$K$26,IF(AND(F2479&gt;=$L$27,F2479&lt;=$M$27),$K$27,IF(AND(F2479&gt;=$L$28,F2479&lt;=$M$28),$K$28,IF(AND(F2479&gt;=$L$29,F2479&lt;=$M$29),$K$29,IF(AND(F2479&gt;=$L$30,F2479&lt;=$M$30),$K$30,IF(AND(F2479&gt;=$L$31,F2479&lt;=$M$31),$K$31,""))))))))))))))))))))))))))))))))</f>
        <v>#REF!</v>
      </c>
      <c r="D2479" s="12" t="s">
        <v>2886</v>
      </c>
      <c r="E2479" s="12" t="s">
        <v>1234</v>
      </c>
      <c r="F2479" s="12">
        <v>327</v>
      </c>
      <c r="H2479" s="12" t="s">
        <v>3684</v>
      </c>
      <c r="I2479" s="12" t="s">
        <v>4213</v>
      </c>
      <c r="J2479" s="12" t="s">
        <v>4864</v>
      </c>
    </row>
    <row r="2480" spans="1:10" hidden="1" x14ac:dyDescent="0.35">
      <c r="A2480" s="12" t="s">
        <v>4868</v>
      </c>
      <c r="B2480" s="12" t="str">
        <f>HYPERLINK(Table1[[#This Row],[Link]], Table1[[#This Row],[Pattern w/out Hyperlink]])</f>
        <v>Sequential Stripe by Paul Smith</v>
      </c>
      <c r="C2480" s="12" t="e">
        <f>IF(F2480&lt;=$L$1,$K$1,IF(AND(F2480&gt;=$L$2,F2480&lt;=$M$2),$K$2,IF(AND(F2480&gt;=$L$3,F2480&lt;=$M$3),$K$3,IF(AND(F2480&gt;=$L$4,F2480&lt;=$M$4),$K$4,IF(AND(F2480&gt;=$L$5,F2480&lt;=$M$5),$K$5,IF(AND(F2480&gt;=$L$6,F2480&lt;=$M$6),$K$6,IF(AND(F2480&gt;=$L$7,F2480&lt;=$M$7),$K$7,IF(AND(F2480&gt;=$L$8,F2480&lt;=$M$8),$K$8,IF(AND(F2480&gt;=$L$9,F2480&lt;=$M$9),$K$9,IF(AND(F2480&gt;$L$10,F2480&lt;=$M$10),$K$10,IF(AND(F2480&gt;=$L$11,F2480&lt;=$M$11),$K$11,IF(AND(F2480&gt;=$L$12,F2480&lt;=$M$12),$K$12,IF(AND(F2480&gt;=$L$13,F2480&lt;=$M$13),$K$13,IF(AND(F2480&gt;=$L$14,F2480&lt;=$M$14),$K$14,IF(AND(F2480&gt;=#REF!,F2480&lt;=#REF!),#REF!,IF(AND(F2480&gt;=$L$15,F2480&lt;=$M$15),$K$15,IF(AND(F2480&gt;=$L$16,F2480&lt;=$M$16),$K$16,IF(AND(F2480&gt;=$L$17,F2480&lt;=$M$17),$K$17,IF(AND(F2480&gt;=$L$18,F2480&lt;=$M$18),$K$18,IF(AND(F2480&gt;=$L$19,F2480&lt;=$M$19),$K$19,IF(AND(F2480&gt;=$L$20,F2480&lt;=$M$20),$K$20,IF(AND(F2480&gt;=$L$21,F2480&lt;=$M$21),$K$21,IF(AND(F2480&gt;=$L$22,F2480&lt;=$M$22),$K$22,IF(AND(F2480&gt;=$L$23,F2480&lt;=$M$23),$K$23,IF(AND(F2480&gt;=$L$24,F2480&lt;=$M$24),$K$24,IF(AND(F2480&gt;=$L$25,F2480&lt;=$M$25),$K$25,IF(AND(F2480&gt;=$L$26,F2480&lt;=$M$26),$K$26,IF(AND(F2480&gt;=$L$27,F2480&lt;=$M$27),$K$27,IF(AND(F2480&gt;=$L$28,F2480&lt;=$M$28),$K$28,IF(AND(F2480&gt;=$L$29,F2480&lt;=$M$29),$K$29,IF(AND(F2480&gt;=$L$30,F2480&lt;=$M$30),$K$30,IF(AND(F2480&gt;=$L$31,F2480&lt;=$M$31),$K$31,""))))))))))))))))))))))))))))))))</f>
        <v>#REF!</v>
      </c>
      <c r="D2480" s="12" t="s">
        <v>2886</v>
      </c>
      <c r="E2480" s="12" t="s">
        <v>1234</v>
      </c>
      <c r="F2480" s="12">
        <v>319.75</v>
      </c>
      <c r="H2480" s="12" t="s">
        <v>3690</v>
      </c>
      <c r="I2480" s="12" t="s">
        <v>0</v>
      </c>
      <c r="J2480" s="12" t="s">
        <v>4699</v>
      </c>
    </row>
    <row r="2481" spans="1:10" hidden="1" x14ac:dyDescent="0.35">
      <c r="A2481" s="12" t="s">
        <v>4899</v>
      </c>
      <c r="B2481" s="12" t="str">
        <f>HYPERLINK(Table1[[#This Row],[Link]], Table1[[#This Row],[Pattern w/out Hyperlink]])</f>
        <v>Velvet Stripe by Paul Smith</v>
      </c>
      <c r="C2481" s="12" t="e">
        <f>IF(F2481&lt;=$L$1,$K$1,IF(AND(F2481&gt;=$L$2,F2481&lt;=$M$2),$K$2,IF(AND(F2481&gt;=$L$3,F2481&lt;=$M$3),$K$3,IF(AND(F2481&gt;=$L$4,F2481&lt;=$M$4),$K$4,IF(AND(F2481&gt;=$L$5,F2481&lt;=$M$5),$K$5,IF(AND(F2481&gt;=$L$6,F2481&lt;=$M$6),$K$6,IF(AND(F2481&gt;=$L$7,F2481&lt;=$M$7),$K$7,IF(AND(F2481&gt;=$L$8,F2481&lt;=$M$8),$K$8,IF(AND(F2481&gt;=$L$9,F2481&lt;=$M$9),$K$9,IF(AND(F2481&gt;$L$10,F2481&lt;=$M$10),$K$10,IF(AND(F2481&gt;=$L$11,F2481&lt;=$M$11),$K$11,IF(AND(F2481&gt;=$L$12,F2481&lt;=$M$12),$K$12,IF(AND(F2481&gt;=$L$13,F2481&lt;=$M$13),$K$13,IF(AND(F2481&gt;=$L$14,F2481&lt;=$M$14),$K$14,IF(AND(F2481&gt;=#REF!,F2481&lt;=#REF!),#REF!,IF(AND(F2481&gt;=$L$15,F2481&lt;=$M$15),$K$15,IF(AND(F2481&gt;=$L$16,F2481&lt;=$M$16),$K$16,IF(AND(F2481&gt;=$L$17,F2481&lt;=$M$17),$K$17,IF(AND(F2481&gt;=$L$18,F2481&lt;=$M$18),$K$18,IF(AND(F2481&gt;=$L$19,F2481&lt;=$M$19),$K$19,IF(AND(F2481&gt;=$L$20,F2481&lt;=$M$20),$K$20,IF(AND(F2481&gt;=$L$21,F2481&lt;=$M$21),$K$21,IF(AND(F2481&gt;=$L$22,F2481&lt;=$M$22),$K$22,IF(AND(F2481&gt;=$L$23,F2481&lt;=$M$23),$K$23,IF(AND(F2481&gt;=$L$24,F2481&lt;=$M$24),$K$24,IF(AND(F2481&gt;=$L$25,F2481&lt;=$M$25),$K$25,IF(AND(F2481&gt;=$L$26,F2481&lt;=$M$26),$K$26,IF(AND(F2481&gt;=$L$27,F2481&lt;=$M$27),$K$27,IF(AND(F2481&gt;=$L$28,F2481&lt;=$M$28),$K$28,IF(AND(F2481&gt;=$L$29,F2481&lt;=$M$29),$K$29,IF(AND(F2481&gt;=$L$30,F2481&lt;=$M$30),$K$30,IF(AND(F2481&gt;=$L$31,F2481&lt;=$M$31),$K$31,""))))))))))))))))))))))))))))))))</f>
        <v>#REF!</v>
      </c>
      <c r="D2481" s="12" t="s">
        <v>2886</v>
      </c>
      <c r="E2481" s="12" t="s">
        <v>1234</v>
      </c>
      <c r="F2481" s="12">
        <v>319.75</v>
      </c>
      <c r="H2481" s="12" t="s">
        <v>3739</v>
      </c>
      <c r="I2481" s="12" t="s">
        <v>0</v>
      </c>
      <c r="J2481" s="12" t="s">
        <v>4662</v>
      </c>
    </row>
    <row r="2482" spans="1:10" hidden="1" x14ac:dyDescent="0.35">
      <c r="A2482" s="12" t="s">
        <v>3746</v>
      </c>
      <c r="B2482" s="12" t="str">
        <f>HYPERLINK(Table1[[#This Row],[Link]], Table1[[#This Row],[Pattern w/out Hyperlink]])</f>
        <v>Wool Velvet</v>
      </c>
      <c r="C2482" s="12" t="e">
        <f>IF(F2482&lt;=$L$1,$K$1,IF(AND(F2482&gt;=$L$2,F2482&lt;=$M$2),$K$2,IF(AND(F2482&gt;=$L$3,F2482&lt;=$M$3),$K$3,IF(AND(F2482&gt;=$L$4,F2482&lt;=$M$4),$K$4,IF(AND(F2482&gt;=$L$5,F2482&lt;=$M$5),$K$5,IF(AND(F2482&gt;=$L$6,F2482&lt;=$M$6),$K$6,IF(AND(F2482&gt;=$L$7,F2482&lt;=$M$7),$K$7,IF(AND(F2482&gt;=$L$8,F2482&lt;=$M$8),$K$8,IF(AND(F2482&gt;=$L$9,F2482&lt;=$M$9),$K$9,IF(AND(F2482&gt;$L$10,F2482&lt;=$M$10),$K$10,IF(AND(F2482&gt;=$L$11,F2482&lt;=$M$11),$K$11,IF(AND(F2482&gt;=$L$12,F2482&lt;=$M$12),$K$12,IF(AND(F2482&gt;=$L$13,F2482&lt;=$M$13),$K$13,IF(AND(F2482&gt;=$L$14,F2482&lt;=$M$14),$K$14,IF(AND(F2482&gt;=#REF!,F2482&lt;=#REF!),#REF!,IF(AND(F2482&gt;=$L$15,F2482&lt;=$M$15),$K$15,IF(AND(F2482&gt;=$L$16,F2482&lt;=$M$16),$K$16,IF(AND(F2482&gt;=$L$17,F2482&lt;=$M$17),$K$17,IF(AND(F2482&gt;=$L$18,F2482&lt;=$M$18),$K$18,IF(AND(F2482&gt;=$L$19,F2482&lt;=$M$19),$K$19,IF(AND(F2482&gt;=$L$20,F2482&lt;=$M$20),$K$20,IF(AND(F2482&gt;=$L$21,F2482&lt;=$M$21),$K$21,IF(AND(F2482&gt;=$L$22,F2482&lt;=$M$22),$K$22,IF(AND(F2482&gt;=$L$23,F2482&lt;=$M$23),$K$23,IF(AND(F2482&gt;=$L$24,F2482&lt;=$M$24),$K$24,IF(AND(F2482&gt;=$L$25,F2482&lt;=$M$25),$K$25,IF(AND(F2482&gt;=$L$26,F2482&lt;=$M$26),$K$26,IF(AND(F2482&gt;=$L$27,F2482&lt;=$M$27),$K$27,IF(AND(F2482&gt;=$L$28,F2482&lt;=$M$28),$K$28,IF(AND(F2482&gt;=$L$29,F2482&lt;=$M$29),$K$29,IF(AND(F2482&gt;=$L$30,F2482&lt;=$M$30),$K$30,IF(AND(F2482&gt;=$L$31,F2482&lt;=$M$31),$K$31,""))))))))))))))))))))))))))))))))</f>
        <v>#REF!</v>
      </c>
      <c r="D2482" s="12" t="s">
        <v>2886</v>
      </c>
      <c r="E2482" s="12" t="s">
        <v>1234</v>
      </c>
      <c r="F2482" s="12">
        <v>324</v>
      </c>
      <c r="H2482" s="12" t="s">
        <v>3747</v>
      </c>
      <c r="I2482" s="12" t="s">
        <v>1319</v>
      </c>
      <c r="J2482" s="12" t="s">
        <v>4318</v>
      </c>
    </row>
    <row r="2483" spans="1:10" hidden="1" x14ac:dyDescent="0.35">
      <c r="A2483" s="12" t="s">
        <v>6890</v>
      </c>
      <c r="B2483" s="12" t="str">
        <f>HYPERLINK(Table1[[#This Row],[Link]], Table1[[#This Row],[Pattern w/out Hyperlink]])</f>
        <v>Bella</v>
      </c>
      <c r="C2483" s="12" t="e">
        <f>IF(F2483&lt;=$L$1,$K$1,IF(AND(F2483&gt;=$L$2,F2483&lt;=$M$2),$K$2,IF(AND(F2483&gt;=$L$3,F2483&lt;=$M$3),$K$3,IF(AND(F2483&gt;=$L$4,F2483&lt;=$M$4),$K$4,IF(AND(F2483&gt;=$L$5,F2483&lt;=$M$5),$K$5,IF(AND(F2483&gt;=$L$6,F2483&lt;=$M$6),$K$6,IF(AND(F2483&gt;=$L$7,F2483&lt;=$M$7),$K$7,IF(AND(F2483&gt;=$L$8,F2483&lt;=$M$8),$K$8,IF(AND(F2483&gt;=$L$9,F2483&lt;=$M$9),$K$9,IF(AND(F2483&gt;$L$10,F2483&lt;=$M$10),$K$10,IF(AND(F2483&gt;=$L$11,F2483&lt;=$M$11),$K$11,IF(AND(F2483&gt;=$L$12,F2483&lt;=$M$12),$K$12,IF(AND(F2483&gt;=$L$13,F2483&lt;=$M$13),$K$13,IF(AND(F2483&gt;=$L$14,F2483&lt;=$M$14),$K$14,IF(AND(F2483&gt;=#REF!,F2483&lt;=#REF!),#REF!,IF(AND(F2483&gt;=$L$15,F2483&lt;=$M$15),$K$15,IF(AND(F2483&gt;=$L$16,F2483&lt;=$M$16),$K$16,IF(AND(F2483&gt;=$L$17,F2483&lt;=$M$17),$K$17,IF(AND(F2483&gt;=$L$18,F2483&lt;=$M$18),$K$18,IF(AND(F2483&gt;=$L$19,F2483&lt;=$M$19),$K$19,IF(AND(F2483&gt;=$L$20,F2483&lt;=$M$20),$K$20,IF(AND(F2483&gt;=$L$21,F2483&lt;=$M$21),$K$21,IF(AND(F2483&gt;=$L$22,F2483&lt;=$M$22),$K$22,IF(AND(F2483&gt;=$L$23,F2483&lt;=$M$23),$K$23,IF(AND(F2483&gt;=$L$24,F2483&lt;=$M$24),$K$24,IF(AND(F2483&gt;=$L$25,F2483&lt;=$M$25),$K$25,IF(AND(F2483&gt;=$L$26,F2483&lt;=$M$26),$K$26,IF(AND(F2483&gt;=$L$27,F2483&lt;=$M$27),$K$27,IF(AND(F2483&gt;=$L$28,F2483&lt;=$M$28),$K$28,IF(AND(F2483&gt;=$L$29,F2483&lt;=$M$29),$K$29,IF(AND(F2483&gt;=$L$30,F2483&lt;=$M$30),$K$30,IF(AND(F2483&gt;=$L$31,F2483&lt;=$M$31),$K$31,""))))))))))))))))))))))))))))))))</f>
        <v>#REF!</v>
      </c>
      <c r="D2483" s="12" t="s">
        <v>2886</v>
      </c>
      <c r="E2483" s="12" t="s">
        <v>1234</v>
      </c>
      <c r="F2483" s="12">
        <v>349.5</v>
      </c>
      <c r="H2483" s="12" t="s">
        <v>6891</v>
      </c>
      <c r="I2483" s="12" t="s">
        <v>1319</v>
      </c>
      <c r="J2483" s="12" t="s">
        <v>6892</v>
      </c>
    </row>
    <row r="2484" spans="1:10" hidden="1" x14ac:dyDescent="0.35">
      <c r="A2484" s="12" t="s">
        <v>6902</v>
      </c>
      <c r="B2484" s="12" t="str">
        <f>HYPERLINK(Table1[[#This Row],[Link]], Table1[[#This Row],[Pattern w/out Hyperlink]])</f>
        <v>Byron by Rodarte</v>
      </c>
      <c r="C2484" s="12" t="e">
        <f>IF(F2484&lt;=$L$1,$K$1,IF(AND(F2484&gt;=$L$2,F2484&lt;=$M$2),$K$2,IF(AND(F2484&gt;=$L$3,F2484&lt;=$M$3),$K$3,IF(AND(F2484&gt;=$L$4,F2484&lt;=$M$4),$K$4,IF(AND(F2484&gt;=$L$5,F2484&lt;=$M$5),$K$5,IF(AND(F2484&gt;=$L$6,F2484&lt;=$M$6),$K$6,IF(AND(F2484&gt;=$L$7,F2484&lt;=$M$7),$K$7,IF(AND(F2484&gt;=$L$8,F2484&lt;=$M$8),$K$8,IF(AND(F2484&gt;=$L$9,F2484&lt;=$M$9),$K$9,IF(AND(F2484&gt;$L$10,F2484&lt;=$M$10),$K$10,IF(AND(F2484&gt;=$L$11,F2484&lt;=$M$11),$K$11,IF(AND(F2484&gt;=$L$12,F2484&lt;=$M$12),$K$12,IF(AND(F2484&gt;=$L$13,F2484&lt;=$M$13),$K$13,IF(AND(F2484&gt;=$L$14,F2484&lt;=$M$14),$K$14,IF(AND(F2484&gt;=#REF!,F2484&lt;=#REF!),#REF!,IF(AND(F2484&gt;=$L$15,F2484&lt;=$M$15),$K$15,IF(AND(F2484&gt;=$L$16,F2484&lt;=$M$16),$K$16,IF(AND(F2484&gt;=$L$17,F2484&lt;=$M$17),$K$17,IF(AND(F2484&gt;=$L$18,F2484&lt;=$M$18),$K$18,IF(AND(F2484&gt;=$L$19,F2484&lt;=$M$19),$K$19,IF(AND(F2484&gt;=$L$20,F2484&lt;=$M$20),$K$20,IF(AND(F2484&gt;=$L$21,F2484&lt;=$M$21),$K$21,IF(AND(F2484&gt;=$L$22,F2484&lt;=$M$22),$K$22,IF(AND(F2484&gt;=$L$23,F2484&lt;=$M$23),$K$23,IF(AND(F2484&gt;=$L$24,F2484&lt;=$M$24),$K$24,IF(AND(F2484&gt;=$L$25,F2484&lt;=$M$25),$K$25,IF(AND(F2484&gt;=$L$26,F2484&lt;=$M$26),$K$26,IF(AND(F2484&gt;=$L$27,F2484&lt;=$M$27),$K$27,IF(AND(F2484&gt;=$L$28,F2484&lt;=$M$28),$K$28,IF(AND(F2484&gt;=$L$29,F2484&lt;=$M$29),$K$29,IF(AND(F2484&gt;=$L$30,F2484&lt;=$M$30),$K$30,IF(AND(F2484&gt;=$L$31,F2484&lt;=$M$31),$K$31,""))))))))))))))))))))))))))))))))</f>
        <v>#REF!</v>
      </c>
      <c r="D2484" s="12" t="s">
        <v>2886</v>
      </c>
      <c r="E2484" s="12" t="s">
        <v>1234</v>
      </c>
      <c r="F2484" s="12">
        <v>352.25</v>
      </c>
      <c r="H2484" s="12" t="s">
        <v>6903</v>
      </c>
      <c r="I2484" s="12" t="s">
        <v>0</v>
      </c>
      <c r="J2484" s="12" t="s">
        <v>6904</v>
      </c>
    </row>
    <row r="2485" spans="1:10" hidden="1" x14ac:dyDescent="0.35">
      <c r="A2485" s="12" t="s">
        <v>7036</v>
      </c>
      <c r="B2485" s="12" t="str">
        <f>HYPERLINK(Table1[[#This Row],[Link]], Table1[[#This Row],[Pattern w/out Hyperlink]])</f>
        <v>Knoll Velvet, 1970</v>
      </c>
      <c r="C2485" s="12" t="e">
        <f>IF(F2485&lt;=$L$1,$K$1,IF(AND(F2485&gt;=$L$2,F2485&lt;=$M$2),$K$2,IF(AND(F2485&gt;=$L$3,F2485&lt;=$M$3),$K$3,IF(AND(F2485&gt;=$L$4,F2485&lt;=$M$4),$K$4,IF(AND(F2485&gt;=$L$5,F2485&lt;=$M$5),$K$5,IF(AND(F2485&gt;=$L$6,F2485&lt;=$M$6),$K$6,IF(AND(F2485&gt;=$L$7,F2485&lt;=$M$7),$K$7,IF(AND(F2485&gt;=$L$8,F2485&lt;=$M$8),$K$8,IF(AND(F2485&gt;=$L$9,F2485&lt;=$M$9),$K$9,IF(AND(F2485&gt;$L$10,F2485&lt;=$M$10),$K$10,IF(AND(F2485&gt;=$L$11,F2485&lt;=$M$11),$K$11,IF(AND(F2485&gt;=$L$12,F2485&lt;=$M$12),$K$12,IF(AND(F2485&gt;=$L$13,F2485&lt;=$M$13),$K$13,IF(AND(F2485&gt;=$L$14,F2485&lt;=$M$14),$K$14,IF(AND(F2485&gt;=#REF!,F2485&lt;=#REF!),#REF!,IF(AND(F2485&gt;=$L$15,F2485&lt;=$M$15),$K$15,IF(AND(F2485&gt;=$L$16,F2485&lt;=$M$16),$K$16,IF(AND(F2485&gt;=$L$17,F2485&lt;=$M$17),$K$17,IF(AND(F2485&gt;=$L$18,F2485&lt;=$M$18),$K$18,IF(AND(F2485&gt;=$L$19,F2485&lt;=$M$19),$K$19,IF(AND(F2485&gt;=$L$20,F2485&lt;=$M$20),$K$20,IF(AND(F2485&gt;=$L$21,F2485&lt;=$M$21),$K$21,IF(AND(F2485&gt;=$L$22,F2485&lt;=$M$22),$K$22,IF(AND(F2485&gt;=$L$23,F2485&lt;=$M$23),$K$23,IF(AND(F2485&gt;=$L$24,F2485&lt;=$M$24),$K$24,IF(AND(F2485&gt;=$L$25,F2485&lt;=$M$25),$K$25,IF(AND(F2485&gt;=$L$26,F2485&lt;=$M$26),$K$26,IF(AND(F2485&gt;=$L$27,F2485&lt;=$M$27),$K$27,IF(AND(F2485&gt;=$L$28,F2485&lt;=$M$28),$K$28,IF(AND(F2485&gt;=$L$29,F2485&lt;=$M$29),$K$29,IF(AND(F2485&gt;=$L$30,F2485&lt;=$M$30),$K$30,IF(AND(F2485&gt;=$L$31,F2485&lt;=$M$31),$K$31,""))))))))))))))))))))))))))))))))</f>
        <v>#REF!</v>
      </c>
      <c r="D2485" s="12" t="s">
        <v>2886</v>
      </c>
      <c r="E2485" s="12" t="s">
        <v>1234</v>
      </c>
      <c r="F2485" s="12">
        <v>342.5</v>
      </c>
      <c r="H2485" s="12" t="s">
        <v>7037</v>
      </c>
      <c r="I2485" s="12" t="s">
        <v>1319</v>
      </c>
      <c r="J2485" s="12" t="s">
        <v>4324</v>
      </c>
    </row>
    <row r="2486" spans="1:10" hidden="1" x14ac:dyDescent="0.35">
      <c r="A2486" s="12" t="s">
        <v>3623</v>
      </c>
      <c r="B2486" s="12" t="str">
        <f>HYPERLINK(Table1[[#This Row],[Link]], Table1[[#This Row],[Pattern w/out Hyperlink]])</f>
        <v>Massive Paisley</v>
      </c>
      <c r="C2486" s="12" t="e">
        <f>IF(F2486&lt;=$L$1,$K$1,IF(AND(F2486&gt;=$L$2,F2486&lt;=$M$2),$K$2,IF(AND(F2486&gt;=$L$3,F2486&lt;=$M$3),$K$3,IF(AND(F2486&gt;=$L$4,F2486&lt;=$M$4),$K$4,IF(AND(F2486&gt;=$L$5,F2486&lt;=$M$5),$K$5,IF(AND(F2486&gt;=$L$6,F2486&lt;=$M$6),$K$6,IF(AND(F2486&gt;=$L$7,F2486&lt;=$M$7),$K$7,IF(AND(F2486&gt;=$L$8,F2486&lt;=$M$8),$K$8,IF(AND(F2486&gt;=$L$9,F2486&lt;=$M$9),$K$9,IF(AND(F2486&gt;$L$10,F2486&lt;=$M$10),$K$10,IF(AND(F2486&gt;=$L$11,F2486&lt;=$M$11),$K$11,IF(AND(F2486&gt;=$L$12,F2486&lt;=$M$12),$K$12,IF(AND(F2486&gt;=$L$13,F2486&lt;=$M$13),$K$13,IF(AND(F2486&gt;=$L$14,F2486&lt;=$M$14),$K$14,IF(AND(F2486&gt;=#REF!,F2486&lt;=#REF!),#REF!,IF(AND(F2486&gt;=$L$15,F2486&lt;=$M$15),$K$15,IF(AND(F2486&gt;=$L$16,F2486&lt;=$M$16),$K$16,IF(AND(F2486&gt;=$L$17,F2486&lt;=$M$17),$K$17,IF(AND(F2486&gt;=$L$18,F2486&lt;=$M$18),$K$18,IF(AND(F2486&gt;=$L$19,F2486&lt;=$M$19),$K$19,IF(AND(F2486&gt;=$L$20,F2486&lt;=$M$20),$K$20,IF(AND(F2486&gt;=$L$21,F2486&lt;=$M$21),$K$21,IF(AND(F2486&gt;=$L$22,F2486&lt;=$M$22),$K$22,IF(AND(F2486&gt;=$L$23,F2486&lt;=$M$23),$K$23,IF(AND(F2486&gt;=$L$24,F2486&lt;=$M$24),$K$24,IF(AND(F2486&gt;=$L$25,F2486&lt;=$M$25),$K$25,IF(AND(F2486&gt;=$L$26,F2486&lt;=$M$26),$K$26,IF(AND(F2486&gt;=$L$27,F2486&lt;=$M$27),$K$27,IF(AND(F2486&gt;=$L$28,F2486&lt;=$M$28),$K$28,IF(AND(F2486&gt;=$L$29,F2486&lt;=$M$29),$K$29,IF(AND(F2486&gt;=$L$30,F2486&lt;=$M$30),$K$30,IF(AND(F2486&gt;=$L$31,F2486&lt;=$M$31),$K$31,""))))))))))))))))))))))))))))))))</f>
        <v>#REF!</v>
      </c>
      <c r="D2486" s="12" t="s">
        <v>2886</v>
      </c>
      <c r="E2486" s="12" t="s">
        <v>1234</v>
      </c>
      <c r="F2486" s="12">
        <v>352.25</v>
      </c>
      <c r="H2486" s="12" t="s">
        <v>3624</v>
      </c>
      <c r="I2486" s="12" t="s">
        <v>0</v>
      </c>
      <c r="J2486" s="12" t="s">
        <v>4815</v>
      </c>
    </row>
    <row r="2487" spans="1:10" hidden="1" x14ac:dyDescent="0.35">
      <c r="A2487" s="12" t="s">
        <v>3640</v>
      </c>
      <c r="B2487" s="12" t="str">
        <f>HYPERLINK(Table1[[#This Row],[Link]], Table1[[#This Row],[Pattern w/out Hyperlink]])</f>
        <v>Mohair Supreme</v>
      </c>
      <c r="C2487" s="12" t="e">
        <f>IF(F2487&lt;=$L$1,$K$1,IF(AND(F2487&gt;=$L$2,F2487&lt;=$M$2),$K$2,IF(AND(F2487&gt;=$L$3,F2487&lt;=$M$3),$K$3,IF(AND(F2487&gt;=$L$4,F2487&lt;=$M$4),$K$4,IF(AND(F2487&gt;=$L$5,F2487&lt;=$M$5),$K$5,IF(AND(F2487&gt;=$L$6,F2487&lt;=$M$6),$K$6,IF(AND(F2487&gt;=$L$7,F2487&lt;=$M$7),$K$7,IF(AND(F2487&gt;=$L$8,F2487&lt;=$M$8),$K$8,IF(AND(F2487&gt;=$L$9,F2487&lt;=$M$9),$K$9,IF(AND(F2487&gt;$L$10,F2487&lt;=$M$10),$K$10,IF(AND(F2487&gt;=$L$11,F2487&lt;=$M$11),$K$11,IF(AND(F2487&gt;=$L$12,F2487&lt;=$M$12),$K$12,IF(AND(F2487&gt;=$L$13,F2487&lt;=$M$13),$K$13,IF(AND(F2487&gt;=$L$14,F2487&lt;=$M$14),$K$14,IF(AND(F2487&gt;=#REF!,F2487&lt;=#REF!),#REF!,IF(AND(F2487&gt;=$L$15,F2487&lt;=$M$15),$K$15,IF(AND(F2487&gt;=$L$16,F2487&lt;=$M$16),$K$16,IF(AND(F2487&gt;=$L$17,F2487&lt;=$M$17),$K$17,IF(AND(F2487&gt;=$L$18,F2487&lt;=$M$18),$K$18,IF(AND(F2487&gt;=$L$19,F2487&lt;=$M$19),$K$19,IF(AND(F2487&gt;=$L$20,F2487&lt;=$M$20),$K$20,IF(AND(F2487&gt;=$L$21,F2487&lt;=$M$21),$K$21,IF(AND(F2487&gt;=$L$22,F2487&lt;=$M$22),$K$22,IF(AND(F2487&gt;=$L$23,F2487&lt;=$M$23),$K$23,IF(AND(F2487&gt;=$L$24,F2487&lt;=$M$24),$K$24,IF(AND(F2487&gt;=$L$25,F2487&lt;=$M$25),$K$25,IF(AND(F2487&gt;=$L$26,F2487&lt;=$M$26),$K$26,IF(AND(F2487&gt;=$L$27,F2487&lt;=$M$27),$K$27,IF(AND(F2487&gt;=$L$28,F2487&lt;=$M$28),$K$28,IF(AND(F2487&gt;=$L$29,F2487&lt;=$M$29),$K$29,IF(AND(F2487&gt;=$L$30,F2487&lt;=$M$30),$K$30,IF(AND(F2487&gt;=$L$31,F2487&lt;=$M$31),$K$31,""))))))))))))))))))))))))))))))))</f>
        <v>#REF!</v>
      </c>
      <c r="D2487" s="12" t="s">
        <v>2886</v>
      </c>
      <c r="E2487" s="12" t="s">
        <v>1234</v>
      </c>
      <c r="F2487" s="12">
        <v>342.5</v>
      </c>
      <c r="H2487" s="12" t="s">
        <v>3641</v>
      </c>
      <c r="I2487" s="12" t="s">
        <v>1319</v>
      </c>
      <c r="J2487" s="12" t="s">
        <v>4324</v>
      </c>
    </row>
    <row r="2488" spans="1:10" hidden="1" x14ac:dyDescent="0.35">
      <c r="A2488" s="12" t="s">
        <v>4883</v>
      </c>
      <c r="B2488" s="12" t="str">
        <f>HYPERLINK(Table1[[#This Row],[Link]], Table1[[#This Row],[Pattern w/out Hyperlink]])</f>
        <v>Superweave by Alexander Girard</v>
      </c>
      <c r="C2488" s="12" t="e">
        <f>IF(F2488&lt;=$L$1,$K$1,IF(AND(F2488&gt;=$L$2,F2488&lt;=$M$2),$K$2,IF(AND(F2488&gt;=$L$3,F2488&lt;=$M$3),$K$3,IF(AND(F2488&gt;=$L$4,F2488&lt;=$M$4),$K$4,IF(AND(F2488&gt;=$L$5,F2488&lt;=$M$5),$K$5,IF(AND(F2488&gt;=$L$6,F2488&lt;=$M$6),$K$6,IF(AND(F2488&gt;=$L$7,F2488&lt;=$M$7),$K$7,IF(AND(F2488&gt;=$L$8,F2488&lt;=$M$8),$K$8,IF(AND(F2488&gt;=$L$9,F2488&lt;=$M$9),$K$9,IF(AND(F2488&gt;$L$10,F2488&lt;=$M$10),$K$10,IF(AND(F2488&gt;=$L$11,F2488&lt;=$M$11),$K$11,IF(AND(F2488&gt;=$L$12,F2488&lt;=$M$12),$K$12,IF(AND(F2488&gt;=$L$13,F2488&lt;=$M$13),$K$13,IF(AND(F2488&gt;=$L$14,F2488&lt;=$M$14),$K$14,IF(AND(F2488&gt;=#REF!,F2488&lt;=#REF!),#REF!,IF(AND(F2488&gt;=$L$15,F2488&lt;=$M$15),$K$15,IF(AND(F2488&gt;=$L$16,F2488&lt;=$M$16),$K$16,IF(AND(F2488&gt;=$L$17,F2488&lt;=$M$17),$K$17,IF(AND(F2488&gt;=$L$18,F2488&lt;=$M$18),$K$18,IF(AND(F2488&gt;=$L$19,F2488&lt;=$M$19),$K$19,IF(AND(F2488&gt;=$L$20,F2488&lt;=$M$20),$K$20,IF(AND(F2488&gt;=$L$21,F2488&lt;=$M$21),$K$21,IF(AND(F2488&gt;=$L$22,F2488&lt;=$M$22),$K$22,IF(AND(F2488&gt;=$L$23,F2488&lt;=$M$23),$K$23,IF(AND(F2488&gt;=$L$24,F2488&lt;=$M$24),$K$24,IF(AND(F2488&gt;=$L$25,F2488&lt;=$M$25),$K$25,IF(AND(F2488&gt;=$L$26,F2488&lt;=$M$26),$K$26,IF(AND(F2488&gt;=$L$27,F2488&lt;=$M$27),$K$27,IF(AND(F2488&gt;=$L$28,F2488&lt;=$M$28),$K$28,IF(AND(F2488&gt;=$L$29,F2488&lt;=$M$29),$K$29,IF(AND(F2488&gt;=$L$30,F2488&lt;=$M$30),$K$30,IF(AND(F2488&gt;=$L$31,F2488&lt;=$M$31),$K$31,""))))))))))))))))))))))))))))))))</f>
        <v>#REF!</v>
      </c>
      <c r="D2488" s="12" t="s">
        <v>2886</v>
      </c>
      <c r="E2488" s="12" t="s">
        <v>1234</v>
      </c>
      <c r="F2488" s="12">
        <v>353.75</v>
      </c>
      <c r="H2488" s="12" t="s">
        <v>3709</v>
      </c>
      <c r="I2488" s="12" t="s">
        <v>4213</v>
      </c>
      <c r="J2488" s="12" t="s">
        <v>4318</v>
      </c>
    </row>
    <row r="2489" spans="1:10" hidden="1" x14ac:dyDescent="0.35">
      <c r="A2489" s="12" t="s">
        <v>6966</v>
      </c>
      <c r="B2489" s="12" t="str">
        <f>HYPERLINK(Table1[[#This Row],[Link]], Table1[[#This Row],[Pattern w/out Hyperlink]])</f>
        <v>Doily by Nick Cave</v>
      </c>
      <c r="C2489" s="12" t="e">
        <f>IF(F2489&lt;=$L$1,$K$1,IF(AND(F2489&gt;=$L$2,F2489&lt;=$M$2),$K$2,IF(AND(F2489&gt;=$L$3,F2489&lt;=$M$3),$K$3,IF(AND(F2489&gt;=$L$4,F2489&lt;=$M$4),$K$4,IF(AND(F2489&gt;=$L$5,F2489&lt;=$M$5),$K$5,IF(AND(F2489&gt;=$L$6,F2489&lt;=$M$6),$K$6,IF(AND(F2489&gt;=$L$7,F2489&lt;=$M$7),$K$7,IF(AND(F2489&gt;=$L$8,F2489&lt;=$M$8),$K$8,IF(AND(F2489&gt;=$L$9,F2489&lt;=$M$9),$K$9,IF(AND(F2489&gt;$L$10,F2489&lt;=$M$10),$K$10,IF(AND(F2489&gt;=$L$11,F2489&lt;=$M$11),$K$11,IF(AND(F2489&gt;=$L$12,F2489&lt;=$M$12),$K$12,IF(AND(F2489&gt;=$L$13,F2489&lt;=$M$13),$K$13,IF(AND(F2489&gt;=$L$14,F2489&lt;=$M$14),$K$14,IF(AND(F2489&gt;=#REF!,F2489&lt;=#REF!),#REF!,IF(AND(F2489&gt;=$L$15,F2489&lt;=$M$15),$K$15,IF(AND(F2489&gt;=$L$16,F2489&lt;=$M$16),$K$16,IF(AND(F2489&gt;=$L$17,F2489&lt;=$M$17),$K$17,IF(AND(F2489&gt;=$L$18,F2489&lt;=$M$18),$K$18,IF(AND(F2489&gt;=$L$19,F2489&lt;=$M$19),$K$19,IF(AND(F2489&gt;=$L$20,F2489&lt;=$M$20),$K$20,IF(AND(F2489&gt;=$L$21,F2489&lt;=$M$21),$K$21,IF(AND(F2489&gt;=$L$22,F2489&lt;=$M$22),$K$22,IF(AND(F2489&gt;=$L$23,F2489&lt;=$M$23),$K$23,IF(AND(F2489&gt;=$L$24,F2489&lt;=$M$24),$K$24,IF(AND(F2489&gt;=$L$25,F2489&lt;=$M$25),$K$25,IF(AND(F2489&gt;=$L$26,F2489&lt;=$M$26),$K$26,IF(AND(F2489&gt;=$L$27,F2489&lt;=$M$27),$K$27,IF(AND(F2489&gt;=$L$28,F2489&lt;=$M$28),$K$28,IF(AND(F2489&gt;=$L$29,F2489&lt;=$M$29),$K$29,IF(AND(F2489&gt;=$L$30,F2489&lt;=$M$30),$K$30,IF(AND(F2489&gt;=$L$31,F2489&lt;=$M$31),$K$31,""))))))))))))))))))))))))))))))))</f>
        <v>#REF!</v>
      </c>
      <c r="D2489" s="12" t="s">
        <v>2886</v>
      </c>
      <c r="E2489" s="12" t="s">
        <v>1234</v>
      </c>
      <c r="F2489" s="12">
        <v>364.25</v>
      </c>
      <c r="H2489" s="12" t="s">
        <v>6967</v>
      </c>
      <c r="I2489" s="12" t="s">
        <v>0</v>
      </c>
      <c r="J2489" s="12" t="s">
        <v>4385</v>
      </c>
    </row>
    <row r="2490" spans="1:10" hidden="1" x14ac:dyDescent="0.35">
      <c r="A2490" s="12" t="s">
        <v>3546</v>
      </c>
      <c r="B2490" s="12" t="str">
        <f>HYPERLINK(Table1[[#This Row],[Link]], Table1[[#This Row],[Pattern w/out Hyperlink]])</f>
        <v>Deconstructed Rose</v>
      </c>
      <c r="C2490" s="12" t="e">
        <f>IF(F2490&lt;=$L$1,$K$1,IF(AND(F2490&gt;=$L$2,F2490&lt;=$M$2),$K$2,IF(AND(F2490&gt;=$L$3,F2490&lt;=$M$3),$K$3,IF(AND(F2490&gt;=$L$4,F2490&lt;=$M$4),$K$4,IF(AND(F2490&gt;=$L$5,F2490&lt;=$M$5),$K$5,IF(AND(F2490&gt;=$L$6,F2490&lt;=$M$6),$K$6,IF(AND(F2490&gt;=$L$7,F2490&lt;=$M$7),$K$7,IF(AND(F2490&gt;=$L$8,F2490&lt;=$M$8),$K$8,IF(AND(F2490&gt;=$L$9,F2490&lt;=$M$9),$K$9,IF(AND(F2490&gt;$L$10,F2490&lt;=$M$10),$K$10,IF(AND(F2490&gt;=$L$11,F2490&lt;=$M$11),$K$11,IF(AND(F2490&gt;=$L$12,F2490&lt;=$M$12),$K$12,IF(AND(F2490&gt;=$L$13,F2490&lt;=$M$13),$K$13,IF(AND(F2490&gt;=$L$14,F2490&lt;=$M$14),$K$14,IF(AND(F2490&gt;=#REF!,F2490&lt;=#REF!),#REF!,IF(AND(F2490&gt;=$L$15,F2490&lt;=$M$15),$K$15,IF(AND(F2490&gt;=$L$16,F2490&lt;=$M$16),$K$16,IF(AND(F2490&gt;=$L$17,F2490&lt;=$M$17),$K$17,IF(AND(F2490&gt;=$L$18,F2490&lt;=$M$18),$K$18,IF(AND(F2490&gt;=$L$19,F2490&lt;=$M$19),$K$19,IF(AND(F2490&gt;=$L$20,F2490&lt;=$M$20),$K$20,IF(AND(F2490&gt;=$L$21,F2490&lt;=$M$21),$K$21,IF(AND(F2490&gt;=$L$22,F2490&lt;=$M$22),$K$22,IF(AND(F2490&gt;=$L$23,F2490&lt;=$M$23),$K$23,IF(AND(F2490&gt;=$L$24,F2490&lt;=$M$24),$K$24,IF(AND(F2490&gt;=$L$25,F2490&lt;=$M$25),$K$25,IF(AND(F2490&gt;=$L$26,F2490&lt;=$M$26),$K$26,IF(AND(F2490&gt;=$L$27,F2490&lt;=$M$27),$K$27,IF(AND(F2490&gt;=$L$28,F2490&lt;=$M$28),$K$28,IF(AND(F2490&gt;=$L$29,F2490&lt;=$M$29),$K$29,IF(AND(F2490&gt;=$L$30,F2490&lt;=$M$30),$K$30,IF(AND(F2490&gt;=$L$31,F2490&lt;=$M$31),$K$31,""))))))))))))))))))))))))))))))))</f>
        <v>#REF!</v>
      </c>
      <c r="D2490" s="12" t="s">
        <v>2886</v>
      </c>
      <c r="E2490" s="12" t="s">
        <v>1234</v>
      </c>
      <c r="F2490" s="12">
        <v>370.5</v>
      </c>
      <c r="H2490" s="12" t="s">
        <v>3547</v>
      </c>
      <c r="I2490" s="12" t="s">
        <v>0</v>
      </c>
      <c r="J2490" s="12" t="s">
        <v>4385</v>
      </c>
    </row>
    <row r="2491" spans="1:10" hidden="1" x14ac:dyDescent="0.35">
      <c r="A2491" s="12" t="s">
        <v>4755</v>
      </c>
      <c r="B2491" s="12" t="str">
        <f>HYPERLINK(Table1[[#This Row],[Link]], Table1[[#This Row],[Pattern w/out Hyperlink]])</f>
        <v>Eden by Hella Jongerius</v>
      </c>
      <c r="C2491" s="12" t="e">
        <f>IF(F2491&lt;=$L$1,$K$1,IF(AND(F2491&gt;=$L$2,F2491&lt;=$M$2),$K$2,IF(AND(F2491&gt;=$L$3,F2491&lt;=$M$3),$K$3,IF(AND(F2491&gt;=$L$4,F2491&lt;=$M$4),$K$4,IF(AND(F2491&gt;=$L$5,F2491&lt;=$M$5),$K$5,IF(AND(F2491&gt;=$L$6,F2491&lt;=$M$6),$K$6,IF(AND(F2491&gt;=$L$7,F2491&lt;=$M$7),$K$7,IF(AND(F2491&gt;=$L$8,F2491&lt;=$M$8),$K$8,IF(AND(F2491&gt;=$L$9,F2491&lt;=$M$9),$K$9,IF(AND(F2491&gt;$L$10,F2491&lt;=$M$10),$K$10,IF(AND(F2491&gt;=$L$11,F2491&lt;=$M$11),$K$11,IF(AND(F2491&gt;=$L$12,F2491&lt;=$M$12),$K$12,IF(AND(F2491&gt;=$L$13,F2491&lt;=$M$13),$K$13,IF(AND(F2491&gt;=$L$14,F2491&lt;=$M$14),$K$14,IF(AND(F2491&gt;=#REF!,F2491&lt;=#REF!),#REF!,IF(AND(F2491&gt;=$L$15,F2491&lt;=$M$15),$K$15,IF(AND(F2491&gt;=$L$16,F2491&lt;=$M$16),$K$16,IF(AND(F2491&gt;=$L$17,F2491&lt;=$M$17),$K$17,IF(AND(F2491&gt;=$L$18,F2491&lt;=$M$18),$K$18,IF(AND(F2491&gt;=$L$19,F2491&lt;=$M$19),$K$19,IF(AND(F2491&gt;=$L$20,F2491&lt;=$M$20),$K$20,IF(AND(F2491&gt;=$L$21,F2491&lt;=$M$21),$K$21,IF(AND(F2491&gt;=$L$22,F2491&lt;=$M$22),$K$22,IF(AND(F2491&gt;=$L$23,F2491&lt;=$M$23),$K$23,IF(AND(F2491&gt;=$L$24,F2491&lt;=$M$24),$K$24,IF(AND(F2491&gt;=$L$25,F2491&lt;=$M$25),$K$25,IF(AND(F2491&gt;=$L$26,F2491&lt;=$M$26),$K$26,IF(AND(F2491&gt;=$L$27,F2491&lt;=$M$27),$K$27,IF(AND(F2491&gt;=$L$28,F2491&lt;=$M$28),$K$28,IF(AND(F2491&gt;=$L$29,F2491&lt;=$M$29),$K$29,IF(AND(F2491&gt;=$L$30,F2491&lt;=$M$30),$K$30,IF(AND(F2491&gt;=$L$31,F2491&lt;=$M$31),$K$31,""))))))))))))))))))))))))))))))))</f>
        <v>#REF!</v>
      </c>
      <c r="D2491" s="12" t="s">
        <v>2886</v>
      </c>
      <c r="E2491" s="12" t="s">
        <v>1234</v>
      </c>
      <c r="F2491" s="12">
        <v>359.25</v>
      </c>
      <c r="H2491" s="12" t="s">
        <v>3553</v>
      </c>
      <c r="I2491" s="12" t="s">
        <v>0</v>
      </c>
      <c r="J2491" s="12" t="s">
        <v>4408</v>
      </c>
    </row>
    <row r="2492" spans="1:10" hidden="1" x14ac:dyDescent="0.35">
      <c r="A2492" s="12" t="s">
        <v>4772</v>
      </c>
      <c r="B2492" s="12" t="str">
        <f>HYPERLINK(Table1[[#This Row],[Link]], Table1[[#This Row],[Pattern w/out Hyperlink]])</f>
        <v>Foliage by Hella Jongerius</v>
      </c>
      <c r="C2492" s="12" t="e">
        <f>IF(F2492&lt;=$L$1,$K$1,IF(AND(F2492&gt;=$L$2,F2492&lt;=$M$2),$K$2,IF(AND(F2492&gt;=$L$3,F2492&lt;=$M$3),$K$3,IF(AND(F2492&gt;=$L$4,F2492&lt;=$M$4),$K$4,IF(AND(F2492&gt;=$L$5,F2492&lt;=$M$5),$K$5,IF(AND(F2492&gt;=$L$6,F2492&lt;=$M$6),$K$6,IF(AND(F2492&gt;=$L$7,F2492&lt;=$M$7),$K$7,IF(AND(F2492&gt;=$L$8,F2492&lt;=$M$8),$K$8,IF(AND(F2492&gt;=$L$9,F2492&lt;=$M$9),$K$9,IF(AND(F2492&gt;$L$10,F2492&lt;=$M$10),$K$10,IF(AND(F2492&gt;=$L$11,F2492&lt;=$M$11),$K$11,IF(AND(F2492&gt;=$L$12,F2492&lt;=$M$12),$K$12,IF(AND(F2492&gt;=$L$13,F2492&lt;=$M$13),$K$13,IF(AND(F2492&gt;=$L$14,F2492&lt;=$M$14),$K$14,IF(AND(F2492&gt;=#REF!,F2492&lt;=#REF!),#REF!,IF(AND(F2492&gt;=$L$15,F2492&lt;=$M$15),$K$15,IF(AND(F2492&gt;=$L$16,F2492&lt;=$M$16),$K$16,IF(AND(F2492&gt;=$L$17,F2492&lt;=$M$17),$K$17,IF(AND(F2492&gt;=$L$18,F2492&lt;=$M$18),$K$18,IF(AND(F2492&gt;=$L$19,F2492&lt;=$M$19),$K$19,IF(AND(F2492&gt;=$L$20,F2492&lt;=$M$20),$K$20,IF(AND(F2492&gt;=$L$21,F2492&lt;=$M$21),$K$21,IF(AND(F2492&gt;=$L$22,F2492&lt;=$M$22),$K$22,IF(AND(F2492&gt;=$L$23,F2492&lt;=$M$23),$K$23,IF(AND(F2492&gt;=$L$24,F2492&lt;=$M$24),$K$24,IF(AND(F2492&gt;=$L$25,F2492&lt;=$M$25),$K$25,IF(AND(F2492&gt;=$L$26,F2492&lt;=$M$26),$K$26,IF(AND(F2492&gt;=$L$27,F2492&lt;=$M$27),$K$27,IF(AND(F2492&gt;=$L$28,F2492&lt;=$M$28),$K$28,IF(AND(F2492&gt;=$L$29,F2492&lt;=$M$29),$K$29,IF(AND(F2492&gt;=$L$30,F2492&lt;=$M$30),$K$30,IF(AND(F2492&gt;=$L$31,F2492&lt;=$M$31),$K$31,""))))))))))))))))))))))))))))))))</f>
        <v>#REF!</v>
      </c>
      <c r="D2492" s="12" t="s">
        <v>2886</v>
      </c>
      <c r="E2492" s="12" t="s">
        <v>1234</v>
      </c>
      <c r="F2492" s="12">
        <v>357.75</v>
      </c>
      <c r="H2492" s="12" t="s">
        <v>3572</v>
      </c>
      <c r="I2492" s="12" t="s">
        <v>0</v>
      </c>
      <c r="J2492" s="12" t="s">
        <v>4513</v>
      </c>
    </row>
    <row r="2493" spans="1:10" hidden="1" x14ac:dyDescent="0.35">
      <c r="A2493" s="12" t="s">
        <v>3657</v>
      </c>
      <c r="B2493" s="12" t="str">
        <f>HYPERLINK(Table1[[#This Row],[Link]], Table1[[#This Row],[Pattern w/out Hyperlink]])</f>
        <v>Passel</v>
      </c>
      <c r="C2493" s="12" t="e">
        <f>IF(F2493&lt;=$L$1,$K$1,IF(AND(F2493&gt;=$L$2,F2493&lt;=$M$2),$K$2,IF(AND(F2493&gt;=$L$3,F2493&lt;=$M$3),$K$3,IF(AND(F2493&gt;=$L$4,F2493&lt;=$M$4),$K$4,IF(AND(F2493&gt;=$L$5,F2493&lt;=$M$5),$K$5,IF(AND(F2493&gt;=$L$6,F2493&lt;=$M$6),$K$6,IF(AND(F2493&gt;=$L$7,F2493&lt;=$M$7),$K$7,IF(AND(F2493&gt;=$L$8,F2493&lt;=$M$8),$K$8,IF(AND(F2493&gt;=$L$9,F2493&lt;=$M$9),$K$9,IF(AND(F2493&gt;$L$10,F2493&lt;=$M$10),$K$10,IF(AND(F2493&gt;=$L$11,F2493&lt;=$M$11),$K$11,IF(AND(F2493&gt;=$L$12,F2493&lt;=$M$12),$K$12,IF(AND(F2493&gt;=$L$13,F2493&lt;=$M$13),$K$13,IF(AND(F2493&gt;=$L$14,F2493&lt;=$M$14),$K$14,IF(AND(F2493&gt;=#REF!,F2493&lt;=#REF!),#REF!,IF(AND(F2493&gt;=$L$15,F2493&lt;=$M$15),$K$15,IF(AND(F2493&gt;=$L$16,F2493&lt;=$M$16),$K$16,IF(AND(F2493&gt;=$L$17,F2493&lt;=$M$17),$K$17,IF(AND(F2493&gt;=$L$18,F2493&lt;=$M$18),$K$18,IF(AND(F2493&gt;=$L$19,F2493&lt;=$M$19),$K$19,IF(AND(F2493&gt;=$L$20,F2493&lt;=$M$20),$K$20,IF(AND(F2493&gt;=$L$21,F2493&lt;=$M$21),$K$21,IF(AND(F2493&gt;=$L$22,F2493&lt;=$M$22),$K$22,IF(AND(F2493&gt;=$L$23,F2493&lt;=$M$23),$K$23,IF(AND(F2493&gt;=$L$24,F2493&lt;=$M$24),$K$24,IF(AND(F2493&gt;=$L$25,F2493&lt;=$M$25),$K$25,IF(AND(F2493&gt;=$L$26,F2493&lt;=$M$26),$K$26,IF(AND(F2493&gt;=$L$27,F2493&lt;=$M$27),$K$27,IF(AND(F2493&gt;=$L$28,F2493&lt;=$M$28),$K$28,IF(AND(F2493&gt;=$L$29,F2493&lt;=$M$29),$K$29,IF(AND(F2493&gt;=$L$30,F2493&lt;=$M$30),$K$30,IF(AND(F2493&gt;=$L$31,F2493&lt;=$M$31),$K$31,""))))))))))))))))))))))))))))))))</f>
        <v>#REF!</v>
      </c>
      <c r="D2493" s="12" t="s">
        <v>2886</v>
      </c>
      <c r="E2493" s="12" t="s">
        <v>1234</v>
      </c>
      <c r="F2493" s="12">
        <v>366.25</v>
      </c>
      <c r="H2493" s="12" t="s">
        <v>3658</v>
      </c>
      <c r="I2493" s="12" t="s">
        <v>0</v>
      </c>
      <c r="J2493" s="12" t="s">
        <v>4845</v>
      </c>
    </row>
    <row r="2494" spans="1:10" hidden="1" x14ac:dyDescent="0.35">
      <c r="A2494" s="12" t="s">
        <v>3659</v>
      </c>
      <c r="B2494" s="12" t="str">
        <f>HYPERLINK(Table1[[#This Row],[Link]], Table1[[#This Row],[Pattern w/out Hyperlink]])</f>
        <v>Pasture</v>
      </c>
      <c r="C2494" s="12" t="e">
        <f>IF(F2494&lt;=$L$1,$K$1,IF(AND(F2494&gt;=$L$2,F2494&lt;=$M$2),$K$2,IF(AND(F2494&gt;=$L$3,F2494&lt;=$M$3),$K$3,IF(AND(F2494&gt;=$L$4,F2494&lt;=$M$4),$K$4,IF(AND(F2494&gt;=$L$5,F2494&lt;=$M$5),$K$5,IF(AND(F2494&gt;=$L$6,F2494&lt;=$M$6),$K$6,IF(AND(F2494&gt;=$L$7,F2494&lt;=$M$7),$K$7,IF(AND(F2494&gt;=$L$8,F2494&lt;=$M$8),$K$8,IF(AND(F2494&gt;=$L$9,F2494&lt;=$M$9),$K$9,IF(AND(F2494&gt;$L$10,F2494&lt;=$M$10),$K$10,IF(AND(F2494&gt;=$L$11,F2494&lt;=$M$11),$K$11,IF(AND(F2494&gt;=$L$12,F2494&lt;=$M$12),$K$12,IF(AND(F2494&gt;=$L$13,F2494&lt;=$M$13),$K$13,IF(AND(F2494&gt;=$L$14,F2494&lt;=$M$14),$K$14,IF(AND(F2494&gt;=#REF!,F2494&lt;=#REF!),#REF!,IF(AND(F2494&gt;=$L$15,F2494&lt;=$M$15),$K$15,IF(AND(F2494&gt;=$L$16,F2494&lt;=$M$16),$K$16,IF(AND(F2494&gt;=$L$17,F2494&lt;=$M$17),$K$17,IF(AND(F2494&gt;=$L$18,F2494&lt;=$M$18),$K$18,IF(AND(F2494&gt;=$L$19,F2494&lt;=$M$19),$K$19,IF(AND(F2494&gt;=$L$20,F2494&lt;=$M$20),$K$20,IF(AND(F2494&gt;=$L$21,F2494&lt;=$M$21),$K$21,IF(AND(F2494&gt;=$L$22,F2494&lt;=$M$22),$K$22,IF(AND(F2494&gt;=$L$23,F2494&lt;=$M$23),$K$23,IF(AND(F2494&gt;=$L$24,F2494&lt;=$M$24),$K$24,IF(AND(F2494&gt;=$L$25,F2494&lt;=$M$25),$K$25,IF(AND(F2494&gt;=$L$26,F2494&lt;=$M$26),$K$26,IF(AND(F2494&gt;=$L$27,F2494&lt;=$M$27),$K$27,IF(AND(F2494&gt;=$L$28,F2494&lt;=$M$28),$K$28,IF(AND(F2494&gt;=$L$29,F2494&lt;=$M$29),$K$29,IF(AND(F2494&gt;=$L$30,F2494&lt;=$M$30),$K$30,IF(AND(F2494&gt;=$L$31,F2494&lt;=$M$31),$K$31,""))))))))))))))))))))))))))))))))</f>
        <v>#REF!</v>
      </c>
      <c r="D2494" s="12" t="s">
        <v>2886</v>
      </c>
      <c r="E2494" s="12" t="s">
        <v>1234</v>
      </c>
      <c r="F2494" s="12">
        <v>365</v>
      </c>
      <c r="H2494" s="12" t="s">
        <v>3660</v>
      </c>
      <c r="I2494" s="12" t="s">
        <v>1319</v>
      </c>
      <c r="J2494" s="12" t="s">
        <v>4318</v>
      </c>
    </row>
    <row r="2495" spans="1:10" hidden="1" x14ac:dyDescent="0.35">
      <c r="A2495" s="12" t="s">
        <v>4702</v>
      </c>
      <c r="B2495" s="12" t="str">
        <f>HYPERLINK(Table1[[#This Row],[Link]], Table1[[#This Row],[Pattern w/out Hyperlink]])</f>
        <v>A Band Apart by Sarah Morris</v>
      </c>
      <c r="C2495" s="12" t="e">
        <f>IF(F2495&lt;=$L$1,$K$1,IF(AND(F2495&gt;=$L$2,F2495&lt;=$M$2),$K$2,IF(AND(F2495&gt;=$L$3,F2495&lt;=$M$3),$K$3,IF(AND(F2495&gt;=$L$4,F2495&lt;=$M$4),$K$4,IF(AND(F2495&gt;=$L$5,F2495&lt;=$M$5),$K$5,IF(AND(F2495&gt;=$L$6,F2495&lt;=$M$6),$K$6,IF(AND(F2495&gt;=$L$7,F2495&lt;=$M$7),$K$7,IF(AND(F2495&gt;=$L$8,F2495&lt;=$M$8),$K$8,IF(AND(F2495&gt;=$L$9,F2495&lt;=$M$9),$K$9,IF(AND(F2495&gt;$L$10,F2495&lt;=$M$10),$K$10,IF(AND(F2495&gt;=$L$11,F2495&lt;=$M$11),$K$11,IF(AND(F2495&gt;=$L$12,F2495&lt;=$M$12),$K$12,IF(AND(F2495&gt;=$L$13,F2495&lt;=$M$13),$K$13,IF(AND(F2495&gt;=$L$14,F2495&lt;=$M$14),$K$14,IF(AND(F2495&gt;=#REF!,F2495&lt;=#REF!),#REF!,IF(AND(F2495&gt;=$L$15,F2495&lt;=$M$15),$K$15,IF(AND(F2495&gt;=$L$16,F2495&lt;=$M$16),$K$16,IF(AND(F2495&gt;=$L$17,F2495&lt;=$M$17),$K$17,IF(AND(F2495&gt;=$L$18,F2495&lt;=$M$18),$K$18,IF(AND(F2495&gt;=$L$19,F2495&lt;=$M$19),$K$19,IF(AND(F2495&gt;=$L$20,F2495&lt;=$M$20),$K$20,IF(AND(F2495&gt;=$L$21,F2495&lt;=$M$21),$K$21,IF(AND(F2495&gt;=$L$22,F2495&lt;=$M$22),$K$22,IF(AND(F2495&gt;=$L$23,F2495&lt;=$M$23),$K$23,IF(AND(F2495&gt;=$L$24,F2495&lt;=$M$24),$K$24,IF(AND(F2495&gt;=$L$25,F2495&lt;=$M$25),$K$25,IF(AND(F2495&gt;=$L$26,F2495&lt;=$M$26),$K$26,IF(AND(F2495&gt;=$L$27,F2495&lt;=$M$27),$K$27,IF(AND(F2495&gt;=$L$28,F2495&lt;=$M$28),$K$28,IF(AND(F2495&gt;=$L$29,F2495&lt;=$M$29),$K$29,IF(AND(F2495&gt;=$L$30,F2495&lt;=$M$30),$K$30,IF(AND(F2495&gt;=$L$31,F2495&lt;=$M$31),$K$31,""))))))))))))))))))))))))))))))))</f>
        <v>#REF!</v>
      </c>
      <c r="D2495" s="12" t="s">
        <v>2886</v>
      </c>
      <c r="E2495" s="12" t="s">
        <v>1234</v>
      </c>
      <c r="F2495" s="12">
        <v>391.75</v>
      </c>
      <c r="H2495" s="12" t="s">
        <v>3487</v>
      </c>
      <c r="I2495" s="12" t="s">
        <v>0</v>
      </c>
      <c r="J2495" s="12" t="s">
        <v>4513</v>
      </c>
    </row>
    <row r="2496" spans="1:10" hidden="1" x14ac:dyDescent="0.35">
      <c r="A2496" s="12" t="s">
        <v>4703</v>
      </c>
      <c r="B2496" s="12" t="str">
        <f>HYPERLINK(Table1[[#This Row],[Link]], Table1[[#This Row],[Pattern w/out Hyperlink]])</f>
        <v>Agency by Sarah Morris</v>
      </c>
      <c r="C2496" s="12" t="e">
        <f>IF(F2496&lt;=$L$1,$K$1,IF(AND(F2496&gt;=$L$2,F2496&lt;=$M$2),$K$2,IF(AND(F2496&gt;=$L$3,F2496&lt;=$M$3),$K$3,IF(AND(F2496&gt;=$L$4,F2496&lt;=$M$4),$K$4,IF(AND(F2496&gt;=$L$5,F2496&lt;=$M$5),$K$5,IF(AND(F2496&gt;=$L$6,F2496&lt;=$M$6),$K$6,IF(AND(F2496&gt;=$L$7,F2496&lt;=$M$7),$K$7,IF(AND(F2496&gt;=$L$8,F2496&lt;=$M$8),$K$8,IF(AND(F2496&gt;=$L$9,F2496&lt;=$M$9),$K$9,IF(AND(F2496&gt;$L$10,F2496&lt;=$M$10),$K$10,IF(AND(F2496&gt;=$L$11,F2496&lt;=$M$11),$K$11,IF(AND(F2496&gt;=$L$12,F2496&lt;=$M$12),$K$12,IF(AND(F2496&gt;=$L$13,F2496&lt;=$M$13),$K$13,IF(AND(F2496&gt;=$L$14,F2496&lt;=$M$14),$K$14,IF(AND(F2496&gt;=#REF!,F2496&lt;=#REF!),#REF!,IF(AND(F2496&gt;=$L$15,F2496&lt;=$M$15),$K$15,IF(AND(F2496&gt;=$L$16,F2496&lt;=$M$16),$K$16,IF(AND(F2496&gt;=$L$17,F2496&lt;=$M$17),$K$17,IF(AND(F2496&gt;=$L$18,F2496&lt;=$M$18),$K$18,IF(AND(F2496&gt;=$L$19,F2496&lt;=$M$19),$K$19,IF(AND(F2496&gt;=$L$20,F2496&lt;=$M$20),$K$20,IF(AND(F2496&gt;=$L$21,F2496&lt;=$M$21),$K$21,IF(AND(F2496&gt;=$L$22,F2496&lt;=$M$22),$K$22,IF(AND(F2496&gt;=$L$23,F2496&lt;=$M$23),$K$23,IF(AND(F2496&gt;=$L$24,F2496&lt;=$M$24),$K$24,IF(AND(F2496&gt;=$L$25,F2496&lt;=$M$25),$K$25,IF(AND(F2496&gt;=$L$26,F2496&lt;=$M$26),$K$26,IF(AND(F2496&gt;=$L$27,F2496&lt;=$M$27),$K$27,IF(AND(F2496&gt;=$L$28,F2496&lt;=$M$28),$K$28,IF(AND(F2496&gt;=$L$29,F2496&lt;=$M$29),$K$29,IF(AND(F2496&gt;=$L$30,F2496&lt;=$M$30),$K$30,IF(AND(F2496&gt;=$L$31,F2496&lt;=$M$31),$K$31,""))))))))))))))))))))))))))))))))</f>
        <v>#REF!</v>
      </c>
      <c r="D2496" s="12" t="s">
        <v>2886</v>
      </c>
      <c r="E2496" s="12" t="s">
        <v>1234</v>
      </c>
      <c r="F2496" s="12">
        <v>391.75</v>
      </c>
      <c r="H2496" s="12" t="s">
        <v>3488</v>
      </c>
      <c r="I2496" s="12" t="s">
        <v>0</v>
      </c>
      <c r="J2496" s="12" t="s">
        <v>4513</v>
      </c>
    </row>
    <row r="2497" spans="1:10" hidden="1" x14ac:dyDescent="0.35">
      <c r="A2497" s="12" t="s">
        <v>4792</v>
      </c>
      <c r="B2497" s="12" t="str">
        <f>HYPERLINK(Table1[[#This Row],[Link]], Table1[[#This Row],[Pattern w/out Hyperlink]])</f>
        <v>Industry by Studio Job</v>
      </c>
      <c r="C2497" s="12" t="e">
        <f>IF(F2497&lt;=$L$1,$K$1,IF(AND(F2497&gt;=$L$2,F2497&lt;=$M$2),$K$2,IF(AND(F2497&gt;=$L$3,F2497&lt;=$M$3),$K$3,IF(AND(F2497&gt;=$L$4,F2497&lt;=$M$4),$K$4,IF(AND(F2497&gt;=$L$5,F2497&lt;=$M$5),$K$5,IF(AND(F2497&gt;=$L$6,F2497&lt;=$M$6),$K$6,IF(AND(F2497&gt;=$L$7,F2497&lt;=$M$7),$K$7,IF(AND(F2497&gt;=$L$8,F2497&lt;=$M$8),$K$8,IF(AND(F2497&gt;=$L$9,F2497&lt;=$M$9),$K$9,IF(AND(F2497&gt;$L$10,F2497&lt;=$M$10),$K$10,IF(AND(F2497&gt;=$L$11,F2497&lt;=$M$11),$K$11,IF(AND(F2497&gt;=$L$12,F2497&lt;=$M$12),$K$12,IF(AND(F2497&gt;=$L$13,F2497&lt;=$M$13),$K$13,IF(AND(F2497&gt;=$L$14,F2497&lt;=$M$14),$K$14,IF(AND(F2497&gt;=#REF!,F2497&lt;=#REF!),#REF!,IF(AND(F2497&gt;=$L$15,F2497&lt;=$M$15),$K$15,IF(AND(F2497&gt;=$L$16,F2497&lt;=$M$16),$K$16,IF(AND(F2497&gt;=$L$17,F2497&lt;=$M$17),$K$17,IF(AND(F2497&gt;=$L$18,F2497&lt;=$M$18),$K$18,IF(AND(F2497&gt;=$L$19,F2497&lt;=$M$19),$K$19,IF(AND(F2497&gt;=$L$20,F2497&lt;=$M$20),$K$20,IF(AND(F2497&gt;=$L$21,F2497&lt;=$M$21),$K$21,IF(AND(F2497&gt;=$L$22,F2497&lt;=$M$22),$K$22,IF(AND(F2497&gt;=$L$23,F2497&lt;=$M$23),$K$23,IF(AND(F2497&gt;=$L$24,F2497&lt;=$M$24),$K$24,IF(AND(F2497&gt;=$L$25,F2497&lt;=$M$25),$K$25,IF(AND(F2497&gt;=$L$26,F2497&lt;=$M$26),$K$26,IF(AND(F2497&gt;=$L$27,F2497&lt;=$M$27),$K$27,IF(AND(F2497&gt;=$L$28,F2497&lt;=$M$28),$K$28,IF(AND(F2497&gt;=$L$29,F2497&lt;=$M$29),$K$29,IF(AND(F2497&gt;=$L$30,F2497&lt;=$M$30),$K$30,IF(AND(F2497&gt;=$L$31,F2497&lt;=$M$31),$K$31,""))))))))))))))))))))))))))))))))</f>
        <v>#REF!</v>
      </c>
      <c r="D2497" s="12" t="s">
        <v>2886</v>
      </c>
      <c r="E2497" s="12" t="s">
        <v>1234</v>
      </c>
      <c r="F2497" s="12">
        <v>391.75</v>
      </c>
      <c r="H2497" s="12" t="s">
        <v>3600</v>
      </c>
      <c r="I2497" s="12" t="s">
        <v>0</v>
      </c>
      <c r="J2497" s="12" t="s">
        <v>4385</v>
      </c>
    </row>
    <row r="2498" spans="1:10" hidden="1" x14ac:dyDescent="0.35">
      <c r="A2498" s="12" t="s">
        <v>6869</v>
      </c>
      <c r="B2498" s="12" t="str">
        <f>HYPERLINK(Table1[[#This Row],[Link]], Table1[[#This Row],[Pattern w/out Hyperlink]])</f>
        <v>The Firm by Sarah Morris</v>
      </c>
      <c r="C2498" s="12" t="e">
        <f>IF(F2498&lt;=$L$1,$K$1,IF(AND(F2498&gt;=$L$2,F2498&lt;=$M$2),$K$2,IF(AND(F2498&gt;=$L$3,F2498&lt;=$M$3),$K$3,IF(AND(F2498&gt;=$L$4,F2498&lt;=$M$4),$K$4,IF(AND(F2498&gt;=$L$5,F2498&lt;=$M$5),$K$5,IF(AND(F2498&gt;=$L$6,F2498&lt;=$M$6),$K$6,IF(AND(F2498&gt;=$L$7,F2498&lt;=$M$7),$K$7,IF(AND(F2498&gt;=$L$8,F2498&lt;=$M$8),$K$8,IF(AND(F2498&gt;=$L$9,F2498&lt;=$M$9),$K$9,IF(AND(F2498&gt;$L$10,F2498&lt;=$M$10),$K$10,IF(AND(F2498&gt;=$L$11,F2498&lt;=$M$11),$K$11,IF(AND(F2498&gt;=$L$12,F2498&lt;=$M$12),$K$12,IF(AND(F2498&gt;=$L$13,F2498&lt;=$M$13),$K$13,IF(AND(F2498&gt;=$L$14,F2498&lt;=$M$14),$K$14,IF(AND(F2498&gt;=#REF!,F2498&lt;=#REF!),#REF!,IF(AND(F2498&gt;=$L$15,F2498&lt;=$M$15),$K$15,IF(AND(F2498&gt;=$L$16,F2498&lt;=$M$16),$K$16,IF(AND(F2498&gt;=$L$17,F2498&lt;=$M$17),$K$17,IF(AND(F2498&gt;=$L$18,F2498&lt;=$M$18),$K$18,IF(AND(F2498&gt;=$L$19,F2498&lt;=$M$19),$K$19,IF(AND(F2498&gt;=$L$20,F2498&lt;=$M$20),$K$20,IF(AND(F2498&gt;=$L$21,F2498&lt;=$M$21),$K$21,IF(AND(F2498&gt;=$L$22,F2498&lt;=$M$22),$K$22,IF(AND(F2498&gt;=$L$23,F2498&lt;=$M$23),$K$23,IF(AND(F2498&gt;=$L$24,F2498&lt;=$M$24),$K$24,IF(AND(F2498&gt;=$L$25,F2498&lt;=$M$25),$K$25,IF(AND(F2498&gt;=$L$26,F2498&lt;=$M$26),$K$26,IF(AND(F2498&gt;=$L$27,F2498&lt;=$M$27),$K$27,IF(AND(F2498&gt;=$L$28,F2498&lt;=$M$28),$K$28,IF(AND(F2498&gt;=$L$29,F2498&lt;=$M$29),$K$29,IF(AND(F2498&gt;=$L$30,F2498&lt;=$M$30),$K$30,IF(AND(F2498&gt;=$L$31,F2498&lt;=$M$31),$K$31,""))))))))))))))))))))))))))))))))</f>
        <v>#REF!</v>
      </c>
      <c r="D2498" s="12" t="s">
        <v>2886</v>
      </c>
      <c r="E2498" s="12" t="s">
        <v>1234</v>
      </c>
      <c r="F2498" s="12">
        <v>391.75</v>
      </c>
      <c r="H2498" s="12" t="s">
        <v>3720</v>
      </c>
      <c r="I2498" s="12" t="s">
        <v>0</v>
      </c>
      <c r="J2498" s="12" t="s">
        <v>4513</v>
      </c>
    </row>
    <row r="2499" spans="1:10" hidden="1" x14ac:dyDescent="0.35">
      <c r="A2499" s="12" t="s">
        <v>2920</v>
      </c>
      <c r="B2499" s="12" t="str">
        <f>HYPERLINK(Table1[[#This Row],[Link]], Table1[[#This Row],[Pattern w/out Hyperlink]])</f>
        <v>Argo 2</v>
      </c>
      <c r="C2499" s="12" t="e">
        <f>IF(F2499&lt;=$L$1,$K$1,IF(AND(F2499&gt;=$L$2,F2499&lt;=$M$2),$K$2,IF(AND(F2499&gt;=$L$3,F2499&lt;=$M$3),$K$3,IF(AND(F2499&gt;=$L$4,F2499&lt;=$M$4),$K$4,IF(AND(F2499&gt;=$L$5,F2499&lt;=$M$5),$K$5,IF(AND(F2499&gt;=$L$6,F2499&lt;=$M$6),$K$6,IF(AND(F2499&gt;=$L$7,F2499&lt;=$M$7),$K$7,IF(AND(F2499&gt;=$L$8,F2499&lt;=$M$8),$K$8,IF(AND(F2499&gt;=$L$9,F2499&lt;=$M$9),$K$9,IF(AND(F2499&gt;$L$10,F2499&lt;=$M$10),$K$10,IF(AND(F2499&gt;=$L$11,F2499&lt;=$M$11),$K$11,IF(AND(F2499&gt;=$L$12,F2499&lt;=$M$12),$K$12,IF(AND(F2499&gt;=$L$13,F2499&lt;=$M$13),$K$13,IF(AND(F2499&gt;=$L$14,F2499&lt;=$M$14),$K$14,IF(AND(F2499&gt;=#REF!,F2499&lt;=#REF!),#REF!,IF(AND(F2499&gt;=$L$15,F2499&lt;=$M$15),$K$15,IF(AND(F2499&gt;=$L$16,F2499&lt;=$M$16),$K$16,IF(AND(F2499&gt;=$L$17,F2499&lt;=$M$17),$K$17,IF(AND(F2499&gt;=$L$18,F2499&lt;=$M$18),$K$18,IF(AND(F2499&gt;=$L$19,F2499&lt;=$M$19),$K$19,IF(AND(F2499&gt;=$L$20,F2499&lt;=$M$20),$K$20,IF(AND(F2499&gt;=$L$21,F2499&lt;=$M$21),$K$21,IF(AND(F2499&gt;=$L$22,F2499&lt;=$M$22),$K$22,IF(AND(F2499&gt;=$L$23,F2499&lt;=$M$23),$K$23,IF(AND(F2499&gt;=$L$24,F2499&lt;=$M$24),$K$24,IF(AND(F2499&gt;=$L$25,F2499&lt;=$M$25),$K$25,IF(AND(F2499&gt;=$L$26,F2499&lt;=$M$26),$K$26,IF(AND(F2499&gt;=$L$27,F2499&lt;=$M$27),$K$27,IF(AND(F2499&gt;=$L$28,F2499&lt;=$M$28),$K$28,IF(AND(F2499&gt;=$L$29,F2499&lt;=$M$29),$K$29,IF(AND(F2499&gt;=$L$30,F2499&lt;=$M$30),$K$30,IF(AND(F2499&gt;=$L$31,F2499&lt;=$M$31),$K$31,""))))))))))))))))))))))))))))))))</f>
        <v>#REF!</v>
      </c>
      <c r="D2499" s="12" t="s">
        <v>2886</v>
      </c>
      <c r="E2499" s="12" t="s">
        <v>1234</v>
      </c>
      <c r="F2499" s="12">
        <f>Table1[[#This Row],[USD Pricing]]*Exchange!$A$1</f>
        <v>398.15999999999997</v>
      </c>
      <c r="G2499" s="12">
        <v>284.39999999999998</v>
      </c>
      <c r="H2499" s="12" t="s">
        <v>2969</v>
      </c>
      <c r="I2499" s="12" t="s">
        <v>4213</v>
      </c>
      <c r="J2499" s="12" t="s">
        <v>4324</v>
      </c>
    </row>
    <row r="2500" spans="1:10" hidden="1" x14ac:dyDescent="0.35">
      <c r="A2500" s="12" t="s">
        <v>3489</v>
      </c>
      <c r="B2500" s="12" t="str">
        <f>HYPERLINK(Table1[[#This Row],[Link]], Table1[[#This Row],[Pattern w/out Hyperlink]])</f>
        <v>Alpaca Epingle</v>
      </c>
      <c r="C2500" s="12" t="e">
        <f>IF(F2500&lt;=$L$1,$K$1,IF(AND(F2500&gt;=$L$2,F2500&lt;=$M$2),$K$2,IF(AND(F2500&gt;=$L$3,F2500&lt;=$M$3),$K$3,IF(AND(F2500&gt;=$L$4,F2500&lt;=$M$4),$K$4,IF(AND(F2500&gt;=$L$5,F2500&lt;=$M$5),$K$5,IF(AND(F2500&gt;=$L$6,F2500&lt;=$M$6),$K$6,IF(AND(F2500&gt;=$L$7,F2500&lt;=$M$7),$K$7,IF(AND(F2500&gt;=$L$8,F2500&lt;=$M$8),$K$8,IF(AND(F2500&gt;=$L$9,F2500&lt;=$M$9),$K$9,IF(AND(F2500&gt;$L$10,F2500&lt;=$M$10),$K$10,IF(AND(F2500&gt;=$L$11,F2500&lt;=$M$11),$K$11,IF(AND(F2500&gt;=$L$12,F2500&lt;=$M$12),$K$12,IF(AND(F2500&gt;=$L$13,F2500&lt;=$M$13),$K$13,IF(AND(F2500&gt;=$L$14,F2500&lt;=$M$14),$K$14,IF(AND(F2500&gt;=#REF!,F2500&lt;=#REF!),#REF!,IF(AND(F2500&gt;=$L$15,F2500&lt;=$M$15),$K$15,IF(AND(F2500&gt;=$L$16,F2500&lt;=$M$16),$K$16,IF(AND(F2500&gt;=$L$17,F2500&lt;=$M$17),$K$17,IF(AND(F2500&gt;=$L$18,F2500&lt;=$M$18),$K$18,IF(AND(F2500&gt;=$L$19,F2500&lt;=$M$19),$K$19,IF(AND(F2500&gt;=$L$20,F2500&lt;=$M$20),$K$20,IF(AND(F2500&gt;=$L$21,F2500&lt;=$M$21),$K$21,IF(AND(F2500&gt;=$L$22,F2500&lt;=$M$22),$K$22,IF(AND(F2500&gt;=$L$23,F2500&lt;=$M$23),$K$23,IF(AND(F2500&gt;=$L$24,F2500&lt;=$M$24),$K$24,IF(AND(F2500&gt;=$L$25,F2500&lt;=$M$25),$K$25,IF(AND(F2500&gt;=$L$26,F2500&lt;=$M$26),$K$26,IF(AND(F2500&gt;=$L$27,F2500&lt;=$M$27),$K$27,IF(AND(F2500&gt;=$L$28,F2500&lt;=$M$28),$K$28,IF(AND(F2500&gt;=$L$29,F2500&lt;=$M$29),$K$29,IF(AND(F2500&gt;=$L$30,F2500&lt;=$M$30),$K$30,IF(AND(F2500&gt;=$L$31,F2500&lt;=$M$31),$K$31,""))))))))))))))))))))))))))))))))</f>
        <v>#REF!</v>
      </c>
      <c r="D2500" s="12" t="s">
        <v>2886</v>
      </c>
      <c r="E2500" s="12" t="s">
        <v>1234</v>
      </c>
      <c r="F2500" s="12">
        <v>404.25</v>
      </c>
      <c r="H2500" s="12" t="s">
        <v>3490</v>
      </c>
      <c r="I2500" s="12" t="s">
        <v>1319</v>
      </c>
      <c r="J2500" s="12" t="s">
        <v>4704</v>
      </c>
    </row>
    <row r="2501" spans="1:10" hidden="1" x14ac:dyDescent="0.35">
      <c r="A2501" s="12" t="s">
        <v>3491</v>
      </c>
      <c r="B2501" s="12" t="str">
        <f>HYPERLINK(Table1[[#This Row],[Link]], Table1[[#This Row],[Pattern w/out Hyperlink]])</f>
        <v>Alpaca Velvet</v>
      </c>
      <c r="C2501" s="12" t="e">
        <f>IF(F2501&lt;=$L$1,$K$1,IF(AND(F2501&gt;=$L$2,F2501&lt;=$M$2),$K$2,IF(AND(F2501&gt;=$L$3,F2501&lt;=$M$3),$K$3,IF(AND(F2501&gt;=$L$4,F2501&lt;=$M$4),$K$4,IF(AND(F2501&gt;=$L$5,F2501&lt;=$M$5),$K$5,IF(AND(F2501&gt;=$L$6,F2501&lt;=$M$6),$K$6,IF(AND(F2501&gt;=$L$7,F2501&lt;=$M$7),$K$7,IF(AND(F2501&gt;=$L$8,F2501&lt;=$M$8),$K$8,IF(AND(F2501&gt;=$L$9,F2501&lt;=$M$9),$K$9,IF(AND(F2501&gt;$L$10,F2501&lt;=$M$10),$K$10,IF(AND(F2501&gt;=$L$11,F2501&lt;=$M$11),$K$11,IF(AND(F2501&gt;=$L$12,F2501&lt;=$M$12),$K$12,IF(AND(F2501&gt;=$L$13,F2501&lt;=$M$13),$K$13,IF(AND(F2501&gt;=$L$14,F2501&lt;=$M$14),$K$14,IF(AND(F2501&gt;=#REF!,F2501&lt;=#REF!),#REF!,IF(AND(F2501&gt;=$L$15,F2501&lt;=$M$15),$K$15,IF(AND(F2501&gt;=$L$16,F2501&lt;=$M$16),$K$16,IF(AND(F2501&gt;=$L$17,F2501&lt;=$M$17),$K$17,IF(AND(F2501&gt;=$L$18,F2501&lt;=$M$18),$K$18,IF(AND(F2501&gt;=$L$19,F2501&lt;=$M$19),$K$19,IF(AND(F2501&gt;=$L$20,F2501&lt;=$M$20),$K$20,IF(AND(F2501&gt;=$L$21,F2501&lt;=$M$21),$K$21,IF(AND(F2501&gt;=$L$22,F2501&lt;=$M$22),$K$22,IF(AND(F2501&gt;=$L$23,F2501&lt;=$M$23),$K$23,IF(AND(F2501&gt;=$L$24,F2501&lt;=$M$24),$K$24,IF(AND(F2501&gt;=$L$25,F2501&lt;=$M$25),$K$25,IF(AND(F2501&gt;=$L$26,F2501&lt;=$M$26),$K$26,IF(AND(F2501&gt;=$L$27,F2501&lt;=$M$27),$K$27,IF(AND(F2501&gt;=$L$28,F2501&lt;=$M$28),$K$28,IF(AND(F2501&gt;=$L$29,F2501&lt;=$M$29),$K$29,IF(AND(F2501&gt;=$L$30,F2501&lt;=$M$30),$K$30,IF(AND(F2501&gt;=$L$31,F2501&lt;=$M$31),$K$31,""))))))))))))))))))))))))))))))))</f>
        <v>#REF!</v>
      </c>
      <c r="D2501" s="12" t="s">
        <v>2886</v>
      </c>
      <c r="E2501" s="12" t="s">
        <v>1234</v>
      </c>
      <c r="F2501" s="12">
        <v>407.25</v>
      </c>
      <c r="H2501" s="12" t="s">
        <v>3492</v>
      </c>
      <c r="I2501" s="12" t="s">
        <v>1319</v>
      </c>
      <c r="J2501" s="12" t="s">
        <v>4704</v>
      </c>
    </row>
    <row r="2502" spans="1:10" hidden="1" x14ac:dyDescent="0.35">
      <c r="A2502" s="12" t="s">
        <v>4713</v>
      </c>
      <c r="B2502" s="12" t="str">
        <f>HYPERLINK(Table1[[#This Row],[Link]], Table1[[#This Row],[Pattern w/out Hyperlink]])</f>
        <v>Assembled Check by Paul Smith</v>
      </c>
      <c r="C2502" s="12" t="e">
        <f>IF(F2502&lt;=$L$1,$K$1,IF(AND(F2502&gt;=$L$2,F2502&lt;=$M$2),$K$2,IF(AND(F2502&gt;=$L$3,F2502&lt;=$M$3),$K$3,IF(AND(F2502&gt;=$L$4,F2502&lt;=$M$4),$K$4,IF(AND(F2502&gt;=$L$5,F2502&lt;=$M$5),$K$5,IF(AND(F2502&gt;=$L$6,F2502&lt;=$M$6),$K$6,IF(AND(F2502&gt;=$L$7,F2502&lt;=$M$7),$K$7,IF(AND(F2502&gt;=$L$8,F2502&lt;=$M$8),$K$8,IF(AND(F2502&gt;=$L$9,F2502&lt;=$M$9),$K$9,IF(AND(F2502&gt;$L$10,F2502&lt;=$M$10),$K$10,IF(AND(F2502&gt;=$L$11,F2502&lt;=$M$11),$K$11,IF(AND(F2502&gt;=$L$12,F2502&lt;=$M$12),$K$12,IF(AND(F2502&gt;=$L$13,F2502&lt;=$M$13),$K$13,IF(AND(F2502&gt;=$L$14,F2502&lt;=$M$14),$K$14,IF(AND(F2502&gt;=#REF!,F2502&lt;=#REF!),#REF!,IF(AND(F2502&gt;=$L$15,F2502&lt;=$M$15),$K$15,IF(AND(F2502&gt;=$L$16,F2502&lt;=$M$16),$K$16,IF(AND(F2502&gt;=$L$17,F2502&lt;=$M$17),$K$17,IF(AND(F2502&gt;=$L$18,F2502&lt;=$M$18),$K$18,IF(AND(F2502&gt;=$L$19,F2502&lt;=$M$19),$K$19,IF(AND(F2502&gt;=$L$20,F2502&lt;=$M$20),$K$20,IF(AND(F2502&gt;=$L$21,F2502&lt;=$M$21),$K$21,IF(AND(F2502&gt;=$L$22,F2502&lt;=$M$22),$K$22,IF(AND(F2502&gt;=$L$23,F2502&lt;=$M$23),$K$23,IF(AND(F2502&gt;=$L$24,F2502&lt;=$M$24),$K$24,IF(AND(F2502&gt;=$L$25,F2502&lt;=$M$25),$K$25,IF(AND(F2502&gt;=$L$26,F2502&lt;=$M$26),$K$26,IF(AND(F2502&gt;=$L$27,F2502&lt;=$M$27),$K$27,IF(AND(F2502&gt;=$L$28,F2502&lt;=$M$28),$K$28,IF(AND(F2502&gt;=$L$29,F2502&lt;=$M$29),$K$29,IF(AND(F2502&gt;=$L$30,F2502&lt;=$M$30),$K$30,IF(AND(F2502&gt;=$L$31,F2502&lt;=$M$31),$K$31,""))))))))))))))))))))))))))))))))</f>
        <v>#REF!</v>
      </c>
      <c r="D2502" s="12" t="s">
        <v>2886</v>
      </c>
      <c r="E2502" s="12" t="s">
        <v>1234</v>
      </c>
      <c r="F2502" s="12">
        <v>408.5</v>
      </c>
      <c r="H2502" s="12" t="s">
        <v>3504</v>
      </c>
      <c r="I2502" s="12" t="s">
        <v>0</v>
      </c>
      <c r="J2502" s="12" t="s">
        <v>4712</v>
      </c>
    </row>
    <row r="2503" spans="1:10" hidden="1" x14ac:dyDescent="0.35">
      <c r="A2503" s="12" t="s">
        <v>3539</v>
      </c>
      <c r="B2503" s="12" t="str">
        <f>HYPERLINK(Table1[[#This Row],[Link]], Table1[[#This Row],[Pattern w/out Hyperlink]])</f>
        <v>Croft</v>
      </c>
      <c r="C2503" s="12" t="e">
        <f>IF(F2503&lt;=$L$1,$K$1,IF(AND(F2503&gt;=$L$2,F2503&lt;=$M$2),$K$2,IF(AND(F2503&gt;=$L$3,F2503&lt;=$M$3),$K$3,IF(AND(F2503&gt;=$L$4,F2503&lt;=$M$4),$K$4,IF(AND(F2503&gt;=$L$5,F2503&lt;=$M$5),$K$5,IF(AND(F2503&gt;=$L$6,F2503&lt;=$M$6),$K$6,IF(AND(F2503&gt;=$L$7,F2503&lt;=$M$7),$K$7,IF(AND(F2503&gt;=$L$8,F2503&lt;=$M$8),$K$8,IF(AND(F2503&gt;=$L$9,F2503&lt;=$M$9),$K$9,IF(AND(F2503&gt;$L$10,F2503&lt;=$M$10),$K$10,IF(AND(F2503&gt;=$L$11,F2503&lt;=$M$11),$K$11,IF(AND(F2503&gt;=$L$12,F2503&lt;=$M$12),$K$12,IF(AND(F2503&gt;=$L$13,F2503&lt;=$M$13),$K$13,IF(AND(F2503&gt;=$L$14,F2503&lt;=$M$14),$K$14,IF(AND(F2503&gt;=#REF!,F2503&lt;=#REF!),#REF!,IF(AND(F2503&gt;=$L$15,F2503&lt;=$M$15),$K$15,IF(AND(F2503&gt;=$L$16,F2503&lt;=$M$16),$K$16,IF(AND(F2503&gt;=$L$17,F2503&lt;=$M$17),$K$17,IF(AND(F2503&gt;=$L$18,F2503&lt;=$M$18),$K$18,IF(AND(F2503&gt;=$L$19,F2503&lt;=$M$19),$K$19,IF(AND(F2503&gt;=$L$20,F2503&lt;=$M$20),$K$20,IF(AND(F2503&gt;=$L$21,F2503&lt;=$M$21),$K$21,IF(AND(F2503&gt;=$L$22,F2503&lt;=$M$22),$K$22,IF(AND(F2503&gt;=$L$23,F2503&lt;=$M$23),$K$23,IF(AND(F2503&gt;=$L$24,F2503&lt;=$M$24),$K$24,IF(AND(F2503&gt;=$L$25,F2503&lt;=$M$25),$K$25,IF(AND(F2503&gt;=$L$26,F2503&lt;=$M$26),$K$26,IF(AND(F2503&gt;=$L$27,F2503&lt;=$M$27),$K$27,IF(AND(F2503&gt;=$L$28,F2503&lt;=$M$28),$K$28,IF(AND(F2503&gt;=$L$29,F2503&lt;=$M$29),$K$29,IF(AND(F2503&gt;=$L$30,F2503&lt;=$M$30),$K$30,IF(AND(F2503&gt;=$L$31,F2503&lt;=$M$31),$K$31,""))))))))))))))))))))))))))))))))</f>
        <v>#REF!</v>
      </c>
      <c r="D2503" s="12" t="s">
        <v>2886</v>
      </c>
      <c r="E2503" s="12" t="s">
        <v>1234</v>
      </c>
      <c r="F2503" s="12">
        <v>401.5</v>
      </c>
      <c r="H2503" s="12" t="s">
        <v>3540</v>
      </c>
      <c r="I2503" s="12" t="s">
        <v>0</v>
      </c>
      <c r="J2503" s="12" t="s">
        <v>4743</v>
      </c>
    </row>
    <row r="2504" spans="1:10" hidden="1" x14ac:dyDescent="0.35">
      <c r="A2504" s="12" t="s">
        <v>7038</v>
      </c>
      <c r="B2504" s="12" t="str">
        <f>HYPERLINK(Table1[[#This Row],[Link]], Table1[[#This Row],[Pattern w/out Hyperlink]])</f>
        <v>Limani</v>
      </c>
      <c r="C2504" s="12" t="e">
        <f>IF(F2504&lt;=$L$1,$K$1,IF(AND(F2504&gt;=$L$2,F2504&lt;=$M$2),$K$2,IF(AND(F2504&gt;=$L$3,F2504&lt;=$M$3),$K$3,IF(AND(F2504&gt;=$L$4,F2504&lt;=$M$4),$K$4,IF(AND(F2504&gt;=$L$5,F2504&lt;=$M$5),$K$5,IF(AND(F2504&gt;=$L$6,F2504&lt;=$M$6),$K$6,IF(AND(F2504&gt;=$L$7,F2504&lt;=$M$7),$K$7,IF(AND(F2504&gt;=$L$8,F2504&lt;=$M$8),$K$8,IF(AND(F2504&gt;=$L$9,F2504&lt;=$M$9),$K$9,IF(AND(F2504&gt;$L$10,F2504&lt;=$M$10),$K$10,IF(AND(F2504&gt;=$L$11,F2504&lt;=$M$11),$K$11,IF(AND(F2504&gt;=$L$12,F2504&lt;=$M$12),$K$12,IF(AND(F2504&gt;=$L$13,F2504&lt;=$M$13),$K$13,IF(AND(F2504&gt;=$L$14,F2504&lt;=$M$14),$K$14,IF(AND(F2504&gt;=#REF!,F2504&lt;=#REF!),#REF!,IF(AND(F2504&gt;=$L$15,F2504&lt;=$M$15),$K$15,IF(AND(F2504&gt;=$L$16,F2504&lt;=$M$16),$K$16,IF(AND(F2504&gt;=$L$17,F2504&lt;=$M$17),$K$17,IF(AND(F2504&gt;=$L$18,F2504&lt;=$M$18),$K$18,IF(AND(F2504&gt;=$L$19,F2504&lt;=$M$19),$K$19,IF(AND(F2504&gt;=$L$20,F2504&lt;=$M$20),$K$20,IF(AND(F2504&gt;=$L$21,F2504&lt;=$M$21),$K$21,IF(AND(F2504&gt;=$L$22,F2504&lt;=$M$22),$K$22,IF(AND(F2504&gt;=$L$23,F2504&lt;=$M$23),$K$23,IF(AND(F2504&gt;=$L$24,F2504&lt;=$M$24),$K$24,IF(AND(F2504&gt;=$L$25,F2504&lt;=$M$25),$K$25,IF(AND(F2504&gt;=$L$26,F2504&lt;=$M$26),$K$26,IF(AND(F2504&gt;=$L$27,F2504&lt;=$M$27),$K$27,IF(AND(F2504&gt;=$L$28,F2504&lt;=$M$28),$K$28,IF(AND(F2504&gt;=$L$29,F2504&lt;=$M$29),$K$29,IF(AND(F2504&gt;=$L$30,F2504&lt;=$M$30),$K$30,IF(AND(F2504&gt;=$L$31,F2504&lt;=$M$31),$K$31,""))))))))))))))))))))))))))))))))</f>
        <v>#REF!</v>
      </c>
      <c r="D2504" s="12" t="s">
        <v>2886</v>
      </c>
      <c r="E2504" s="12" t="s">
        <v>1234</v>
      </c>
      <c r="F2504" s="12">
        <v>419.25</v>
      </c>
      <c r="H2504" s="12" t="s">
        <v>7039</v>
      </c>
      <c r="I2504" s="12" t="s">
        <v>4213</v>
      </c>
      <c r="J2504" s="12" t="s">
        <v>4324</v>
      </c>
    </row>
    <row r="2505" spans="1:10" hidden="1" x14ac:dyDescent="0.35">
      <c r="A2505" s="12" t="s">
        <v>4737</v>
      </c>
      <c r="B2505" s="12" t="str">
        <f>HYPERLINK(Table1[[#This Row],[Link]], Table1[[#This Row],[Pattern w/out Hyperlink]])</f>
        <v>Colorfield by Hella Jongerius</v>
      </c>
      <c r="C2505" s="12" t="e">
        <f>IF(F2505&lt;=$L$1,$K$1,IF(AND(F2505&gt;=$L$2,F2505&lt;=$M$2),$K$2,IF(AND(F2505&gt;=$L$3,F2505&lt;=$M$3),$K$3,IF(AND(F2505&gt;=$L$4,F2505&lt;=$M$4),$K$4,IF(AND(F2505&gt;=$L$5,F2505&lt;=$M$5),$K$5,IF(AND(F2505&gt;=$L$6,F2505&lt;=$M$6),$K$6,IF(AND(F2505&gt;=$L$7,F2505&lt;=$M$7),$K$7,IF(AND(F2505&gt;=$L$8,F2505&lt;=$M$8),$K$8,IF(AND(F2505&gt;=$L$9,F2505&lt;=$M$9),$K$9,IF(AND(F2505&gt;$L$10,F2505&lt;=$M$10),$K$10,IF(AND(F2505&gt;=$L$11,F2505&lt;=$M$11),$K$11,IF(AND(F2505&gt;=$L$12,F2505&lt;=$M$12),$K$12,IF(AND(F2505&gt;=$L$13,F2505&lt;=$M$13),$K$13,IF(AND(F2505&gt;=$L$14,F2505&lt;=$M$14),$K$14,IF(AND(F2505&gt;=#REF!,F2505&lt;=#REF!),#REF!,IF(AND(F2505&gt;=$L$15,F2505&lt;=$M$15),$K$15,IF(AND(F2505&gt;=$L$16,F2505&lt;=$M$16),$K$16,IF(AND(F2505&gt;=$L$17,F2505&lt;=$M$17),$K$17,IF(AND(F2505&gt;=$L$18,F2505&lt;=$M$18),$K$18,IF(AND(F2505&gt;=$L$19,F2505&lt;=$M$19),$K$19,IF(AND(F2505&gt;=$L$20,F2505&lt;=$M$20),$K$20,IF(AND(F2505&gt;=$L$21,F2505&lt;=$M$21),$K$21,IF(AND(F2505&gt;=$L$22,F2505&lt;=$M$22),$K$22,IF(AND(F2505&gt;=$L$23,F2505&lt;=$M$23),$K$23,IF(AND(F2505&gt;=$L$24,F2505&lt;=$M$24),$K$24,IF(AND(F2505&gt;=$L$25,F2505&lt;=$M$25),$K$25,IF(AND(F2505&gt;=$L$26,F2505&lt;=$M$26),$K$26,IF(AND(F2505&gt;=$L$27,F2505&lt;=$M$27),$K$27,IF(AND(F2505&gt;=$L$28,F2505&lt;=$M$28),$K$28,IF(AND(F2505&gt;=$L$29,F2505&lt;=$M$29),$K$29,IF(AND(F2505&gt;=$L$30,F2505&lt;=$M$30),$K$30,IF(AND(F2505&gt;=$L$31,F2505&lt;=$M$31),$K$31,""))))))))))))))))))))))))))))))))</f>
        <v>#REF!</v>
      </c>
      <c r="D2505" s="12" t="s">
        <v>2886</v>
      </c>
      <c r="E2505" s="12" t="s">
        <v>1234</v>
      </c>
      <c r="F2505" s="12">
        <v>419.75</v>
      </c>
      <c r="H2505" s="12" t="s">
        <v>3533</v>
      </c>
      <c r="I2505" s="12" t="s">
        <v>0</v>
      </c>
      <c r="J2505" s="12" t="s">
        <v>4651</v>
      </c>
    </row>
    <row r="2506" spans="1:10" hidden="1" x14ac:dyDescent="0.35">
      <c r="A2506" s="12" t="s">
        <v>2831</v>
      </c>
      <c r="B2506" s="12" t="str">
        <f>HYPERLINK(Table1[[#This Row],[Link]], Table1[[#This Row],[Pattern w/out Hyperlink]])</f>
        <v>Woven Felt</v>
      </c>
      <c r="C2506" s="12" t="e">
        <f>IF(F2506&lt;=$L$1,$K$1,IF(AND(F2506&gt;=$L$2,F2506&lt;=$M$2),$K$2,IF(AND(F2506&gt;=$L$3,F2506&lt;=$M$3),$K$3,IF(AND(F2506&gt;=$L$4,F2506&lt;=$M$4),$K$4,IF(AND(F2506&gt;=$L$5,F2506&lt;=$M$5),$K$5,IF(AND(F2506&gt;=$L$6,F2506&lt;=$M$6),$K$6,IF(AND(F2506&gt;=$L$7,F2506&lt;=$M$7),$K$7,IF(AND(F2506&gt;=$L$8,F2506&lt;=$M$8),$K$8,IF(AND(F2506&gt;=$L$9,F2506&lt;=$M$9),$K$9,IF(AND(F2506&gt;$L$10,F2506&lt;=$M$10),$K$10,IF(AND(F2506&gt;=$L$11,F2506&lt;=$M$11),$K$11,IF(AND(F2506&gt;=$L$12,F2506&lt;=$M$12),$K$12,IF(AND(F2506&gt;=$L$13,F2506&lt;=$M$13),$K$13,IF(AND(F2506&gt;=$L$14,F2506&lt;=$M$14),$K$14,IF(AND(F2506&gt;=#REF!,F2506&lt;=#REF!),#REF!,IF(AND(F2506&gt;=$L$15,F2506&lt;=$M$15),$K$15,IF(AND(F2506&gt;=$L$16,F2506&lt;=$M$16),$K$16,IF(AND(F2506&gt;=$L$17,F2506&lt;=$M$17),$K$17,IF(AND(F2506&gt;=$L$18,F2506&lt;=$M$18),$K$18,IF(AND(F2506&gt;=$L$19,F2506&lt;=$M$19),$K$19,IF(AND(F2506&gt;=$L$20,F2506&lt;=$M$20),$K$20,IF(AND(F2506&gt;=$L$21,F2506&lt;=$M$21),$K$21,IF(AND(F2506&gt;=$L$22,F2506&lt;=$M$22),$K$22,IF(AND(F2506&gt;=$L$23,F2506&lt;=$M$23),$K$23,IF(AND(F2506&gt;=$L$24,F2506&lt;=$M$24),$K$24,IF(AND(F2506&gt;=$L$25,F2506&lt;=$M$25),$K$25,IF(AND(F2506&gt;=$L$26,F2506&lt;=$M$26),$K$26,IF(AND(F2506&gt;=$L$27,F2506&lt;=$M$27),$K$27,IF(AND(F2506&gt;=$L$28,F2506&lt;=$M$28),$K$28,IF(AND(F2506&gt;=$L$29,F2506&lt;=$M$29),$K$29,IF(AND(F2506&gt;=$L$30,F2506&lt;=$M$30),$K$30,IF(AND(F2506&gt;=$L$31,F2506&lt;=$M$31),$K$31,""))))))))))))))))))))))))))))))))</f>
        <v>#REF!</v>
      </c>
      <c r="D2506" s="12" t="s">
        <v>2886</v>
      </c>
      <c r="E2506" s="12" t="s">
        <v>1234</v>
      </c>
      <c r="F2506" s="12">
        <f>Table1[[#This Row],[USD Pricing]]*Exchange!$A$1</f>
        <v>428.4</v>
      </c>
      <c r="G2506" s="12">
        <v>306</v>
      </c>
      <c r="H2506" s="12" t="s">
        <v>5893</v>
      </c>
      <c r="I2506" s="12" t="s">
        <v>4213</v>
      </c>
      <c r="J2506" s="12" t="s">
        <v>4982</v>
      </c>
    </row>
    <row r="2507" spans="1:10" hidden="1" x14ac:dyDescent="0.35">
      <c r="A2507" s="12" t="s">
        <v>7022</v>
      </c>
      <c r="B2507" s="12" t="str">
        <f>HYPERLINK(Table1[[#This Row],[Link]], Table1[[#This Row],[Pattern w/out Hyperlink]])</f>
        <v>Ita by Maria Cornejo</v>
      </c>
      <c r="C2507" s="12" t="e">
        <f>IF(F2507&lt;=$L$1,$K$1,IF(AND(F2507&gt;=$L$2,F2507&lt;=$M$2),$K$2,IF(AND(F2507&gt;=$L$3,F2507&lt;=$M$3),$K$3,IF(AND(F2507&gt;=$L$4,F2507&lt;=$M$4),$K$4,IF(AND(F2507&gt;=$L$5,F2507&lt;=$M$5),$K$5,IF(AND(F2507&gt;=$L$6,F2507&lt;=$M$6),$K$6,IF(AND(F2507&gt;=$L$7,F2507&lt;=$M$7),$K$7,IF(AND(F2507&gt;=$L$8,F2507&lt;=$M$8),$K$8,IF(AND(F2507&gt;=$L$9,F2507&lt;=$M$9),$K$9,IF(AND(F2507&gt;$L$10,F2507&lt;=$M$10),$K$10,IF(AND(F2507&gt;=$L$11,F2507&lt;=$M$11),$K$11,IF(AND(F2507&gt;=$L$12,F2507&lt;=$M$12),$K$12,IF(AND(F2507&gt;=$L$13,F2507&lt;=$M$13),$K$13,IF(AND(F2507&gt;=$L$14,F2507&lt;=$M$14),$K$14,IF(AND(F2507&gt;=#REF!,F2507&lt;=#REF!),#REF!,IF(AND(F2507&gt;=$L$15,F2507&lt;=$M$15),$K$15,IF(AND(F2507&gt;=$L$16,F2507&lt;=$M$16),$K$16,IF(AND(F2507&gt;=$L$17,F2507&lt;=$M$17),$K$17,IF(AND(F2507&gt;=$L$18,F2507&lt;=$M$18),$K$18,IF(AND(F2507&gt;=$L$19,F2507&lt;=$M$19),$K$19,IF(AND(F2507&gt;=$L$20,F2507&lt;=$M$20),$K$20,IF(AND(F2507&gt;=$L$21,F2507&lt;=$M$21),$K$21,IF(AND(F2507&gt;=$L$22,F2507&lt;=$M$22),$K$22,IF(AND(F2507&gt;=$L$23,F2507&lt;=$M$23),$K$23,IF(AND(F2507&gt;=$L$24,F2507&lt;=$M$24),$K$24,IF(AND(F2507&gt;=$L$25,F2507&lt;=$M$25),$K$25,IF(AND(F2507&gt;=$L$26,F2507&lt;=$M$26),$K$26,IF(AND(F2507&gt;=$L$27,F2507&lt;=$M$27),$K$27,IF(AND(F2507&gt;=$L$28,F2507&lt;=$M$28),$K$28,IF(AND(F2507&gt;=$L$29,F2507&lt;=$M$29),$K$29,IF(AND(F2507&gt;=$L$30,F2507&lt;=$M$30),$K$30,IF(AND(F2507&gt;=$L$31,F2507&lt;=$M$31),$K$31,""))))))))))))))))))))))))))))))))</f>
        <v>#REF!</v>
      </c>
      <c r="D2507" s="12" t="s">
        <v>2886</v>
      </c>
      <c r="E2507" s="12" t="s">
        <v>1234</v>
      </c>
      <c r="F2507" s="12">
        <v>449.5</v>
      </c>
      <c r="H2507" s="12" t="s">
        <v>7023</v>
      </c>
      <c r="I2507" s="12" t="s">
        <v>0</v>
      </c>
      <c r="J2507" s="12" t="s">
        <v>4318</v>
      </c>
    </row>
    <row r="2508" spans="1:10" hidden="1" x14ac:dyDescent="0.35">
      <c r="A2508" s="12" t="s">
        <v>3517</v>
      </c>
      <c r="B2508" s="12" t="str">
        <f>HYPERLINK(Table1[[#This Row],[Link]], Table1[[#This Row],[Pattern w/out Hyperlink]])</f>
        <v>Brushed Camel</v>
      </c>
      <c r="C2508" s="12" t="e">
        <f>IF(F2508&lt;=$L$1,$K$1,IF(AND(F2508&gt;=$L$2,F2508&lt;=$M$2),$K$2,IF(AND(F2508&gt;=$L$3,F2508&lt;=$M$3),$K$3,IF(AND(F2508&gt;=$L$4,F2508&lt;=$M$4),$K$4,IF(AND(F2508&gt;=$L$5,F2508&lt;=$M$5),$K$5,IF(AND(F2508&gt;=$L$6,F2508&lt;=$M$6),$K$6,IF(AND(F2508&gt;=$L$7,F2508&lt;=$M$7),$K$7,IF(AND(F2508&gt;=$L$8,F2508&lt;=$M$8),$K$8,IF(AND(F2508&gt;=$L$9,F2508&lt;=$M$9),$K$9,IF(AND(F2508&gt;$L$10,F2508&lt;=$M$10),$K$10,IF(AND(F2508&gt;=$L$11,F2508&lt;=$M$11),$K$11,IF(AND(F2508&gt;=$L$12,F2508&lt;=$M$12),$K$12,IF(AND(F2508&gt;=$L$13,F2508&lt;=$M$13),$K$13,IF(AND(F2508&gt;=$L$14,F2508&lt;=$M$14),$K$14,IF(AND(F2508&gt;=#REF!,F2508&lt;=#REF!),#REF!,IF(AND(F2508&gt;=$L$15,F2508&lt;=$M$15),$K$15,IF(AND(F2508&gt;=$L$16,F2508&lt;=$M$16),$K$16,IF(AND(F2508&gt;=$L$17,F2508&lt;=$M$17),$K$17,IF(AND(F2508&gt;=$L$18,F2508&lt;=$M$18),$K$18,IF(AND(F2508&gt;=$L$19,F2508&lt;=$M$19),$K$19,IF(AND(F2508&gt;=$L$20,F2508&lt;=$M$20),$K$20,IF(AND(F2508&gt;=$L$21,F2508&lt;=$M$21),$K$21,IF(AND(F2508&gt;=$L$22,F2508&lt;=$M$22),$K$22,IF(AND(F2508&gt;=$L$23,F2508&lt;=$M$23),$K$23,IF(AND(F2508&gt;=$L$24,F2508&lt;=$M$24),$K$24,IF(AND(F2508&gt;=$L$25,F2508&lt;=$M$25),$K$25,IF(AND(F2508&gt;=$L$26,F2508&lt;=$M$26),$K$26,IF(AND(F2508&gt;=$L$27,F2508&lt;=$M$27),$K$27,IF(AND(F2508&gt;=$L$28,F2508&lt;=$M$28),$K$28,IF(AND(F2508&gt;=$L$29,F2508&lt;=$M$29),$K$29,IF(AND(F2508&gt;=$L$30,F2508&lt;=$M$30),$K$30,IF(AND(F2508&gt;=$L$31,F2508&lt;=$M$31),$K$31,""))))))))))))))))))))))))))))))))</f>
        <v>#REF!</v>
      </c>
      <c r="D2508" s="12" t="s">
        <v>2886</v>
      </c>
      <c r="E2508" s="12" t="s">
        <v>1234</v>
      </c>
      <c r="F2508" s="12">
        <v>474.75</v>
      </c>
      <c r="H2508" s="12" t="s">
        <v>3518</v>
      </c>
      <c r="I2508" s="12" t="s">
        <v>4213</v>
      </c>
      <c r="J2508" s="12" t="s">
        <v>4727</v>
      </c>
    </row>
    <row r="2509" spans="1:10" hidden="1" x14ac:dyDescent="0.35">
      <c r="A2509" s="12" t="s">
        <v>4733</v>
      </c>
      <c r="B2509" s="12" t="str">
        <f>HYPERLINK(Table1[[#This Row],[Link]], Table1[[#This Row],[Pattern w/out Hyperlink]])</f>
        <v>Chroma by Hella Jongerius</v>
      </c>
      <c r="C2509" s="12" t="e">
        <f>IF(F2509&lt;=$L$1,$K$1,IF(AND(F2509&gt;=$L$2,F2509&lt;=$M$2),$K$2,IF(AND(F2509&gt;=$L$3,F2509&lt;=$M$3),$K$3,IF(AND(F2509&gt;=$L$4,F2509&lt;=$M$4),$K$4,IF(AND(F2509&gt;=$L$5,F2509&lt;=$M$5),$K$5,IF(AND(F2509&gt;=$L$6,F2509&lt;=$M$6),$K$6,IF(AND(F2509&gt;=$L$7,F2509&lt;=$M$7),$K$7,IF(AND(F2509&gt;=$L$8,F2509&lt;=$M$8),$K$8,IF(AND(F2509&gt;=$L$9,F2509&lt;=$M$9),$K$9,IF(AND(F2509&gt;$L$10,F2509&lt;=$M$10),$K$10,IF(AND(F2509&gt;=$L$11,F2509&lt;=$M$11),$K$11,IF(AND(F2509&gt;=$L$12,F2509&lt;=$M$12),$K$12,IF(AND(F2509&gt;=$L$13,F2509&lt;=$M$13),$K$13,IF(AND(F2509&gt;=$L$14,F2509&lt;=$M$14),$K$14,IF(AND(F2509&gt;=#REF!,F2509&lt;=#REF!),#REF!,IF(AND(F2509&gt;=$L$15,F2509&lt;=$M$15),$K$15,IF(AND(F2509&gt;=$L$16,F2509&lt;=$M$16),$K$16,IF(AND(F2509&gt;=$L$17,F2509&lt;=$M$17),$K$17,IF(AND(F2509&gt;=$L$18,F2509&lt;=$M$18),$K$18,IF(AND(F2509&gt;=$L$19,F2509&lt;=$M$19),$K$19,IF(AND(F2509&gt;=$L$20,F2509&lt;=$M$20),$K$20,IF(AND(F2509&gt;=$L$21,F2509&lt;=$M$21),$K$21,IF(AND(F2509&gt;=$L$22,F2509&lt;=$M$22),$K$22,IF(AND(F2509&gt;=$L$23,F2509&lt;=$M$23),$K$23,IF(AND(F2509&gt;=$L$24,F2509&lt;=$M$24),$K$24,IF(AND(F2509&gt;=$L$25,F2509&lt;=$M$25),$K$25,IF(AND(F2509&gt;=$L$26,F2509&lt;=$M$26),$K$26,IF(AND(F2509&gt;=$L$27,F2509&lt;=$M$27),$K$27,IF(AND(F2509&gt;=$L$28,F2509&lt;=$M$28),$K$28,IF(AND(F2509&gt;=$L$29,F2509&lt;=$M$29),$K$29,IF(AND(F2509&gt;=$L$30,F2509&lt;=$M$30),$K$30,IF(AND(F2509&gt;=$L$31,F2509&lt;=$M$31),$K$31,""))))))))))))))))))))))))))))))))</f>
        <v>#REF!</v>
      </c>
      <c r="D2509" s="12" t="s">
        <v>2886</v>
      </c>
      <c r="E2509" s="12" t="s">
        <v>1234</v>
      </c>
      <c r="F2509" s="12">
        <v>500</v>
      </c>
      <c r="H2509" s="12" t="s">
        <v>3526</v>
      </c>
      <c r="I2509" s="12" t="s">
        <v>0</v>
      </c>
      <c r="J2509" s="12" t="s">
        <v>4318</v>
      </c>
    </row>
    <row r="2510" spans="1:10" hidden="1" x14ac:dyDescent="0.35">
      <c r="A2510" s="12" t="s">
        <v>4714</v>
      </c>
      <c r="B2510" s="12" t="str">
        <f>HYPERLINK(Table1[[#This Row],[Link]], Table1[[#This Row],[Pattern w/out Hyperlink]])</f>
        <v>Bavaria by Studio Job</v>
      </c>
      <c r="C2510" s="12" t="e">
        <f>IF(F2510&lt;=$L$1,$K$1,IF(AND(F2510&gt;=$L$2,F2510&lt;=$M$2),$K$2,IF(AND(F2510&gt;=$L$3,F2510&lt;=$M$3),$K$3,IF(AND(F2510&gt;=$L$4,F2510&lt;=$M$4),$K$4,IF(AND(F2510&gt;=$L$5,F2510&lt;=$M$5),$K$5,IF(AND(F2510&gt;=$L$6,F2510&lt;=$M$6),$K$6,IF(AND(F2510&gt;=$L$7,F2510&lt;=$M$7),$K$7,IF(AND(F2510&gt;=$L$8,F2510&lt;=$M$8),$K$8,IF(AND(F2510&gt;=$L$9,F2510&lt;=$M$9),$K$9,IF(AND(F2510&gt;$L$10,F2510&lt;=$M$10),$K$10,IF(AND(F2510&gt;=$L$11,F2510&lt;=$M$11),$K$11,IF(AND(F2510&gt;=$L$12,F2510&lt;=$M$12),$K$12,IF(AND(F2510&gt;=$L$13,F2510&lt;=$M$13),$K$13,IF(AND(F2510&gt;=$L$14,F2510&lt;=$M$14),$K$14,IF(AND(F2510&gt;=#REF!,F2510&lt;=#REF!),#REF!,IF(AND(F2510&gt;=$L$15,F2510&lt;=$M$15),$K$15,IF(AND(F2510&gt;=$L$16,F2510&lt;=$M$16),$K$16,IF(AND(F2510&gt;=$L$17,F2510&lt;=$M$17),$K$17,IF(AND(F2510&gt;=$L$18,F2510&lt;=$M$18),$K$18,IF(AND(F2510&gt;=$L$19,F2510&lt;=$M$19),$K$19,IF(AND(F2510&gt;=$L$20,F2510&lt;=$M$20),$K$20,IF(AND(F2510&gt;=$L$21,F2510&lt;=$M$21),$K$21,IF(AND(F2510&gt;=$L$22,F2510&lt;=$M$22),$K$22,IF(AND(F2510&gt;=$L$23,F2510&lt;=$M$23),$K$23,IF(AND(F2510&gt;=$L$24,F2510&lt;=$M$24),$K$24,IF(AND(F2510&gt;=$L$25,F2510&lt;=$M$25),$K$25,IF(AND(F2510&gt;=$L$26,F2510&lt;=$M$26),$K$26,IF(AND(F2510&gt;=$L$27,F2510&lt;=$M$27),$K$27,IF(AND(F2510&gt;=$L$28,F2510&lt;=$M$28),$K$28,IF(AND(F2510&gt;=$L$29,F2510&lt;=$M$29),$K$29,IF(AND(F2510&gt;=$L$30,F2510&lt;=$M$30),$K$30,IF(AND(F2510&gt;=$L$31,F2510&lt;=$M$31),$K$31,""))))))))))))))))))))))))))))))))</f>
        <v>#REF!</v>
      </c>
      <c r="D2510" s="12" t="s">
        <v>2886</v>
      </c>
      <c r="E2510" s="12" t="s">
        <v>1234</v>
      </c>
      <c r="F2510" s="12">
        <v>524</v>
      </c>
      <c r="H2510" s="12" t="s">
        <v>3505</v>
      </c>
      <c r="I2510" s="12" t="s">
        <v>0</v>
      </c>
      <c r="J2510" s="12" t="s">
        <v>4712</v>
      </c>
    </row>
    <row r="2511" spans="1:10" hidden="1" x14ac:dyDescent="0.35">
      <c r="A2511" s="12" t="s">
        <v>4788</v>
      </c>
      <c r="B2511" s="12" t="str">
        <f>HYPERLINK(Table1[[#This Row],[Link]], Table1[[#This Row],[Pattern w/out Hyperlink]])</f>
        <v>Hours by Hella Jongerius</v>
      </c>
      <c r="C2511" s="12" t="e">
        <f>IF(F2511&lt;=$L$1,$K$1,IF(AND(F2511&gt;=$L$2,F2511&lt;=$M$2),$K$2,IF(AND(F2511&gt;=$L$3,F2511&lt;=$M$3),$K$3,IF(AND(F2511&gt;=$L$4,F2511&lt;=$M$4),$K$4,IF(AND(F2511&gt;=$L$5,F2511&lt;=$M$5),$K$5,IF(AND(F2511&gt;=$L$6,F2511&lt;=$M$6),$K$6,IF(AND(F2511&gt;=$L$7,F2511&lt;=$M$7),$K$7,IF(AND(F2511&gt;=$L$8,F2511&lt;=$M$8),$K$8,IF(AND(F2511&gt;=$L$9,F2511&lt;=$M$9),$K$9,IF(AND(F2511&gt;$L$10,F2511&lt;=$M$10),$K$10,IF(AND(F2511&gt;=$L$11,F2511&lt;=$M$11),$K$11,IF(AND(F2511&gt;=$L$12,F2511&lt;=$M$12),$K$12,IF(AND(F2511&gt;=$L$13,F2511&lt;=$M$13),$K$13,IF(AND(F2511&gt;=$L$14,F2511&lt;=$M$14),$K$14,IF(AND(F2511&gt;=#REF!,F2511&lt;=#REF!),#REF!,IF(AND(F2511&gt;=$L$15,F2511&lt;=$M$15),$K$15,IF(AND(F2511&gt;=$L$16,F2511&lt;=$M$16),$K$16,IF(AND(F2511&gt;=$L$17,F2511&lt;=$M$17),$K$17,IF(AND(F2511&gt;=$L$18,F2511&lt;=$M$18),$K$18,IF(AND(F2511&gt;=$L$19,F2511&lt;=$M$19),$K$19,IF(AND(F2511&gt;=$L$20,F2511&lt;=$M$20),$K$20,IF(AND(F2511&gt;=$L$21,F2511&lt;=$M$21),$K$21,IF(AND(F2511&gt;=$L$22,F2511&lt;=$M$22),$K$22,IF(AND(F2511&gt;=$L$23,F2511&lt;=$M$23),$K$23,IF(AND(F2511&gt;=$L$24,F2511&lt;=$M$24),$K$24,IF(AND(F2511&gt;=$L$25,F2511&lt;=$M$25),$K$25,IF(AND(F2511&gt;=$L$26,F2511&lt;=$M$26),$K$26,IF(AND(F2511&gt;=$L$27,F2511&lt;=$M$27),$K$27,IF(AND(F2511&gt;=$L$28,F2511&lt;=$M$28),$K$28,IF(AND(F2511&gt;=$L$29,F2511&lt;=$M$29),$K$29,IF(AND(F2511&gt;=$L$30,F2511&lt;=$M$30),$K$30,IF(AND(F2511&gt;=$L$31,F2511&lt;=$M$31),$K$31,""))))))))))))))))))))))))))))))))</f>
        <v>#REF!</v>
      </c>
      <c r="D2511" s="12" t="s">
        <v>2886</v>
      </c>
      <c r="E2511" s="12" t="s">
        <v>1234</v>
      </c>
      <c r="F2511" s="12">
        <v>562</v>
      </c>
      <c r="H2511" s="12" t="s">
        <v>3593</v>
      </c>
      <c r="I2511" s="12" t="s">
        <v>0</v>
      </c>
      <c r="J2511" s="12" t="s">
        <v>4789</v>
      </c>
    </row>
    <row r="2512" spans="1:10" hidden="1" x14ac:dyDescent="0.35">
      <c r="A2512" s="12" t="s">
        <v>3638</v>
      </c>
      <c r="B2512" s="12" t="str">
        <f>HYPERLINK(Table1[[#This Row],[Link]], Table1[[#This Row],[Pattern w/out Hyperlink]])</f>
        <v>Mohair Extreme</v>
      </c>
      <c r="C2512" s="12" t="e">
        <f>IF(F2512&lt;=$L$1,$K$1,IF(AND(F2512&gt;=$L$2,F2512&lt;=$M$2),$K$2,IF(AND(F2512&gt;=$L$3,F2512&lt;=$M$3),$K$3,IF(AND(F2512&gt;=$L$4,F2512&lt;=$M$4),$K$4,IF(AND(F2512&gt;=$L$5,F2512&lt;=$M$5),$K$5,IF(AND(F2512&gt;=$L$6,F2512&lt;=$M$6),$K$6,IF(AND(F2512&gt;=$L$7,F2512&lt;=$M$7),$K$7,IF(AND(F2512&gt;=$L$8,F2512&lt;=$M$8),$K$8,IF(AND(F2512&gt;=$L$9,F2512&lt;=$M$9),$K$9,IF(AND(F2512&gt;$L$10,F2512&lt;=$M$10),$K$10,IF(AND(F2512&gt;=$L$11,F2512&lt;=$M$11),$K$11,IF(AND(F2512&gt;=$L$12,F2512&lt;=$M$12),$K$12,IF(AND(F2512&gt;=$L$13,F2512&lt;=$M$13),$K$13,IF(AND(F2512&gt;=$L$14,F2512&lt;=$M$14),$K$14,IF(AND(F2512&gt;=#REF!,F2512&lt;=#REF!),#REF!,IF(AND(F2512&gt;=$L$15,F2512&lt;=$M$15),$K$15,IF(AND(F2512&gt;=$L$16,F2512&lt;=$M$16),$K$16,IF(AND(F2512&gt;=$L$17,F2512&lt;=$M$17),$K$17,IF(AND(F2512&gt;=$L$18,F2512&lt;=$M$18),$K$18,IF(AND(F2512&gt;=$L$19,F2512&lt;=$M$19),$K$19,IF(AND(F2512&gt;=$L$20,F2512&lt;=$M$20),$K$20,IF(AND(F2512&gt;=$L$21,F2512&lt;=$M$21),$K$21,IF(AND(F2512&gt;=$L$22,F2512&lt;=$M$22),$K$22,IF(AND(F2512&gt;=$L$23,F2512&lt;=$M$23),$K$23,IF(AND(F2512&gt;=$L$24,F2512&lt;=$M$24),$K$24,IF(AND(F2512&gt;=$L$25,F2512&lt;=$M$25),$K$25,IF(AND(F2512&gt;=$L$26,F2512&lt;=$M$26),$K$26,IF(AND(F2512&gt;=$L$27,F2512&lt;=$M$27),$K$27,IF(AND(F2512&gt;=$L$28,F2512&lt;=$M$28),$K$28,IF(AND(F2512&gt;=$L$29,F2512&lt;=$M$29),$K$29,IF(AND(F2512&gt;=$L$30,F2512&lt;=$M$30),$K$30,IF(AND(F2512&gt;=$L$31,F2512&lt;=$M$31),$K$31,""))))))))))))))))))))))))))))))))</f>
        <v>#REF!</v>
      </c>
      <c r="D2512" s="12" t="s">
        <v>2886</v>
      </c>
      <c r="E2512" s="12" t="s">
        <v>1234</v>
      </c>
      <c r="F2512" s="12">
        <v>557.75</v>
      </c>
      <c r="H2512" s="12" t="s">
        <v>3639</v>
      </c>
      <c r="I2512" s="12" t="s">
        <v>1319</v>
      </c>
      <c r="J2512" s="12" t="s">
        <v>4324</v>
      </c>
    </row>
    <row r="2513" spans="1:10" hidden="1" x14ac:dyDescent="0.35">
      <c r="A2513" s="12" t="s">
        <v>6948</v>
      </c>
      <c r="B2513" s="12" t="str">
        <f>HYPERLINK(Table1[[#This Row],[Link]], Table1[[#This Row],[Pattern w/out Hyperlink]])</f>
        <v>Currents</v>
      </c>
      <c r="C2513" s="12" t="e">
        <f>IF(J2513&lt;=$L$1,$K$1,IF(AND(J2513&gt;=$L$2,J2513&lt;=$M$2),$K$2,IF(AND(J2513&gt;=$L$3,J2513&lt;=$M$3),$K$3,IF(AND(J2513&gt;=$L$4,J2513&lt;=$M$4),$K$4,IF(AND(J2513&gt;=$L$5,J2513&lt;=$M$5),$K$5,IF(AND(J2513&gt;=$L$6,J2513&lt;=$M$6),$K$6,IF(AND(J2513&gt;=$L$7,J2513&lt;=$M$7),$K$7,IF(AND(J2513&gt;=$L$8,J2513&lt;=$M$8),$K$8,IF(AND(J2513&gt;=$L$9,J2513&lt;=$M$9),$K$9,IF(AND(J2513&gt;$L$10,J2513&lt;=$M$10),$K$10,IF(AND(J2513&gt;=$L$11,J2513&lt;=$M$11),$K$11,IF(AND(J2513&gt;=$L$12,J2513&lt;=$M$12),$K$12,IF(AND(J2513&gt;=$L$13,J2513&lt;=$M$13),$K$13,IF(AND(J2513&gt;=$L$14,J2513&lt;=$M$14),$K$14,IF(AND(J2513&gt;=#REF!,J2513&lt;=#REF!),#REF!,IF(AND(J2513&gt;=$L$15,J2513&lt;=$M$15),$K$15,IF(AND(J2513&gt;=$L$16,J2513&lt;=$M$16),$K$16,IF(AND(J2513&gt;=$L$17,J2513&lt;=$M$17),$K$17,IF(AND(J2513&gt;=$L$18,J2513&lt;=$M$18),$K$18,IF(AND(J2513&gt;=$L$19,J2513&lt;=$M$19),$K$19,IF(AND(J2513&gt;=$L$20,J2513&lt;=$M$20),$K$20,IF(AND(J2513&gt;=$L$21,J2513&lt;=$M$21),$K$21,IF(AND(J2513&gt;=$L$22,J2513&lt;=$M$22),$K$22,IF(AND(J2513&gt;=$L$23,J2513&lt;=$M$23),$K$23,IF(AND(J2513&gt;=$L$24,J2513&lt;=$M$24),$K$24,IF(AND(J2513&gt;=$L$25,J2513&lt;=$M$25),$K$25,IF(AND(J2513&gt;=$L$26,J2513&lt;=$M$26),$K$26,IF(AND(J2513&gt;=$L$27,J2513&lt;=$M$27),$K$27,IF(AND(J2513&gt;=$L$28,J2513&lt;=$M$28),$K$28,IF(AND(J2513&gt;=$L$29,J2513&lt;=$M$29),$K$29,IF(AND(J2513&gt;=$L$30,J2513&lt;=$M$30),$K$30,IF(AND(J2513&gt;=$L$31,J2513&lt;=$M$31),$K$31,""))))))))))))))))))))))))))))))))</f>
        <v>#REF!</v>
      </c>
      <c r="D2513" s="12" t="s">
        <v>2886</v>
      </c>
      <c r="E2513" s="12" t="s">
        <v>1234</v>
      </c>
      <c r="F2513" s="12">
        <v>94.5</v>
      </c>
      <c r="H2513" s="12" t="s">
        <v>6950</v>
      </c>
      <c r="I2513" s="12" t="s">
        <v>0</v>
      </c>
      <c r="J2513" s="12" t="s">
        <v>6949</v>
      </c>
    </row>
    <row r="2514" spans="1:10" hidden="1" x14ac:dyDescent="0.35">
      <c r="A2514" s="12" t="s">
        <v>6955</v>
      </c>
      <c r="B2514" s="12" t="str">
        <f>HYPERLINK(Table1[[#This Row],[Link]], Table1[[#This Row],[Pattern w/out Hyperlink]])</f>
        <v>Day Tripper</v>
      </c>
      <c r="C2514" s="12" t="e">
        <f>IF(J2514&lt;=$L$1,$K$1,IF(AND(J2514&gt;=$L$2,J2514&lt;=$M$2),$K$2,IF(AND(J2514&gt;=$L$3,J2514&lt;=$M$3),$K$3,IF(AND(J2514&gt;=$L$4,J2514&lt;=$M$4),$K$4,IF(AND(J2514&gt;=$L$5,J2514&lt;=$M$5),$K$5,IF(AND(J2514&gt;=$L$6,J2514&lt;=$M$6),$K$6,IF(AND(J2514&gt;=$L$7,J2514&lt;=$M$7),$K$7,IF(AND(J2514&gt;=$L$8,J2514&lt;=$M$8),$K$8,IF(AND(J2514&gt;=$L$9,J2514&lt;=$M$9),$K$9,IF(AND(J2514&gt;$L$10,J2514&lt;=$M$10),$K$10,IF(AND(J2514&gt;=$L$11,J2514&lt;=$M$11),$K$11,IF(AND(J2514&gt;=$L$12,J2514&lt;=$M$12),$K$12,IF(AND(J2514&gt;=$L$13,J2514&lt;=$M$13),$K$13,IF(AND(J2514&gt;=$L$14,J2514&lt;=$M$14),$K$14,IF(AND(J2514&gt;=#REF!,J2514&lt;=#REF!),#REF!,IF(AND(J2514&gt;=$L$15,J2514&lt;=$M$15),$K$15,IF(AND(J2514&gt;=$L$16,J2514&lt;=$M$16),$K$16,IF(AND(J2514&gt;=$L$17,J2514&lt;=$M$17),$K$17,IF(AND(J2514&gt;=$L$18,J2514&lt;=$M$18),$K$18,IF(AND(J2514&gt;=$L$19,J2514&lt;=$M$19),$K$19,IF(AND(J2514&gt;=$L$20,J2514&lt;=$M$20),$K$20,IF(AND(J2514&gt;=$L$21,J2514&lt;=$M$21),$K$21,IF(AND(J2514&gt;=$L$22,J2514&lt;=$M$22),$K$22,IF(AND(J2514&gt;=$L$23,J2514&lt;=$M$23),$K$23,IF(AND(J2514&gt;=$L$24,J2514&lt;=$M$24),$K$24,IF(AND(J2514&gt;=$L$25,J2514&lt;=$M$25),$K$25,IF(AND(J2514&gt;=$L$26,J2514&lt;=$M$26),$K$26,IF(AND(J2514&gt;=$L$27,J2514&lt;=$M$27),$K$27,IF(AND(J2514&gt;=$L$28,J2514&lt;=$M$28),$K$28,IF(AND(J2514&gt;=$L$29,J2514&lt;=$M$29),$K$29,IF(AND(J2514&gt;=$L$30,J2514&lt;=$M$30),$K$30,IF(AND(J2514&gt;=$L$31,J2514&lt;=$M$31),$K$31,""))))))))))))))))))))))))))))))))</f>
        <v>#REF!</v>
      </c>
      <c r="D2514" s="12" t="s">
        <v>2886</v>
      </c>
      <c r="E2514" s="12" t="s">
        <v>1234</v>
      </c>
      <c r="F2514" s="12">
        <v>71.25</v>
      </c>
      <c r="H2514" s="12" t="s">
        <v>6957</v>
      </c>
      <c r="I2514" s="12" t="s">
        <v>1319</v>
      </c>
      <c r="J2514" s="12" t="s">
        <v>6956</v>
      </c>
    </row>
    <row r="2515" spans="1:10" hidden="1" x14ac:dyDescent="0.35">
      <c r="A2515" s="12" t="s">
        <v>7045</v>
      </c>
      <c r="B2515" s="12" t="str">
        <f>HYPERLINK(Table1[[#This Row],[Link]], Table1[[#This Row],[Pattern w/out Hyperlink]])</f>
        <v>Lowell by Rodarte</v>
      </c>
      <c r="C2515" s="12" t="e">
        <f>IF(F2515&lt;=$L$1,$K$1,IF(AND(F2515&gt;=$L$2,F2515&lt;=$M$2),$K$2,IF(AND(F2515&gt;=$L$3,F2515&lt;=$M$3),$K$3,IF(AND(F2515&gt;=$L$4,F2515&lt;=$M$4),$K$4,IF(AND(F2515&gt;=$L$5,F2515&lt;=$M$5),$K$5,IF(AND(F2515&gt;=$L$6,F2515&lt;=$M$6),$K$6,IF(AND(F2515&gt;=$L$7,F2515&lt;=$M$7),$K$7,IF(AND(F2515&gt;=$L$8,F2515&lt;=$M$8),$K$8,IF(AND(F2515&gt;=$L$9,F2515&lt;=$M$9),$K$9,IF(AND(F2515&gt;$L$10,F2515&lt;=$M$10),$K$10,IF(AND(F2515&gt;=$L$11,F2515&lt;=$M$11),$K$11,IF(AND(F2515&gt;=$L$12,F2515&lt;=$M$12),$K$12,IF(AND(F2515&gt;=$L$13,F2515&lt;=$M$13),$K$13,IF(AND(F2515&gt;=$L$14,F2515&lt;=$M$14),$K$14,IF(AND(F2515&gt;=#REF!,F2515&lt;=#REF!),#REF!,IF(AND(F2515&gt;=$L$15,F2515&lt;=$M$15),$K$15,IF(AND(F2515&gt;=$L$16,F2515&lt;=$M$16),$K$16,IF(AND(F2515&gt;=$L$17,F2515&lt;=$M$17),$K$17,IF(AND(F2515&gt;=$L$18,F2515&lt;=$M$18),$K$18,IF(AND(F2515&gt;=$L$19,F2515&lt;=$M$19),$K$19,IF(AND(F2515&gt;=$L$20,F2515&lt;=$M$20),$K$20,IF(AND(F2515&gt;=$L$21,F2515&lt;=$M$21),$K$21,IF(AND(F2515&gt;=$L$22,F2515&lt;=$M$22),$K$22,IF(AND(F2515&gt;=$L$23,F2515&lt;=$M$23),$K$23,IF(AND(F2515&gt;=$L$24,F2515&lt;=$M$24),$K$24,IF(AND(F2515&gt;=$L$25,F2515&lt;=$M$25),$K$25,IF(AND(F2515&gt;=$L$26,F2515&lt;=$M$26),$K$26,IF(AND(F2515&gt;=$L$27,F2515&lt;=$M$27),$K$27,IF(AND(F2515&gt;=$L$28,F2515&lt;=$M$28),$K$28,IF(AND(F2515&gt;=$L$29,F2515&lt;=$M$29),$K$29,IF(AND(F2515&gt;=$L$30,F2515&lt;=$M$30),$K$30,IF(AND(F2515&gt;=$L$31,F2515&lt;=$M$31),$K$31,""))))))))))))))))))))))))))))))))</f>
        <v>#REF!</v>
      </c>
      <c r="D2515" s="12" t="s">
        <v>2886</v>
      </c>
      <c r="E2515" s="12" t="s">
        <v>1234</v>
      </c>
      <c r="F2515" s="12">
        <v>601.5</v>
      </c>
      <c r="H2515" s="12" t="s">
        <v>7046</v>
      </c>
      <c r="I2515" s="12" t="s">
        <v>4213</v>
      </c>
      <c r="J2515" s="12" t="s">
        <v>7048</v>
      </c>
    </row>
    <row r="2516" spans="1:10" hidden="1" x14ac:dyDescent="0.35">
      <c r="A2516" s="12" t="s">
        <v>4720</v>
      </c>
      <c r="B2516" s="12" t="str">
        <f>HYPERLINK(Table1[[#This Row],[Link]], Table1[[#This Row],[Pattern w/out Hyperlink]])</f>
        <v>Borders by Hella Jongerius</v>
      </c>
      <c r="C2516" s="12" t="e">
        <f>IF(F2516&lt;=$L$1,$K$1,IF(AND(F2516&gt;=$L$2,F2516&lt;=$M$2),$K$2,IF(AND(F2516&gt;=$L$3,F2516&lt;=$M$3),$K$3,IF(AND(F2516&gt;=$L$4,F2516&lt;=$M$4),$K$4,IF(AND(F2516&gt;=$L$5,F2516&lt;=$M$5),$K$5,IF(AND(F2516&gt;=$L$6,F2516&lt;=$M$6),$K$6,IF(AND(F2516&gt;=$L$7,F2516&lt;=$M$7),$K$7,IF(AND(F2516&gt;=$L$8,F2516&lt;=$M$8),$K$8,IF(AND(F2516&gt;=$L$9,F2516&lt;=$M$9),$K$9,IF(AND(F2516&gt;$L$10,F2516&lt;=$M$10),$K$10,IF(AND(F2516&gt;=$L$11,F2516&lt;=$M$11),$K$11,IF(AND(F2516&gt;=$L$12,F2516&lt;=$M$12),$K$12,IF(AND(F2516&gt;=$L$13,F2516&lt;=$M$13),$K$13,IF(AND(F2516&gt;=$L$14,F2516&lt;=$M$14),$K$14,IF(AND(F2516&gt;=#REF!,F2516&lt;=#REF!),#REF!,IF(AND(F2516&gt;=$L$15,F2516&lt;=$M$15),$K$15,IF(AND(F2516&gt;=$L$16,F2516&lt;=$M$16),$K$16,IF(AND(F2516&gt;=$L$17,F2516&lt;=$M$17),$K$17,IF(AND(F2516&gt;=$L$18,F2516&lt;=$M$18),$K$18,IF(AND(F2516&gt;=$L$19,F2516&lt;=$M$19),$K$19,IF(AND(F2516&gt;=$L$20,F2516&lt;=$M$20),$K$20,IF(AND(F2516&gt;=$L$21,F2516&lt;=$M$21),$K$21,IF(AND(F2516&gt;=$L$22,F2516&lt;=$M$22),$K$22,IF(AND(F2516&gt;=$L$23,F2516&lt;=$M$23),$K$23,IF(AND(F2516&gt;=$L$24,F2516&lt;=$M$24),$K$24,IF(AND(F2516&gt;=$L$25,F2516&lt;=$M$25),$K$25,IF(AND(F2516&gt;=$L$26,F2516&lt;=$M$26),$K$26,IF(AND(F2516&gt;=$L$27,F2516&lt;=$M$27),$K$27,IF(AND(F2516&gt;=$L$28,F2516&lt;=$M$28),$K$28,IF(AND(F2516&gt;=$L$29,F2516&lt;=$M$29),$K$29,IF(AND(F2516&gt;=$L$30,F2516&lt;=$M$30),$K$30,IF(AND(F2516&gt;=$L$31,F2516&lt;=$M$31),$K$31,""))))))))))))))))))))))))))))))))</f>
        <v>#REF!</v>
      </c>
      <c r="D2516" s="12" t="s">
        <v>2886</v>
      </c>
      <c r="E2516" s="12" t="s">
        <v>1234</v>
      </c>
      <c r="F2516" s="12">
        <v>608.5</v>
      </c>
      <c r="H2516" s="12" t="s">
        <v>3513</v>
      </c>
      <c r="I2516" s="12" t="s">
        <v>0</v>
      </c>
      <c r="J2516" s="12" t="s">
        <v>4721</v>
      </c>
    </row>
    <row r="2517" spans="1:10" hidden="1" x14ac:dyDescent="0.35">
      <c r="A2517" s="12" t="s">
        <v>3519</v>
      </c>
      <c r="B2517" s="12" t="str">
        <f>HYPERLINK(Table1[[#This Row],[Link]], Table1[[#This Row],[Pattern w/out Hyperlink]])</f>
        <v>Brushed Cashmere</v>
      </c>
      <c r="C2517" s="12" t="e">
        <f>IF(F2517&lt;=$L$1,$K$1,IF(AND(F2517&gt;=$L$2,F2517&lt;=$M$2),$K$2,IF(AND(F2517&gt;=$L$3,F2517&lt;=$M$3),$K$3,IF(AND(F2517&gt;=$L$4,F2517&lt;=$M$4),$K$4,IF(AND(F2517&gt;=$L$5,F2517&lt;=$M$5),$K$5,IF(AND(F2517&gt;=$L$6,F2517&lt;=$M$6),$K$6,IF(AND(F2517&gt;=$L$7,F2517&lt;=$M$7),$K$7,IF(AND(F2517&gt;=$L$8,F2517&lt;=$M$8),$K$8,IF(AND(F2517&gt;=$L$9,F2517&lt;=$M$9),$K$9,IF(AND(F2517&gt;$L$10,F2517&lt;=$M$10),$K$10,IF(AND(F2517&gt;=$L$11,F2517&lt;=$M$11),$K$11,IF(AND(F2517&gt;=$L$12,F2517&lt;=$M$12),$K$12,IF(AND(F2517&gt;=$L$13,F2517&lt;=$M$13),$K$13,IF(AND(F2517&gt;=$L$14,F2517&lt;=$M$14),$K$14,IF(AND(F2517&gt;=#REF!,F2517&lt;=#REF!),#REF!,IF(AND(F2517&gt;=$L$15,F2517&lt;=$M$15),$K$15,IF(AND(F2517&gt;=$L$16,F2517&lt;=$M$16),$K$16,IF(AND(F2517&gt;=$L$17,F2517&lt;=$M$17),$K$17,IF(AND(F2517&gt;=$L$18,F2517&lt;=$M$18),$K$18,IF(AND(F2517&gt;=$L$19,F2517&lt;=$M$19),$K$19,IF(AND(F2517&gt;=$L$20,F2517&lt;=$M$20),$K$20,IF(AND(F2517&gt;=$L$21,F2517&lt;=$M$21),$K$21,IF(AND(F2517&gt;=$L$22,F2517&lt;=$M$22),$K$22,IF(AND(F2517&gt;=$L$23,F2517&lt;=$M$23),$K$23,IF(AND(F2517&gt;=$L$24,F2517&lt;=$M$24),$K$24,IF(AND(F2517&gt;=$L$25,F2517&lt;=$M$25),$K$25,IF(AND(F2517&gt;=$L$26,F2517&lt;=$M$26),$K$26,IF(AND(F2517&gt;=$L$27,F2517&lt;=$M$27),$K$27,IF(AND(F2517&gt;=$L$28,F2517&lt;=$M$28),$K$28,IF(AND(F2517&gt;=$L$29,F2517&lt;=$M$29),$K$29,IF(AND(F2517&gt;=$L$30,F2517&lt;=$M$30),$K$30,IF(AND(F2517&gt;=$L$31,F2517&lt;=$M$31),$K$31,""))))))))))))))))))))))))))))))))</f>
        <v>#REF!</v>
      </c>
      <c r="D2517" s="12" t="s">
        <v>2886</v>
      </c>
      <c r="E2517" s="12" t="s">
        <v>1234</v>
      </c>
      <c r="F2517" s="12">
        <v>1007.25</v>
      </c>
      <c r="H2517" s="12" t="s">
        <v>3520</v>
      </c>
      <c r="I2517" s="12" t="s">
        <v>4213</v>
      </c>
      <c r="J2517" s="12" t="s">
        <v>4728</v>
      </c>
    </row>
    <row r="2518" spans="1:10" hidden="1" x14ac:dyDescent="0.35">
      <c r="A2518" s="12" t="s">
        <v>3522</v>
      </c>
      <c r="B2518" s="12" t="str">
        <f>HYPERLINK(Table1[[#This Row],[Link]], Table1[[#This Row],[Pattern w/out Hyperlink]])</f>
        <v>Cashmere Ripple</v>
      </c>
      <c r="C2518" s="12" t="e">
        <f>IF(F2518&lt;=$L$1,$K$1,IF(AND(F2518&gt;=$L$2,F2518&lt;=$M$2),$K$2,IF(AND(F2518&gt;=$L$3,F2518&lt;=$M$3),$K$3,IF(AND(F2518&gt;=$L$4,F2518&lt;=$M$4),$K$4,IF(AND(F2518&gt;=$L$5,F2518&lt;=$M$5),$K$5,IF(AND(F2518&gt;=$L$6,F2518&lt;=$M$6),$K$6,IF(AND(F2518&gt;=$L$7,F2518&lt;=$M$7),$K$7,IF(AND(F2518&gt;=$L$8,F2518&lt;=$M$8),$K$8,IF(AND(F2518&gt;=$L$9,F2518&lt;=$M$9),$K$9,IF(AND(F2518&gt;$L$10,F2518&lt;=$M$10),$K$10,IF(AND(F2518&gt;=$L$11,F2518&lt;=$M$11),$K$11,IF(AND(F2518&gt;=$L$12,F2518&lt;=$M$12),$K$12,IF(AND(F2518&gt;=$L$13,F2518&lt;=$M$13),$K$13,IF(AND(F2518&gt;=$L$14,F2518&lt;=$M$14),$K$14,IF(AND(F2518&gt;=#REF!,F2518&lt;=#REF!),#REF!,IF(AND(F2518&gt;=$L$15,F2518&lt;=$M$15),$K$15,IF(AND(F2518&gt;=$L$16,F2518&lt;=$M$16),$K$16,IF(AND(F2518&gt;=$L$17,F2518&lt;=$M$17),$K$17,IF(AND(F2518&gt;=$L$18,F2518&lt;=$M$18),$K$18,IF(AND(F2518&gt;=$L$19,F2518&lt;=$M$19),$K$19,IF(AND(F2518&gt;=$L$20,F2518&lt;=$M$20),$K$20,IF(AND(F2518&gt;=$L$21,F2518&lt;=$M$21),$K$21,IF(AND(F2518&gt;=$L$22,F2518&lt;=$M$22),$K$22,IF(AND(F2518&gt;=$L$23,F2518&lt;=$M$23),$K$23,IF(AND(F2518&gt;=$L$24,F2518&lt;=$M$24),$K$24,IF(AND(F2518&gt;=$L$25,F2518&lt;=$M$25),$K$25,IF(AND(F2518&gt;=$L$26,F2518&lt;=$M$26),$K$26,IF(AND(F2518&gt;=$L$27,F2518&lt;=$M$27),$K$27,IF(AND(F2518&gt;=$L$28,F2518&lt;=$M$28),$K$28,IF(AND(F2518&gt;=$L$29,F2518&lt;=$M$29),$K$29,IF(AND(F2518&gt;=$L$30,F2518&lt;=$M$30),$K$30,IF(AND(F2518&gt;=$L$31,F2518&lt;=$M$31),$K$31,""))))))))))))))))))))))))))))))))</f>
        <v>#REF!</v>
      </c>
      <c r="D2518" s="12" t="s">
        <v>2886</v>
      </c>
      <c r="E2518" s="12" t="s">
        <v>1234</v>
      </c>
      <c r="F2518" s="12">
        <v>1172</v>
      </c>
      <c r="H2518" s="12" t="s">
        <v>3523</v>
      </c>
      <c r="I2518" s="12" t="s">
        <v>4213</v>
      </c>
      <c r="J2518" s="12" t="s">
        <v>4728</v>
      </c>
    </row>
    <row r="2519" spans="1:10" hidden="1" x14ac:dyDescent="0.35">
      <c r="A2519" s="12" t="s">
        <v>3585</v>
      </c>
      <c r="B2519" s="12" t="str">
        <f>HYPERLINK(Table1[[#This Row],[Link]], Table1[[#This Row],[Pattern w/out Hyperlink]])</f>
        <v>Horsehair Basket</v>
      </c>
      <c r="C2519" s="12" t="e">
        <f>IF(F2519&lt;=$L$1,$K$1,IF(AND(F2519&gt;=$L$2,F2519&lt;=$M$2),$K$2,IF(AND(F2519&gt;=$L$3,F2519&lt;=$M$3),$K$3,IF(AND(F2519&gt;=$L$4,F2519&lt;=$M$4),$K$4,IF(AND(F2519&gt;=$L$5,F2519&lt;=$M$5),$K$5,IF(AND(F2519&gt;=$L$6,F2519&lt;=$M$6),$K$6,IF(AND(F2519&gt;=$L$7,F2519&lt;=$M$7),$K$7,IF(AND(F2519&gt;=$L$8,F2519&lt;=$M$8),$K$8,IF(AND(F2519&gt;=$L$9,F2519&lt;=$M$9),$K$9,IF(AND(F2519&gt;$L$10,F2519&lt;=$M$10),$K$10,IF(AND(F2519&gt;=$L$11,F2519&lt;=$M$11),$K$11,IF(AND(F2519&gt;=$L$12,F2519&lt;=$M$12),$K$12,IF(AND(F2519&gt;=$L$13,F2519&lt;=$M$13),$K$13,IF(AND(F2519&gt;=$L$14,F2519&lt;=$M$14),$K$14,IF(AND(F2519&gt;=#REF!,F2519&lt;=#REF!),#REF!,IF(AND(F2519&gt;=$L$15,F2519&lt;=$M$15),$K$15,IF(AND(F2519&gt;=$L$16,F2519&lt;=$M$16),$K$16,IF(AND(F2519&gt;=$L$17,F2519&lt;=$M$17),$K$17,IF(AND(F2519&gt;=$L$18,F2519&lt;=$M$18),$K$18,IF(AND(F2519&gt;=$L$19,F2519&lt;=$M$19),$K$19,IF(AND(F2519&gt;=$L$20,F2519&lt;=$M$20),$K$20,IF(AND(F2519&gt;=$L$21,F2519&lt;=$M$21),$K$21,IF(AND(F2519&gt;=$L$22,F2519&lt;=$M$22),$K$22,IF(AND(F2519&gt;=$L$23,F2519&lt;=$M$23),$K$23,IF(AND(F2519&gt;=$L$24,F2519&lt;=$M$24),$K$24,IF(AND(F2519&gt;=$L$25,F2519&lt;=$M$25),$K$25,IF(AND(F2519&gt;=$L$26,F2519&lt;=$M$26),$K$26,IF(AND(F2519&gt;=$L$27,F2519&lt;=$M$27),$K$27,IF(AND(F2519&gt;=$L$28,F2519&lt;=$M$28),$K$28,IF(AND(F2519&gt;=$L$29,F2519&lt;=$M$29),$K$29,IF(AND(F2519&gt;=$L$30,F2519&lt;=$M$30),$K$30,IF(AND(F2519&gt;=$L$31,F2519&lt;=$M$31),$K$31,""))))))))))))))))))))))))))))))))</f>
        <v>#REF!</v>
      </c>
      <c r="D2519" s="12" t="s">
        <v>2886</v>
      </c>
      <c r="E2519" s="12" t="s">
        <v>1234</v>
      </c>
      <c r="F2519" s="12">
        <v>845.25</v>
      </c>
      <c r="H2519" s="12" t="s">
        <v>3586</v>
      </c>
      <c r="I2519" s="12" t="s">
        <v>1319</v>
      </c>
      <c r="J2519" s="12" t="s">
        <v>4785</v>
      </c>
    </row>
    <row r="2520" spans="1:10" hidden="1" x14ac:dyDescent="0.35">
      <c r="A2520" s="12" t="s">
        <v>3587</v>
      </c>
      <c r="B2520" s="12" t="str">
        <f>HYPERLINK(Table1[[#This Row],[Link]], Table1[[#This Row],[Pattern w/out Hyperlink]])</f>
        <v>Horsehair Check</v>
      </c>
      <c r="C2520" s="12" t="e">
        <f>IF(F2520&lt;=$L$1,$K$1,IF(AND(F2520&gt;=$L$2,F2520&lt;=$M$2),$K$2,IF(AND(F2520&gt;=$L$3,F2520&lt;=$M$3),$K$3,IF(AND(F2520&gt;=$L$4,F2520&lt;=$M$4),$K$4,IF(AND(F2520&gt;=$L$5,F2520&lt;=$M$5),$K$5,IF(AND(F2520&gt;=$L$6,F2520&lt;=$M$6),$K$6,IF(AND(F2520&gt;=$L$7,F2520&lt;=$M$7),$K$7,IF(AND(F2520&gt;=$L$8,F2520&lt;=$M$8),$K$8,IF(AND(F2520&gt;=$L$9,F2520&lt;=$M$9),$K$9,IF(AND(F2520&gt;$L$10,F2520&lt;=$M$10),$K$10,IF(AND(F2520&gt;=$L$11,F2520&lt;=$M$11),$K$11,IF(AND(F2520&gt;=$L$12,F2520&lt;=$M$12),$K$12,IF(AND(F2520&gt;=$L$13,F2520&lt;=$M$13),$K$13,IF(AND(F2520&gt;=$L$14,F2520&lt;=$M$14),$K$14,IF(AND(F2520&gt;=#REF!,F2520&lt;=#REF!),#REF!,IF(AND(F2520&gt;=$L$15,F2520&lt;=$M$15),$K$15,IF(AND(F2520&gt;=$L$16,F2520&lt;=$M$16),$K$16,IF(AND(F2520&gt;=$L$17,F2520&lt;=$M$17),$K$17,IF(AND(F2520&gt;=$L$18,F2520&lt;=$M$18),$K$18,IF(AND(F2520&gt;=$L$19,F2520&lt;=$M$19),$K$19,IF(AND(F2520&gt;=$L$20,F2520&lt;=$M$20),$K$20,IF(AND(F2520&gt;=$L$21,F2520&lt;=$M$21),$K$21,IF(AND(F2520&gt;=$L$22,F2520&lt;=$M$22),$K$22,IF(AND(F2520&gt;=$L$23,F2520&lt;=$M$23),$K$23,IF(AND(F2520&gt;=$L$24,F2520&lt;=$M$24),$K$24,IF(AND(F2520&gt;=$L$25,F2520&lt;=$M$25),$K$25,IF(AND(F2520&gt;=$L$26,F2520&lt;=$M$26),$K$26,IF(AND(F2520&gt;=$L$27,F2520&lt;=$M$27),$K$27,IF(AND(F2520&gt;=$L$28,F2520&lt;=$M$28),$K$28,IF(AND(F2520&gt;=$L$29,F2520&lt;=$M$29),$K$29,IF(AND(F2520&gt;=$L$30,F2520&lt;=$M$30),$K$30,IF(AND(F2520&gt;=$L$31,F2520&lt;=$M$31),$K$31,""))))))))))))))))))))))))))))))))</f>
        <v>#REF!</v>
      </c>
      <c r="D2520" s="12" t="s">
        <v>2886</v>
      </c>
      <c r="E2520" s="12" t="s">
        <v>1234</v>
      </c>
      <c r="F2520" s="12">
        <v>934</v>
      </c>
      <c r="H2520" s="12" t="s">
        <v>3588</v>
      </c>
      <c r="I2520" s="12" t="s">
        <v>0</v>
      </c>
      <c r="J2520" s="12" t="s">
        <v>4786</v>
      </c>
    </row>
    <row r="2521" spans="1:10" hidden="1" x14ac:dyDescent="0.35">
      <c r="A2521" s="12" t="s">
        <v>3589</v>
      </c>
      <c r="B2521" s="12" t="str">
        <f>HYPERLINK(Table1[[#This Row],[Link]], Table1[[#This Row],[Pattern w/out Hyperlink]])</f>
        <v>Horsehair Striae</v>
      </c>
      <c r="C2521" s="12" t="e">
        <f>IF(F2521&lt;=$L$1,$K$1,IF(AND(F2521&gt;=$L$2,F2521&lt;=$M$2),$K$2,IF(AND(F2521&gt;=$L$3,F2521&lt;=$M$3),$K$3,IF(AND(F2521&gt;=$L$4,F2521&lt;=$M$4),$K$4,IF(AND(F2521&gt;=$L$5,F2521&lt;=$M$5),$K$5,IF(AND(F2521&gt;=$L$6,F2521&lt;=$M$6),$K$6,IF(AND(F2521&gt;=$L$7,F2521&lt;=$M$7),$K$7,IF(AND(F2521&gt;=$L$8,F2521&lt;=$M$8),$K$8,IF(AND(F2521&gt;=$L$9,F2521&lt;=$M$9),$K$9,IF(AND(F2521&gt;$L$10,F2521&lt;=$M$10),$K$10,IF(AND(F2521&gt;=$L$11,F2521&lt;=$M$11),$K$11,IF(AND(F2521&gt;=$L$12,F2521&lt;=$M$12),$K$12,IF(AND(F2521&gt;=$L$13,F2521&lt;=$M$13),$K$13,IF(AND(F2521&gt;=$L$14,F2521&lt;=$M$14),$K$14,IF(AND(F2521&gt;=#REF!,F2521&lt;=#REF!),#REF!,IF(AND(F2521&gt;=$L$15,F2521&lt;=$M$15),$K$15,IF(AND(F2521&gt;=$L$16,F2521&lt;=$M$16),$K$16,IF(AND(F2521&gt;=$L$17,F2521&lt;=$M$17),$K$17,IF(AND(F2521&gt;=$L$18,F2521&lt;=$M$18),$K$18,IF(AND(F2521&gt;=$L$19,F2521&lt;=$M$19),$K$19,IF(AND(F2521&gt;=$L$20,F2521&lt;=$M$20),$K$20,IF(AND(F2521&gt;=$L$21,F2521&lt;=$M$21),$K$21,IF(AND(F2521&gt;=$L$22,F2521&lt;=$M$22),$K$22,IF(AND(F2521&gt;=$L$23,F2521&lt;=$M$23),$K$23,IF(AND(F2521&gt;=$L$24,F2521&lt;=$M$24),$K$24,IF(AND(F2521&gt;=$L$25,F2521&lt;=$M$25),$K$25,IF(AND(F2521&gt;=$L$26,F2521&lt;=$M$26),$K$26,IF(AND(F2521&gt;=$L$27,F2521&lt;=$M$27),$K$27,IF(AND(F2521&gt;=$L$28,F2521&lt;=$M$28),$K$28,IF(AND(F2521&gt;=$L$29,F2521&lt;=$M$29),$K$29,IF(AND(F2521&gt;=$L$30,F2521&lt;=$M$30),$K$30,IF(AND(F2521&gt;=$L$31,F2521&lt;=$M$31),$K$31,""))))))))))))))))))))))))))))))))</f>
        <v>#REF!</v>
      </c>
      <c r="D2521" s="12" t="s">
        <v>2886</v>
      </c>
      <c r="E2521" s="12" t="s">
        <v>1234</v>
      </c>
      <c r="F2521" s="12">
        <v>728.25</v>
      </c>
      <c r="H2521" s="12" t="s">
        <v>3590</v>
      </c>
      <c r="I2521" s="12" t="s">
        <v>0</v>
      </c>
      <c r="J2521" s="12" t="s">
        <v>4786</v>
      </c>
    </row>
    <row r="2522" spans="1:10" hidden="1" x14ac:dyDescent="0.35">
      <c r="A2522" s="12" t="s">
        <v>4797</v>
      </c>
      <c r="B2522" s="12" t="str">
        <f>HYPERLINK(Table1[[#This Row],[Link]], Table1[[#This Row],[Pattern w/out Hyperlink]])</f>
        <v>Lanalux by Alexander Girard</v>
      </c>
      <c r="C2522" s="12" t="e">
        <f>IF(F2522&lt;=$L$1,$K$1,IF(AND(F2522&gt;=$L$2,F2522&lt;=$M$2),$K$2,IF(AND(F2522&gt;=$L$3,F2522&lt;=$M$3),$K$3,IF(AND(F2522&gt;=$L$4,F2522&lt;=$M$4),$K$4,IF(AND(F2522&gt;=$L$5,F2522&lt;=$M$5),$K$5,IF(AND(F2522&gt;=$L$6,F2522&lt;=$M$6),$K$6,IF(AND(F2522&gt;=$L$7,F2522&lt;=$M$7),$K$7,IF(AND(F2522&gt;=$L$8,F2522&lt;=$M$8),$K$8,IF(AND(F2522&gt;=$L$9,F2522&lt;=$M$9),$K$9,IF(AND(F2522&gt;$L$10,F2522&lt;=$M$10),$K$10,IF(AND(F2522&gt;=$L$11,F2522&lt;=$M$11),$K$11,IF(AND(F2522&gt;=$L$12,F2522&lt;=$M$12),$K$12,IF(AND(F2522&gt;=$L$13,F2522&lt;=$M$13),$K$13,IF(AND(F2522&gt;=$L$14,F2522&lt;=$M$14),$K$14,IF(AND(F2522&gt;=#REF!,F2522&lt;=#REF!),#REF!,IF(AND(F2522&gt;=$L$15,F2522&lt;=$M$15),$K$15,IF(AND(F2522&gt;=$L$16,F2522&lt;=$M$16),$K$16,IF(AND(F2522&gt;=$L$17,F2522&lt;=$M$17),$K$17,IF(AND(F2522&gt;=$L$18,F2522&lt;=$M$18),$K$18,IF(AND(F2522&gt;=$L$19,F2522&lt;=$M$19),$K$19,IF(AND(F2522&gt;=$L$20,F2522&lt;=$M$20),$K$20,IF(AND(F2522&gt;=$L$21,F2522&lt;=$M$21),$K$21,IF(AND(F2522&gt;=$L$22,F2522&lt;=$M$22),$K$22,IF(AND(F2522&gt;=$L$23,F2522&lt;=$M$23),$K$23,IF(AND(F2522&gt;=$L$24,F2522&lt;=$M$24),$K$24,IF(AND(F2522&gt;=$L$25,F2522&lt;=$M$25),$K$25,IF(AND(F2522&gt;=$L$26,F2522&lt;=$M$26),$K$26,IF(AND(F2522&gt;=$L$27,F2522&lt;=$M$27),$K$27,IF(AND(F2522&gt;=$L$28,F2522&lt;=$M$28),$K$28,IF(AND(F2522&gt;=$L$29,F2522&lt;=$M$29),$K$29,IF(AND(F2522&gt;=$L$30,F2522&lt;=$M$30),$K$30,IF(AND(F2522&gt;=$L$31,F2522&lt;=$M$31),$K$31,""))))))))))))))))))))))))))))))))</f>
        <v>#REF!</v>
      </c>
      <c r="D2522" s="12" t="s">
        <v>2886</v>
      </c>
      <c r="E2522" s="12" t="s">
        <v>1234</v>
      </c>
      <c r="F2522" s="12">
        <v>583.25</v>
      </c>
      <c r="H2522" s="12" t="s">
        <v>3605</v>
      </c>
      <c r="I2522" s="12" t="s">
        <v>4213</v>
      </c>
      <c r="J2522" s="12" t="s">
        <v>4318</v>
      </c>
    </row>
    <row r="2523" spans="1:10" hidden="1" x14ac:dyDescent="0.35">
      <c r="A2523" s="12" t="s">
        <v>4800</v>
      </c>
      <c r="B2523" s="12" t="str">
        <f>HYPERLINK(Table1[[#This Row],[Link]], Table1[[#This Row],[Pattern w/out Hyperlink]])</f>
        <v>Layers Garden Double by Hella Jongerius</v>
      </c>
      <c r="C2523" s="12" t="e">
        <f>IF(F2523&lt;=$L$1,$K$1,IF(AND(F2523&gt;=$L$2,F2523&lt;=$M$2),$K$2,IF(AND(F2523&gt;=$L$3,F2523&lt;=$M$3),$K$3,IF(AND(F2523&gt;=$L$4,F2523&lt;=$M$4),$K$4,IF(AND(F2523&gt;=$L$5,F2523&lt;=$M$5),$K$5,IF(AND(F2523&gt;=$L$6,F2523&lt;=$M$6),$K$6,IF(AND(F2523&gt;=$L$7,F2523&lt;=$M$7),$K$7,IF(AND(F2523&gt;=$L$8,F2523&lt;=$M$8),$K$8,IF(AND(F2523&gt;=$L$9,F2523&lt;=$M$9),$K$9,IF(AND(F2523&gt;$L$10,F2523&lt;=$M$10),$K$10,IF(AND(F2523&gt;=$L$11,F2523&lt;=$M$11),$K$11,IF(AND(F2523&gt;=$L$12,F2523&lt;=$M$12),$K$12,IF(AND(F2523&gt;=$L$13,F2523&lt;=$M$13),$K$13,IF(AND(F2523&gt;=$L$14,F2523&lt;=$M$14),$K$14,IF(AND(F2523&gt;=#REF!,F2523&lt;=#REF!),#REF!,IF(AND(F2523&gt;=$L$15,F2523&lt;=$M$15),$K$15,IF(AND(F2523&gt;=$L$16,F2523&lt;=$M$16),$K$16,IF(AND(F2523&gt;=$L$17,F2523&lt;=$M$17),$K$17,IF(AND(F2523&gt;=$L$18,F2523&lt;=$M$18),$K$18,IF(AND(F2523&gt;=$L$19,F2523&lt;=$M$19),$K$19,IF(AND(F2523&gt;=$L$20,F2523&lt;=$M$20),$K$20,IF(AND(F2523&gt;=$L$21,F2523&lt;=$M$21),$K$21,IF(AND(F2523&gt;=$L$22,F2523&lt;=$M$22),$K$22,IF(AND(F2523&gt;=$L$23,F2523&lt;=$M$23),$K$23,IF(AND(F2523&gt;=$L$24,F2523&lt;=$M$24),$K$24,IF(AND(F2523&gt;=$L$25,F2523&lt;=$M$25),$K$25,IF(AND(F2523&gt;=$L$26,F2523&lt;=$M$26),$K$26,IF(AND(F2523&gt;=$L$27,F2523&lt;=$M$27),$K$27,IF(AND(F2523&gt;=$L$28,F2523&lt;=$M$28),$K$28,IF(AND(F2523&gt;=$L$29,F2523&lt;=$M$29),$K$29,IF(AND(F2523&gt;=$L$30,F2523&lt;=$M$30),$K$30,IF(AND(F2523&gt;=$L$31,F2523&lt;=$M$31),$K$31,""))))))))))))))))))))))))))))))))</f>
        <v>#REF!</v>
      </c>
      <c r="D2523" s="12" t="s">
        <v>2886</v>
      </c>
      <c r="E2523" s="12" t="s">
        <v>1234</v>
      </c>
      <c r="F2523" s="12">
        <v>634</v>
      </c>
      <c r="H2523" s="12" t="s">
        <v>3607</v>
      </c>
      <c r="I2523" s="12" t="s">
        <v>0</v>
      </c>
      <c r="J2523" s="12" t="s">
        <v>4798</v>
      </c>
    </row>
    <row r="2524" spans="1:10" hidden="1" x14ac:dyDescent="0.35">
      <c r="A2524" s="12" t="s">
        <v>4803</v>
      </c>
      <c r="B2524" s="12" t="str">
        <f>HYPERLINK(Table1[[#This Row],[Link]], Table1[[#This Row],[Pattern w/out Hyperlink]])</f>
        <v>Layers Park Double by Hella Jongerius</v>
      </c>
      <c r="C2524" s="12" t="e">
        <f>IF(F2524&lt;=$L$1,$K$1,IF(AND(F2524&gt;=$L$2,F2524&lt;=$M$2),$K$2,IF(AND(F2524&gt;=$L$3,F2524&lt;=$M$3),$K$3,IF(AND(F2524&gt;=$L$4,F2524&lt;=$M$4),$K$4,IF(AND(F2524&gt;=$L$5,F2524&lt;=$M$5),$K$5,IF(AND(F2524&gt;=$L$6,F2524&lt;=$M$6),$K$6,IF(AND(F2524&gt;=$L$7,F2524&lt;=$M$7),$K$7,IF(AND(F2524&gt;=$L$8,F2524&lt;=$M$8),$K$8,IF(AND(F2524&gt;=$L$9,F2524&lt;=$M$9),$K$9,IF(AND(F2524&gt;$L$10,F2524&lt;=$M$10),$K$10,IF(AND(F2524&gt;=$L$11,F2524&lt;=$M$11),$K$11,IF(AND(F2524&gt;=$L$12,F2524&lt;=$M$12),$K$12,IF(AND(F2524&gt;=$L$13,F2524&lt;=$M$13),$K$13,IF(AND(F2524&gt;=$L$14,F2524&lt;=$M$14),$K$14,IF(AND(F2524&gt;=#REF!,F2524&lt;=#REF!),#REF!,IF(AND(F2524&gt;=$L$15,F2524&lt;=$M$15),$K$15,IF(AND(F2524&gt;=$L$16,F2524&lt;=$M$16),$K$16,IF(AND(F2524&gt;=$L$17,F2524&lt;=$M$17),$K$17,IF(AND(F2524&gt;=$L$18,F2524&lt;=$M$18),$K$18,IF(AND(F2524&gt;=$L$19,F2524&lt;=$M$19),$K$19,IF(AND(F2524&gt;=$L$20,F2524&lt;=$M$20),$K$20,IF(AND(F2524&gt;=$L$21,F2524&lt;=$M$21),$K$21,IF(AND(F2524&gt;=$L$22,F2524&lt;=$M$22),$K$22,IF(AND(F2524&gt;=$L$23,F2524&lt;=$M$23),$K$23,IF(AND(F2524&gt;=$L$24,F2524&lt;=$M$24),$K$24,IF(AND(F2524&gt;=$L$25,F2524&lt;=$M$25),$K$25,IF(AND(F2524&gt;=$L$26,F2524&lt;=$M$26),$K$26,IF(AND(F2524&gt;=$L$27,F2524&lt;=$M$27),$K$27,IF(AND(F2524&gt;=$L$28,F2524&lt;=$M$28),$K$28,IF(AND(F2524&gt;=$L$29,F2524&lt;=$M$29),$K$29,IF(AND(F2524&gt;=$L$30,F2524&lt;=$M$30),$K$30,IF(AND(F2524&gt;=$L$31,F2524&lt;=$M$31),$K$31,""))))))))))))))))))))))))))))))))</f>
        <v>#REF!</v>
      </c>
      <c r="D2524" s="12" t="s">
        <v>2886</v>
      </c>
      <c r="E2524" s="12" t="s">
        <v>1234</v>
      </c>
      <c r="F2524" s="12">
        <v>634</v>
      </c>
      <c r="H2524" s="12" t="s">
        <v>3609</v>
      </c>
      <c r="I2524" s="12" t="s">
        <v>0</v>
      </c>
      <c r="J2524" s="12" t="s">
        <v>4798</v>
      </c>
    </row>
    <row r="2525" spans="1:10" hidden="1" x14ac:dyDescent="0.35">
      <c r="A2525" s="12" t="s">
        <v>6845</v>
      </c>
      <c r="B2525" s="12" t="str">
        <f>HYPERLINK(Table1[[#This Row],[Link]], Table1[[#This Row],[Pattern w/out Hyperlink]])</f>
        <v>Repeat Classic by Hella Jongerius</v>
      </c>
      <c r="C2525" s="12" t="e">
        <f>IF(F2525&lt;=$L$1,$K$1,IF(AND(F2525&gt;=$L$2,F2525&lt;=$M$2),$K$2,IF(AND(F2525&gt;=$L$3,F2525&lt;=$M$3),$K$3,IF(AND(F2525&gt;=$L$4,F2525&lt;=$M$4),$K$4,IF(AND(F2525&gt;=$L$5,F2525&lt;=$M$5),$K$5,IF(AND(F2525&gt;=$L$6,F2525&lt;=$M$6),$K$6,IF(AND(F2525&gt;=$L$7,F2525&lt;=$M$7),$K$7,IF(AND(F2525&gt;=$L$8,F2525&lt;=$M$8),$K$8,IF(AND(F2525&gt;=$L$9,F2525&lt;=$M$9),$K$9,IF(AND(F2525&gt;$L$10,F2525&lt;=$M$10),$K$10,IF(AND(F2525&gt;=$L$11,F2525&lt;=$M$11),$K$11,IF(AND(F2525&gt;=$L$12,F2525&lt;=$M$12),$K$12,IF(AND(F2525&gt;=$L$13,F2525&lt;=$M$13),$K$13,IF(AND(F2525&gt;=$L$14,F2525&lt;=$M$14),$K$14,IF(AND(F2525&gt;=#REF!,F2525&lt;=#REF!),#REF!,IF(AND(F2525&gt;=$L$15,F2525&lt;=$M$15),$K$15,IF(AND(F2525&gt;=$L$16,F2525&lt;=$M$16),$K$16,IF(AND(F2525&gt;=$L$17,F2525&lt;=$M$17),$K$17,IF(AND(F2525&gt;=$L$18,F2525&lt;=$M$18),$K$18,IF(AND(F2525&gt;=$L$19,F2525&lt;=$M$19),$K$19,IF(AND(F2525&gt;=$L$20,F2525&lt;=$M$20),$K$20,IF(AND(F2525&gt;=$L$21,F2525&lt;=$M$21),$K$21,IF(AND(F2525&gt;=$L$22,F2525&lt;=$M$22),$K$22,IF(AND(F2525&gt;=$L$23,F2525&lt;=$M$23),$K$23,IF(AND(F2525&gt;=$L$24,F2525&lt;=$M$24),$K$24,IF(AND(F2525&gt;=$L$25,F2525&lt;=$M$25),$K$25,IF(AND(F2525&gt;=$L$26,F2525&lt;=$M$26),$K$26,IF(AND(F2525&gt;=$L$27,F2525&lt;=$M$27),$K$27,IF(AND(F2525&gt;=$L$28,F2525&lt;=$M$28),$K$28,IF(AND(F2525&gt;=$L$29,F2525&lt;=$M$29),$K$29,IF(AND(F2525&gt;=$L$30,F2525&lt;=$M$30),$K$30,IF(AND(F2525&gt;=$L$31,F2525&lt;=$M$31),$K$31,""))))))))))))))))))))))))))))))))</f>
        <v>#REF!</v>
      </c>
      <c r="D2525" s="12" t="s">
        <v>2886</v>
      </c>
      <c r="E2525" s="12" t="s">
        <v>1234</v>
      </c>
      <c r="F2525" s="12">
        <v>891</v>
      </c>
      <c r="H2525" s="12" t="s">
        <v>6846</v>
      </c>
      <c r="I2525" s="12" t="s">
        <v>0</v>
      </c>
      <c r="J2525" s="12" t="s">
        <v>6847</v>
      </c>
    </row>
    <row r="2526" spans="1:10" hidden="1" x14ac:dyDescent="0.35">
      <c r="A2526" s="12" t="s">
        <v>6848</v>
      </c>
      <c r="B2526" s="12" t="str">
        <f>HYPERLINK(Table1[[#This Row],[Link]], Table1[[#This Row],[Pattern w/out Hyperlink]])</f>
        <v>Repeat Classic Print by Hella Jongerius</v>
      </c>
      <c r="C2526" s="12" t="e">
        <f>IF(F2526&lt;=$L$1,$K$1,IF(AND(F2526&gt;=$L$2,F2526&lt;=$M$2),$K$2,IF(AND(F2526&gt;=$L$3,F2526&lt;=$M$3),$K$3,IF(AND(F2526&gt;=$L$4,F2526&lt;=$M$4),$K$4,IF(AND(F2526&gt;=$L$5,F2526&lt;=$M$5),$K$5,IF(AND(F2526&gt;=$L$6,F2526&lt;=$M$6),$K$6,IF(AND(F2526&gt;=$L$7,F2526&lt;=$M$7),$K$7,IF(AND(F2526&gt;=$L$8,F2526&lt;=$M$8),$K$8,IF(AND(F2526&gt;=$L$9,F2526&lt;=$M$9),$K$9,IF(AND(F2526&gt;$L$10,F2526&lt;=$M$10),$K$10,IF(AND(F2526&gt;=$L$11,F2526&lt;=$M$11),$K$11,IF(AND(F2526&gt;=$L$12,F2526&lt;=$M$12),$K$12,IF(AND(F2526&gt;=$L$13,F2526&lt;=$M$13),$K$13,IF(AND(F2526&gt;=$L$14,F2526&lt;=$M$14),$K$14,IF(AND(F2526&gt;=#REF!,F2526&lt;=#REF!),#REF!,IF(AND(F2526&gt;=$L$15,F2526&lt;=$M$15),$K$15,IF(AND(F2526&gt;=$L$16,F2526&lt;=$M$16),$K$16,IF(AND(F2526&gt;=$L$17,F2526&lt;=$M$17),$K$17,IF(AND(F2526&gt;=$L$18,F2526&lt;=$M$18),$K$18,IF(AND(F2526&gt;=$L$19,F2526&lt;=$M$19),$K$19,IF(AND(F2526&gt;=$L$20,F2526&lt;=$M$20),$K$20,IF(AND(F2526&gt;=$L$21,F2526&lt;=$M$21),$K$21,IF(AND(F2526&gt;=$L$22,F2526&lt;=$M$22),$K$22,IF(AND(F2526&gt;=$L$23,F2526&lt;=$M$23),$K$23,IF(AND(F2526&gt;=$L$24,F2526&lt;=$M$24),$K$24,IF(AND(F2526&gt;=$L$25,F2526&lt;=$M$25),$K$25,IF(AND(F2526&gt;=$L$26,F2526&lt;=$M$26),$K$26,IF(AND(F2526&gt;=$L$27,F2526&lt;=$M$27),$K$27,IF(AND(F2526&gt;=$L$28,F2526&lt;=$M$28),$K$28,IF(AND(F2526&gt;=$L$29,F2526&lt;=$M$29),$K$29,IF(AND(F2526&gt;=$L$30,F2526&lt;=$M$30),$K$30,IF(AND(F2526&gt;=$L$31,F2526&lt;=$M$31),$K$31,""))))))))))))))))))))))))))))))))</f>
        <v>#REF!</v>
      </c>
      <c r="D2526" s="12" t="s">
        <v>2886</v>
      </c>
      <c r="E2526" s="12" t="s">
        <v>1234</v>
      </c>
      <c r="F2526" s="12">
        <v>986.75</v>
      </c>
      <c r="H2526" s="12" t="s">
        <v>6849</v>
      </c>
      <c r="I2526" s="12" t="s">
        <v>0</v>
      </c>
      <c r="J2526" s="12" t="s">
        <v>6847</v>
      </c>
    </row>
    <row r="2527" spans="1:10" hidden="1" x14ac:dyDescent="0.35">
      <c r="A2527" s="12" t="s">
        <v>6853</v>
      </c>
      <c r="B2527" s="12" t="str">
        <f>HYPERLINK(Table1[[#This Row],[Link]], Table1[[#This Row],[Pattern w/out Hyperlink]])</f>
        <v>Repeat Dot by Hella Jongerius</v>
      </c>
      <c r="C2527" s="12" t="e">
        <f>IF(F2527&lt;=$L$1,$K$1,IF(AND(F2527&gt;=$L$2,F2527&lt;=$M$2),$K$2,IF(AND(F2527&gt;=$L$3,F2527&lt;=$M$3),$K$3,IF(AND(F2527&gt;=$L$4,F2527&lt;=$M$4),$K$4,IF(AND(F2527&gt;=$L$5,F2527&lt;=$M$5),$K$5,IF(AND(F2527&gt;=$L$6,F2527&lt;=$M$6),$K$6,IF(AND(F2527&gt;=$L$7,F2527&lt;=$M$7),$K$7,IF(AND(F2527&gt;=$L$8,F2527&lt;=$M$8),$K$8,IF(AND(F2527&gt;=$L$9,F2527&lt;=$M$9),$K$9,IF(AND(F2527&gt;$L$10,F2527&lt;=$M$10),$K$10,IF(AND(F2527&gt;=$L$11,F2527&lt;=$M$11),$K$11,IF(AND(F2527&gt;=$L$12,F2527&lt;=$M$12),$K$12,IF(AND(F2527&gt;=$L$13,F2527&lt;=$M$13),$K$13,IF(AND(F2527&gt;=$L$14,F2527&lt;=$M$14),$K$14,IF(AND(F2527&gt;=#REF!,F2527&lt;=#REF!),#REF!,IF(AND(F2527&gt;=$L$15,F2527&lt;=$M$15),$K$15,IF(AND(F2527&gt;=$L$16,F2527&lt;=$M$16),$K$16,IF(AND(F2527&gt;=$L$17,F2527&lt;=$M$17),$K$17,IF(AND(F2527&gt;=$L$18,F2527&lt;=$M$18),$K$18,IF(AND(F2527&gt;=$L$19,F2527&lt;=$M$19),$K$19,IF(AND(F2527&gt;=$L$20,F2527&lt;=$M$20),$K$20,IF(AND(F2527&gt;=$L$21,F2527&lt;=$M$21),$K$21,IF(AND(F2527&gt;=$L$22,F2527&lt;=$M$22),$K$22,IF(AND(F2527&gt;=$L$23,F2527&lt;=$M$23),$K$23,IF(AND(F2527&gt;=$L$24,F2527&lt;=$M$24),$K$24,IF(AND(F2527&gt;=$L$25,F2527&lt;=$M$25),$K$25,IF(AND(F2527&gt;=$L$26,F2527&lt;=$M$26),$K$26,IF(AND(F2527&gt;=$L$27,F2527&lt;=$M$27),$K$27,IF(AND(F2527&gt;=$L$28,F2527&lt;=$M$28),$K$28,IF(AND(F2527&gt;=$L$29,F2527&lt;=$M$29),$K$29,IF(AND(F2527&gt;=$L$30,F2527&lt;=$M$30),$K$30,IF(AND(F2527&gt;=$L$31,F2527&lt;=$M$31),$K$31,""))))))))))))))))))))))))))))))))</f>
        <v>#REF!</v>
      </c>
      <c r="D2527" s="12" t="s">
        <v>2886</v>
      </c>
      <c r="E2527" s="12" t="s">
        <v>1234</v>
      </c>
      <c r="F2527" s="12">
        <v>740.25</v>
      </c>
      <c r="H2527" s="12" t="s">
        <v>6854</v>
      </c>
      <c r="I2527" s="12" t="s">
        <v>0</v>
      </c>
      <c r="J2527" s="12" t="s">
        <v>6855</v>
      </c>
    </row>
    <row r="2528" spans="1:10" hidden="1" x14ac:dyDescent="0.35">
      <c r="A2528" s="12" t="s">
        <v>6856</v>
      </c>
      <c r="B2528" s="12" t="str">
        <f>HYPERLINK(Table1[[#This Row],[Link]], Table1[[#This Row],[Pattern w/out Hyperlink]])</f>
        <v>Repeat Dot Print by Hella Jongerius</v>
      </c>
      <c r="C2528" s="12" t="e">
        <f>IF(F2528&lt;=$L$1,$K$1,IF(AND(F2528&gt;=$L$2,F2528&lt;=$M$2),$K$2,IF(AND(F2528&gt;=$L$3,F2528&lt;=$M$3),$K$3,IF(AND(F2528&gt;=$L$4,F2528&lt;=$M$4),$K$4,IF(AND(F2528&gt;=$L$5,F2528&lt;=$M$5),$K$5,IF(AND(F2528&gt;=$L$6,F2528&lt;=$M$6),$K$6,IF(AND(F2528&gt;=$L$7,F2528&lt;=$M$7),$K$7,IF(AND(F2528&gt;=$L$8,F2528&lt;=$M$8),$K$8,IF(AND(F2528&gt;=$L$9,F2528&lt;=$M$9),$K$9,IF(AND(F2528&gt;$L$10,F2528&lt;=$M$10),$K$10,IF(AND(F2528&gt;=$L$11,F2528&lt;=$M$11),$K$11,IF(AND(F2528&gt;=$L$12,F2528&lt;=$M$12),$K$12,IF(AND(F2528&gt;=$L$13,F2528&lt;=$M$13),$K$13,IF(AND(F2528&gt;=$L$14,F2528&lt;=$M$14),$K$14,IF(AND(F2528&gt;=#REF!,F2528&lt;=#REF!),#REF!,IF(AND(F2528&gt;=$L$15,F2528&lt;=$M$15),$K$15,IF(AND(F2528&gt;=$L$16,F2528&lt;=$M$16),$K$16,IF(AND(F2528&gt;=$L$17,F2528&lt;=$M$17),$K$17,IF(AND(F2528&gt;=$L$18,F2528&lt;=$M$18),$K$18,IF(AND(F2528&gt;=$L$19,F2528&lt;=$M$19),$K$19,IF(AND(F2528&gt;=$L$20,F2528&lt;=$M$20),$K$20,IF(AND(F2528&gt;=$L$21,F2528&lt;=$M$21),$K$21,IF(AND(F2528&gt;=$L$22,F2528&lt;=$M$22),$K$22,IF(AND(F2528&gt;=$L$23,F2528&lt;=$M$23),$K$23,IF(AND(F2528&gt;=$L$24,F2528&lt;=$M$24),$K$24,IF(AND(F2528&gt;=$L$25,F2528&lt;=$M$25),$K$25,IF(AND(F2528&gt;=$L$26,F2528&lt;=$M$26),$K$26,IF(AND(F2528&gt;=$L$27,F2528&lt;=$M$27),$K$27,IF(AND(F2528&gt;=$L$28,F2528&lt;=$M$28),$K$28,IF(AND(F2528&gt;=$L$29,F2528&lt;=$M$29),$K$29,IF(AND(F2528&gt;=$L$30,F2528&lt;=$M$30),$K$30,IF(AND(F2528&gt;=$L$31,F2528&lt;=$M$31),$K$31,""))))))))))))))))))))))))))))))))</f>
        <v>#REF!</v>
      </c>
      <c r="D2528" s="12" t="s">
        <v>2886</v>
      </c>
      <c r="E2528" s="12" t="s">
        <v>1234</v>
      </c>
      <c r="F2528" s="12">
        <v>838.75</v>
      </c>
      <c r="H2528" s="12" t="s">
        <v>6857</v>
      </c>
      <c r="I2528" s="12" t="s">
        <v>0</v>
      </c>
      <c r="J2528" s="12" t="s">
        <v>6855</v>
      </c>
    </row>
    <row r="2529" spans="1:10 16380:16384" x14ac:dyDescent="0.35">
      <c r="A2529" s="12" t="s">
        <v>2885</v>
      </c>
      <c r="B2529" s="32" t="str">
        <f>HYPERLINK(Table1[[#This Row],[Link]], Table1[[#This Row],[Pattern w/out Hyperlink]])</f>
        <v>Coda 2</v>
      </c>
      <c r="C2529" s="18">
        <f>IF(F2529&lt;=$L$1,$K$1,IF(AND(F2529&gt;=$L$2,F2529&lt;=$M$2),$K$2,IF(AND(F2529&gt;=$L$3,F2529&lt;=$M$3),$K$3,IF(AND(F2529&gt;=$L$4,F2529&lt;=$M$4),$K$4,IF(AND(F2529&gt;=$L$5,F2529&lt;=$M$5),$K$5,IF(AND(F2529&gt;=$L$6,F2529&lt;=$M$6),$K$6,IF(AND(F2529&gt;=$L$7,F2529&lt;=$M$7),$K$7,IF(AND(F2529&gt;=$L$8,F2529&lt;=$M$8),$K$8,IF(AND(F2529&gt;=$L$9,F2529&lt;=$M$9),$K$9,IF(AND(F2529&gt;$L$10,F2529&lt;=$M$10),$K$10,IF(AND(F2529&gt;=$L$11,F2529&lt;=$M$11),$K$11,IF(AND(F2529&gt;=$L$12,F2529&lt;=$M$12),$K$12,IF(AND(F2529&gt;=$L$13,F2529&lt;=$M$13),$K$13,IF(AND(F2529&gt;=$L$14,F2529&lt;=$M$14),$K$14,IF(AND(F2529&gt;=#REF!,F2529&lt;=#REF!),#REF!,IF(AND(F2529&gt;=$L$15,F2529&lt;=$M$15),$K$15,IF(AND(F2529&gt;=$L$16,F2529&lt;=$M$16),$K$16,IF(AND(F2529&gt;=$L$17,F2529&lt;=$M$17),$K$17,IF(AND(F2529&gt;=$L$18,F2529&lt;=$M$18),$K$18,IF(AND(F2529&gt;=$L$19,F2529&lt;=$M$19),$K$19,IF(AND(F2529&gt;=$L$20,F2529&lt;=$M$20),$K$20,IF(AND(F2529&gt;=$L$21,F2529&lt;=$M$21),$K$21,IF(AND(F2529&gt;=$L$22,F2529&lt;=$M$22),$K$22,IF(AND(F2529&gt;=$L$23,F2529&lt;=$M$23),$K$23,IF(AND(F2529&gt;=$L$24,F2529&lt;=$M$24),$K$24,IF(AND(F2529&gt;=$L$25,F2529&lt;=$M$25),$K$25,IF(AND(F2529&gt;=$L$26,F2529&lt;=$M$26),$K$26,IF(AND(F2529&gt;=$L$27,F2529&lt;=$M$27),$K$27,IF(AND(F2529&gt;=$L$28,F2529&lt;=$M$28),$K$28,IF(AND(F2529&gt;=$L$29,F2529&lt;=$M$29),$K$29,IF(AND(F2529&gt;=$L$30,F2529&lt;=$M$30),$K$30,IF(AND(F2529&gt;=$L$31,F2529&lt;=$M$31),$K$31,""))))))))))))))))))))))))))))))))</f>
        <v>11</v>
      </c>
      <c r="D2529" s="18" t="s">
        <v>2886</v>
      </c>
      <c r="E2529" s="18" t="s">
        <v>1234</v>
      </c>
      <c r="F2529" s="16">
        <f>Table1[[#This Row],[USD Pricing]]*Exchange!$A$1</f>
        <v>156.47799999999998</v>
      </c>
      <c r="G2529" s="16">
        <v>111.77</v>
      </c>
      <c r="H2529" s="12" t="s">
        <v>2932</v>
      </c>
      <c r="I2529" s="18" t="s">
        <v>1319</v>
      </c>
      <c r="J2529" s="18" t="s">
        <v>4539</v>
      </c>
      <c r="XEZ2529" s="28"/>
      <c r="XFA2529" s="28"/>
      <c r="XFB2529" s="28"/>
      <c r="XFC2529" s="28"/>
      <c r="XFD2529" s="28"/>
    </row>
    <row r="2530" spans="1:10 16380:16384" ht="29" x14ac:dyDescent="0.35">
      <c r="A2530" s="12" t="s">
        <v>6934</v>
      </c>
      <c r="B2530" s="32" t="str">
        <f>HYPERLINK(Table1[[#This Row],[Link]], Table1[[#This Row],[Pattern w/out Hyperlink]])</f>
        <v>Color Collage</v>
      </c>
      <c r="C2530" s="18">
        <f>IF(F2530&lt;=$L$1,$K$1,IF(AND(F2530&gt;=$L$2,F2530&lt;=$M$2),$K$2,IF(AND(F2530&gt;=$L$3,F2530&lt;=$M$3),$K$3,IF(AND(F2530&gt;=$L$4,F2530&lt;=$M$4),$K$4,IF(AND(F2530&gt;=$L$5,F2530&lt;=$M$5),$K$5,IF(AND(F2530&gt;=$L$6,F2530&lt;=$M$6),$K$6,IF(AND(F2530&gt;=$L$7,F2530&lt;=$M$7),$K$7,IF(AND(F2530&gt;=$L$8,F2530&lt;=$M$8),$K$8,IF(AND(F2530&gt;=$L$9,F2530&lt;=$M$9),$K$9,IF(AND(F2530&gt;$L$10,F2530&lt;=$M$10),$K$10,IF(AND(F2530&gt;=$L$11,F2530&lt;=$M$11),$K$11,IF(AND(F2530&gt;=$L$12,F2530&lt;=$M$12),$K$12,IF(AND(F2530&gt;=$L$13,F2530&lt;=$M$13),$K$13,IF(AND(F2530&gt;=$L$14,F2530&lt;=$M$14),$K$14,IF(AND(F2530&gt;=#REF!,F2530&lt;=#REF!),#REF!,IF(AND(F2530&gt;=$L$15,F2530&lt;=$M$15),$K$15,IF(AND(F2530&gt;=$L$16,F2530&lt;=$M$16),$K$16,IF(AND(F2530&gt;=$L$17,F2530&lt;=$M$17),$K$17,IF(AND(F2530&gt;=$L$18,F2530&lt;=$M$18),$K$18,IF(AND(F2530&gt;=$L$19,F2530&lt;=$M$19),$K$19,IF(AND(F2530&gt;=$L$20,F2530&lt;=$M$20),$K$20,IF(AND(F2530&gt;=$L$21,F2530&lt;=$M$21),$K$21,IF(AND(F2530&gt;=$L$22,F2530&lt;=$M$22),$K$22,IF(AND(F2530&gt;=$L$23,F2530&lt;=$M$23),$K$23,IF(AND(F2530&gt;=$L$24,F2530&lt;=$M$24),$K$24,IF(AND(F2530&gt;=$L$25,F2530&lt;=$M$25),$K$25,IF(AND(F2530&gt;=$L$26,F2530&lt;=$M$26),$K$26,IF(AND(F2530&gt;=$L$27,F2530&lt;=$M$27),$K$27,IF(AND(F2530&gt;=$L$28,F2530&lt;=$M$28),$K$28,IF(AND(F2530&gt;=$L$29,F2530&lt;=$M$29),$K$29,IF(AND(F2530&gt;=$L$30,F2530&lt;=$M$30),$K$30,IF(AND(F2530&gt;=$L$31,F2530&lt;=$M$31),$K$31,""))))))))))))))))))))))))))))))))</f>
        <v>11</v>
      </c>
      <c r="D2530" s="18" t="s">
        <v>21</v>
      </c>
      <c r="E2530" s="18" t="s">
        <v>1234</v>
      </c>
      <c r="F2530" s="12">
        <v>162</v>
      </c>
      <c r="H2530" s="12" t="s">
        <v>6935</v>
      </c>
      <c r="I2530" s="18" t="s">
        <v>0</v>
      </c>
      <c r="J2530" s="18" t="s">
        <v>6936</v>
      </c>
      <c r="XEZ2530" s="28"/>
      <c r="XFA2530" s="28"/>
      <c r="XFB2530" s="28"/>
      <c r="XFC2530" s="28"/>
      <c r="XFD2530" s="28"/>
    </row>
    <row r="2531" spans="1:10 16380:16384" ht="29" x14ac:dyDescent="0.35">
      <c r="A2531" s="12" t="s">
        <v>4738</v>
      </c>
      <c r="B2531" s="32" t="str">
        <f>HYPERLINK(Table1[[#This Row],[Link]], Table1[[#This Row],[Pattern w/out Hyperlink]])</f>
        <v>Concord Stripe by Paul Smith</v>
      </c>
      <c r="C2531" s="18">
        <f>IF(F2531&lt;=$L$1,$K$1,IF(AND(F2531&gt;=$L$2,F2531&lt;=$M$2),$K$2,IF(AND(F2531&gt;=$L$3,F2531&lt;=$M$3),$K$3,IF(AND(F2531&gt;=$L$4,F2531&lt;=$M$4),$K$4,IF(AND(F2531&gt;=$L$5,F2531&lt;=$M$5),$K$5,IF(AND(F2531&gt;=$L$6,F2531&lt;=$M$6),$K$6,IF(AND(F2531&gt;=$L$7,F2531&lt;=$M$7),$K$7,IF(AND(F2531&gt;=$L$8,F2531&lt;=$M$8),$K$8,IF(AND(F2531&gt;=$L$9,F2531&lt;=$M$9),$K$9,IF(AND(F2531&gt;$L$10,F2531&lt;=$M$10),$K$10,IF(AND(F2531&gt;=$L$11,F2531&lt;=$M$11),$K$11,IF(AND(F2531&gt;=$L$12,F2531&lt;=$M$12),$K$12,IF(AND(F2531&gt;=$L$13,F2531&lt;=$M$13),$K$13,IF(AND(F2531&gt;=$L$14,F2531&lt;=$M$14),$K$14,IF(AND(F2531&gt;=#REF!,F2531&lt;=#REF!),#REF!,IF(AND(F2531&gt;=$L$15,F2531&lt;=$M$15),$K$15,IF(AND(F2531&gt;=$L$16,F2531&lt;=$M$16),$K$16,IF(AND(F2531&gt;=$L$17,F2531&lt;=$M$17),$K$17,IF(AND(F2531&gt;=$L$18,F2531&lt;=$M$18),$K$18,IF(AND(F2531&gt;=$L$19,F2531&lt;=$M$19),$K$19,IF(AND(F2531&gt;=$L$20,F2531&lt;=$M$20),$K$20,IF(AND(F2531&gt;=$L$21,F2531&lt;=$M$21),$K$21,IF(AND(F2531&gt;=$L$22,F2531&lt;=$M$22),$K$22,IF(AND(F2531&gt;=$L$23,F2531&lt;=$M$23),$K$23,IF(AND(F2531&gt;=$L$24,F2531&lt;=$M$24),$K$24,IF(AND(F2531&gt;=$L$25,F2531&lt;=$M$25),$K$25,IF(AND(F2531&gt;=$L$26,F2531&lt;=$M$26),$K$26,IF(AND(F2531&gt;=$L$27,F2531&lt;=$M$27),$K$27,IF(AND(F2531&gt;=$L$28,F2531&lt;=$M$28),$K$28,IF(AND(F2531&gt;=$L$29,F2531&lt;=$M$29),$K$29,IF(AND(F2531&gt;=$L$30,F2531&lt;=$M$30),$K$30,IF(AND(F2531&gt;=$L$31,F2531&lt;=$M$31),$K$31,""))))))))))))))))))))))))))))))))</f>
        <v>11</v>
      </c>
      <c r="D2531" s="18" t="s">
        <v>21</v>
      </c>
      <c r="E2531" s="18" t="s">
        <v>1234</v>
      </c>
      <c r="F2531" s="12">
        <v>169.25</v>
      </c>
      <c r="H2531" s="12" t="s">
        <v>3534</v>
      </c>
      <c r="I2531" s="18" t="s">
        <v>0</v>
      </c>
      <c r="J2531" s="18" t="s">
        <v>4739</v>
      </c>
      <c r="XEZ2531" s="28"/>
      <c r="XFA2531" s="28"/>
      <c r="XFB2531" s="28"/>
      <c r="XFC2531" s="28"/>
      <c r="XFD2531" s="28"/>
    </row>
    <row r="2532" spans="1:10 16380:16384" x14ac:dyDescent="0.35">
      <c r="A2532" s="12" t="s">
        <v>211</v>
      </c>
      <c r="B2532" s="32" t="str">
        <f>HYPERLINK(Table1[[#This Row],[Link]], Table1[[#This Row],[Pattern w/out Hyperlink]])</f>
        <v>Dapper</v>
      </c>
      <c r="C2532" s="18">
        <f>IF(F2532&lt;=$L$1,$K$1,IF(AND(F2532&gt;=$L$2,F2532&lt;=$M$2),$K$2,IF(AND(F2532&gt;=$L$3,F2532&lt;=$M$3),$K$3,IF(AND(F2532&gt;=$L$4,F2532&lt;=$M$4),$K$4,IF(AND(F2532&gt;=$L$5,F2532&lt;=$M$5),$K$5,IF(AND(F2532&gt;=$L$6,F2532&lt;=$M$6),$K$6,IF(AND(F2532&gt;=$L$7,F2532&lt;=$M$7),$K$7,IF(AND(F2532&gt;=$L$8,F2532&lt;=$M$8),$K$8,IF(AND(F2532&gt;=$L$9,F2532&lt;=$M$9),$K$9,IF(AND(F2532&gt;$L$10,F2532&lt;=$M$10),$K$10,IF(AND(F2532&gt;=$L$11,F2532&lt;=$M$11),$K$11,IF(AND(F2532&gt;=$L$12,F2532&lt;=$M$12),$K$12,IF(AND(F2532&gt;=$L$13,F2532&lt;=$M$13),$K$13,IF(AND(F2532&gt;=$L$14,F2532&lt;=$M$14),$K$14,IF(AND(F2532&gt;=#REF!,F2532&lt;=#REF!),#REF!,IF(AND(F2532&gt;=$L$15,F2532&lt;=$M$15),$K$15,IF(AND(F2532&gt;=$L$16,F2532&lt;=$M$16),$K$16,IF(AND(F2532&gt;=$L$17,F2532&lt;=$M$17),$K$17,IF(AND(F2532&gt;=$L$18,F2532&lt;=$M$18),$K$18,IF(AND(F2532&gt;=$L$19,F2532&lt;=$M$19),$K$19,IF(AND(F2532&gt;=$L$20,F2532&lt;=$M$20),$K$20,IF(AND(F2532&gt;=$L$21,F2532&lt;=$M$21),$K$21,IF(AND(F2532&gt;=$L$22,F2532&lt;=$M$22),$K$22,IF(AND(F2532&gt;=$L$23,F2532&lt;=$M$23),$K$23,IF(AND(F2532&gt;=$L$24,F2532&lt;=$M$24),$K$24,IF(AND(F2532&gt;=$L$25,F2532&lt;=$M$25),$K$25,IF(AND(F2532&gt;=$L$26,F2532&lt;=$M$26),$K$26,IF(AND(F2532&gt;=$L$27,F2532&lt;=$M$27),$K$27,IF(AND(F2532&gt;=$L$28,F2532&lt;=$M$28),$K$28,IF(AND(F2532&gt;=$L$29,F2532&lt;=$M$29),$K$29,IF(AND(F2532&gt;=$L$30,F2532&lt;=$M$30),$K$30,IF(AND(F2532&gt;=$L$31,F2532&lt;=$M$31),$K$31,""))))))))))))))))))))))))))))))))</f>
        <v>11</v>
      </c>
      <c r="D2532" s="18" t="s">
        <v>21</v>
      </c>
      <c r="E2532" s="18" t="s">
        <v>1234</v>
      </c>
      <c r="F2532" s="12">
        <v>172</v>
      </c>
      <c r="H2532" s="12" t="s">
        <v>6954</v>
      </c>
      <c r="I2532" s="18" t="s">
        <v>0</v>
      </c>
      <c r="J2532" s="18" t="s">
        <v>5074</v>
      </c>
      <c r="XEZ2532" s="28"/>
      <c r="XFA2532" s="28"/>
      <c r="XFB2532" s="28"/>
      <c r="XFC2532" s="28"/>
      <c r="XFD2532" s="28"/>
    </row>
    <row r="2533" spans="1:10 16380:16384" ht="29" x14ac:dyDescent="0.35">
      <c r="A2533" s="12" t="s">
        <v>4746</v>
      </c>
      <c r="B2533" s="32" t="str">
        <f>HYPERLINK(Table1[[#This Row],[Link]], Table1[[#This Row],[Pattern w/out Hyperlink]])</f>
        <v>Darning Sampler Large by Scholten &amp; Baijings</v>
      </c>
      <c r="C2533" s="18">
        <f>IF(F2533&lt;=$L$1,$K$1,IF(AND(F2533&gt;=$L$2,F2533&lt;=$M$2),$K$2,IF(AND(F2533&gt;=$L$3,F2533&lt;=$M$3),$K$3,IF(AND(F2533&gt;=$L$4,F2533&lt;=$M$4),$K$4,IF(AND(F2533&gt;=$L$5,F2533&lt;=$M$5),$K$5,IF(AND(F2533&gt;=$L$6,F2533&lt;=$M$6),$K$6,IF(AND(F2533&gt;=$L$7,F2533&lt;=$M$7),$K$7,IF(AND(F2533&gt;=$L$8,F2533&lt;=$M$8),$K$8,IF(AND(F2533&gt;=$L$9,F2533&lt;=$M$9),$K$9,IF(AND(F2533&gt;$L$10,F2533&lt;=$M$10),$K$10,IF(AND(F2533&gt;=$L$11,F2533&lt;=$M$11),$K$11,IF(AND(F2533&gt;=$L$12,F2533&lt;=$M$12),$K$12,IF(AND(F2533&gt;=$L$13,F2533&lt;=$M$13),$K$13,IF(AND(F2533&gt;=$L$14,F2533&lt;=$M$14),$K$14,IF(AND(F2533&gt;=#REF!,F2533&lt;=#REF!),#REF!,IF(AND(F2533&gt;=$L$15,F2533&lt;=$M$15),$K$15,IF(AND(F2533&gt;=$L$16,F2533&lt;=$M$16),$K$16,IF(AND(F2533&gt;=$L$17,F2533&lt;=$M$17),$K$17,IF(AND(F2533&gt;=$L$18,F2533&lt;=$M$18),$K$18,IF(AND(F2533&gt;=$L$19,F2533&lt;=$M$19),$K$19,IF(AND(F2533&gt;=$L$20,F2533&lt;=$M$20),$K$20,IF(AND(F2533&gt;=$L$21,F2533&lt;=$M$21),$K$21,IF(AND(F2533&gt;=$L$22,F2533&lt;=$M$22),$K$22,IF(AND(F2533&gt;=$L$23,F2533&lt;=$M$23),$K$23,IF(AND(F2533&gt;=$L$24,F2533&lt;=$M$24),$K$24,IF(AND(F2533&gt;=$L$25,F2533&lt;=$M$25),$K$25,IF(AND(F2533&gt;=$L$26,F2533&lt;=$M$26),$K$26,IF(AND(F2533&gt;=$L$27,F2533&lt;=$M$27),$K$27,IF(AND(F2533&gt;=$L$28,F2533&lt;=$M$28),$K$28,IF(AND(F2533&gt;=$L$29,F2533&lt;=$M$29),$K$29,IF(AND(F2533&gt;=$L$30,F2533&lt;=$M$30),$K$30,IF(AND(F2533&gt;=$L$31,F2533&lt;=$M$31),$K$31,""))))))))))))))))))))))))))))))))</f>
        <v>11</v>
      </c>
      <c r="D2533" s="18" t="s">
        <v>21</v>
      </c>
      <c r="E2533" s="18" t="s">
        <v>1234</v>
      </c>
      <c r="F2533" s="12">
        <v>166.25</v>
      </c>
      <c r="H2533" s="12" t="s">
        <v>3544</v>
      </c>
      <c r="I2533" s="18" t="s">
        <v>0</v>
      </c>
      <c r="J2533" s="18" t="s">
        <v>4747</v>
      </c>
      <c r="XEZ2533" s="28"/>
      <c r="XFA2533" s="28"/>
      <c r="XFB2533" s="28"/>
      <c r="XFC2533" s="28"/>
      <c r="XFD2533" s="28"/>
    </row>
    <row r="2534" spans="1:10 16380:16384" x14ac:dyDescent="0.35">
      <c r="A2534" s="12" t="s">
        <v>3933</v>
      </c>
      <c r="B2534" s="32" t="str">
        <f>HYPERLINK(Table1[[#This Row],[Link]], Table1[[#This Row],[Pattern w/out Hyperlink]])</f>
        <v>Deepdale</v>
      </c>
      <c r="C2534" s="18">
        <f>IF(F2534&lt;=$L$1,$K$1,IF(AND(F2534&gt;=$L$2,F2534&lt;=$M$2),$K$2,IF(AND(F2534&gt;=$L$3,F2534&lt;=$M$3),$K$3,IF(AND(F2534&gt;=$L$4,F2534&lt;=$M$4),$K$4,IF(AND(F2534&gt;=$L$5,F2534&lt;=$M$5),$K$5,IF(AND(F2534&gt;=$L$6,F2534&lt;=$M$6),$K$6,IF(AND(F2534&gt;=$L$7,F2534&lt;=$M$7),$K$7,IF(AND(F2534&gt;=$L$8,F2534&lt;=$M$8),$K$8,IF(AND(F2534&gt;=$L$9,F2534&lt;=$M$9),$K$9,IF(AND(F2534&gt;$L$10,F2534&lt;=$M$10),$K$10,IF(AND(F2534&gt;=$L$11,F2534&lt;=$M$11),$K$11,IF(AND(F2534&gt;=$L$12,F2534&lt;=$M$12),$K$12,IF(AND(F2534&gt;=$L$13,F2534&lt;=$M$13),$K$13,IF(AND(F2534&gt;=$L$14,F2534&lt;=$M$14),$K$14,IF(AND(F2534&gt;=#REF!,F2534&lt;=#REF!),#REF!,IF(AND(F2534&gt;=$L$15,F2534&lt;=$M$15),$K$15,IF(AND(F2534&gt;=$L$16,F2534&lt;=$M$16),$K$16,IF(AND(F2534&gt;=$L$17,F2534&lt;=$M$17),$K$17,IF(AND(F2534&gt;=$L$18,F2534&lt;=$M$18),$K$18,IF(AND(F2534&gt;=$L$19,F2534&lt;=$M$19),$K$19,IF(AND(F2534&gt;=$L$20,F2534&lt;=$M$20),$K$20,IF(AND(F2534&gt;=$L$21,F2534&lt;=$M$21),$K$21,IF(AND(F2534&gt;=$L$22,F2534&lt;=$M$22),$K$22,IF(AND(F2534&gt;=$L$23,F2534&lt;=$M$23),$K$23,IF(AND(F2534&gt;=$L$24,F2534&lt;=$M$24),$K$24,IF(AND(F2534&gt;=$L$25,F2534&lt;=$M$25),$K$25,IF(AND(F2534&gt;=$L$26,F2534&lt;=$M$26),$K$26,IF(AND(F2534&gt;=$L$27,F2534&lt;=$M$27),$K$27,IF(AND(F2534&gt;=$L$28,F2534&lt;=$M$28),$K$28,IF(AND(F2534&gt;=$L$29,F2534&lt;=$M$29),$K$29,IF(AND(F2534&gt;=$L$30,F2534&lt;=$M$30),$K$30,IF(AND(F2534&gt;=$L$31,F2534&lt;=$M$31),$K$31,""))))))))))))))))))))))))))))))))</f>
        <v>11</v>
      </c>
      <c r="D2534" s="18" t="s">
        <v>19</v>
      </c>
      <c r="E2534" s="18" t="s">
        <v>1234</v>
      </c>
      <c r="F2534" s="12">
        <v>166</v>
      </c>
      <c r="H2534" s="12" t="s">
        <v>3934</v>
      </c>
      <c r="I2534" s="18" t="s">
        <v>4213</v>
      </c>
      <c r="J2534" s="18" t="s">
        <v>4318</v>
      </c>
      <c r="XEZ2534" s="28"/>
      <c r="XFA2534" s="28"/>
      <c r="XFB2534" s="28"/>
      <c r="XFC2534" s="28"/>
      <c r="XFD2534" s="28"/>
    </row>
    <row r="2535" spans="1:10 16380:16384" x14ac:dyDescent="0.35">
      <c r="A2535" s="12" t="s">
        <v>2779</v>
      </c>
      <c r="B2535" s="32" t="str">
        <f>HYPERLINK(Table1[[#This Row],[Link]], Table1[[#This Row],[Pattern w/out Hyperlink]])</f>
        <v>Destinations 315</v>
      </c>
      <c r="C2535" s="18">
        <f>IF(F2535&lt;=$L$1,$K$1,IF(AND(F2535&gt;=$L$2,F2535&lt;=$M$2),$K$2,IF(AND(F2535&gt;=$L$3,F2535&lt;=$M$3),$K$3,IF(AND(F2535&gt;=$L$4,F2535&lt;=$M$4),$K$4,IF(AND(F2535&gt;=$L$5,F2535&lt;=$M$5),$K$5,IF(AND(F2535&gt;=$L$6,F2535&lt;=$M$6),$K$6,IF(AND(F2535&gt;=$L$7,F2535&lt;=$M$7),$K$7,IF(AND(F2535&gt;=$L$8,F2535&lt;=$M$8),$K$8,IF(AND(F2535&gt;=$L$9,F2535&lt;=$M$9),$K$9,IF(AND(F2535&gt;$L$10,F2535&lt;=$M$10),$K$10,IF(AND(F2535&gt;=$L$11,F2535&lt;=$M$11),$K$11,IF(AND(F2535&gt;=$L$12,F2535&lt;=$M$12),$K$12,IF(AND(F2535&gt;=$L$13,F2535&lt;=$M$13),$K$13,IF(AND(F2535&gt;=$L$14,F2535&lt;=$M$14),$K$14,IF(AND(F2535&gt;=#REF!,F2535&lt;=#REF!),#REF!,IF(AND(F2535&gt;=$L$15,F2535&lt;=$M$15),$K$15,IF(AND(F2535&gt;=$L$16,F2535&lt;=$M$16),$K$16,IF(AND(F2535&gt;=$L$17,F2535&lt;=$M$17),$K$17,IF(AND(F2535&gt;=$L$18,F2535&lt;=$M$18),$K$18,IF(AND(F2535&gt;=$L$19,F2535&lt;=$M$19),$K$19,IF(AND(F2535&gt;=$L$20,F2535&lt;=$M$20),$K$20,IF(AND(F2535&gt;=$L$21,F2535&lt;=$M$21),$K$21,IF(AND(F2535&gt;=$L$22,F2535&lt;=$M$22),$K$22,IF(AND(F2535&gt;=$L$23,F2535&lt;=$M$23),$K$23,IF(AND(F2535&gt;=$L$24,F2535&lt;=$M$24),$K$24,IF(AND(F2535&gt;=$L$25,F2535&lt;=$M$25),$K$25,IF(AND(F2535&gt;=$L$26,F2535&lt;=$M$26),$K$26,IF(AND(F2535&gt;=$L$27,F2535&lt;=$M$27),$K$27,IF(AND(F2535&gt;=$L$28,F2535&lt;=$M$28),$K$28,IF(AND(F2535&gt;=$L$29,F2535&lt;=$M$29),$K$29,IF(AND(F2535&gt;=$L$30,F2535&lt;=$M$30),$K$30,IF(AND(F2535&gt;=$L$31,F2535&lt;=$M$31),$K$31,""))))))))))))))))))))))))))))))))</f>
        <v>11</v>
      </c>
      <c r="D2535" s="18" t="s">
        <v>26</v>
      </c>
      <c r="E2535" s="18" t="s">
        <v>1234</v>
      </c>
      <c r="F2535" s="12">
        <f>Table1[[#This Row],[USD Pricing]]*Exchange!$A$1</f>
        <v>161.69999999999999</v>
      </c>
      <c r="G2535" s="12">
        <v>115.5</v>
      </c>
      <c r="H2535" s="12" t="s">
        <v>5819</v>
      </c>
      <c r="I2535" s="18" t="s">
        <v>4213</v>
      </c>
      <c r="J2535" s="18" t="s">
        <v>4374</v>
      </c>
      <c r="XEZ2535" s="28"/>
      <c r="XFA2535" s="28"/>
      <c r="XFB2535" s="28"/>
      <c r="XFC2535" s="28"/>
      <c r="XFD2535" s="28"/>
    </row>
    <row r="2536" spans="1:10 16380:16384" x14ac:dyDescent="0.35">
      <c r="A2536" s="12" t="s">
        <v>2653</v>
      </c>
      <c r="B2536" s="32" t="str">
        <f>HYPERLINK(Table1[[#This Row],[Link]], Table1[[#This Row],[Pattern w/out Hyperlink]])</f>
        <v>Docket</v>
      </c>
      <c r="C2536" s="18">
        <f>IF(F2536&lt;=$L$1,$K$1,IF(AND(F2536&gt;=$L$2,F2536&lt;=$M$2),$K$2,IF(AND(F2536&gt;=$L$3,F2536&lt;=$M$3),$K$3,IF(AND(F2536&gt;=$L$4,F2536&lt;=$M$4),$K$4,IF(AND(F2536&gt;=$L$5,F2536&lt;=$M$5),$K$5,IF(AND(F2536&gt;=$L$6,F2536&lt;=$M$6),$K$6,IF(AND(F2536&gt;=$L$7,F2536&lt;=$M$7),$K$7,IF(AND(F2536&gt;=$L$8,F2536&lt;=$M$8),$K$8,IF(AND(F2536&gt;=$L$9,F2536&lt;=$M$9),$K$9,IF(AND(F2536&gt;$L$10,F2536&lt;=$M$10),$K$10,IF(AND(F2536&gt;=$L$11,F2536&lt;=$M$11),$K$11,IF(AND(F2536&gt;=$L$12,F2536&lt;=$M$12),$K$12,IF(AND(F2536&gt;=$L$13,F2536&lt;=$M$13),$K$13,IF(AND(F2536&gt;=$L$14,F2536&lt;=$M$14),$K$14,IF(AND(F2536&gt;=#REF!,F2536&lt;=#REF!),#REF!,IF(AND(F2536&gt;=$L$15,F2536&lt;=$M$15),$K$15,IF(AND(F2536&gt;=$L$16,F2536&lt;=$M$16),$K$16,IF(AND(F2536&gt;=$L$17,F2536&lt;=$M$17),$K$17,IF(AND(F2536&gt;=$L$18,F2536&lt;=$M$18),$K$18,IF(AND(F2536&gt;=$L$19,F2536&lt;=$M$19),$K$19,IF(AND(F2536&gt;=$L$20,F2536&lt;=$M$20),$K$20,IF(AND(F2536&gt;=$L$21,F2536&lt;=$M$21),$K$21,IF(AND(F2536&gt;=$L$22,F2536&lt;=$M$22),$K$22,IF(AND(F2536&gt;=$L$23,F2536&lt;=$M$23),$K$23,IF(AND(F2536&gt;=$L$24,F2536&lt;=$M$24),$K$24,IF(AND(F2536&gt;=$L$25,F2536&lt;=$M$25),$K$25,IF(AND(F2536&gt;=$L$26,F2536&lt;=$M$26),$K$26,IF(AND(F2536&gt;=$L$27,F2536&lt;=$M$27),$K$27,IF(AND(F2536&gt;=$L$28,F2536&lt;=$M$28),$K$28,IF(AND(F2536&gt;=$L$29,F2536&lt;=$M$29),$K$29,IF(AND(F2536&gt;=$L$30,F2536&lt;=$M$30),$K$30,IF(AND(F2536&gt;=$L$31,F2536&lt;=$M$31),$K$31,""))))))))))))))))))))))))))))))))</f>
        <v>11</v>
      </c>
      <c r="D2536" s="18" t="s">
        <v>26</v>
      </c>
      <c r="E2536" s="18" t="s">
        <v>1234</v>
      </c>
      <c r="F2536" s="12">
        <f>Table1[[#This Row],[USD Pricing]]*Exchange!$A$1</f>
        <v>156.1</v>
      </c>
      <c r="G2536" s="12">
        <v>111.5</v>
      </c>
      <c r="H2536" s="12" t="s">
        <v>5467</v>
      </c>
      <c r="I2536" s="18" t="s">
        <v>0</v>
      </c>
      <c r="J2536" s="18" t="s">
        <v>4975</v>
      </c>
      <c r="XEZ2536" s="28"/>
      <c r="XFA2536" s="28"/>
      <c r="XFB2536" s="28"/>
      <c r="XFC2536" s="28"/>
      <c r="XFD2536" s="28"/>
    </row>
    <row r="2537" spans="1:10 16380:16384" x14ac:dyDescent="0.35">
      <c r="A2537" s="12" t="s">
        <v>2780</v>
      </c>
      <c r="B2537" s="32" t="str">
        <f>HYPERLINK(Table1[[#This Row],[Link]], Table1[[#This Row],[Pattern w/out Hyperlink]])</f>
        <v>Domani 357</v>
      </c>
      <c r="C2537" s="18">
        <f>IF(F2537&lt;=$L$1,$K$1,IF(AND(F2537&gt;=$L$2,F2537&lt;=$M$2),$K$2,IF(AND(F2537&gt;=$L$3,F2537&lt;=$M$3),$K$3,IF(AND(F2537&gt;=$L$4,F2537&lt;=$M$4),$K$4,IF(AND(F2537&gt;=$L$5,F2537&lt;=$M$5),$K$5,IF(AND(F2537&gt;=$L$6,F2537&lt;=$M$6),$K$6,IF(AND(F2537&gt;=$L$7,F2537&lt;=$M$7),$K$7,IF(AND(F2537&gt;=$L$8,F2537&lt;=$M$8),$K$8,IF(AND(F2537&gt;=$L$9,F2537&lt;=$M$9),$K$9,IF(AND(F2537&gt;$L$10,F2537&lt;=$M$10),$K$10,IF(AND(F2537&gt;=$L$11,F2537&lt;=$M$11),$K$11,IF(AND(F2537&gt;=$L$12,F2537&lt;=$M$12),$K$12,IF(AND(F2537&gt;=$L$13,F2537&lt;=$M$13),$K$13,IF(AND(F2537&gt;=$L$14,F2537&lt;=$M$14),$K$14,IF(AND(F2537&gt;=#REF!,F2537&lt;=#REF!),#REF!,IF(AND(F2537&gt;=$L$15,F2537&lt;=$M$15),$K$15,IF(AND(F2537&gt;=$L$16,F2537&lt;=$M$16),$K$16,IF(AND(F2537&gt;=$L$17,F2537&lt;=$M$17),$K$17,IF(AND(F2537&gt;=$L$18,F2537&lt;=$M$18),$K$18,IF(AND(F2537&gt;=$L$19,F2537&lt;=$M$19),$K$19,IF(AND(F2537&gt;=$L$20,F2537&lt;=$M$20),$K$20,IF(AND(F2537&gt;=$L$21,F2537&lt;=$M$21),$K$21,IF(AND(F2537&gt;=$L$22,F2537&lt;=$M$22),$K$22,IF(AND(F2537&gt;=$L$23,F2537&lt;=$M$23),$K$23,IF(AND(F2537&gt;=$L$24,F2537&lt;=$M$24),$K$24,IF(AND(F2537&gt;=$L$25,F2537&lt;=$M$25),$K$25,IF(AND(F2537&gt;=$L$26,F2537&lt;=$M$26),$K$26,IF(AND(F2537&gt;=$L$27,F2537&lt;=$M$27),$K$27,IF(AND(F2537&gt;=$L$28,F2537&lt;=$M$28),$K$28,IF(AND(F2537&gt;=$L$29,F2537&lt;=$M$29),$K$29,IF(AND(F2537&gt;=$L$30,F2537&lt;=$M$30),$K$30,IF(AND(F2537&gt;=$L$31,F2537&lt;=$M$31),$K$31,""))))))))))))))))))))))))))))))))</f>
        <v>11</v>
      </c>
      <c r="D2537" s="18" t="s">
        <v>26</v>
      </c>
      <c r="E2537" s="18" t="s">
        <v>1234</v>
      </c>
      <c r="F2537" s="12">
        <f>Table1[[#This Row],[USD Pricing]]*Exchange!$A$1</f>
        <v>166.6</v>
      </c>
      <c r="G2537" s="12">
        <v>119</v>
      </c>
      <c r="H2537" s="12" t="s">
        <v>5820</v>
      </c>
      <c r="I2537" s="18" t="s">
        <v>0</v>
      </c>
      <c r="J2537" s="18" t="s">
        <v>4976</v>
      </c>
      <c r="XEZ2537" s="28"/>
      <c r="XFA2537" s="28"/>
      <c r="XFB2537" s="28"/>
      <c r="XFC2537" s="28"/>
      <c r="XFD2537" s="28"/>
    </row>
    <row r="2538" spans="1:10 16380:16384" x14ac:dyDescent="0.35">
      <c r="A2538" s="12" t="s">
        <v>3371</v>
      </c>
      <c r="B2538" s="32" t="str">
        <f>HYPERLINK(Table1[[#This Row],[Link]], Table1[[#This Row],[Pattern w/out Hyperlink]])</f>
        <v>Dotty</v>
      </c>
      <c r="C2538" s="18">
        <f>IF(F2538&lt;=$L$1,$K$1,IF(AND(F2538&gt;=$L$2,F2538&lt;=$M$2),$K$2,IF(AND(F2538&gt;=$L$3,F2538&lt;=$M$3),$K$3,IF(AND(F2538&gt;=$L$4,F2538&lt;=$M$4),$K$4,IF(AND(F2538&gt;=$L$5,F2538&lt;=$M$5),$K$5,IF(AND(F2538&gt;=$L$6,F2538&lt;=$M$6),$K$6,IF(AND(F2538&gt;=$L$7,F2538&lt;=$M$7),$K$7,IF(AND(F2538&gt;=$L$8,F2538&lt;=$M$8),$K$8,IF(AND(F2538&gt;=$L$9,F2538&lt;=$M$9),$K$9,IF(AND(F2538&gt;$L$10,F2538&lt;=$M$10),$K$10,IF(AND(F2538&gt;=$L$11,F2538&lt;=$M$11),$K$11,IF(AND(F2538&gt;=$L$12,F2538&lt;=$M$12),$K$12,IF(AND(F2538&gt;=$L$13,F2538&lt;=$M$13),$K$13,IF(AND(F2538&gt;=$L$14,F2538&lt;=$M$14),$K$14,IF(AND(F2538&gt;=#REF!,F2538&lt;=#REF!),#REF!,IF(AND(F2538&gt;=$L$15,F2538&lt;=$M$15),$K$15,IF(AND(F2538&gt;=$L$16,F2538&lt;=$M$16),$K$16,IF(AND(F2538&gt;=$L$17,F2538&lt;=$M$17),$K$17,IF(AND(F2538&gt;=$L$18,F2538&lt;=$M$18),$K$18,IF(AND(F2538&gt;=$L$19,F2538&lt;=$M$19),$K$19,IF(AND(F2538&gt;=$L$20,F2538&lt;=$M$20),$K$20,IF(AND(F2538&gt;=$L$21,F2538&lt;=$M$21),$K$21,IF(AND(F2538&gt;=$L$22,F2538&lt;=$M$22),$K$22,IF(AND(F2538&gt;=$L$23,F2538&lt;=$M$23),$K$23,IF(AND(F2538&gt;=$L$24,F2538&lt;=$M$24),$K$24,IF(AND(F2538&gt;=$L$25,F2538&lt;=$M$25),$K$25,IF(AND(F2538&gt;=$L$26,F2538&lt;=$M$26),$K$26,IF(AND(F2538&gt;=$L$27,F2538&lt;=$M$27),$K$27,IF(AND(F2538&gt;=$L$28,F2538&lt;=$M$28),$K$28,IF(AND(F2538&gt;=$L$29,F2538&lt;=$M$29),$K$29,IF(AND(F2538&gt;=$L$30,F2538&lt;=$M$30),$K$30,IF(AND(F2538&gt;=$L$31,F2538&lt;=$M$31),$K$31,""))))))))))))))))))))))))))))))))</f>
        <v>11</v>
      </c>
      <c r="D2538" s="18" t="s">
        <v>2082</v>
      </c>
      <c r="E2538" s="18" t="s">
        <v>1234</v>
      </c>
      <c r="F2538" s="12">
        <f>Table1[[#This Row],[USD Pricing]]*Exchange!$A$1</f>
        <v>158.61999999999998</v>
      </c>
      <c r="G2538" s="12">
        <v>113.3</v>
      </c>
      <c r="H2538" s="12" t="s">
        <v>3372</v>
      </c>
      <c r="I2538" s="18" t="s">
        <v>0</v>
      </c>
      <c r="J2538" s="18" t="s">
        <v>4550</v>
      </c>
      <c r="XEZ2538" s="28"/>
      <c r="XFA2538" s="28"/>
      <c r="XFB2538" s="28"/>
      <c r="XFC2538" s="28"/>
      <c r="XFD2538" s="28"/>
    </row>
    <row r="2539" spans="1:10 16380:16384" x14ac:dyDescent="0.35">
      <c r="A2539" s="12" t="s">
        <v>237</v>
      </c>
      <c r="B2539" s="32" t="str">
        <f>HYPERLINK(Table1[[#This Row],[Link]], Table1[[#This Row],[Pattern w/out Hyperlink]])</f>
        <v>Elevation</v>
      </c>
      <c r="C2539" s="18">
        <f>IF(F2539&lt;=$L$1,$K$1,IF(AND(F2539&gt;=$L$2,F2539&lt;=$M$2),$K$2,IF(AND(F2539&gt;=$L$3,F2539&lt;=$M$3),$K$3,IF(AND(F2539&gt;=$L$4,F2539&lt;=$M$4),$K$4,IF(AND(F2539&gt;=$L$5,F2539&lt;=$M$5),$K$5,IF(AND(F2539&gt;=$L$6,F2539&lt;=$M$6),$K$6,IF(AND(F2539&gt;=$L$7,F2539&lt;=$M$7),$K$7,IF(AND(F2539&gt;=$L$8,F2539&lt;=$M$8),$K$8,IF(AND(F2539&gt;=$L$9,F2539&lt;=$M$9),$K$9,IF(AND(F2539&gt;$L$10,F2539&lt;=$M$10),$K$10,IF(AND(F2539&gt;=$L$11,F2539&lt;=$M$11),$K$11,IF(AND(F2539&gt;=$L$12,F2539&lt;=$M$12),$K$12,IF(AND(F2539&gt;=$L$13,F2539&lt;=$M$13),$K$13,IF(AND(F2539&gt;=$L$14,F2539&lt;=$M$14),$K$14,IF(AND(F2539&gt;=#REF!,F2539&lt;=#REF!),#REF!,IF(AND(F2539&gt;=$L$15,F2539&lt;=$M$15),$K$15,IF(AND(F2539&gt;=$L$16,F2539&lt;=$M$16),$K$16,IF(AND(F2539&gt;=$L$17,F2539&lt;=$M$17),$K$17,IF(AND(F2539&gt;=$L$18,F2539&lt;=$M$18),$K$18,IF(AND(F2539&gt;=$L$19,F2539&lt;=$M$19),$K$19,IF(AND(F2539&gt;=$L$20,F2539&lt;=$M$20),$K$20,IF(AND(F2539&gt;=$L$21,F2539&lt;=$M$21),$K$21,IF(AND(F2539&gt;=$L$22,F2539&lt;=$M$22),$K$22,IF(AND(F2539&gt;=$L$23,F2539&lt;=$M$23),$K$23,IF(AND(F2539&gt;=$L$24,F2539&lt;=$M$24),$K$24,IF(AND(F2539&gt;=$L$25,F2539&lt;=$M$25),$K$25,IF(AND(F2539&gt;=$L$26,F2539&lt;=$M$26),$K$26,IF(AND(F2539&gt;=$L$27,F2539&lt;=$M$27),$K$27,IF(AND(F2539&gt;=$L$28,F2539&lt;=$M$28),$K$28,IF(AND(F2539&gt;=$L$29,F2539&lt;=$M$29),$K$29,IF(AND(F2539&gt;=$L$30,F2539&lt;=$M$30),$K$30,IF(AND(F2539&gt;=$L$31,F2539&lt;=$M$31),$K$31,""))))))))))))))))))))))))))))))))</f>
        <v>11</v>
      </c>
      <c r="D2539" s="18" t="s">
        <v>26</v>
      </c>
      <c r="E2539" s="18" t="s">
        <v>1234</v>
      </c>
      <c r="F2539" s="12">
        <f>Table1[[#This Row],[USD Pricing]]*Exchange!$A$1</f>
        <v>165.68999999999997</v>
      </c>
      <c r="G2539" s="12">
        <v>118.35</v>
      </c>
      <c r="H2539" s="12" t="s">
        <v>5641</v>
      </c>
      <c r="I2539" s="18" t="s">
        <v>0</v>
      </c>
      <c r="J2539" s="18" t="s">
        <v>5642</v>
      </c>
      <c r="XEZ2539" s="28"/>
      <c r="XFA2539" s="28"/>
      <c r="XFB2539" s="28"/>
      <c r="XFC2539" s="28"/>
      <c r="XFD2539" s="28"/>
    </row>
    <row r="2540" spans="1:10 16380:16384" ht="29" x14ac:dyDescent="0.35">
      <c r="A2540" s="12" t="s">
        <v>3950</v>
      </c>
      <c r="B2540" s="32" t="str">
        <f>HYPERLINK(Table1[[#This Row],[Link]], Table1[[#This Row],[Pattern w/out Hyperlink]])</f>
        <v>Emergent</v>
      </c>
      <c r="C2540" s="18">
        <f>IF(F2540&lt;=$L$1,$K$1,IF(AND(F2540&gt;=$L$2,F2540&lt;=$M$2),$K$2,IF(AND(F2540&gt;=$L$3,F2540&lt;=$M$3),$K$3,IF(AND(F2540&gt;=$L$4,F2540&lt;=$M$4),$K$4,IF(AND(F2540&gt;=$L$5,F2540&lt;=$M$5),$K$5,IF(AND(F2540&gt;=$L$6,F2540&lt;=$M$6),$K$6,IF(AND(F2540&gt;=$L$7,F2540&lt;=$M$7),$K$7,IF(AND(F2540&gt;=$L$8,F2540&lt;=$M$8),$K$8,IF(AND(F2540&gt;=$L$9,F2540&lt;=$M$9),$K$9,IF(AND(F2540&gt;$L$10,F2540&lt;=$M$10),$K$10,IF(AND(F2540&gt;=$L$11,F2540&lt;=$M$11),$K$11,IF(AND(F2540&gt;=$L$12,F2540&lt;=$M$12),$K$12,IF(AND(F2540&gt;=$L$13,F2540&lt;=$M$13),$K$13,IF(AND(F2540&gt;=$L$14,F2540&lt;=$M$14),$K$14,IF(AND(F2540&gt;=#REF!,F2540&lt;=#REF!),#REF!,IF(AND(F2540&gt;=$L$15,F2540&lt;=$M$15),$K$15,IF(AND(F2540&gt;=$L$16,F2540&lt;=$M$16),$K$16,IF(AND(F2540&gt;=$L$17,F2540&lt;=$M$17),$K$17,IF(AND(F2540&gt;=$L$18,F2540&lt;=$M$18),$K$18,IF(AND(F2540&gt;=$L$19,F2540&lt;=$M$19),$K$19,IF(AND(F2540&gt;=$L$20,F2540&lt;=$M$20),$K$20,IF(AND(F2540&gt;=$L$21,F2540&lt;=$M$21),$K$21,IF(AND(F2540&gt;=$L$22,F2540&lt;=$M$22),$K$22,IF(AND(F2540&gt;=$L$23,F2540&lt;=$M$23),$K$23,IF(AND(F2540&gt;=$L$24,F2540&lt;=$M$24),$K$24,IF(AND(F2540&gt;=$L$25,F2540&lt;=$M$25),$K$25,IF(AND(F2540&gt;=$L$26,F2540&lt;=$M$26),$K$26,IF(AND(F2540&gt;=$L$27,F2540&lt;=$M$27),$K$27,IF(AND(F2540&gt;=$L$28,F2540&lt;=$M$28),$K$28,IF(AND(F2540&gt;=$L$29,F2540&lt;=$M$29),$K$29,IF(AND(F2540&gt;=$L$30,F2540&lt;=$M$30),$K$30,IF(AND(F2540&gt;=$L$31,F2540&lt;=$M$31),$K$31,""))))))))))))))))))))))))))))))))</f>
        <v>11</v>
      </c>
      <c r="D2540" s="18" t="s">
        <v>7178</v>
      </c>
      <c r="E2540" s="18" t="s">
        <v>1234</v>
      </c>
      <c r="F2540" s="12">
        <v>168</v>
      </c>
      <c r="H2540" s="12" t="s">
        <v>7233</v>
      </c>
      <c r="I2540" s="18" t="s">
        <v>0</v>
      </c>
      <c r="J2540" s="18" t="s">
        <v>7234</v>
      </c>
      <c r="XEZ2540" s="28"/>
      <c r="XFA2540" s="28"/>
      <c r="XFB2540" s="28"/>
      <c r="XFC2540" s="28"/>
      <c r="XFD2540" s="28"/>
    </row>
    <row r="2541" spans="1:10 16380:16384" x14ac:dyDescent="0.35">
      <c r="A2541" s="12" t="s">
        <v>7237</v>
      </c>
      <c r="B2541" s="32" t="str">
        <f>HYPERLINK(Table1[[#This Row],[Link]], Table1[[#This Row],[Pattern w/out Hyperlink]])</f>
        <v>Equilux</v>
      </c>
      <c r="C2541" s="18">
        <f>IF(F2541&lt;=$L$1,$K$1,IF(AND(F2541&gt;=$L$2,F2541&lt;=$M$2),$K$2,IF(AND(F2541&gt;=$L$3,F2541&lt;=$M$3),$K$3,IF(AND(F2541&gt;=$L$4,F2541&lt;=$M$4),$K$4,IF(AND(F2541&gt;=$L$5,F2541&lt;=$M$5),$K$5,IF(AND(F2541&gt;=$L$6,F2541&lt;=$M$6),$K$6,IF(AND(F2541&gt;=$L$7,F2541&lt;=$M$7),$K$7,IF(AND(F2541&gt;=$L$8,F2541&lt;=$M$8),$K$8,IF(AND(F2541&gt;=$L$9,F2541&lt;=$M$9),$K$9,IF(AND(F2541&gt;$L$10,F2541&lt;=$M$10),$K$10,IF(AND(F2541&gt;=$L$11,F2541&lt;=$M$11),$K$11,IF(AND(F2541&gt;=$L$12,F2541&lt;=$M$12),$K$12,IF(AND(F2541&gt;=$L$13,F2541&lt;=$M$13),$K$13,IF(AND(F2541&gt;=$L$14,F2541&lt;=$M$14),$K$14,IF(AND(F2541&gt;=#REF!,F2541&lt;=#REF!),#REF!,IF(AND(F2541&gt;=$L$15,F2541&lt;=$M$15),$K$15,IF(AND(F2541&gt;=$L$16,F2541&lt;=$M$16),$K$16,IF(AND(F2541&gt;=$L$17,F2541&lt;=$M$17),$K$17,IF(AND(F2541&gt;=$L$18,F2541&lt;=$M$18),$K$18,IF(AND(F2541&gt;=$L$19,F2541&lt;=$M$19),$K$19,IF(AND(F2541&gt;=$L$20,F2541&lt;=$M$20),$K$20,IF(AND(F2541&gt;=$L$21,F2541&lt;=$M$21),$K$21,IF(AND(F2541&gt;=$L$22,F2541&lt;=$M$22),$K$22,IF(AND(F2541&gt;=$L$23,F2541&lt;=$M$23),$K$23,IF(AND(F2541&gt;=$L$24,F2541&lt;=$M$24),$K$24,IF(AND(F2541&gt;=$L$25,F2541&lt;=$M$25),$K$25,IF(AND(F2541&gt;=$L$26,F2541&lt;=$M$26),$K$26,IF(AND(F2541&gt;=$L$27,F2541&lt;=$M$27),$K$27,IF(AND(F2541&gt;=$L$28,F2541&lt;=$M$28),$K$28,IF(AND(F2541&gt;=$L$29,F2541&lt;=$M$29),$K$29,IF(AND(F2541&gt;=$L$30,F2541&lt;=$M$30),$K$30,IF(AND(F2541&gt;=$L$31,F2541&lt;=$M$31),$K$31,""))))))))))))))))))))))))))))))))</f>
        <v>11</v>
      </c>
      <c r="D2541" s="18" t="s">
        <v>7178</v>
      </c>
      <c r="E2541" s="18" t="s">
        <v>1234</v>
      </c>
      <c r="F2541" s="12">
        <v>160</v>
      </c>
      <c r="H2541" s="12" t="s">
        <v>7238</v>
      </c>
      <c r="I2541" s="18" t="s">
        <v>0</v>
      </c>
      <c r="J2541" s="18" t="s">
        <v>7239</v>
      </c>
      <c r="XEZ2541" s="28"/>
      <c r="XFA2541" s="28"/>
      <c r="XFB2541" s="28"/>
      <c r="XFC2541" s="28"/>
      <c r="XFD2541" s="28"/>
    </row>
    <row r="2542" spans="1:10 16380:16384" x14ac:dyDescent="0.35">
      <c r="A2542" s="12" t="s">
        <v>6986</v>
      </c>
      <c r="B2542" s="32" t="str">
        <f>HYPERLINK(Table1[[#This Row],[Link]], Table1[[#This Row],[Pattern w/out Hyperlink]])</f>
        <v>Feeling Plaid</v>
      </c>
      <c r="C2542" s="18">
        <f>IF(F2542&lt;=$L$1,$K$1,IF(AND(F2542&gt;=$L$2,F2542&lt;=$M$2),$K$2,IF(AND(F2542&gt;=$L$3,F2542&lt;=$M$3),$K$3,IF(AND(F2542&gt;=$L$4,F2542&lt;=$M$4),$K$4,IF(AND(F2542&gt;=$L$5,F2542&lt;=$M$5),$K$5,IF(AND(F2542&gt;=$L$6,F2542&lt;=$M$6),$K$6,IF(AND(F2542&gt;=$L$7,F2542&lt;=$M$7),$K$7,IF(AND(F2542&gt;=$L$8,F2542&lt;=$M$8),$K$8,IF(AND(F2542&gt;=$L$9,F2542&lt;=$M$9),$K$9,IF(AND(F2542&gt;$L$10,F2542&lt;=$M$10),$K$10,IF(AND(F2542&gt;=$L$11,F2542&lt;=$M$11),$K$11,IF(AND(F2542&gt;=$L$12,F2542&lt;=$M$12),$K$12,IF(AND(F2542&gt;=$L$13,F2542&lt;=$M$13),$K$13,IF(AND(F2542&gt;=$L$14,F2542&lt;=$M$14),$K$14,IF(AND(F2542&gt;=#REF!,F2542&lt;=#REF!),#REF!,IF(AND(F2542&gt;=$L$15,F2542&lt;=$M$15),$K$15,IF(AND(F2542&gt;=$L$16,F2542&lt;=$M$16),$K$16,IF(AND(F2542&gt;=$L$17,F2542&lt;=$M$17),$K$17,IF(AND(F2542&gt;=$L$18,F2542&lt;=$M$18),$K$18,IF(AND(F2542&gt;=$L$19,F2542&lt;=$M$19),$K$19,IF(AND(F2542&gt;=$L$20,F2542&lt;=$M$20),$K$20,IF(AND(F2542&gt;=$L$21,F2542&lt;=$M$21),$K$21,IF(AND(F2542&gt;=$L$22,F2542&lt;=$M$22),$K$22,IF(AND(F2542&gt;=$L$23,F2542&lt;=$M$23),$K$23,IF(AND(F2542&gt;=$L$24,F2542&lt;=$M$24),$K$24,IF(AND(F2542&gt;=$L$25,F2542&lt;=$M$25),$K$25,IF(AND(F2542&gt;=$L$26,F2542&lt;=$M$26),$K$26,IF(AND(F2542&gt;=$L$27,F2542&lt;=$M$27),$K$27,IF(AND(F2542&gt;=$L$28,F2542&lt;=$M$28),$K$28,IF(AND(F2542&gt;=$L$29,F2542&lt;=$M$29),$K$29,IF(AND(F2542&gt;=$L$30,F2542&lt;=$M$30),$K$30,IF(AND(F2542&gt;=$L$31,F2542&lt;=$M$31),$K$31,""))))))))))))))))))))))))))))))))</f>
        <v>11</v>
      </c>
      <c r="D2542" s="18" t="s">
        <v>21</v>
      </c>
      <c r="E2542" s="18" t="s">
        <v>1234</v>
      </c>
      <c r="F2542" s="12">
        <v>156.5</v>
      </c>
      <c r="H2542" s="12" t="s">
        <v>6987</v>
      </c>
      <c r="I2542" s="18" t="s">
        <v>0</v>
      </c>
      <c r="J2542" s="18" t="s">
        <v>6988</v>
      </c>
      <c r="XEZ2542" s="28"/>
      <c r="XFA2542" s="28"/>
      <c r="XFB2542" s="28"/>
      <c r="XFC2542" s="28"/>
      <c r="XFD2542" s="28"/>
    </row>
    <row r="2543" spans="1:10 16380:16384" ht="29" x14ac:dyDescent="0.35">
      <c r="A2543" s="12" t="s">
        <v>2783</v>
      </c>
      <c r="B2543" s="32" t="str">
        <f>HYPERLINK(Table1[[#This Row],[Link]], Table1[[#This Row],[Pattern w/out Hyperlink]])</f>
        <v>Flicker 500</v>
      </c>
      <c r="C2543" s="18">
        <f>IF(F2543&lt;=$L$1,$K$1,IF(AND(F2543&gt;=$L$2,F2543&lt;=$M$2),$K$2,IF(AND(F2543&gt;=$L$3,F2543&lt;=$M$3),$K$3,IF(AND(F2543&gt;=$L$4,F2543&lt;=$M$4),$K$4,IF(AND(F2543&gt;=$L$5,F2543&lt;=$M$5),$K$5,IF(AND(F2543&gt;=$L$6,F2543&lt;=$M$6),$K$6,IF(AND(F2543&gt;=$L$7,F2543&lt;=$M$7),$K$7,IF(AND(F2543&gt;=$L$8,F2543&lt;=$M$8),$K$8,IF(AND(F2543&gt;=$L$9,F2543&lt;=$M$9),$K$9,IF(AND(F2543&gt;$L$10,F2543&lt;=$M$10),$K$10,IF(AND(F2543&gt;=$L$11,F2543&lt;=$M$11),$K$11,IF(AND(F2543&gt;=$L$12,F2543&lt;=$M$12),$K$12,IF(AND(F2543&gt;=$L$13,F2543&lt;=$M$13),$K$13,IF(AND(F2543&gt;=$L$14,F2543&lt;=$M$14),$K$14,IF(AND(F2543&gt;=#REF!,F2543&lt;=#REF!),#REF!,IF(AND(F2543&gt;=$L$15,F2543&lt;=$M$15),$K$15,IF(AND(F2543&gt;=$L$16,F2543&lt;=$M$16),$K$16,IF(AND(F2543&gt;=$L$17,F2543&lt;=$M$17),$K$17,IF(AND(F2543&gt;=$L$18,F2543&lt;=$M$18),$K$18,IF(AND(F2543&gt;=$L$19,F2543&lt;=$M$19),$K$19,IF(AND(F2543&gt;=$L$20,F2543&lt;=$M$20),$K$20,IF(AND(F2543&gt;=$L$21,F2543&lt;=$M$21),$K$21,IF(AND(F2543&gt;=$L$22,F2543&lt;=$M$22),$K$22,IF(AND(F2543&gt;=$L$23,F2543&lt;=$M$23),$K$23,IF(AND(F2543&gt;=$L$24,F2543&lt;=$M$24),$K$24,IF(AND(F2543&gt;=$L$25,F2543&lt;=$M$25),$K$25,IF(AND(F2543&gt;=$L$26,F2543&lt;=$M$26),$K$26,IF(AND(F2543&gt;=$L$27,F2543&lt;=$M$27),$K$27,IF(AND(F2543&gt;=$L$28,F2543&lt;=$M$28),$K$28,IF(AND(F2543&gt;=$L$29,F2543&lt;=$M$29),$K$29,IF(AND(F2543&gt;=$L$30,F2543&lt;=$M$30),$K$30,IF(AND(F2543&gt;=$L$31,F2543&lt;=$M$31),$K$31,""))))))))))))))))))))))))))))))))</f>
        <v>11</v>
      </c>
      <c r="D2543" s="18" t="s">
        <v>26</v>
      </c>
      <c r="E2543" s="18" t="s">
        <v>1234</v>
      </c>
      <c r="F2543" s="12">
        <f>Table1[[#This Row],[USD Pricing]]*Exchange!$A$1</f>
        <v>160.29999999999998</v>
      </c>
      <c r="G2543" s="12">
        <v>114.5</v>
      </c>
      <c r="H2543" s="12" t="s">
        <v>5826</v>
      </c>
      <c r="I2543" s="18" t="s">
        <v>0</v>
      </c>
      <c r="J2543" s="18" t="s">
        <v>4985</v>
      </c>
      <c r="XEZ2543" s="28"/>
      <c r="XFA2543" s="28"/>
      <c r="XFB2543" s="28"/>
      <c r="XFC2543" s="28"/>
      <c r="XFD2543" s="28"/>
    </row>
    <row r="2544" spans="1:10 16380:16384" x14ac:dyDescent="0.35">
      <c r="A2544" s="12" t="s">
        <v>316</v>
      </c>
      <c r="B2544" s="32" t="str">
        <f>HYPERLINK(Table1[[#This Row],[Link]], Table1[[#This Row],[Pattern w/out Hyperlink]])</f>
        <v>Flux</v>
      </c>
      <c r="C2544" s="18">
        <f>IF(F2544&lt;=$L$1,$K$1,IF(AND(F2544&gt;=$L$2,F2544&lt;=$M$2),$K$2,IF(AND(F2544&gt;=$L$3,F2544&lt;=$M$3),$K$3,IF(AND(F2544&gt;=$L$4,F2544&lt;=$M$4),$K$4,IF(AND(F2544&gt;=$L$5,F2544&lt;=$M$5),$K$5,IF(AND(F2544&gt;=$L$6,F2544&lt;=$M$6),$K$6,IF(AND(F2544&gt;=$L$7,F2544&lt;=$M$7),$K$7,IF(AND(F2544&gt;=$L$8,F2544&lt;=$M$8),$K$8,IF(AND(F2544&gt;=$L$9,F2544&lt;=$M$9),$K$9,IF(AND(F2544&gt;$L$10,F2544&lt;=$M$10),$K$10,IF(AND(F2544&gt;=$L$11,F2544&lt;=$M$11),$K$11,IF(AND(F2544&gt;=$L$12,F2544&lt;=$M$12),$K$12,IF(AND(F2544&gt;=$L$13,F2544&lt;=$M$13),$K$13,IF(AND(F2544&gt;=$L$14,F2544&lt;=$M$14),$K$14,IF(AND(F2544&gt;=#REF!,F2544&lt;=#REF!),#REF!,IF(AND(F2544&gt;=$L$15,F2544&lt;=$M$15),$K$15,IF(AND(F2544&gt;=$L$16,F2544&lt;=$M$16),$K$16,IF(AND(F2544&gt;=$L$17,F2544&lt;=$M$17),$K$17,IF(AND(F2544&gt;=$L$18,F2544&lt;=$M$18),$K$18,IF(AND(F2544&gt;=$L$19,F2544&lt;=$M$19),$K$19,IF(AND(F2544&gt;=$L$20,F2544&lt;=$M$20),$K$20,IF(AND(F2544&gt;=$L$21,F2544&lt;=$M$21),$K$21,IF(AND(F2544&gt;=$L$22,F2544&lt;=$M$22),$K$22,IF(AND(F2544&gt;=$L$23,F2544&lt;=$M$23),$K$23,IF(AND(F2544&gt;=$L$24,F2544&lt;=$M$24),$K$24,IF(AND(F2544&gt;=$L$25,F2544&lt;=$M$25),$K$25,IF(AND(F2544&gt;=$L$26,F2544&lt;=$M$26),$K$26,IF(AND(F2544&gt;=$L$27,F2544&lt;=$M$27),$K$27,IF(AND(F2544&gt;=$L$28,F2544&lt;=$M$28),$K$28,IF(AND(F2544&gt;=$L$29,F2544&lt;=$M$29),$K$29,IF(AND(F2544&gt;=$L$30,F2544&lt;=$M$30),$K$30,IF(AND(F2544&gt;=$L$31,F2544&lt;=$M$31),$K$31,""))))))))))))))))))))))))))))))))</f>
        <v>11</v>
      </c>
      <c r="D2544" s="18" t="s">
        <v>26</v>
      </c>
      <c r="E2544" s="18" t="s">
        <v>1234</v>
      </c>
      <c r="F2544" s="12">
        <f>Table1[[#This Row],[USD Pricing]]*Exchange!$A$1</f>
        <v>157.5</v>
      </c>
      <c r="G2544" s="12">
        <v>112.5</v>
      </c>
      <c r="H2544" s="12" t="s">
        <v>5364</v>
      </c>
      <c r="I2544" s="18" t="s">
        <v>0</v>
      </c>
      <c r="J2544" s="18" t="s">
        <v>4986</v>
      </c>
      <c r="XEZ2544" s="28"/>
      <c r="XFA2544" s="28"/>
      <c r="XFB2544" s="28"/>
      <c r="XFC2544" s="28"/>
      <c r="XFD2544" s="28"/>
    </row>
    <row r="2545" spans="1:10 16380:16384" x14ac:dyDescent="0.35">
      <c r="A2545" s="12" t="s">
        <v>2656</v>
      </c>
      <c r="B2545" s="32" t="str">
        <f>HYPERLINK(Table1[[#This Row],[Link]], Table1[[#This Row],[Pattern w/out Hyperlink]])</f>
        <v>Fold</v>
      </c>
      <c r="C2545" s="18">
        <f>IF(F2545&lt;=$L$1,$K$1,IF(AND(F2545&gt;=$L$2,F2545&lt;=$M$2),$K$2,IF(AND(F2545&gt;=$L$3,F2545&lt;=$M$3),$K$3,IF(AND(F2545&gt;=$L$4,F2545&lt;=$M$4),$K$4,IF(AND(F2545&gt;=$L$5,F2545&lt;=$M$5),$K$5,IF(AND(F2545&gt;=$L$6,F2545&lt;=$M$6),$K$6,IF(AND(F2545&gt;=$L$7,F2545&lt;=$M$7),$K$7,IF(AND(F2545&gt;=$L$8,F2545&lt;=$M$8),$K$8,IF(AND(F2545&gt;=$L$9,F2545&lt;=$M$9),$K$9,IF(AND(F2545&gt;$L$10,F2545&lt;=$M$10),$K$10,IF(AND(F2545&gt;=$L$11,F2545&lt;=$M$11),$K$11,IF(AND(F2545&gt;=$L$12,F2545&lt;=$M$12),$K$12,IF(AND(F2545&gt;=$L$13,F2545&lt;=$M$13),$K$13,IF(AND(F2545&gt;=$L$14,F2545&lt;=$M$14),$K$14,IF(AND(F2545&gt;=#REF!,F2545&lt;=#REF!),#REF!,IF(AND(F2545&gt;=$L$15,F2545&lt;=$M$15),$K$15,IF(AND(F2545&gt;=$L$16,F2545&lt;=$M$16),$K$16,IF(AND(F2545&gt;=$L$17,F2545&lt;=$M$17),$K$17,IF(AND(F2545&gt;=$L$18,F2545&lt;=$M$18),$K$18,IF(AND(F2545&gt;=$L$19,F2545&lt;=$M$19),$K$19,IF(AND(F2545&gt;=$L$20,F2545&lt;=$M$20),$K$20,IF(AND(F2545&gt;=$L$21,F2545&lt;=$M$21),$K$21,IF(AND(F2545&gt;=$L$22,F2545&lt;=$M$22),$K$22,IF(AND(F2545&gt;=$L$23,F2545&lt;=$M$23),$K$23,IF(AND(F2545&gt;=$L$24,F2545&lt;=$M$24),$K$24,IF(AND(F2545&gt;=$L$25,F2545&lt;=$M$25),$K$25,IF(AND(F2545&gt;=$L$26,F2545&lt;=$M$26),$K$26,IF(AND(F2545&gt;=$L$27,F2545&lt;=$M$27),$K$27,IF(AND(F2545&gt;=$L$28,F2545&lt;=$M$28),$K$28,IF(AND(F2545&gt;=$L$29,F2545&lt;=$M$29),$K$29,IF(AND(F2545&gt;=$L$30,F2545&lt;=$M$30),$K$30,IF(AND(F2545&gt;=$L$31,F2545&lt;=$M$31),$K$31,""))))))))))))))))))))))))))))))))</f>
        <v>11</v>
      </c>
      <c r="D2545" s="18" t="s">
        <v>26</v>
      </c>
      <c r="E2545" s="18" t="s">
        <v>1234</v>
      </c>
      <c r="F2545" s="12">
        <f>Table1[[#This Row],[USD Pricing]]*Exchange!$A$1</f>
        <v>168.7</v>
      </c>
      <c r="G2545" s="12">
        <v>120.5</v>
      </c>
      <c r="H2545" s="12" t="s">
        <v>5365</v>
      </c>
      <c r="I2545" s="18" t="s">
        <v>0</v>
      </c>
      <c r="J2545" s="18" t="s">
        <v>4747</v>
      </c>
      <c r="XEZ2545" s="28"/>
      <c r="XFA2545" s="28"/>
      <c r="XFB2545" s="28"/>
      <c r="XFC2545" s="28"/>
      <c r="XFD2545" s="28"/>
    </row>
    <row r="2546" spans="1:10 16380:16384" x14ac:dyDescent="0.35">
      <c r="A2546" s="12" t="s">
        <v>3958</v>
      </c>
      <c r="B2546" s="32" t="str">
        <f>HYPERLINK(Table1[[#This Row],[Link]], Table1[[#This Row],[Pattern w/out Hyperlink]])</f>
        <v>Gargrave</v>
      </c>
      <c r="C2546" s="18">
        <f>IF(F2546&lt;=$L$1,$K$1,IF(AND(F2546&gt;=$L$2,F2546&lt;=$M$2),$K$2,IF(AND(F2546&gt;=$L$3,F2546&lt;=$M$3),$K$3,IF(AND(F2546&gt;=$L$4,F2546&lt;=$M$4),$K$4,IF(AND(F2546&gt;=$L$5,F2546&lt;=$M$5),$K$5,IF(AND(F2546&gt;=$L$6,F2546&lt;=$M$6),$K$6,IF(AND(F2546&gt;=$L$7,F2546&lt;=$M$7),$K$7,IF(AND(F2546&gt;=$L$8,F2546&lt;=$M$8),$K$8,IF(AND(F2546&gt;=$L$9,F2546&lt;=$M$9),$K$9,IF(AND(F2546&gt;$L$10,F2546&lt;=$M$10),$K$10,IF(AND(F2546&gt;=$L$11,F2546&lt;=$M$11),$K$11,IF(AND(F2546&gt;=$L$12,F2546&lt;=$M$12),$K$12,IF(AND(F2546&gt;=$L$13,F2546&lt;=$M$13),$K$13,IF(AND(F2546&gt;=$L$14,F2546&lt;=$M$14),$K$14,IF(AND(F2546&gt;=#REF!,F2546&lt;=#REF!),#REF!,IF(AND(F2546&gt;=$L$15,F2546&lt;=$M$15),$K$15,IF(AND(F2546&gt;=$L$16,F2546&lt;=$M$16),$K$16,IF(AND(F2546&gt;=$L$17,F2546&lt;=$M$17),$K$17,IF(AND(F2546&gt;=$L$18,F2546&lt;=$M$18),$K$18,IF(AND(F2546&gt;=$L$19,F2546&lt;=$M$19),$K$19,IF(AND(F2546&gt;=$L$20,F2546&lt;=$M$20),$K$20,IF(AND(F2546&gt;=$L$21,F2546&lt;=$M$21),$K$21,IF(AND(F2546&gt;=$L$22,F2546&lt;=$M$22),$K$22,IF(AND(F2546&gt;=$L$23,F2546&lt;=$M$23),$K$23,IF(AND(F2546&gt;=$L$24,F2546&lt;=$M$24),$K$24,IF(AND(F2546&gt;=$L$25,F2546&lt;=$M$25),$K$25,IF(AND(F2546&gt;=$L$26,F2546&lt;=$M$26),$K$26,IF(AND(F2546&gt;=$L$27,F2546&lt;=$M$27),$K$27,IF(AND(F2546&gt;=$L$28,F2546&lt;=$M$28),$K$28,IF(AND(F2546&gt;=$L$29,F2546&lt;=$M$29),$K$29,IF(AND(F2546&gt;=$L$30,F2546&lt;=$M$30),$K$30,IF(AND(F2546&gt;=$L$31,F2546&lt;=$M$31),$K$31,""))))))))))))))))))))))))))))))))</f>
        <v>11</v>
      </c>
      <c r="D2546" s="18" t="s">
        <v>19</v>
      </c>
      <c r="E2546" s="18" t="s">
        <v>1234</v>
      </c>
      <c r="F2546" s="12">
        <v>166</v>
      </c>
      <c r="H2546" s="12" t="s">
        <v>3959</v>
      </c>
      <c r="I2546" s="18" t="s">
        <v>0</v>
      </c>
      <c r="J2546" s="18" t="s">
        <v>4318</v>
      </c>
      <c r="XEZ2546" s="28"/>
      <c r="XFA2546" s="28"/>
      <c r="XFB2546" s="28"/>
      <c r="XFC2546" s="28"/>
      <c r="XFD2546" s="28"/>
    </row>
    <row r="2547" spans="1:10 16380:16384" x14ac:dyDescent="0.35">
      <c r="A2547" s="12" t="s">
        <v>2471</v>
      </c>
      <c r="B2547" s="32" t="str">
        <f>HYPERLINK(Table1[[#This Row],[Link]], Table1[[#This Row],[Pattern w/out Hyperlink]])</f>
        <v>Geometric II</v>
      </c>
      <c r="C2547" s="18">
        <f>IF(F2547&lt;=$L$1,$K$1,IF(AND(F2547&gt;=$L$2,F2547&lt;=$M$2),$K$2,IF(AND(F2547&gt;=$L$3,F2547&lt;=$M$3),$K$3,IF(AND(F2547&gt;=$L$4,F2547&lt;=$M$4),$K$4,IF(AND(F2547&gt;=$L$5,F2547&lt;=$M$5),$K$5,IF(AND(F2547&gt;=$L$6,F2547&lt;=$M$6),$K$6,IF(AND(F2547&gt;=$L$7,F2547&lt;=$M$7),$K$7,IF(AND(F2547&gt;=$L$8,F2547&lt;=$M$8),$K$8,IF(AND(F2547&gt;=$L$9,F2547&lt;=$M$9),$K$9,IF(AND(F2547&gt;$L$10,F2547&lt;=$M$10),$K$10,IF(AND(F2547&gt;=$L$11,F2547&lt;=$M$11),$K$11,IF(AND(F2547&gt;=$L$12,F2547&lt;=$M$12),$K$12,IF(AND(F2547&gt;=$L$13,F2547&lt;=$M$13),$K$13,IF(AND(F2547&gt;=$L$14,F2547&lt;=$M$14),$K$14,IF(AND(F2547&gt;=#REF!,F2547&lt;=#REF!),#REF!,IF(AND(F2547&gt;=$L$15,F2547&lt;=$M$15),$K$15,IF(AND(F2547&gt;=$L$16,F2547&lt;=$M$16),$K$16,IF(AND(F2547&gt;=$L$17,F2547&lt;=$M$17),$K$17,IF(AND(F2547&gt;=$L$18,F2547&lt;=$M$18),$K$18,IF(AND(F2547&gt;=$L$19,F2547&lt;=$M$19),$K$19,IF(AND(F2547&gt;=$L$20,F2547&lt;=$M$20),$K$20,IF(AND(F2547&gt;=$L$21,F2547&lt;=$M$21),$K$21,IF(AND(F2547&gt;=$L$22,F2547&lt;=$M$22),$K$22,IF(AND(F2547&gt;=$L$23,F2547&lt;=$M$23),$K$23,IF(AND(F2547&gt;=$L$24,F2547&lt;=$M$24),$K$24,IF(AND(F2547&gt;=$L$25,F2547&lt;=$M$25),$K$25,IF(AND(F2547&gt;=$L$26,F2547&lt;=$M$26),$K$26,IF(AND(F2547&gt;=$L$27,F2547&lt;=$M$27),$K$27,IF(AND(F2547&gt;=$L$28,F2547&lt;=$M$28),$K$28,IF(AND(F2547&gt;=$L$29,F2547&lt;=$M$29),$K$29,IF(AND(F2547&gt;=$L$30,F2547&lt;=$M$30),$K$30,IF(AND(F2547&gt;=$L$31,F2547&lt;=$M$31),$K$31,""))))))))))))))))))))))))))))))))</f>
        <v>11</v>
      </c>
      <c r="D2547" s="18" t="s">
        <v>25</v>
      </c>
      <c r="E2547" s="18" t="s">
        <v>1234</v>
      </c>
      <c r="F2547" s="12">
        <v>169</v>
      </c>
      <c r="H2547" s="12" t="s">
        <v>2472</v>
      </c>
      <c r="I2547" s="18" t="s">
        <v>0</v>
      </c>
      <c r="J2547" s="18" t="s">
        <v>5206</v>
      </c>
      <c r="XEZ2547" s="28"/>
      <c r="XFA2547" s="28"/>
      <c r="XFB2547" s="28"/>
      <c r="XFC2547" s="28"/>
      <c r="XFD2547" s="28"/>
    </row>
    <row r="2548" spans="1:10 16380:16384" x14ac:dyDescent="0.35">
      <c r="A2548" s="12" t="s">
        <v>6376</v>
      </c>
      <c r="B2548" s="32" t="str">
        <f>HYPERLINK(Table1[[#This Row],[Link]], Table1[[#This Row],[Pattern w/out Hyperlink]])</f>
        <v>George</v>
      </c>
      <c r="C2548" s="18">
        <f>IF(F2548&lt;=$L$1,$K$1,IF(AND(F2548&gt;=$L$2,F2548&lt;=$M$2),$K$2,IF(AND(F2548&gt;=$L$3,F2548&lt;=$M$3),$K$3,IF(AND(F2548&gt;=$L$4,F2548&lt;=$M$4),$K$4,IF(AND(F2548&gt;=$L$5,F2548&lt;=$M$5),$K$5,IF(AND(F2548&gt;=$L$6,F2548&lt;=$M$6),$K$6,IF(AND(F2548&gt;=$L$7,F2548&lt;=$M$7),$K$7,IF(AND(F2548&gt;=$L$8,F2548&lt;=$M$8),$K$8,IF(AND(F2548&gt;=$L$9,F2548&lt;=$M$9),$K$9,IF(AND(F2548&gt;$L$10,F2548&lt;=$M$10),$K$10,IF(AND(F2548&gt;=$L$11,F2548&lt;=$M$11),$K$11,IF(AND(F2548&gt;=$L$12,F2548&lt;=$M$12),$K$12,IF(AND(F2548&gt;=$L$13,F2548&lt;=$M$13),$K$13,IF(AND(F2548&gt;=$L$14,F2548&lt;=$M$14),$K$14,IF(AND(F2548&gt;=#REF!,F2548&lt;=#REF!),#REF!,IF(AND(F2548&gt;=$L$15,F2548&lt;=$M$15),$K$15,IF(AND(F2548&gt;=$L$16,F2548&lt;=$M$16),$K$16,IF(AND(F2548&gt;=$L$17,F2548&lt;=$M$17),$K$17,IF(AND(F2548&gt;=$L$18,F2548&lt;=$M$18),$K$18,IF(AND(F2548&gt;=$L$19,F2548&lt;=$M$19),$K$19,IF(AND(F2548&gt;=$L$20,F2548&lt;=$M$20),$K$20,IF(AND(F2548&gt;=$L$21,F2548&lt;=$M$21),$K$21,IF(AND(F2548&gt;=$L$22,F2548&lt;=$M$22),$K$22,IF(AND(F2548&gt;=$L$23,F2548&lt;=$M$23),$K$23,IF(AND(F2548&gt;=$L$24,F2548&lt;=$M$24),$K$24,IF(AND(F2548&gt;=$L$25,F2548&lt;=$M$25),$K$25,IF(AND(F2548&gt;=$L$26,F2548&lt;=$M$26),$K$26,IF(AND(F2548&gt;=$L$27,F2548&lt;=$M$27),$K$27,IF(AND(F2548&gt;=$L$28,F2548&lt;=$M$28),$K$28,IF(AND(F2548&gt;=$L$29,F2548&lt;=$M$29),$K$29,IF(AND(F2548&gt;=$L$30,F2548&lt;=$M$30),$K$30,IF(AND(F2548&gt;=$L$31,F2548&lt;=$M$31),$K$31,""))))))))))))))))))))))))))))))))</f>
        <v>11</v>
      </c>
      <c r="D2548" s="18" t="s">
        <v>19</v>
      </c>
      <c r="E2548" s="18" t="s">
        <v>1234</v>
      </c>
      <c r="F2548" s="12">
        <v>163</v>
      </c>
      <c r="H2548" s="12" t="s">
        <v>6377</v>
      </c>
      <c r="I2548" s="18" t="s">
        <v>0</v>
      </c>
      <c r="J2548" s="18" t="s">
        <v>4318</v>
      </c>
      <c r="XEZ2548" s="28"/>
      <c r="XFA2548" s="28"/>
      <c r="XFB2548" s="28"/>
      <c r="XFC2548" s="28"/>
      <c r="XFD2548" s="28"/>
    </row>
    <row r="2549" spans="1:10 16380:16384" x14ac:dyDescent="0.35">
      <c r="A2549" s="12" t="s">
        <v>3963</v>
      </c>
      <c r="B2549" s="32" t="str">
        <f>HYPERLINK(Table1[[#This Row],[Link]], Table1[[#This Row],[Pattern w/out Hyperlink]])</f>
        <v>Glamis</v>
      </c>
      <c r="C2549" s="18">
        <f>IF(F2549&lt;=$L$1,$K$1,IF(AND(F2549&gt;=$L$2,F2549&lt;=$M$2),$K$2,IF(AND(F2549&gt;=$L$3,F2549&lt;=$M$3),$K$3,IF(AND(F2549&gt;=$L$4,F2549&lt;=$M$4),$K$4,IF(AND(F2549&gt;=$L$5,F2549&lt;=$M$5),$K$5,IF(AND(F2549&gt;=$L$6,F2549&lt;=$M$6),$K$6,IF(AND(F2549&gt;=$L$7,F2549&lt;=$M$7),$K$7,IF(AND(F2549&gt;=$L$8,F2549&lt;=$M$8),$K$8,IF(AND(F2549&gt;=$L$9,F2549&lt;=$M$9),$K$9,IF(AND(F2549&gt;$L$10,F2549&lt;=$M$10),$K$10,IF(AND(F2549&gt;=$L$11,F2549&lt;=$M$11),$K$11,IF(AND(F2549&gt;=$L$12,F2549&lt;=$M$12),$K$12,IF(AND(F2549&gt;=$L$13,F2549&lt;=$M$13),$K$13,IF(AND(F2549&gt;=$L$14,F2549&lt;=$M$14),$K$14,IF(AND(F2549&gt;=#REF!,F2549&lt;=#REF!),#REF!,IF(AND(F2549&gt;=$L$15,F2549&lt;=$M$15),$K$15,IF(AND(F2549&gt;=$L$16,F2549&lt;=$M$16),$K$16,IF(AND(F2549&gt;=$L$17,F2549&lt;=$M$17),$K$17,IF(AND(F2549&gt;=$L$18,F2549&lt;=$M$18),$K$18,IF(AND(F2549&gt;=$L$19,F2549&lt;=$M$19),$K$19,IF(AND(F2549&gt;=$L$20,F2549&lt;=$M$20),$K$20,IF(AND(F2549&gt;=$L$21,F2549&lt;=$M$21),$K$21,IF(AND(F2549&gt;=$L$22,F2549&lt;=$M$22),$K$22,IF(AND(F2549&gt;=$L$23,F2549&lt;=$M$23),$K$23,IF(AND(F2549&gt;=$L$24,F2549&lt;=$M$24),$K$24,IF(AND(F2549&gt;=$L$25,F2549&lt;=$M$25),$K$25,IF(AND(F2549&gt;=$L$26,F2549&lt;=$M$26),$K$26,IF(AND(F2549&gt;=$L$27,F2549&lt;=$M$27),$K$27,IF(AND(F2549&gt;=$L$28,F2549&lt;=$M$28),$K$28,IF(AND(F2549&gt;=$L$29,F2549&lt;=$M$29),$K$29,IF(AND(F2549&gt;=$L$30,F2549&lt;=$M$30),$K$30,IF(AND(F2549&gt;=$L$31,F2549&lt;=$M$31),$K$31,""))))))))))))))))))))))))))))))))</f>
        <v>11</v>
      </c>
      <c r="D2549" s="18" t="s">
        <v>19</v>
      </c>
      <c r="E2549" s="18" t="s">
        <v>1234</v>
      </c>
      <c r="F2549" s="12">
        <v>164</v>
      </c>
      <c r="H2549" s="12" t="s">
        <v>3964</v>
      </c>
      <c r="I2549" s="18" t="s">
        <v>4213</v>
      </c>
      <c r="J2549" s="18" t="s">
        <v>4318</v>
      </c>
      <c r="XEZ2549" s="28"/>
      <c r="XFA2549" s="28"/>
      <c r="XFB2549" s="28"/>
      <c r="XFC2549" s="28"/>
      <c r="XFD2549" s="28"/>
    </row>
    <row r="2550" spans="1:10 16380:16384" x14ac:dyDescent="0.35">
      <c r="A2550" s="12" t="s">
        <v>5236</v>
      </c>
      <c r="B2550" s="32" t="str">
        <f>HYPERLINK(Table1[[#This Row],[Link]], Table1[[#This Row],[Pattern w/out Hyperlink]])</f>
        <v>Glamp</v>
      </c>
      <c r="C2550" s="18">
        <f>IF(F2550&lt;=$L$1,$K$1,IF(AND(F2550&gt;=$L$2,F2550&lt;=$M$2),$K$2,IF(AND(F2550&gt;=$L$3,F2550&lt;=$M$3),$K$3,IF(AND(F2550&gt;=$L$4,F2550&lt;=$M$4),$K$4,IF(AND(F2550&gt;=$L$5,F2550&lt;=$M$5),$K$5,IF(AND(F2550&gt;=$L$6,F2550&lt;=$M$6),$K$6,IF(AND(F2550&gt;=$L$7,F2550&lt;=$M$7),$K$7,IF(AND(F2550&gt;=$L$8,F2550&lt;=$M$8),$K$8,IF(AND(F2550&gt;=$L$9,F2550&lt;=$M$9),$K$9,IF(AND(F2550&gt;$L$10,F2550&lt;=$M$10),$K$10,IF(AND(F2550&gt;=$L$11,F2550&lt;=$M$11),$K$11,IF(AND(F2550&gt;=$L$12,F2550&lt;=$M$12),$K$12,IF(AND(F2550&gt;=$L$13,F2550&lt;=$M$13),$K$13,IF(AND(F2550&gt;=$L$14,F2550&lt;=$M$14),$K$14,IF(AND(F2550&gt;=#REF!,F2550&lt;=#REF!),#REF!,IF(AND(F2550&gt;=$L$15,F2550&lt;=$M$15),$K$15,IF(AND(F2550&gt;=$L$16,F2550&lt;=$M$16),$K$16,IF(AND(F2550&gt;=$L$17,F2550&lt;=$M$17),$K$17,IF(AND(F2550&gt;=$L$18,F2550&lt;=$M$18),$K$18,IF(AND(F2550&gt;=$L$19,F2550&lt;=$M$19),$K$19,IF(AND(F2550&gt;=$L$20,F2550&lt;=$M$20),$K$20,IF(AND(F2550&gt;=$L$21,F2550&lt;=$M$21),$K$21,IF(AND(F2550&gt;=$L$22,F2550&lt;=$M$22),$K$22,IF(AND(F2550&gt;=$L$23,F2550&lt;=$M$23),$K$23,IF(AND(F2550&gt;=$L$24,F2550&lt;=$M$24),$K$24,IF(AND(F2550&gt;=$L$25,F2550&lt;=$M$25),$K$25,IF(AND(F2550&gt;=$L$26,F2550&lt;=$M$26),$K$26,IF(AND(F2550&gt;=$L$27,F2550&lt;=$M$27),$K$27,IF(AND(F2550&gt;=$L$28,F2550&lt;=$M$28),$K$28,IF(AND(F2550&gt;=$L$29,F2550&lt;=$M$29),$K$29,IF(AND(F2550&gt;=$L$30,F2550&lt;=$M$30),$K$30,IF(AND(F2550&gt;=$L$31,F2550&lt;=$M$31),$K$31,""))))))))))))))))))))))))))))))))</f>
        <v>11</v>
      </c>
      <c r="D2550" s="18" t="s">
        <v>25</v>
      </c>
      <c r="E2550" s="18" t="s">
        <v>1234</v>
      </c>
      <c r="F2550" s="12">
        <v>174</v>
      </c>
      <c r="H2550" s="12" t="s">
        <v>5237</v>
      </c>
      <c r="I2550" s="18" t="s">
        <v>1319</v>
      </c>
      <c r="J2550" s="18" t="s">
        <v>5238</v>
      </c>
      <c r="XEZ2550" s="28"/>
      <c r="XFA2550" s="28"/>
      <c r="XFB2550" s="28"/>
      <c r="XFC2550" s="28"/>
      <c r="XFD2550" s="28"/>
    </row>
    <row r="2551" spans="1:10 16380:16384" x14ac:dyDescent="0.35">
      <c r="A2551" s="12" t="s">
        <v>3965</v>
      </c>
      <c r="B2551" s="32" t="str">
        <f>HYPERLINK(Table1[[#This Row],[Link]], Table1[[#This Row],[Pattern w/out Hyperlink]])</f>
        <v>Gloucester</v>
      </c>
      <c r="C2551" s="18">
        <f>IF(F2551&lt;=$L$1,$K$1,IF(AND(F2551&gt;=$L$2,F2551&lt;=$M$2),$K$2,IF(AND(F2551&gt;=$L$3,F2551&lt;=$M$3),$K$3,IF(AND(F2551&gt;=$L$4,F2551&lt;=$M$4),$K$4,IF(AND(F2551&gt;=$L$5,F2551&lt;=$M$5),$K$5,IF(AND(F2551&gt;=$L$6,F2551&lt;=$M$6),$K$6,IF(AND(F2551&gt;=$L$7,F2551&lt;=$M$7),$K$7,IF(AND(F2551&gt;=$L$8,F2551&lt;=$M$8),$K$8,IF(AND(F2551&gt;=$L$9,F2551&lt;=$M$9),$K$9,IF(AND(F2551&gt;$L$10,F2551&lt;=$M$10),$K$10,IF(AND(F2551&gt;=$L$11,F2551&lt;=$M$11),$K$11,IF(AND(F2551&gt;=$L$12,F2551&lt;=$M$12),$K$12,IF(AND(F2551&gt;=$L$13,F2551&lt;=$M$13),$K$13,IF(AND(F2551&gt;=$L$14,F2551&lt;=$M$14),$K$14,IF(AND(F2551&gt;=#REF!,F2551&lt;=#REF!),#REF!,IF(AND(F2551&gt;=$L$15,F2551&lt;=$M$15),$K$15,IF(AND(F2551&gt;=$L$16,F2551&lt;=$M$16),$K$16,IF(AND(F2551&gt;=$L$17,F2551&lt;=$M$17),$K$17,IF(AND(F2551&gt;=$L$18,F2551&lt;=$M$18),$K$18,IF(AND(F2551&gt;=$L$19,F2551&lt;=$M$19),$K$19,IF(AND(F2551&gt;=$L$20,F2551&lt;=$M$20),$K$20,IF(AND(F2551&gt;=$L$21,F2551&lt;=$M$21),$K$21,IF(AND(F2551&gt;=$L$22,F2551&lt;=$M$22),$K$22,IF(AND(F2551&gt;=$L$23,F2551&lt;=$M$23),$K$23,IF(AND(F2551&gt;=$L$24,F2551&lt;=$M$24),$K$24,IF(AND(F2551&gt;=$L$25,F2551&lt;=$M$25),$K$25,IF(AND(F2551&gt;=$L$26,F2551&lt;=$M$26),$K$26,IF(AND(F2551&gt;=$L$27,F2551&lt;=$M$27),$K$27,IF(AND(F2551&gt;=$L$28,F2551&lt;=$M$28),$K$28,IF(AND(F2551&gt;=$L$29,F2551&lt;=$M$29),$K$29,IF(AND(F2551&gt;=$L$30,F2551&lt;=$M$30),$K$30,IF(AND(F2551&gt;=$L$31,F2551&lt;=$M$31),$K$31,""))))))))))))))))))))))))))))))))</f>
        <v>11</v>
      </c>
      <c r="D2551" s="18" t="s">
        <v>19</v>
      </c>
      <c r="E2551" s="18" t="s">
        <v>1234</v>
      </c>
      <c r="F2551" s="12">
        <v>164</v>
      </c>
      <c r="H2551" s="12" t="s">
        <v>3966</v>
      </c>
      <c r="I2551" s="18" t="s">
        <v>0</v>
      </c>
      <c r="J2551" s="18" t="s">
        <v>4318</v>
      </c>
      <c r="XEZ2551" s="28"/>
      <c r="XFA2551" s="28"/>
      <c r="XFB2551" s="28"/>
      <c r="XFC2551" s="28"/>
      <c r="XFD2551" s="28"/>
    </row>
    <row r="2552" spans="1:10 16380:16384" x14ac:dyDescent="0.35">
      <c r="A2552" s="12" t="s">
        <v>3975</v>
      </c>
      <c r="B2552" s="32" t="str">
        <f>HYPERLINK(Table1[[#This Row],[Link]], Table1[[#This Row],[Pattern w/out Hyperlink]])</f>
        <v>Hawes</v>
      </c>
      <c r="C2552" s="18">
        <f>IF(F2552&lt;=$L$1,$K$1,IF(AND(F2552&gt;=$L$2,F2552&lt;=$M$2),$K$2,IF(AND(F2552&gt;=$L$3,F2552&lt;=$M$3),$K$3,IF(AND(F2552&gt;=$L$4,F2552&lt;=$M$4),$K$4,IF(AND(F2552&gt;=$L$5,F2552&lt;=$M$5),$K$5,IF(AND(F2552&gt;=$L$6,F2552&lt;=$M$6),$K$6,IF(AND(F2552&gt;=$L$7,F2552&lt;=$M$7),$K$7,IF(AND(F2552&gt;=$L$8,F2552&lt;=$M$8),$K$8,IF(AND(F2552&gt;=$L$9,F2552&lt;=$M$9),$K$9,IF(AND(F2552&gt;$L$10,F2552&lt;=$M$10),$K$10,IF(AND(F2552&gt;=$L$11,F2552&lt;=$M$11),$K$11,IF(AND(F2552&gt;=$L$12,F2552&lt;=$M$12),$K$12,IF(AND(F2552&gt;=$L$13,F2552&lt;=$M$13),$K$13,IF(AND(F2552&gt;=$L$14,F2552&lt;=$M$14),$K$14,IF(AND(F2552&gt;=#REF!,F2552&lt;=#REF!),#REF!,IF(AND(F2552&gt;=$L$15,F2552&lt;=$M$15),$K$15,IF(AND(F2552&gt;=$L$16,F2552&lt;=$M$16),$K$16,IF(AND(F2552&gt;=$L$17,F2552&lt;=$M$17),$K$17,IF(AND(F2552&gt;=$L$18,F2552&lt;=$M$18),$K$18,IF(AND(F2552&gt;=$L$19,F2552&lt;=$M$19),$K$19,IF(AND(F2552&gt;=$L$20,F2552&lt;=$M$20),$K$20,IF(AND(F2552&gt;=$L$21,F2552&lt;=$M$21),$K$21,IF(AND(F2552&gt;=$L$22,F2552&lt;=$M$22),$K$22,IF(AND(F2552&gt;=$L$23,F2552&lt;=$M$23),$K$23,IF(AND(F2552&gt;=$L$24,F2552&lt;=$M$24),$K$24,IF(AND(F2552&gt;=$L$25,F2552&lt;=$M$25),$K$25,IF(AND(F2552&gt;=$L$26,F2552&lt;=$M$26),$K$26,IF(AND(F2552&gt;=$L$27,F2552&lt;=$M$27),$K$27,IF(AND(F2552&gt;=$L$28,F2552&lt;=$M$28),$K$28,IF(AND(F2552&gt;=$L$29,F2552&lt;=$M$29),$K$29,IF(AND(F2552&gt;=$L$30,F2552&lt;=$M$30),$K$30,IF(AND(F2552&gt;=$L$31,F2552&lt;=$M$31),$K$31,""))))))))))))))))))))))))))))))))</f>
        <v>11</v>
      </c>
      <c r="D2552" s="18" t="s">
        <v>19</v>
      </c>
      <c r="E2552" s="18" t="s">
        <v>1234</v>
      </c>
      <c r="F2552" s="12">
        <v>166</v>
      </c>
      <c r="H2552" s="12" t="s">
        <v>3976</v>
      </c>
      <c r="I2552" s="18" t="s">
        <v>0</v>
      </c>
      <c r="J2552" s="18" t="s">
        <v>4318</v>
      </c>
      <c r="XEZ2552" s="28"/>
      <c r="XFA2552" s="28"/>
      <c r="XFB2552" s="28"/>
      <c r="XFC2552" s="28"/>
      <c r="XFD2552" s="28"/>
    </row>
    <row r="2553" spans="1:10 16380:16384" x14ac:dyDescent="0.35">
      <c r="A2553" s="12" t="s">
        <v>7266</v>
      </c>
      <c r="B2553" s="32" t="str">
        <f>HYPERLINK(Table1[[#This Row],[Link]], Table1[[#This Row],[Pattern w/out Hyperlink]])</f>
        <v>Heather Felt</v>
      </c>
      <c r="C2553" s="18">
        <f>IF(F2553&lt;=$L$1,$K$1,IF(AND(F2553&gt;=$L$2,F2553&lt;=$M$2),$K$2,IF(AND(F2553&gt;=$L$3,F2553&lt;=$M$3),$K$3,IF(AND(F2553&gt;=$L$4,F2553&lt;=$M$4),$K$4,IF(AND(F2553&gt;=$L$5,F2553&lt;=$M$5),$K$5,IF(AND(F2553&gt;=$L$6,F2553&lt;=$M$6),$K$6,IF(AND(F2553&gt;=$L$7,F2553&lt;=$M$7),$K$7,IF(AND(F2553&gt;=$L$8,F2553&lt;=$M$8),$K$8,IF(AND(F2553&gt;=$L$9,F2553&lt;=$M$9),$K$9,IF(AND(F2553&gt;$L$10,F2553&lt;=$M$10),$K$10,IF(AND(F2553&gt;=$L$11,F2553&lt;=$M$11),$K$11,IF(AND(F2553&gt;=$L$12,F2553&lt;=$M$12),$K$12,IF(AND(F2553&gt;=$L$13,F2553&lt;=$M$13),$K$13,IF(AND(F2553&gt;=$L$14,F2553&lt;=$M$14),$K$14,IF(AND(F2553&gt;=#REF!,F2553&lt;=#REF!),#REF!,IF(AND(F2553&gt;=$L$15,F2553&lt;=$M$15),$K$15,IF(AND(F2553&gt;=$L$16,F2553&lt;=$M$16),$K$16,IF(AND(F2553&gt;=$L$17,F2553&lt;=$M$17),$K$17,IF(AND(F2553&gt;=$L$18,F2553&lt;=$M$18),$K$18,IF(AND(F2553&gt;=$L$19,F2553&lt;=$M$19),$K$19,IF(AND(F2553&gt;=$L$20,F2553&lt;=$M$20),$K$20,IF(AND(F2553&gt;=$L$21,F2553&lt;=$M$21),$K$21,IF(AND(F2553&gt;=$L$22,F2553&lt;=$M$22),$K$22,IF(AND(F2553&gt;=$L$23,F2553&lt;=$M$23),$K$23,IF(AND(F2553&gt;=$L$24,F2553&lt;=$M$24),$K$24,IF(AND(F2553&gt;=$L$25,F2553&lt;=$M$25),$K$25,IF(AND(F2553&gt;=$L$26,F2553&lt;=$M$26),$K$26,IF(AND(F2553&gt;=$L$27,F2553&lt;=$M$27),$K$27,IF(AND(F2553&gt;=$L$28,F2553&lt;=$M$28),$K$28,IF(AND(F2553&gt;=$L$29,F2553&lt;=$M$29),$K$29,IF(AND(F2553&gt;=$L$30,F2553&lt;=$M$30),$K$30,IF(AND(F2553&gt;=$L$31,F2553&lt;=$M$31),$K$31,""))))))))))))))))))))))))))))))))</f>
        <v>11</v>
      </c>
      <c r="D2553" s="18" t="s">
        <v>7178</v>
      </c>
      <c r="E2553" s="18" t="s">
        <v>1234</v>
      </c>
      <c r="F2553" s="12">
        <v>159</v>
      </c>
      <c r="H2553" s="12" t="s">
        <v>7267</v>
      </c>
      <c r="I2553" s="18" t="s">
        <v>1319</v>
      </c>
      <c r="J2553" s="18" t="s">
        <v>4318</v>
      </c>
      <c r="XEZ2553" s="28"/>
      <c r="XFA2553" s="28"/>
      <c r="XFB2553" s="28"/>
      <c r="XFC2553" s="28"/>
      <c r="XFD2553" s="28"/>
    </row>
    <row r="2554" spans="1:10 16380:16384" x14ac:dyDescent="0.35">
      <c r="A2554" s="12" t="s">
        <v>3984</v>
      </c>
      <c r="B2554" s="32" t="str">
        <f>HYPERLINK(Table1[[#This Row],[Link]], Table1[[#This Row],[Pattern w/out Hyperlink]])</f>
        <v>Holloway</v>
      </c>
      <c r="C2554" s="18">
        <f>IF(F2554&lt;=$L$1,$K$1,IF(AND(F2554&gt;=$L$2,F2554&lt;=$M$2),$K$2,IF(AND(F2554&gt;=$L$3,F2554&lt;=$M$3),$K$3,IF(AND(F2554&gt;=$L$4,F2554&lt;=$M$4),$K$4,IF(AND(F2554&gt;=$L$5,F2554&lt;=$M$5),$K$5,IF(AND(F2554&gt;=$L$6,F2554&lt;=$M$6),$K$6,IF(AND(F2554&gt;=$L$7,F2554&lt;=$M$7),$K$7,IF(AND(F2554&gt;=$L$8,F2554&lt;=$M$8),$K$8,IF(AND(F2554&gt;=$L$9,F2554&lt;=$M$9),$K$9,IF(AND(F2554&gt;$L$10,F2554&lt;=$M$10),$K$10,IF(AND(F2554&gt;=$L$11,F2554&lt;=$M$11),$K$11,IF(AND(F2554&gt;=$L$12,F2554&lt;=$M$12),$K$12,IF(AND(F2554&gt;=$L$13,F2554&lt;=$M$13),$K$13,IF(AND(F2554&gt;=$L$14,F2554&lt;=$M$14),$K$14,IF(AND(F2554&gt;=#REF!,F2554&lt;=#REF!),#REF!,IF(AND(F2554&gt;=$L$15,F2554&lt;=$M$15),$K$15,IF(AND(F2554&gt;=$L$16,F2554&lt;=$M$16),$K$16,IF(AND(F2554&gt;=$L$17,F2554&lt;=$M$17),$K$17,IF(AND(F2554&gt;=$L$18,F2554&lt;=$M$18),$K$18,IF(AND(F2554&gt;=$L$19,F2554&lt;=$M$19),$K$19,IF(AND(F2554&gt;=$L$20,F2554&lt;=$M$20),$K$20,IF(AND(F2554&gt;=$L$21,F2554&lt;=$M$21),$K$21,IF(AND(F2554&gt;=$L$22,F2554&lt;=$M$22),$K$22,IF(AND(F2554&gt;=$L$23,F2554&lt;=$M$23),$K$23,IF(AND(F2554&gt;=$L$24,F2554&lt;=$M$24),$K$24,IF(AND(F2554&gt;=$L$25,F2554&lt;=$M$25),$K$25,IF(AND(F2554&gt;=$L$26,F2554&lt;=$M$26),$K$26,IF(AND(F2554&gt;=$L$27,F2554&lt;=$M$27),$K$27,IF(AND(F2554&gt;=$L$28,F2554&lt;=$M$28),$K$28,IF(AND(F2554&gt;=$L$29,F2554&lt;=$M$29),$K$29,IF(AND(F2554&gt;=$L$30,F2554&lt;=$M$30),$K$30,IF(AND(F2554&gt;=$L$31,F2554&lt;=$M$31),$K$31,""))))))))))))))))))))))))))))))))</f>
        <v>11</v>
      </c>
      <c r="D2554" s="18" t="s">
        <v>19</v>
      </c>
      <c r="E2554" s="18" t="s">
        <v>1234</v>
      </c>
      <c r="F2554" s="12">
        <v>164</v>
      </c>
      <c r="H2554" s="12" t="s">
        <v>3985</v>
      </c>
      <c r="I2554" s="18" t="s">
        <v>4213</v>
      </c>
      <c r="J2554" s="18" t="s">
        <v>4318</v>
      </c>
      <c r="XEZ2554" s="28"/>
      <c r="XFA2554" s="28"/>
      <c r="XFB2554" s="28"/>
      <c r="XFC2554" s="28"/>
      <c r="XFD2554" s="28"/>
    </row>
    <row r="2555" spans="1:10 16380:16384" x14ac:dyDescent="0.35">
      <c r="A2555" s="12" t="s">
        <v>2914</v>
      </c>
      <c r="B2555" s="32" t="str">
        <f>HYPERLINK(Table1[[#This Row],[Link]], Table1[[#This Row],[Pattern w/out Hyperlink]])</f>
        <v>Husk</v>
      </c>
      <c r="C2555" s="18">
        <f>IF(F2555&lt;=$L$1,$K$1,IF(AND(F2555&gt;=$L$2,F2555&lt;=$M$2),$K$2,IF(AND(F2555&gt;=$L$3,F2555&lt;=$M$3),$K$3,IF(AND(F2555&gt;=$L$4,F2555&lt;=$M$4),$K$4,IF(AND(F2555&gt;=$L$5,F2555&lt;=$M$5),$K$5,IF(AND(F2555&gt;=$L$6,F2555&lt;=$M$6),$K$6,IF(AND(F2555&gt;=$L$7,F2555&lt;=$M$7),$K$7,IF(AND(F2555&gt;=$L$8,F2555&lt;=$M$8),$K$8,IF(AND(F2555&gt;=$L$9,F2555&lt;=$M$9),$K$9,IF(AND(F2555&gt;$L$10,F2555&lt;=$M$10),$K$10,IF(AND(F2555&gt;=$L$11,F2555&lt;=$M$11),$K$11,IF(AND(F2555&gt;=$L$12,F2555&lt;=$M$12),$K$12,IF(AND(F2555&gt;=$L$13,F2555&lt;=$M$13),$K$13,IF(AND(F2555&gt;=$L$14,F2555&lt;=$M$14),$K$14,IF(AND(F2555&gt;=#REF!,F2555&lt;=#REF!),#REF!,IF(AND(F2555&gt;=$L$15,F2555&lt;=$M$15),$K$15,IF(AND(F2555&gt;=$L$16,F2555&lt;=$M$16),$K$16,IF(AND(F2555&gt;=$L$17,F2555&lt;=$M$17),$K$17,IF(AND(F2555&gt;=$L$18,F2555&lt;=$M$18),$K$18,IF(AND(F2555&gt;=$L$19,F2555&lt;=$M$19),$K$19,IF(AND(F2555&gt;=$L$20,F2555&lt;=$M$20),$K$20,IF(AND(F2555&gt;=$L$21,F2555&lt;=$M$21),$K$21,IF(AND(F2555&gt;=$L$22,F2555&lt;=$M$22),$K$22,IF(AND(F2555&gt;=$L$23,F2555&lt;=$M$23),$K$23,IF(AND(F2555&gt;=$L$24,F2555&lt;=$M$24),$K$24,IF(AND(F2555&gt;=$L$25,F2555&lt;=$M$25),$K$25,IF(AND(F2555&gt;=$L$26,F2555&lt;=$M$26),$K$26,IF(AND(F2555&gt;=$L$27,F2555&lt;=$M$27),$K$27,IF(AND(F2555&gt;=$L$28,F2555&lt;=$M$28),$K$28,IF(AND(F2555&gt;=$L$29,F2555&lt;=$M$29),$K$29,IF(AND(F2555&gt;=$L$30,F2555&lt;=$M$30),$K$30,IF(AND(F2555&gt;=$L$31,F2555&lt;=$M$31),$K$31,""))))))))))))))))))))))))))))))))</f>
        <v>11</v>
      </c>
      <c r="D2555" s="18" t="s">
        <v>2886</v>
      </c>
      <c r="E2555" s="18" t="s">
        <v>1234</v>
      </c>
      <c r="F2555" s="16">
        <f>Table1[[#This Row],[USD Pricing]]*Exchange!$A$1</f>
        <v>155.82</v>
      </c>
      <c r="G2555" s="16">
        <v>111.3</v>
      </c>
      <c r="H2555" s="12" t="s">
        <v>2961</v>
      </c>
      <c r="I2555" s="18" t="s">
        <v>0</v>
      </c>
      <c r="J2555" s="18" t="s">
        <v>4665</v>
      </c>
      <c r="XEZ2555" s="28"/>
      <c r="XFA2555" s="28"/>
      <c r="XFB2555" s="28"/>
      <c r="XFC2555" s="28"/>
      <c r="XFD2555" s="28"/>
    </row>
    <row r="2556" spans="1:10 16380:16384" x14ac:dyDescent="0.35">
      <c r="A2556" s="12" t="s">
        <v>3598</v>
      </c>
      <c r="B2556" s="32" t="str">
        <f>HYPERLINK(Table1[[#This Row],[Link]], Table1[[#This Row],[Pattern w/out Hyperlink]])</f>
        <v>Imbue</v>
      </c>
      <c r="C2556" s="18">
        <f>IF(F2556&lt;=$L$1,$K$1,IF(AND(F2556&gt;=$L$2,F2556&lt;=$M$2),$K$2,IF(AND(F2556&gt;=$L$3,F2556&lt;=$M$3),$K$3,IF(AND(F2556&gt;=$L$4,F2556&lt;=$M$4),$K$4,IF(AND(F2556&gt;=$L$5,F2556&lt;=$M$5),$K$5,IF(AND(F2556&gt;=$L$6,F2556&lt;=$M$6),$K$6,IF(AND(F2556&gt;=$L$7,F2556&lt;=$M$7),$K$7,IF(AND(F2556&gt;=$L$8,F2556&lt;=$M$8),$K$8,IF(AND(F2556&gt;=$L$9,F2556&lt;=$M$9),$K$9,IF(AND(F2556&gt;$L$10,F2556&lt;=$M$10),$K$10,IF(AND(F2556&gt;=$L$11,F2556&lt;=$M$11),$K$11,IF(AND(F2556&gt;=$L$12,F2556&lt;=$M$12),$K$12,IF(AND(F2556&gt;=$L$13,F2556&lt;=$M$13),$K$13,IF(AND(F2556&gt;=$L$14,F2556&lt;=$M$14),$K$14,IF(AND(F2556&gt;=#REF!,F2556&lt;=#REF!),#REF!,IF(AND(F2556&gt;=$L$15,F2556&lt;=$M$15),$K$15,IF(AND(F2556&gt;=$L$16,F2556&lt;=$M$16),$K$16,IF(AND(F2556&gt;=$L$17,F2556&lt;=$M$17),$K$17,IF(AND(F2556&gt;=$L$18,F2556&lt;=$M$18),$K$18,IF(AND(F2556&gt;=$L$19,F2556&lt;=$M$19),$K$19,IF(AND(F2556&gt;=$L$20,F2556&lt;=$M$20),$K$20,IF(AND(F2556&gt;=$L$21,F2556&lt;=$M$21),$K$21,IF(AND(F2556&gt;=$L$22,F2556&lt;=$M$22),$K$22,IF(AND(F2556&gt;=$L$23,F2556&lt;=$M$23),$K$23,IF(AND(F2556&gt;=$L$24,F2556&lt;=$M$24),$K$24,IF(AND(F2556&gt;=$L$25,F2556&lt;=$M$25),$K$25,IF(AND(F2556&gt;=$L$26,F2556&lt;=$M$26),$K$26,IF(AND(F2556&gt;=$L$27,F2556&lt;=$M$27),$K$27,IF(AND(F2556&gt;=$L$28,F2556&lt;=$M$28),$K$28,IF(AND(F2556&gt;=$L$29,F2556&lt;=$M$29),$K$29,IF(AND(F2556&gt;=$L$30,F2556&lt;=$M$30),$K$30,IF(AND(F2556&gt;=$L$31,F2556&lt;=$M$31),$K$31,""))))))))))))))))))))))))))))))))</f>
        <v>11</v>
      </c>
      <c r="D2556" s="18" t="s">
        <v>21</v>
      </c>
      <c r="E2556" s="18" t="s">
        <v>1234</v>
      </c>
      <c r="F2556" s="12">
        <v>174.75</v>
      </c>
      <c r="H2556" s="12" t="s">
        <v>3599</v>
      </c>
      <c r="I2556" s="18" t="s">
        <v>4213</v>
      </c>
      <c r="J2556" s="18" t="s">
        <v>4791</v>
      </c>
      <c r="XEZ2556" s="28"/>
      <c r="XFA2556" s="28"/>
      <c r="XFB2556" s="28"/>
      <c r="XFC2556" s="28"/>
      <c r="XFD2556" s="28"/>
    </row>
    <row r="2557" spans="1:10 16380:16384" x14ac:dyDescent="0.35">
      <c r="A2557" s="12" t="s">
        <v>6385</v>
      </c>
      <c r="B2557" s="32" t="str">
        <f>HYPERLINK(Table1[[#This Row],[Link]], Table1[[#This Row],[Pattern w/out Hyperlink]])</f>
        <v>John</v>
      </c>
      <c r="C2557" s="18">
        <f>IF(F2557&lt;=$L$1,$K$1,IF(AND(F2557&gt;=$L$2,F2557&lt;=$M$2),$K$2,IF(AND(F2557&gt;=$L$3,F2557&lt;=$M$3),$K$3,IF(AND(F2557&gt;=$L$4,F2557&lt;=$M$4),$K$4,IF(AND(F2557&gt;=$L$5,F2557&lt;=$M$5),$K$5,IF(AND(F2557&gt;=$L$6,F2557&lt;=$M$6),$K$6,IF(AND(F2557&gt;=$L$7,F2557&lt;=$M$7),$K$7,IF(AND(F2557&gt;=$L$8,F2557&lt;=$M$8),$K$8,IF(AND(F2557&gt;=$L$9,F2557&lt;=$M$9),$K$9,IF(AND(F2557&gt;$L$10,F2557&lt;=$M$10),$K$10,IF(AND(F2557&gt;=$L$11,F2557&lt;=$M$11),$K$11,IF(AND(F2557&gt;=$L$12,F2557&lt;=$M$12),$K$12,IF(AND(F2557&gt;=$L$13,F2557&lt;=$M$13),$K$13,IF(AND(F2557&gt;=$L$14,F2557&lt;=$M$14),$K$14,IF(AND(F2557&gt;=#REF!,F2557&lt;=#REF!),#REF!,IF(AND(F2557&gt;=$L$15,F2557&lt;=$M$15),$K$15,IF(AND(F2557&gt;=$L$16,F2557&lt;=$M$16),$K$16,IF(AND(F2557&gt;=$L$17,F2557&lt;=$M$17),$K$17,IF(AND(F2557&gt;=$L$18,F2557&lt;=$M$18),$K$18,IF(AND(F2557&gt;=$L$19,F2557&lt;=$M$19),$K$19,IF(AND(F2557&gt;=$L$20,F2557&lt;=$M$20),$K$20,IF(AND(F2557&gt;=$L$21,F2557&lt;=$M$21),$K$21,IF(AND(F2557&gt;=$L$22,F2557&lt;=$M$22),$K$22,IF(AND(F2557&gt;=$L$23,F2557&lt;=$M$23),$K$23,IF(AND(F2557&gt;=$L$24,F2557&lt;=$M$24),$K$24,IF(AND(F2557&gt;=$L$25,F2557&lt;=$M$25),$K$25,IF(AND(F2557&gt;=$L$26,F2557&lt;=$M$26),$K$26,IF(AND(F2557&gt;=$L$27,F2557&lt;=$M$27),$K$27,IF(AND(F2557&gt;=$L$28,F2557&lt;=$M$28),$K$28,IF(AND(F2557&gt;=$L$29,F2557&lt;=$M$29),$K$29,IF(AND(F2557&gt;=$L$30,F2557&lt;=$M$30),$K$30,IF(AND(F2557&gt;=$L$31,F2557&lt;=$M$31),$K$31,""))))))))))))))))))))))))))))))))</f>
        <v>11</v>
      </c>
      <c r="D2557" s="18" t="s">
        <v>19</v>
      </c>
      <c r="E2557" s="18" t="s">
        <v>1234</v>
      </c>
      <c r="F2557" s="12">
        <v>163</v>
      </c>
      <c r="H2557" s="12" t="s">
        <v>6386</v>
      </c>
      <c r="I2557" s="18" t="s">
        <v>0</v>
      </c>
      <c r="J2557" s="18" t="s">
        <v>4318</v>
      </c>
      <c r="XEZ2557" s="28"/>
      <c r="XFA2557" s="28"/>
      <c r="XFB2557" s="28"/>
      <c r="XFC2557" s="28"/>
      <c r="XFD2557" s="28"/>
    </row>
    <row r="2558" spans="1:10 16380:16384" x14ac:dyDescent="0.35">
      <c r="A2558" s="12" t="s">
        <v>2793</v>
      </c>
      <c r="B2558" s="32" t="str">
        <f>HYPERLINK(Table1[[#This Row],[Link]], Table1[[#This Row],[Pattern w/out Hyperlink]])</f>
        <v>Just Add Plaid 501</v>
      </c>
      <c r="C2558" s="18">
        <f>IF(F2558&lt;=$L$1,$K$1,IF(AND(F2558&gt;=$L$2,F2558&lt;=$M$2),$K$2,IF(AND(F2558&gt;=$L$3,F2558&lt;=$M$3),$K$3,IF(AND(F2558&gt;=$L$4,F2558&lt;=$M$4),$K$4,IF(AND(F2558&gt;=$L$5,F2558&lt;=$M$5),$K$5,IF(AND(F2558&gt;=$L$6,F2558&lt;=$M$6),$K$6,IF(AND(F2558&gt;=$L$7,F2558&lt;=$M$7),$K$7,IF(AND(F2558&gt;=$L$8,F2558&lt;=$M$8),$K$8,IF(AND(F2558&gt;=$L$9,F2558&lt;=$M$9),$K$9,IF(AND(F2558&gt;$L$10,F2558&lt;=$M$10),$K$10,IF(AND(F2558&gt;=$L$11,F2558&lt;=$M$11),$K$11,IF(AND(F2558&gt;=$L$12,F2558&lt;=$M$12),$K$12,IF(AND(F2558&gt;=$L$13,F2558&lt;=$M$13),$K$13,IF(AND(F2558&gt;=$L$14,F2558&lt;=$M$14),$K$14,IF(AND(F2558&gt;=#REF!,F2558&lt;=#REF!),#REF!,IF(AND(F2558&gt;=$L$15,F2558&lt;=$M$15),$K$15,IF(AND(F2558&gt;=$L$16,F2558&lt;=$M$16),$K$16,IF(AND(F2558&gt;=$L$17,F2558&lt;=$M$17),$K$17,IF(AND(F2558&gt;=$L$18,F2558&lt;=$M$18),$K$18,IF(AND(F2558&gt;=$L$19,F2558&lt;=$M$19),$K$19,IF(AND(F2558&gt;=$L$20,F2558&lt;=$M$20),$K$20,IF(AND(F2558&gt;=$L$21,F2558&lt;=$M$21),$K$21,IF(AND(F2558&gt;=$L$22,F2558&lt;=$M$22),$K$22,IF(AND(F2558&gt;=$L$23,F2558&lt;=$M$23),$K$23,IF(AND(F2558&gt;=$L$24,F2558&lt;=$M$24),$K$24,IF(AND(F2558&gt;=$L$25,F2558&lt;=$M$25),$K$25,IF(AND(F2558&gt;=$L$26,F2558&lt;=$M$26),$K$26,IF(AND(F2558&gt;=$L$27,F2558&lt;=$M$27),$K$27,IF(AND(F2558&gt;=$L$28,F2558&lt;=$M$28),$K$28,IF(AND(F2558&gt;=$L$29,F2558&lt;=$M$29),$K$29,IF(AND(F2558&gt;=$L$30,F2558&lt;=$M$30),$K$30,IF(AND(F2558&gt;=$L$31,F2558&lt;=$M$31),$K$31,""))))))))))))))))))))))))))))))))</f>
        <v>11</v>
      </c>
      <c r="D2558" s="18" t="s">
        <v>26</v>
      </c>
      <c r="E2558" s="18" t="s">
        <v>1234</v>
      </c>
      <c r="F2558" s="12">
        <f>Table1[[#This Row],[USD Pricing]]*Exchange!$A$1</f>
        <v>168</v>
      </c>
      <c r="G2558" s="12">
        <v>120</v>
      </c>
      <c r="H2558" s="12" t="s">
        <v>5841</v>
      </c>
      <c r="I2558" s="18" t="s">
        <v>0</v>
      </c>
      <c r="J2558" s="18" t="s">
        <v>4830</v>
      </c>
      <c r="XEZ2558" s="28"/>
      <c r="XFA2558" s="28"/>
      <c r="XFB2558" s="28"/>
      <c r="XFC2558" s="28"/>
      <c r="XFD2558" s="28"/>
    </row>
    <row r="2559" spans="1:10 16380:16384" x14ac:dyDescent="0.35">
      <c r="A2559" s="12" t="s">
        <v>4001</v>
      </c>
      <c r="B2559" s="32" t="str">
        <f>HYPERLINK(Table1[[#This Row],[Link]], Table1[[#This Row],[Pattern w/out Hyperlink]])</f>
        <v>Kingham</v>
      </c>
      <c r="C2559" s="18">
        <f>IF(F2559&lt;=$L$1,$K$1,IF(AND(F2559&gt;=$L$2,F2559&lt;=$M$2),$K$2,IF(AND(F2559&gt;=$L$3,F2559&lt;=$M$3),$K$3,IF(AND(F2559&gt;=$L$4,F2559&lt;=$M$4),$K$4,IF(AND(F2559&gt;=$L$5,F2559&lt;=$M$5),$K$5,IF(AND(F2559&gt;=$L$6,F2559&lt;=$M$6),$K$6,IF(AND(F2559&gt;=$L$7,F2559&lt;=$M$7),$K$7,IF(AND(F2559&gt;=$L$8,F2559&lt;=$M$8),$K$8,IF(AND(F2559&gt;=$L$9,F2559&lt;=$M$9),$K$9,IF(AND(F2559&gt;$L$10,F2559&lt;=$M$10),$K$10,IF(AND(F2559&gt;=$L$11,F2559&lt;=$M$11),$K$11,IF(AND(F2559&gt;=$L$12,F2559&lt;=$M$12),$K$12,IF(AND(F2559&gt;=$L$13,F2559&lt;=$M$13),$K$13,IF(AND(F2559&gt;=$L$14,F2559&lt;=$M$14),$K$14,IF(AND(F2559&gt;=#REF!,F2559&lt;=#REF!),#REF!,IF(AND(F2559&gt;=$L$15,F2559&lt;=$M$15),$K$15,IF(AND(F2559&gt;=$L$16,F2559&lt;=$M$16),$K$16,IF(AND(F2559&gt;=$L$17,F2559&lt;=$M$17),$K$17,IF(AND(F2559&gt;=$L$18,F2559&lt;=$M$18),$K$18,IF(AND(F2559&gt;=$L$19,F2559&lt;=$M$19),$K$19,IF(AND(F2559&gt;=$L$20,F2559&lt;=$M$20),$K$20,IF(AND(F2559&gt;=$L$21,F2559&lt;=$M$21),$K$21,IF(AND(F2559&gt;=$L$22,F2559&lt;=$M$22),$K$22,IF(AND(F2559&gt;=$L$23,F2559&lt;=$M$23),$K$23,IF(AND(F2559&gt;=$L$24,F2559&lt;=$M$24),$K$24,IF(AND(F2559&gt;=$L$25,F2559&lt;=$M$25),$K$25,IF(AND(F2559&gt;=$L$26,F2559&lt;=$M$26),$K$26,IF(AND(F2559&gt;=$L$27,F2559&lt;=$M$27),$K$27,IF(AND(F2559&gt;=$L$28,F2559&lt;=$M$28),$K$28,IF(AND(F2559&gt;=$L$29,F2559&lt;=$M$29),$K$29,IF(AND(F2559&gt;=$L$30,F2559&lt;=$M$30),$K$30,IF(AND(F2559&gt;=$L$31,F2559&lt;=$M$31),$K$31,""))))))))))))))))))))))))))))))))</f>
        <v>11</v>
      </c>
      <c r="D2559" s="18" t="s">
        <v>19</v>
      </c>
      <c r="E2559" s="18" t="s">
        <v>1234</v>
      </c>
      <c r="F2559" s="12">
        <v>166</v>
      </c>
      <c r="H2559" s="12" t="s">
        <v>4002</v>
      </c>
      <c r="I2559" s="18" t="s">
        <v>0</v>
      </c>
      <c r="J2559" s="18" t="s">
        <v>4318</v>
      </c>
      <c r="XEZ2559" s="28"/>
      <c r="XFA2559" s="28"/>
      <c r="XFB2559" s="28"/>
      <c r="XFC2559" s="28"/>
      <c r="XFD2559" s="28"/>
    </row>
    <row r="2560" spans="1:10 16380:16384" x14ac:dyDescent="0.35">
      <c r="A2560" s="12" t="s">
        <v>3615</v>
      </c>
      <c r="B2560" s="32" t="str">
        <f>HYPERLINK(Table1[[#This Row],[Link]], Table1[[#This Row],[Pattern w/out Hyperlink]])</f>
        <v>Limn</v>
      </c>
      <c r="C2560" s="18">
        <f>IF(F2560&lt;=$L$1,$K$1,IF(AND(F2560&gt;=$L$2,F2560&lt;=$M$2),$K$2,IF(AND(F2560&gt;=$L$3,F2560&lt;=$M$3),$K$3,IF(AND(F2560&gt;=$L$4,F2560&lt;=$M$4),$K$4,IF(AND(F2560&gt;=$L$5,F2560&lt;=$M$5),$K$5,IF(AND(F2560&gt;=$L$6,F2560&lt;=$M$6),$K$6,IF(AND(F2560&gt;=$L$7,F2560&lt;=$M$7),$K$7,IF(AND(F2560&gt;=$L$8,F2560&lt;=$M$8),$K$8,IF(AND(F2560&gt;=$L$9,F2560&lt;=$M$9),$K$9,IF(AND(F2560&gt;$L$10,F2560&lt;=$M$10),$K$10,IF(AND(F2560&gt;=$L$11,F2560&lt;=$M$11),$K$11,IF(AND(F2560&gt;=$L$12,F2560&lt;=$M$12),$K$12,IF(AND(F2560&gt;=$L$13,F2560&lt;=$M$13),$K$13,IF(AND(F2560&gt;=$L$14,F2560&lt;=$M$14),$K$14,IF(AND(F2560&gt;=#REF!,F2560&lt;=#REF!),#REF!,IF(AND(F2560&gt;=$L$15,F2560&lt;=$M$15),$K$15,IF(AND(F2560&gt;=$L$16,F2560&lt;=$M$16),$K$16,IF(AND(F2560&gt;=$L$17,F2560&lt;=$M$17),$K$17,IF(AND(F2560&gt;=$L$18,F2560&lt;=$M$18),$K$18,IF(AND(F2560&gt;=$L$19,F2560&lt;=$M$19),$K$19,IF(AND(F2560&gt;=$L$20,F2560&lt;=$M$20),$K$20,IF(AND(F2560&gt;=$L$21,F2560&lt;=$M$21),$K$21,IF(AND(F2560&gt;=$L$22,F2560&lt;=$M$22),$K$22,IF(AND(F2560&gt;=$L$23,F2560&lt;=$M$23),$K$23,IF(AND(F2560&gt;=$L$24,F2560&lt;=$M$24),$K$24,IF(AND(F2560&gt;=$L$25,F2560&lt;=$M$25),$K$25,IF(AND(F2560&gt;=$L$26,F2560&lt;=$M$26),$K$26,IF(AND(F2560&gt;=$L$27,F2560&lt;=$M$27),$K$27,IF(AND(F2560&gt;=$L$28,F2560&lt;=$M$28),$K$28,IF(AND(F2560&gt;=$L$29,F2560&lt;=$M$29),$K$29,IF(AND(F2560&gt;=$L$30,F2560&lt;=$M$30),$K$30,IF(AND(F2560&gt;=$L$31,F2560&lt;=$M$31),$K$31,""))))))))))))))))))))))))))))))))</f>
        <v>11</v>
      </c>
      <c r="D2560" s="18" t="s">
        <v>21</v>
      </c>
      <c r="E2560" s="18" t="s">
        <v>1234</v>
      </c>
      <c r="F2560" s="12">
        <v>160</v>
      </c>
      <c r="H2560" s="12" t="s">
        <v>3616</v>
      </c>
      <c r="I2560" s="18" t="s">
        <v>0</v>
      </c>
      <c r="J2560" s="18" t="s">
        <v>4809</v>
      </c>
      <c r="XEZ2560" s="28"/>
      <c r="XFA2560" s="28"/>
      <c r="XFB2560" s="28"/>
      <c r="XFC2560" s="28"/>
      <c r="XFD2560" s="28"/>
    </row>
    <row r="2561" spans="1:10 16380:16384" x14ac:dyDescent="0.35">
      <c r="A2561" s="12" t="s">
        <v>2657</v>
      </c>
      <c r="B2561" s="32" t="str">
        <f>HYPERLINK(Table1[[#This Row],[Link]], Table1[[#This Row],[Pattern w/out Hyperlink]])</f>
        <v>Lina</v>
      </c>
      <c r="C2561" s="18">
        <f>IF(F2561&lt;=$L$1,$K$1,IF(AND(F2561&gt;=$L$2,F2561&lt;=$M$2),$K$2,IF(AND(F2561&gt;=$L$3,F2561&lt;=$M$3),$K$3,IF(AND(F2561&gt;=$L$4,F2561&lt;=$M$4),$K$4,IF(AND(F2561&gt;=$L$5,F2561&lt;=$M$5),$K$5,IF(AND(F2561&gt;=$L$6,F2561&lt;=$M$6),$K$6,IF(AND(F2561&gt;=$L$7,F2561&lt;=$M$7),$K$7,IF(AND(F2561&gt;=$L$8,F2561&lt;=$M$8),$K$8,IF(AND(F2561&gt;=$L$9,F2561&lt;=$M$9),$K$9,IF(AND(F2561&gt;$L$10,F2561&lt;=$M$10),$K$10,IF(AND(F2561&gt;=$L$11,F2561&lt;=$M$11),$K$11,IF(AND(F2561&gt;=$L$12,F2561&lt;=$M$12),$K$12,IF(AND(F2561&gt;=$L$13,F2561&lt;=$M$13),$K$13,IF(AND(F2561&gt;=$L$14,F2561&lt;=$M$14),$K$14,IF(AND(F2561&gt;=#REF!,F2561&lt;=#REF!),#REF!,IF(AND(F2561&gt;=$L$15,F2561&lt;=$M$15),$K$15,IF(AND(F2561&gt;=$L$16,F2561&lt;=$M$16),$K$16,IF(AND(F2561&gt;=$L$17,F2561&lt;=$M$17),$K$17,IF(AND(F2561&gt;=$L$18,F2561&lt;=$M$18),$K$18,IF(AND(F2561&gt;=$L$19,F2561&lt;=$M$19),$K$19,IF(AND(F2561&gt;=$L$20,F2561&lt;=$M$20),$K$20,IF(AND(F2561&gt;=$L$21,F2561&lt;=$M$21),$K$21,IF(AND(F2561&gt;=$L$22,F2561&lt;=$M$22),$K$22,IF(AND(F2561&gt;=$L$23,F2561&lt;=$M$23),$K$23,IF(AND(F2561&gt;=$L$24,F2561&lt;=$M$24),$K$24,IF(AND(F2561&gt;=$L$25,F2561&lt;=$M$25),$K$25,IF(AND(F2561&gt;=$L$26,F2561&lt;=$M$26),$K$26,IF(AND(F2561&gt;=$L$27,F2561&lt;=$M$27),$K$27,IF(AND(F2561&gt;=$L$28,F2561&lt;=$M$28),$K$28,IF(AND(F2561&gt;=$L$29,F2561&lt;=$M$29),$K$29,IF(AND(F2561&gt;=$L$30,F2561&lt;=$M$30),$K$30,IF(AND(F2561&gt;=$L$31,F2561&lt;=$M$31),$K$31,""))))))))))))))))))))))))))))))))</f>
        <v>11</v>
      </c>
      <c r="D2561" s="18" t="s">
        <v>26</v>
      </c>
      <c r="E2561" s="18" t="s">
        <v>1234</v>
      </c>
      <c r="F2561" s="12">
        <f>Table1[[#This Row],[USD Pricing]]*Exchange!$A$1</f>
        <v>169.39999999999998</v>
      </c>
      <c r="G2561" s="12">
        <v>121</v>
      </c>
      <c r="H2561" s="12" t="s">
        <v>5389</v>
      </c>
      <c r="I2561" s="18" t="s">
        <v>0</v>
      </c>
      <c r="J2561" s="18" t="s">
        <v>5003</v>
      </c>
      <c r="XEZ2561" s="28"/>
      <c r="XFA2561" s="28"/>
      <c r="XFB2561" s="28"/>
      <c r="XFC2561" s="28"/>
      <c r="XFD2561" s="28"/>
    </row>
    <row r="2562" spans="1:10 16380:16384" x14ac:dyDescent="0.35">
      <c r="A2562" s="12" t="s">
        <v>4028</v>
      </c>
      <c r="B2562" s="32" t="str">
        <f>HYPERLINK(Table1[[#This Row],[Link]], Table1[[#This Row],[Pattern w/out Hyperlink]])</f>
        <v>Malham</v>
      </c>
      <c r="C2562" s="18">
        <f>IF(F2562&lt;=$L$1,$K$1,IF(AND(F2562&gt;=$L$2,F2562&lt;=$M$2),$K$2,IF(AND(F2562&gt;=$L$3,F2562&lt;=$M$3),$K$3,IF(AND(F2562&gt;=$L$4,F2562&lt;=$M$4),$K$4,IF(AND(F2562&gt;=$L$5,F2562&lt;=$M$5),$K$5,IF(AND(F2562&gt;=$L$6,F2562&lt;=$M$6),$K$6,IF(AND(F2562&gt;=$L$7,F2562&lt;=$M$7),$K$7,IF(AND(F2562&gt;=$L$8,F2562&lt;=$M$8),$K$8,IF(AND(F2562&gt;=$L$9,F2562&lt;=$M$9),$K$9,IF(AND(F2562&gt;$L$10,F2562&lt;=$M$10),$K$10,IF(AND(F2562&gt;=$L$11,F2562&lt;=$M$11),$K$11,IF(AND(F2562&gt;=$L$12,F2562&lt;=$M$12),$K$12,IF(AND(F2562&gt;=$L$13,F2562&lt;=$M$13),$K$13,IF(AND(F2562&gt;=$L$14,F2562&lt;=$M$14),$K$14,IF(AND(F2562&gt;=#REF!,F2562&lt;=#REF!),#REF!,IF(AND(F2562&gt;=$L$15,F2562&lt;=$M$15),$K$15,IF(AND(F2562&gt;=$L$16,F2562&lt;=$M$16),$K$16,IF(AND(F2562&gt;=$L$17,F2562&lt;=$M$17),$K$17,IF(AND(F2562&gt;=$L$18,F2562&lt;=$M$18),$K$18,IF(AND(F2562&gt;=$L$19,F2562&lt;=$M$19),$K$19,IF(AND(F2562&gt;=$L$20,F2562&lt;=$M$20),$K$20,IF(AND(F2562&gt;=$L$21,F2562&lt;=$M$21),$K$21,IF(AND(F2562&gt;=$L$22,F2562&lt;=$M$22),$K$22,IF(AND(F2562&gt;=$L$23,F2562&lt;=$M$23),$K$23,IF(AND(F2562&gt;=$L$24,F2562&lt;=$M$24),$K$24,IF(AND(F2562&gt;=$L$25,F2562&lt;=$M$25),$K$25,IF(AND(F2562&gt;=$L$26,F2562&lt;=$M$26),$K$26,IF(AND(F2562&gt;=$L$27,F2562&lt;=$M$27),$K$27,IF(AND(F2562&gt;=$L$28,F2562&lt;=$M$28),$K$28,IF(AND(F2562&gt;=$L$29,F2562&lt;=$M$29),$K$29,IF(AND(F2562&gt;=$L$30,F2562&lt;=$M$30),$K$30,IF(AND(F2562&gt;=$L$31,F2562&lt;=$M$31),$K$31,""))))))))))))))))))))))))))))))))</f>
        <v>11</v>
      </c>
      <c r="D2562" s="18" t="s">
        <v>19</v>
      </c>
      <c r="E2562" s="18" t="s">
        <v>1234</v>
      </c>
      <c r="F2562" s="12">
        <v>166</v>
      </c>
      <c r="H2562" s="12" t="s">
        <v>4029</v>
      </c>
      <c r="I2562" s="18" t="s">
        <v>0</v>
      </c>
      <c r="J2562" s="18" t="s">
        <v>4318</v>
      </c>
      <c r="XEZ2562" s="28"/>
      <c r="XFA2562" s="28"/>
      <c r="XFB2562" s="28"/>
      <c r="XFC2562" s="28"/>
      <c r="XFD2562" s="28"/>
    </row>
    <row r="2563" spans="1:10 16380:16384" x14ac:dyDescent="0.35">
      <c r="A2563" s="12" t="s">
        <v>4038</v>
      </c>
      <c r="B2563" s="32" t="str">
        <f>HYPERLINK(Table1[[#This Row],[Link]], Table1[[#This Row],[Pattern w/out Hyperlink]])</f>
        <v>Marylebone</v>
      </c>
      <c r="C2563" s="18">
        <f>IF(F2563&lt;=$L$1,$K$1,IF(AND(F2563&gt;=$L$2,F2563&lt;=$M$2),$K$2,IF(AND(F2563&gt;=$L$3,F2563&lt;=$M$3),$K$3,IF(AND(F2563&gt;=$L$4,F2563&lt;=$M$4),$K$4,IF(AND(F2563&gt;=$L$5,F2563&lt;=$M$5),$K$5,IF(AND(F2563&gt;=$L$6,F2563&lt;=$M$6),$K$6,IF(AND(F2563&gt;=$L$7,F2563&lt;=$M$7),$K$7,IF(AND(F2563&gt;=$L$8,F2563&lt;=$M$8),$K$8,IF(AND(F2563&gt;=$L$9,F2563&lt;=$M$9),$K$9,IF(AND(F2563&gt;$L$10,F2563&lt;=$M$10),$K$10,IF(AND(F2563&gt;=$L$11,F2563&lt;=$M$11),$K$11,IF(AND(F2563&gt;=$L$12,F2563&lt;=$M$12),$K$12,IF(AND(F2563&gt;=$L$13,F2563&lt;=$M$13),$K$13,IF(AND(F2563&gt;=$L$14,F2563&lt;=$M$14),$K$14,IF(AND(F2563&gt;=#REF!,F2563&lt;=#REF!),#REF!,IF(AND(F2563&gt;=$L$15,F2563&lt;=$M$15),$K$15,IF(AND(F2563&gt;=$L$16,F2563&lt;=$M$16),$K$16,IF(AND(F2563&gt;=$L$17,F2563&lt;=$M$17),$K$17,IF(AND(F2563&gt;=$L$18,F2563&lt;=$M$18),$K$18,IF(AND(F2563&gt;=$L$19,F2563&lt;=$M$19),$K$19,IF(AND(F2563&gt;=$L$20,F2563&lt;=$M$20),$K$20,IF(AND(F2563&gt;=$L$21,F2563&lt;=$M$21),$K$21,IF(AND(F2563&gt;=$L$22,F2563&lt;=$M$22),$K$22,IF(AND(F2563&gt;=$L$23,F2563&lt;=$M$23),$K$23,IF(AND(F2563&gt;=$L$24,F2563&lt;=$M$24),$K$24,IF(AND(F2563&gt;=$L$25,F2563&lt;=$M$25),$K$25,IF(AND(F2563&gt;=$L$26,F2563&lt;=$M$26),$K$26,IF(AND(F2563&gt;=$L$27,F2563&lt;=$M$27),$K$27,IF(AND(F2563&gt;=$L$28,F2563&lt;=$M$28),$K$28,IF(AND(F2563&gt;=$L$29,F2563&lt;=$M$29),$K$29,IF(AND(F2563&gt;=$L$30,F2563&lt;=$M$30),$K$30,IF(AND(F2563&gt;=$L$31,F2563&lt;=$M$31),$K$31,""))))))))))))))))))))))))))))))))</f>
        <v>11</v>
      </c>
      <c r="D2563" s="18" t="s">
        <v>19</v>
      </c>
      <c r="E2563" s="18" t="s">
        <v>1234</v>
      </c>
      <c r="F2563" s="12">
        <v>164</v>
      </c>
      <c r="H2563" s="12" t="s">
        <v>4039</v>
      </c>
      <c r="I2563" s="18" t="s">
        <v>0</v>
      </c>
      <c r="J2563" s="18" t="s">
        <v>4318</v>
      </c>
      <c r="XEZ2563" s="28"/>
      <c r="XFA2563" s="28"/>
      <c r="XFB2563" s="28"/>
      <c r="XFC2563" s="28"/>
      <c r="XFD2563" s="28"/>
    </row>
    <row r="2564" spans="1:10 16380:16384" x14ac:dyDescent="0.35">
      <c r="A2564" s="12" t="s">
        <v>2513</v>
      </c>
      <c r="B2564" s="32" t="str">
        <f>HYPERLINK(Table1[[#This Row],[Link]], Table1[[#This Row],[Pattern w/out Hyperlink]])</f>
        <v>Melange</v>
      </c>
      <c r="C2564" s="18">
        <f>IF(F2564&lt;=$L$1,$K$1,IF(AND(F2564&gt;=$L$2,F2564&lt;=$M$2),$K$2,IF(AND(F2564&gt;=$L$3,F2564&lt;=$M$3),$K$3,IF(AND(F2564&gt;=$L$4,F2564&lt;=$M$4),$K$4,IF(AND(F2564&gt;=$L$5,F2564&lt;=$M$5),$K$5,IF(AND(F2564&gt;=$L$6,F2564&lt;=$M$6),$K$6,IF(AND(F2564&gt;=$L$7,F2564&lt;=$M$7),$K$7,IF(AND(F2564&gt;=$L$8,F2564&lt;=$M$8),$K$8,IF(AND(F2564&gt;=$L$9,F2564&lt;=$M$9),$K$9,IF(AND(F2564&gt;$L$10,F2564&lt;=$M$10),$K$10,IF(AND(F2564&gt;=$L$11,F2564&lt;=$M$11),$K$11,IF(AND(F2564&gt;=$L$12,F2564&lt;=$M$12),$K$12,IF(AND(F2564&gt;=$L$13,F2564&lt;=$M$13),$K$13,IF(AND(F2564&gt;=$L$14,F2564&lt;=$M$14),$K$14,IF(AND(F2564&gt;=#REF!,F2564&lt;=#REF!),#REF!,IF(AND(F2564&gt;=$L$15,F2564&lt;=$M$15),$K$15,IF(AND(F2564&gt;=$L$16,F2564&lt;=$M$16),$K$16,IF(AND(F2564&gt;=$L$17,F2564&lt;=$M$17),$K$17,IF(AND(F2564&gt;=$L$18,F2564&lt;=$M$18),$K$18,IF(AND(F2564&gt;=$L$19,F2564&lt;=$M$19),$K$19,IF(AND(F2564&gt;=$L$20,F2564&lt;=$M$20),$K$20,IF(AND(F2564&gt;=$L$21,F2564&lt;=$M$21),$K$21,IF(AND(F2564&gt;=$L$22,F2564&lt;=$M$22),$K$22,IF(AND(F2564&gt;=$L$23,F2564&lt;=$M$23),$K$23,IF(AND(F2564&gt;=$L$24,F2564&lt;=$M$24),$K$24,IF(AND(F2564&gt;=$L$25,F2564&lt;=$M$25),$K$25,IF(AND(F2564&gt;=$L$26,F2564&lt;=$M$26),$K$26,IF(AND(F2564&gt;=$L$27,F2564&lt;=$M$27),$K$27,IF(AND(F2564&gt;=$L$28,F2564&lt;=$M$28),$K$28,IF(AND(F2564&gt;=$L$29,F2564&lt;=$M$29),$K$29,IF(AND(F2564&gt;=$L$30,F2564&lt;=$M$30),$K$30,IF(AND(F2564&gt;=$L$31,F2564&lt;=$M$31),$K$31,""))))))))))))))))))))))))))))))))</f>
        <v>11</v>
      </c>
      <c r="D2564" s="18" t="s">
        <v>21</v>
      </c>
      <c r="E2564" s="18" t="s">
        <v>1234</v>
      </c>
      <c r="F2564" s="12">
        <v>163.5</v>
      </c>
      <c r="H2564" s="12" t="s">
        <v>7049</v>
      </c>
      <c r="I2564" s="18" t="s">
        <v>1319</v>
      </c>
      <c r="J2564" s="18" t="s">
        <v>7050</v>
      </c>
      <c r="XEZ2564" s="28"/>
      <c r="XFA2564" s="28"/>
      <c r="XFB2564" s="28"/>
      <c r="XFC2564" s="28"/>
      <c r="XFD2564" s="28"/>
    </row>
    <row r="2565" spans="1:10 16380:16384" x14ac:dyDescent="0.35">
      <c r="A2565" s="12" t="s">
        <v>7051</v>
      </c>
      <c r="B2565" s="32" t="str">
        <f>HYPERLINK(Table1[[#This Row],[Link]], Table1[[#This Row],[Pattern w/out Hyperlink]])</f>
        <v>Mod Plaid</v>
      </c>
      <c r="C2565" s="18">
        <f>IF(F2565&lt;=$L$1,$K$1,IF(AND(F2565&gt;=$L$2,F2565&lt;=$M$2),$K$2,IF(AND(F2565&gt;=$L$3,F2565&lt;=$M$3),$K$3,IF(AND(F2565&gt;=$L$4,F2565&lt;=$M$4),$K$4,IF(AND(F2565&gt;=$L$5,F2565&lt;=$M$5),$K$5,IF(AND(F2565&gt;=$L$6,F2565&lt;=$M$6),$K$6,IF(AND(F2565&gt;=$L$7,F2565&lt;=$M$7),$K$7,IF(AND(F2565&gt;=$L$8,F2565&lt;=$M$8),$K$8,IF(AND(F2565&gt;=$L$9,F2565&lt;=$M$9),$K$9,IF(AND(F2565&gt;$L$10,F2565&lt;=$M$10),$K$10,IF(AND(F2565&gt;=$L$11,F2565&lt;=$M$11),$K$11,IF(AND(F2565&gt;=$L$12,F2565&lt;=$M$12),$K$12,IF(AND(F2565&gt;=$L$13,F2565&lt;=$M$13),$K$13,IF(AND(F2565&gt;=$L$14,F2565&lt;=$M$14),$K$14,IF(AND(F2565&gt;=#REF!,F2565&lt;=#REF!),#REF!,IF(AND(F2565&gt;=$L$15,F2565&lt;=$M$15),$K$15,IF(AND(F2565&gt;=$L$16,F2565&lt;=$M$16),$K$16,IF(AND(F2565&gt;=$L$17,F2565&lt;=$M$17),$K$17,IF(AND(F2565&gt;=$L$18,F2565&lt;=$M$18),$K$18,IF(AND(F2565&gt;=$L$19,F2565&lt;=$M$19),$K$19,IF(AND(F2565&gt;=$L$20,F2565&lt;=$M$20),$K$20,IF(AND(F2565&gt;=$L$21,F2565&lt;=$M$21),$K$21,IF(AND(F2565&gt;=$L$22,F2565&lt;=$M$22),$K$22,IF(AND(F2565&gt;=$L$23,F2565&lt;=$M$23),$K$23,IF(AND(F2565&gt;=$L$24,F2565&lt;=$M$24),$K$24,IF(AND(F2565&gt;=$L$25,F2565&lt;=$M$25),$K$25,IF(AND(F2565&gt;=$L$26,F2565&lt;=$M$26),$K$26,IF(AND(F2565&gt;=$L$27,F2565&lt;=$M$27),$K$27,IF(AND(F2565&gt;=$L$28,F2565&lt;=$M$28),$K$28,IF(AND(F2565&gt;=$L$29,F2565&lt;=$M$29),$K$29,IF(AND(F2565&gt;=$L$30,F2565&lt;=$M$30),$K$30,IF(AND(F2565&gt;=$L$31,F2565&lt;=$M$31),$K$31,""))))))))))))))))))))))))))))))))</f>
        <v>11</v>
      </c>
      <c r="D2565" s="18" t="s">
        <v>21</v>
      </c>
      <c r="E2565" s="18" t="s">
        <v>1234</v>
      </c>
      <c r="F2565" s="12">
        <v>172</v>
      </c>
      <c r="H2565" s="12" t="s">
        <v>7052</v>
      </c>
      <c r="I2565" s="18" t="s">
        <v>0</v>
      </c>
      <c r="J2565" s="18" t="s">
        <v>7053</v>
      </c>
      <c r="XEZ2565" s="28"/>
      <c r="XFA2565" s="28"/>
      <c r="XFB2565" s="28"/>
      <c r="XFC2565" s="28"/>
      <c r="XFD2565" s="28"/>
    </row>
    <row r="2566" spans="1:10 16380:16384" ht="29" x14ac:dyDescent="0.35">
      <c r="A2566" s="12" t="s">
        <v>7054</v>
      </c>
      <c r="B2566" s="32" t="str">
        <f>HYPERLINK(Table1[[#This Row],[Link]], Table1[[#This Row],[Pattern w/out Hyperlink]])</f>
        <v>Modern Tweed</v>
      </c>
      <c r="C2566" s="18">
        <f>IF(F2566&lt;=$L$1,$K$1,IF(AND(F2566&gt;=$L$2,F2566&lt;=$M$2),$K$2,IF(AND(F2566&gt;=$L$3,F2566&lt;=$M$3),$K$3,IF(AND(F2566&gt;=$L$4,F2566&lt;=$M$4),$K$4,IF(AND(F2566&gt;=$L$5,F2566&lt;=$M$5),$K$5,IF(AND(F2566&gt;=$L$6,F2566&lt;=$M$6),$K$6,IF(AND(F2566&gt;=$L$7,F2566&lt;=$M$7),$K$7,IF(AND(F2566&gt;=$L$8,F2566&lt;=$M$8),$K$8,IF(AND(F2566&gt;=$L$9,F2566&lt;=$M$9),$K$9,IF(AND(F2566&gt;$L$10,F2566&lt;=$M$10),$K$10,IF(AND(F2566&gt;=$L$11,F2566&lt;=$M$11),$K$11,IF(AND(F2566&gt;=$L$12,F2566&lt;=$M$12),$K$12,IF(AND(F2566&gt;=$L$13,F2566&lt;=$M$13),$K$13,IF(AND(F2566&gt;=$L$14,F2566&lt;=$M$14),$K$14,IF(AND(F2566&gt;=#REF!,F2566&lt;=#REF!),#REF!,IF(AND(F2566&gt;=$L$15,F2566&lt;=$M$15),$K$15,IF(AND(F2566&gt;=$L$16,F2566&lt;=$M$16),$K$16,IF(AND(F2566&gt;=$L$17,F2566&lt;=$M$17),$K$17,IF(AND(F2566&gt;=$L$18,F2566&lt;=$M$18),$K$18,IF(AND(F2566&gt;=$L$19,F2566&lt;=$M$19),$K$19,IF(AND(F2566&gt;=$L$20,F2566&lt;=$M$20),$K$20,IF(AND(F2566&gt;=$L$21,F2566&lt;=$M$21),$K$21,IF(AND(F2566&gt;=$L$22,F2566&lt;=$M$22),$K$22,IF(AND(F2566&gt;=$L$23,F2566&lt;=$M$23),$K$23,IF(AND(F2566&gt;=$L$24,F2566&lt;=$M$24),$K$24,IF(AND(F2566&gt;=$L$25,F2566&lt;=$M$25),$K$25,IF(AND(F2566&gt;=$L$26,F2566&lt;=$M$26),$K$26,IF(AND(F2566&gt;=$L$27,F2566&lt;=$M$27),$K$27,IF(AND(F2566&gt;=$L$28,F2566&lt;=$M$28),$K$28,IF(AND(F2566&gt;=$L$29,F2566&lt;=$M$29),$K$29,IF(AND(F2566&gt;=$L$30,F2566&lt;=$M$30),$K$30,IF(AND(F2566&gt;=$L$31,F2566&lt;=$M$31),$K$31,""))))))))))))))))))))))))))))))))</f>
        <v>11</v>
      </c>
      <c r="D2566" s="18" t="s">
        <v>21</v>
      </c>
      <c r="E2566" s="18" t="s">
        <v>1234</v>
      </c>
      <c r="F2566" s="12">
        <v>157.75</v>
      </c>
      <c r="H2566" s="12" t="s">
        <v>7055</v>
      </c>
      <c r="I2566" s="18" t="s">
        <v>4213</v>
      </c>
      <c r="J2566" s="18" t="s">
        <v>7056</v>
      </c>
      <c r="XEZ2566" s="28"/>
      <c r="XFA2566" s="28"/>
      <c r="XFB2566" s="28"/>
      <c r="XFC2566" s="28"/>
      <c r="XFD2566" s="28"/>
    </row>
    <row r="2567" spans="1:10 16380:16384" x14ac:dyDescent="0.35">
      <c r="A2567" s="12" t="s">
        <v>2916</v>
      </c>
      <c r="B2567" s="32" t="str">
        <f>HYPERLINK(Table1[[#This Row],[Link]], Table1[[#This Row],[Pattern w/out Hyperlink]])</f>
        <v>Mosaic 2</v>
      </c>
      <c r="C2567" s="18">
        <f>IF(F2567&lt;=$L$1,$K$1,IF(AND(F2567&gt;=$L$2,F2567&lt;=$M$2),$K$2,IF(AND(F2567&gt;=$L$3,F2567&lt;=$M$3),$K$3,IF(AND(F2567&gt;=$L$4,F2567&lt;=$M$4),$K$4,IF(AND(F2567&gt;=$L$5,F2567&lt;=$M$5),$K$5,IF(AND(F2567&gt;=$L$6,F2567&lt;=$M$6),$K$6,IF(AND(F2567&gt;=$L$7,F2567&lt;=$M$7),$K$7,IF(AND(F2567&gt;=$L$8,F2567&lt;=$M$8),$K$8,IF(AND(F2567&gt;=$L$9,F2567&lt;=$M$9),$K$9,IF(AND(F2567&gt;$L$10,F2567&lt;=$M$10),$K$10,IF(AND(F2567&gt;=$L$11,F2567&lt;=$M$11),$K$11,IF(AND(F2567&gt;=$L$12,F2567&lt;=$M$12),$K$12,IF(AND(F2567&gt;=$L$13,F2567&lt;=$M$13),$K$13,IF(AND(F2567&gt;=$L$14,F2567&lt;=$M$14),$K$14,IF(AND(F2567&gt;=#REF!,F2567&lt;=#REF!),#REF!,IF(AND(F2567&gt;=$L$15,F2567&lt;=$M$15),$K$15,IF(AND(F2567&gt;=$L$16,F2567&lt;=$M$16),$K$16,IF(AND(F2567&gt;=$L$17,F2567&lt;=$M$17),$K$17,IF(AND(F2567&gt;=$L$18,F2567&lt;=$M$18),$K$18,IF(AND(F2567&gt;=$L$19,F2567&lt;=$M$19),$K$19,IF(AND(F2567&gt;=$L$20,F2567&lt;=$M$20),$K$20,IF(AND(F2567&gt;=$L$21,F2567&lt;=$M$21),$K$21,IF(AND(F2567&gt;=$L$22,F2567&lt;=$M$22),$K$22,IF(AND(F2567&gt;=$L$23,F2567&lt;=$M$23),$K$23,IF(AND(F2567&gt;=$L$24,F2567&lt;=$M$24),$K$24,IF(AND(F2567&gt;=$L$25,F2567&lt;=$M$25),$K$25,IF(AND(F2567&gt;=$L$26,F2567&lt;=$M$26),$K$26,IF(AND(F2567&gt;=$L$27,F2567&lt;=$M$27),$K$27,IF(AND(F2567&gt;=$L$28,F2567&lt;=$M$28),$K$28,IF(AND(F2567&gt;=$L$29,F2567&lt;=$M$29),$K$29,IF(AND(F2567&gt;=$L$30,F2567&lt;=$M$30),$K$30,IF(AND(F2567&gt;=$L$31,F2567&lt;=$M$31),$K$31,""))))))))))))))))))))))))))))))))</f>
        <v>11</v>
      </c>
      <c r="D2567" s="18" t="s">
        <v>2886</v>
      </c>
      <c r="E2567" s="18" t="s">
        <v>1234</v>
      </c>
      <c r="F2567" s="16">
        <f>Table1[[#This Row],[USD Pricing]]*Exchange!$A$1</f>
        <v>166.054</v>
      </c>
      <c r="G2567" s="16">
        <v>118.61</v>
      </c>
      <c r="H2567" s="12" t="s">
        <v>2963</v>
      </c>
      <c r="I2567" s="18" t="s">
        <v>4213</v>
      </c>
      <c r="J2567" s="18" t="s">
        <v>4668</v>
      </c>
      <c r="XEZ2567" s="28"/>
      <c r="XFA2567" s="28"/>
      <c r="XFB2567" s="28"/>
      <c r="XFC2567" s="28"/>
      <c r="XFD2567" s="28"/>
    </row>
    <row r="2568" spans="1:10 16380:16384" x14ac:dyDescent="0.35">
      <c r="A2568" s="12" t="s">
        <v>568</v>
      </c>
      <c r="B2568" s="32" t="str">
        <f>HYPERLINK(Table1[[#This Row],[Link]], Table1[[#This Row],[Pattern w/out Hyperlink]])</f>
        <v>Nimble</v>
      </c>
      <c r="C2568" s="18">
        <f>IF(F2568&lt;=$L$1,$K$1,IF(AND(F2568&gt;=$L$2,F2568&lt;=$M$2),$K$2,IF(AND(F2568&gt;=$L$3,F2568&lt;=$M$3),$K$3,IF(AND(F2568&gt;=$L$4,F2568&lt;=$M$4),$K$4,IF(AND(F2568&gt;=$L$5,F2568&lt;=$M$5),$K$5,IF(AND(F2568&gt;=$L$6,F2568&lt;=$M$6),$K$6,IF(AND(F2568&gt;=$L$7,F2568&lt;=$M$7),$K$7,IF(AND(F2568&gt;=$L$8,F2568&lt;=$M$8),$K$8,IF(AND(F2568&gt;=$L$9,F2568&lt;=$M$9),$K$9,IF(AND(F2568&gt;$L$10,F2568&lt;=$M$10),$K$10,IF(AND(F2568&gt;=$L$11,F2568&lt;=$M$11),$K$11,IF(AND(F2568&gt;=$L$12,F2568&lt;=$M$12),$K$12,IF(AND(F2568&gt;=$L$13,F2568&lt;=$M$13),$K$13,IF(AND(F2568&gt;=$L$14,F2568&lt;=$M$14),$K$14,IF(AND(F2568&gt;=#REF!,F2568&lt;=#REF!),#REF!,IF(AND(F2568&gt;=$L$15,F2568&lt;=$M$15),$K$15,IF(AND(F2568&gt;=$L$16,F2568&lt;=$M$16),$K$16,IF(AND(F2568&gt;=$L$17,F2568&lt;=$M$17),$K$17,IF(AND(F2568&gt;=$L$18,F2568&lt;=$M$18),$K$18,IF(AND(F2568&gt;=$L$19,F2568&lt;=$M$19),$K$19,IF(AND(F2568&gt;=$L$20,F2568&lt;=$M$20),$K$20,IF(AND(F2568&gt;=$L$21,F2568&lt;=$M$21),$K$21,IF(AND(F2568&gt;=$L$22,F2568&lt;=$M$22),$K$22,IF(AND(F2568&gt;=$L$23,F2568&lt;=$M$23),$K$23,IF(AND(F2568&gt;=$L$24,F2568&lt;=$M$24),$K$24,IF(AND(F2568&gt;=$L$25,F2568&lt;=$M$25),$K$25,IF(AND(F2568&gt;=$L$26,F2568&lt;=$M$26),$K$26,IF(AND(F2568&gt;=$L$27,F2568&lt;=$M$27),$K$27,IF(AND(F2568&gt;=$L$28,F2568&lt;=$M$28),$K$28,IF(AND(F2568&gt;=$L$29,F2568&lt;=$M$29),$K$29,IF(AND(F2568&gt;=$L$30,F2568&lt;=$M$30),$K$30,IF(AND(F2568&gt;=$L$31,F2568&lt;=$M$31),$K$31,""))))))))))))))))))))))))))))))))</f>
        <v>11</v>
      </c>
      <c r="D2568" s="18" t="s">
        <v>26</v>
      </c>
      <c r="E2568" s="18" t="s">
        <v>1234</v>
      </c>
      <c r="F2568" s="12">
        <f>Table1[[#This Row],[USD Pricing]]*Exchange!$A$1</f>
        <v>161</v>
      </c>
      <c r="G2568" s="12">
        <v>115</v>
      </c>
      <c r="H2568" s="12" t="s">
        <v>5398</v>
      </c>
      <c r="I2568" s="18" t="s">
        <v>0</v>
      </c>
      <c r="J2568" s="18" t="s">
        <v>4267</v>
      </c>
      <c r="XEZ2568" s="28"/>
      <c r="XFA2568" s="28"/>
      <c r="XFB2568" s="28"/>
      <c r="XFC2568" s="28"/>
      <c r="XFD2568" s="28"/>
    </row>
    <row r="2569" spans="1:10 16380:16384" x14ac:dyDescent="0.35">
      <c r="A2569" s="12" t="s">
        <v>2805</v>
      </c>
      <c r="B2569" s="32" t="str">
        <f>HYPERLINK(Table1[[#This Row],[Link]], Table1[[#This Row],[Pattern w/out Hyperlink]])</f>
        <v>Northern Lights 470</v>
      </c>
      <c r="C2569" s="18">
        <f>IF(F2569&lt;=$L$1,$K$1,IF(AND(F2569&gt;=$L$2,F2569&lt;=$M$2),$K$2,IF(AND(F2569&gt;=$L$3,F2569&lt;=$M$3),$K$3,IF(AND(F2569&gt;=$L$4,F2569&lt;=$M$4),$K$4,IF(AND(F2569&gt;=$L$5,F2569&lt;=$M$5),$K$5,IF(AND(F2569&gt;=$L$6,F2569&lt;=$M$6),$K$6,IF(AND(F2569&gt;=$L$7,F2569&lt;=$M$7),$K$7,IF(AND(F2569&gt;=$L$8,F2569&lt;=$M$8),$K$8,IF(AND(F2569&gt;=$L$9,F2569&lt;=$M$9),$K$9,IF(AND(F2569&gt;$L$10,F2569&lt;=$M$10),$K$10,IF(AND(F2569&gt;=$L$11,F2569&lt;=$M$11),$K$11,IF(AND(F2569&gt;=$L$12,F2569&lt;=$M$12),$K$12,IF(AND(F2569&gt;=$L$13,F2569&lt;=$M$13),$K$13,IF(AND(F2569&gt;=$L$14,F2569&lt;=$M$14),$K$14,IF(AND(F2569&gt;=#REF!,F2569&lt;=#REF!),#REF!,IF(AND(F2569&gt;=$L$15,F2569&lt;=$M$15),$K$15,IF(AND(F2569&gt;=$L$16,F2569&lt;=$M$16),$K$16,IF(AND(F2569&gt;=$L$17,F2569&lt;=$M$17),$K$17,IF(AND(F2569&gt;=$L$18,F2569&lt;=$M$18),$K$18,IF(AND(F2569&gt;=$L$19,F2569&lt;=$M$19),$K$19,IF(AND(F2569&gt;=$L$20,F2569&lt;=$M$20),$K$20,IF(AND(F2569&gt;=$L$21,F2569&lt;=$M$21),$K$21,IF(AND(F2569&gt;=$L$22,F2569&lt;=$M$22),$K$22,IF(AND(F2569&gt;=$L$23,F2569&lt;=$M$23),$K$23,IF(AND(F2569&gt;=$L$24,F2569&lt;=$M$24),$K$24,IF(AND(F2569&gt;=$L$25,F2569&lt;=$M$25),$K$25,IF(AND(F2569&gt;=$L$26,F2569&lt;=$M$26),$K$26,IF(AND(F2569&gt;=$L$27,F2569&lt;=$M$27),$K$27,IF(AND(F2569&gt;=$L$28,F2569&lt;=$M$28),$K$28,IF(AND(F2569&gt;=$L$29,F2569&lt;=$M$29),$K$29,IF(AND(F2569&gt;=$L$30,F2569&lt;=$M$30),$K$30,IF(AND(F2569&gt;=$L$31,F2569&lt;=$M$31),$K$31,""))))))))))))))))))))))))))))))))</f>
        <v>11</v>
      </c>
      <c r="D2569" s="18" t="s">
        <v>26</v>
      </c>
      <c r="E2569" s="18" t="s">
        <v>1234</v>
      </c>
      <c r="F2569" s="12">
        <f>Table1[[#This Row],[USD Pricing]]*Exchange!$A$1</f>
        <v>173.6</v>
      </c>
      <c r="G2569" s="12">
        <v>124</v>
      </c>
      <c r="H2569" s="12" t="s">
        <v>5855</v>
      </c>
      <c r="I2569" s="18" t="s">
        <v>0</v>
      </c>
      <c r="J2569" s="18" t="s">
        <v>4547</v>
      </c>
      <c r="XEZ2569" s="28"/>
      <c r="XFA2569" s="28"/>
      <c r="XFB2569" s="28"/>
      <c r="XFC2569" s="28"/>
      <c r="XFD2569" s="28"/>
    </row>
    <row r="2570" spans="1:10 16380:16384" x14ac:dyDescent="0.35">
      <c r="A2570" s="12" t="s">
        <v>2664</v>
      </c>
      <c r="B2570" s="32" t="str">
        <f>HYPERLINK(Table1[[#This Row],[Link]], Table1[[#This Row],[Pattern w/out Hyperlink]])</f>
        <v>Painting Strokes</v>
      </c>
      <c r="C2570" s="18">
        <f>IF(F2570&lt;=$L$1,$K$1,IF(AND(F2570&gt;=$L$2,F2570&lt;=$M$2),$K$2,IF(AND(F2570&gt;=$L$3,F2570&lt;=$M$3),$K$3,IF(AND(F2570&gt;=$L$4,F2570&lt;=$M$4),$K$4,IF(AND(F2570&gt;=$L$5,F2570&lt;=$M$5),$K$5,IF(AND(F2570&gt;=$L$6,F2570&lt;=$M$6),$K$6,IF(AND(F2570&gt;=$L$7,F2570&lt;=$M$7),$K$7,IF(AND(F2570&gt;=$L$8,F2570&lt;=$M$8),$K$8,IF(AND(F2570&gt;=$L$9,F2570&lt;=$M$9),$K$9,IF(AND(F2570&gt;$L$10,F2570&lt;=$M$10),$K$10,IF(AND(F2570&gt;=$L$11,F2570&lt;=$M$11),$K$11,IF(AND(F2570&gt;=$L$12,F2570&lt;=$M$12),$K$12,IF(AND(F2570&gt;=$L$13,F2570&lt;=$M$13),$K$13,IF(AND(F2570&gt;=$L$14,F2570&lt;=$M$14),$K$14,IF(AND(F2570&gt;=#REF!,F2570&lt;=#REF!),#REF!,IF(AND(F2570&gt;=$L$15,F2570&lt;=$M$15),$K$15,IF(AND(F2570&gt;=$L$16,F2570&lt;=$M$16),$K$16,IF(AND(F2570&gt;=$L$17,F2570&lt;=$M$17),$K$17,IF(AND(F2570&gt;=$L$18,F2570&lt;=$M$18),$K$18,IF(AND(F2570&gt;=$L$19,F2570&lt;=$M$19),$K$19,IF(AND(F2570&gt;=$L$20,F2570&lt;=$M$20),$K$20,IF(AND(F2570&gt;=$L$21,F2570&lt;=$M$21),$K$21,IF(AND(F2570&gt;=$L$22,F2570&lt;=$M$22),$K$22,IF(AND(F2570&gt;=$L$23,F2570&lt;=$M$23),$K$23,IF(AND(F2570&gt;=$L$24,F2570&lt;=$M$24),$K$24,IF(AND(F2570&gt;=$L$25,F2570&lt;=$M$25),$K$25,IF(AND(F2570&gt;=$L$26,F2570&lt;=$M$26),$K$26,IF(AND(F2570&gt;=$L$27,F2570&lt;=$M$27),$K$27,IF(AND(F2570&gt;=$L$28,F2570&lt;=$M$28),$K$28,IF(AND(F2570&gt;=$L$29,F2570&lt;=$M$29),$K$29,IF(AND(F2570&gt;=$L$30,F2570&lt;=$M$30),$K$30,IF(AND(F2570&gt;=$L$31,F2570&lt;=$M$31),$K$31,""))))))))))))))))))))))))))))))))</f>
        <v>11</v>
      </c>
      <c r="D2570" s="18" t="s">
        <v>26</v>
      </c>
      <c r="E2570" s="18" t="s">
        <v>1234</v>
      </c>
      <c r="F2570" s="12">
        <f>Table1[[#This Row],[USD Pricing]]*Exchange!$A$1</f>
        <v>161.69999999999999</v>
      </c>
      <c r="G2570" s="12">
        <v>115.5</v>
      </c>
      <c r="H2570" s="12" t="s">
        <v>5401</v>
      </c>
      <c r="I2570" s="18" t="s">
        <v>0</v>
      </c>
      <c r="J2570" s="18" t="s">
        <v>4971</v>
      </c>
      <c r="XEZ2570" s="28"/>
      <c r="XFA2570" s="28"/>
      <c r="XFB2570" s="28"/>
      <c r="XFC2570" s="28"/>
      <c r="XFD2570" s="28"/>
    </row>
    <row r="2571" spans="1:10 16380:16384" x14ac:dyDescent="0.35">
      <c r="A2571" s="12" t="s">
        <v>2810</v>
      </c>
      <c r="B2571" s="32" t="str">
        <f>HYPERLINK(Table1[[#This Row],[Link]], Table1[[#This Row],[Pattern w/out Hyperlink]])</f>
        <v>Palazzo 360</v>
      </c>
      <c r="C2571" s="18">
        <f>IF(F2571&lt;=$L$1,$K$1,IF(AND(F2571&gt;=$L$2,F2571&lt;=$M$2),$K$2,IF(AND(F2571&gt;=$L$3,F2571&lt;=$M$3),$K$3,IF(AND(F2571&gt;=$L$4,F2571&lt;=$M$4),$K$4,IF(AND(F2571&gt;=$L$5,F2571&lt;=$M$5),$K$5,IF(AND(F2571&gt;=$L$6,F2571&lt;=$M$6),$K$6,IF(AND(F2571&gt;=$L$7,F2571&lt;=$M$7),$K$7,IF(AND(F2571&gt;=$L$8,F2571&lt;=$M$8),$K$8,IF(AND(F2571&gt;=$L$9,F2571&lt;=$M$9),$K$9,IF(AND(F2571&gt;$L$10,F2571&lt;=$M$10),$K$10,IF(AND(F2571&gt;=$L$11,F2571&lt;=$M$11),$K$11,IF(AND(F2571&gt;=$L$12,F2571&lt;=$M$12),$K$12,IF(AND(F2571&gt;=$L$13,F2571&lt;=$M$13),$K$13,IF(AND(F2571&gt;=$L$14,F2571&lt;=$M$14),$K$14,IF(AND(F2571&gt;=#REF!,F2571&lt;=#REF!),#REF!,IF(AND(F2571&gt;=$L$15,F2571&lt;=$M$15),$K$15,IF(AND(F2571&gt;=$L$16,F2571&lt;=$M$16),$K$16,IF(AND(F2571&gt;=$L$17,F2571&lt;=$M$17),$K$17,IF(AND(F2571&gt;=$L$18,F2571&lt;=$M$18),$K$18,IF(AND(F2571&gt;=$L$19,F2571&lt;=$M$19),$K$19,IF(AND(F2571&gt;=$L$20,F2571&lt;=$M$20),$K$20,IF(AND(F2571&gt;=$L$21,F2571&lt;=$M$21),$K$21,IF(AND(F2571&gt;=$L$22,F2571&lt;=$M$22),$K$22,IF(AND(F2571&gt;=$L$23,F2571&lt;=$M$23),$K$23,IF(AND(F2571&gt;=$L$24,F2571&lt;=$M$24),$K$24,IF(AND(F2571&gt;=$L$25,F2571&lt;=$M$25),$K$25,IF(AND(F2571&gt;=$L$26,F2571&lt;=$M$26),$K$26,IF(AND(F2571&gt;=$L$27,F2571&lt;=$M$27),$K$27,IF(AND(F2571&gt;=$L$28,F2571&lt;=$M$28),$K$28,IF(AND(F2571&gt;=$L$29,F2571&lt;=$M$29),$K$29,IF(AND(F2571&gt;=$L$30,F2571&lt;=$M$30),$K$30,IF(AND(F2571&gt;=$L$31,F2571&lt;=$M$31),$K$31,""))))))))))))))))))))))))))))))))</f>
        <v>11</v>
      </c>
      <c r="D2571" s="18" t="s">
        <v>26</v>
      </c>
      <c r="E2571" s="18" t="s">
        <v>1234</v>
      </c>
      <c r="F2571" s="12">
        <f>Table1[[#This Row],[USD Pricing]]*Exchange!$A$1</f>
        <v>170.1</v>
      </c>
      <c r="G2571" s="12">
        <v>121.5</v>
      </c>
      <c r="H2571" s="12" t="s">
        <v>5860</v>
      </c>
      <c r="I2571" s="18" t="s">
        <v>0</v>
      </c>
      <c r="J2571" s="18" t="s">
        <v>4976</v>
      </c>
      <c r="XEZ2571" s="28"/>
      <c r="XFA2571" s="28"/>
      <c r="XFB2571" s="28"/>
      <c r="XFC2571" s="28"/>
      <c r="XFD2571" s="28"/>
    </row>
    <row r="2572" spans="1:10 16380:16384" x14ac:dyDescent="0.35">
      <c r="A2572" s="12" t="s">
        <v>3186</v>
      </c>
      <c r="B2572" s="32" t="str">
        <f>HYPERLINK(Table1[[#This Row],[Link]], Table1[[#This Row],[Pattern w/out Hyperlink]])</f>
        <v>Paradiso</v>
      </c>
      <c r="C2572" s="18">
        <f>IF(F2572&lt;=$L$1,$K$1,IF(AND(F2572&gt;=$L$2,F2572&lt;=$M$2),$K$2,IF(AND(F2572&gt;=$L$3,F2572&lt;=$M$3),$K$3,IF(AND(F2572&gt;=$L$4,F2572&lt;=$M$4),$K$4,IF(AND(F2572&gt;=$L$5,F2572&lt;=$M$5),$K$5,IF(AND(F2572&gt;=$L$6,F2572&lt;=$M$6),$K$6,IF(AND(F2572&gt;=$L$7,F2572&lt;=$M$7),$K$7,IF(AND(F2572&gt;=$L$8,F2572&lt;=$M$8),$K$8,IF(AND(F2572&gt;=$L$9,F2572&lt;=$M$9),$K$9,IF(AND(F2572&gt;$L$10,F2572&lt;=$M$10),$K$10,IF(AND(F2572&gt;=$L$11,F2572&lt;=$M$11),$K$11,IF(AND(F2572&gt;=$L$12,F2572&lt;=$M$12),$K$12,IF(AND(F2572&gt;=$L$13,F2572&lt;=$M$13),$K$13,IF(AND(F2572&gt;=$L$14,F2572&lt;=$M$14),$K$14,IF(AND(F2572&gt;=#REF!,F2572&lt;=#REF!),#REF!,IF(AND(F2572&gt;=$L$15,F2572&lt;=$M$15),$K$15,IF(AND(F2572&gt;=$L$16,F2572&lt;=$M$16),$K$16,IF(AND(F2572&gt;=$L$17,F2572&lt;=$M$17),$K$17,IF(AND(F2572&gt;=$L$18,F2572&lt;=$M$18),$K$18,IF(AND(F2572&gt;=$L$19,F2572&lt;=$M$19),$K$19,IF(AND(F2572&gt;=$L$20,F2572&lt;=$M$20),$K$20,IF(AND(F2572&gt;=$L$21,F2572&lt;=$M$21),$K$21,IF(AND(F2572&gt;=$L$22,F2572&lt;=$M$22),$K$22,IF(AND(F2572&gt;=$L$23,F2572&lt;=$M$23),$K$23,IF(AND(F2572&gt;=$L$24,F2572&lt;=$M$24),$K$24,IF(AND(F2572&gt;=$L$25,F2572&lt;=$M$25),$K$25,IF(AND(F2572&gt;=$L$26,F2572&lt;=$M$26),$K$26,IF(AND(F2572&gt;=$L$27,F2572&lt;=$M$27),$K$27,IF(AND(F2572&gt;=$L$28,F2572&lt;=$M$28),$K$28,IF(AND(F2572&gt;=$L$29,F2572&lt;=$M$29),$K$29,IF(AND(F2572&gt;=$L$30,F2572&lt;=$M$30),$K$30,IF(AND(F2572&gt;=$L$31,F2572&lt;=$M$31),$K$31,""))))))))))))))))))))))))))))))))</f>
        <v>11</v>
      </c>
      <c r="D2572" s="18" t="s">
        <v>26</v>
      </c>
      <c r="E2572" s="18" t="s">
        <v>1234</v>
      </c>
      <c r="F2572" s="12">
        <f>Table1[[#This Row],[USD Pricing]]*Exchange!$A$1</f>
        <v>168</v>
      </c>
      <c r="G2572" s="12">
        <v>120</v>
      </c>
      <c r="H2572" s="12" t="s">
        <v>5404</v>
      </c>
      <c r="I2572" s="18" t="s">
        <v>0</v>
      </c>
      <c r="J2572" s="18" t="s">
        <v>5026</v>
      </c>
      <c r="XEZ2572" s="28"/>
      <c r="XFA2572" s="28"/>
      <c r="XFB2572" s="28"/>
      <c r="XFC2572" s="28"/>
      <c r="XFD2572" s="28"/>
    </row>
    <row r="2573" spans="1:10 16380:16384" x14ac:dyDescent="0.35">
      <c r="A2573" s="12" t="s">
        <v>6411</v>
      </c>
      <c r="B2573" s="32" t="str">
        <f>HYPERLINK(Table1[[#This Row],[Link]], Table1[[#This Row],[Pattern w/out Hyperlink]])</f>
        <v>Paul</v>
      </c>
      <c r="C2573" s="18">
        <f>IF(F2573&lt;=$L$1,$K$1,IF(AND(F2573&gt;=$L$2,F2573&lt;=$M$2),$K$2,IF(AND(F2573&gt;=$L$3,F2573&lt;=$M$3),$K$3,IF(AND(F2573&gt;=$L$4,F2573&lt;=$M$4),$K$4,IF(AND(F2573&gt;=$L$5,F2573&lt;=$M$5),$K$5,IF(AND(F2573&gt;=$L$6,F2573&lt;=$M$6),$K$6,IF(AND(F2573&gt;=$L$7,F2573&lt;=$M$7),$K$7,IF(AND(F2573&gt;=$L$8,F2573&lt;=$M$8),$K$8,IF(AND(F2573&gt;=$L$9,F2573&lt;=$M$9),$K$9,IF(AND(F2573&gt;$L$10,F2573&lt;=$M$10),$K$10,IF(AND(F2573&gt;=$L$11,F2573&lt;=$M$11),$K$11,IF(AND(F2573&gt;=$L$12,F2573&lt;=$M$12),$K$12,IF(AND(F2573&gt;=$L$13,F2573&lt;=$M$13),$K$13,IF(AND(F2573&gt;=$L$14,F2573&lt;=$M$14),$K$14,IF(AND(F2573&gt;=#REF!,F2573&lt;=#REF!),#REF!,IF(AND(F2573&gt;=$L$15,F2573&lt;=$M$15),$K$15,IF(AND(F2573&gt;=$L$16,F2573&lt;=$M$16),$K$16,IF(AND(F2573&gt;=$L$17,F2573&lt;=$M$17),$K$17,IF(AND(F2573&gt;=$L$18,F2573&lt;=$M$18),$K$18,IF(AND(F2573&gt;=$L$19,F2573&lt;=$M$19),$K$19,IF(AND(F2573&gt;=$L$20,F2573&lt;=$M$20),$K$20,IF(AND(F2573&gt;=$L$21,F2573&lt;=$M$21),$K$21,IF(AND(F2573&gt;=$L$22,F2573&lt;=$M$22),$K$22,IF(AND(F2573&gt;=$L$23,F2573&lt;=$M$23),$K$23,IF(AND(F2573&gt;=$L$24,F2573&lt;=$M$24),$K$24,IF(AND(F2573&gt;=$L$25,F2573&lt;=$M$25),$K$25,IF(AND(F2573&gt;=$L$26,F2573&lt;=$M$26),$K$26,IF(AND(F2573&gt;=$L$27,F2573&lt;=$M$27),$K$27,IF(AND(F2573&gt;=$L$28,F2573&lt;=$M$28),$K$28,IF(AND(F2573&gt;=$L$29,F2573&lt;=$M$29),$K$29,IF(AND(F2573&gt;=$L$30,F2573&lt;=$M$30),$K$30,IF(AND(F2573&gt;=$L$31,F2573&lt;=$M$31),$K$31,""))))))))))))))))))))))))))))))))</f>
        <v>11</v>
      </c>
      <c r="D2573" s="18" t="s">
        <v>19</v>
      </c>
      <c r="E2573" s="18" t="s">
        <v>1234</v>
      </c>
      <c r="F2573" s="12">
        <v>163</v>
      </c>
      <c r="H2573" s="12" t="s">
        <v>6412</v>
      </c>
      <c r="I2573" s="18" t="s">
        <v>0</v>
      </c>
      <c r="J2573" s="18" t="s">
        <v>4318</v>
      </c>
      <c r="XEZ2573" s="28"/>
      <c r="XFA2573" s="28"/>
      <c r="XFB2573" s="28"/>
      <c r="XFC2573" s="28"/>
      <c r="XFD2573" s="28"/>
    </row>
    <row r="2574" spans="1:10 16380:16384" x14ac:dyDescent="0.35">
      <c r="A2574" s="12" t="s">
        <v>2667</v>
      </c>
      <c r="B2574" s="32" t="str">
        <f>HYPERLINK(Table1[[#This Row],[Link]], Table1[[#This Row],[Pattern w/out Hyperlink]])</f>
        <v>Places Spaces Faces</v>
      </c>
      <c r="C2574" s="18">
        <f>IF(F2574&lt;=$L$1,$K$1,IF(AND(F2574&gt;=$L$2,F2574&lt;=$M$2),$K$2,IF(AND(F2574&gt;=$L$3,F2574&lt;=$M$3),$K$3,IF(AND(F2574&gt;=$L$4,F2574&lt;=$M$4),$K$4,IF(AND(F2574&gt;=$L$5,F2574&lt;=$M$5),$K$5,IF(AND(F2574&gt;=$L$6,F2574&lt;=$M$6),$K$6,IF(AND(F2574&gt;=$L$7,F2574&lt;=$M$7),$K$7,IF(AND(F2574&gt;=$L$8,F2574&lt;=$M$8),$K$8,IF(AND(F2574&gt;=$L$9,F2574&lt;=$M$9),$K$9,IF(AND(F2574&gt;$L$10,F2574&lt;=$M$10),$K$10,IF(AND(F2574&gt;=$L$11,F2574&lt;=$M$11),$K$11,IF(AND(F2574&gt;=$L$12,F2574&lt;=$M$12),$K$12,IF(AND(F2574&gt;=$L$13,F2574&lt;=$M$13),$K$13,IF(AND(F2574&gt;=$L$14,F2574&lt;=$M$14),$K$14,IF(AND(F2574&gt;=#REF!,F2574&lt;=#REF!),#REF!,IF(AND(F2574&gt;=$L$15,F2574&lt;=$M$15),$K$15,IF(AND(F2574&gt;=$L$16,F2574&lt;=$M$16),$K$16,IF(AND(F2574&gt;=$L$17,F2574&lt;=$M$17),$K$17,IF(AND(F2574&gt;=$L$18,F2574&lt;=$M$18),$K$18,IF(AND(F2574&gt;=$L$19,F2574&lt;=$M$19),$K$19,IF(AND(F2574&gt;=$L$20,F2574&lt;=$M$20),$K$20,IF(AND(F2574&gt;=$L$21,F2574&lt;=$M$21),$K$21,IF(AND(F2574&gt;=$L$22,F2574&lt;=$M$22),$K$22,IF(AND(F2574&gt;=$L$23,F2574&lt;=$M$23),$K$23,IF(AND(F2574&gt;=$L$24,F2574&lt;=$M$24),$K$24,IF(AND(F2574&gt;=$L$25,F2574&lt;=$M$25),$K$25,IF(AND(F2574&gt;=$L$26,F2574&lt;=$M$26),$K$26,IF(AND(F2574&gt;=$L$27,F2574&lt;=$M$27),$K$27,IF(AND(F2574&gt;=$L$28,F2574&lt;=$M$28),$K$28,IF(AND(F2574&gt;=$L$29,F2574&lt;=$M$29),$K$29,IF(AND(F2574&gt;=$L$30,F2574&lt;=$M$30),$K$30,IF(AND(F2574&gt;=$L$31,F2574&lt;=$M$31),$K$31,""))))))))))))))))))))))))))))))))</f>
        <v>11</v>
      </c>
      <c r="D2574" s="18" t="s">
        <v>26</v>
      </c>
      <c r="E2574" s="18" t="s">
        <v>1234</v>
      </c>
      <c r="F2574" s="12">
        <f>Table1[[#This Row],[USD Pricing]]*Exchange!$A$1</f>
        <v>174.29999999999998</v>
      </c>
      <c r="G2574" s="12">
        <v>124.5</v>
      </c>
      <c r="H2574" s="12" t="s">
        <v>5411</v>
      </c>
      <c r="I2574" s="18" t="s">
        <v>0</v>
      </c>
      <c r="J2574" s="18" t="s">
        <v>4989</v>
      </c>
      <c r="XEZ2574" s="28"/>
      <c r="XFA2574" s="28"/>
      <c r="XFB2574" s="28"/>
      <c r="XFC2574" s="28"/>
      <c r="XFD2574" s="28"/>
    </row>
    <row r="2575" spans="1:10 16380:16384" x14ac:dyDescent="0.35">
      <c r="A2575" s="12" t="s">
        <v>632</v>
      </c>
      <c r="B2575" s="32" t="str">
        <f>HYPERLINK(Table1[[#This Row],[Link]], Table1[[#This Row],[Pattern w/out Hyperlink]])</f>
        <v>Plexus</v>
      </c>
      <c r="C2575" s="18">
        <f>IF(F2575&lt;=$L$1,$K$1,IF(AND(F2575&gt;=$L$2,F2575&lt;=$M$2),$K$2,IF(AND(F2575&gt;=$L$3,F2575&lt;=$M$3),$K$3,IF(AND(F2575&gt;=$L$4,F2575&lt;=$M$4),$K$4,IF(AND(F2575&gt;=$L$5,F2575&lt;=$M$5),$K$5,IF(AND(F2575&gt;=$L$6,F2575&lt;=$M$6),$K$6,IF(AND(F2575&gt;=$L$7,F2575&lt;=$M$7),$K$7,IF(AND(F2575&gt;=$L$8,F2575&lt;=$M$8),$K$8,IF(AND(F2575&gt;=$L$9,F2575&lt;=$M$9),$K$9,IF(AND(F2575&gt;$L$10,F2575&lt;=$M$10),$K$10,IF(AND(F2575&gt;=$L$11,F2575&lt;=$M$11),$K$11,IF(AND(F2575&gt;=$L$12,F2575&lt;=$M$12),$K$12,IF(AND(F2575&gt;=$L$13,F2575&lt;=$M$13),$K$13,IF(AND(F2575&gt;=$L$14,F2575&lt;=$M$14),$K$14,IF(AND(F2575&gt;=#REF!,F2575&lt;=#REF!),#REF!,IF(AND(F2575&gt;=$L$15,F2575&lt;=$M$15),$K$15,IF(AND(F2575&gt;=$L$16,F2575&lt;=$M$16),$K$16,IF(AND(F2575&gt;=$L$17,F2575&lt;=$M$17),$K$17,IF(AND(F2575&gt;=$L$18,F2575&lt;=$M$18),$K$18,IF(AND(F2575&gt;=$L$19,F2575&lt;=$M$19),$K$19,IF(AND(F2575&gt;=$L$20,F2575&lt;=$M$20),$K$20,IF(AND(F2575&gt;=$L$21,F2575&lt;=$M$21),$K$21,IF(AND(F2575&gt;=$L$22,F2575&lt;=$M$22),$K$22,IF(AND(F2575&gt;=$L$23,F2575&lt;=$M$23),$K$23,IF(AND(F2575&gt;=$L$24,F2575&lt;=$M$24),$K$24,IF(AND(F2575&gt;=$L$25,F2575&lt;=$M$25),$K$25,IF(AND(F2575&gt;=$L$26,F2575&lt;=$M$26),$K$26,IF(AND(F2575&gt;=$L$27,F2575&lt;=$M$27),$K$27,IF(AND(F2575&gt;=$L$28,F2575&lt;=$M$28),$K$28,IF(AND(F2575&gt;=$L$29,F2575&lt;=$M$29),$K$29,IF(AND(F2575&gt;=$L$30,F2575&lt;=$M$30),$K$30,IF(AND(F2575&gt;=$L$31,F2575&lt;=$M$31),$K$31,""))))))))))))))))))))))))))))))))</f>
        <v>11</v>
      </c>
      <c r="D2575" s="18" t="s">
        <v>25</v>
      </c>
      <c r="E2575" s="18" t="s">
        <v>1234</v>
      </c>
      <c r="F2575" s="12">
        <v>167.75</v>
      </c>
      <c r="H2575" s="12" t="s">
        <v>2543</v>
      </c>
      <c r="I2575" s="18" t="s">
        <v>0</v>
      </c>
      <c r="J2575" s="18" t="s">
        <v>4362</v>
      </c>
      <c r="XEZ2575" s="28"/>
      <c r="XFA2575" s="28"/>
      <c r="XFB2575" s="28"/>
      <c r="XFC2575" s="28"/>
      <c r="XFD2575" s="28"/>
    </row>
    <row r="2576" spans="1:10 16380:16384" x14ac:dyDescent="0.35">
      <c r="A2576" s="12" t="s">
        <v>634</v>
      </c>
      <c r="B2576" s="32" t="str">
        <f>HYPERLINK(Table1[[#This Row],[Link]], Table1[[#This Row],[Pattern w/out Hyperlink]])</f>
        <v>Pod</v>
      </c>
      <c r="C2576" s="18">
        <f>IF(F2576&lt;=$L$1,$K$1,IF(AND(F2576&gt;=$L$2,F2576&lt;=$M$2),$K$2,IF(AND(F2576&gt;=$L$3,F2576&lt;=$M$3),$K$3,IF(AND(F2576&gt;=$L$4,F2576&lt;=$M$4),$K$4,IF(AND(F2576&gt;=$L$5,F2576&lt;=$M$5),$K$5,IF(AND(F2576&gt;=$L$6,F2576&lt;=$M$6),$K$6,IF(AND(F2576&gt;=$L$7,F2576&lt;=$M$7),$K$7,IF(AND(F2576&gt;=$L$8,F2576&lt;=$M$8),$K$8,IF(AND(F2576&gt;=$L$9,F2576&lt;=$M$9),$K$9,IF(AND(F2576&gt;$L$10,F2576&lt;=$M$10),$K$10,IF(AND(F2576&gt;=$L$11,F2576&lt;=$M$11),$K$11,IF(AND(F2576&gt;=$L$12,F2576&lt;=$M$12),$K$12,IF(AND(F2576&gt;=$L$13,F2576&lt;=$M$13),$K$13,IF(AND(F2576&gt;=$L$14,F2576&lt;=$M$14),$K$14,IF(AND(F2576&gt;=#REF!,F2576&lt;=#REF!),#REF!,IF(AND(F2576&gt;=$L$15,F2576&lt;=$M$15),$K$15,IF(AND(F2576&gt;=$L$16,F2576&lt;=$M$16),$K$16,IF(AND(F2576&gt;=$L$17,F2576&lt;=$M$17),$K$17,IF(AND(F2576&gt;=$L$18,F2576&lt;=$M$18),$K$18,IF(AND(F2576&gt;=$L$19,F2576&lt;=$M$19),$K$19,IF(AND(F2576&gt;=$L$20,F2576&lt;=$M$20),$K$20,IF(AND(F2576&gt;=$L$21,F2576&lt;=$M$21),$K$21,IF(AND(F2576&gt;=$L$22,F2576&lt;=$M$22),$K$22,IF(AND(F2576&gt;=$L$23,F2576&lt;=$M$23),$K$23,IF(AND(F2576&gt;=$L$24,F2576&lt;=$M$24),$K$24,IF(AND(F2576&gt;=$L$25,F2576&lt;=$M$25),$K$25,IF(AND(F2576&gt;=$L$26,F2576&lt;=$M$26),$K$26,IF(AND(F2576&gt;=$L$27,F2576&lt;=$M$27),$K$27,IF(AND(F2576&gt;=$L$28,F2576&lt;=$M$28),$K$28,IF(AND(F2576&gt;=$L$29,F2576&lt;=$M$29),$K$29,IF(AND(F2576&gt;=$L$30,F2576&lt;=$M$30),$K$30,IF(AND(F2576&gt;=$L$31,F2576&lt;=$M$31),$K$31,""))))))))))))))))))))))))))))))))</f>
        <v>11</v>
      </c>
      <c r="D2576" s="18" t="s">
        <v>26</v>
      </c>
      <c r="E2576" s="18" t="s">
        <v>1234</v>
      </c>
      <c r="F2576" s="12">
        <f>Table1[[#This Row],[USD Pricing]]*Exchange!$A$1</f>
        <v>173.6</v>
      </c>
      <c r="G2576" s="12">
        <v>124</v>
      </c>
      <c r="H2576" s="12" t="s">
        <v>5866</v>
      </c>
      <c r="I2576" s="18" t="s">
        <v>4213</v>
      </c>
      <c r="J2576" s="18" t="s">
        <v>4268</v>
      </c>
      <c r="XEZ2576" s="28"/>
      <c r="XFA2576" s="28"/>
      <c r="XFB2576" s="28"/>
      <c r="XFC2576" s="28"/>
      <c r="XFD2576" s="28"/>
    </row>
    <row r="2577" spans="1:10 16380:16384" x14ac:dyDescent="0.35">
      <c r="A2577" s="12" t="s">
        <v>2669</v>
      </c>
      <c r="B2577" s="32" t="str">
        <f>HYPERLINK(Table1[[#This Row],[Link]], Table1[[#This Row],[Pattern w/out Hyperlink]])</f>
        <v>Quince</v>
      </c>
      <c r="C2577" s="18">
        <f>IF(F2577&lt;=$L$1,$K$1,IF(AND(F2577&gt;=$L$2,F2577&lt;=$M$2),$K$2,IF(AND(F2577&gt;=$L$3,F2577&lt;=$M$3),$K$3,IF(AND(F2577&gt;=$L$4,F2577&lt;=$M$4),$K$4,IF(AND(F2577&gt;=$L$5,F2577&lt;=$M$5),$K$5,IF(AND(F2577&gt;=$L$6,F2577&lt;=$M$6),$K$6,IF(AND(F2577&gt;=$L$7,F2577&lt;=$M$7),$K$7,IF(AND(F2577&gt;=$L$8,F2577&lt;=$M$8),$K$8,IF(AND(F2577&gt;=$L$9,F2577&lt;=$M$9),$K$9,IF(AND(F2577&gt;$L$10,F2577&lt;=$M$10),$K$10,IF(AND(F2577&gt;=$L$11,F2577&lt;=$M$11),$K$11,IF(AND(F2577&gt;=$L$12,F2577&lt;=$M$12),$K$12,IF(AND(F2577&gt;=$L$13,F2577&lt;=$M$13),$K$13,IF(AND(F2577&gt;=$L$14,F2577&lt;=$M$14),$K$14,IF(AND(F2577&gt;=#REF!,F2577&lt;=#REF!),#REF!,IF(AND(F2577&gt;=$L$15,F2577&lt;=$M$15),$K$15,IF(AND(F2577&gt;=$L$16,F2577&lt;=$M$16),$K$16,IF(AND(F2577&gt;=$L$17,F2577&lt;=$M$17),$K$17,IF(AND(F2577&gt;=$L$18,F2577&lt;=$M$18),$K$18,IF(AND(F2577&gt;=$L$19,F2577&lt;=$M$19),$K$19,IF(AND(F2577&gt;=$L$20,F2577&lt;=$M$20),$K$20,IF(AND(F2577&gt;=$L$21,F2577&lt;=$M$21),$K$21,IF(AND(F2577&gt;=$L$22,F2577&lt;=$M$22),$K$22,IF(AND(F2577&gt;=$L$23,F2577&lt;=$M$23),$K$23,IF(AND(F2577&gt;=$L$24,F2577&lt;=$M$24),$K$24,IF(AND(F2577&gt;=$L$25,F2577&lt;=$M$25),$K$25,IF(AND(F2577&gt;=$L$26,F2577&lt;=$M$26),$K$26,IF(AND(F2577&gt;=$L$27,F2577&lt;=$M$27),$K$27,IF(AND(F2577&gt;=$L$28,F2577&lt;=$M$28),$K$28,IF(AND(F2577&gt;=$L$29,F2577&lt;=$M$29),$K$29,IF(AND(F2577&gt;=$L$30,F2577&lt;=$M$30),$K$30,IF(AND(F2577&gt;=$L$31,F2577&lt;=$M$31),$K$31,""))))))))))))))))))))))))))))))))</f>
        <v>11</v>
      </c>
      <c r="D2577" s="18" t="s">
        <v>26</v>
      </c>
      <c r="E2577" s="18" t="s">
        <v>1234</v>
      </c>
      <c r="F2577" s="12">
        <f>Table1[[#This Row],[USD Pricing]]*Exchange!$A$1</f>
        <v>157.5</v>
      </c>
      <c r="G2577" s="12">
        <v>112.5</v>
      </c>
      <c r="H2577" s="12" t="s">
        <v>5417</v>
      </c>
      <c r="I2577" s="18" t="s">
        <v>0</v>
      </c>
      <c r="J2577" s="18" t="s">
        <v>4267</v>
      </c>
      <c r="XEZ2577" s="28"/>
      <c r="XFA2577" s="28"/>
      <c r="XFB2577" s="28"/>
      <c r="XFC2577" s="28"/>
      <c r="XFD2577" s="28"/>
    </row>
    <row r="2578" spans="1:10 16380:16384" x14ac:dyDescent="0.35">
      <c r="A2578" s="12" t="s">
        <v>667</v>
      </c>
      <c r="B2578" s="32" t="str">
        <f>HYPERLINK(Table1[[#This Row],[Link]], Table1[[#This Row],[Pattern w/out Hyperlink]])</f>
        <v>Razzle Dazzle</v>
      </c>
      <c r="C2578" s="18">
        <f>IF(F2578&lt;=$L$1,$K$1,IF(AND(F2578&gt;=$L$2,F2578&lt;=$M$2),$K$2,IF(AND(F2578&gt;=$L$3,F2578&lt;=$M$3),$K$3,IF(AND(F2578&gt;=$L$4,F2578&lt;=$M$4),$K$4,IF(AND(F2578&gt;=$L$5,F2578&lt;=$M$5),$K$5,IF(AND(F2578&gt;=$L$6,F2578&lt;=$M$6),$K$6,IF(AND(F2578&gt;=$L$7,F2578&lt;=$M$7),$K$7,IF(AND(F2578&gt;=$L$8,F2578&lt;=$M$8),$K$8,IF(AND(F2578&gt;=$L$9,F2578&lt;=$M$9),$K$9,IF(AND(F2578&gt;$L$10,F2578&lt;=$M$10),$K$10,IF(AND(F2578&gt;=$L$11,F2578&lt;=$M$11),$K$11,IF(AND(F2578&gt;=$L$12,F2578&lt;=$M$12),$K$12,IF(AND(F2578&gt;=$L$13,F2578&lt;=$M$13),$K$13,IF(AND(F2578&gt;=$L$14,F2578&lt;=$M$14),$K$14,IF(AND(F2578&gt;=#REF!,F2578&lt;=#REF!),#REF!,IF(AND(F2578&gt;=$L$15,F2578&lt;=$M$15),$K$15,IF(AND(F2578&gt;=$L$16,F2578&lt;=$M$16),$K$16,IF(AND(F2578&gt;=$L$17,F2578&lt;=$M$17),$K$17,IF(AND(F2578&gt;=$L$18,F2578&lt;=$M$18),$K$18,IF(AND(F2578&gt;=$L$19,F2578&lt;=$M$19),$K$19,IF(AND(F2578&gt;=$L$20,F2578&lt;=$M$20),$K$20,IF(AND(F2578&gt;=$L$21,F2578&lt;=$M$21),$K$21,IF(AND(F2578&gt;=$L$22,F2578&lt;=$M$22),$K$22,IF(AND(F2578&gt;=$L$23,F2578&lt;=$M$23),$K$23,IF(AND(F2578&gt;=$L$24,F2578&lt;=$M$24),$K$24,IF(AND(F2578&gt;=$L$25,F2578&lt;=$M$25),$K$25,IF(AND(F2578&gt;=$L$26,F2578&lt;=$M$26),$K$26,IF(AND(F2578&gt;=$L$27,F2578&lt;=$M$27),$K$27,IF(AND(F2578&gt;=$L$28,F2578&lt;=$M$28),$K$28,IF(AND(F2578&gt;=$L$29,F2578&lt;=$M$29),$K$29,IF(AND(F2578&gt;=$L$30,F2578&lt;=$M$30),$K$30,IF(AND(F2578&gt;=$L$31,F2578&lt;=$M$31),$K$31,""))))))))))))))))))))))))))))))))</f>
        <v>11</v>
      </c>
      <c r="D2578" s="18" t="s">
        <v>2886</v>
      </c>
      <c r="E2578" s="18" t="s">
        <v>1234</v>
      </c>
      <c r="F2578" s="16">
        <f>Table1[[#This Row],[USD Pricing]]*Exchange!$A$1</f>
        <v>161.09799999999998</v>
      </c>
      <c r="G2578" s="16">
        <v>115.07</v>
      </c>
      <c r="H2578" s="12" t="s">
        <v>2965</v>
      </c>
      <c r="I2578" s="18" t="s">
        <v>4213</v>
      </c>
      <c r="J2578" s="18" t="s">
        <v>4657</v>
      </c>
      <c r="XEZ2578" s="28"/>
      <c r="XFA2578" s="28"/>
      <c r="XFB2578" s="28"/>
      <c r="XFC2578" s="28"/>
      <c r="XFD2578" s="28"/>
    </row>
    <row r="2579" spans="1:10 16380:16384" x14ac:dyDescent="0.35">
      <c r="A2579" s="12" t="s">
        <v>4862</v>
      </c>
      <c r="B2579" s="32" t="str">
        <f>HYPERLINK(Table1[[#This Row],[Link]], Table1[[#This Row],[Pattern w/out Hyperlink]])</f>
        <v>Reef by Hella Jongerius</v>
      </c>
      <c r="C2579" s="18">
        <f>IF(F2579&lt;=$L$1,$K$1,IF(AND(F2579&gt;=$L$2,F2579&lt;=$M$2),$K$2,IF(AND(F2579&gt;=$L$3,F2579&lt;=$M$3),$K$3,IF(AND(F2579&gt;=$L$4,F2579&lt;=$M$4),$K$4,IF(AND(F2579&gt;=$L$5,F2579&lt;=$M$5),$K$5,IF(AND(F2579&gt;=$L$6,F2579&lt;=$M$6),$K$6,IF(AND(F2579&gt;=$L$7,F2579&lt;=$M$7),$K$7,IF(AND(F2579&gt;=$L$8,F2579&lt;=$M$8),$K$8,IF(AND(F2579&gt;=$L$9,F2579&lt;=$M$9),$K$9,IF(AND(F2579&gt;$L$10,F2579&lt;=$M$10),$K$10,IF(AND(F2579&gt;=$L$11,F2579&lt;=$M$11),$K$11,IF(AND(F2579&gt;=$L$12,F2579&lt;=$M$12),$K$12,IF(AND(F2579&gt;=$L$13,F2579&lt;=$M$13),$K$13,IF(AND(F2579&gt;=$L$14,F2579&lt;=$M$14),$K$14,IF(AND(F2579&gt;=#REF!,F2579&lt;=#REF!),#REF!,IF(AND(F2579&gt;=$L$15,F2579&lt;=$M$15),$K$15,IF(AND(F2579&gt;=$L$16,F2579&lt;=$M$16),$K$16,IF(AND(F2579&gt;=$L$17,F2579&lt;=$M$17),$K$17,IF(AND(F2579&gt;=$L$18,F2579&lt;=$M$18),$K$18,IF(AND(F2579&gt;=$L$19,F2579&lt;=$M$19),$K$19,IF(AND(F2579&gt;=$L$20,F2579&lt;=$M$20),$K$20,IF(AND(F2579&gt;=$L$21,F2579&lt;=$M$21),$K$21,IF(AND(F2579&gt;=$L$22,F2579&lt;=$M$22),$K$22,IF(AND(F2579&gt;=$L$23,F2579&lt;=$M$23),$K$23,IF(AND(F2579&gt;=$L$24,F2579&lt;=$M$24),$K$24,IF(AND(F2579&gt;=$L$25,F2579&lt;=$M$25),$K$25,IF(AND(F2579&gt;=$L$26,F2579&lt;=$M$26),$K$26,IF(AND(F2579&gt;=$L$27,F2579&lt;=$M$27),$K$27,IF(AND(F2579&gt;=$L$28,F2579&lt;=$M$28),$K$28,IF(AND(F2579&gt;=$L$29,F2579&lt;=$M$29),$K$29,IF(AND(F2579&gt;=$L$30,F2579&lt;=$M$30),$K$30,IF(AND(F2579&gt;=$L$31,F2579&lt;=$M$31),$K$31,""))))))))))))))))))))))))))))))))</f>
        <v>11</v>
      </c>
      <c r="D2579" s="18" t="s">
        <v>21</v>
      </c>
      <c r="E2579" s="18" t="s">
        <v>1234</v>
      </c>
      <c r="F2579" s="12">
        <v>174.75</v>
      </c>
      <c r="H2579" s="12" t="s">
        <v>3681</v>
      </c>
      <c r="I2579" s="18" t="s">
        <v>0</v>
      </c>
      <c r="J2579" s="18" t="s">
        <v>4863</v>
      </c>
      <c r="XEZ2579" s="28"/>
      <c r="XFA2579" s="28"/>
      <c r="XFB2579" s="28"/>
      <c r="XFC2579" s="28"/>
      <c r="XFD2579" s="28"/>
    </row>
    <row r="2580" spans="1:10 16380:16384" x14ac:dyDescent="0.35">
      <c r="A2580" s="12" t="s">
        <v>2169</v>
      </c>
      <c r="B2580" s="32" t="str">
        <f>HYPERLINK(Table1[[#This Row],[Link]], Table1[[#This Row],[Pattern w/out Hyperlink]])</f>
        <v>Relay</v>
      </c>
      <c r="C2580" s="18">
        <f>IF(F2580&lt;=$L$1,$K$1,IF(AND(F2580&gt;=$L$2,F2580&lt;=$M$2),$K$2,IF(AND(F2580&gt;=$L$3,F2580&lt;=$M$3),$K$3,IF(AND(F2580&gt;=$L$4,F2580&lt;=$M$4),$K$4,IF(AND(F2580&gt;=$L$5,F2580&lt;=$M$5),$K$5,IF(AND(F2580&gt;=$L$6,F2580&lt;=$M$6),$K$6,IF(AND(F2580&gt;=$L$7,F2580&lt;=$M$7),$K$7,IF(AND(F2580&gt;=$L$8,F2580&lt;=$M$8),$K$8,IF(AND(F2580&gt;=$L$9,F2580&lt;=$M$9),$K$9,IF(AND(F2580&gt;$L$10,F2580&lt;=$M$10),$K$10,IF(AND(F2580&gt;=$L$11,F2580&lt;=$M$11),$K$11,IF(AND(F2580&gt;=$L$12,F2580&lt;=$M$12),$K$12,IF(AND(F2580&gt;=$L$13,F2580&lt;=$M$13),$K$13,IF(AND(F2580&gt;=$L$14,F2580&lt;=$M$14),$K$14,IF(AND(F2580&gt;=#REF!,F2580&lt;=#REF!),#REF!,IF(AND(F2580&gt;=$L$15,F2580&lt;=$M$15),$K$15,IF(AND(F2580&gt;=$L$16,F2580&lt;=$M$16),$K$16,IF(AND(F2580&gt;=$L$17,F2580&lt;=$M$17),$K$17,IF(AND(F2580&gt;=$L$18,F2580&lt;=$M$18),$K$18,IF(AND(F2580&gt;=$L$19,F2580&lt;=$M$19),$K$19,IF(AND(F2580&gt;=$L$20,F2580&lt;=$M$20),$K$20,IF(AND(F2580&gt;=$L$21,F2580&lt;=$M$21),$K$21,IF(AND(F2580&gt;=$L$22,F2580&lt;=$M$22),$K$22,IF(AND(F2580&gt;=$L$23,F2580&lt;=$M$23),$K$23,IF(AND(F2580&gt;=$L$24,F2580&lt;=$M$24),$K$24,IF(AND(F2580&gt;=$L$25,F2580&lt;=$M$25),$K$25,IF(AND(F2580&gt;=$L$26,F2580&lt;=$M$26),$K$26,IF(AND(F2580&gt;=$L$27,F2580&lt;=$M$27),$K$27,IF(AND(F2580&gt;=$L$28,F2580&lt;=$M$28),$K$28,IF(AND(F2580&gt;=$L$29,F2580&lt;=$M$29),$K$29,IF(AND(F2580&gt;=$L$30,F2580&lt;=$M$30),$K$30,IF(AND(F2580&gt;=$L$31,F2580&lt;=$M$31),$K$31,""))))))))))))))))))))))))))))))))</f>
        <v>11</v>
      </c>
      <c r="D2580" s="18" t="s">
        <v>2082</v>
      </c>
      <c r="E2580" s="18" t="s">
        <v>1234</v>
      </c>
      <c r="F2580" s="12">
        <f>Table1[[#This Row],[USD Pricing]]*Exchange!$A$1</f>
        <v>161.50399999999999</v>
      </c>
      <c r="G2580" s="12">
        <v>115.36</v>
      </c>
      <c r="H2580" s="12" t="s">
        <v>2170</v>
      </c>
      <c r="I2580" s="18" t="s">
        <v>0</v>
      </c>
      <c r="J2580" s="18" t="s">
        <v>4560</v>
      </c>
      <c r="XEZ2580" s="28"/>
      <c r="XFA2580" s="28"/>
      <c r="XFB2580" s="28"/>
      <c r="XFC2580" s="28"/>
      <c r="XFD2580" s="28"/>
    </row>
    <row r="2581" spans="1:10 16380:16384" x14ac:dyDescent="0.35">
      <c r="A2581" s="12" t="s">
        <v>2169</v>
      </c>
      <c r="B2581" s="32" t="str">
        <f>HYPERLINK(Table1[[#This Row],[Link]], Table1[[#This Row],[Pattern w/out Hyperlink]])</f>
        <v>Relay</v>
      </c>
      <c r="C2581" s="18">
        <f>IF(F2581&lt;=$L$1,$K$1,IF(AND(F2581&gt;=$L$2,F2581&lt;=$M$2),$K$2,IF(AND(F2581&gt;=$L$3,F2581&lt;=$M$3),$K$3,IF(AND(F2581&gt;=$L$4,F2581&lt;=$M$4),$K$4,IF(AND(F2581&gt;=$L$5,F2581&lt;=$M$5),$K$5,IF(AND(F2581&gt;=$L$6,F2581&lt;=$M$6),$K$6,IF(AND(F2581&gt;=$L$7,F2581&lt;=$M$7),$K$7,IF(AND(F2581&gt;=$L$8,F2581&lt;=$M$8),$K$8,IF(AND(F2581&gt;=$L$9,F2581&lt;=$M$9),$K$9,IF(AND(F2581&gt;$L$10,F2581&lt;=$M$10),$K$10,IF(AND(F2581&gt;=$L$11,F2581&lt;=$M$11),$K$11,IF(AND(F2581&gt;=$L$12,F2581&lt;=$M$12),$K$12,IF(AND(F2581&gt;=$L$13,F2581&lt;=$M$13),$K$13,IF(AND(F2581&gt;=$L$14,F2581&lt;=$M$14),$K$14,IF(AND(F2581&gt;=#REF!,F2581&lt;=#REF!),#REF!,IF(AND(F2581&gt;=$L$15,F2581&lt;=$M$15),$K$15,IF(AND(F2581&gt;=$L$16,F2581&lt;=$M$16),$K$16,IF(AND(F2581&gt;=$L$17,F2581&lt;=$M$17),$K$17,IF(AND(F2581&gt;=$L$18,F2581&lt;=$M$18),$K$18,IF(AND(F2581&gt;=$L$19,F2581&lt;=$M$19),$K$19,IF(AND(F2581&gt;=$L$20,F2581&lt;=$M$20),$K$20,IF(AND(F2581&gt;=$L$21,F2581&lt;=$M$21),$K$21,IF(AND(F2581&gt;=$L$22,F2581&lt;=$M$22),$K$22,IF(AND(F2581&gt;=$L$23,F2581&lt;=$M$23),$K$23,IF(AND(F2581&gt;=$L$24,F2581&lt;=$M$24),$K$24,IF(AND(F2581&gt;=$L$25,F2581&lt;=$M$25),$K$25,IF(AND(F2581&gt;=$L$26,F2581&lt;=$M$26),$K$26,IF(AND(F2581&gt;=$L$27,F2581&lt;=$M$27),$K$27,IF(AND(F2581&gt;=$L$28,F2581&lt;=$M$28),$K$28,IF(AND(F2581&gt;=$L$29,F2581&lt;=$M$29),$K$29,IF(AND(F2581&gt;=$L$30,F2581&lt;=$M$30),$K$30,IF(AND(F2581&gt;=$L$31,F2581&lt;=$M$31),$K$31,""))))))))))))))))))))))))))))))))</f>
        <v>11</v>
      </c>
      <c r="D2581" s="18" t="s">
        <v>21</v>
      </c>
      <c r="E2581" s="18" t="s">
        <v>1234</v>
      </c>
      <c r="F2581" s="12">
        <v>169.25</v>
      </c>
      <c r="H2581" s="12" t="s">
        <v>3682</v>
      </c>
      <c r="I2581" s="18" t="s">
        <v>0</v>
      </c>
      <c r="J2581" s="18" t="s">
        <v>4262</v>
      </c>
      <c r="XEZ2581" s="28"/>
      <c r="XFA2581" s="28"/>
      <c r="XFB2581" s="28"/>
      <c r="XFC2581" s="28"/>
      <c r="XFD2581" s="28"/>
    </row>
    <row r="2582" spans="1:10 16380:16384" x14ac:dyDescent="0.35">
      <c r="A2582" s="12" t="s">
        <v>676</v>
      </c>
      <c r="B2582" s="32" t="str">
        <f>HYPERLINK(Table1[[#This Row],[Link]], Table1[[#This Row],[Pattern w/out Hyperlink]])</f>
        <v>Revolve</v>
      </c>
      <c r="C2582" s="18">
        <f>IF(F2582&lt;=$L$1,$K$1,IF(AND(F2582&gt;=$L$2,F2582&lt;=$M$2),$K$2,IF(AND(F2582&gt;=$L$3,F2582&lt;=$M$3),$K$3,IF(AND(F2582&gt;=$L$4,F2582&lt;=$M$4),$K$4,IF(AND(F2582&gt;=$L$5,F2582&lt;=$M$5),$K$5,IF(AND(F2582&gt;=$L$6,F2582&lt;=$M$6),$K$6,IF(AND(F2582&gt;=$L$7,F2582&lt;=$M$7),$K$7,IF(AND(F2582&gt;=$L$8,F2582&lt;=$M$8),$K$8,IF(AND(F2582&gt;=$L$9,F2582&lt;=$M$9),$K$9,IF(AND(F2582&gt;$L$10,F2582&lt;=$M$10),$K$10,IF(AND(F2582&gt;=$L$11,F2582&lt;=$M$11),$K$11,IF(AND(F2582&gt;=$L$12,F2582&lt;=$M$12),$K$12,IF(AND(F2582&gt;=$L$13,F2582&lt;=$M$13),$K$13,IF(AND(F2582&gt;=$L$14,F2582&lt;=$M$14),$K$14,IF(AND(F2582&gt;=#REF!,F2582&lt;=#REF!),#REF!,IF(AND(F2582&gt;=$L$15,F2582&lt;=$M$15),$K$15,IF(AND(F2582&gt;=$L$16,F2582&lt;=$M$16),$K$16,IF(AND(F2582&gt;=$L$17,F2582&lt;=$M$17),$K$17,IF(AND(F2582&gt;=$L$18,F2582&lt;=$M$18),$K$18,IF(AND(F2582&gt;=$L$19,F2582&lt;=$M$19),$K$19,IF(AND(F2582&gt;=$L$20,F2582&lt;=$M$20),$K$20,IF(AND(F2582&gt;=$L$21,F2582&lt;=$M$21),$K$21,IF(AND(F2582&gt;=$L$22,F2582&lt;=$M$22),$K$22,IF(AND(F2582&gt;=$L$23,F2582&lt;=$M$23),$K$23,IF(AND(F2582&gt;=$L$24,F2582&lt;=$M$24),$K$24,IF(AND(F2582&gt;=$L$25,F2582&lt;=$M$25),$K$25,IF(AND(F2582&gt;=$L$26,F2582&lt;=$M$26),$K$26,IF(AND(F2582&gt;=$L$27,F2582&lt;=$M$27),$K$27,IF(AND(F2582&gt;=$L$28,F2582&lt;=$M$28),$K$28,IF(AND(F2582&gt;=$L$29,F2582&lt;=$M$29),$K$29,IF(AND(F2582&gt;=$L$30,F2582&lt;=$M$30),$K$30,IF(AND(F2582&gt;=$L$31,F2582&lt;=$M$31),$K$31,""))))))))))))))))))))))))))))))))</f>
        <v>11</v>
      </c>
      <c r="D2582" s="18" t="s">
        <v>26</v>
      </c>
      <c r="E2582" s="18" t="s">
        <v>1234</v>
      </c>
      <c r="F2582" s="12">
        <f>Table1[[#This Row],[USD Pricing]]*Exchange!$A$1</f>
        <v>164.5</v>
      </c>
      <c r="G2582" s="12">
        <v>117.5</v>
      </c>
      <c r="H2582" s="12" t="s">
        <v>5418</v>
      </c>
      <c r="I2582" s="18" t="s">
        <v>0</v>
      </c>
      <c r="J2582" s="18" t="s">
        <v>5034</v>
      </c>
      <c r="XEZ2582" s="28"/>
      <c r="XFA2582" s="28"/>
      <c r="XFB2582" s="28"/>
      <c r="XFC2582" s="28"/>
      <c r="XFD2582" s="28"/>
    </row>
    <row r="2583" spans="1:10 16380:16384" x14ac:dyDescent="0.35">
      <c r="A2583" s="12" t="s">
        <v>6420</v>
      </c>
      <c r="B2583" s="32" t="str">
        <f>HYPERLINK(Table1[[#This Row],[Link]], Table1[[#This Row],[Pattern w/out Hyperlink]])</f>
        <v>Ringo</v>
      </c>
      <c r="C2583" s="18">
        <f>IF(F2583&lt;=$L$1,$K$1,IF(AND(F2583&gt;=$L$2,F2583&lt;=$M$2),$K$2,IF(AND(F2583&gt;=$L$3,F2583&lt;=$M$3),$K$3,IF(AND(F2583&gt;=$L$4,F2583&lt;=$M$4),$K$4,IF(AND(F2583&gt;=$L$5,F2583&lt;=$M$5),$K$5,IF(AND(F2583&gt;=$L$6,F2583&lt;=$M$6),$K$6,IF(AND(F2583&gt;=$L$7,F2583&lt;=$M$7),$K$7,IF(AND(F2583&gt;=$L$8,F2583&lt;=$M$8),$K$8,IF(AND(F2583&gt;=$L$9,F2583&lt;=$M$9),$K$9,IF(AND(F2583&gt;$L$10,F2583&lt;=$M$10),$K$10,IF(AND(F2583&gt;=$L$11,F2583&lt;=$M$11),$K$11,IF(AND(F2583&gt;=$L$12,F2583&lt;=$M$12),$K$12,IF(AND(F2583&gt;=$L$13,F2583&lt;=$M$13),$K$13,IF(AND(F2583&gt;=$L$14,F2583&lt;=$M$14),$K$14,IF(AND(F2583&gt;=#REF!,F2583&lt;=#REF!),#REF!,IF(AND(F2583&gt;=$L$15,F2583&lt;=$M$15),$K$15,IF(AND(F2583&gt;=$L$16,F2583&lt;=$M$16),$K$16,IF(AND(F2583&gt;=$L$17,F2583&lt;=$M$17),$K$17,IF(AND(F2583&gt;=$L$18,F2583&lt;=$M$18),$K$18,IF(AND(F2583&gt;=$L$19,F2583&lt;=$M$19),$K$19,IF(AND(F2583&gt;=$L$20,F2583&lt;=$M$20),$K$20,IF(AND(F2583&gt;=$L$21,F2583&lt;=$M$21),$K$21,IF(AND(F2583&gt;=$L$22,F2583&lt;=$M$22),$K$22,IF(AND(F2583&gt;=$L$23,F2583&lt;=$M$23),$K$23,IF(AND(F2583&gt;=$L$24,F2583&lt;=$M$24),$K$24,IF(AND(F2583&gt;=$L$25,F2583&lt;=$M$25),$K$25,IF(AND(F2583&gt;=$L$26,F2583&lt;=$M$26),$K$26,IF(AND(F2583&gt;=$L$27,F2583&lt;=$M$27),$K$27,IF(AND(F2583&gt;=$L$28,F2583&lt;=$M$28),$K$28,IF(AND(F2583&gt;=$L$29,F2583&lt;=$M$29),$K$29,IF(AND(F2583&gt;=$L$30,F2583&lt;=$M$30),$K$30,IF(AND(F2583&gt;=$L$31,F2583&lt;=$M$31),$K$31,""))))))))))))))))))))))))))))))))</f>
        <v>11</v>
      </c>
      <c r="D2583" s="18" t="s">
        <v>19</v>
      </c>
      <c r="E2583" s="18" t="s">
        <v>1234</v>
      </c>
      <c r="F2583" s="12">
        <v>163</v>
      </c>
      <c r="H2583" s="12" t="s">
        <v>6421</v>
      </c>
      <c r="I2583" s="18" t="s">
        <v>0</v>
      </c>
      <c r="J2583" s="18" t="s">
        <v>4318</v>
      </c>
      <c r="XEZ2583" s="28"/>
      <c r="XFA2583" s="28"/>
      <c r="XFB2583" s="28"/>
      <c r="XFC2583" s="28"/>
      <c r="XFD2583" s="28"/>
    </row>
    <row r="2584" spans="1:10 16380:16384" ht="29" x14ac:dyDescent="0.35">
      <c r="A2584" s="12" t="s">
        <v>689</v>
      </c>
      <c r="B2584" s="32" t="str">
        <f>HYPERLINK(Table1[[#This Row],[Link]], Table1[[#This Row],[Pattern w/out Hyperlink]])</f>
        <v>Roman</v>
      </c>
      <c r="C2584" s="18">
        <f>IF(F2584&lt;=$L$1,$K$1,IF(AND(F2584&gt;=$L$2,F2584&lt;=$M$2),$K$2,IF(AND(F2584&gt;=$L$3,F2584&lt;=$M$3),$K$3,IF(AND(F2584&gt;=$L$4,F2584&lt;=$M$4),$K$4,IF(AND(F2584&gt;=$L$5,F2584&lt;=$M$5),$K$5,IF(AND(F2584&gt;=$L$6,F2584&lt;=$M$6),$K$6,IF(AND(F2584&gt;=$L$7,F2584&lt;=$M$7),$K$7,IF(AND(F2584&gt;=$L$8,F2584&lt;=$M$8),$K$8,IF(AND(F2584&gt;=$L$9,F2584&lt;=$M$9),$K$9,IF(AND(F2584&gt;$L$10,F2584&lt;=$M$10),$K$10,IF(AND(F2584&gt;=$L$11,F2584&lt;=$M$11),$K$11,IF(AND(F2584&gt;=$L$12,F2584&lt;=$M$12),$K$12,IF(AND(F2584&gt;=$L$13,F2584&lt;=$M$13),$K$13,IF(AND(F2584&gt;=$L$14,F2584&lt;=$M$14),$K$14,IF(AND(F2584&gt;=#REF!,F2584&lt;=#REF!),#REF!,IF(AND(F2584&gt;=$L$15,F2584&lt;=$M$15),$K$15,IF(AND(F2584&gt;=$L$16,F2584&lt;=$M$16),$K$16,IF(AND(F2584&gt;=$L$17,F2584&lt;=$M$17),$K$17,IF(AND(F2584&gt;=$L$18,F2584&lt;=$M$18),$K$18,IF(AND(F2584&gt;=$L$19,F2584&lt;=$M$19),$K$19,IF(AND(F2584&gt;=$L$20,F2584&lt;=$M$20),$K$20,IF(AND(F2584&gt;=$L$21,F2584&lt;=$M$21),$K$21,IF(AND(F2584&gt;=$L$22,F2584&lt;=$M$22),$K$22,IF(AND(F2584&gt;=$L$23,F2584&lt;=$M$23),$K$23,IF(AND(F2584&gt;=$L$24,F2584&lt;=$M$24),$K$24,IF(AND(F2584&gt;=$L$25,F2584&lt;=$M$25),$K$25,IF(AND(F2584&gt;=$L$26,F2584&lt;=$M$26),$K$26,IF(AND(F2584&gt;=$L$27,F2584&lt;=$M$27),$K$27,IF(AND(F2584&gt;=$L$28,F2584&lt;=$M$28),$K$28,IF(AND(F2584&gt;=$L$29,F2584&lt;=$M$29),$K$29,IF(AND(F2584&gt;=$L$30,F2584&lt;=$M$30),$K$30,IF(AND(F2584&gt;=$L$31,F2584&lt;=$M$31),$K$31,""))))))))))))))))))))))))))))))))</f>
        <v>11</v>
      </c>
      <c r="D2584" s="18" t="s">
        <v>21</v>
      </c>
      <c r="E2584" s="18" t="s">
        <v>1234</v>
      </c>
      <c r="F2584" s="12">
        <v>162</v>
      </c>
      <c r="H2584" s="12" t="s">
        <v>3685</v>
      </c>
      <c r="I2584" s="18" t="s">
        <v>1319</v>
      </c>
      <c r="J2584" s="18" t="s">
        <v>4865</v>
      </c>
      <c r="XEZ2584" s="28"/>
      <c r="XFA2584" s="28"/>
      <c r="XFB2584" s="28"/>
      <c r="XFC2584" s="28"/>
      <c r="XFD2584" s="28"/>
    </row>
    <row r="2585" spans="1:10 16380:16384" x14ac:dyDescent="0.35">
      <c r="A2585" s="12" t="s">
        <v>7176</v>
      </c>
      <c r="B2585" s="32" t="str">
        <f>HYPERLINK(Table1[[#This Row],[Link]], Table1[[#This Row],[Pattern w/out Hyperlink]])</f>
        <v>Santa FE Sun 290</v>
      </c>
      <c r="C2585" s="18">
        <f>IF(F2585&lt;=$L$1,$K$1,IF(AND(F2585&gt;=$L$2,F2585&lt;=$M$2),$K$2,IF(AND(F2585&gt;=$L$3,F2585&lt;=$M$3),$K$3,IF(AND(F2585&gt;=$L$4,F2585&lt;=$M$4),$K$4,IF(AND(F2585&gt;=$L$5,F2585&lt;=$M$5),$K$5,IF(AND(F2585&gt;=$L$6,F2585&lt;=$M$6),$K$6,IF(AND(F2585&gt;=$L$7,F2585&lt;=$M$7),$K$7,IF(AND(F2585&gt;=$L$8,F2585&lt;=$M$8),$K$8,IF(AND(F2585&gt;=$L$9,F2585&lt;=$M$9),$K$9,IF(AND(F2585&gt;$L$10,F2585&lt;=$M$10),$K$10,IF(AND(F2585&gt;=$L$11,F2585&lt;=$M$11),$K$11,IF(AND(F2585&gt;=$L$12,F2585&lt;=$M$12),$K$12,IF(AND(F2585&gt;=$L$13,F2585&lt;=$M$13),$K$13,IF(AND(F2585&gt;=$L$14,F2585&lt;=$M$14),$K$14,IF(AND(F2585&gt;=#REF!,F2585&lt;=#REF!),#REF!,IF(AND(F2585&gt;=$L$15,F2585&lt;=$M$15),$K$15,IF(AND(F2585&gt;=$L$16,F2585&lt;=$M$16),$K$16,IF(AND(F2585&gt;=$L$17,F2585&lt;=$M$17),$K$17,IF(AND(F2585&gt;=$L$18,F2585&lt;=$M$18),$K$18,IF(AND(F2585&gt;=$L$19,F2585&lt;=$M$19),$K$19,IF(AND(F2585&gt;=$L$20,F2585&lt;=$M$20),$K$20,IF(AND(F2585&gt;=$L$21,F2585&lt;=$M$21),$K$21,IF(AND(F2585&gt;=$L$22,F2585&lt;=$M$22),$K$22,IF(AND(F2585&gt;=$L$23,F2585&lt;=$M$23),$K$23,IF(AND(F2585&gt;=$L$24,F2585&lt;=$M$24),$K$24,IF(AND(F2585&gt;=$L$25,F2585&lt;=$M$25),$K$25,IF(AND(F2585&gt;=$L$26,F2585&lt;=$M$26),$K$26,IF(AND(F2585&gt;=$L$27,F2585&lt;=$M$27),$K$27,IF(AND(F2585&gt;=$L$28,F2585&lt;=$M$28),$K$28,IF(AND(F2585&gt;=$L$29,F2585&lt;=$M$29),$K$29,IF(AND(F2585&gt;=$L$30,F2585&lt;=$M$30),$K$30,IF(AND(F2585&gt;=$L$31,F2585&lt;=$M$31),$K$31,""))))))))))))))))))))))))))))))))</f>
        <v>11</v>
      </c>
      <c r="D2585" s="18" t="s">
        <v>26</v>
      </c>
      <c r="E2585" s="18" t="s">
        <v>1234</v>
      </c>
      <c r="F2585" s="12">
        <f>Table1[[#This Row],[USD Pricing]]*Exchange!$A$1</f>
        <v>173.6</v>
      </c>
      <c r="G2585" s="12">
        <v>124</v>
      </c>
      <c r="H2585" s="12" t="s">
        <v>5871</v>
      </c>
      <c r="I2585" s="18" t="s">
        <v>0</v>
      </c>
      <c r="J2585" s="18" t="s">
        <v>4976</v>
      </c>
      <c r="XEZ2585" s="28"/>
      <c r="XFA2585" s="28"/>
      <c r="XFB2585" s="28"/>
      <c r="XFC2585" s="28"/>
      <c r="XFD2585" s="28"/>
    </row>
    <row r="2586" spans="1:10 16380:16384" x14ac:dyDescent="0.35">
      <c r="A2586" s="12" t="s">
        <v>7340</v>
      </c>
      <c r="B2586" s="32" t="str">
        <f>HYPERLINK(Table1[[#This Row],[Link]], Table1[[#This Row],[Pattern w/out Hyperlink]])</f>
        <v>Schema</v>
      </c>
      <c r="C2586" s="18">
        <f>IF(F2586&lt;=$L$1,$K$1,IF(AND(F2586&gt;=$L$2,F2586&lt;=$M$2),$K$2,IF(AND(F2586&gt;=$L$3,F2586&lt;=$M$3),$K$3,IF(AND(F2586&gt;=$L$4,F2586&lt;=$M$4),$K$4,IF(AND(F2586&gt;=$L$5,F2586&lt;=$M$5),$K$5,IF(AND(F2586&gt;=$L$6,F2586&lt;=$M$6),$K$6,IF(AND(F2586&gt;=$L$7,F2586&lt;=$M$7),$K$7,IF(AND(F2586&gt;=$L$8,F2586&lt;=$M$8),$K$8,IF(AND(F2586&gt;=$L$9,F2586&lt;=$M$9),$K$9,IF(AND(F2586&gt;$L$10,F2586&lt;=$M$10),$K$10,IF(AND(F2586&gt;=$L$11,F2586&lt;=$M$11),$K$11,IF(AND(F2586&gt;=$L$12,F2586&lt;=$M$12),$K$12,IF(AND(F2586&gt;=$L$13,F2586&lt;=$M$13),$K$13,IF(AND(F2586&gt;=$L$14,F2586&lt;=$M$14),$K$14,IF(AND(F2586&gt;=#REF!,F2586&lt;=#REF!),#REF!,IF(AND(F2586&gt;=$L$15,F2586&lt;=$M$15),$K$15,IF(AND(F2586&gt;=$L$16,F2586&lt;=$M$16),$K$16,IF(AND(F2586&gt;=$L$17,F2586&lt;=$M$17),$K$17,IF(AND(F2586&gt;=$L$18,F2586&lt;=$M$18),$K$18,IF(AND(F2586&gt;=$L$19,F2586&lt;=$M$19),$K$19,IF(AND(F2586&gt;=$L$20,F2586&lt;=$M$20),$K$20,IF(AND(F2586&gt;=$L$21,F2586&lt;=$M$21),$K$21,IF(AND(F2586&gt;=$L$22,F2586&lt;=$M$22),$K$22,IF(AND(F2586&gt;=$L$23,F2586&lt;=$M$23),$K$23,IF(AND(F2586&gt;=$L$24,F2586&lt;=$M$24),$K$24,IF(AND(F2586&gt;=$L$25,F2586&lt;=$M$25),$K$25,IF(AND(F2586&gt;=$L$26,F2586&lt;=$M$26),$K$26,IF(AND(F2586&gt;=$L$27,F2586&lt;=$M$27),$K$27,IF(AND(F2586&gt;=$L$28,F2586&lt;=$M$28),$K$28,IF(AND(F2586&gt;=$L$29,F2586&lt;=$M$29),$K$29,IF(AND(F2586&gt;=$L$30,F2586&lt;=$M$30),$K$30,IF(AND(F2586&gt;=$L$31,F2586&lt;=$M$31),$K$31,""))))))))))))))))))))))))))))))))</f>
        <v>11</v>
      </c>
      <c r="D2586" s="18" t="s">
        <v>7178</v>
      </c>
      <c r="E2586" s="18" t="s">
        <v>1234</v>
      </c>
      <c r="F2586" s="12">
        <v>171</v>
      </c>
      <c r="H2586" s="12" t="s">
        <v>7341</v>
      </c>
      <c r="I2586" s="18" t="s">
        <v>0</v>
      </c>
      <c r="J2586" s="18" t="s">
        <v>4550</v>
      </c>
      <c r="XEZ2586" s="28"/>
      <c r="XFA2586" s="28"/>
      <c r="XFB2586" s="28"/>
      <c r="XFC2586" s="28"/>
      <c r="XFD2586" s="28"/>
    </row>
    <row r="2588" spans="1:10 16380:16384" x14ac:dyDescent="0.35">
      <c r="A2588" s="12" t="s">
        <v>6469</v>
      </c>
      <c r="B2588" s="32" t="str">
        <f>HYPERLINK(Table1[[#This Row],[Link]], Table1[[#This Row],[Pattern w/out Hyperlink]])</f>
        <v>Serpentine</v>
      </c>
      <c r="C2588" s="18">
        <f>IF(F2588&lt;=$L$1,$K$1,IF(AND(F2588&gt;=$L$2,F2588&lt;=$M$2),$K$2,IF(AND(F2588&gt;=$L$3,F2588&lt;=$M$3),$K$3,IF(AND(F2588&gt;=$L$4,F2588&lt;=$M$4),$K$4,IF(AND(F2588&gt;=$L$5,F2588&lt;=$M$5),$K$5,IF(AND(F2588&gt;=$L$6,F2588&lt;=$M$6),$K$6,IF(AND(F2588&gt;=$L$7,F2588&lt;=$M$7),$K$7,IF(AND(F2588&gt;=$L$8,F2588&lt;=$M$8),$K$8,IF(AND(F2588&gt;=$L$9,F2588&lt;=$M$9),$K$9,IF(AND(F2588&gt;$L$10,F2588&lt;=$M$10),$K$10,IF(AND(F2588&gt;=$L$11,F2588&lt;=$M$11),$K$11,IF(AND(F2588&gt;=$L$12,F2588&lt;=$M$12),$K$12,IF(AND(F2588&gt;=$L$13,F2588&lt;=$M$13),$K$13,IF(AND(F2588&gt;=$L$14,F2588&lt;=$M$14),$K$14,IF(AND(F2588&gt;=#REF!,F2588&lt;=#REF!),#REF!,IF(AND(F2588&gt;=$L$15,F2588&lt;=$M$15),$K$15,IF(AND(F2588&gt;=$L$16,F2588&lt;=$M$16),$K$16,IF(AND(F2588&gt;=$L$17,F2588&lt;=$M$17),$K$17,IF(AND(F2588&gt;=$L$18,F2588&lt;=$M$18),$K$18,IF(AND(F2588&gt;=$L$19,F2588&lt;=$M$19),$K$19,IF(AND(F2588&gt;=$L$20,F2588&lt;=$M$20),$K$20,IF(AND(F2588&gt;=$L$21,F2588&lt;=$M$21),$K$21,IF(AND(F2588&gt;=$L$22,F2588&lt;=$M$22),$K$22,IF(AND(F2588&gt;=$L$23,F2588&lt;=$M$23),$K$23,IF(AND(F2588&gt;=$L$24,F2588&lt;=$M$24),$K$24,IF(AND(F2588&gt;=$L$25,F2588&lt;=$M$25),$K$25,IF(AND(F2588&gt;=$L$26,F2588&lt;=$M$26),$K$26,IF(AND(F2588&gt;=$L$27,F2588&lt;=$M$27),$K$27,IF(AND(F2588&gt;=$L$28,F2588&lt;=$M$28),$K$28,IF(AND(F2588&gt;=$L$29,F2588&lt;=$M$29),$K$29,IF(AND(F2588&gt;=$L$30,F2588&lt;=$M$30),$K$30,IF(AND(F2588&gt;=$L$31,F2588&lt;=$M$31),$K$31,""))))))))))))))))))))))))))))))))</f>
        <v>11</v>
      </c>
      <c r="D2588" s="18" t="s">
        <v>2886</v>
      </c>
      <c r="E2588" s="18" t="s">
        <v>1234</v>
      </c>
      <c r="F2588" s="16">
        <f>Table1[[#This Row],[USD Pricing]]*Exchange!$A$1</f>
        <v>166.376</v>
      </c>
      <c r="G2588" s="16">
        <v>118.84</v>
      </c>
      <c r="H2588" s="12" t="s">
        <v>6470</v>
      </c>
      <c r="I2588" s="18" t="s">
        <v>4213</v>
      </c>
      <c r="J2588" s="18" t="s">
        <v>5074</v>
      </c>
      <c r="XEZ2588" s="28"/>
      <c r="XFA2588" s="28"/>
      <c r="XFB2588" s="28"/>
      <c r="XFC2588" s="28"/>
      <c r="XFD2588" s="28"/>
    </row>
    <row r="2589" spans="1:10 16380:16384" x14ac:dyDescent="0.35">
      <c r="A2589" s="12" t="s">
        <v>7100</v>
      </c>
      <c r="B2589" s="32" t="str">
        <f>HYPERLINK(Table1[[#This Row],[Link]], Table1[[#This Row],[Pattern w/out Hyperlink]])</f>
        <v>Sherman by Irma Boom</v>
      </c>
      <c r="C2589" s="18">
        <f>IF(F2589&lt;=$L$1,$K$1,IF(AND(F2589&gt;=$L$2,F2589&lt;=$M$2),$K$2,IF(AND(F2589&gt;=$L$3,F2589&lt;=$M$3),$K$3,IF(AND(F2589&gt;=$L$4,F2589&lt;=$M$4),$K$4,IF(AND(F2589&gt;=$L$5,F2589&lt;=$M$5),$K$5,IF(AND(F2589&gt;=$L$6,F2589&lt;=$M$6),$K$6,IF(AND(F2589&gt;=$L$7,F2589&lt;=$M$7),$K$7,IF(AND(F2589&gt;=$L$8,F2589&lt;=$M$8),$K$8,IF(AND(F2589&gt;=$L$9,F2589&lt;=$M$9),$K$9,IF(AND(F2589&gt;$L$10,F2589&lt;=$M$10),$K$10,IF(AND(F2589&gt;=$L$11,F2589&lt;=$M$11),$K$11,IF(AND(F2589&gt;=$L$12,F2589&lt;=$M$12),$K$12,IF(AND(F2589&gt;=$L$13,F2589&lt;=$M$13),$K$13,IF(AND(F2589&gt;=$L$14,F2589&lt;=$M$14),$K$14,IF(AND(F2589&gt;=#REF!,F2589&lt;=#REF!),#REF!,IF(AND(F2589&gt;=$L$15,F2589&lt;=$M$15),$K$15,IF(AND(F2589&gt;=$L$16,F2589&lt;=$M$16),$K$16,IF(AND(F2589&gt;=$L$17,F2589&lt;=$M$17),$K$17,IF(AND(F2589&gt;=$L$18,F2589&lt;=$M$18),$K$18,IF(AND(F2589&gt;=$L$19,F2589&lt;=$M$19),$K$19,IF(AND(F2589&gt;=$L$20,F2589&lt;=$M$20),$K$20,IF(AND(F2589&gt;=$L$21,F2589&lt;=$M$21),$K$21,IF(AND(F2589&gt;=$L$22,F2589&lt;=$M$22),$K$22,IF(AND(F2589&gt;=$L$23,F2589&lt;=$M$23),$K$23,IF(AND(F2589&gt;=$L$24,F2589&lt;=$M$24),$K$24,IF(AND(F2589&gt;=$L$25,F2589&lt;=$M$25),$K$25,IF(AND(F2589&gt;=$L$26,F2589&lt;=$M$26),$K$26,IF(AND(F2589&gt;=$L$27,F2589&lt;=$M$27),$K$27,IF(AND(F2589&gt;=$L$28,F2589&lt;=$M$28),$K$28,IF(AND(F2589&gt;=$L$29,F2589&lt;=$M$29),$K$29,IF(AND(F2589&gt;=$L$30,F2589&lt;=$M$30),$K$30,IF(AND(F2589&gt;=$L$31,F2589&lt;=$M$31),$K$31,""))))))))))))))))))))))))))))))))</f>
        <v>11</v>
      </c>
      <c r="D2589" s="18" t="s">
        <v>21</v>
      </c>
      <c r="E2589" s="18" t="s">
        <v>1234</v>
      </c>
      <c r="F2589" s="12">
        <v>159.25</v>
      </c>
      <c r="H2589" s="12" t="s">
        <v>7101</v>
      </c>
      <c r="I2589" s="18" t="s">
        <v>0</v>
      </c>
      <c r="J2589" s="18" t="s">
        <v>7102</v>
      </c>
      <c r="XEZ2589" s="28"/>
      <c r="XFA2589" s="28"/>
      <c r="XFB2589" s="28"/>
      <c r="XFC2589" s="28"/>
      <c r="XFD2589" s="28"/>
    </row>
    <row r="2590" spans="1:10 16380:16384" ht="29" x14ac:dyDescent="0.35">
      <c r="A2590" s="12" t="s">
        <v>4873</v>
      </c>
      <c r="B2590" s="32" t="str">
        <f>HYPERLINK(Table1[[#This Row],[Link]], Table1[[#This Row],[Pattern w/out Hyperlink]])</f>
        <v>Shift by Scholten &amp; Baijings</v>
      </c>
      <c r="C2590" s="18">
        <f>IF(F2590&lt;=$L$1,$K$1,IF(AND(F2590&gt;=$L$2,F2590&lt;=$M$2),$K$2,IF(AND(F2590&gt;=$L$3,F2590&lt;=$M$3),$K$3,IF(AND(F2590&gt;=$L$4,F2590&lt;=$M$4),$K$4,IF(AND(F2590&gt;=$L$5,F2590&lt;=$M$5),$K$5,IF(AND(F2590&gt;=$L$6,F2590&lt;=$M$6),$K$6,IF(AND(F2590&gt;=$L$7,F2590&lt;=$M$7),$K$7,IF(AND(F2590&gt;=$L$8,F2590&lt;=$M$8),$K$8,IF(AND(F2590&gt;=$L$9,F2590&lt;=$M$9),$K$9,IF(AND(F2590&gt;$L$10,F2590&lt;=$M$10),$K$10,IF(AND(F2590&gt;=$L$11,F2590&lt;=$M$11),$K$11,IF(AND(F2590&gt;=$L$12,F2590&lt;=$M$12),$K$12,IF(AND(F2590&gt;=$L$13,F2590&lt;=$M$13),$K$13,IF(AND(F2590&gt;=$L$14,F2590&lt;=$M$14),$K$14,IF(AND(F2590&gt;=#REF!,F2590&lt;=#REF!),#REF!,IF(AND(F2590&gt;=$L$15,F2590&lt;=$M$15),$K$15,IF(AND(F2590&gt;=$L$16,F2590&lt;=$M$16),$K$16,IF(AND(F2590&gt;=$L$17,F2590&lt;=$M$17),$K$17,IF(AND(F2590&gt;=$L$18,F2590&lt;=$M$18),$K$18,IF(AND(F2590&gt;=$L$19,F2590&lt;=$M$19),$K$19,IF(AND(F2590&gt;=$L$20,F2590&lt;=$M$20),$K$20,IF(AND(F2590&gt;=$L$21,F2590&lt;=$M$21),$K$21,IF(AND(F2590&gt;=$L$22,F2590&lt;=$M$22),$K$22,IF(AND(F2590&gt;=$L$23,F2590&lt;=$M$23),$K$23,IF(AND(F2590&gt;=$L$24,F2590&lt;=$M$24),$K$24,IF(AND(F2590&gt;=$L$25,F2590&lt;=$M$25),$K$25,IF(AND(F2590&gt;=$L$26,F2590&lt;=$M$26),$K$26,IF(AND(F2590&gt;=$L$27,F2590&lt;=$M$27),$K$27,IF(AND(F2590&gt;=$L$28,F2590&lt;=$M$28),$K$28,IF(AND(F2590&gt;=$L$29,F2590&lt;=$M$29),$K$29,IF(AND(F2590&gt;=$L$30,F2590&lt;=$M$30),$K$30,IF(AND(F2590&gt;=$L$31,F2590&lt;=$M$31),$K$31,""))))))))))))))))))))))))))))))))</f>
        <v>11</v>
      </c>
      <c r="D2590" s="18" t="s">
        <v>21</v>
      </c>
      <c r="E2590" s="18" t="s">
        <v>1234</v>
      </c>
      <c r="F2590" s="12">
        <v>160.75</v>
      </c>
      <c r="H2590" s="12" t="s">
        <v>3692</v>
      </c>
      <c r="I2590" s="18" t="s">
        <v>0</v>
      </c>
      <c r="J2590" s="18" t="s">
        <v>4874</v>
      </c>
      <c r="XEZ2590" s="28"/>
      <c r="XFA2590" s="28"/>
      <c r="XFB2590" s="28"/>
      <c r="XFC2590" s="28"/>
      <c r="XFD2590" s="28"/>
    </row>
    <row r="2591" spans="1:10 16380:16384" x14ac:dyDescent="0.35">
      <c r="A2591" s="12" t="s">
        <v>2670</v>
      </c>
      <c r="B2591" s="32" t="str">
        <f>HYPERLINK(Table1[[#This Row],[Link]], Table1[[#This Row],[Pattern w/out Hyperlink]])</f>
        <v>Site Line</v>
      </c>
      <c r="C2591" s="18">
        <f>IF(F2591&lt;=$L$1,$K$1,IF(AND(F2591&gt;=$L$2,F2591&lt;=$M$2),$K$2,IF(AND(F2591&gt;=$L$3,F2591&lt;=$M$3),$K$3,IF(AND(F2591&gt;=$L$4,F2591&lt;=$M$4),$K$4,IF(AND(F2591&gt;=$L$5,F2591&lt;=$M$5),$K$5,IF(AND(F2591&gt;=$L$6,F2591&lt;=$M$6),$K$6,IF(AND(F2591&gt;=$L$7,F2591&lt;=$M$7),$K$7,IF(AND(F2591&gt;=$L$8,F2591&lt;=$M$8),$K$8,IF(AND(F2591&gt;=$L$9,F2591&lt;=$M$9),$K$9,IF(AND(F2591&gt;$L$10,F2591&lt;=$M$10),$K$10,IF(AND(F2591&gt;=$L$11,F2591&lt;=$M$11),$K$11,IF(AND(F2591&gt;=$L$12,F2591&lt;=$M$12),$K$12,IF(AND(F2591&gt;=$L$13,F2591&lt;=$M$13),$K$13,IF(AND(F2591&gt;=$L$14,F2591&lt;=$M$14),$K$14,IF(AND(F2591&gt;=#REF!,F2591&lt;=#REF!),#REF!,IF(AND(F2591&gt;=$L$15,F2591&lt;=$M$15),$K$15,IF(AND(F2591&gt;=$L$16,F2591&lt;=$M$16),$K$16,IF(AND(F2591&gt;=$L$17,F2591&lt;=$M$17),$K$17,IF(AND(F2591&gt;=$L$18,F2591&lt;=$M$18),$K$18,IF(AND(F2591&gt;=$L$19,F2591&lt;=$M$19),$K$19,IF(AND(F2591&gt;=$L$20,F2591&lt;=$M$20),$K$20,IF(AND(F2591&gt;=$L$21,F2591&lt;=$M$21),$K$21,IF(AND(F2591&gt;=$L$22,F2591&lt;=$M$22),$K$22,IF(AND(F2591&gt;=$L$23,F2591&lt;=$M$23),$K$23,IF(AND(F2591&gt;=$L$24,F2591&lt;=$M$24),$K$24,IF(AND(F2591&gt;=$L$25,F2591&lt;=$M$25),$K$25,IF(AND(F2591&gt;=$L$26,F2591&lt;=$M$26),$K$26,IF(AND(F2591&gt;=$L$27,F2591&lt;=$M$27),$K$27,IF(AND(F2591&gt;=$L$28,F2591&lt;=$M$28),$K$28,IF(AND(F2591&gt;=$L$29,F2591&lt;=$M$29),$K$29,IF(AND(F2591&gt;=$L$30,F2591&lt;=$M$30),$K$30,IF(AND(F2591&gt;=$L$31,F2591&lt;=$M$31),$K$31,""))))))))))))))))))))))))))))))))</f>
        <v>11</v>
      </c>
      <c r="D2591" s="18" t="s">
        <v>26</v>
      </c>
      <c r="E2591" s="18" t="s">
        <v>1234</v>
      </c>
      <c r="F2591" s="12">
        <f>Table1[[#This Row],[USD Pricing]]*Exchange!$A$1</f>
        <v>163.1</v>
      </c>
      <c r="G2591" s="12">
        <v>116.5</v>
      </c>
      <c r="H2591" s="12" t="s">
        <v>5429</v>
      </c>
      <c r="I2591" s="18" t="s">
        <v>0</v>
      </c>
      <c r="J2591" s="18" t="s">
        <v>4859</v>
      </c>
      <c r="XEZ2591" s="28"/>
      <c r="XFA2591" s="28"/>
      <c r="XFB2591" s="28"/>
      <c r="XFC2591" s="28"/>
      <c r="XFD2591" s="28"/>
    </row>
    <row r="2592" spans="1:10 16380:16384" x14ac:dyDescent="0.35">
      <c r="A2592" s="12" t="s">
        <v>2671</v>
      </c>
      <c r="B2592" s="32" t="str">
        <f>HYPERLINK(Table1[[#This Row],[Link]], Table1[[#This Row],[Pattern w/out Hyperlink]])</f>
        <v>Sketching Air</v>
      </c>
      <c r="C2592" s="18">
        <f>IF(F2592&lt;=$L$1,$K$1,IF(AND(F2592&gt;=$L$2,F2592&lt;=$M$2),$K$2,IF(AND(F2592&gt;=$L$3,F2592&lt;=$M$3),$K$3,IF(AND(F2592&gt;=$L$4,F2592&lt;=$M$4),$K$4,IF(AND(F2592&gt;=$L$5,F2592&lt;=$M$5),$K$5,IF(AND(F2592&gt;=$L$6,F2592&lt;=$M$6),$K$6,IF(AND(F2592&gt;=$L$7,F2592&lt;=$M$7),$K$7,IF(AND(F2592&gt;=$L$8,F2592&lt;=$M$8),$K$8,IF(AND(F2592&gt;=$L$9,F2592&lt;=$M$9),$K$9,IF(AND(F2592&gt;$L$10,F2592&lt;=$M$10),$K$10,IF(AND(F2592&gt;=$L$11,F2592&lt;=$M$11),$K$11,IF(AND(F2592&gt;=$L$12,F2592&lt;=$M$12),$K$12,IF(AND(F2592&gt;=$L$13,F2592&lt;=$M$13),$K$13,IF(AND(F2592&gt;=$L$14,F2592&lt;=$M$14),$K$14,IF(AND(F2592&gt;=#REF!,F2592&lt;=#REF!),#REF!,IF(AND(F2592&gt;=$L$15,F2592&lt;=$M$15),$K$15,IF(AND(F2592&gt;=$L$16,F2592&lt;=$M$16),$K$16,IF(AND(F2592&gt;=$L$17,F2592&lt;=$M$17),$K$17,IF(AND(F2592&gt;=$L$18,F2592&lt;=$M$18),$K$18,IF(AND(F2592&gt;=$L$19,F2592&lt;=$M$19),$K$19,IF(AND(F2592&gt;=$L$20,F2592&lt;=$M$20),$K$20,IF(AND(F2592&gt;=$L$21,F2592&lt;=$M$21),$K$21,IF(AND(F2592&gt;=$L$22,F2592&lt;=$M$22),$K$22,IF(AND(F2592&gt;=$L$23,F2592&lt;=$M$23),$K$23,IF(AND(F2592&gt;=$L$24,F2592&lt;=$M$24),$K$24,IF(AND(F2592&gt;=$L$25,F2592&lt;=$M$25),$K$25,IF(AND(F2592&gt;=$L$26,F2592&lt;=$M$26),$K$26,IF(AND(F2592&gt;=$L$27,F2592&lt;=$M$27),$K$27,IF(AND(F2592&gt;=$L$28,F2592&lt;=$M$28),$K$28,IF(AND(F2592&gt;=$L$29,F2592&lt;=$M$29),$K$29,IF(AND(F2592&gt;=$L$30,F2592&lt;=$M$30),$K$30,IF(AND(F2592&gt;=$L$31,F2592&lt;=$M$31),$K$31,""))))))))))))))))))))))))))))))))</f>
        <v>11</v>
      </c>
      <c r="D2592" s="18" t="s">
        <v>26</v>
      </c>
      <c r="E2592" s="18" t="s">
        <v>1234</v>
      </c>
      <c r="F2592" s="12">
        <f>Table1[[#This Row],[USD Pricing]]*Exchange!$A$1</f>
        <v>170.1</v>
      </c>
      <c r="G2592" s="12">
        <v>121.5</v>
      </c>
      <c r="H2592" s="12" t="s">
        <v>5430</v>
      </c>
      <c r="I2592" s="18" t="s">
        <v>0</v>
      </c>
      <c r="J2592" s="18" t="s">
        <v>4939</v>
      </c>
      <c r="XEZ2592" s="28"/>
      <c r="XFA2592" s="28"/>
      <c r="XFB2592" s="28"/>
      <c r="XFC2592" s="28"/>
      <c r="XFD2592" s="28"/>
    </row>
    <row r="2593" spans="1:10 16380:16384" x14ac:dyDescent="0.35">
      <c r="A2593" s="12" t="s">
        <v>6427</v>
      </c>
      <c r="B2593" s="32" t="str">
        <f>HYPERLINK(Table1[[#This Row],[Link]], Table1[[#This Row],[Pattern w/out Hyperlink]])</f>
        <v>Southgate</v>
      </c>
      <c r="C2593" s="18">
        <f>IF(F2593&lt;=$L$1,$K$1,IF(AND(F2593&gt;=$L$2,F2593&lt;=$M$2),$K$2,IF(AND(F2593&gt;=$L$3,F2593&lt;=$M$3),$K$3,IF(AND(F2593&gt;=$L$4,F2593&lt;=$M$4),$K$4,IF(AND(F2593&gt;=$L$5,F2593&lt;=$M$5),$K$5,IF(AND(F2593&gt;=$L$6,F2593&lt;=$M$6),$K$6,IF(AND(F2593&gt;=$L$7,F2593&lt;=$M$7),$K$7,IF(AND(F2593&gt;=$L$8,F2593&lt;=$M$8),$K$8,IF(AND(F2593&gt;=$L$9,F2593&lt;=$M$9),$K$9,IF(AND(F2593&gt;$L$10,F2593&lt;=$M$10),$K$10,IF(AND(F2593&gt;=$L$11,F2593&lt;=$M$11),$K$11,IF(AND(F2593&gt;=$L$12,F2593&lt;=$M$12),$K$12,IF(AND(F2593&gt;=$L$13,F2593&lt;=$M$13),$K$13,IF(AND(F2593&gt;=$L$14,F2593&lt;=$M$14),$K$14,IF(AND(F2593&gt;=#REF!,F2593&lt;=#REF!),#REF!,IF(AND(F2593&gt;=$L$15,F2593&lt;=$M$15),$K$15,IF(AND(F2593&gt;=$L$16,F2593&lt;=$M$16),$K$16,IF(AND(F2593&gt;=$L$17,F2593&lt;=$M$17),$K$17,IF(AND(F2593&gt;=$L$18,F2593&lt;=$M$18),$K$18,IF(AND(F2593&gt;=$L$19,F2593&lt;=$M$19),$K$19,IF(AND(F2593&gt;=$L$20,F2593&lt;=$M$20),$K$20,IF(AND(F2593&gt;=$L$21,F2593&lt;=$M$21),$K$21,IF(AND(F2593&gt;=$L$22,F2593&lt;=$M$22),$K$22,IF(AND(F2593&gt;=$L$23,F2593&lt;=$M$23),$K$23,IF(AND(F2593&gt;=$L$24,F2593&lt;=$M$24),$K$24,IF(AND(F2593&gt;=$L$25,F2593&lt;=$M$25),$K$25,IF(AND(F2593&gt;=$L$26,F2593&lt;=$M$26),$K$26,IF(AND(F2593&gt;=$L$27,F2593&lt;=$M$27),$K$27,IF(AND(F2593&gt;=$L$28,F2593&lt;=$M$28),$K$28,IF(AND(F2593&gt;=$L$29,F2593&lt;=$M$29),$K$29,IF(AND(F2593&gt;=$L$30,F2593&lt;=$M$30),$K$30,IF(AND(F2593&gt;=$L$31,F2593&lt;=$M$31),$K$31,""))))))))))))))))))))))))))))))))</f>
        <v>11</v>
      </c>
      <c r="D2593" s="18" t="s">
        <v>19</v>
      </c>
      <c r="E2593" s="18" t="s">
        <v>1234</v>
      </c>
      <c r="F2593" s="12">
        <v>164</v>
      </c>
      <c r="H2593" s="12" t="s">
        <v>6428</v>
      </c>
      <c r="I2593" s="18" t="s">
        <v>0</v>
      </c>
      <c r="J2593" s="18" t="s">
        <v>4318</v>
      </c>
      <c r="XEZ2593" s="28"/>
      <c r="XFA2593" s="28"/>
      <c r="XFB2593" s="28"/>
      <c r="XFC2593" s="28"/>
      <c r="XFD2593" s="28"/>
    </row>
    <row r="2594" spans="1:10 16380:16384" x14ac:dyDescent="0.35">
      <c r="A2594" s="12" t="s">
        <v>2918</v>
      </c>
      <c r="B2594" s="32" t="str">
        <f>HYPERLINK(Table1[[#This Row],[Link]], Table1[[#This Row],[Pattern w/out Hyperlink]])</f>
        <v>Sprinkles</v>
      </c>
      <c r="C2594" s="18">
        <f>IF(F2594&lt;=$L$1,$K$1,IF(AND(F2594&gt;=$L$2,F2594&lt;=$M$2),$K$2,IF(AND(F2594&gt;=$L$3,F2594&lt;=$M$3),$K$3,IF(AND(F2594&gt;=$L$4,F2594&lt;=$M$4),$K$4,IF(AND(F2594&gt;=$L$5,F2594&lt;=$M$5),$K$5,IF(AND(F2594&gt;=$L$6,F2594&lt;=$M$6),$K$6,IF(AND(F2594&gt;=$L$7,F2594&lt;=$M$7),$K$7,IF(AND(F2594&gt;=$L$8,F2594&lt;=$M$8),$K$8,IF(AND(F2594&gt;=$L$9,F2594&lt;=$M$9),$K$9,IF(AND(F2594&gt;$L$10,F2594&lt;=$M$10),$K$10,IF(AND(F2594&gt;=$L$11,F2594&lt;=$M$11),$K$11,IF(AND(F2594&gt;=$L$12,F2594&lt;=$M$12),$K$12,IF(AND(F2594&gt;=$L$13,F2594&lt;=$M$13),$K$13,IF(AND(F2594&gt;=$L$14,F2594&lt;=$M$14),$K$14,IF(AND(F2594&gt;=#REF!,F2594&lt;=#REF!),#REF!,IF(AND(F2594&gt;=$L$15,F2594&lt;=$M$15),$K$15,IF(AND(F2594&gt;=$L$16,F2594&lt;=$M$16),$K$16,IF(AND(F2594&gt;=$L$17,F2594&lt;=$M$17),$K$17,IF(AND(F2594&gt;=$L$18,F2594&lt;=$M$18),$K$18,IF(AND(F2594&gt;=$L$19,F2594&lt;=$M$19),$K$19,IF(AND(F2594&gt;=$L$20,F2594&lt;=$M$20),$K$20,IF(AND(F2594&gt;=$L$21,F2594&lt;=$M$21),$K$21,IF(AND(F2594&gt;=$L$22,F2594&lt;=$M$22),$K$22,IF(AND(F2594&gt;=$L$23,F2594&lt;=$M$23),$K$23,IF(AND(F2594&gt;=$L$24,F2594&lt;=$M$24),$K$24,IF(AND(F2594&gt;=$L$25,F2594&lt;=$M$25),$K$25,IF(AND(F2594&gt;=$L$26,F2594&lt;=$M$26),$K$26,IF(AND(F2594&gt;=$L$27,F2594&lt;=$M$27),$K$27,IF(AND(F2594&gt;=$L$28,F2594&lt;=$M$28),$K$28,IF(AND(F2594&gt;=$L$29,F2594&lt;=$M$29),$K$29,IF(AND(F2594&gt;=$L$30,F2594&lt;=$M$30),$K$30,IF(AND(F2594&gt;=$L$31,F2594&lt;=$M$31),$K$31,""))))))))))))))))))))))))))))))))</f>
        <v>11</v>
      </c>
      <c r="D2594" s="18" t="s">
        <v>2886</v>
      </c>
      <c r="E2594" s="18" t="s">
        <v>1234</v>
      </c>
      <c r="F2594" s="16">
        <f>Table1[[#This Row],[USD Pricing]]*Exchange!$A$1</f>
        <v>163.08599999999998</v>
      </c>
      <c r="G2594" s="16">
        <v>116.49</v>
      </c>
      <c r="H2594" s="12" t="s">
        <v>2966</v>
      </c>
      <c r="I2594" s="18" t="s">
        <v>1319</v>
      </c>
      <c r="J2594" s="18" t="s">
        <v>4667</v>
      </c>
      <c r="XEZ2594" s="28"/>
      <c r="XFA2594" s="28"/>
      <c r="XFB2594" s="28"/>
      <c r="XFC2594" s="28"/>
      <c r="XFD2594" s="28"/>
    </row>
    <row r="2595" spans="1:10 16380:16384" x14ac:dyDescent="0.35">
      <c r="A2595" s="12" t="s">
        <v>4129</v>
      </c>
      <c r="B2595" s="32" t="str">
        <f>HYPERLINK(Table1[[#This Row],[Link]], Table1[[#This Row],[Pattern w/out Hyperlink]])</f>
        <v>Stoneham</v>
      </c>
      <c r="C2595" s="18">
        <f>IF(F2595&lt;=$L$1,$K$1,IF(AND(F2595&gt;=$L$2,F2595&lt;=$M$2),$K$2,IF(AND(F2595&gt;=$L$3,F2595&lt;=$M$3),$K$3,IF(AND(F2595&gt;=$L$4,F2595&lt;=$M$4),$K$4,IF(AND(F2595&gt;=$L$5,F2595&lt;=$M$5),$K$5,IF(AND(F2595&gt;=$L$6,F2595&lt;=$M$6),$K$6,IF(AND(F2595&gt;=$L$7,F2595&lt;=$M$7),$K$7,IF(AND(F2595&gt;=$L$8,F2595&lt;=$M$8),$K$8,IF(AND(F2595&gt;=$L$9,F2595&lt;=$M$9),$K$9,IF(AND(F2595&gt;$L$10,F2595&lt;=$M$10),$K$10,IF(AND(F2595&gt;=$L$11,F2595&lt;=$M$11),$K$11,IF(AND(F2595&gt;=$L$12,F2595&lt;=$M$12),$K$12,IF(AND(F2595&gt;=$L$13,F2595&lt;=$M$13),$K$13,IF(AND(F2595&gt;=$L$14,F2595&lt;=$M$14),$K$14,IF(AND(F2595&gt;=#REF!,F2595&lt;=#REF!),#REF!,IF(AND(F2595&gt;=$L$15,F2595&lt;=$M$15),$K$15,IF(AND(F2595&gt;=$L$16,F2595&lt;=$M$16),$K$16,IF(AND(F2595&gt;=$L$17,F2595&lt;=$M$17),$K$17,IF(AND(F2595&gt;=$L$18,F2595&lt;=$M$18),$K$18,IF(AND(F2595&gt;=$L$19,F2595&lt;=$M$19),$K$19,IF(AND(F2595&gt;=$L$20,F2595&lt;=$M$20),$K$20,IF(AND(F2595&gt;=$L$21,F2595&lt;=$M$21),$K$21,IF(AND(F2595&gt;=$L$22,F2595&lt;=$M$22),$K$22,IF(AND(F2595&gt;=$L$23,F2595&lt;=$M$23),$K$23,IF(AND(F2595&gt;=$L$24,F2595&lt;=$M$24),$K$24,IF(AND(F2595&gt;=$L$25,F2595&lt;=$M$25),$K$25,IF(AND(F2595&gt;=$L$26,F2595&lt;=$M$26),$K$26,IF(AND(F2595&gt;=$L$27,F2595&lt;=$M$27),$K$27,IF(AND(F2595&gt;=$L$28,F2595&lt;=$M$28),$K$28,IF(AND(F2595&gt;=$L$29,F2595&lt;=$M$29),$K$29,IF(AND(F2595&gt;=$L$30,F2595&lt;=$M$30),$K$30,IF(AND(F2595&gt;=$L$31,F2595&lt;=$M$31),$K$31,""))))))))))))))))))))))))))))))))</f>
        <v>11</v>
      </c>
      <c r="D2595" s="18" t="s">
        <v>19</v>
      </c>
      <c r="E2595" s="18" t="s">
        <v>1234</v>
      </c>
      <c r="F2595" s="12">
        <v>166</v>
      </c>
      <c r="H2595" s="12" t="s">
        <v>4130</v>
      </c>
      <c r="I2595" s="18" t="s">
        <v>4213</v>
      </c>
      <c r="J2595" s="18" t="s">
        <v>4318</v>
      </c>
      <c r="XEZ2595" s="28"/>
      <c r="XFA2595" s="28"/>
      <c r="XFB2595" s="28"/>
      <c r="XFC2595" s="28"/>
      <c r="XFD2595" s="28"/>
    </row>
    <row r="2596" spans="1:10 16380:16384" x14ac:dyDescent="0.35">
      <c r="A2596" s="12" t="s">
        <v>2618</v>
      </c>
      <c r="B2596" s="32" t="str">
        <f>HYPERLINK(Table1[[#This Row],[Link]], Table1[[#This Row],[Pattern w/out Hyperlink]])</f>
        <v>Stuff</v>
      </c>
      <c r="C2596" s="18">
        <f>IF(F2596&lt;=$L$1,$K$1,IF(AND(F2596&gt;=$L$2,F2596&lt;=$M$2),$K$2,IF(AND(F2596&gt;=$L$3,F2596&lt;=$M$3),$K$3,IF(AND(F2596&gt;=$L$4,F2596&lt;=$M$4),$K$4,IF(AND(F2596&gt;=$L$5,F2596&lt;=$M$5),$K$5,IF(AND(F2596&gt;=$L$6,F2596&lt;=$M$6),$K$6,IF(AND(F2596&gt;=$L$7,F2596&lt;=$M$7),$K$7,IF(AND(F2596&gt;=$L$8,F2596&lt;=$M$8),$K$8,IF(AND(F2596&gt;=$L$9,F2596&lt;=$M$9),$K$9,IF(AND(F2596&gt;$L$10,F2596&lt;=$M$10),$K$10,IF(AND(F2596&gt;=$L$11,F2596&lt;=$M$11),$K$11,IF(AND(F2596&gt;=$L$12,F2596&lt;=$M$12),$K$12,IF(AND(F2596&gt;=$L$13,F2596&lt;=$M$13),$K$13,IF(AND(F2596&gt;=$L$14,F2596&lt;=$M$14),$K$14,IF(AND(F2596&gt;=#REF!,F2596&lt;=#REF!),#REF!,IF(AND(F2596&gt;=$L$15,F2596&lt;=$M$15),$K$15,IF(AND(F2596&gt;=$L$16,F2596&lt;=$M$16),$K$16,IF(AND(F2596&gt;=$L$17,F2596&lt;=$M$17),$K$17,IF(AND(F2596&gt;=$L$18,F2596&lt;=$M$18),$K$18,IF(AND(F2596&gt;=$L$19,F2596&lt;=$M$19),$K$19,IF(AND(F2596&gt;=$L$20,F2596&lt;=$M$20),$K$20,IF(AND(F2596&gt;=$L$21,F2596&lt;=$M$21),$K$21,IF(AND(F2596&gt;=$L$22,F2596&lt;=$M$22),$K$22,IF(AND(F2596&gt;=$L$23,F2596&lt;=$M$23),$K$23,IF(AND(F2596&gt;=$L$24,F2596&lt;=$M$24),$K$24,IF(AND(F2596&gt;=$L$25,F2596&lt;=$M$25),$K$25,IF(AND(F2596&gt;=$L$26,F2596&lt;=$M$26),$K$26,IF(AND(F2596&gt;=$L$27,F2596&lt;=$M$27),$K$27,IF(AND(F2596&gt;=$L$28,F2596&lt;=$M$28),$K$28,IF(AND(F2596&gt;=$L$29,F2596&lt;=$M$29),$K$29,IF(AND(F2596&gt;=$L$30,F2596&lt;=$M$30),$K$30,IF(AND(F2596&gt;=$L$31,F2596&lt;=$M$31),$K$31,""))))))))))))))))))))))))))))))))</f>
        <v>11</v>
      </c>
      <c r="D2596" s="18" t="s">
        <v>20</v>
      </c>
      <c r="E2596" s="18" t="s">
        <v>1234</v>
      </c>
      <c r="F2596" s="12">
        <f>Table1[[#This Row],[USD Pricing]]*Exchange!$A$1</f>
        <v>161</v>
      </c>
      <c r="G2596" s="12">
        <v>115</v>
      </c>
      <c r="H2596" s="12" t="s">
        <v>2619</v>
      </c>
      <c r="I2596" s="18" t="s">
        <v>0</v>
      </c>
      <c r="J2596" s="18" t="s">
        <v>4262</v>
      </c>
      <c r="XEZ2596" s="28"/>
      <c r="XFA2596" s="28"/>
      <c r="XFB2596" s="28"/>
      <c r="XFC2596" s="28"/>
      <c r="XFD2596" s="28"/>
    </row>
    <row r="2597" spans="1:10 16380:16384" x14ac:dyDescent="0.35">
      <c r="A2597" s="12" t="s">
        <v>3712</v>
      </c>
      <c r="B2597" s="32" t="str">
        <f>HYPERLINK(Table1[[#This Row],[Link]], Table1[[#This Row],[Pattern w/out Hyperlink]])</f>
        <v>Taper</v>
      </c>
      <c r="C2597" s="18">
        <f>IF(F2597&lt;=$L$1,$K$1,IF(AND(F2597&gt;=$L$2,F2597&lt;=$M$2),$K$2,IF(AND(F2597&gt;=$L$3,F2597&lt;=$M$3),$K$3,IF(AND(F2597&gt;=$L$4,F2597&lt;=$M$4),$K$4,IF(AND(F2597&gt;=$L$5,F2597&lt;=$M$5),$K$5,IF(AND(F2597&gt;=$L$6,F2597&lt;=$M$6),$K$6,IF(AND(F2597&gt;=$L$7,F2597&lt;=$M$7),$K$7,IF(AND(F2597&gt;=$L$8,F2597&lt;=$M$8),$K$8,IF(AND(F2597&gt;=$L$9,F2597&lt;=$M$9),$K$9,IF(AND(F2597&gt;$L$10,F2597&lt;=$M$10),$K$10,IF(AND(F2597&gt;=$L$11,F2597&lt;=$M$11),$K$11,IF(AND(F2597&gt;=$L$12,F2597&lt;=$M$12),$K$12,IF(AND(F2597&gt;=$L$13,F2597&lt;=$M$13),$K$13,IF(AND(F2597&gt;=$L$14,F2597&lt;=$M$14),$K$14,IF(AND(F2597&gt;=#REF!,F2597&lt;=#REF!),#REF!,IF(AND(F2597&gt;=$L$15,F2597&lt;=$M$15),$K$15,IF(AND(F2597&gt;=$L$16,F2597&lt;=$M$16),$K$16,IF(AND(F2597&gt;=$L$17,F2597&lt;=$M$17),$K$17,IF(AND(F2597&gt;=$L$18,F2597&lt;=$M$18),$K$18,IF(AND(F2597&gt;=$L$19,F2597&lt;=$M$19),$K$19,IF(AND(F2597&gt;=$L$20,F2597&lt;=$M$20),$K$20,IF(AND(F2597&gt;=$L$21,F2597&lt;=$M$21),$K$21,IF(AND(F2597&gt;=$L$22,F2597&lt;=$M$22),$K$22,IF(AND(F2597&gt;=$L$23,F2597&lt;=$M$23),$K$23,IF(AND(F2597&gt;=$L$24,F2597&lt;=$M$24),$K$24,IF(AND(F2597&gt;=$L$25,F2597&lt;=$M$25),$K$25,IF(AND(F2597&gt;=$L$26,F2597&lt;=$M$26),$K$26,IF(AND(F2597&gt;=$L$27,F2597&lt;=$M$27),$K$27,IF(AND(F2597&gt;=$L$28,F2597&lt;=$M$28),$K$28,IF(AND(F2597&gt;=$L$29,F2597&lt;=$M$29),$K$29,IF(AND(F2597&gt;=$L$30,F2597&lt;=$M$30),$K$30,IF(AND(F2597&gt;=$L$31,F2597&lt;=$M$31),$K$31,""))))))))))))))))))))))))))))))))</f>
        <v>11</v>
      </c>
      <c r="D2597" s="18" t="s">
        <v>21</v>
      </c>
      <c r="E2597" s="18" t="s">
        <v>1234</v>
      </c>
      <c r="F2597" s="12">
        <v>156.35</v>
      </c>
      <c r="H2597" s="12" t="s">
        <v>3713</v>
      </c>
      <c r="I2597" s="18" t="s">
        <v>0</v>
      </c>
      <c r="J2597" s="18" t="s">
        <v>4885</v>
      </c>
      <c r="XEZ2597" s="28"/>
      <c r="XFA2597" s="28"/>
      <c r="XFB2597" s="28"/>
      <c r="XFC2597" s="28"/>
      <c r="XFD2597" s="28"/>
    </row>
    <row r="2598" spans="1:10 16380:16384" x14ac:dyDescent="0.35">
      <c r="A2598" s="12" t="s">
        <v>4148</v>
      </c>
      <c r="B2598" s="32" t="str">
        <f>HYPERLINK(Table1[[#This Row],[Link]], Table1[[#This Row],[Pattern w/out Hyperlink]])</f>
        <v>Thornton</v>
      </c>
      <c r="C2598" s="18">
        <f>IF(F2598&lt;=$L$1,$K$1,IF(AND(F2598&gt;=$L$2,F2598&lt;=$M$2),$K$2,IF(AND(F2598&gt;=$L$3,F2598&lt;=$M$3),$K$3,IF(AND(F2598&gt;=$L$4,F2598&lt;=$M$4),$K$4,IF(AND(F2598&gt;=$L$5,F2598&lt;=$M$5),$K$5,IF(AND(F2598&gt;=$L$6,F2598&lt;=$M$6),$K$6,IF(AND(F2598&gt;=$L$7,F2598&lt;=$M$7),$K$7,IF(AND(F2598&gt;=$L$8,F2598&lt;=$M$8),$K$8,IF(AND(F2598&gt;=$L$9,F2598&lt;=$M$9),$K$9,IF(AND(F2598&gt;$L$10,F2598&lt;=$M$10),$K$10,IF(AND(F2598&gt;=$L$11,F2598&lt;=$M$11),$K$11,IF(AND(F2598&gt;=$L$12,F2598&lt;=$M$12),$K$12,IF(AND(F2598&gt;=$L$13,F2598&lt;=$M$13),$K$13,IF(AND(F2598&gt;=$L$14,F2598&lt;=$M$14),$K$14,IF(AND(F2598&gt;=#REF!,F2598&lt;=#REF!),#REF!,IF(AND(F2598&gt;=$L$15,F2598&lt;=$M$15),$K$15,IF(AND(F2598&gt;=$L$16,F2598&lt;=$M$16),$K$16,IF(AND(F2598&gt;=$L$17,F2598&lt;=$M$17),$K$17,IF(AND(F2598&gt;=$L$18,F2598&lt;=$M$18),$K$18,IF(AND(F2598&gt;=$L$19,F2598&lt;=$M$19),$K$19,IF(AND(F2598&gt;=$L$20,F2598&lt;=$M$20),$K$20,IF(AND(F2598&gt;=$L$21,F2598&lt;=$M$21),$K$21,IF(AND(F2598&gt;=$L$22,F2598&lt;=$M$22),$K$22,IF(AND(F2598&gt;=$L$23,F2598&lt;=$M$23),$K$23,IF(AND(F2598&gt;=$L$24,F2598&lt;=$M$24),$K$24,IF(AND(F2598&gt;=$L$25,F2598&lt;=$M$25),$K$25,IF(AND(F2598&gt;=$L$26,F2598&lt;=$M$26),$K$26,IF(AND(F2598&gt;=$L$27,F2598&lt;=$M$27),$K$27,IF(AND(F2598&gt;=$L$28,F2598&lt;=$M$28),$K$28,IF(AND(F2598&gt;=$L$29,F2598&lt;=$M$29),$K$29,IF(AND(F2598&gt;=$L$30,F2598&lt;=$M$30),$K$30,IF(AND(F2598&gt;=$L$31,F2598&lt;=$M$31),$K$31,""))))))))))))))))))))))))))))))))</f>
        <v>11</v>
      </c>
      <c r="D2598" s="18" t="s">
        <v>19</v>
      </c>
      <c r="E2598" s="18" t="s">
        <v>1234</v>
      </c>
      <c r="F2598" s="12">
        <v>164</v>
      </c>
      <c r="H2598" s="12" t="s">
        <v>4149</v>
      </c>
      <c r="I2598" s="18" t="s">
        <v>0</v>
      </c>
      <c r="J2598" s="18" t="s">
        <v>4318</v>
      </c>
      <c r="XEZ2598" s="28"/>
      <c r="XFA2598" s="28"/>
      <c r="XFB2598" s="28"/>
      <c r="XFC2598" s="28"/>
      <c r="XFD2598" s="28"/>
    </row>
    <row r="2599" spans="1:10 16380:16384" x14ac:dyDescent="0.35">
      <c r="A2599" s="12" t="s">
        <v>4258</v>
      </c>
      <c r="B2599" s="32" t="str">
        <f>HYPERLINK(Table1[[#This Row],[Link]], Table1[[#This Row],[Pattern w/out Hyperlink]])</f>
        <v>Triangle</v>
      </c>
      <c r="C2599" s="18">
        <f>IF(F2599&lt;=$L$1,$K$1,IF(AND(F2599&gt;=$L$2,F2599&lt;=$M$2),$K$2,IF(AND(F2599&gt;=$L$3,F2599&lt;=$M$3),$K$3,IF(AND(F2599&gt;=$L$4,F2599&lt;=$M$4),$K$4,IF(AND(F2599&gt;=$L$5,F2599&lt;=$M$5),$K$5,IF(AND(F2599&gt;=$L$6,F2599&lt;=$M$6),$K$6,IF(AND(F2599&gt;=$L$7,F2599&lt;=$M$7),$K$7,IF(AND(F2599&gt;=$L$8,F2599&lt;=$M$8),$K$8,IF(AND(F2599&gt;=$L$9,F2599&lt;=$M$9),$K$9,IF(AND(F2599&gt;$L$10,F2599&lt;=$M$10),$K$10,IF(AND(F2599&gt;=$L$11,F2599&lt;=$M$11),$K$11,IF(AND(F2599&gt;=$L$12,F2599&lt;=$M$12),$K$12,IF(AND(F2599&gt;=$L$13,F2599&lt;=$M$13),$K$13,IF(AND(F2599&gt;=$L$14,F2599&lt;=$M$14),$K$14,IF(AND(F2599&gt;=#REF!,F2599&lt;=#REF!),#REF!,IF(AND(F2599&gt;=$L$15,F2599&lt;=$M$15),$K$15,IF(AND(F2599&gt;=$L$16,F2599&lt;=$M$16),$K$16,IF(AND(F2599&gt;=$L$17,F2599&lt;=$M$17),$K$17,IF(AND(F2599&gt;=$L$18,F2599&lt;=$M$18),$K$18,IF(AND(F2599&gt;=$L$19,F2599&lt;=$M$19),$K$19,IF(AND(F2599&gt;=$L$20,F2599&lt;=$M$20),$K$20,IF(AND(F2599&gt;=$L$21,F2599&lt;=$M$21),$K$21,IF(AND(F2599&gt;=$L$22,F2599&lt;=$M$22),$K$22,IF(AND(F2599&gt;=$L$23,F2599&lt;=$M$23),$K$23,IF(AND(F2599&gt;=$L$24,F2599&lt;=$M$24),$K$24,IF(AND(F2599&gt;=$L$25,F2599&lt;=$M$25),$K$25,IF(AND(F2599&gt;=$L$26,F2599&lt;=$M$26),$K$26,IF(AND(F2599&gt;=$L$27,F2599&lt;=$M$27),$K$27,IF(AND(F2599&gt;=$L$28,F2599&lt;=$M$28),$K$28,IF(AND(F2599&gt;=$L$29,F2599&lt;=$M$29),$K$29,IF(AND(F2599&gt;=$L$30,F2599&lt;=$M$30),$K$30,IF(AND(F2599&gt;=$L$31,F2599&lt;=$M$31),$K$31,""))))))))))))))))))))))))))))))))</f>
        <v>11</v>
      </c>
      <c r="D2599" s="18" t="s">
        <v>2886</v>
      </c>
      <c r="E2599" s="18" t="s">
        <v>1234</v>
      </c>
      <c r="F2599" s="16">
        <f>Table1[[#This Row],[USD Pricing]]*Exchange!$A$1</f>
        <v>171.346</v>
      </c>
      <c r="G2599" s="16">
        <v>122.39</v>
      </c>
      <c r="H2599" s="12" t="s">
        <v>2967</v>
      </c>
      <c r="I2599" s="18" t="s">
        <v>4213</v>
      </c>
      <c r="J2599" s="18" t="s">
        <v>4680</v>
      </c>
      <c r="XEZ2599" s="28"/>
      <c r="XFA2599" s="28"/>
      <c r="XFB2599" s="28"/>
      <c r="XFC2599" s="28"/>
      <c r="XFD2599" s="28"/>
    </row>
    <row r="2600" spans="1:10 16380:16384" x14ac:dyDescent="0.35">
      <c r="A2600" s="12" t="s">
        <v>2675</v>
      </c>
      <c r="B2600" s="32" t="str">
        <f>HYPERLINK(Table1[[#This Row],[Link]], Table1[[#This Row],[Pattern w/out Hyperlink]])</f>
        <v>Tufted</v>
      </c>
      <c r="C2600" s="18">
        <f>IF(F2600&lt;=$L$1,$K$1,IF(AND(F2600&gt;=$L$2,F2600&lt;=$M$2),$K$2,IF(AND(F2600&gt;=$L$3,F2600&lt;=$M$3),$K$3,IF(AND(F2600&gt;=$L$4,F2600&lt;=$M$4),$K$4,IF(AND(F2600&gt;=$L$5,F2600&lt;=$M$5),$K$5,IF(AND(F2600&gt;=$L$6,F2600&lt;=$M$6),$K$6,IF(AND(F2600&gt;=$L$7,F2600&lt;=$M$7),$K$7,IF(AND(F2600&gt;=$L$8,F2600&lt;=$M$8),$K$8,IF(AND(F2600&gt;=$L$9,F2600&lt;=$M$9),$K$9,IF(AND(F2600&gt;$L$10,F2600&lt;=$M$10),$K$10,IF(AND(F2600&gt;=$L$11,F2600&lt;=$M$11),$K$11,IF(AND(F2600&gt;=$L$12,F2600&lt;=$M$12),$K$12,IF(AND(F2600&gt;=$L$13,F2600&lt;=$M$13),$K$13,IF(AND(F2600&gt;=$L$14,F2600&lt;=$M$14),$K$14,IF(AND(F2600&gt;=#REF!,F2600&lt;=#REF!),#REF!,IF(AND(F2600&gt;=$L$15,F2600&lt;=$M$15),$K$15,IF(AND(F2600&gt;=$L$16,F2600&lt;=$M$16),$K$16,IF(AND(F2600&gt;=$L$17,F2600&lt;=$M$17),$K$17,IF(AND(F2600&gt;=$L$18,F2600&lt;=$M$18),$K$18,IF(AND(F2600&gt;=$L$19,F2600&lt;=$M$19),$K$19,IF(AND(F2600&gt;=$L$20,F2600&lt;=$M$20),$K$20,IF(AND(F2600&gt;=$L$21,F2600&lt;=$M$21),$K$21,IF(AND(F2600&gt;=$L$22,F2600&lt;=$M$22),$K$22,IF(AND(F2600&gt;=$L$23,F2600&lt;=$M$23),$K$23,IF(AND(F2600&gt;=$L$24,F2600&lt;=$M$24),$K$24,IF(AND(F2600&gt;=$L$25,F2600&lt;=$M$25),$K$25,IF(AND(F2600&gt;=$L$26,F2600&lt;=$M$26),$K$26,IF(AND(F2600&gt;=$L$27,F2600&lt;=$M$27),$K$27,IF(AND(F2600&gt;=$L$28,F2600&lt;=$M$28),$K$28,IF(AND(F2600&gt;=$L$29,F2600&lt;=$M$29),$K$29,IF(AND(F2600&gt;=$L$30,F2600&lt;=$M$30),$K$30,IF(AND(F2600&gt;=$L$31,F2600&lt;=$M$31),$K$31,""))))))))))))))))))))))))))))))))</f>
        <v>11</v>
      </c>
      <c r="D2600" s="18" t="s">
        <v>26</v>
      </c>
      <c r="E2600" s="18" t="s">
        <v>1234</v>
      </c>
      <c r="F2600" s="12">
        <f>Table1[[#This Row],[USD Pricing]]*Exchange!$A$1</f>
        <v>157.5</v>
      </c>
      <c r="G2600" s="12">
        <v>112.5</v>
      </c>
      <c r="H2600" s="12" t="s">
        <v>5453</v>
      </c>
      <c r="I2600" s="18" t="s">
        <v>4213</v>
      </c>
      <c r="J2600" s="18" t="s">
        <v>5065</v>
      </c>
      <c r="XEZ2600" s="28"/>
      <c r="XFA2600" s="28"/>
      <c r="XFB2600" s="28"/>
      <c r="XFC2600" s="28"/>
      <c r="XFD2600" s="28"/>
    </row>
    <row r="2601" spans="1:10 16380:16384" x14ac:dyDescent="0.35">
      <c r="A2601" s="12" t="s">
        <v>4156</v>
      </c>
      <c r="B2601" s="32" t="str">
        <f>HYPERLINK(Table1[[#This Row],[Link]], Table1[[#This Row],[Pattern w/out Hyperlink]])</f>
        <v>Twickenham</v>
      </c>
      <c r="C2601" s="18">
        <f>IF(F2601&lt;=$L$1,$K$1,IF(AND(F2601&gt;=$L$2,F2601&lt;=$M$2),$K$2,IF(AND(F2601&gt;=$L$3,F2601&lt;=$M$3),$K$3,IF(AND(F2601&gt;=$L$4,F2601&lt;=$M$4),$K$4,IF(AND(F2601&gt;=$L$5,F2601&lt;=$M$5),$K$5,IF(AND(F2601&gt;=$L$6,F2601&lt;=$M$6),$K$6,IF(AND(F2601&gt;=$L$7,F2601&lt;=$M$7),$K$7,IF(AND(F2601&gt;=$L$8,F2601&lt;=$M$8),$K$8,IF(AND(F2601&gt;=$L$9,F2601&lt;=$M$9),$K$9,IF(AND(F2601&gt;$L$10,F2601&lt;=$M$10),$K$10,IF(AND(F2601&gt;=$L$11,F2601&lt;=$M$11),$K$11,IF(AND(F2601&gt;=$L$12,F2601&lt;=$M$12),$K$12,IF(AND(F2601&gt;=$L$13,F2601&lt;=$M$13),$K$13,IF(AND(F2601&gt;=$L$14,F2601&lt;=$M$14),$K$14,IF(AND(F2601&gt;=#REF!,F2601&lt;=#REF!),#REF!,IF(AND(F2601&gt;=$L$15,F2601&lt;=$M$15),$K$15,IF(AND(F2601&gt;=$L$16,F2601&lt;=$M$16),$K$16,IF(AND(F2601&gt;=$L$17,F2601&lt;=$M$17),$K$17,IF(AND(F2601&gt;=$L$18,F2601&lt;=$M$18),$K$18,IF(AND(F2601&gt;=$L$19,F2601&lt;=$M$19),$K$19,IF(AND(F2601&gt;=$L$20,F2601&lt;=$M$20),$K$20,IF(AND(F2601&gt;=$L$21,F2601&lt;=$M$21),$K$21,IF(AND(F2601&gt;=$L$22,F2601&lt;=$M$22),$K$22,IF(AND(F2601&gt;=$L$23,F2601&lt;=$M$23),$K$23,IF(AND(F2601&gt;=$L$24,F2601&lt;=$M$24),$K$24,IF(AND(F2601&gt;=$L$25,F2601&lt;=$M$25),$K$25,IF(AND(F2601&gt;=$L$26,F2601&lt;=$M$26),$K$26,IF(AND(F2601&gt;=$L$27,F2601&lt;=$M$27),$K$27,IF(AND(F2601&gt;=$L$28,F2601&lt;=$M$28),$K$28,IF(AND(F2601&gt;=$L$29,F2601&lt;=$M$29),$K$29,IF(AND(F2601&gt;=$L$30,F2601&lt;=$M$30),$K$30,IF(AND(F2601&gt;=$L$31,F2601&lt;=$M$31),$K$31,""))))))))))))))))))))))))))))))))</f>
        <v>11</v>
      </c>
      <c r="D2601" s="18" t="s">
        <v>19</v>
      </c>
      <c r="E2601" s="18" t="s">
        <v>1234</v>
      </c>
      <c r="F2601" s="12">
        <v>166</v>
      </c>
      <c r="H2601" s="12" t="s">
        <v>4157</v>
      </c>
      <c r="I2601" s="18" t="s">
        <v>4213</v>
      </c>
      <c r="J2601" s="18" t="s">
        <v>4318</v>
      </c>
      <c r="XEZ2601" s="28"/>
      <c r="XFA2601" s="28"/>
      <c r="XFB2601" s="28"/>
      <c r="XFC2601" s="28"/>
      <c r="XFD2601" s="28"/>
    </row>
    <row r="2602" spans="1:10 16380:16384" x14ac:dyDescent="0.35">
      <c r="A2602" s="12" t="s">
        <v>7129</v>
      </c>
      <c r="B2602" s="32" t="str">
        <f>HYPERLINK(Table1[[#This Row],[Link]], Table1[[#This Row],[Pattern w/out Hyperlink]])</f>
        <v>Ultrasuede</v>
      </c>
      <c r="C2602" s="18">
        <f>IF(F2602&lt;=$L$1,$K$1,IF(AND(F2602&gt;=$L$2,F2602&lt;=$M$2),$K$2,IF(AND(F2602&gt;=$L$3,F2602&lt;=$M$3),$K$3,IF(AND(F2602&gt;=$L$4,F2602&lt;=$M$4),$K$4,IF(AND(F2602&gt;=$L$5,F2602&lt;=$M$5),$K$5,IF(AND(F2602&gt;=$L$6,F2602&lt;=$M$6),$K$6,IF(AND(F2602&gt;=$L$7,F2602&lt;=$M$7),$K$7,IF(AND(F2602&gt;=$L$8,F2602&lt;=$M$8),$K$8,IF(AND(F2602&gt;=$L$9,F2602&lt;=$M$9),$K$9,IF(AND(F2602&gt;$L$10,F2602&lt;=$M$10),$K$10,IF(AND(F2602&gt;=$L$11,F2602&lt;=$M$11),$K$11,IF(AND(F2602&gt;=$L$12,F2602&lt;=$M$12),$K$12,IF(AND(F2602&gt;=$L$13,F2602&lt;=$M$13),$K$13,IF(AND(F2602&gt;=$L$14,F2602&lt;=$M$14),$K$14,IF(AND(F2602&gt;=#REF!,F2602&lt;=#REF!),#REF!,IF(AND(F2602&gt;=$L$15,F2602&lt;=$M$15),$K$15,IF(AND(F2602&gt;=$L$16,F2602&lt;=$M$16),$K$16,IF(AND(F2602&gt;=$L$17,F2602&lt;=$M$17),$K$17,IF(AND(F2602&gt;=$L$18,F2602&lt;=$M$18),$K$18,IF(AND(F2602&gt;=$L$19,F2602&lt;=$M$19),$K$19,IF(AND(F2602&gt;=$L$20,F2602&lt;=$M$20),$K$20,IF(AND(F2602&gt;=$L$21,F2602&lt;=$M$21),$K$21,IF(AND(F2602&gt;=$L$22,F2602&lt;=$M$22),$K$22,IF(AND(F2602&gt;=$L$23,F2602&lt;=$M$23),$K$23,IF(AND(F2602&gt;=$L$24,F2602&lt;=$M$24),$K$24,IF(AND(F2602&gt;=$L$25,F2602&lt;=$M$25),$K$25,IF(AND(F2602&gt;=$L$26,F2602&lt;=$M$26),$K$26,IF(AND(F2602&gt;=$L$27,F2602&lt;=$M$27),$K$27,IF(AND(F2602&gt;=$L$28,F2602&lt;=$M$28),$K$28,IF(AND(F2602&gt;=$L$29,F2602&lt;=$M$29),$K$29,IF(AND(F2602&gt;=$L$30,F2602&lt;=$M$30),$K$30,IF(AND(F2602&gt;=$L$31,F2602&lt;=$M$31),$K$31,""))))))))))))))))))))))))))))))))</f>
        <v>11</v>
      </c>
      <c r="D2602" s="18" t="s">
        <v>21</v>
      </c>
      <c r="E2602" s="18" t="s">
        <v>1234</v>
      </c>
      <c r="F2602" s="12">
        <v>172</v>
      </c>
      <c r="H2602" s="12" t="s">
        <v>7130</v>
      </c>
      <c r="I2602" s="18" t="s">
        <v>1319</v>
      </c>
      <c r="J2602" s="18" t="s">
        <v>7131</v>
      </c>
      <c r="XEZ2602" s="28"/>
      <c r="XFA2602" s="28"/>
      <c r="XFB2602" s="28"/>
      <c r="XFC2602" s="28"/>
      <c r="XFD2602" s="28"/>
    </row>
    <row r="2603" spans="1:10 16380:16384" x14ac:dyDescent="0.35">
      <c r="A2603" s="12" t="s">
        <v>2927</v>
      </c>
      <c r="B2603" s="32" t="str">
        <f>HYPERLINK(Table1[[#This Row],[Link]], Table1[[#This Row],[Pattern w/out Hyperlink]])</f>
        <v>Vanir</v>
      </c>
      <c r="C2603" s="18">
        <f>IF(F2603&lt;=$L$1,$K$1,IF(AND(F2603&gt;=$L$2,F2603&lt;=$M$2),$K$2,IF(AND(F2603&gt;=$L$3,F2603&lt;=$M$3),$K$3,IF(AND(F2603&gt;=$L$4,F2603&lt;=$M$4),$K$4,IF(AND(F2603&gt;=$L$5,F2603&lt;=$M$5),$K$5,IF(AND(F2603&gt;=$L$6,F2603&lt;=$M$6),$K$6,IF(AND(F2603&gt;=$L$7,F2603&lt;=$M$7),$K$7,IF(AND(F2603&gt;=$L$8,F2603&lt;=$M$8),$K$8,IF(AND(F2603&gt;=$L$9,F2603&lt;=$M$9),$K$9,IF(AND(F2603&gt;$L$10,F2603&lt;=$M$10),$K$10,IF(AND(F2603&gt;=$L$11,F2603&lt;=$M$11),$K$11,IF(AND(F2603&gt;=$L$12,F2603&lt;=$M$12),$K$12,IF(AND(F2603&gt;=$L$13,F2603&lt;=$M$13),$K$13,IF(AND(F2603&gt;=$L$14,F2603&lt;=$M$14),$K$14,IF(AND(F2603&gt;=#REF!,F2603&lt;=#REF!),#REF!,IF(AND(F2603&gt;=$L$15,F2603&lt;=$M$15),$K$15,IF(AND(F2603&gt;=$L$16,F2603&lt;=$M$16),$K$16,IF(AND(F2603&gt;=$L$17,F2603&lt;=$M$17),$K$17,IF(AND(F2603&gt;=$L$18,F2603&lt;=$M$18),$K$18,IF(AND(F2603&gt;=$L$19,F2603&lt;=$M$19),$K$19,IF(AND(F2603&gt;=$L$20,F2603&lt;=$M$20),$K$20,IF(AND(F2603&gt;=$L$21,F2603&lt;=$M$21),$K$21,IF(AND(F2603&gt;=$L$22,F2603&lt;=$M$22),$K$22,IF(AND(F2603&gt;=$L$23,F2603&lt;=$M$23),$K$23,IF(AND(F2603&gt;=$L$24,F2603&lt;=$M$24),$K$24,IF(AND(F2603&gt;=$L$25,F2603&lt;=$M$25),$K$25,IF(AND(F2603&gt;=$L$26,F2603&lt;=$M$26),$K$26,IF(AND(F2603&gt;=$L$27,F2603&lt;=$M$27),$K$27,IF(AND(F2603&gt;=$L$28,F2603&lt;=$M$28),$K$28,IF(AND(F2603&gt;=$L$29,F2603&lt;=$M$29),$K$29,IF(AND(F2603&gt;=$L$30,F2603&lt;=$M$30),$K$30,IF(AND(F2603&gt;=$L$31,F2603&lt;=$M$31),$K$31,""))))))))))))))))))))))))))))))))</f>
        <v>11</v>
      </c>
      <c r="D2603" s="18" t="s">
        <v>2886</v>
      </c>
      <c r="E2603" s="18" t="s">
        <v>1234</v>
      </c>
      <c r="F2603" s="16">
        <f>Table1[[#This Row],[USD Pricing]]*Exchange!$A$1</f>
        <v>167.38399999999999</v>
      </c>
      <c r="G2603" s="16">
        <v>119.56</v>
      </c>
      <c r="H2603" s="12" t="s">
        <v>2977</v>
      </c>
      <c r="I2603" s="18" t="s">
        <v>1319</v>
      </c>
      <c r="J2603" s="18" t="s">
        <v>4651</v>
      </c>
      <c r="XEZ2603" s="28"/>
      <c r="XFA2603" s="28"/>
      <c r="XFB2603" s="28"/>
      <c r="XFC2603" s="28"/>
      <c r="XFD2603" s="28"/>
    </row>
    <row r="2604" spans="1:10 16380:16384" ht="29" x14ac:dyDescent="0.35">
      <c r="A2604" s="12" t="s">
        <v>3737</v>
      </c>
      <c r="B2604" s="32" t="str">
        <f>HYPERLINK(Table1[[#This Row],[Link]], Table1[[#This Row],[Pattern w/out Hyperlink]])</f>
        <v>Veld</v>
      </c>
      <c r="C2604" s="18">
        <f>IF(F2604&lt;=$L$1,$K$1,IF(AND(F2604&gt;=$L$2,F2604&lt;=$M$2),$K$2,IF(AND(F2604&gt;=$L$3,F2604&lt;=$M$3),$K$3,IF(AND(F2604&gt;=$L$4,F2604&lt;=$M$4),$K$4,IF(AND(F2604&gt;=$L$5,F2604&lt;=$M$5),$K$5,IF(AND(F2604&gt;=$L$6,F2604&lt;=$M$6),$K$6,IF(AND(F2604&gt;=$L$7,F2604&lt;=$M$7),$K$7,IF(AND(F2604&gt;=$L$8,F2604&lt;=$M$8),$K$8,IF(AND(F2604&gt;=$L$9,F2604&lt;=$M$9),$K$9,IF(AND(F2604&gt;$L$10,F2604&lt;=$M$10),$K$10,IF(AND(F2604&gt;=$L$11,F2604&lt;=$M$11),$K$11,IF(AND(F2604&gt;=$L$12,F2604&lt;=$M$12),$K$12,IF(AND(F2604&gt;=$L$13,F2604&lt;=$M$13),$K$13,IF(AND(F2604&gt;=$L$14,F2604&lt;=$M$14),$K$14,IF(AND(F2604&gt;=#REF!,F2604&lt;=#REF!),#REF!,IF(AND(F2604&gt;=$L$15,F2604&lt;=$M$15),$K$15,IF(AND(F2604&gt;=$L$16,F2604&lt;=$M$16),$K$16,IF(AND(F2604&gt;=$L$17,F2604&lt;=$M$17),$K$17,IF(AND(F2604&gt;=$L$18,F2604&lt;=$M$18),$K$18,IF(AND(F2604&gt;=$L$19,F2604&lt;=$M$19),$K$19,IF(AND(F2604&gt;=$L$20,F2604&lt;=$M$20),$K$20,IF(AND(F2604&gt;=$L$21,F2604&lt;=$M$21),$K$21,IF(AND(F2604&gt;=$L$22,F2604&lt;=$M$22),$K$22,IF(AND(F2604&gt;=$L$23,F2604&lt;=$M$23),$K$23,IF(AND(F2604&gt;=$L$24,F2604&lt;=$M$24),$K$24,IF(AND(F2604&gt;=$L$25,F2604&lt;=$M$25),$K$25,IF(AND(F2604&gt;=$L$26,F2604&lt;=$M$26),$K$26,IF(AND(F2604&gt;=$L$27,F2604&lt;=$M$27),$K$27,IF(AND(F2604&gt;=$L$28,F2604&lt;=$M$28),$K$28,IF(AND(F2604&gt;=$L$29,F2604&lt;=$M$29),$K$29,IF(AND(F2604&gt;=$L$30,F2604&lt;=$M$30),$K$30,IF(AND(F2604&gt;=$L$31,F2604&lt;=$M$31),$K$31,""))))))))))))))))))))))))))))))))</f>
        <v>11</v>
      </c>
      <c r="D2604" s="18" t="s">
        <v>21</v>
      </c>
      <c r="E2604" s="18" t="s">
        <v>1234</v>
      </c>
      <c r="F2604" s="12">
        <v>157.75</v>
      </c>
      <c r="H2604" s="12" t="s">
        <v>3738</v>
      </c>
      <c r="I2604" s="18" t="s">
        <v>1319</v>
      </c>
      <c r="J2604" s="18" t="s">
        <v>4898</v>
      </c>
      <c r="XEZ2604" s="28"/>
      <c r="XFA2604" s="28"/>
      <c r="XFB2604" s="28"/>
      <c r="XFC2604" s="28"/>
      <c r="XFD2604" s="28"/>
    </row>
    <row r="2605" spans="1:10 16380:16384" x14ac:dyDescent="0.35">
      <c r="A2605" s="12" t="s">
        <v>2928</v>
      </c>
      <c r="B2605" s="32" t="str">
        <f>HYPERLINK(Table1[[#This Row],[Link]], Table1[[#This Row],[Pattern w/out Hyperlink]])</f>
        <v>Vidar 4</v>
      </c>
      <c r="C2605" s="18">
        <f>IF(F2605&lt;=$L$1,$K$1,IF(AND(F2605&gt;=$L$2,F2605&lt;=$M$2),$K$2,IF(AND(F2605&gt;=$L$3,F2605&lt;=$M$3),$K$3,IF(AND(F2605&gt;=$L$4,F2605&lt;=$M$4),$K$4,IF(AND(F2605&gt;=$L$5,F2605&lt;=$M$5),$K$5,IF(AND(F2605&gt;=$L$6,F2605&lt;=$M$6),$K$6,IF(AND(F2605&gt;=$L$7,F2605&lt;=$M$7),$K$7,IF(AND(F2605&gt;=$L$8,F2605&lt;=$M$8),$K$8,IF(AND(F2605&gt;=$L$9,F2605&lt;=$M$9),$K$9,IF(AND(F2605&gt;$L$10,F2605&lt;=$M$10),$K$10,IF(AND(F2605&gt;=$L$11,F2605&lt;=$M$11),$K$11,IF(AND(F2605&gt;=$L$12,F2605&lt;=$M$12),$K$12,IF(AND(F2605&gt;=$L$13,F2605&lt;=$M$13),$K$13,IF(AND(F2605&gt;=$L$14,F2605&lt;=$M$14),$K$14,IF(AND(F2605&gt;=#REF!,F2605&lt;=#REF!),#REF!,IF(AND(F2605&gt;=$L$15,F2605&lt;=$M$15),$K$15,IF(AND(F2605&gt;=$L$16,F2605&lt;=$M$16),$K$16,IF(AND(F2605&gt;=$L$17,F2605&lt;=$M$17),$K$17,IF(AND(F2605&gt;=$L$18,F2605&lt;=$M$18),$K$18,IF(AND(F2605&gt;=$L$19,F2605&lt;=$M$19),$K$19,IF(AND(F2605&gt;=$L$20,F2605&lt;=$M$20),$K$20,IF(AND(F2605&gt;=$L$21,F2605&lt;=$M$21),$K$21,IF(AND(F2605&gt;=$L$22,F2605&lt;=$M$22),$K$22,IF(AND(F2605&gt;=$L$23,F2605&lt;=$M$23),$K$23,IF(AND(F2605&gt;=$L$24,F2605&lt;=$M$24),$K$24,IF(AND(F2605&gt;=$L$25,F2605&lt;=$M$25),$K$25,IF(AND(F2605&gt;=$L$26,F2605&lt;=$M$26),$K$26,IF(AND(F2605&gt;=$L$27,F2605&lt;=$M$27),$K$27,IF(AND(F2605&gt;=$L$28,F2605&lt;=$M$28),$K$28,IF(AND(F2605&gt;=$L$29,F2605&lt;=$M$29),$K$29,IF(AND(F2605&gt;=$L$30,F2605&lt;=$M$30),$K$30,IF(AND(F2605&gt;=$L$31,F2605&lt;=$M$31),$K$31,""))))))))))))))))))))))))))))))))</f>
        <v>11</v>
      </c>
      <c r="D2605" s="18" t="s">
        <v>2886</v>
      </c>
      <c r="E2605" s="18" t="s">
        <v>1234</v>
      </c>
      <c r="F2605" s="16">
        <f>Table1[[#This Row],[USD Pricing]]*Exchange!$A$1</f>
        <v>170.01599999999999</v>
      </c>
      <c r="G2605" s="16">
        <v>121.44</v>
      </c>
      <c r="H2605" s="12" t="s">
        <v>2978</v>
      </c>
      <c r="I2605" s="18" t="s">
        <v>1319</v>
      </c>
      <c r="J2605" s="18" t="s">
        <v>4682</v>
      </c>
      <c r="XEZ2605" s="28"/>
      <c r="XFA2605" s="28"/>
      <c r="XFB2605" s="28"/>
      <c r="XFC2605" s="28"/>
      <c r="XFD2605" s="28"/>
    </row>
    <row r="2606" spans="1:10 16380:16384" x14ac:dyDescent="0.35">
      <c r="A2606" s="12" t="s">
        <v>4170</v>
      </c>
      <c r="B2606" s="32" t="str">
        <f>HYPERLINK(Table1[[#This Row],[Link]], Table1[[#This Row],[Pattern w/out Hyperlink]])</f>
        <v>Westminster</v>
      </c>
      <c r="C2606" s="18">
        <f>IF(F2606&lt;=$L$1,$K$1,IF(AND(F2606&gt;=$L$2,F2606&lt;=$M$2),$K$2,IF(AND(F2606&gt;=$L$3,F2606&lt;=$M$3),$K$3,IF(AND(F2606&gt;=$L$4,F2606&lt;=$M$4),$K$4,IF(AND(F2606&gt;=$L$5,F2606&lt;=$M$5),$K$5,IF(AND(F2606&gt;=$L$6,F2606&lt;=$M$6),$K$6,IF(AND(F2606&gt;=$L$7,F2606&lt;=$M$7),$K$7,IF(AND(F2606&gt;=$L$8,F2606&lt;=$M$8),$K$8,IF(AND(F2606&gt;=$L$9,F2606&lt;=$M$9),$K$9,IF(AND(F2606&gt;$L$10,F2606&lt;=$M$10),$K$10,IF(AND(F2606&gt;=$L$11,F2606&lt;=$M$11),$K$11,IF(AND(F2606&gt;=$L$12,F2606&lt;=$M$12),$K$12,IF(AND(F2606&gt;=$L$13,F2606&lt;=$M$13),$K$13,IF(AND(F2606&gt;=$L$14,F2606&lt;=$M$14),$K$14,IF(AND(F2606&gt;=#REF!,F2606&lt;=#REF!),#REF!,IF(AND(F2606&gt;=$L$15,F2606&lt;=$M$15),$K$15,IF(AND(F2606&gt;=$L$16,F2606&lt;=$M$16),$K$16,IF(AND(F2606&gt;=$L$17,F2606&lt;=$M$17),$K$17,IF(AND(F2606&gt;=$L$18,F2606&lt;=$M$18),$K$18,IF(AND(F2606&gt;=$L$19,F2606&lt;=$M$19),$K$19,IF(AND(F2606&gt;=$L$20,F2606&lt;=$M$20),$K$20,IF(AND(F2606&gt;=$L$21,F2606&lt;=$M$21),$K$21,IF(AND(F2606&gt;=$L$22,F2606&lt;=$M$22),$K$22,IF(AND(F2606&gt;=$L$23,F2606&lt;=$M$23),$K$23,IF(AND(F2606&gt;=$L$24,F2606&lt;=$M$24),$K$24,IF(AND(F2606&gt;=$L$25,F2606&lt;=$M$25),$K$25,IF(AND(F2606&gt;=$L$26,F2606&lt;=$M$26),$K$26,IF(AND(F2606&gt;=$L$27,F2606&lt;=$M$27),$K$27,IF(AND(F2606&gt;=$L$28,F2606&lt;=$M$28),$K$28,IF(AND(F2606&gt;=$L$29,F2606&lt;=$M$29),$K$29,IF(AND(F2606&gt;=$L$30,F2606&lt;=$M$30),$K$30,IF(AND(F2606&gt;=$L$31,F2606&lt;=$M$31),$K$31,""))))))))))))))))))))))))))))))))</f>
        <v>11</v>
      </c>
      <c r="D2606" s="18" t="s">
        <v>19</v>
      </c>
      <c r="E2606" s="18" t="s">
        <v>1234</v>
      </c>
      <c r="F2606" s="12">
        <v>164</v>
      </c>
      <c r="H2606" s="12" t="s">
        <v>4171</v>
      </c>
      <c r="I2606" s="18" t="s">
        <v>0</v>
      </c>
      <c r="J2606" s="18" t="s">
        <v>4318</v>
      </c>
      <c r="XEZ2606" s="28"/>
      <c r="XFA2606" s="28"/>
      <c r="XFB2606" s="28"/>
      <c r="XFC2606" s="28"/>
      <c r="XFD2606" s="28"/>
    </row>
    <row r="2607" spans="1:10 16380:16384" x14ac:dyDescent="0.35">
      <c r="A2607" s="12" t="s">
        <v>2677</v>
      </c>
      <c r="B2607" s="32" t="str">
        <f>HYPERLINK(Table1[[#This Row],[Link]], Table1[[#This Row],[Pattern w/out Hyperlink]])</f>
        <v>Why Why Why</v>
      </c>
      <c r="C2607" s="18">
        <f>IF(F2607&lt;=$L$1,$K$1,IF(AND(F2607&gt;=$L$2,F2607&lt;=$M$2),$K$2,IF(AND(F2607&gt;=$L$3,F2607&lt;=$M$3),$K$3,IF(AND(F2607&gt;=$L$4,F2607&lt;=$M$4),$K$4,IF(AND(F2607&gt;=$L$5,F2607&lt;=$M$5),$K$5,IF(AND(F2607&gt;=$L$6,F2607&lt;=$M$6),$K$6,IF(AND(F2607&gt;=$L$7,F2607&lt;=$M$7),$K$7,IF(AND(F2607&gt;=$L$8,F2607&lt;=$M$8),$K$8,IF(AND(F2607&gt;=$L$9,F2607&lt;=$M$9),$K$9,IF(AND(F2607&gt;$L$10,F2607&lt;=$M$10),$K$10,IF(AND(F2607&gt;=$L$11,F2607&lt;=$M$11),$K$11,IF(AND(F2607&gt;=$L$12,F2607&lt;=$M$12),$K$12,IF(AND(F2607&gt;=$L$13,F2607&lt;=$M$13),$K$13,IF(AND(F2607&gt;=$L$14,F2607&lt;=$M$14),$K$14,IF(AND(F2607&gt;=#REF!,F2607&lt;=#REF!),#REF!,IF(AND(F2607&gt;=$L$15,F2607&lt;=$M$15),$K$15,IF(AND(F2607&gt;=$L$16,F2607&lt;=$M$16),$K$16,IF(AND(F2607&gt;=$L$17,F2607&lt;=$M$17),$K$17,IF(AND(F2607&gt;=$L$18,F2607&lt;=$M$18),$K$18,IF(AND(F2607&gt;=$L$19,F2607&lt;=$M$19),$K$19,IF(AND(F2607&gt;=$L$20,F2607&lt;=$M$20),$K$20,IF(AND(F2607&gt;=$L$21,F2607&lt;=$M$21),$K$21,IF(AND(F2607&gt;=$L$22,F2607&lt;=$M$22),$K$22,IF(AND(F2607&gt;=$L$23,F2607&lt;=$M$23),$K$23,IF(AND(F2607&gt;=$L$24,F2607&lt;=$M$24),$K$24,IF(AND(F2607&gt;=$L$25,F2607&lt;=$M$25),$K$25,IF(AND(F2607&gt;=$L$26,F2607&lt;=$M$26),$K$26,IF(AND(F2607&gt;=$L$27,F2607&lt;=$M$27),$K$27,IF(AND(F2607&gt;=$L$28,F2607&lt;=$M$28),$K$28,IF(AND(F2607&gt;=$L$29,F2607&lt;=$M$29),$K$29,IF(AND(F2607&gt;=$L$30,F2607&lt;=$M$30),$K$30,IF(AND(F2607&gt;=$L$31,F2607&lt;=$M$31),$K$31,""))))))))))))))))))))))))))))))))</f>
        <v>11</v>
      </c>
      <c r="D2607" s="18" t="s">
        <v>26</v>
      </c>
      <c r="E2607" s="18" t="s">
        <v>1234</v>
      </c>
      <c r="F2607" s="12">
        <f>Table1[[#This Row],[USD Pricing]]*Exchange!$A$1</f>
        <v>174.29999999999998</v>
      </c>
      <c r="G2607" s="12">
        <v>124.5</v>
      </c>
      <c r="H2607" s="12" t="s">
        <v>5457</v>
      </c>
      <c r="I2607" s="18" t="s">
        <v>0</v>
      </c>
      <c r="J2607" s="18" t="s">
        <v>4989</v>
      </c>
      <c r="XEZ2607" s="28"/>
      <c r="XFA2607" s="28"/>
      <c r="XFB2607" s="28"/>
      <c r="XFC2607" s="28"/>
      <c r="XFD2607" s="28"/>
    </row>
    <row r="2608" spans="1:10 16380:16384" x14ac:dyDescent="0.35">
      <c r="A2608" s="12" t="s">
        <v>4599</v>
      </c>
      <c r="B2608" s="32" t="str">
        <f>HYPERLINK(Table1[[#This Row],[Link]], Table1[[#This Row],[Pattern w/out Hyperlink]])</f>
        <v>Xorel Monocle Embroider</v>
      </c>
      <c r="C2608" s="18">
        <f>IF(F2608&lt;=$L$1,$K$1,IF(AND(F2608&gt;=$L$2,F2608&lt;=$M$2),$K$2,IF(AND(F2608&gt;=$L$3,F2608&lt;=$M$3),$K$3,IF(AND(F2608&gt;=$L$4,F2608&lt;=$M$4),$K$4,IF(AND(F2608&gt;=$L$5,F2608&lt;=$M$5),$K$5,IF(AND(F2608&gt;=$L$6,F2608&lt;=$M$6),$K$6,IF(AND(F2608&gt;=$L$7,F2608&lt;=$M$7),$K$7,IF(AND(F2608&gt;=$L$8,F2608&lt;=$M$8),$K$8,IF(AND(F2608&gt;=$L$9,F2608&lt;=$M$9),$K$9,IF(AND(F2608&gt;$L$10,F2608&lt;=$M$10),$K$10,IF(AND(F2608&gt;=$L$11,F2608&lt;=$M$11),$K$11,IF(AND(F2608&gt;=$L$12,F2608&lt;=$M$12),$K$12,IF(AND(F2608&gt;=$L$13,F2608&lt;=$M$13),$K$13,IF(AND(F2608&gt;=$L$14,F2608&lt;=$M$14),$K$14,IF(AND(F2608&gt;=#REF!,F2608&lt;=#REF!),#REF!,IF(AND(F2608&gt;=$L$15,F2608&lt;=$M$15),$K$15,IF(AND(F2608&gt;=$L$16,F2608&lt;=$M$16),$K$16,IF(AND(F2608&gt;=$L$17,F2608&lt;=$M$17),$K$17,IF(AND(F2608&gt;=$L$18,F2608&lt;=$M$18),$K$18,IF(AND(F2608&gt;=$L$19,F2608&lt;=$M$19),$K$19,IF(AND(F2608&gt;=$L$20,F2608&lt;=$M$20),$K$20,IF(AND(F2608&gt;=$L$21,F2608&lt;=$M$21),$K$21,IF(AND(F2608&gt;=$L$22,F2608&lt;=$M$22),$K$22,IF(AND(F2608&gt;=$L$23,F2608&lt;=$M$23),$K$23,IF(AND(F2608&gt;=$L$24,F2608&lt;=$M$24),$K$24,IF(AND(F2608&gt;=$L$25,F2608&lt;=$M$25),$K$25,IF(AND(F2608&gt;=$L$26,F2608&lt;=$M$26),$K$26,IF(AND(F2608&gt;=$L$27,F2608&lt;=$M$27),$K$27,IF(AND(F2608&gt;=$L$28,F2608&lt;=$M$28),$K$28,IF(AND(F2608&gt;=$L$29,F2608&lt;=$M$29),$K$29,IF(AND(F2608&gt;=$L$30,F2608&lt;=$M$30),$K$30,IF(AND(F2608&gt;=$L$31,F2608&lt;=$M$31),$K$31,""))))))))))))))))))))))))))))))))</f>
        <v>11</v>
      </c>
      <c r="D2608" s="18" t="s">
        <v>2082</v>
      </c>
      <c r="E2608" s="18" t="s">
        <v>1234</v>
      </c>
      <c r="F2608" s="12">
        <f>Table1[[#This Row],[USD Pricing]]*Exchange!$A$1</f>
        <v>173.04</v>
      </c>
      <c r="G2608" s="12">
        <v>123.6</v>
      </c>
      <c r="H2608" s="12" t="s">
        <v>3393</v>
      </c>
      <c r="I2608" s="18" t="s">
        <v>0</v>
      </c>
      <c r="J2608" s="18" t="s">
        <v>4568</v>
      </c>
      <c r="XEZ2608" s="28"/>
      <c r="XFA2608" s="28"/>
      <c r="XFB2608" s="28"/>
      <c r="XFC2608" s="28"/>
      <c r="XFD2608" s="28"/>
    </row>
    <row r="2609" spans="1:10 16380:16384" ht="29" x14ac:dyDescent="0.35">
      <c r="A2609" s="12" t="s">
        <v>6569</v>
      </c>
      <c r="B2609" s="32" t="str">
        <f>HYPERLINK(Table1[[#This Row],[Link]], Table1[[#This Row],[Pattern w/out Hyperlink]])</f>
        <v>Corner Curve</v>
      </c>
      <c r="C2609" s="18">
        <f>IF(F2609&lt;=$L$1,$K$1,IF(AND(F2609&gt;=$L$2,F2609&lt;=$M$2),$K$2,IF(AND(F2609&gt;=$L$3,F2609&lt;=$M$3),$K$3,IF(AND(F2609&gt;=$L$4,F2609&lt;=$M$4),$K$4,IF(AND(F2609&gt;=$L$5,F2609&lt;=$M$5),$K$5,IF(AND(F2609&gt;=$L$6,F2609&lt;=$M$6),$K$6,IF(AND(F2609&gt;=$L$7,F2609&lt;=$M$7),$K$7,IF(AND(F2609&gt;=$L$8,F2609&lt;=$M$8),$K$8,IF(AND(F2609&gt;=$L$9,F2609&lt;=$M$9),$K$9,IF(AND(F2609&gt;$L$10,F2609&lt;=$M$10),$K$10,IF(AND(F2609&gt;=$L$11,F2609&lt;=$M$11),$K$11,IF(AND(F2609&gt;=$L$12,F2609&lt;=$M$12),$K$12,IF(AND(F2609&gt;=$L$13,F2609&lt;=$M$13),$K$13,IF(AND(F2609&gt;=$L$14,F2609&lt;=$M$14),$K$14,IF(AND(F2609&gt;=#REF!,F2609&lt;=#REF!),#REF!,IF(AND(F2609&gt;=$L$15,F2609&lt;=$M$15),$K$15,IF(AND(F2609&gt;=$L$16,F2609&lt;=$M$16),$K$16,IF(AND(F2609&gt;=$L$17,F2609&lt;=$M$17),$K$17,IF(AND(F2609&gt;=$L$18,F2609&lt;=$M$18),$K$18,IF(AND(F2609&gt;=$L$19,F2609&lt;=$M$19),$K$19,IF(AND(F2609&gt;=$L$20,F2609&lt;=$M$20),$K$20,IF(AND(F2609&gt;=$L$21,F2609&lt;=$M$21),$K$21,IF(AND(F2609&gt;=$L$22,F2609&lt;=$M$22),$K$22,IF(AND(F2609&gt;=$L$23,F2609&lt;=$M$23),$K$23,IF(AND(F2609&gt;=$L$24,F2609&lt;=$M$24),$K$24,IF(AND(F2609&gt;=$L$25,F2609&lt;=$M$25),$K$25,IF(AND(F2609&gt;=$L$26,F2609&lt;=$M$26),$K$26,IF(AND(F2609&gt;=$L$27,F2609&lt;=$M$27),$K$27,IF(AND(F2609&gt;=$L$28,F2609&lt;=$M$28),$K$28,IF(AND(F2609&gt;=$L$29,F2609&lt;=$M$29),$K$29,IF(AND(F2609&gt;=$L$30,F2609&lt;=$M$30),$K$30,IF(AND(F2609&gt;=$L$31,F2609&lt;=$M$31),$K$31,""))))))))))))))))))))))))))))))))</f>
        <v>11</v>
      </c>
      <c r="D2609" s="18" t="s">
        <v>1236</v>
      </c>
      <c r="E2609" s="18" t="s">
        <v>1234</v>
      </c>
      <c r="F2609" s="12">
        <v>159</v>
      </c>
      <c r="H2609" s="12" t="s">
        <v>6570</v>
      </c>
      <c r="I2609" s="18" t="s">
        <v>0</v>
      </c>
      <c r="J2609" s="18" t="s">
        <v>7733</v>
      </c>
      <c r="XEZ2609" s="28"/>
      <c r="XFA2609" s="28"/>
      <c r="XFB2609" s="28"/>
      <c r="XFC2609" s="28"/>
      <c r="XFD2609" s="28"/>
    </row>
    <row r="2610" spans="1:10 16380:16384" ht="29" x14ac:dyDescent="0.35">
      <c r="A2610" s="12" t="s">
        <v>7954</v>
      </c>
      <c r="B2610" s="32" t="str">
        <f>HYPERLINK(Table1[[#This Row],[Link]], Table1[[#This Row],[Pattern w/out Hyperlink]])</f>
        <v xml:space="preserve">3D Grid </v>
      </c>
      <c r="C2610" s="18">
        <f>IF(F2610&lt;=$L$1,$K$1,IF(AND(F2610&gt;=$L$2,F2610&lt;=$M$2),$K$2,IF(AND(F2610&gt;=$L$3,F2610&lt;=$M$3),$K$3,IF(AND(F2610&gt;=$L$4,F2610&lt;=$M$4),$K$4,IF(AND(F2610&gt;=$L$5,F2610&lt;=$M$5),$K$5,IF(AND(F2610&gt;=$L$6,F2610&lt;=$M$6),$K$6,IF(AND(F2610&gt;=$L$7,F2610&lt;=$M$7),$K$7,IF(AND(F2610&gt;=$L$8,F2610&lt;=$M$8),$K$8,IF(AND(F2610&gt;=$L$9,F2610&lt;=$M$9),$K$9,IF(AND(F2610&gt;$L$10,F2610&lt;=$M$10),$K$10,IF(AND(F2610&gt;=$L$11,F2610&lt;=$M$11),$K$11,IF(AND(F2610&gt;=$L$12,F2610&lt;=$M$12),$K$12,IF(AND(F2610&gt;=$L$13,F2610&lt;=$M$13),$K$13,IF(AND(F2610&gt;=$L$14,F2610&lt;=$M$14),$K$14,IF(AND(F2610&gt;=#REF!,F2610&lt;=#REF!),#REF!,IF(AND(F2610&gt;=$L$15,F2610&lt;=$M$15),$K$15,IF(AND(F2610&gt;=$L$16,F2610&lt;=$M$16),$K$16,IF(AND(F2610&gt;=$L$17,F2610&lt;=$M$17),$K$17,IF(AND(F2610&gt;=$L$18,F2610&lt;=$M$18),$K$18,IF(AND(F2610&gt;=$L$19,F2610&lt;=$M$19),$K$19,IF(AND(F2610&gt;=$L$20,F2610&lt;=$M$20),$K$20,IF(AND(F2610&gt;=$L$21,F2610&lt;=$M$21),$K$21,IF(AND(F2610&gt;=$L$22,F2610&lt;=$M$22),$K$22,IF(AND(F2610&gt;=$L$23,F2610&lt;=$M$23),$K$23,IF(AND(F2610&gt;=$L$24,F2610&lt;=$M$24),$K$24,IF(AND(F2610&gt;=$L$25,F2610&lt;=$M$25),$K$25,IF(AND(F2610&gt;=$L$26,F2610&lt;=$M$26),$K$26,IF(AND(F2610&gt;=$L$27,F2610&lt;=$M$27),$K$27,IF(AND(F2610&gt;=$L$28,F2610&lt;=$M$28),$K$28,IF(AND(F2610&gt;=$L$29,F2610&lt;=$M$29),$K$29,IF(AND(F2610&gt;=$L$30,F2610&lt;=$M$30),$K$30,IF(AND(F2610&gt;=$L$31,F2610&lt;=$M$31),$K$31,""))))))))))))))))))))))))))))))))</f>
        <v>11</v>
      </c>
      <c r="D2610" s="18" t="s">
        <v>26</v>
      </c>
      <c r="E2610" s="18" t="s">
        <v>1234</v>
      </c>
      <c r="F2610" s="12">
        <f>Table1[[#This Row],[USD Pricing]]*Exchange!$A$1</f>
        <v>169.39999999999998</v>
      </c>
      <c r="G2610" s="12">
        <v>121</v>
      </c>
      <c r="H2610" s="12" t="s">
        <v>5299</v>
      </c>
      <c r="I2610" s="18" t="s">
        <v>0</v>
      </c>
      <c r="J2610" s="18" t="s">
        <v>7955</v>
      </c>
      <c r="XEZ2610" s="28"/>
      <c r="XFA2610" s="28"/>
      <c r="XFB2610" s="28"/>
      <c r="XFC2610" s="28"/>
      <c r="XFD2610" s="28"/>
    </row>
    <row r="2611" spans="1:10 16380:16384" x14ac:dyDescent="0.35">
      <c r="A2611" s="12" t="s">
        <v>2673</v>
      </c>
      <c r="B2611" s="32" t="str">
        <f>HYPERLINK(Table1[[#This Row],[Link]], Table1[[#This Row],[Pattern w/out Hyperlink]])</f>
        <v>Tactic</v>
      </c>
      <c r="C2611" s="18">
        <f>IF(F2611&lt;=$L$1,$K$1,IF(AND(F2611&gt;=$L$2,F2611&lt;=$M$2),$K$2,IF(AND(F2611&gt;=$L$3,F2611&lt;=$M$3),$K$3,IF(AND(F2611&gt;=$L$4,F2611&lt;=$M$4),$K$4,IF(AND(F2611&gt;=$L$5,F2611&lt;=$M$5),$K$5,IF(AND(F2611&gt;=$L$6,F2611&lt;=$M$6),$K$6,IF(AND(F2611&gt;=$L$7,F2611&lt;=$M$7),$K$7,IF(AND(F2611&gt;=$L$8,F2611&lt;=$M$8),$K$8,IF(AND(F2611&gt;=$L$9,F2611&lt;=$M$9),$K$9,IF(AND(F2611&gt;$L$10,F2611&lt;=$M$10),$K$10,IF(AND(F2611&gt;=$L$11,F2611&lt;=$M$11),$K$11,IF(AND(F2611&gt;=$L$12,F2611&lt;=$M$12),$K$12,IF(AND(F2611&gt;=$L$13,F2611&lt;=$M$13),$K$13,IF(AND(F2611&gt;=$L$14,F2611&lt;=$M$14),$K$14,IF(AND(F2611&gt;=#REF!,F2611&lt;=#REF!),#REF!,IF(AND(F2611&gt;=$L$15,F2611&lt;=$M$15),$K$15,IF(AND(F2611&gt;=$L$16,F2611&lt;=$M$16),$K$16,IF(AND(F2611&gt;=$L$17,F2611&lt;=$M$17),$K$17,IF(AND(F2611&gt;=$L$18,F2611&lt;=$M$18),$K$18,IF(AND(F2611&gt;=$L$19,F2611&lt;=$M$19),$K$19,IF(AND(F2611&gt;=$L$20,F2611&lt;=$M$20),$K$20,IF(AND(F2611&gt;=$L$21,F2611&lt;=$M$21),$K$21,IF(AND(F2611&gt;=$L$22,F2611&lt;=$M$22),$K$22,IF(AND(F2611&gt;=$L$23,F2611&lt;=$M$23),$K$23,IF(AND(F2611&gt;=$L$24,F2611&lt;=$M$24),$K$24,IF(AND(F2611&gt;=$L$25,F2611&lt;=$M$25),$K$25,IF(AND(F2611&gt;=$L$26,F2611&lt;=$M$26),$K$26,IF(AND(F2611&gt;=$L$27,F2611&lt;=$M$27),$K$27,IF(AND(F2611&gt;=$L$28,F2611&lt;=$M$28),$K$28,IF(AND(F2611&gt;=$L$29,F2611&lt;=$M$29),$K$29,IF(AND(F2611&gt;=$L$30,F2611&lt;=$M$30),$K$30,IF(AND(F2611&gt;=$L$31,F2611&lt;=$M$31),$K$31,""))))))))))))))))))))))))))))))))</f>
        <v>11</v>
      </c>
      <c r="D2611" s="18" t="s">
        <v>26</v>
      </c>
      <c r="E2611" s="18" t="s">
        <v>1234</v>
      </c>
      <c r="F2611" s="12">
        <f>Table1[[#This Row],[USD Pricing]]*Exchange!$A$1</f>
        <v>166.6</v>
      </c>
      <c r="G2611" s="12">
        <v>119</v>
      </c>
      <c r="H2611" s="12" t="s">
        <v>5445</v>
      </c>
      <c r="I2611" s="18" t="s">
        <v>0</v>
      </c>
      <c r="J2611" s="18" t="s">
        <v>5053</v>
      </c>
      <c r="XEZ2611" s="28"/>
      <c r="XFA2611" s="28"/>
      <c r="XFB2611" s="28"/>
      <c r="XFC2611" s="28"/>
      <c r="XFD2611" s="28"/>
    </row>
    <row r="2612" spans="1:10 16380:16384" x14ac:dyDescent="0.35">
      <c r="A2612" s="12" t="s">
        <v>2365</v>
      </c>
      <c r="B2612" s="32" t="str">
        <f>HYPERLINK(Table1[[#This Row],[Link]], Table1[[#This Row],[Pattern w/out Hyperlink]])</f>
        <v>Infastructure</v>
      </c>
      <c r="C2612" s="18">
        <f>IF(F2612&lt;=$L$1,$K$1,IF(AND(F2612&gt;=$L$2,F2612&lt;=$M$2),$K$2,IF(AND(F2612&gt;=$L$3,F2612&lt;=$M$3),$K$3,IF(AND(F2612&gt;=$L$4,F2612&lt;=$M$4),$K$4,IF(AND(F2612&gt;=$L$5,F2612&lt;=$M$5),$K$5,IF(AND(F2612&gt;=$L$6,F2612&lt;=$M$6),$K$6,IF(AND(F2612&gt;=$L$7,F2612&lt;=$M$7),$K$7,IF(AND(F2612&gt;=$L$8,F2612&lt;=$M$8),$K$8,IF(AND(F2612&gt;=$L$9,F2612&lt;=$M$9),$K$9,IF(AND(F2612&gt;$L$10,F2612&lt;=$M$10),$K$10,IF(AND(F2612&gt;=$L$11,F2612&lt;=$M$11),$K$11,IF(AND(F2612&gt;=$L$12,F2612&lt;=$M$12),$K$12,IF(AND(F2612&gt;=$L$13,F2612&lt;=$M$13),$K$13,IF(AND(F2612&gt;=$L$14,F2612&lt;=$M$14),$K$14,IF(AND(F2612&gt;=#REF!,F2612&lt;=#REF!),#REF!,IF(AND(F2612&gt;=$L$15,F2612&lt;=$M$15),$K$15,IF(AND(F2612&gt;=$L$16,F2612&lt;=$M$16),$K$16,IF(AND(F2612&gt;=$L$17,F2612&lt;=$M$17),$K$17,IF(AND(F2612&gt;=$L$18,F2612&lt;=$M$18),$K$18,IF(AND(F2612&gt;=$L$19,F2612&lt;=$M$19),$K$19,IF(AND(F2612&gt;=$L$20,F2612&lt;=$M$20),$K$20,IF(AND(F2612&gt;=$L$21,F2612&lt;=$M$21),$K$21,IF(AND(F2612&gt;=$L$22,F2612&lt;=$M$22),$K$22,IF(AND(F2612&gt;=$L$23,F2612&lt;=$M$23),$K$23,IF(AND(F2612&gt;=$L$24,F2612&lt;=$M$24),$K$24,IF(AND(F2612&gt;=$L$25,F2612&lt;=$M$25),$K$25,IF(AND(F2612&gt;=$L$26,F2612&lt;=$M$26),$K$26,IF(AND(F2612&gt;=$L$27,F2612&lt;=$M$27),$K$27,IF(AND(F2612&gt;=$L$28,F2612&lt;=$M$28),$K$28,IF(AND(F2612&gt;=$L$29,F2612&lt;=$M$29),$K$29,IF(AND(F2612&gt;=$L$30,F2612&lt;=$M$30),$K$30,IF(AND(F2612&gt;=$L$31,F2612&lt;=$M$31),$K$31,""))))))))))))))))))))))))))))))))</f>
        <v>12</v>
      </c>
      <c r="D2612" s="18" t="s">
        <v>24</v>
      </c>
      <c r="E2612" s="18" t="s">
        <v>1234</v>
      </c>
      <c r="F2612" s="12">
        <f>Table1[[#This Row],[USD Pricing]]*Exchange!$A$1</f>
        <v>182</v>
      </c>
      <c r="G2612" s="12">
        <v>130</v>
      </c>
      <c r="H2612" s="12" t="s">
        <v>2366</v>
      </c>
      <c r="I2612" s="18" t="s">
        <v>0</v>
      </c>
      <c r="J2612" s="18" t="s">
        <v>4262</v>
      </c>
      <c r="XEZ2612" s="28"/>
      <c r="XFA2612" s="28"/>
      <c r="XFB2612" s="28"/>
      <c r="XFC2612" s="28"/>
      <c r="XFD2612" s="28"/>
    </row>
    <row r="2613" spans="1:10 16380:16384" x14ac:dyDescent="0.35">
      <c r="A2613" s="12" t="s">
        <v>2367</v>
      </c>
      <c r="B2613" s="32" t="str">
        <f>HYPERLINK(Table1[[#This Row],[Link]], Table1[[#This Row],[Pattern w/out Hyperlink]])</f>
        <v>Parentheses</v>
      </c>
      <c r="C2613" s="18">
        <f>IF(F2613&lt;=$L$1,$K$1,IF(AND(F2613&gt;=$L$2,F2613&lt;=$M$2),$K$2,IF(AND(F2613&gt;=$L$3,F2613&lt;=$M$3),$K$3,IF(AND(F2613&gt;=$L$4,F2613&lt;=$M$4),$K$4,IF(AND(F2613&gt;=$L$5,F2613&lt;=$M$5),$K$5,IF(AND(F2613&gt;=$L$6,F2613&lt;=$M$6),$K$6,IF(AND(F2613&gt;=$L$7,F2613&lt;=$M$7),$K$7,IF(AND(F2613&gt;=$L$8,F2613&lt;=$M$8),$K$8,IF(AND(F2613&gt;=$L$9,F2613&lt;=$M$9),$K$9,IF(AND(F2613&gt;$L$10,F2613&lt;=$M$10),$K$10,IF(AND(F2613&gt;=$L$11,F2613&lt;=$M$11),$K$11,IF(AND(F2613&gt;=$L$12,F2613&lt;=$M$12),$K$12,IF(AND(F2613&gt;=$L$13,F2613&lt;=$M$13),$K$13,IF(AND(F2613&gt;=$L$14,F2613&lt;=$M$14),$K$14,IF(AND(F2613&gt;=#REF!,F2613&lt;=#REF!),#REF!,IF(AND(F2613&gt;=$L$15,F2613&lt;=$M$15),$K$15,IF(AND(F2613&gt;=$L$16,F2613&lt;=$M$16),$K$16,IF(AND(F2613&gt;=$L$17,F2613&lt;=$M$17),$K$17,IF(AND(F2613&gt;=$L$18,F2613&lt;=$M$18),$K$18,IF(AND(F2613&gt;=$L$19,F2613&lt;=$M$19),$K$19,IF(AND(F2613&gt;=$L$20,F2613&lt;=$M$20),$K$20,IF(AND(F2613&gt;=$L$21,F2613&lt;=$M$21),$K$21,IF(AND(F2613&gt;=$L$22,F2613&lt;=$M$22),$K$22,IF(AND(F2613&gt;=$L$23,F2613&lt;=$M$23),$K$23,IF(AND(F2613&gt;=$L$24,F2613&lt;=$M$24),$K$24,IF(AND(F2613&gt;=$L$25,F2613&lt;=$M$25),$K$25,IF(AND(F2613&gt;=$L$26,F2613&lt;=$M$26),$K$26,IF(AND(F2613&gt;=$L$27,F2613&lt;=$M$27),$K$27,IF(AND(F2613&gt;=$L$28,F2613&lt;=$M$28),$K$28,IF(AND(F2613&gt;=$L$29,F2613&lt;=$M$29),$K$29,IF(AND(F2613&gt;=$L$30,F2613&lt;=$M$30),$K$30,IF(AND(F2613&gt;=$L$31,F2613&lt;=$M$31),$K$31,""))))))))))))))))))))))))))))))))</f>
        <v>12</v>
      </c>
      <c r="D2613" s="18" t="s">
        <v>24</v>
      </c>
      <c r="E2613" s="18" t="s">
        <v>1234</v>
      </c>
      <c r="F2613" s="12">
        <f>Table1[[#This Row],[USD Pricing]]*Exchange!$A$1</f>
        <v>193.2</v>
      </c>
      <c r="G2613" s="12">
        <v>138</v>
      </c>
      <c r="H2613" s="12" t="s">
        <v>2368</v>
      </c>
      <c r="I2613" s="18" t="s">
        <v>0</v>
      </c>
      <c r="J2613" s="18" t="s">
        <v>4293</v>
      </c>
      <c r="XEZ2613" s="28"/>
      <c r="XFA2613" s="28"/>
      <c r="XFB2613" s="28"/>
      <c r="XFC2613" s="28"/>
      <c r="XFD2613" s="28"/>
    </row>
    <row r="2614" spans="1:10 16380:16384" x14ac:dyDescent="0.35">
      <c r="A2614" s="12" t="s">
        <v>2398</v>
      </c>
      <c r="B2614" s="32" t="str">
        <f>HYPERLINK(Table1[[#This Row],[Link]], Table1[[#This Row],[Pattern w/out Hyperlink]])</f>
        <v>Volt</v>
      </c>
      <c r="C2614" s="18">
        <f>IF(F2614&lt;=$L$1,$K$1,IF(AND(F2614&gt;=$L$2,F2614&lt;=$M$2),$K$2,IF(AND(F2614&gt;=$L$3,F2614&lt;=$M$3),$K$3,IF(AND(F2614&gt;=$L$4,F2614&lt;=$M$4),$K$4,IF(AND(F2614&gt;=$L$5,F2614&lt;=$M$5),$K$5,IF(AND(F2614&gt;=$L$6,F2614&lt;=$M$6),$K$6,IF(AND(F2614&gt;=$L$7,F2614&lt;=$M$7),$K$7,IF(AND(F2614&gt;=$L$8,F2614&lt;=$M$8),$K$8,IF(AND(F2614&gt;=$L$9,F2614&lt;=$M$9),$K$9,IF(AND(F2614&gt;$L$10,F2614&lt;=$M$10),$K$10,IF(AND(F2614&gt;=$L$11,F2614&lt;=$M$11),$K$11,IF(AND(F2614&gt;=$L$12,F2614&lt;=$M$12),$K$12,IF(AND(F2614&gt;=$L$13,F2614&lt;=$M$13),$K$13,IF(AND(F2614&gt;=$L$14,F2614&lt;=$M$14),$K$14,IF(AND(F2614&gt;=#REF!,F2614&lt;=#REF!),#REF!,IF(AND(F2614&gt;=$L$15,F2614&lt;=$M$15),$K$15,IF(AND(F2614&gt;=$L$16,F2614&lt;=$M$16),$K$16,IF(AND(F2614&gt;=$L$17,F2614&lt;=$M$17),$K$17,IF(AND(F2614&gt;=$L$18,F2614&lt;=$M$18),$K$18,IF(AND(F2614&gt;=$L$19,F2614&lt;=$M$19),$K$19,IF(AND(F2614&gt;=$L$20,F2614&lt;=$M$20),$K$20,IF(AND(F2614&gt;=$L$21,F2614&lt;=$M$21),$K$21,IF(AND(F2614&gt;=$L$22,F2614&lt;=$M$22),$K$22,IF(AND(F2614&gt;=$L$23,F2614&lt;=$M$23),$K$23,IF(AND(F2614&gt;=$L$24,F2614&lt;=$M$24),$K$24,IF(AND(F2614&gt;=$L$25,F2614&lt;=$M$25),$K$25,IF(AND(F2614&gt;=$L$26,F2614&lt;=$M$26),$K$26,IF(AND(F2614&gt;=$L$27,F2614&lt;=$M$27),$K$27,IF(AND(F2614&gt;=$L$28,F2614&lt;=$M$28),$K$28,IF(AND(F2614&gt;=$L$29,F2614&lt;=$M$29),$K$29,IF(AND(F2614&gt;=$L$30,F2614&lt;=$M$30),$K$30,IF(AND(F2614&gt;=$L$31,F2614&lt;=$M$31),$K$31,""))))))))))))))))))))))))))))))))</f>
        <v>12</v>
      </c>
      <c r="D2614" s="18" t="s">
        <v>24</v>
      </c>
      <c r="E2614" s="18" t="s">
        <v>1234</v>
      </c>
      <c r="F2614" s="12">
        <f>Table1[[#This Row],[USD Pricing]]*Exchange!$A$1</f>
        <v>175.7</v>
      </c>
      <c r="G2614" s="12">
        <v>125.5</v>
      </c>
      <c r="H2614" s="12" t="s">
        <v>2399</v>
      </c>
      <c r="I2614" s="18" t="s">
        <v>0</v>
      </c>
      <c r="J2614" s="18" t="s">
        <v>4312</v>
      </c>
      <c r="XEZ2614" s="28"/>
      <c r="XFA2614" s="28"/>
      <c r="XFB2614" s="28"/>
      <c r="XFC2614" s="28"/>
      <c r="XFD2614" s="28"/>
    </row>
    <row r="2615" spans="1:10 16380:16384" x14ac:dyDescent="0.35">
      <c r="A2615" s="12" t="s">
        <v>2402</v>
      </c>
      <c r="B2615" s="32" t="str">
        <f>HYPERLINK(Table1[[#This Row],[Link]], Table1[[#This Row],[Pattern w/out Hyperlink]])</f>
        <v>X Pattern</v>
      </c>
      <c r="C2615" s="18">
        <f>IF(F2615&lt;=$L$1,$K$1,IF(AND(F2615&gt;=$L$2,F2615&lt;=$M$2),$K$2,IF(AND(F2615&gt;=$L$3,F2615&lt;=$M$3),$K$3,IF(AND(F2615&gt;=$L$4,F2615&lt;=$M$4),$K$4,IF(AND(F2615&gt;=$L$5,F2615&lt;=$M$5),$K$5,IF(AND(F2615&gt;=$L$6,F2615&lt;=$M$6),$K$6,IF(AND(F2615&gt;=$L$7,F2615&lt;=$M$7),$K$7,IF(AND(F2615&gt;=$L$8,F2615&lt;=$M$8),$K$8,IF(AND(F2615&gt;=$L$9,F2615&lt;=$M$9),$K$9,IF(AND(F2615&gt;$L$10,F2615&lt;=$M$10),$K$10,IF(AND(F2615&gt;=$L$11,F2615&lt;=$M$11),$K$11,IF(AND(F2615&gt;=$L$12,F2615&lt;=$M$12),$K$12,IF(AND(F2615&gt;=$L$13,F2615&lt;=$M$13),$K$13,IF(AND(F2615&gt;=$L$14,F2615&lt;=$M$14),$K$14,IF(AND(F2615&gt;=#REF!,F2615&lt;=#REF!),#REF!,IF(AND(F2615&gt;=$L$15,F2615&lt;=$M$15),$K$15,IF(AND(F2615&gt;=$L$16,F2615&lt;=$M$16),$K$16,IF(AND(F2615&gt;=$L$17,F2615&lt;=$M$17),$K$17,IF(AND(F2615&gt;=$L$18,F2615&lt;=$M$18),$K$18,IF(AND(F2615&gt;=$L$19,F2615&lt;=$M$19),$K$19,IF(AND(F2615&gt;=$L$20,F2615&lt;=$M$20),$K$20,IF(AND(F2615&gt;=$L$21,F2615&lt;=$M$21),$K$21,IF(AND(F2615&gt;=$L$22,F2615&lt;=$M$22),$K$22,IF(AND(F2615&gt;=$L$23,F2615&lt;=$M$23),$K$23,IF(AND(F2615&gt;=$L$24,F2615&lt;=$M$24),$K$24,IF(AND(F2615&gt;=$L$25,F2615&lt;=$M$25),$K$25,IF(AND(F2615&gt;=$L$26,F2615&lt;=$M$26),$K$26,IF(AND(F2615&gt;=$L$27,F2615&lt;=$M$27),$K$27,IF(AND(F2615&gt;=$L$28,F2615&lt;=$M$28),$K$28,IF(AND(F2615&gt;=$L$29,F2615&lt;=$M$29),$K$29,IF(AND(F2615&gt;=$L$30,F2615&lt;=$M$30),$K$30,IF(AND(F2615&gt;=$L$31,F2615&lt;=$M$31),$K$31,""))))))))))))))))))))))))))))))))</f>
        <v>12</v>
      </c>
      <c r="D2615" s="18" t="s">
        <v>24</v>
      </c>
      <c r="E2615" s="18" t="s">
        <v>1234</v>
      </c>
      <c r="F2615" s="12">
        <f>Table1[[#This Row],[USD Pricing]]*Exchange!$A$1</f>
        <v>189</v>
      </c>
      <c r="G2615" s="12">
        <v>135</v>
      </c>
      <c r="H2615" s="12" t="s">
        <v>2403</v>
      </c>
      <c r="I2615" s="18" t="s">
        <v>0</v>
      </c>
      <c r="J2615" s="18" t="s">
        <v>4316</v>
      </c>
      <c r="XEZ2615" s="28"/>
      <c r="XFA2615" s="28"/>
      <c r="XFB2615" s="28"/>
      <c r="XFC2615" s="28"/>
      <c r="XFD2615" s="28"/>
    </row>
    <row r="2616" spans="1:10 16380:16384" x14ac:dyDescent="0.35">
      <c r="B2616" s="32" t="s">
        <v>7459</v>
      </c>
      <c r="C2616" s="18">
        <v>12</v>
      </c>
      <c r="D2616" s="18" t="s">
        <v>2082</v>
      </c>
      <c r="E2616" s="18" t="s">
        <v>1234</v>
      </c>
      <c r="F2616" s="12">
        <f>Table1[[#This Row],[USD Pricing]]*Exchange!$A$1</f>
        <v>128.82799999999997</v>
      </c>
      <c r="G2616" s="12">
        <v>92.02</v>
      </c>
      <c r="H2616" s="12" t="s">
        <v>7460</v>
      </c>
      <c r="I2616" s="18" t="s">
        <v>0</v>
      </c>
      <c r="J2616" s="18" t="s">
        <v>5206</v>
      </c>
      <c r="XEZ2616" s="28"/>
      <c r="XFA2616" s="28"/>
      <c r="XFB2616" s="28"/>
      <c r="XFC2616" s="28"/>
      <c r="XFD2616" s="28"/>
    </row>
    <row r="2617" spans="1:10 16380:16384" x14ac:dyDescent="0.35">
      <c r="A2617" s="12" t="s">
        <v>7664</v>
      </c>
      <c r="B2617" s="32" t="str">
        <f>HYPERLINK(Table1[[#This Row],[Link]], Table1[[#This Row],[Pattern w/out Hyperlink]])</f>
        <v>Color Wheel</v>
      </c>
      <c r="C2617" s="18">
        <f>IF(F2617&lt;=$L$1,$K$1,IF(AND(F2617&gt;=$L$2,F2617&lt;=$M$2),$K$2,IF(AND(F2617&gt;=$L$3,F2617&lt;=$M$3),$K$3,IF(AND(F2617&gt;=$L$4,F2617&lt;=$M$4),$K$4,IF(AND(F2617&gt;=$L$5,F2617&lt;=$M$5),$K$5,IF(AND(F2617&gt;=$L$6,F2617&lt;=$M$6),$K$6,IF(AND(F2617&gt;=$L$7,F2617&lt;=$M$7),$K$7,IF(AND(F2617&gt;=$L$8,F2617&lt;=$M$8),$K$8,IF(AND(F2617&gt;=$L$9,F2617&lt;=$M$9),$K$9,IF(AND(F2617&gt;$L$10,F2617&lt;=$M$10),$K$10,IF(AND(F2617&gt;=$L$11,F2617&lt;=$M$11),$K$11,IF(AND(F2617&gt;=$L$12,F2617&lt;=$M$12),$K$12,IF(AND(F2617&gt;=$L$13,F2617&lt;=$M$13),$K$13,IF(AND(F2617&gt;=$L$14,F2617&lt;=$M$14),$K$14,IF(AND(F2617&gt;=#REF!,F2617&lt;=#REF!),#REF!,IF(AND(F2617&gt;=$L$15,F2617&lt;=$M$15),$K$15,IF(AND(F2617&gt;=$L$16,F2617&lt;=$M$16),$K$16,IF(AND(F2617&gt;=$L$17,F2617&lt;=$M$17),$K$17,IF(AND(F2617&gt;=$L$18,F2617&lt;=$M$18),$K$18,IF(AND(F2617&gt;=$L$19,F2617&lt;=$M$19),$K$19,IF(AND(F2617&gt;=$L$20,F2617&lt;=$M$20),$K$20,IF(AND(F2617&gt;=$L$21,F2617&lt;=$M$21),$K$21,IF(AND(F2617&gt;=$L$22,F2617&lt;=$M$22),$K$22,IF(AND(F2617&gt;=$L$23,F2617&lt;=$M$23),$K$23,IF(AND(F2617&gt;=$L$24,F2617&lt;=$M$24),$K$24,IF(AND(F2617&gt;=$L$25,F2617&lt;=$M$25),$K$25,IF(AND(F2617&gt;=$L$26,F2617&lt;=$M$26),$K$26,IF(AND(F2617&gt;=$L$27,F2617&lt;=$M$27),$K$27,IF(AND(F2617&gt;=$L$28,F2617&lt;=$M$28),$K$28,IF(AND(F2617&gt;=$L$29,F2617&lt;=$M$29),$K$29,IF(AND(F2617&gt;=$L$30,F2617&lt;=$M$30),$K$30,IF(AND(F2617&gt;=$L$31,F2617&lt;=$M$31),$K$31,""))))))))))))))))))))))))))))))))</f>
        <v>12</v>
      </c>
      <c r="D2617" s="18" t="s">
        <v>20</v>
      </c>
      <c r="E2617" s="18" t="s">
        <v>1234</v>
      </c>
      <c r="F2617" s="12">
        <f>Table1[[#This Row],[USD Pricing]]*Exchange!$A$1</f>
        <v>193.89999999999998</v>
      </c>
      <c r="G2617" s="12">
        <v>138.5</v>
      </c>
      <c r="H2617" s="12" t="s">
        <v>7665</v>
      </c>
      <c r="I2617" s="18" t="s">
        <v>0</v>
      </c>
      <c r="J2617" s="18" t="s">
        <v>7666</v>
      </c>
      <c r="XEZ2617" s="28"/>
      <c r="XFA2617" s="28"/>
      <c r="XFB2617" s="28"/>
      <c r="XFC2617" s="28"/>
      <c r="XFD2617" s="28"/>
    </row>
    <row r="2618" spans="1:10 16380:16384" x14ac:dyDescent="0.35">
      <c r="A2618" s="12" t="s">
        <v>2603</v>
      </c>
      <c r="B2618" s="32" t="str">
        <f>HYPERLINK(Table1[[#This Row],[Link]], Table1[[#This Row],[Pattern w/out Hyperlink]])</f>
        <v>Metropolis</v>
      </c>
      <c r="C2618" s="18">
        <f>IF(F2618&lt;=$L$1,$K$1,IF(AND(F2618&gt;=$L$2,F2618&lt;=$M$2),$K$2,IF(AND(F2618&gt;=$L$3,F2618&lt;=$M$3),$K$3,IF(AND(F2618&gt;=$L$4,F2618&lt;=$M$4),$K$4,IF(AND(F2618&gt;=$L$5,F2618&lt;=$M$5),$K$5,IF(AND(F2618&gt;=$L$6,F2618&lt;=$M$6),$K$6,IF(AND(F2618&gt;=$L$7,F2618&lt;=$M$7),$K$7,IF(AND(F2618&gt;=$L$8,F2618&lt;=$M$8),$K$8,IF(AND(F2618&gt;=$L$9,F2618&lt;=$M$9),$K$9,IF(AND(F2618&gt;$L$10,F2618&lt;=$M$10),$K$10,IF(AND(F2618&gt;=$L$11,F2618&lt;=$M$11),$K$11,IF(AND(F2618&gt;=$L$12,F2618&lt;=$M$12),$K$12,IF(AND(F2618&gt;=$L$13,F2618&lt;=$M$13),$K$13,IF(AND(F2618&gt;=$L$14,F2618&lt;=$M$14),$K$14,IF(AND(F2618&gt;=#REF!,F2618&lt;=#REF!),#REF!,IF(AND(F2618&gt;=$L$15,F2618&lt;=$M$15),$K$15,IF(AND(F2618&gt;=$L$16,F2618&lt;=$M$16),$K$16,IF(AND(F2618&gt;=$L$17,F2618&lt;=$M$17),$K$17,IF(AND(F2618&gt;=$L$18,F2618&lt;=$M$18),$K$18,IF(AND(F2618&gt;=$L$19,F2618&lt;=$M$19),$K$19,IF(AND(F2618&gt;=$L$20,F2618&lt;=$M$20),$K$20,IF(AND(F2618&gt;=$L$21,F2618&lt;=$M$21),$K$21,IF(AND(F2618&gt;=$L$22,F2618&lt;=$M$22),$K$22,IF(AND(F2618&gt;=$L$23,F2618&lt;=$M$23),$K$23,IF(AND(F2618&gt;=$L$24,F2618&lt;=$M$24),$K$24,IF(AND(F2618&gt;=$L$25,F2618&lt;=$M$25),$K$25,IF(AND(F2618&gt;=$L$26,F2618&lt;=$M$26),$K$26,IF(AND(F2618&gt;=$L$27,F2618&lt;=$M$27),$K$27,IF(AND(F2618&gt;=$L$28,F2618&lt;=$M$28),$K$28,IF(AND(F2618&gt;=$L$29,F2618&lt;=$M$29),$K$29,IF(AND(F2618&gt;=$L$30,F2618&lt;=$M$30),$K$30,IF(AND(F2618&gt;=$L$31,F2618&lt;=$M$31),$K$31,""))))))))))))))))))))))))))))))))</f>
        <v>12</v>
      </c>
      <c r="D2618" s="18" t="s">
        <v>20</v>
      </c>
      <c r="E2618" s="18" t="s">
        <v>1234</v>
      </c>
      <c r="F2618" s="12">
        <f>Table1[[#This Row],[USD Pricing]]*Exchange!$A$1</f>
        <v>191.1</v>
      </c>
      <c r="G2618" s="12">
        <v>136.5</v>
      </c>
      <c r="H2618" s="12" t="s">
        <v>7683</v>
      </c>
      <c r="I2618" s="18" t="s">
        <v>0</v>
      </c>
      <c r="J2618" s="18" t="s">
        <v>5169</v>
      </c>
      <c r="XEZ2618" s="28"/>
      <c r="XFA2618" s="28"/>
      <c r="XFB2618" s="28"/>
      <c r="XFC2618" s="28"/>
      <c r="XFD2618" s="28"/>
    </row>
    <row r="2619" spans="1:10 16380:16384" x14ac:dyDescent="0.35">
      <c r="A2619" s="12" t="s">
        <v>2618</v>
      </c>
      <c r="B2619" s="32" t="str">
        <f>HYPERLINK(Table1[[#This Row],[Link]], Table1[[#This Row],[Pattern w/out Hyperlink]])</f>
        <v>Stuff</v>
      </c>
      <c r="C2619" s="18">
        <f>IF(F2619&lt;=$L$1,$K$1,IF(AND(F2619&gt;=$L$2,F2619&lt;=$M$2),$K$2,IF(AND(F2619&gt;=$L$3,F2619&lt;=$M$3),$K$3,IF(AND(F2619&gt;=$L$4,F2619&lt;=$M$4),$K$4,IF(AND(F2619&gt;=$L$5,F2619&lt;=$M$5),$K$5,IF(AND(F2619&gt;=$L$6,F2619&lt;=$M$6),$K$6,IF(AND(F2619&gt;=$L$7,F2619&lt;=$M$7),$K$7,IF(AND(F2619&gt;=$L$8,F2619&lt;=$M$8),$K$8,IF(AND(F2619&gt;=$L$9,F2619&lt;=$M$9),$K$9,IF(AND(F2619&gt;$L$10,F2619&lt;=$M$10),$K$10,IF(AND(F2619&gt;=$L$11,F2619&lt;=$M$11),$K$11,IF(AND(F2619&gt;=$L$12,F2619&lt;=$M$12),$K$12,IF(AND(F2619&gt;=$L$13,F2619&lt;=$M$13),$K$13,IF(AND(F2619&gt;=$L$14,F2619&lt;=$M$14),$K$14,IF(AND(F2619&gt;=#REF!,F2619&lt;=#REF!),#REF!,IF(AND(F2619&gt;=$L$15,F2619&lt;=$M$15),$K$15,IF(AND(F2619&gt;=$L$16,F2619&lt;=$M$16),$K$16,IF(AND(F2619&gt;=$L$17,F2619&lt;=$M$17),$K$17,IF(AND(F2619&gt;=$L$18,F2619&lt;=$M$18),$K$18,IF(AND(F2619&gt;=$L$19,F2619&lt;=$M$19),$K$19,IF(AND(F2619&gt;=$L$20,F2619&lt;=$M$20),$K$20,IF(AND(F2619&gt;=$L$21,F2619&lt;=$M$21),$K$21,IF(AND(F2619&gt;=$L$22,F2619&lt;=$M$22),$K$22,IF(AND(F2619&gt;=$L$23,F2619&lt;=$M$23),$K$23,IF(AND(F2619&gt;=$L$24,F2619&lt;=$M$24),$K$24,IF(AND(F2619&gt;=$L$25,F2619&lt;=$M$25),$K$25,IF(AND(F2619&gt;=$L$26,F2619&lt;=$M$26),$K$26,IF(AND(F2619&gt;=$L$27,F2619&lt;=$M$27),$K$27,IF(AND(F2619&gt;=$L$28,F2619&lt;=$M$28),$K$28,IF(AND(F2619&gt;=$L$29,F2619&lt;=$M$29),$K$29,IF(AND(F2619&gt;=$L$30,F2619&lt;=$M$30),$K$30,IF(AND(F2619&gt;=$L$31,F2619&lt;=$M$31),$K$31,""))))))))))))))))))))))))))))))))</f>
        <v>12</v>
      </c>
      <c r="D2619" s="18" t="s">
        <v>20</v>
      </c>
      <c r="E2619" s="18" t="s">
        <v>1234</v>
      </c>
      <c r="F2619" s="12">
        <f>Table1[[#This Row],[USD Pricing]]*Exchange!$A$1</f>
        <v>180.6</v>
      </c>
      <c r="G2619" s="12">
        <v>129</v>
      </c>
      <c r="H2619" s="12" t="s">
        <v>7695</v>
      </c>
      <c r="I2619" s="18" t="s">
        <v>0</v>
      </c>
      <c r="J2619" s="18" t="s">
        <v>7696</v>
      </c>
      <c r="XEZ2619" s="28"/>
      <c r="XFA2619" s="28"/>
      <c r="XFB2619" s="28"/>
      <c r="XFC2619" s="28"/>
      <c r="XFD2619" s="28"/>
    </row>
    <row r="2620" spans="1:10 16380:16384" x14ac:dyDescent="0.35">
      <c r="A2620" s="12" t="s">
        <v>2642</v>
      </c>
      <c r="B2620" s="32" t="str">
        <f>HYPERLINK(Table1[[#This Row],[Link]], Table1[[#This Row],[Pattern w/out Hyperlink]])</f>
        <v>3D Grid</v>
      </c>
      <c r="C2620" s="18">
        <f>IF(F2620&lt;=$L$1,$K$1,IF(AND(F2620&gt;=$L$2,F2620&lt;=$M$2),$K$2,IF(AND(F2620&gt;=$L$3,F2620&lt;=$M$3),$K$3,IF(AND(F2620&gt;=$L$4,F2620&lt;=$M$4),$K$4,IF(AND(F2620&gt;=$L$5,F2620&lt;=$M$5),$K$5,IF(AND(F2620&gt;=$L$6,F2620&lt;=$M$6),$K$6,IF(AND(F2620&gt;=$L$7,F2620&lt;=$M$7),$K$7,IF(AND(F2620&gt;=$L$8,F2620&lt;=$M$8),$K$8,IF(AND(F2620&gt;=$L$9,F2620&lt;=$M$9),$K$9,IF(AND(F2620&gt;$L$10,F2620&lt;=$M$10),$K$10,IF(AND(F2620&gt;=$L$11,F2620&lt;=$M$11),$K$11,IF(AND(F2620&gt;=$L$12,F2620&lt;=$M$12),$K$12,IF(AND(F2620&gt;=$L$13,F2620&lt;=$M$13),$K$13,IF(AND(F2620&gt;=$L$14,F2620&lt;=$M$14),$K$14,IF(AND(F2620&gt;=#REF!,F2620&lt;=#REF!),#REF!,IF(AND(F2620&gt;=$L$15,F2620&lt;=$M$15),$K$15,IF(AND(F2620&gt;=$L$16,F2620&lt;=$M$16),$K$16,IF(AND(F2620&gt;=$L$17,F2620&lt;=$M$17),$K$17,IF(AND(F2620&gt;=$L$18,F2620&lt;=$M$18),$K$18,IF(AND(F2620&gt;=$L$19,F2620&lt;=$M$19),$K$19,IF(AND(F2620&gt;=$L$20,F2620&lt;=$M$20),$K$20,IF(AND(F2620&gt;=$L$21,F2620&lt;=$M$21),$K$21,IF(AND(F2620&gt;=$L$22,F2620&lt;=$M$22),$K$22,IF(AND(F2620&gt;=$L$23,F2620&lt;=$M$23),$K$23,IF(AND(F2620&gt;=$L$24,F2620&lt;=$M$24),$K$24,IF(AND(F2620&gt;=$L$25,F2620&lt;=$M$25),$K$25,IF(AND(F2620&gt;=$L$26,F2620&lt;=$M$26),$K$26,IF(AND(F2620&gt;=$L$27,F2620&lt;=$M$27),$K$27,IF(AND(F2620&gt;=$L$28,F2620&lt;=$M$28),$K$28,IF(AND(F2620&gt;=$L$29,F2620&lt;=$M$29),$K$29,IF(AND(F2620&gt;=$L$30,F2620&lt;=$M$30),$K$30,IF(AND(F2620&gt;=$L$31,F2620&lt;=$M$31),$K$31,""))))))))))))))))))))))))))))))))</f>
        <v>12</v>
      </c>
      <c r="D2620" s="18" t="s">
        <v>26</v>
      </c>
      <c r="E2620" s="18" t="s">
        <v>1234</v>
      </c>
      <c r="F2620" s="12">
        <f>Table1[[#This Row],[USD Pricing]]*Exchange!$A$1</f>
        <v>185.5</v>
      </c>
      <c r="G2620" s="12">
        <v>132.5</v>
      </c>
      <c r="H2620" s="12" t="s">
        <v>5299</v>
      </c>
      <c r="I2620" s="18" t="s">
        <v>0</v>
      </c>
      <c r="J2620" s="18" t="s">
        <v>4933</v>
      </c>
      <c r="XEZ2620" s="28"/>
      <c r="XFA2620" s="28"/>
      <c r="XFB2620" s="28"/>
      <c r="XFC2620" s="28"/>
      <c r="XFD2620" s="28"/>
    </row>
    <row r="2621" spans="1:10 16380:16384" x14ac:dyDescent="0.35">
      <c r="A2621" s="12" t="s">
        <v>2643</v>
      </c>
      <c r="B2621" s="32" t="str">
        <f>HYPERLINK(Table1[[#This Row],[Link]], Table1[[#This Row],[Pattern w/out Hyperlink]])</f>
        <v>Aldo</v>
      </c>
      <c r="C2621" s="18">
        <f>IF(F2621&lt;=$L$1,$K$1,IF(AND(F2621&gt;=$L$2,F2621&lt;=$M$2),$K$2,IF(AND(F2621&gt;=$L$3,F2621&lt;=$M$3),$K$3,IF(AND(F2621&gt;=$L$4,F2621&lt;=$M$4),$K$4,IF(AND(F2621&gt;=$L$5,F2621&lt;=$M$5),$K$5,IF(AND(F2621&gt;=$L$6,F2621&lt;=$M$6),$K$6,IF(AND(F2621&gt;=$L$7,F2621&lt;=$M$7),$K$7,IF(AND(F2621&gt;=$L$8,F2621&lt;=$M$8),$K$8,IF(AND(F2621&gt;=$L$9,F2621&lt;=$M$9),$K$9,IF(AND(F2621&gt;$L$10,F2621&lt;=$M$10),$K$10,IF(AND(F2621&gt;=$L$11,F2621&lt;=$M$11),$K$11,IF(AND(F2621&gt;=$L$12,F2621&lt;=$M$12),$K$12,IF(AND(F2621&gt;=$L$13,F2621&lt;=$M$13),$K$13,IF(AND(F2621&gt;=$L$14,F2621&lt;=$M$14),$K$14,IF(AND(F2621&gt;=#REF!,F2621&lt;=#REF!),#REF!,IF(AND(F2621&gt;=$L$15,F2621&lt;=$M$15),$K$15,IF(AND(F2621&gt;=$L$16,F2621&lt;=$M$16),$K$16,IF(AND(F2621&gt;=$L$17,F2621&lt;=$M$17),$K$17,IF(AND(F2621&gt;=$L$18,F2621&lt;=$M$18),$K$18,IF(AND(F2621&gt;=$L$19,F2621&lt;=$M$19),$K$19,IF(AND(F2621&gt;=$L$20,F2621&lt;=$M$20),$K$20,IF(AND(F2621&gt;=$L$21,F2621&lt;=$M$21),$K$21,IF(AND(F2621&gt;=$L$22,F2621&lt;=$M$22),$K$22,IF(AND(F2621&gt;=$L$23,F2621&lt;=$M$23),$K$23,IF(AND(F2621&gt;=$L$24,F2621&lt;=$M$24),$K$24,IF(AND(F2621&gt;=$L$25,F2621&lt;=$M$25),$K$25,IF(AND(F2621&gt;=$L$26,F2621&lt;=$M$26),$K$26,IF(AND(F2621&gt;=$L$27,F2621&lt;=$M$27),$K$27,IF(AND(F2621&gt;=$L$28,F2621&lt;=$M$28),$K$28,IF(AND(F2621&gt;=$L$29,F2621&lt;=$M$29),$K$29,IF(AND(F2621&gt;=$L$30,F2621&lt;=$M$30),$K$30,IF(AND(F2621&gt;=$L$31,F2621&lt;=$M$31),$K$31,""))))))))))))))))))))))))))))))))</f>
        <v>12</v>
      </c>
      <c r="D2621" s="18" t="s">
        <v>26</v>
      </c>
      <c r="E2621" s="18" t="s">
        <v>1234</v>
      </c>
      <c r="F2621" s="12">
        <f>Table1[[#This Row],[USD Pricing]]*Exchange!$A$1</f>
        <v>194.6</v>
      </c>
      <c r="G2621" s="12">
        <v>139</v>
      </c>
      <c r="H2621" s="12" t="s">
        <v>5302</v>
      </c>
      <c r="I2621" s="18" t="s">
        <v>0</v>
      </c>
      <c r="J2621" s="18" t="s">
        <v>4939</v>
      </c>
      <c r="XEZ2621" s="28"/>
      <c r="XFA2621" s="28"/>
      <c r="XFB2621" s="28"/>
      <c r="XFC2621" s="28"/>
      <c r="XFD2621" s="28"/>
    </row>
    <row r="2622" spans="1:10 16380:16384" ht="29" x14ac:dyDescent="0.35">
      <c r="A2622" s="12" t="s">
        <v>6828</v>
      </c>
      <c r="B2622" s="32" t="str">
        <f>HYPERLINK(Table1[[#This Row],[Link]], Table1[[#This Row],[Pattern w/out Hyperlink]])</f>
        <v>Alphabet Twill by Alexander Girard</v>
      </c>
      <c r="C2622" s="18">
        <f>IF(F2622&lt;=$L$1,$K$1,IF(AND(F2622&gt;=$L$2,F2622&lt;=$M$2),$K$2,IF(AND(F2622&gt;=$L$3,F2622&lt;=$M$3),$K$3,IF(AND(F2622&gt;=$L$4,F2622&lt;=$M$4),$K$4,IF(AND(F2622&gt;=$L$5,F2622&lt;=$M$5),$K$5,IF(AND(F2622&gt;=$L$6,F2622&lt;=$M$6),$K$6,IF(AND(F2622&gt;=$L$7,F2622&lt;=$M$7),$K$7,IF(AND(F2622&gt;=$L$8,F2622&lt;=$M$8),$K$8,IF(AND(F2622&gt;=$L$9,F2622&lt;=$M$9),$K$9,IF(AND(F2622&gt;$L$10,F2622&lt;=$M$10),$K$10,IF(AND(F2622&gt;=$L$11,F2622&lt;=$M$11),$K$11,IF(AND(F2622&gt;=$L$12,F2622&lt;=$M$12),$K$12,IF(AND(F2622&gt;=$L$13,F2622&lt;=$M$13),$K$13,IF(AND(F2622&gt;=$L$14,F2622&lt;=$M$14),$K$14,IF(AND(F2622&gt;=#REF!,F2622&lt;=#REF!),#REF!,IF(AND(F2622&gt;=$L$15,F2622&lt;=$M$15),$K$15,IF(AND(F2622&gt;=$L$16,F2622&lt;=$M$16),$K$16,IF(AND(F2622&gt;=$L$17,F2622&lt;=$M$17),$K$17,IF(AND(F2622&gt;=$L$18,F2622&lt;=$M$18),$K$18,IF(AND(F2622&gt;=$L$19,F2622&lt;=$M$19),$K$19,IF(AND(F2622&gt;=$L$20,F2622&lt;=$M$20),$K$20,IF(AND(F2622&gt;=$L$21,F2622&lt;=$M$21),$K$21,IF(AND(F2622&gt;=$L$22,F2622&lt;=$M$22),$K$22,IF(AND(F2622&gt;=$L$23,F2622&lt;=$M$23),$K$23,IF(AND(F2622&gt;=$L$24,F2622&lt;=$M$24),$K$24,IF(AND(F2622&gt;=$L$25,F2622&lt;=$M$25),$K$25,IF(AND(F2622&gt;=$L$26,F2622&lt;=$M$26),$K$26,IF(AND(F2622&gt;=$L$27,F2622&lt;=$M$27),$K$27,IF(AND(F2622&gt;=$L$28,F2622&lt;=$M$28),$K$28,IF(AND(F2622&gt;=$L$29,F2622&lt;=$M$29),$K$29,IF(AND(F2622&gt;=$L$30,F2622&lt;=$M$30),$K$30,IF(AND(F2622&gt;=$L$31,F2622&lt;=$M$31),$K$31,""))))))))))))))))))))))))))))))))</f>
        <v>12</v>
      </c>
      <c r="D2622" s="18" t="s">
        <v>21</v>
      </c>
      <c r="E2622" s="18" t="s">
        <v>1234</v>
      </c>
      <c r="F2622" s="12">
        <v>179.75</v>
      </c>
      <c r="H2622" s="12" t="s">
        <v>6829</v>
      </c>
      <c r="I2622" s="18" t="s">
        <v>0</v>
      </c>
      <c r="J2622" s="18" t="s">
        <v>6830</v>
      </c>
      <c r="XEZ2622" s="28"/>
      <c r="XFA2622" s="28"/>
      <c r="XFB2622" s="28"/>
      <c r="XFC2622" s="28"/>
      <c r="XFD2622" s="28"/>
    </row>
    <row r="2623" spans="1:10 16380:16384" ht="29" x14ac:dyDescent="0.35">
      <c r="A2623" s="12" t="s">
        <v>2911</v>
      </c>
      <c r="B2623" s="32" t="str">
        <f>HYPERLINK(Table1[[#This Row],[Link]], Table1[[#This Row],[Pattern w/out Hyperlink]])</f>
        <v>Apparel</v>
      </c>
      <c r="C2623" s="18">
        <f>IF(F2623&lt;=$L$1,$K$1,IF(AND(F2623&gt;=$L$2,F2623&lt;=$M$2),$K$2,IF(AND(F2623&gt;=$L$3,F2623&lt;=$M$3),$K$3,IF(AND(F2623&gt;=$L$4,F2623&lt;=$M$4),$K$4,IF(AND(F2623&gt;=$L$5,F2623&lt;=$M$5),$K$5,IF(AND(F2623&gt;=$L$6,F2623&lt;=$M$6),$K$6,IF(AND(F2623&gt;=$L$7,F2623&lt;=$M$7),$K$7,IF(AND(F2623&gt;=$L$8,F2623&lt;=$M$8),$K$8,IF(AND(F2623&gt;=$L$9,F2623&lt;=$M$9),$K$9,IF(AND(F2623&gt;$L$10,F2623&lt;=$M$10),$K$10,IF(AND(F2623&gt;=$L$11,F2623&lt;=$M$11),$K$11,IF(AND(F2623&gt;=$L$12,F2623&lt;=$M$12),$K$12,IF(AND(F2623&gt;=$L$13,F2623&lt;=$M$13),$K$13,IF(AND(F2623&gt;=$L$14,F2623&lt;=$M$14),$K$14,IF(AND(F2623&gt;=#REF!,F2623&lt;=#REF!),#REF!,IF(AND(F2623&gt;=$L$15,F2623&lt;=$M$15),$K$15,IF(AND(F2623&gt;=$L$16,F2623&lt;=$M$16),$K$16,IF(AND(F2623&gt;=$L$17,F2623&lt;=$M$17),$K$17,IF(AND(F2623&gt;=$L$18,F2623&lt;=$M$18),$K$18,IF(AND(F2623&gt;=$L$19,F2623&lt;=$M$19),$K$19,IF(AND(F2623&gt;=$L$20,F2623&lt;=$M$20),$K$20,IF(AND(F2623&gt;=$L$21,F2623&lt;=$M$21),$K$21,IF(AND(F2623&gt;=$L$22,F2623&lt;=$M$22),$K$22,IF(AND(F2623&gt;=$L$23,F2623&lt;=$M$23),$K$23,IF(AND(F2623&gt;=$L$24,F2623&lt;=$M$24),$K$24,IF(AND(F2623&gt;=$L$25,F2623&lt;=$M$25),$K$25,IF(AND(F2623&gt;=$L$26,F2623&lt;=$M$26),$K$26,IF(AND(F2623&gt;=$L$27,F2623&lt;=$M$27),$K$27,IF(AND(F2623&gt;=$L$28,F2623&lt;=$M$28),$K$28,IF(AND(F2623&gt;=$L$29,F2623&lt;=$M$29),$K$29,IF(AND(F2623&gt;=$L$30,F2623&lt;=$M$30),$K$30,IF(AND(F2623&gt;=$L$31,F2623&lt;=$M$31),$K$31,""))))))))))))))))))))))))))))))))</f>
        <v>12</v>
      </c>
      <c r="D2623" s="18" t="s">
        <v>2886</v>
      </c>
      <c r="E2623" s="18" t="s">
        <v>1234</v>
      </c>
      <c r="F2623" s="16">
        <f>Table1[[#This Row],[USD Pricing]]*Exchange!$A$1</f>
        <v>177.60399999999998</v>
      </c>
      <c r="G2623" s="16">
        <v>126.86</v>
      </c>
      <c r="H2623" s="12" t="s">
        <v>2958</v>
      </c>
      <c r="I2623" s="18" t="s">
        <v>4213</v>
      </c>
      <c r="J2623" s="18" t="s">
        <v>4652</v>
      </c>
      <c r="XEZ2623" s="28"/>
      <c r="XFA2623" s="28"/>
      <c r="XFB2623" s="28"/>
      <c r="XFC2623" s="28"/>
      <c r="XFD2623" s="28"/>
    </row>
    <row r="2624" spans="1:10 16380:16384" x14ac:dyDescent="0.35">
      <c r="A2624" s="12" t="s">
        <v>7191</v>
      </c>
      <c r="B2624" s="32" t="str">
        <f>HYPERLINK(Table1[[#This Row],[Link]], Table1[[#This Row],[Pattern w/out Hyperlink]])</f>
        <v>Arc Angle</v>
      </c>
      <c r="C2624" s="18">
        <f>IF(F2624&lt;=$L$1,$K$1,IF(AND(F2624&gt;=$L$2,F2624&lt;=$M$2),$K$2,IF(AND(F2624&gt;=$L$3,F2624&lt;=$M$3),$K$3,IF(AND(F2624&gt;=$L$4,F2624&lt;=$M$4),$K$4,IF(AND(F2624&gt;=$L$5,F2624&lt;=$M$5),$K$5,IF(AND(F2624&gt;=$L$6,F2624&lt;=$M$6),$K$6,IF(AND(F2624&gt;=$L$7,F2624&lt;=$M$7),$K$7,IF(AND(F2624&gt;=$L$8,F2624&lt;=$M$8),$K$8,IF(AND(F2624&gt;=$L$9,F2624&lt;=$M$9),$K$9,IF(AND(F2624&gt;$L$10,F2624&lt;=$M$10),$K$10,IF(AND(F2624&gt;=$L$11,F2624&lt;=$M$11),$K$11,IF(AND(F2624&gt;=$L$12,F2624&lt;=$M$12),$K$12,IF(AND(F2624&gt;=$L$13,F2624&lt;=$M$13),$K$13,IF(AND(F2624&gt;=$L$14,F2624&lt;=$M$14),$K$14,IF(AND(F2624&gt;=#REF!,F2624&lt;=#REF!),#REF!,IF(AND(F2624&gt;=$L$15,F2624&lt;=$M$15),$K$15,IF(AND(F2624&gt;=$L$16,F2624&lt;=$M$16),$K$16,IF(AND(F2624&gt;=$L$17,F2624&lt;=$M$17),$K$17,IF(AND(F2624&gt;=$L$18,F2624&lt;=$M$18),$K$18,IF(AND(F2624&gt;=$L$19,F2624&lt;=$M$19),$K$19,IF(AND(F2624&gt;=$L$20,F2624&lt;=$M$20),$K$20,IF(AND(F2624&gt;=$L$21,F2624&lt;=$M$21),$K$21,IF(AND(F2624&gt;=$L$22,F2624&lt;=$M$22),$K$22,IF(AND(F2624&gt;=$L$23,F2624&lt;=$M$23),$K$23,IF(AND(F2624&gt;=$L$24,F2624&lt;=$M$24),$K$24,IF(AND(F2624&gt;=$L$25,F2624&lt;=$M$25),$K$25,IF(AND(F2624&gt;=$L$26,F2624&lt;=$M$26),$K$26,IF(AND(F2624&gt;=$L$27,F2624&lt;=$M$27),$K$27,IF(AND(F2624&gt;=$L$28,F2624&lt;=$M$28),$K$28,IF(AND(F2624&gt;=$L$29,F2624&lt;=$M$29),$K$29,IF(AND(F2624&gt;=$L$30,F2624&lt;=$M$30),$K$30,IF(AND(F2624&gt;=$L$31,F2624&lt;=$M$31),$K$31,""))))))))))))))))))))))))))))))))</f>
        <v>12</v>
      </c>
      <c r="D2624" s="18" t="s">
        <v>7178</v>
      </c>
      <c r="E2624" s="18" t="s">
        <v>1234</v>
      </c>
      <c r="F2624" s="12">
        <v>178</v>
      </c>
      <c r="H2624" s="12" t="s">
        <v>7192</v>
      </c>
      <c r="I2624" s="18" t="s">
        <v>0</v>
      </c>
      <c r="J2624" s="18" t="s">
        <v>7193</v>
      </c>
      <c r="XEZ2624" s="28"/>
      <c r="XFA2624" s="28"/>
      <c r="XFB2624" s="28"/>
      <c r="XFC2624" s="28"/>
      <c r="XFD2624" s="28"/>
    </row>
    <row r="2625" spans="1:10 16380:16384" x14ac:dyDescent="0.35">
      <c r="A2625" s="12" t="s">
        <v>2765</v>
      </c>
      <c r="B2625" s="32" t="str">
        <f>HYPERLINK(Table1[[#This Row],[Link]], Table1[[#This Row],[Pattern w/out Hyperlink]])</f>
        <v>Archipelago 537</v>
      </c>
      <c r="C2625" s="18">
        <f>IF(F2625&lt;=$L$1,$K$1,IF(AND(F2625&gt;=$L$2,F2625&lt;=$M$2),$K$2,IF(AND(F2625&gt;=$L$3,F2625&lt;=$M$3),$K$3,IF(AND(F2625&gt;=$L$4,F2625&lt;=$M$4),$K$4,IF(AND(F2625&gt;=$L$5,F2625&lt;=$M$5),$K$5,IF(AND(F2625&gt;=$L$6,F2625&lt;=$M$6),$K$6,IF(AND(F2625&gt;=$L$7,F2625&lt;=$M$7),$K$7,IF(AND(F2625&gt;=$L$8,F2625&lt;=$M$8),$K$8,IF(AND(F2625&gt;=$L$9,F2625&lt;=$M$9),$K$9,IF(AND(F2625&gt;$L$10,F2625&lt;=$M$10),$K$10,IF(AND(F2625&gt;=$L$11,F2625&lt;=$M$11),$K$11,IF(AND(F2625&gt;=$L$12,F2625&lt;=$M$12),$K$12,IF(AND(F2625&gt;=$L$13,F2625&lt;=$M$13),$K$13,IF(AND(F2625&gt;=$L$14,F2625&lt;=$M$14),$K$14,IF(AND(F2625&gt;=#REF!,F2625&lt;=#REF!),#REF!,IF(AND(F2625&gt;=$L$15,F2625&lt;=$M$15),$K$15,IF(AND(F2625&gt;=$L$16,F2625&lt;=$M$16),$K$16,IF(AND(F2625&gt;=$L$17,F2625&lt;=$M$17),$K$17,IF(AND(F2625&gt;=$L$18,F2625&lt;=$M$18),$K$18,IF(AND(F2625&gt;=$L$19,F2625&lt;=$M$19),$K$19,IF(AND(F2625&gt;=$L$20,F2625&lt;=$M$20),$K$20,IF(AND(F2625&gt;=$L$21,F2625&lt;=$M$21),$K$21,IF(AND(F2625&gt;=$L$22,F2625&lt;=$M$22),$K$22,IF(AND(F2625&gt;=$L$23,F2625&lt;=$M$23),$K$23,IF(AND(F2625&gt;=$L$24,F2625&lt;=$M$24),$K$24,IF(AND(F2625&gt;=$L$25,F2625&lt;=$M$25),$K$25,IF(AND(F2625&gt;=$L$26,F2625&lt;=$M$26),$K$26,IF(AND(F2625&gt;=$L$27,F2625&lt;=$M$27),$K$27,IF(AND(F2625&gt;=$L$28,F2625&lt;=$M$28),$K$28,IF(AND(F2625&gt;=$L$29,F2625&lt;=$M$29),$K$29,IF(AND(F2625&gt;=$L$30,F2625&lt;=$M$30),$K$30,IF(AND(F2625&gt;=$L$31,F2625&lt;=$M$31),$K$31,""))))))))))))))))))))))))))))))))</f>
        <v>12</v>
      </c>
      <c r="D2625" s="18" t="s">
        <v>26</v>
      </c>
      <c r="E2625" s="18" t="s">
        <v>1234</v>
      </c>
      <c r="F2625" s="12">
        <f>Table1[[#This Row],[USD Pricing]]*Exchange!$A$1</f>
        <v>179.89999999999998</v>
      </c>
      <c r="G2625" s="12">
        <v>128.5</v>
      </c>
      <c r="H2625" s="12" t="s">
        <v>5806</v>
      </c>
      <c r="I2625" s="18" t="s">
        <v>0</v>
      </c>
      <c r="J2625" s="18" t="s">
        <v>4262</v>
      </c>
      <c r="XEZ2625" s="28"/>
      <c r="XFA2625" s="28"/>
      <c r="XFB2625" s="28"/>
      <c r="XFC2625" s="28"/>
      <c r="XFD2625" s="28"/>
    </row>
    <row r="2626" spans="1:10 16380:16384" x14ac:dyDescent="0.35">
      <c r="A2626" s="12" t="s">
        <v>2768</v>
      </c>
      <c r="B2626" s="32" t="str">
        <f>HYPERLINK(Table1[[#This Row],[Link]], Table1[[#This Row],[Pattern w/out Hyperlink]])</f>
        <v>Bold Plaid 530</v>
      </c>
      <c r="C2626" s="18">
        <f>IF(F2626&lt;=$L$1,$K$1,IF(AND(F2626&gt;=$L$2,F2626&lt;=$M$2),$K$2,IF(AND(F2626&gt;=$L$3,F2626&lt;=$M$3),$K$3,IF(AND(F2626&gt;=$L$4,F2626&lt;=$M$4),$K$4,IF(AND(F2626&gt;=$L$5,F2626&lt;=$M$5),$K$5,IF(AND(F2626&gt;=$L$6,F2626&lt;=$M$6),$K$6,IF(AND(F2626&gt;=$L$7,F2626&lt;=$M$7),$K$7,IF(AND(F2626&gt;=$L$8,F2626&lt;=$M$8),$K$8,IF(AND(F2626&gt;=$L$9,F2626&lt;=$M$9),$K$9,IF(AND(F2626&gt;$L$10,F2626&lt;=$M$10),$K$10,IF(AND(F2626&gt;=$L$11,F2626&lt;=$M$11),$K$11,IF(AND(F2626&gt;=$L$12,F2626&lt;=$M$12),$K$12,IF(AND(F2626&gt;=$L$13,F2626&lt;=$M$13),$K$13,IF(AND(F2626&gt;=$L$14,F2626&lt;=$M$14),$K$14,IF(AND(F2626&gt;=#REF!,F2626&lt;=#REF!),#REF!,IF(AND(F2626&gt;=$L$15,F2626&lt;=$M$15),$K$15,IF(AND(F2626&gt;=$L$16,F2626&lt;=$M$16),$K$16,IF(AND(F2626&gt;=$L$17,F2626&lt;=$M$17),$K$17,IF(AND(F2626&gt;=$L$18,F2626&lt;=$M$18),$K$18,IF(AND(F2626&gt;=$L$19,F2626&lt;=$M$19),$K$19,IF(AND(F2626&gt;=$L$20,F2626&lt;=$M$20),$K$20,IF(AND(F2626&gt;=$L$21,F2626&lt;=$M$21),$K$21,IF(AND(F2626&gt;=$L$22,F2626&lt;=$M$22),$K$22,IF(AND(F2626&gt;=$L$23,F2626&lt;=$M$23),$K$23,IF(AND(F2626&gt;=$L$24,F2626&lt;=$M$24),$K$24,IF(AND(F2626&gt;=$L$25,F2626&lt;=$M$25),$K$25,IF(AND(F2626&gt;=$L$26,F2626&lt;=$M$26),$K$26,IF(AND(F2626&gt;=$L$27,F2626&lt;=$M$27),$K$27,IF(AND(F2626&gt;=$L$28,F2626&lt;=$M$28),$K$28,IF(AND(F2626&gt;=$L$29,F2626&lt;=$M$29),$K$29,IF(AND(F2626&gt;=$L$30,F2626&lt;=$M$30),$K$30,IF(AND(F2626&gt;=$L$31,F2626&lt;=$M$31),$K$31,""))))))))))))))))))))))))))))))))</f>
        <v>12</v>
      </c>
      <c r="D2626" s="18" t="s">
        <v>26</v>
      </c>
      <c r="E2626" s="18" t="s">
        <v>1234</v>
      </c>
      <c r="F2626" s="12">
        <f>Table1[[#This Row],[USD Pricing]]*Exchange!$A$1</f>
        <v>177.1</v>
      </c>
      <c r="G2626" s="12">
        <v>126.5</v>
      </c>
      <c r="H2626" s="12" t="s">
        <v>5809</v>
      </c>
      <c r="I2626" s="18" t="s">
        <v>0</v>
      </c>
      <c r="J2626" s="18" t="s">
        <v>4262</v>
      </c>
      <c r="XEZ2626" s="28"/>
      <c r="XFA2626" s="28"/>
      <c r="XFB2626" s="28"/>
      <c r="XFC2626" s="28"/>
      <c r="XFD2626" s="28"/>
    </row>
    <row r="2627" spans="1:10 16380:16384" x14ac:dyDescent="0.35">
      <c r="A2627" s="12" t="s">
        <v>2650</v>
      </c>
      <c r="B2627" s="32" t="str">
        <f>HYPERLINK(Table1[[#This Row],[Link]], Table1[[#This Row],[Pattern w/out Hyperlink]])</f>
        <v>Carlo</v>
      </c>
      <c r="C2627" s="18">
        <f>IF(F2627&lt;=$L$1,$K$1,IF(AND(F2627&gt;=$L$2,F2627&lt;=$M$2),$K$2,IF(AND(F2627&gt;=$L$3,F2627&lt;=$M$3),$K$3,IF(AND(F2627&gt;=$L$4,F2627&lt;=$M$4),$K$4,IF(AND(F2627&gt;=$L$5,F2627&lt;=$M$5),$K$5,IF(AND(F2627&gt;=$L$6,F2627&lt;=$M$6),$K$6,IF(AND(F2627&gt;=$L$7,F2627&lt;=$M$7),$K$7,IF(AND(F2627&gt;=$L$8,F2627&lt;=$M$8),$K$8,IF(AND(F2627&gt;=$L$9,F2627&lt;=$M$9),$K$9,IF(AND(F2627&gt;$L$10,F2627&lt;=$M$10),$K$10,IF(AND(F2627&gt;=$L$11,F2627&lt;=$M$11),$K$11,IF(AND(F2627&gt;=$L$12,F2627&lt;=$M$12),$K$12,IF(AND(F2627&gt;=$L$13,F2627&lt;=$M$13),$K$13,IF(AND(F2627&gt;=$L$14,F2627&lt;=$M$14),$K$14,IF(AND(F2627&gt;=#REF!,F2627&lt;=#REF!),#REF!,IF(AND(F2627&gt;=$L$15,F2627&lt;=$M$15),$K$15,IF(AND(F2627&gt;=$L$16,F2627&lt;=$M$16),$K$16,IF(AND(F2627&gt;=$L$17,F2627&lt;=$M$17),$K$17,IF(AND(F2627&gt;=$L$18,F2627&lt;=$M$18),$K$18,IF(AND(F2627&gt;=$L$19,F2627&lt;=$M$19),$K$19,IF(AND(F2627&gt;=$L$20,F2627&lt;=$M$20),$K$20,IF(AND(F2627&gt;=$L$21,F2627&lt;=$M$21),$K$21,IF(AND(F2627&gt;=$L$22,F2627&lt;=$M$22),$K$22,IF(AND(F2627&gt;=$L$23,F2627&lt;=$M$23),$K$23,IF(AND(F2627&gt;=$L$24,F2627&lt;=$M$24),$K$24,IF(AND(F2627&gt;=$L$25,F2627&lt;=$M$25),$K$25,IF(AND(F2627&gt;=$L$26,F2627&lt;=$M$26),$K$26,IF(AND(F2627&gt;=$L$27,F2627&lt;=$M$27),$K$27,IF(AND(F2627&gt;=$L$28,F2627&lt;=$M$28),$K$28,IF(AND(F2627&gt;=$L$29,F2627&lt;=$M$29),$K$29,IF(AND(F2627&gt;=$L$30,F2627&lt;=$M$30),$K$30,IF(AND(F2627&gt;=$L$31,F2627&lt;=$M$31),$K$31,""))))))))))))))))))))))))))))))))</f>
        <v>12</v>
      </c>
      <c r="D2627" s="18" t="s">
        <v>26</v>
      </c>
      <c r="E2627" s="18" t="s">
        <v>1234</v>
      </c>
      <c r="F2627" s="12">
        <f>Table1[[#This Row],[USD Pricing]]*Exchange!$A$1</f>
        <v>180.6</v>
      </c>
      <c r="G2627" s="12">
        <v>129</v>
      </c>
      <c r="H2627" s="12" t="s">
        <v>5320</v>
      </c>
      <c r="I2627" s="18" t="s">
        <v>0</v>
      </c>
      <c r="J2627" s="18" t="s">
        <v>4960</v>
      </c>
      <c r="XEZ2627" s="28"/>
      <c r="XFA2627" s="28"/>
      <c r="XFB2627" s="28"/>
      <c r="XFC2627" s="28"/>
      <c r="XFD2627" s="28"/>
    </row>
    <row r="2628" spans="1:10 16380:16384" x14ac:dyDescent="0.35">
      <c r="A2628" s="12" t="s">
        <v>2705</v>
      </c>
      <c r="B2628" s="32" t="str">
        <f>HYPERLINK(Table1[[#This Row],[Link]], Table1[[#This Row],[Pattern w/out Hyperlink]])</f>
        <v>Coco</v>
      </c>
      <c r="C2628" s="18">
        <f>IF(F2628&lt;=$L$1,$K$1,IF(AND(F2628&gt;=$L$2,F2628&lt;=$M$2),$K$2,IF(AND(F2628&gt;=$L$3,F2628&lt;=$M$3),$K$3,IF(AND(F2628&gt;=$L$4,F2628&lt;=$M$4),$K$4,IF(AND(F2628&gt;=$L$5,F2628&lt;=$M$5),$K$5,IF(AND(F2628&gt;=$L$6,F2628&lt;=$M$6),$K$6,IF(AND(F2628&gt;=$L$7,F2628&lt;=$M$7),$K$7,IF(AND(F2628&gt;=$L$8,F2628&lt;=$M$8),$K$8,IF(AND(F2628&gt;=$L$9,F2628&lt;=$M$9),$K$9,IF(AND(F2628&gt;$L$10,F2628&lt;=$M$10),$K$10,IF(AND(F2628&gt;=$L$11,F2628&lt;=$M$11),$K$11,IF(AND(F2628&gt;=$L$12,F2628&lt;=$M$12),$K$12,IF(AND(F2628&gt;=$L$13,F2628&lt;=$M$13),$K$13,IF(AND(F2628&gt;=$L$14,F2628&lt;=$M$14),$K$14,IF(AND(F2628&gt;=#REF!,F2628&lt;=#REF!),#REF!,IF(AND(F2628&gt;=$L$15,F2628&lt;=$M$15),$K$15,IF(AND(F2628&gt;=$L$16,F2628&lt;=$M$16),$K$16,IF(AND(F2628&gt;=$L$17,F2628&lt;=$M$17),$K$17,IF(AND(F2628&gt;=$L$18,F2628&lt;=$M$18),$K$18,IF(AND(F2628&gt;=$L$19,F2628&lt;=$M$19),$K$19,IF(AND(F2628&gt;=$L$20,F2628&lt;=$M$20),$K$20,IF(AND(F2628&gt;=$L$21,F2628&lt;=$M$21),$K$21,IF(AND(F2628&gt;=$L$22,F2628&lt;=$M$22),$K$22,IF(AND(F2628&gt;=$L$23,F2628&lt;=$M$23),$K$23,IF(AND(F2628&gt;=$L$24,F2628&lt;=$M$24),$K$24,IF(AND(F2628&gt;=$L$25,F2628&lt;=$M$25),$K$25,IF(AND(F2628&gt;=$L$26,F2628&lt;=$M$26),$K$26,IF(AND(F2628&gt;=$L$27,F2628&lt;=$M$27),$K$27,IF(AND(F2628&gt;=$L$28,F2628&lt;=$M$28),$K$28,IF(AND(F2628&gt;=$L$29,F2628&lt;=$M$29),$K$29,IF(AND(F2628&gt;=$L$30,F2628&lt;=$M$30),$K$30,IF(AND(F2628&gt;=$L$31,F2628&lt;=$M$31),$K$31,""))))))))))))))))))))))))))))))))</f>
        <v>12</v>
      </c>
      <c r="D2628" s="18" t="s">
        <v>1236</v>
      </c>
      <c r="E2628" s="18" t="s">
        <v>1234</v>
      </c>
      <c r="F2628" s="12">
        <v>182</v>
      </c>
      <c r="H2628" s="12" t="s">
        <v>2833</v>
      </c>
      <c r="I2628" s="18" t="s">
        <v>0</v>
      </c>
      <c r="J2628" s="18" t="s">
        <v>4685</v>
      </c>
      <c r="XEZ2628" s="28"/>
      <c r="XFA2628" s="28"/>
      <c r="XFB2628" s="28"/>
      <c r="XFC2628" s="28"/>
      <c r="XFD2628" s="28"/>
    </row>
    <row r="2629" spans="1:10 16380:16384" x14ac:dyDescent="0.35">
      <c r="A2629" s="12" t="s">
        <v>2774</v>
      </c>
      <c r="B2629" s="32" t="str">
        <f>HYPERLINK(Table1[[#This Row],[Link]], Table1[[#This Row],[Pattern w/out Hyperlink]])</f>
        <v>Color Works 543</v>
      </c>
      <c r="C2629" s="18">
        <f>IF(F2629&lt;=$L$1,$K$1,IF(AND(F2629&gt;=$L$2,F2629&lt;=$M$2),$K$2,IF(AND(F2629&gt;=$L$3,F2629&lt;=$M$3),$K$3,IF(AND(F2629&gt;=$L$4,F2629&lt;=$M$4),$K$4,IF(AND(F2629&gt;=$L$5,F2629&lt;=$M$5),$K$5,IF(AND(F2629&gt;=$L$6,F2629&lt;=$M$6),$K$6,IF(AND(F2629&gt;=$L$7,F2629&lt;=$M$7),$K$7,IF(AND(F2629&gt;=$L$8,F2629&lt;=$M$8),$K$8,IF(AND(F2629&gt;=$L$9,F2629&lt;=$M$9),$K$9,IF(AND(F2629&gt;$L$10,F2629&lt;=$M$10),$K$10,IF(AND(F2629&gt;=$L$11,F2629&lt;=$M$11),$K$11,IF(AND(F2629&gt;=$L$12,F2629&lt;=$M$12),$K$12,IF(AND(F2629&gt;=$L$13,F2629&lt;=$M$13),$K$13,IF(AND(F2629&gt;=$L$14,F2629&lt;=$M$14),$K$14,IF(AND(F2629&gt;=#REF!,F2629&lt;=#REF!),#REF!,IF(AND(F2629&gt;=$L$15,F2629&lt;=$M$15),$K$15,IF(AND(F2629&gt;=$L$16,F2629&lt;=$M$16),$K$16,IF(AND(F2629&gt;=$L$17,F2629&lt;=$M$17),$K$17,IF(AND(F2629&gt;=$L$18,F2629&lt;=$M$18),$K$18,IF(AND(F2629&gt;=$L$19,F2629&lt;=$M$19),$K$19,IF(AND(F2629&gt;=$L$20,F2629&lt;=$M$20),$K$20,IF(AND(F2629&gt;=$L$21,F2629&lt;=$M$21),$K$21,IF(AND(F2629&gt;=$L$22,F2629&lt;=$M$22),$K$22,IF(AND(F2629&gt;=$L$23,F2629&lt;=$M$23),$K$23,IF(AND(F2629&gt;=$L$24,F2629&lt;=$M$24),$K$24,IF(AND(F2629&gt;=$L$25,F2629&lt;=$M$25),$K$25,IF(AND(F2629&gt;=$L$26,F2629&lt;=$M$26),$K$26,IF(AND(F2629&gt;=$L$27,F2629&lt;=$M$27),$K$27,IF(AND(F2629&gt;=$L$28,F2629&lt;=$M$28),$K$28,IF(AND(F2629&gt;=$L$29,F2629&lt;=$M$29),$K$29,IF(AND(F2629&gt;=$L$30,F2629&lt;=$M$30),$K$30,IF(AND(F2629&gt;=$L$31,F2629&lt;=$M$31),$K$31,""))))))))))))))))))))))))))))))))</f>
        <v>12</v>
      </c>
      <c r="D2629" s="18" t="s">
        <v>26</v>
      </c>
      <c r="E2629" s="18" t="s">
        <v>1234</v>
      </c>
      <c r="F2629" s="12">
        <f>Table1[[#This Row],[USD Pricing]]*Exchange!$A$1</f>
        <v>185.5</v>
      </c>
      <c r="G2629" s="12">
        <v>132.5</v>
      </c>
      <c r="H2629" s="12" t="s">
        <v>5464</v>
      </c>
      <c r="I2629" s="18" t="s">
        <v>0</v>
      </c>
      <c r="J2629" s="18" t="s">
        <v>4550</v>
      </c>
      <c r="XEZ2629" s="28"/>
      <c r="XFA2629" s="28"/>
      <c r="XFB2629" s="28"/>
      <c r="XFC2629" s="28"/>
      <c r="XFD2629" s="28"/>
    </row>
    <row r="2630" spans="1:10 16380:16384" ht="29" x14ac:dyDescent="0.35">
      <c r="A2630" s="12" t="s">
        <v>4740</v>
      </c>
      <c r="B2630" s="32" t="str">
        <f>HYPERLINK(Table1[[#This Row],[Link]], Table1[[#This Row],[Pattern w/out Hyperlink]])</f>
        <v>Confetti by Hella Jongerius</v>
      </c>
      <c r="C2630" s="18">
        <f>IF(F2630&lt;=$L$1,$K$1,IF(AND(F2630&gt;=$L$2,F2630&lt;=$M$2),$K$2,IF(AND(F2630&gt;=$L$3,F2630&lt;=$M$3),$K$3,IF(AND(F2630&gt;=$L$4,F2630&lt;=$M$4),$K$4,IF(AND(F2630&gt;=$L$5,F2630&lt;=$M$5),$K$5,IF(AND(F2630&gt;=$L$6,F2630&lt;=$M$6),$K$6,IF(AND(F2630&gt;=$L$7,F2630&lt;=$M$7),$K$7,IF(AND(F2630&gt;=$L$8,F2630&lt;=$M$8),$K$8,IF(AND(F2630&gt;=$L$9,F2630&lt;=$M$9),$K$9,IF(AND(F2630&gt;$L$10,F2630&lt;=$M$10),$K$10,IF(AND(F2630&gt;=$L$11,F2630&lt;=$M$11),$K$11,IF(AND(F2630&gt;=$L$12,F2630&lt;=$M$12),$K$12,IF(AND(F2630&gt;=$L$13,F2630&lt;=$M$13),$K$13,IF(AND(F2630&gt;=$L$14,F2630&lt;=$M$14),$K$14,IF(AND(F2630&gt;=#REF!,F2630&lt;=#REF!),#REF!,IF(AND(F2630&gt;=$L$15,F2630&lt;=$M$15),$K$15,IF(AND(F2630&gt;=$L$16,F2630&lt;=$M$16),$K$16,IF(AND(F2630&gt;=$L$17,F2630&lt;=$M$17),$K$17,IF(AND(F2630&gt;=$L$18,F2630&lt;=$M$18),$K$18,IF(AND(F2630&gt;=$L$19,F2630&lt;=$M$19),$K$19,IF(AND(F2630&gt;=$L$20,F2630&lt;=$M$20),$K$20,IF(AND(F2630&gt;=$L$21,F2630&lt;=$M$21),$K$21,IF(AND(F2630&gt;=$L$22,F2630&lt;=$M$22),$K$22,IF(AND(F2630&gt;=$L$23,F2630&lt;=$M$23),$K$23,IF(AND(F2630&gt;=$L$24,F2630&lt;=$M$24),$K$24,IF(AND(F2630&gt;=$L$25,F2630&lt;=$M$25),$K$25,IF(AND(F2630&gt;=$L$26,F2630&lt;=$M$26),$K$26,IF(AND(F2630&gt;=$L$27,F2630&lt;=$M$27),$K$27,IF(AND(F2630&gt;=$L$28,F2630&lt;=$M$28),$K$28,IF(AND(F2630&gt;=$L$29,F2630&lt;=$M$29),$K$29,IF(AND(F2630&gt;=$L$30,F2630&lt;=$M$30),$K$30,IF(AND(F2630&gt;=$L$31,F2630&lt;=$M$31),$K$31,""))))))))))))))))))))))))))))))))</f>
        <v>12</v>
      </c>
      <c r="D2630" s="18" t="s">
        <v>21</v>
      </c>
      <c r="E2630" s="18" t="s">
        <v>1234</v>
      </c>
      <c r="F2630" s="12">
        <v>184.75</v>
      </c>
      <c r="H2630" s="12" t="s">
        <v>3535</v>
      </c>
      <c r="I2630" s="18" t="s">
        <v>0</v>
      </c>
      <c r="J2630" s="18" t="s">
        <v>4741</v>
      </c>
      <c r="XEZ2630" s="28"/>
      <c r="XFA2630" s="28"/>
      <c r="XFB2630" s="28"/>
      <c r="XFC2630" s="28"/>
      <c r="XFD2630" s="28"/>
    </row>
    <row r="2631" spans="1:10 16380:16384" x14ac:dyDescent="0.35">
      <c r="A2631" s="12" t="s">
        <v>194</v>
      </c>
      <c r="B2631" s="32" t="str">
        <f>HYPERLINK(Table1[[#This Row],[Link]], Table1[[#This Row],[Pattern w/out Hyperlink]])</f>
        <v>Cove</v>
      </c>
      <c r="C2631" s="18">
        <f>IF(F2631&lt;=$L$1,$K$1,IF(AND(F2631&gt;=$L$2,F2631&lt;=$M$2),$K$2,IF(AND(F2631&gt;=$L$3,F2631&lt;=$M$3),$K$3,IF(AND(F2631&gt;=$L$4,F2631&lt;=$M$4),$K$4,IF(AND(F2631&gt;=$L$5,F2631&lt;=$M$5),$K$5,IF(AND(F2631&gt;=$L$6,F2631&lt;=$M$6),$K$6,IF(AND(F2631&gt;=$L$7,F2631&lt;=$M$7),$K$7,IF(AND(F2631&gt;=$L$8,F2631&lt;=$M$8),$K$8,IF(AND(F2631&gt;=$L$9,F2631&lt;=$M$9),$K$9,IF(AND(F2631&gt;$L$10,F2631&lt;=$M$10),$K$10,IF(AND(F2631&gt;=$L$11,F2631&lt;=$M$11),$K$11,IF(AND(F2631&gt;=$L$12,F2631&lt;=$M$12),$K$12,IF(AND(F2631&gt;=$L$13,F2631&lt;=$M$13),$K$13,IF(AND(F2631&gt;=$L$14,F2631&lt;=$M$14),$K$14,IF(AND(F2631&gt;=#REF!,F2631&lt;=#REF!),#REF!,IF(AND(F2631&gt;=$L$15,F2631&lt;=$M$15),$K$15,IF(AND(F2631&gt;=$L$16,F2631&lt;=$M$16),$K$16,IF(AND(F2631&gt;=$L$17,F2631&lt;=$M$17),$K$17,IF(AND(F2631&gt;=$L$18,F2631&lt;=$M$18),$K$18,IF(AND(F2631&gt;=$L$19,F2631&lt;=$M$19),$K$19,IF(AND(F2631&gt;=$L$20,F2631&lt;=$M$20),$K$20,IF(AND(F2631&gt;=$L$21,F2631&lt;=$M$21),$K$21,IF(AND(F2631&gt;=$L$22,F2631&lt;=$M$22),$K$22,IF(AND(F2631&gt;=$L$23,F2631&lt;=$M$23),$K$23,IF(AND(F2631&gt;=$L$24,F2631&lt;=$M$24),$K$24,IF(AND(F2631&gt;=$L$25,F2631&lt;=$M$25),$K$25,IF(AND(F2631&gt;=$L$26,F2631&lt;=$M$26),$K$26,IF(AND(F2631&gt;=$L$27,F2631&lt;=$M$27),$K$27,IF(AND(F2631&gt;=$L$28,F2631&lt;=$M$28),$K$28,IF(AND(F2631&gt;=$L$29,F2631&lt;=$M$29),$K$29,IF(AND(F2631&gt;=$L$30,F2631&lt;=$M$30),$K$30,IF(AND(F2631&gt;=$L$31,F2631&lt;=$M$31),$K$31,""))))))))))))))))))))))))))))))))</f>
        <v>12</v>
      </c>
      <c r="D2631" s="18" t="s">
        <v>21</v>
      </c>
      <c r="E2631" s="18" t="s">
        <v>1234</v>
      </c>
      <c r="F2631" s="12">
        <v>186</v>
      </c>
      <c r="H2631" s="12" t="s">
        <v>3538</v>
      </c>
      <c r="I2631" s="18" t="s">
        <v>4213</v>
      </c>
      <c r="J2631" s="18" t="s">
        <v>4742</v>
      </c>
      <c r="XEZ2631" s="28"/>
      <c r="XFA2631" s="28"/>
      <c r="XFB2631" s="28"/>
      <c r="XFC2631" s="28"/>
      <c r="XFD2631" s="28"/>
    </row>
    <row r="2632" spans="1:10 16380:16384" x14ac:dyDescent="0.35">
      <c r="A2632" s="12" t="s">
        <v>2652</v>
      </c>
      <c r="B2632" s="32" t="str">
        <f>HYPERLINK(Table1[[#This Row],[Link]], Table1[[#This Row],[Pattern w/out Hyperlink]])</f>
        <v>Crossing Colors</v>
      </c>
      <c r="C2632" s="18">
        <f>IF(F2632&lt;=$L$1,$K$1,IF(AND(F2632&gt;=$L$2,F2632&lt;=$M$2),$K$2,IF(AND(F2632&gt;=$L$3,F2632&lt;=$M$3),$K$3,IF(AND(F2632&gt;=$L$4,F2632&lt;=$M$4),$K$4,IF(AND(F2632&gt;=$L$5,F2632&lt;=$M$5),$K$5,IF(AND(F2632&gt;=$L$6,F2632&lt;=$M$6),$K$6,IF(AND(F2632&gt;=$L$7,F2632&lt;=$M$7),$K$7,IF(AND(F2632&gt;=$L$8,F2632&lt;=$M$8),$K$8,IF(AND(F2632&gt;=$L$9,F2632&lt;=$M$9),$K$9,IF(AND(F2632&gt;$L$10,F2632&lt;=$M$10),$K$10,IF(AND(F2632&gt;=$L$11,F2632&lt;=$M$11),$K$11,IF(AND(F2632&gt;=$L$12,F2632&lt;=$M$12),$K$12,IF(AND(F2632&gt;=$L$13,F2632&lt;=$M$13),$K$13,IF(AND(F2632&gt;=$L$14,F2632&lt;=$M$14),$K$14,IF(AND(F2632&gt;=#REF!,F2632&lt;=#REF!),#REF!,IF(AND(F2632&gt;=$L$15,F2632&lt;=$M$15),$K$15,IF(AND(F2632&gt;=$L$16,F2632&lt;=$M$16),$K$16,IF(AND(F2632&gt;=$L$17,F2632&lt;=$M$17),$K$17,IF(AND(F2632&gt;=$L$18,F2632&lt;=$M$18),$K$18,IF(AND(F2632&gt;=$L$19,F2632&lt;=$M$19),$K$19,IF(AND(F2632&gt;=$L$20,F2632&lt;=$M$20),$K$20,IF(AND(F2632&gt;=$L$21,F2632&lt;=$M$21),$K$21,IF(AND(F2632&gt;=$L$22,F2632&lt;=$M$22),$K$22,IF(AND(F2632&gt;=$L$23,F2632&lt;=$M$23),$K$23,IF(AND(F2632&gt;=$L$24,F2632&lt;=$M$24),$K$24,IF(AND(F2632&gt;=$L$25,F2632&lt;=$M$25),$K$25,IF(AND(F2632&gt;=$L$26,F2632&lt;=$M$26),$K$26,IF(AND(F2632&gt;=$L$27,F2632&lt;=$M$27),$K$27,IF(AND(F2632&gt;=$L$28,F2632&lt;=$M$28),$K$28,IF(AND(F2632&gt;=$L$29,F2632&lt;=$M$29),$K$29,IF(AND(F2632&gt;=$L$30,F2632&lt;=$M$30),$K$30,IF(AND(F2632&gt;=$L$31,F2632&lt;=$M$31),$K$31,""))))))))))))))))))))))))))))))))</f>
        <v>12</v>
      </c>
      <c r="D2632" s="18" t="s">
        <v>26</v>
      </c>
      <c r="E2632" s="18" t="s">
        <v>1234</v>
      </c>
      <c r="F2632" s="12">
        <f>Table1[[#This Row],[USD Pricing]]*Exchange!$A$1</f>
        <v>177.79999999999998</v>
      </c>
      <c r="G2632" s="12">
        <v>127</v>
      </c>
      <c r="H2632" s="12" t="s">
        <v>5334</v>
      </c>
      <c r="I2632" s="18" t="s">
        <v>0</v>
      </c>
      <c r="J2632" s="18" t="s">
        <v>4971</v>
      </c>
      <c r="XEZ2632" s="28"/>
      <c r="XFA2632" s="28"/>
      <c r="XFB2632" s="28"/>
      <c r="XFC2632" s="28"/>
      <c r="XFD2632" s="28"/>
    </row>
    <row r="2633" spans="1:10 16380:16384" ht="29" x14ac:dyDescent="0.35">
      <c r="A2633" s="12" t="s">
        <v>4748</v>
      </c>
      <c r="B2633" s="32" t="str">
        <f>HYPERLINK(Table1[[#This Row],[Link]], Table1[[#This Row],[Pattern w/out Hyperlink]])</f>
        <v>Darning Sampler Plaid by Scholten &amp; Baijings</v>
      </c>
      <c r="C2633" s="18">
        <f>IF(F2633&lt;=$L$1,$K$1,IF(AND(F2633&gt;=$L$2,F2633&lt;=$M$2),$K$2,IF(AND(F2633&gt;=$L$3,F2633&lt;=$M$3),$K$3,IF(AND(F2633&gt;=$L$4,F2633&lt;=$M$4),$K$4,IF(AND(F2633&gt;=$L$5,F2633&lt;=$M$5),$K$5,IF(AND(F2633&gt;=$L$6,F2633&lt;=$M$6),$K$6,IF(AND(F2633&gt;=$L$7,F2633&lt;=$M$7),$K$7,IF(AND(F2633&gt;=$L$8,F2633&lt;=$M$8),$K$8,IF(AND(F2633&gt;=$L$9,F2633&lt;=$M$9),$K$9,IF(AND(F2633&gt;$L$10,F2633&lt;=$M$10),$K$10,IF(AND(F2633&gt;=$L$11,F2633&lt;=$M$11),$K$11,IF(AND(F2633&gt;=$L$12,F2633&lt;=$M$12),$K$12,IF(AND(F2633&gt;=$L$13,F2633&lt;=$M$13),$K$13,IF(AND(F2633&gt;=$L$14,F2633&lt;=$M$14),$K$14,IF(AND(F2633&gt;=#REF!,F2633&lt;=#REF!),#REF!,IF(AND(F2633&gt;=$L$15,F2633&lt;=$M$15),$K$15,IF(AND(F2633&gt;=$L$16,F2633&lt;=$M$16),$K$16,IF(AND(F2633&gt;=$L$17,F2633&lt;=$M$17),$K$17,IF(AND(F2633&gt;=$L$18,F2633&lt;=$M$18),$K$18,IF(AND(F2633&gt;=$L$19,F2633&lt;=$M$19),$K$19,IF(AND(F2633&gt;=$L$20,F2633&lt;=$M$20),$K$20,IF(AND(F2633&gt;=$L$21,F2633&lt;=$M$21),$K$21,IF(AND(F2633&gt;=$L$22,F2633&lt;=$M$22),$K$22,IF(AND(F2633&gt;=$L$23,F2633&lt;=$M$23),$K$23,IF(AND(F2633&gt;=$L$24,F2633&lt;=$M$24),$K$24,IF(AND(F2633&gt;=$L$25,F2633&lt;=$M$25),$K$25,IF(AND(F2633&gt;=$L$26,F2633&lt;=$M$26),$K$26,IF(AND(F2633&gt;=$L$27,F2633&lt;=$M$27),$K$27,IF(AND(F2633&gt;=$L$28,F2633&lt;=$M$28),$K$28,IF(AND(F2633&gt;=$L$29,F2633&lt;=$M$29),$K$29,IF(AND(F2633&gt;=$L$30,F2633&lt;=$M$30),$K$30,IF(AND(F2633&gt;=$L$31,F2633&lt;=$M$31),$K$31,""))))))))))))))))))))))))))))))))</f>
        <v>12</v>
      </c>
      <c r="D2633" s="18" t="s">
        <v>21</v>
      </c>
      <c r="E2633" s="18" t="s">
        <v>1234</v>
      </c>
      <c r="F2633" s="12">
        <v>194.5</v>
      </c>
      <c r="H2633" s="12" t="s">
        <v>3545</v>
      </c>
      <c r="I2633" s="18" t="s">
        <v>0</v>
      </c>
      <c r="J2633" s="18" t="s">
        <v>4749</v>
      </c>
      <c r="XEZ2633" s="28"/>
      <c r="XFA2633" s="28"/>
      <c r="XFB2633" s="28"/>
      <c r="XFC2633" s="28"/>
      <c r="XFD2633" s="28"/>
    </row>
    <row r="2634" spans="1:10 16380:16384" x14ac:dyDescent="0.35">
      <c r="A2634" s="12" t="s">
        <v>4760</v>
      </c>
      <c r="B2634" s="32" t="str">
        <f>HYPERLINK(Table1[[#This Row],[Link]], Table1[[#This Row],[Pattern w/out Hyperlink]])</f>
        <v>Etch by Hella Jongerius</v>
      </c>
      <c r="C2634" s="18">
        <f>IF(F2634&lt;=$L$1,$K$1,IF(AND(F2634&gt;=$L$2,F2634&lt;=$M$2),$K$2,IF(AND(F2634&gt;=$L$3,F2634&lt;=$M$3),$K$3,IF(AND(F2634&gt;=$L$4,F2634&lt;=$M$4),$K$4,IF(AND(F2634&gt;=$L$5,F2634&lt;=$M$5),$K$5,IF(AND(F2634&gt;=$L$6,F2634&lt;=$M$6),$K$6,IF(AND(F2634&gt;=$L$7,F2634&lt;=$M$7),$K$7,IF(AND(F2634&gt;=$L$8,F2634&lt;=$M$8),$K$8,IF(AND(F2634&gt;=$L$9,F2634&lt;=$M$9),$K$9,IF(AND(F2634&gt;$L$10,F2634&lt;=$M$10),$K$10,IF(AND(F2634&gt;=$L$11,F2634&lt;=$M$11),$K$11,IF(AND(F2634&gt;=$L$12,F2634&lt;=$M$12),$K$12,IF(AND(F2634&gt;=$L$13,F2634&lt;=$M$13),$K$13,IF(AND(F2634&gt;=$L$14,F2634&lt;=$M$14),$K$14,IF(AND(F2634&gt;=#REF!,F2634&lt;=#REF!),#REF!,IF(AND(F2634&gt;=$L$15,F2634&lt;=$M$15),$K$15,IF(AND(F2634&gt;=$L$16,F2634&lt;=$M$16),$K$16,IF(AND(F2634&gt;=$L$17,F2634&lt;=$M$17),$K$17,IF(AND(F2634&gt;=$L$18,F2634&lt;=$M$18),$K$18,IF(AND(F2634&gt;=$L$19,F2634&lt;=$M$19),$K$19,IF(AND(F2634&gt;=$L$20,F2634&lt;=$M$20),$K$20,IF(AND(F2634&gt;=$L$21,F2634&lt;=$M$21),$K$21,IF(AND(F2634&gt;=$L$22,F2634&lt;=$M$22),$K$22,IF(AND(F2634&gt;=$L$23,F2634&lt;=$M$23),$K$23,IF(AND(F2634&gt;=$L$24,F2634&lt;=$M$24),$K$24,IF(AND(F2634&gt;=$L$25,F2634&lt;=$M$25),$K$25,IF(AND(F2634&gt;=$L$26,F2634&lt;=$M$26),$K$26,IF(AND(F2634&gt;=$L$27,F2634&lt;=$M$27),$K$27,IF(AND(F2634&gt;=$L$28,F2634&lt;=$M$28),$K$28,IF(AND(F2634&gt;=$L$29,F2634&lt;=$M$29),$K$29,IF(AND(F2634&gt;=$L$30,F2634&lt;=$M$30),$K$30,IF(AND(F2634&gt;=$L$31,F2634&lt;=$M$31),$K$31,""))))))))))))))))))))))))))))))))</f>
        <v>12</v>
      </c>
      <c r="D2634" s="18" t="s">
        <v>21</v>
      </c>
      <c r="E2634" s="18" t="s">
        <v>1234</v>
      </c>
      <c r="F2634" s="12">
        <v>181.75</v>
      </c>
      <c r="H2634" s="12" t="s">
        <v>3557</v>
      </c>
      <c r="I2634" s="18" t="s">
        <v>0</v>
      </c>
      <c r="J2634" s="18" t="s">
        <v>4761</v>
      </c>
      <c r="XEZ2634" s="28"/>
      <c r="XFA2634" s="28"/>
      <c r="XFB2634" s="28"/>
      <c r="XFC2634" s="28"/>
      <c r="XFD2634" s="28"/>
    </row>
    <row r="2635" spans="1:10 16380:16384" x14ac:dyDescent="0.35">
      <c r="A2635" s="12" t="s">
        <v>6991</v>
      </c>
      <c r="B2635" s="32" t="str">
        <f>HYPERLINK(Table1[[#This Row],[Link]], Table1[[#This Row],[Pattern w/out Hyperlink]])</f>
        <v>Firefly</v>
      </c>
      <c r="C2635" s="18">
        <f>IF(F2635&lt;=$L$1,$K$1,IF(AND(F2635&gt;=$L$2,F2635&lt;=$M$2),$K$2,IF(AND(F2635&gt;=$L$3,F2635&lt;=$M$3),$K$3,IF(AND(F2635&gt;=$L$4,F2635&lt;=$M$4),$K$4,IF(AND(F2635&gt;=$L$5,F2635&lt;=$M$5),$K$5,IF(AND(F2635&gt;=$L$6,F2635&lt;=$M$6),$K$6,IF(AND(F2635&gt;=$L$7,F2635&lt;=$M$7),$K$7,IF(AND(F2635&gt;=$L$8,F2635&lt;=$M$8),$K$8,IF(AND(F2635&gt;=$L$9,F2635&lt;=$M$9),$K$9,IF(AND(F2635&gt;$L$10,F2635&lt;=$M$10),$K$10,IF(AND(F2635&gt;=$L$11,F2635&lt;=$M$11),$K$11,IF(AND(F2635&gt;=$L$12,F2635&lt;=$M$12),$K$12,IF(AND(F2635&gt;=$L$13,F2635&lt;=$M$13),$K$13,IF(AND(F2635&gt;=$L$14,F2635&lt;=$M$14),$K$14,IF(AND(F2635&gt;=#REF!,F2635&lt;=#REF!),#REF!,IF(AND(F2635&gt;=$L$15,F2635&lt;=$M$15),$K$15,IF(AND(F2635&gt;=$L$16,F2635&lt;=$M$16),$K$16,IF(AND(F2635&gt;=$L$17,F2635&lt;=$M$17),$K$17,IF(AND(F2635&gt;=$L$18,F2635&lt;=$M$18),$K$18,IF(AND(F2635&gt;=$L$19,F2635&lt;=$M$19),$K$19,IF(AND(F2635&gt;=$L$20,F2635&lt;=$M$20),$K$20,IF(AND(F2635&gt;=$L$21,F2635&lt;=$M$21),$K$21,IF(AND(F2635&gt;=$L$22,F2635&lt;=$M$22),$K$22,IF(AND(F2635&gt;=$L$23,F2635&lt;=$M$23),$K$23,IF(AND(F2635&gt;=$L$24,F2635&lt;=$M$24),$K$24,IF(AND(F2635&gt;=$L$25,F2635&lt;=$M$25),$K$25,IF(AND(F2635&gt;=$L$26,F2635&lt;=$M$26),$K$26,IF(AND(F2635&gt;=$L$27,F2635&lt;=$M$27),$K$27,IF(AND(F2635&gt;=$L$28,F2635&lt;=$M$28),$K$28,IF(AND(F2635&gt;=$L$29,F2635&lt;=$M$29),$K$29,IF(AND(F2635&gt;=$L$30,F2635&lt;=$M$30),$K$30,IF(AND(F2635&gt;=$L$31,F2635&lt;=$M$31),$K$31,""))))))))))))))))))))))))))))))))</f>
        <v>12</v>
      </c>
      <c r="D2635" s="18" t="s">
        <v>21</v>
      </c>
      <c r="E2635" s="18" t="s">
        <v>1234</v>
      </c>
      <c r="F2635" s="12">
        <v>190.25</v>
      </c>
      <c r="H2635" s="12" t="s">
        <v>6992</v>
      </c>
      <c r="I2635" s="18" t="s">
        <v>0</v>
      </c>
      <c r="J2635" s="18" t="s">
        <v>6993</v>
      </c>
      <c r="XEZ2635" s="28"/>
      <c r="XFA2635" s="28"/>
      <c r="XFB2635" s="28"/>
      <c r="XFC2635" s="28"/>
      <c r="XFD2635" s="28"/>
    </row>
    <row r="2636" spans="1:10 16380:16384" x14ac:dyDescent="0.35">
      <c r="A2636" s="12" t="s">
        <v>6994</v>
      </c>
      <c r="B2636" s="32" t="str">
        <f>HYPERLINK(Table1[[#This Row],[Link]], Table1[[#This Row],[Pattern w/out Hyperlink]])</f>
        <v>Floressence</v>
      </c>
      <c r="C2636" s="18">
        <f>IF(F2636&lt;=$L$1,$K$1,IF(AND(F2636&gt;=$L$2,F2636&lt;=$M$2),$K$2,IF(AND(F2636&gt;=$L$3,F2636&lt;=$M$3),$K$3,IF(AND(F2636&gt;=$L$4,F2636&lt;=$M$4),$K$4,IF(AND(F2636&gt;=$L$5,F2636&lt;=$M$5),$K$5,IF(AND(F2636&gt;=$L$6,F2636&lt;=$M$6),$K$6,IF(AND(F2636&gt;=$L$7,F2636&lt;=$M$7),$K$7,IF(AND(F2636&gt;=$L$8,F2636&lt;=$M$8),$K$8,IF(AND(F2636&gt;=$L$9,F2636&lt;=$M$9),$K$9,IF(AND(F2636&gt;$L$10,F2636&lt;=$M$10),$K$10,IF(AND(F2636&gt;=$L$11,F2636&lt;=$M$11),$K$11,IF(AND(F2636&gt;=$L$12,F2636&lt;=$M$12),$K$12,IF(AND(F2636&gt;=$L$13,F2636&lt;=$M$13),$K$13,IF(AND(F2636&gt;=$L$14,F2636&lt;=$M$14),$K$14,IF(AND(F2636&gt;=#REF!,F2636&lt;=#REF!),#REF!,IF(AND(F2636&gt;=$L$15,F2636&lt;=$M$15),$K$15,IF(AND(F2636&gt;=$L$16,F2636&lt;=$M$16),$K$16,IF(AND(F2636&gt;=$L$17,F2636&lt;=$M$17),$K$17,IF(AND(F2636&gt;=$L$18,F2636&lt;=$M$18),$K$18,IF(AND(F2636&gt;=$L$19,F2636&lt;=$M$19),$K$19,IF(AND(F2636&gt;=$L$20,F2636&lt;=$M$20),$K$20,IF(AND(F2636&gt;=$L$21,F2636&lt;=$M$21),$K$21,IF(AND(F2636&gt;=$L$22,F2636&lt;=$M$22),$K$22,IF(AND(F2636&gt;=$L$23,F2636&lt;=$M$23),$K$23,IF(AND(F2636&gt;=$L$24,F2636&lt;=$M$24),$K$24,IF(AND(F2636&gt;=$L$25,F2636&lt;=$M$25),$K$25,IF(AND(F2636&gt;=$L$26,F2636&lt;=$M$26),$K$26,IF(AND(F2636&gt;=$L$27,F2636&lt;=$M$27),$K$27,IF(AND(F2636&gt;=$L$28,F2636&lt;=$M$28),$K$28,IF(AND(F2636&gt;=$L$29,F2636&lt;=$M$29),$K$29,IF(AND(F2636&gt;=$L$30,F2636&lt;=$M$30),$K$30,IF(AND(F2636&gt;=$L$31,F2636&lt;=$M$31),$K$31,""))))))))))))))))))))))))))))))))</f>
        <v>12</v>
      </c>
      <c r="D2636" s="18" t="s">
        <v>21</v>
      </c>
      <c r="E2636" s="18" t="s">
        <v>1234</v>
      </c>
      <c r="F2636" s="12">
        <v>191.75</v>
      </c>
      <c r="H2636" s="12" t="s">
        <v>6995</v>
      </c>
      <c r="I2636" s="18" t="s">
        <v>0</v>
      </c>
      <c r="J2636" s="18" t="s">
        <v>6996</v>
      </c>
      <c r="XEZ2636" s="28"/>
      <c r="XFA2636" s="28"/>
      <c r="XFB2636" s="28"/>
      <c r="XFC2636" s="28"/>
      <c r="XFD2636" s="28"/>
    </row>
    <row r="2637" spans="1:10 16380:16384" x14ac:dyDescent="0.35">
      <c r="A2637" s="12" t="s">
        <v>3573</v>
      </c>
      <c r="B2637" s="32" t="str">
        <f>HYPERLINK(Table1[[#This Row],[Link]], Table1[[#This Row],[Pattern w/out Hyperlink]])</f>
        <v>Fore</v>
      </c>
      <c r="C2637" s="18">
        <f>IF(F2637&lt;=$L$1,$K$1,IF(AND(F2637&gt;=$L$2,F2637&lt;=$M$2),$K$2,IF(AND(F2637&gt;=$L$3,F2637&lt;=$M$3),$K$3,IF(AND(F2637&gt;=$L$4,F2637&lt;=$M$4),$K$4,IF(AND(F2637&gt;=$L$5,F2637&lt;=$M$5),$K$5,IF(AND(F2637&gt;=$L$6,F2637&lt;=$M$6),$K$6,IF(AND(F2637&gt;=$L$7,F2637&lt;=$M$7),$K$7,IF(AND(F2637&gt;=$L$8,F2637&lt;=$M$8),$K$8,IF(AND(F2637&gt;=$L$9,F2637&lt;=$M$9),$K$9,IF(AND(F2637&gt;$L$10,F2637&lt;=$M$10),$K$10,IF(AND(F2637&gt;=$L$11,F2637&lt;=$M$11),$K$11,IF(AND(F2637&gt;=$L$12,F2637&lt;=$M$12),$K$12,IF(AND(F2637&gt;=$L$13,F2637&lt;=$M$13),$K$13,IF(AND(F2637&gt;=$L$14,F2637&lt;=$M$14),$K$14,IF(AND(F2637&gt;=#REF!,F2637&lt;=#REF!),#REF!,IF(AND(F2637&gt;=$L$15,F2637&lt;=$M$15),$K$15,IF(AND(F2637&gt;=$L$16,F2637&lt;=$M$16),$K$16,IF(AND(F2637&gt;=$L$17,F2637&lt;=$M$17),$K$17,IF(AND(F2637&gt;=$L$18,F2637&lt;=$M$18),$K$18,IF(AND(F2637&gt;=$L$19,F2637&lt;=$M$19),$K$19,IF(AND(F2637&gt;=$L$20,F2637&lt;=$M$20),$K$20,IF(AND(F2637&gt;=$L$21,F2637&lt;=$M$21),$K$21,IF(AND(F2637&gt;=$L$22,F2637&lt;=$M$22),$K$22,IF(AND(F2637&gt;=$L$23,F2637&lt;=$M$23),$K$23,IF(AND(F2637&gt;=$L$24,F2637&lt;=$M$24),$K$24,IF(AND(F2637&gt;=$L$25,F2637&lt;=$M$25),$K$25,IF(AND(F2637&gt;=$L$26,F2637&lt;=$M$26),$K$26,IF(AND(F2637&gt;=$L$27,F2637&lt;=$M$27),$K$27,IF(AND(F2637&gt;=$L$28,F2637&lt;=$M$28),$K$28,IF(AND(F2637&gt;=$L$29,F2637&lt;=$M$29),$K$29,IF(AND(F2637&gt;=$L$30,F2637&lt;=$M$30),$K$30,IF(AND(F2637&gt;=$L$31,F2637&lt;=$M$31),$K$31,""))))))))))))))))))))))))))))))))</f>
        <v>12</v>
      </c>
      <c r="D2637" s="18" t="s">
        <v>21</v>
      </c>
      <c r="E2637" s="18" t="s">
        <v>1234</v>
      </c>
      <c r="F2637" s="12">
        <v>180.5</v>
      </c>
      <c r="H2637" s="12" t="s">
        <v>3574</v>
      </c>
      <c r="I2637" s="18" t="s">
        <v>0</v>
      </c>
      <c r="J2637" s="18" t="s">
        <v>4773</v>
      </c>
      <c r="XEZ2637" s="28"/>
      <c r="XFA2637" s="28"/>
      <c r="XFB2637" s="28"/>
      <c r="XFC2637" s="28"/>
      <c r="XFD2637" s="28"/>
    </row>
    <row r="2638" spans="1:10 16380:16384" hidden="1" x14ac:dyDescent="0.35">
      <c r="A2638" s="12" t="s">
        <v>339</v>
      </c>
      <c r="B2638" s="12" t="str">
        <f>HYPERLINK(Table1[[#This Row],[Link]], Table1[[#This Row],[Pattern w/out Hyperlink]])</f>
        <v>Fusion</v>
      </c>
      <c r="C2638" s="12">
        <f>IF(F2638&lt;=$L$1,$K$1,IF(AND(F2638&gt;=$L$2,F2638&lt;=$M$2),$K$2,IF(AND(F2638&gt;=$L$3,F2638&lt;=$M$3),$K$3,IF(AND(F2638&gt;=$L$4,F2638&lt;=$M$4),$K$4,IF(AND(F2638&gt;=$L$5,F2638&lt;=$M$5),$K$5,IF(AND(F2638&gt;=$L$6,F2638&lt;=$M$6),$K$6,IF(AND(F2638&gt;=$L$7,F2638&lt;=$M$7),$K$7,IF(AND(F2638&gt;=$L$8,F2638&lt;=$M$8),$K$8,IF(AND(F2638&gt;=$L$9,F2638&lt;=$M$9),$K$9,IF(AND(F2638&gt;$L$10,F2638&lt;=$M$10),$K$10,IF(AND(F2638&gt;=$L$11,F2638&lt;=$M$11),$K$11,IF(AND(F2638&gt;=$L$12,F2638&lt;=$M$12),$K$12,IF(AND(F2638&gt;=$L$13,F2638&lt;=$M$13),$K$13,IF(AND(F2638&gt;=$L$14,F2638&lt;=$M$14),$K$14,IF(AND(F2638&gt;=#REF!,F2638&lt;=#REF!),#REF!,IF(AND(F2638&gt;=$L$15,F2638&lt;=$M$15),$K$15,IF(AND(F2638&gt;=$L$16,F2638&lt;=$M$16),$K$16,IF(AND(F2638&gt;=$L$17,F2638&lt;=$M$17),$K$17,IF(AND(F2638&gt;=$L$18,F2638&lt;=$M$18),$K$18,IF(AND(F2638&gt;=$L$19,F2638&lt;=$M$19),$K$19,IF(AND(F2638&gt;=$L$20,F2638&lt;=$M$20),$K$20,IF(AND(F2638&gt;=$L$21,F2638&lt;=$M$21),$K$21,IF(AND(F2638&gt;=$L$22,F2638&lt;=$M$22),$K$22,IF(AND(F2638&gt;=$L$23,F2638&lt;=$M$23),$K$23,IF(AND(F2638&gt;=$L$24,F2638&lt;=$M$24),$K$24,IF(AND(F2638&gt;=$L$25,F2638&lt;=$M$25),$K$25,IF(AND(F2638&gt;=$L$26,F2638&lt;=$M$26),$K$26,IF(AND(F2638&gt;=$L$27,F2638&lt;=$M$27),$K$27,IF(AND(F2638&gt;=$L$28,F2638&lt;=$M$28),$K$28,IF(AND(F2638&gt;=$L$29,F2638&lt;=$M$29),$K$29,IF(AND(F2638&gt;=$L$30,F2638&lt;=$M$30),$K$30,IF(AND(F2638&gt;=$L$31,F2638&lt;=$M$31),$K$31,""))))))))))))))))))))))))))))))))</f>
        <v>13</v>
      </c>
      <c r="D2638" s="12" t="s">
        <v>24</v>
      </c>
      <c r="E2638" s="12" t="s">
        <v>1234</v>
      </c>
      <c r="F2638" s="12">
        <f>Table1[[#This Row],[USD Pricing]]*Exchange!$A$1</f>
        <v>196</v>
      </c>
      <c r="G2638" s="12">
        <v>140</v>
      </c>
      <c r="H2638" s="12" t="s">
        <v>8051</v>
      </c>
      <c r="I2638" s="12" t="s">
        <v>0</v>
      </c>
      <c r="J2638" s="12" t="s">
        <v>5090</v>
      </c>
    </row>
    <row r="2639" spans="1:10 16380:16384" x14ac:dyDescent="0.35">
      <c r="A2639" s="12" t="s">
        <v>4775</v>
      </c>
      <c r="B2639" s="32" t="str">
        <f>HYPERLINK(Table1[[#This Row],[Link]], Table1[[#This Row],[Pattern w/out Hyperlink]])</f>
        <v>Fruit by Hella Jongerius</v>
      </c>
      <c r="C2639" s="18">
        <f>IF(F2639&lt;=$L$1,$K$1,IF(AND(F2639&gt;=$L$2,F2639&lt;=$M$2),$K$2,IF(AND(F2639&gt;=$L$3,F2639&lt;=$M$3),$K$3,IF(AND(F2639&gt;=$L$4,F2639&lt;=$M$4),$K$4,IF(AND(F2639&gt;=$L$5,F2639&lt;=$M$5),$K$5,IF(AND(F2639&gt;=$L$6,F2639&lt;=$M$6),$K$6,IF(AND(F2639&gt;=$L$7,F2639&lt;=$M$7),$K$7,IF(AND(F2639&gt;=$L$8,F2639&lt;=$M$8),$K$8,IF(AND(F2639&gt;=$L$9,F2639&lt;=$M$9),$K$9,IF(AND(F2639&gt;$L$10,F2639&lt;=$M$10),$K$10,IF(AND(F2639&gt;=$L$11,F2639&lt;=$M$11),$K$11,IF(AND(F2639&gt;=$L$12,F2639&lt;=$M$12),$K$12,IF(AND(F2639&gt;=$L$13,F2639&lt;=$M$13),$K$13,IF(AND(F2639&gt;=$L$14,F2639&lt;=$M$14),$K$14,IF(AND(F2639&gt;=#REF!,F2639&lt;=#REF!),#REF!,IF(AND(F2639&gt;=$L$15,F2639&lt;=$M$15),$K$15,IF(AND(F2639&gt;=$L$16,F2639&lt;=$M$16),$K$16,IF(AND(F2639&gt;=$L$17,F2639&lt;=$M$17),$K$17,IF(AND(F2639&gt;=$L$18,F2639&lt;=$M$18),$K$18,IF(AND(F2639&gt;=$L$19,F2639&lt;=$M$19),$K$19,IF(AND(F2639&gt;=$L$20,F2639&lt;=$M$20),$K$20,IF(AND(F2639&gt;=$L$21,F2639&lt;=$M$21),$K$21,IF(AND(F2639&gt;=$L$22,F2639&lt;=$M$22),$K$22,IF(AND(F2639&gt;=$L$23,F2639&lt;=$M$23),$K$23,IF(AND(F2639&gt;=$L$24,F2639&lt;=$M$24),$K$24,IF(AND(F2639&gt;=$L$25,F2639&lt;=$M$25),$K$25,IF(AND(F2639&gt;=$L$26,F2639&lt;=$M$26),$K$26,IF(AND(F2639&gt;=$L$27,F2639&lt;=$M$27),$K$27,IF(AND(F2639&gt;=$L$28,F2639&lt;=$M$28),$K$28,IF(AND(F2639&gt;=$L$29,F2639&lt;=$M$29),$K$29,IF(AND(F2639&gt;=$L$30,F2639&lt;=$M$30),$K$30,IF(AND(F2639&gt;=$L$31,F2639&lt;=$M$31),$K$31,""))))))))))))))))))))))))))))))))</f>
        <v>12</v>
      </c>
      <c r="D2639" s="18" t="s">
        <v>21</v>
      </c>
      <c r="E2639" s="18" t="s">
        <v>1234</v>
      </c>
      <c r="F2639" s="12">
        <v>184.75</v>
      </c>
      <c r="H2639" s="12" t="s">
        <v>3575</v>
      </c>
      <c r="I2639" s="18" t="s">
        <v>0</v>
      </c>
      <c r="J2639" s="18" t="s">
        <v>4776</v>
      </c>
      <c r="XEZ2639" s="28"/>
      <c r="XFA2639" s="28"/>
      <c r="XFB2639" s="28"/>
      <c r="XFC2639" s="28"/>
      <c r="XFD2639" s="28"/>
    </row>
    <row r="2640" spans="1:10 16380:16384" ht="29" x14ac:dyDescent="0.35">
      <c r="A2640" s="12" t="s">
        <v>6597</v>
      </c>
      <c r="B2640" s="32" t="str">
        <f>HYPERLINK(Table1[[#This Row],[Link]], Table1[[#This Row],[Pattern w/out Hyperlink]])</f>
        <v>Houndstooth by Paul Smith</v>
      </c>
      <c r="C2640" s="18">
        <f>IF(F2640&lt;=$L$1,$K$1,IF(AND(F2640&gt;=$L$2,F2640&lt;=$M$2),$K$2,IF(AND(F2640&gt;=$L$3,F2640&lt;=$M$3),$K$3,IF(AND(F2640&gt;=$L$4,F2640&lt;=$M$4),$K$4,IF(AND(F2640&gt;=$L$5,F2640&lt;=$M$5),$K$5,IF(AND(F2640&gt;=$L$6,F2640&lt;=$M$6),$K$6,IF(AND(F2640&gt;=$L$7,F2640&lt;=$M$7),$K$7,IF(AND(F2640&gt;=$L$8,F2640&lt;=$M$8),$K$8,IF(AND(F2640&gt;=$L$9,F2640&lt;=$M$9),$K$9,IF(AND(F2640&gt;$L$10,F2640&lt;=$M$10),$K$10,IF(AND(F2640&gt;=$L$11,F2640&lt;=$M$11),$K$11,IF(AND(F2640&gt;=$L$12,F2640&lt;=$M$12),$K$12,IF(AND(F2640&gt;=$L$13,F2640&lt;=$M$13),$K$13,IF(AND(F2640&gt;=$L$14,F2640&lt;=$M$14),$K$14,IF(AND(F2640&gt;=#REF!,F2640&lt;=#REF!),#REF!,IF(AND(F2640&gt;=$L$15,F2640&lt;=$M$15),$K$15,IF(AND(F2640&gt;=$L$16,F2640&lt;=$M$16),$K$16,IF(AND(F2640&gt;=$L$17,F2640&lt;=$M$17),$K$17,IF(AND(F2640&gt;=$L$18,F2640&lt;=$M$18),$K$18,IF(AND(F2640&gt;=$L$19,F2640&lt;=$M$19),$K$19,IF(AND(F2640&gt;=$L$20,F2640&lt;=$M$20),$K$20,IF(AND(F2640&gt;=$L$21,F2640&lt;=$M$21),$K$21,IF(AND(F2640&gt;=$L$22,F2640&lt;=$M$22),$K$22,IF(AND(F2640&gt;=$L$23,F2640&lt;=$M$23),$K$23,IF(AND(F2640&gt;=$L$24,F2640&lt;=$M$24),$K$24,IF(AND(F2640&gt;=$L$25,F2640&lt;=$M$25),$K$25,IF(AND(F2640&gt;=$L$26,F2640&lt;=$M$26),$K$26,IF(AND(F2640&gt;=$L$27,F2640&lt;=$M$27),$K$27,IF(AND(F2640&gt;=$L$28,F2640&lt;=$M$28),$K$28,IF(AND(F2640&gt;=$L$29,F2640&lt;=$M$29),$K$29,IF(AND(F2640&gt;=$L$30,F2640&lt;=$M$30),$K$30,IF(AND(F2640&gt;=$L$31,F2640&lt;=$M$31),$K$31,""))))))))))))))))))))))))))))))))</f>
        <v>12</v>
      </c>
      <c r="D2640" s="18" t="s">
        <v>21</v>
      </c>
      <c r="E2640" s="18" t="s">
        <v>1234</v>
      </c>
      <c r="F2640" s="12">
        <v>184.75</v>
      </c>
      <c r="H2640" s="12" t="s">
        <v>3592</v>
      </c>
      <c r="I2640" s="18" t="s">
        <v>0</v>
      </c>
      <c r="J2640" s="18" t="s">
        <v>4787</v>
      </c>
      <c r="XEZ2640" s="28"/>
      <c r="XFA2640" s="28"/>
      <c r="XFB2640" s="28"/>
      <c r="XFC2640" s="28"/>
      <c r="XFD2640" s="28"/>
    </row>
    <row r="2641" spans="1:10 16380:16384" x14ac:dyDescent="0.35">
      <c r="A2641" s="12" t="s">
        <v>4793</v>
      </c>
      <c r="B2641" s="32" t="str">
        <f>HYPERLINK(Table1[[#This Row],[Link]], Table1[[#This Row],[Pattern w/out Hyperlink]])</f>
        <v>Inlay by Hella Jongerius</v>
      </c>
      <c r="C2641" s="18">
        <f>IF(F2641&lt;=$L$1,$K$1,IF(AND(F2641&gt;=$L$2,F2641&lt;=$M$2),$K$2,IF(AND(F2641&gt;=$L$3,F2641&lt;=$M$3),$K$3,IF(AND(F2641&gt;=$L$4,F2641&lt;=$M$4),$K$4,IF(AND(F2641&gt;=$L$5,F2641&lt;=$M$5),$K$5,IF(AND(F2641&gt;=$L$6,F2641&lt;=$M$6),$K$6,IF(AND(F2641&gt;=$L$7,F2641&lt;=$M$7),$K$7,IF(AND(F2641&gt;=$L$8,F2641&lt;=$M$8),$K$8,IF(AND(F2641&gt;=$L$9,F2641&lt;=$M$9),$K$9,IF(AND(F2641&gt;$L$10,F2641&lt;=$M$10),$K$10,IF(AND(F2641&gt;=$L$11,F2641&lt;=$M$11),$K$11,IF(AND(F2641&gt;=$L$12,F2641&lt;=$M$12),$K$12,IF(AND(F2641&gt;=$L$13,F2641&lt;=$M$13),$K$13,IF(AND(F2641&gt;=$L$14,F2641&lt;=$M$14),$K$14,IF(AND(F2641&gt;=#REF!,F2641&lt;=#REF!),#REF!,IF(AND(F2641&gt;=$L$15,F2641&lt;=$M$15),$K$15,IF(AND(F2641&gt;=$L$16,F2641&lt;=$M$16),$K$16,IF(AND(F2641&gt;=$L$17,F2641&lt;=$M$17),$K$17,IF(AND(F2641&gt;=$L$18,F2641&lt;=$M$18),$K$18,IF(AND(F2641&gt;=$L$19,F2641&lt;=$M$19),$K$19,IF(AND(F2641&gt;=$L$20,F2641&lt;=$M$20),$K$20,IF(AND(F2641&gt;=$L$21,F2641&lt;=$M$21),$K$21,IF(AND(F2641&gt;=$L$22,F2641&lt;=$M$22),$K$22,IF(AND(F2641&gt;=$L$23,F2641&lt;=$M$23),$K$23,IF(AND(F2641&gt;=$L$24,F2641&lt;=$M$24),$K$24,IF(AND(F2641&gt;=$L$25,F2641&lt;=$M$25),$K$25,IF(AND(F2641&gt;=$L$26,F2641&lt;=$M$26),$K$26,IF(AND(F2641&gt;=$L$27,F2641&lt;=$M$27),$K$27,IF(AND(F2641&gt;=$L$28,F2641&lt;=$M$28),$K$28,IF(AND(F2641&gt;=$L$29,F2641&lt;=$M$29),$K$29,IF(AND(F2641&gt;=$L$30,F2641&lt;=$M$30),$K$30,IF(AND(F2641&gt;=$L$31,F2641&lt;=$M$31),$K$31,""))))))))))))))))))))))))))))))))</f>
        <v>12</v>
      </c>
      <c r="D2641" s="18" t="s">
        <v>21</v>
      </c>
      <c r="E2641" s="18" t="s">
        <v>1234</v>
      </c>
      <c r="F2641" s="12">
        <v>184.75</v>
      </c>
      <c r="H2641" s="12" t="s">
        <v>3601</v>
      </c>
      <c r="I2641" s="18" t="s">
        <v>0</v>
      </c>
      <c r="J2641" s="18" t="s">
        <v>4794</v>
      </c>
      <c r="XEZ2641" s="28"/>
      <c r="XFA2641" s="28"/>
      <c r="XFB2641" s="28"/>
      <c r="XFC2641" s="28"/>
      <c r="XFD2641" s="28"/>
    </row>
    <row r="2642" spans="1:10 16380:16384" x14ac:dyDescent="0.35">
      <c r="A2642" s="12" t="s">
        <v>2796</v>
      </c>
      <c r="B2642" s="32" t="str">
        <f>HYPERLINK(Table1[[#This Row],[Link]], Table1[[#This Row],[Pattern w/out Hyperlink]])</f>
        <v>Lapland 531</v>
      </c>
      <c r="C2642" s="18">
        <f>IF(F2642&lt;=$L$1,$K$1,IF(AND(F2642&gt;=$L$2,F2642&lt;=$M$2),$K$2,IF(AND(F2642&gt;=$L$3,F2642&lt;=$M$3),$K$3,IF(AND(F2642&gt;=$L$4,F2642&lt;=$M$4),$K$4,IF(AND(F2642&gt;=$L$5,F2642&lt;=$M$5),$K$5,IF(AND(F2642&gt;=$L$6,F2642&lt;=$M$6),$K$6,IF(AND(F2642&gt;=$L$7,F2642&lt;=$M$7),$K$7,IF(AND(F2642&gt;=$L$8,F2642&lt;=$M$8),$K$8,IF(AND(F2642&gt;=$L$9,F2642&lt;=$M$9),$K$9,IF(AND(F2642&gt;$L$10,F2642&lt;=$M$10),$K$10,IF(AND(F2642&gt;=$L$11,F2642&lt;=$M$11),$K$11,IF(AND(F2642&gt;=$L$12,F2642&lt;=$M$12),$K$12,IF(AND(F2642&gt;=$L$13,F2642&lt;=$M$13),$K$13,IF(AND(F2642&gt;=$L$14,F2642&lt;=$M$14),$K$14,IF(AND(F2642&gt;=#REF!,F2642&lt;=#REF!),#REF!,IF(AND(F2642&gt;=$L$15,F2642&lt;=$M$15),$K$15,IF(AND(F2642&gt;=$L$16,F2642&lt;=$M$16),$K$16,IF(AND(F2642&gt;=$L$17,F2642&lt;=$M$17),$K$17,IF(AND(F2642&gt;=$L$18,F2642&lt;=$M$18),$K$18,IF(AND(F2642&gt;=$L$19,F2642&lt;=$M$19),$K$19,IF(AND(F2642&gt;=$L$20,F2642&lt;=$M$20),$K$20,IF(AND(F2642&gt;=$L$21,F2642&lt;=$M$21),$K$21,IF(AND(F2642&gt;=$L$22,F2642&lt;=$M$22),$K$22,IF(AND(F2642&gt;=$L$23,F2642&lt;=$M$23),$K$23,IF(AND(F2642&gt;=$L$24,F2642&lt;=$M$24),$K$24,IF(AND(F2642&gt;=$L$25,F2642&lt;=$M$25),$K$25,IF(AND(F2642&gt;=$L$26,F2642&lt;=$M$26),$K$26,IF(AND(F2642&gt;=$L$27,F2642&lt;=$M$27),$K$27,IF(AND(F2642&gt;=$L$28,F2642&lt;=$M$28),$K$28,IF(AND(F2642&gt;=$L$29,F2642&lt;=$M$29),$K$29,IF(AND(F2642&gt;=$L$30,F2642&lt;=$M$30),$K$30,IF(AND(F2642&gt;=$L$31,F2642&lt;=$M$31),$K$31,""))))))))))))))))))))))))))))))))</f>
        <v>12</v>
      </c>
      <c r="D2642" s="18" t="s">
        <v>26</v>
      </c>
      <c r="E2642" s="18" t="s">
        <v>1234</v>
      </c>
      <c r="F2642" s="12">
        <f>Table1[[#This Row],[USD Pricing]]*Exchange!$A$1</f>
        <v>191.79999999999998</v>
      </c>
      <c r="G2642" s="12">
        <v>137</v>
      </c>
      <c r="H2642" s="12" t="s">
        <v>5844</v>
      </c>
      <c r="I2642" s="18" t="s">
        <v>0</v>
      </c>
      <c r="J2642" s="18" t="s">
        <v>4277</v>
      </c>
      <c r="XEZ2642" s="28"/>
      <c r="XFA2642" s="28"/>
      <c r="XFB2642" s="28"/>
      <c r="XFC2642" s="28"/>
      <c r="XFD2642" s="28"/>
    </row>
    <row r="2643" spans="1:10 16380:16384" x14ac:dyDescent="0.35">
      <c r="A2643" s="12" t="s">
        <v>2502</v>
      </c>
      <c r="B2643" s="32" t="str">
        <f>HYPERLINK(Table1[[#This Row],[Link]], Table1[[#This Row],[Pattern w/out Hyperlink]])</f>
        <v>Large Scale Geometric</v>
      </c>
      <c r="C2643" s="18">
        <f>IF(F2643&lt;=$L$1,$K$1,IF(AND(F2643&gt;=$L$2,F2643&lt;=$M$2),$K$2,IF(AND(F2643&gt;=$L$3,F2643&lt;=$M$3),$K$3,IF(AND(F2643&gt;=$L$4,F2643&lt;=$M$4),$K$4,IF(AND(F2643&gt;=$L$5,F2643&lt;=$M$5),$K$5,IF(AND(F2643&gt;=$L$6,F2643&lt;=$M$6),$K$6,IF(AND(F2643&gt;=$L$7,F2643&lt;=$M$7),$K$7,IF(AND(F2643&gt;=$L$8,F2643&lt;=$M$8),$K$8,IF(AND(F2643&gt;=$L$9,F2643&lt;=$M$9),$K$9,IF(AND(F2643&gt;$L$10,F2643&lt;=$M$10),$K$10,IF(AND(F2643&gt;=$L$11,F2643&lt;=$M$11),$K$11,IF(AND(F2643&gt;=$L$12,F2643&lt;=$M$12),$K$12,IF(AND(F2643&gt;=$L$13,F2643&lt;=$M$13),$K$13,IF(AND(F2643&gt;=$L$14,F2643&lt;=$M$14),$K$14,IF(AND(F2643&gt;=#REF!,F2643&lt;=#REF!),#REF!,IF(AND(F2643&gt;=$L$15,F2643&lt;=$M$15),$K$15,IF(AND(F2643&gt;=$L$16,F2643&lt;=$M$16),$K$16,IF(AND(F2643&gt;=$L$17,F2643&lt;=$M$17),$K$17,IF(AND(F2643&gt;=$L$18,F2643&lt;=$M$18),$K$18,IF(AND(F2643&gt;=$L$19,F2643&lt;=$M$19),$K$19,IF(AND(F2643&gt;=$L$20,F2643&lt;=$M$20),$K$20,IF(AND(F2643&gt;=$L$21,F2643&lt;=$M$21),$K$21,IF(AND(F2643&gt;=$L$22,F2643&lt;=$M$22),$K$22,IF(AND(F2643&gt;=$L$23,F2643&lt;=$M$23),$K$23,IF(AND(F2643&gt;=$L$24,F2643&lt;=$M$24),$K$24,IF(AND(F2643&gt;=$L$25,F2643&lt;=$M$25),$K$25,IF(AND(F2643&gt;=$L$26,F2643&lt;=$M$26),$K$26,IF(AND(F2643&gt;=$L$27,F2643&lt;=$M$27),$K$27,IF(AND(F2643&gt;=$L$28,F2643&lt;=$M$28),$K$28,IF(AND(F2643&gt;=$L$29,F2643&lt;=$M$29),$K$29,IF(AND(F2643&gt;=$L$30,F2643&lt;=$M$30),$K$30,IF(AND(F2643&gt;=$L$31,F2643&lt;=$M$31),$K$31,""))))))))))))))))))))))))))))))))</f>
        <v>12</v>
      </c>
      <c r="D2643" s="18" t="s">
        <v>25</v>
      </c>
      <c r="E2643" s="18" t="s">
        <v>1234</v>
      </c>
      <c r="F2643" s="12">
        <v>189</v>
      </c>
      <c r="H2643" s="12" t="s">
        <v>2503</v>
      </c>
      <c r="I2643" s="18" t="s">
        <v>0</v>
      </c>
      <c r="J2643" s="18" t="s">
        <v>5212</v>
      </c>
      <c r="XEZ2643" s="28"/>
      <c r="XFA2643" s="28"/>
      <c r="XFB2643" s="28"/>
      <c r="XFC2643" s="28"/>
      <c r="XFD2643" s="28"/>
    </row>
    <row r="2644" spans="1:10 16380:16384" x14ac:dyDescent="0.35">
      <c r="A2644" s="12" t="s">
        <v>2659</v>
      </c>
      <c r="B2644" s="32" t="str">
        <f>HYPERLINK(Table1[[#This Row],[Link]], Table1[[#This Row],[Pattern w/out Hyperlink]])</f>
        <v>Mapping Ideas</v>
      </c>
      <c r="C2644" s="18">
        <f>IF(F2644&lt;=$L$1,$K$1,IF(AND(F2644&gt;=$L$2,F2644&lt;=$M$2),$K$2,IF(AND(F2644&gt;=$L$3,F2644&lt;=$M$3),$K$3,IF(AND(F2644&gt;=$L$4,F2644&lt;=$M$4),$K$4,IF(AND(F2644&gt;=$L$5,F2644&lt;=$M$5),$K$5,IF(AND(F2644&gt;=$L$6,F2644&lt;=$M$6),$K$6,IF(AND(F2644&gt;=$L$7,F2644&lt;=$M$7),$K$7,IF(AND(F2644&gt;=$L$8,F2644&lt;=$M$8),$K$8,IF(AND(F2644&gt;=$L$9,F2644&lt;=$M$9),$K$9,IF(AND(F2644&gt;$L$10,F2644&lt;=$M$10),$K$10,IF(AND(F2644&gt;=$L$11,F2644&lt;=$M$11),$K$11,IF(AND(F2644&gt;=$L$12,F2644&lt;=$M$12),$K$12,IF(AND(F2644&gt;=$L$13,F2644&lt;=$M$13),$K$13,IF(AND(F2644&gt;=$L$14,F2644&lt;=$M$14),$K$14,IF(AND(F2644&gt;=#REF!,F2644&lt;=#REF!),#REF!,IF(AND(F2644&gt;=$L$15,F2644&lt;=$M$15),$K$15,IF(AND(F2644&gt;=$L$16,F2644&lt;=$M$16),$K$16,IF(AND(F2644&gt;=$L$17,F2644&lt;=$M$17),$K$17,IF(AND(F2644&gt;=$L$18,F2644&lt;=$M$18),$K$18,IF(AND(F2644&gt;=$L$19,F2644&lt;=$M$19),$K$19,IF(AND(F2644&gt;=$L$20,F2644&lt;=$M$20),$K$20,IF(AND(F2644&gt;=$L$21,F2644&lt;=$M$21),$K$21,IF(AND(F2644&gt;=$L$22,F2644&lt;=$M$22),$K$22,IF(AND(F2644&gt;=$L$23,F2644&lt;=$M$23),$K$23,IF(AND(F2644&gt;=$L$24,F2644&lt;=$M$24),$K$24,IF(AND(F2644&gt;=$L$25,F2644&lt;=$M$25),$K$25,IF(AND(F2644&gt;=$L$26,F2644&lt;=$M$26),$K$26,IF(AND(F2644&gt;=$L$27,F2644&lt;=$M$27),$K$27,IF(AND(F2644&gt;=$L$28,F2644&lt;=$M$28),$K$28,IF(AND(F2644&gt;=$L$29,F2644&lt;=$M$29),$K$29,IF(AND(F2644&gt;=$L$30,F2644&lt;=$M$30),$K$30,IF(AND(F2644&gt;=$L$31,F2644&lt;=$M$31),$K$31,""))))))))))))))))))))))))))))))))</f>
        <v>12</v>
      </c>
      <c r="D2644" s="18" t="s">
        <v>26</v>
      </c>
      <c r="E2644" s="18" t="s">
        <v>1234</v>
      </c>
      <c r="F2644" s="12">
        <f>Table1[[#This Row],[USD Pricing]]*Exchange!$A$1</f>
        <v>189</v>
      </c>
      <c r="G2644" s="12">
        <v>135</v>
      </c>
      <c r="H2644" s="12" t="s">
        <v>5393</v>
      </c>
      <c r="I2644" s="18" t="s">
        <v>0</v>
      </c>
      <c r="J2644" s="18" t="s">
        <v>4939</v>
      </c>
      <c r="XEZ2644" s="28"/>
      <c r="XFA2644" s="28"/>
      <c r="XFB2644" s="28"/>
      <c r="XFC2644" s="28"/>
      <c r="XFD2644" s="28"/>
    </row>
    <row r="2645" spans="1:10 16380:16384" ht="29" x14ac:dyDescent="0.35">
      <c r="A2645" s="12" t="s">
        <v>4822</v>
      </c>
      <c r="B2645" s="32" t="str">
        <f>HYPERLINK(Table1[[#This Row],[Link]], Table1[[#This Row],[Pattern w/out Hyperlink]])</f>
        <v>Metered Stripe by Paul Smith</v>
      </c>
      <c r="C2645" s="18">
        <f>IF(F2645&lt;=$L$1,$K$1,IF(AND(F2645&gt;=$L$2,F2645&lt;=$M$2),$K$2,IF(AND(F2645&gt;=$L$3,F2645&lt;=$M$3),$K$3,IF(AND(F2645&gt;=$L$4,F2645&lt;=$M$4),$K$4,IF(AND(F2645&gt;=$L$5,F2645&lt;=$M$5),$K$5,IF(AND(F2645&gt;=$L$6,F2645&lt;=$M$6),$K$6,IF(AND(F2645&gt;=$L$7,F2645&lt;=$M$7),$K$7,IF(AND(F2645&gt;=$L$8,F2645&lt;=$M$8),$K$8,IF(AND(F2645&gt;=$L$9,F2645&lt;=$M$9),$K$9,IF(AND(F2645&gt;$L$10,F2645&lt;=$M$10),$K$10,IF(AND(F2645&gt;=$L$11,F2645&lt;=$M$11),$K$11,IF(AND(F2645&gt;=$L$12,F2645&lt;=$M$12),$K$12,IF(AND(F2645&gt;=$L$13,F2645&lt;=$M$13),$K$13,IF(AND(F2645&gt;=$L$14,F2645&lt;=$M$14),$K$14,IF(AND(F2645&gt;=#REF!,F2645&lt;=#REF!),#REF!,IF(AND(F2645&gt;=$L$15,F2645&lt;=$M$15),$K$15,IF(AND(F2645&gt;=$L$16,F2645&lt;=$M$16),$K$16,IF(AND(F2645&gt;=$L$17,F2645&lt;=$M$17),$K$17,IF(AND(F2645&gt;=$L$18,F2645&lt;=$M$18),$K$18,IF(AND(F2645&gt;=$L$19,F2645&lt;=$M$19),$K$19,IF(AND(F2645&gt;=$L$20,F2645&lt;=$M$20),$K$20,IF(AND(F2645&gt;=$L$21,F2645&lt;=$M$21),$K$21,IF(AND(F2645&gt;=$L$22,F2645&lt;=$M$22),$K$22,IF(AND(F2645&gt;=$L$23,F2645&lt;=$M$23),$K$23,IF(AND(F2645&gt;=$L$24,F2645&lt;=$M$24),$K$24,IF(AND(F2645&gt;=$L$25,F2645&lt;=$M$25),$K$25,IF(AND(F2645&gt;=$L$26,F2645&lt;=$M$26),$K$26,IF(AND(F2645&gt;=$L$27,F2645&lt;=$M$27),$K$27,IF(AND(F2645&gt;=$L$28,F2645&lt;=$M$28),$K$28,IF(AND(F2645&gt;=$L$29,F2645&lt;=$M$29),$K$29,IF(AND(F2645&gt;=$L$30,F2645&lt;=$M$30),$K$30,IF(AND(F2645&gt;=$L$31,F2645&lt;=$M$31),$K$31,""))))))))))))))))))))))))))))))))</f>
        <v>12</v>
      </c>
      <c r="D2645" s="18" t="s">
        <v>21</v>
      </c>
      <c r="E2645" s="18" t="s">
        <v>1234</v>
      </c>
      <c r="F2645" s="12">
        <v>183.25</v>
      </c>
      <c r="H2645" s="12" t="s">
        <v>3631</v>
      </c>
      <c r="I2645" s="18" t="s">
        <v>0</v>
      </c>
      <c r="J2645" s="18" t="s">
        <v>4823</v>
      </c>
      <c r="XEZ2645" s="28"/>
      <c r="XFA2645" s="28"/>
      <c r="XFB2645" s="28"/>
      <c r="XFC2645" s="28"/>
      <c r="XFD2645" s="28"/>
    </row>
    <row r="2646" spans="1:10 16380:16384" x14ac:dyDescent="0.35">
      <c r="A2646" s="12" t="s">
        <v>2603</v>
      </c>
      <c r="B2646" s="32" t="str">
        <f>HYPERLINK(Table1[[#This Row],[Link]], Table1[[#This Row],[Pattern w/out Hyperlink]])</f>
        <v>Metropolis</v>
      </c>
      <c r="C2646" s="18">
        <f>IF(F2646&lt;=$L$1,$K$1,IF(AND(F2646&gt;=$L$2,F2646&lt;=$M$2),$K$2,IF(AND(F2646&gt;=$L$3,F2646&lt;=$M$3),$K$3,IF(AND(F2646&gt;=$L$4,F2646&lt;=$M$4),$K$4,IF(AND(F2646&gt;=$L$5,F2646&lt;=$M$5),$K$5,IF(AND(F2646&gt;=$L$6,F2646&lt;=$M$6),$K$6,IF(AND(F2646&gt;=$L$7,F2646&lt;=$M$7),$K$7,IF(AND(F2646&gt;=$L$8,F2646&lt;=$M$8),$K$8,IF(AND(F2646&gt;=$L$9,F2646&lt;=$M$9),$K$9,IF(AND(F2646&gt;$L$10,F2646&lt;=$M$10),$K$10,IF(AND(F2646&gt;=$L$11,F2646&lt;=$M$11),$K$11,IF(AND(F2646&gt;=$L$12,F2646&lt;=$M$12),$K$12,IF(AND(F2646&gt;=$L$13,F2646&lt;=$M$13),$K$13,IF(AND(F2646&gt;=$L$14,F2646&lt;=$M$14),$K$14,IF(AND(F2646&gt;=#REF!,F2646&lt;=#REF!),#REF!,IF(AND(F2646&gt;=$L$15,F2646&lt;=$M$15),$K$15,IF(AND(F2646&gt;=$L$16,F2646&lt;=$M$16),$K$16,IF(AND(F2646&gt;=$L$17,F2646&lt;=$M$17),$K$17,IF(AND(F2646&gt;=$L$18,F2646&lt;=$M$18),$K$18,IF(AND(F2646&gt;=$L$19,F2646&lt;=$M$19),$K$19,IF(AND(F2646&gt;=$L$20,F2646&lt;=$M$20),$K$20,IF(AND(F2646&gt;=$L$21,F2646&lt;=$M$21),$K$21,IF(AND(F2646&gt;=$L$22,F2646&lt;=$M$22),$K$22,IF(AND(F2646&gt;=$L$23,F2646&lt;=$M$23),$K$23,IF(AND(F2646&gt;=$L$24,F2646&lt;=$M$24),$K$24,IF(AND(F2646&gt;=$L$25,F2646&lt;=$M$25),$K$25,IF(AND(F2646&gt;=$L$26,F2646&lt;=$M$26),$K$26,IF(AND(F2646&gt;=$L$27,F2646&lt;=$M$27),$K$27,IF(AND(F2646&gt;=$L$28,F2646&lt;=$M$28),$K$28,IF(AND(F2646&gt;=$L$29,F2646&lt;=$M$29),$K$29,IF(AND(F2646&gt;=$L$30,F2646&lt;=$M$30),$K$30,IF(AND(F2646&gt;=$L$31,F2646&lt;=$M$31),$K$31,""))))))))))))))))))))))))))))))))</f>
        <v>12</v>
      </c>
      <c r="D2646" s="18" t="s">
        <v>20</v>
      </c>
      <c r="E2646" s="18" t="s">
        <v>1234</v>
      </c>
      <c r="F2646" s="12">
        <f>Table1[[#This Row],[USD Pricing]]*Exchange!$A$1</f>
        <v>176.39999999999998</v>
      </c>
      <c r="G2646" s="12">
        <v>126</v>
      </c>
      <c r="H2646" s="12" t="s">
        <v>2604</v>
      </c>
      <c r="I2646" s="18" t="s">
        <v>0</v>
      </c>
      <c r="J2646" s="18" t="s">
        <v>5169</v>
      </c>
      <c r="XEZ2646" s="28"/>
      <c r="XFA2646" s="28"/>
      <c r="XFB2646" s="28"/>
      <c r="XFC2646" s="28"/>
      <c r="XFD2646" s="28"/>
    </row>
    <row r="2647" spans="1:10 16380:16384" x14ac:dyDescent="0.35">
      <c r="A2647" s="12" t="s">
        <v>7307</v>
      </c>
      <c r="B2647" s="32" t="str">
        <f>HYPERLINK(Table1[[#This Row],[Link]], Table1[[#This Row],[Pattern w/out Hyperlink]])</f>
        <v>Mitered</v>
      </c>
      <c r="C2647" s="18">
        <f>IF(F2647&lt;=$L$1,$K$1,IF(AND(F2647&gt;=$L$2,F2647&lt;=$M$2),$K$2,IF(AND(F2647&gt;=$L$3,F2647&lt;=$M$3),$K$3,IF(AND(F2647&gt;=$L$4,F2647&lt;=$M$4),$K$4,IF(AND(F2647&gt;=$L$5,F2647&lt;=$M$5),$K$5,IF(AND(F2647&gt;=$L$6,F2647&lt;=$M$6),$K$6,IF(AND(F2647&gt;=$L$7,F2647&lt;=$M$7),$K$7,IF(AND(F2647&gt;=$L$8,F2647&lt;=$M$8),$K$8,IF(AND(F2647&gt;=$L$9,F2647&lt;=$M$9),$K$9,IF(AND(F2647&gt;$L$10,F2647&lt;=$M$10),$K$10,IF(AND(F2647&gt;=$L$11,F2647&lt;=$M$11),$K$11,IF(AND(F2647&gt;=$L$12,F2647&lt;=$M$12),$K$12,IF(AND(F2647&gt;=$L$13,F2647&lt;=$M$13),$K$13,IF(AND(F2647&gt;=$L$14,F2647&lt;=$M$14),$K$14,IF(AND(F2647&gt;=#REF!,F2647&lt;=#REF!),#REF!,IF(AND(F2647&gt;=$L$15,F2647&lt;=$M$15),$K$15,IF(AND(F2647&gt;=$L$16,F2647&lt;=$M$16),$K$16,IF(AND(F2647&gt;=$L$17,F2647&lt;=$M$17),$K$17,IF(AND(F2647&gt;=$L$18,F2647&lt;=$M$18),$K$18,IF(AND(F2647&gt;=$L$19,F2647&lt;=$M$19),$K$19,IF(AND(F2647&gt;=$L$20,F2647&lt;=$M$20),$K$20,IF(AND(F2647&gt;=$L$21,F2647&lt;=$M$21),$K$21,IF(AND(F2647&gt;=$L$22,F2647&lt;=$M$22),$K$22,IF(AND(F2647&gt;=$L$23,F2647&lt;=$M$23),$K$23,IF(AND(F2647&gt;=$L$24,F2647&lt;=$M$24),$K$24,IF(AND(F2647&gt;=$L$25,F2647&lt;=$M$25),$K$25,IF(AND(F2647&gt;=$L$26,F2647&lt;=$M$26),$K$26,IF(AND(F2647&gt;=$L$27,F2647&lt;=$M$27),$K$27,IF(AND(F2647&gt;=$L$28,F2647&lt;=$M$28),$K$28,IF(AND(F2647&gt;=$L$29,F2647&lt;=$M$29),$K$29,IF(AND(F2647&gt;=$L$30,F2647&lt;=$M$30),$K$30,IF(AND(F2647&gt;=$L$31,F2647&lt;=$M$31),$K$31,""))))))))))))))))))))))))))))))))</f>
        <v>12</v>
      </c>
      <c r="D2647" s="18" t="s">
        <v>7178</v>
      </c>
      <c r="E2647" s="18" t="s">
        <v>1234</v>
      </c>
      <c r="F2647" s="12">
        <v>195</v>
      </c>
      <c r="H2647" s="12" t="s">
        <v>7308</v>
      </c>
      <c r="I2647" s="18" t="s">
        <v>0</v>
      </c>
      <c r="J2647" s="18" t="s">
        <v>7309</v>
      </c>
      <c r="XEZ2647" s="28"/>
      <c r="XFA2647" s="28"/>
      <c r="XFB2647" s="28"/>
      <c r="XFC2647" s="28"/>
      <c r="XFD2647" s="28"/>
    </row>
    <row r="2648" spans="1:10 16380:16384" x14ac:dyDescent="0.35">
      <c r="A2648" s="12" t="s">
        <v>2803</v>
      </c>
      <c r="B2648" s="32" t="str">
        <f>HYPERLINK(Table1[[#This Row],[Link]], Table1[[#This Row],[Pattern w/out Hyperlink]])</f>
        <v>Mix 477</v>
      </c>
      <c r="C2648" s="18">
        <f>IF(F2648&lt;=$L$1,$K$1,IF(AND(F2648&gt;=$L$2,F2648&lt;=$M$2),$K$2,IF(AND(F2648&gt;=$L$3,F2648&lt;=$M$3),$K$3,IF(AND(F2648&gt;=$L$4,F2648&lt;=$M$4),$K$4,IF(AND(F2648&gt;=$L$5,F2648&lt;=$M$5),$K$5,IF(AND(F2648&gt;=$L$6,F2648&lt;=$M$6),$K$6,IF(AND(F2648&gt;=$L$7,F2648&lt;=$M$7),$K$7,IF(AND(F2648&gt;=$L$8,F2648&lt;=$M$8),$K$8,IF(AND(F2648&gt;=$L$9,F2648&lt;=$M$9),$K$9,IF(AND(F2648&gt;$L$10,F2648&lt;=$M$10),$K$10,IF(AND(F2648&gt;=$L$11,F2648&lt;=$M$11),$K$11,IF(AND(F2648&gt;=$L$12,F2648&lt;=$M$12),$K$12,IF(AND(F2648&gt;=$L$13,F2648&lt;=$M$13),$K$13,IF(AND(F2648&gt;=$L$14,F2648&lt;=$M$14),$K$14,IF(AND(F2648&gt;=#REF!,F2648&lt;=#REF!),#REF!,IF(AND(F2648&gt;=$L$15,F2648&lt;=$M$15),$K$15,IF(AND(F2648&gt;=$L$16,F2648&lt;=$M$16),$K$16,IF(AND(F2648&gt;=$L$17,F2648&lt;=$M$17),$K$17,IF(AND(F2648&gt;=$L$18,F2648&lt;=$M$18),$K$18,IF(AND(F2648&gt;=$L$19,F2648&lt;=$M$19),$K$19,IF(AND(F2648&gt;=$L$20,F2648&lt;=$M$20),$K$20,IF(AND(F2648&gt;=$L$21,F2648&lt;=$M$21),$K$21,IF(AND(F2648&gt;=$L$22,F2648&lt;=$M$22),$K$22,IF(AND(F2648&gt;=$L$23,F2648&lt;=$M$23),$K$23,IF(AND(F2648&gt;=$L$24,F2648&lt;=$M$24),$K$24,IF(AND(F2648&gt;=$L$25,F2648&lt;=$M$25),$K$25,IF(AND(F2648&gt;=$L$26,F2648&lt;=$M$26),$K$26,IF(AND(F2648&gt;=$L$27,F2648&lt;=$M$27),$K$27,IF(AND(F2648&gt;=$L$28,F2648&lt;=$M$28),$K$28,IF(AND(F2648&gt;=$L$29,F2648&lt;=$M$29),$K$29,IF(AND(F2648&gt;=$L$30,F2648&lt;=$M$30),$K$30,IF(AND(F2648&gt;=$L$31,F2648&lt;=$M$31),$K$31,""))))))))))))))))))))))))))))))))</f>
        <v>12</v>
      </c>
      <c r="D2648" s="18" t="s">
        <v>26</v>
      </c>
      <c r="E2648" s="18" t="s">
        <v>1234</v>
      </c>
      <c r="F2648" s="12">
        <f>Table1[[#This Row],[USD Pricing]]*Exchange!$A$1</f>
        <v>178.5</v>
      </c>
      <c r="G2648" s="12">
        <v>127.5</v>
      </c>
      <c r="H2648" s="12" t="s">
        <v>5852</v>
      </c>
      <c r="I2648" s="18" t="s">
        <v>4213</v>
      </c>
      <c r="J2648" s="18" t="s">
        <v>4262</v>
      </c>
      <c r="XEZ2648" s="28"/>
      <c r="XFA2648" s="28"/>
      <c r="XFB2648" s="28"/>
      <c r="XFC2648" s="28"/>
      <c r="XFD2648" s="28"/>
    </row>
    <row r="2649" spans="1:10 16380:16384" x14ac:dyDescent="0.35">
      <c r="A2649" s="12" t="s">
        <v>6838</v>
      </c>
      <c r="B2649" s="32" t="str">
        <f>HYPERLINK(Table1[[#This Row],[Link]], Table1[[#This Row],[Pattern w/out Hyperlink]])</f>
        <v>Nova by Sander Lak</v>
      </c>
      <c r="C2649" s="18">
        <f>IF(F2649&lt;=$L$1,$K$1,IF(AND(F2649&gt;=$L$2,F2649&lt;=$M$2),$K$2,IF(AND(F2649&gt;=$L$3,F2649&lt;=$M$3),$K$3,IF(AND(F2649&gt;=$L$4,F2649&lt;=$M$4),$K$4,IF(AND(F2649&gt;=$L$5,F2649&lt;=$M$5),$K$5,IF(AND(F2649&gt;=$L$6,F2649&lt;=$M$6),$K$6,IF(AND(F2649&gt;=$L$7,F2649&lt;=$M$7),$K$7,IF(AND(F2649&gt;=$L$8,F2649&lt;=$M$8),$K$8,IF(AND(F2649&gt;=$L$9,F2649&lt;=$M$9),$K$9,IF(AND(F2649&gt;$L$10,F2649&lt;=$M$10),$K$10,IF(AND(F2649&gt;=$L$11,F2649&lt;=$M$11),$K$11,IF(AND(F2649&gt;=$L$12,F2649&lt;=$M$12),$K$12,IF(AND(F2649&gt;=$L$13,F2649&lt;=$M$13),$K$13,IF(AND(F2649&gt;=$L$14,F2649&lt;=$M$14),$K$14,IF(AND(F2649&gt;=#REF!,F2649&lt;=#REF!),#REF!,IF(AND(F2649&gt;=$L$15,F2649&lt;=$M$15),$K$15,IF(AND(F2649&gt;=$L$16,F2649&lt;=$M$16),$K$16,IF(AND(F2649&gt;=$L$17,F2649&lt;=$M$17),$K$17,IF(AND(F2649&gt;=$L$18,F2649&lt;=$M$18),$K$18,IF(AND(F2649&gt;=$L$19,F2649&lt;=$M$19),$K$19,IF(AND(F2649&gt;=$L$20,F2649&lt;=$M$20),$K$20,IF(AND(F2649&gt;=$L$21,F2649&lt;=$M$21),$K$21,IF(AND(F2649&gt;=$L$22,F2649&lt;=$M$22),$K$22,IF(AND(F2649&gt;=$L$23,F2649&lt;=$M$23),$K$23,IF(AND(F2649&gt;=$L$24,F2649&lt;=$M$24),$K$24,IF(AND(F2649&gt;=$L$25,F2649&lt;=$M$25),$K$25,IF(AND(F2649&gt;=$L$26,F2649&lt;=$M$26),$K$26,IF(AND(F2649&gt;=$L$27,F2649&lt;=$M$27),$K$27,IF(AND(F2649&gt;=$L$28,F2649&lt;=$M$28),$K$28,IF(AND(F2649&gt;=$L$29,F2649&lt;=$M$29),$K$29,IF(AND(F2649&gt;=$L$30,F2649&lt;=$M$30),$K$30,IF(AND(F2649&gt;=$L$31,F2649&lt;=$M$31),$K$31,""))))))))))))))))))))))))))))))))</f>
        <v>12</v>
      </c>
      <c r="D2649" s="18" t="s">
        <v>21</v>
      </c>
      <c r="E2649" s="18" t="s">
        <v>1234</v>
      </c>
      <c r="F2649" s="12">
        <v>193.75</v>
      </c>
      <c r="H2649" s="12" t="s">
        <v>6839</v>
      </c>
      <c r="I2649" s="18" t="s">
        <v>1319</v>
      </c>
      <c r="J2649" s="18" t="s">
        <v>4262</v>
      </c>
      <c r="XEZ2649" s="28"/>
      <c r="XFA2649" s="28"/>
      <c r="XFB2649" s="28"/>
      <c r="XFC2649" s="28"/>
      <c r="XFD2649" s="28"/>
    </row>
    <row r="2650" spans="1:10 16380:16384" x14ac:dyDescent="0.35">
      <c r="A2650" s="12" t="s">
        <v>2806</v>
      </c>
      <c r="B2650" s="32" t="str">
        <f>HYPERLINK(Table1[[#This Row],[Link]], Table1[[#This Row],[Pattern w/out Hyperlink]])</f>
        <v>Obi Stripe 444</v>
      </c>
      <c r="C2650" s="18">
        <f>IF(F2650&lt;=$L$1,$K$1,IF(AND(F2650&gt;=$L$2,F2650&lt;=$M$2),$K$2,IF(AND(F2650&gt;=$L$3,F2650&lt;=$M$3),$K$3,IF(AND(F2650&gt;=$L$4,F2650&lt;=$M$4),$K$4,IF(AND(F2650&gt;=$L$5,F2650&lt;=$M$5),$K$5,IF(AND(F2650&gt;=$L$6,F2650&lt;=$M$6),$K$6,IF(AND(F2650&gt;=$L$7,F2650&lt;=$M$7),$K$7,IF(AND(F2650&gt;=$L$8,F2650&lt;=$M$8),$K$8,IF(AND(F2650&gt;=$L$9,F2650&lt;=$M$9),$K$9,IF(AND(F2650&gt;$L$10,F2650&lt;=$M$10),$K$10,IF(AND(F2650&gt;=$L$11,F2650&lt;=$M$11),$K$11,IF(AND(F2650&gt;=$L$12,F2650&lt;=$M$12),$K$12,IF(AND(F2650&gt;=$L$13,F2650&lt;=$M$13),$K$13,IF(AND(F2650&gt;=$L$14,F2650&lt;=$M$14),$K$14,IF(AND(F2650&gt;=#REF!,F2650&lt;=#REF!),#REF!,IF(AND(F2650&gt;=$L$15,F2650&lt;=$M$15),$K$15,IF(AND(F2650&gt;=$L$16,F2650&lt;=$M$16),$K$16,IF(AND(F2650&gt;=$L$17,F2650&lt;=$M$17),$K$17,IF(AND(F2650&gt;=$L$18,F2650&lt;=$M$18),$K$18,IF(AND(F2650&gt;=$L$19,F2650&lt;=$M$19),$K$19,IF(AND(F2650&gt;=$L$20,F2650&lt;=$M$20),$K$20,IF(AND(F2650&gt;=$L$21,F2650&lt;=$M$21),$K$21,IF(AND(F2650&gt;=$L$22,F2650&lt;=$M$22),$K$22,IF(AND(F2650&gt;=$L$23,F2650&lt;=$M$23),$K$23,IF(AND(F2650&gt;=$L$24,F2650&lt;=$M$24),$K$24,IF(AND(F2650&gt;=$L$25,F2650&lt;=$M$25),$K$25,IF(AND(F2650&gt;=$L$26,F2650&lt;=$M$26),$K$26,IF(AND(F2650&gt;=$L$27,F2650&lt;=$M$27),$K$27,IF(AND(F2650&gt;=$L$28,F2650&lt;=$M$28),$K$28,IF(AND(F2650&gt;=$L$29,F2650&lt;=$M$29),$K$29,IF(AND(F2650&gt;=$L$30,F2650&lt;=$M$30),$K$30,IF(AND(F2650&gt;=$L$31,F2650&lt;=$M$31),$K$31,""))))))))))))))))))))))))))))))))</f>
        <v>12</v>
      </c>
      <c r="D2650" s="18" t="s">
        <v>26</v>
      </c>
      <c r="E2650" s="18" t="s">
        <v>1234</v>
      </c>
      <c r="F2650" s="12">
        <f>Table1[[#This Row],[USD Pricing]]*Exchange!$A$1</f>
        <v>180.6</v>
      </c>
      <c r="G2650" s="12">
        <v>129</v>
      </c>
      <c r="H2650" s="12" t="s">
        <v>5856</v>
      </c>
      <c r="I2650" s="18" t="s">
        <v>0</v>
      </c>
      <c r="J2650" s="18" t="s">
        <v>4307</v>
      </c>
      <c r="XEZ2650" s="28"/>
      <c r="XFA2650" s="28"/>
      <c r="XFB2650" s="28"/>
      <c r="XFC2650" s="28"/>
      <c r="XFD2650" s="28"/>
    </row>
    <row r="2651" spans="1:10 16380:16384" x14ac:dyDescent="0.35">
      <c r="A2651" s="12" t="s">
        <v>2807</v>
      </c>
      <c r="B2651" s="32" t="str">
        <f>HYPERLINK(Table1[[#This Row],[Link]], Table1[[#This Row],[Pattern w/out Hyperlink]])</f>
        <v>Ona</v>
      </c>
      <c r="C2651" s="18">
        <f>IF(F2651&lt;=$L$1,$K$1,IF(AND(F2651&gt;=$L$2,F2651&lt;=$M$2),$K$2,IF(AND(F2651&gt;=$L$3,F2651&lt;=$M$3),$K$3,IF(AND(F2651&gt;=$L$4,F2651&lt;=$M$4),$K$4,IF(AND(F2651&gt;=$L$5,F2651&lt;=$M$5),$K$5,IF(AND(F2651&gt;=$L$6,F2651&lt;=$M$6),$K$6,IF(AND(F2651&gt;=$L$7,F2651&lt;=$M$7),$K$7,IF(AND(F2651&gt;=$L$8,F2651&lt;=$M$8),$K$8,IF(AND(F2651&gt;=$L$9,F2651&lt;=$M$9),$K$9,IF(AND(F2651&gt;$L$10,F2651&lt;=$M$10),$K$10,IF(AND(F2651&gt;=$L$11,F2651&lt;=$M$11),$K$11,IF(AND(F2651&gt;=$L$12,F2651&lt;=$M$12),$K$12,IF(AND(F2651&gt;=$L$13,F2651&lt;=$M$13),$K$13,IF(AND(F2651&gt;=$L$14,F2651&lt;=$M$14),$K$14,IF(AND(F2651&gt;=#REF!,F2651&lt;=#REF!),#REF!,IF(AND(F2651&gt;=$L$15,F2651&lt;=$M$15),$K$15,IF(AND(F2651&gt;=$L$16,F2651&lt;=$M$16),$K$16,IF(AND(F2651&gt;=$L$17,F2651&lt;=$M$17),$K$17,IF(AND(F2651&gt;=$L$18,F2651&lt;=$M$18),$K$18,IF(AND(F2651&gt;=$L$19,F2651&lt;=$M$19),$K$19,IF(AND(F2651&gt;=$L$20,F2651&lt;=$M$20),$K$20,IF(AND(F2651&gt;=$L$21,F2651&lt;=$M$21),$K$21,IF(AND(F2651&gt;=$L$22,F2651&lt;=$M$22),$K$22,IF(AND(F2651&gt;=$L$23,F2651&lt;=$M$23),$K$23,IF(AND(F2651&gt;=$L$24,F2651&lt;=$M$24),$K$24,IF(AND(F2651&gt;=$L$25,F2651&lt;=$M$25),$K$25,IF(AND(F2651&gt;=$L$26,F2651&lt;=$M$26),$K$26,IF(AND(F2651&gt;=$L$27,F2651&lt;=$M$27),$K$27,IF(AND(F2651&gt;=$L$28,F2651&lt;=$M$28),$K$28,IF(AND(F2651&gt;=$L$29,F2651&lt;=$M$29),$K$29,IF(AND(F2651&gt;=$L$30,F2651&lt;=$M$30),$K$30,IF(AND(F2651&gt;=$L$31,F2651&lt;=$M$31),$K$31,""))))))))))))))))))))))))))))))))</f>
        <v>12</v>
      </c>
      <c r="D2651" s="18" t="s">
        <v>26</v>
      </c>
      <c r="E2651" s="18" t="s">
        <v>1234</v>
      </c>
      <c r="F2651" s="12">
        <f>Table1[[#This Row],[USD Pricing]]*Exchange!$A$1</f>
        <v>185.5</v>
      </c>
      <c r="G2651" s="12">
        <v>132.5</v>
      </c>
      <c r="H2651" s="12" t="s">
        <v>5857</v>
      </c>
      <c r="I2651" s="18" t="s">
        <v>4213</v>
      </c>
      <c r="J2651" s="18" t="s">
        <v>5022</v>
      </c>
      <c r="XEZ2651" s="28"/>
      <c r="XFA2651" s="28"/>
      <c r="XFB2651" s="28"/>
      <c r="XFC2651" s="28"/>
      <c r="XFD2651" s="28"/>
    </row>
    <row r="2652" spans="1:10 16380:16384" x14ac:dyDescent="0.35">
      <c r="A2652" s="12" t="s">
        <v>2533</v>
      </c>
      <c r="B2652" s="32" t="str">
        <f>HYPERLINK(Table1[[#This Row],[Link]], Table1[[#This Row],[Pattern w/out Hyperlink]])</f>
        <v>Pennant Celliant</v>
      </c>
      <c r="C2652" s="18">
        <f>IF(F2652&lt;=$L$1,$K$1,IF(AND(F2652&gt;=$L$2,F2652&lt;=$M$2),$K$2,IF(AND(F2652&gt;=$L$3,F2652&lt;=$M$3),$K$3,IF(AND(F2652&gt;=$L$4,F2652&lt;=$M$4),$K$4,IF(AND(F2652&gt;=$L$5,F2652&lt;=$M$5),$K$5,IF(AND(F2652&gt;=$L$6,F2652&lt;=$M$6),$K$6,IF(AND(F2652&gt;=$L$7,F2652&lt;=$M$7),$K$7,IF(AND(F2652&gt;=$L$8,F2652&lt;=$M$8),$K$8,IF(AND(F2652&gt;=$L$9,F2652&lt;=$M$9),$K$9,IF(AND(F2652&gt;$L$10,F2652&lt;=$M$10),$K$10,IF(AND(F2652&gt;=$L$11,F2652&lt;=$M$11),$K$11,IF(AND(F2652&gt;=$L$12,F2652&lt;=$M$12),$K$12,IF(AND(F2652&gt;=$L$13,F2652&lt;=$M$13),$K$13,IF(AND(F2652&gt;=$L$14,F2652&lt;=$M$14),$K$14,IF(AND(F2652&gt;=#REF!,F2652&lt;=#REF!),#REF!,IF(AND(F2652&gt;=$L$15,F2652&lt;=$M$15),$K$15,IF(AND(F2652&gt;=$L$16,F2652&lt;=$M$16),$K$16,IF(AND(F2652&gt;=$L$17,F2652&lt;=$M$17),$K$17,IF(AND(F2652&gt;=$L$18,F2652&lt;=$M$18),$K$18,IF(AND(F2652&gt;=$L$19,F2652&lt;=$M$19),$K$19,IF(AND(F2652&gt;=$L$20,F2652&lt;=$M$20),$K$20,IF(AND(F2652&gt;=$L$21,F2652&lt;=$M$21),$K$21,IF(AND(F2652&gt;=$L$22,F2652&lt;=$M$22),$K$22,IF(AND(F2652&gt;=$L$23,F2652&lt;=$M$23),$K$23,IF(AND(F2652&gt;=$L$24,F2652&lt;=$M$24),$K$24,IF(AND(F2652&gt;=$L$25,F2652&lt;=$M$25),$K$25,IF(AND(F2652&gt;=$L$26,F2652&lt;=$M$26),$K$26,IF(AND(F2652&gt;=$L$27,F2652&lt;=$M$27),$K$27,IF(AND(F2652&gt;=$L$28,F2652&lt;=$M$28),$K$28,IF(AND(F2652&gt;=$L$29,F2652&lt;=$M$29),$K$29,IF(AND(F2652&gt;=$L$30,F2652&lt;=$M$30),$K$30,IF(AND(F2652&gt;=$L$31,F2652&lt;=$M$31),$K$31,""))))))))))))))))))))))))))))))))</f>
        <v>12</v>
      </c>
      <c r="D2652" s="18" t="s">
        <v>25</v>
      </c>
      <c r="E2652" s="18" t="s">
        <v>1234</v>
      </c>
      <c r="F2652" s="12">
        <v>177.75</v>
      </c>
      <c r="H2652" s="12" t="s">
        <v>2534</v>
      </c>
      <c r="I2652" s="18" t="s">
        <v>0</v>
      </c>
      <c r="J2652" s="18" t="s">
        <v>4306</v>
      </c>
      <c r="XEZ2652" s="28"/>
      <c r="XFA2652" s="28"/>
      <c r="XFB2652" s="28"/>
      <c r="XFC2652" s="28"/>
      <c r="XFD2652" s="28"/>
    </row>
    <row r="2653" spans="1:10 16380:16384" x14ac:dyDescent="0.35">
      <c r="A2653" s="12" t="s">
        <v>2666</v>
      </c>
      <c r="B2653" s="32" t="str">
        <f>HYPERLINK(Table1[[#This Row],[Link]], Table1[[#This Row],[Pattern w/out Hyperlink]])</f>
        <v>Pierre</v>
      </c>
      <c r="C2653" s="18">
        <f>IF(F2653&lt;=$L$1,$K$1,IF(AND(F2653&gt;=$L$2,F2653&lt;=$M$2),$K$2,IF(AND(F2653&gt;=$L$3,F2653&lt;=$M$3),$K$3,IF(AND(F2653&gt;=$L$4,F2653&lt;=$M$4),$K$4,IF(AND(F2653&gt;=$L$5,F2653&lt;=$M$5),$K$5,IF(AND(F2653&gt;=$L$6,F2653&lt;=$M$6),$K$6,IF(AND(F2653&gt;=$L$7,F2653&lt;=$M$7),$K$7,IF(AND(F2653&gt;=$L$8,F2653&lt;=$M$8),$K$8,IF(AND(F2653&gt;=$L$9,F2653&lt;=$M$9),$K$9,IF(AND(F2653&gt;$L$10,F2653&lt;=$M$10),$K$10,IF(AND(F2653&gt;=$L$11,F2653&lt;=$M$11),$K$11,IF(AND(F2653&gt;=$L$12,F2653&lt;=$M$12),$K$12,IF(AND(F2653&gt;=$L$13,F2653&lt;=$M$13),$K$13,IF(AND(F2653&gt;=$L$14,F2653&lt;=$M$14),$K$14,IF(AND(F2653&gt;=#REF!,F2653&lt;=#REF!),#REF!,IF(AND(F2653&gt;=$L$15,F2653&lt;=$M$15),$K$15,IF(AND(F2653&gt;=$L$16,F2653&lt;=$M$16),$K$16,IF(AND(F2653&gt;=$L$17,F2653&lt;=$M$17),$K$17,IF(AND(F2653&gt;=$L$18,F2653&lt;=$M$18),$K$18,IF(AND(F2653&gt;=$L$19,F2653&lt;=$M$19),$K$19,IF(AND(F2653&gt;=$L$20,F2653&lt;=$M$20),$K$20,IF(AND(F2653&gt;=$L$21,F2653&lt;=$M$21),$K$21,IF(AND(F2653&gt;=$L$22,F2653&lt;=$M$22),$K$22,IF(AND(F2653&gt;=$L$23,F2653&lt;=$M$23),$K$23,IF(AND(F2653&gt;=$L$24,F2653&lt;=$M$24),$K$24,IF(AND(F2653&gt;=$L$25,F2653&lt;=$M$25),$K$25,IF(AND(F2653&gt;=$L$26,F2653&lt;=$M$26),$K$26,IF(AND(F2653&gt;=$L$27,F2653&lt;=$M$27),$K$27,IF(AND(F2653&gt;=$L$28,F2653&lt;=$M$28),$K$28,IF(AND(F2653&gt;=$L$29,F2653&lt;=$M$29),$K$29,IF(AND(F2653&gt;=$L$30,F2653&lt;=$M$30),$K$30,IF(AND(F2653&gt;=$L$31,F2653&lt;=$M$31),$K$31,""))))))))))))))))))))))))))))))))</f>
        <v>12</v>
      </c>
      <c r="D2653" s="18" t="s">
        <v>26</v>
      </c>
      <c r="E2653" s="18" t="s">
        <v>1234</v>
      </c>
      <c r="F2653" s="12">
        <f>Table1[[#This Row],[USD Pricing]]*Exchange!$A$1</f>
        <v>193.89999999999998</v>
      </c>
      <c r="G2653" s="12">
        <v>138.5</v>
      </c>
      <c r="H2653" s="12" t="s">
        <v>5408</v>
      </c>
      <c r="I2653" s="18" t="s">
        <v>0</v>
      </c>
      <c r="J2653" s="18" t="s">
        <v>5028</v>
      </c>
      <c r="XEZ2653" s="28"/>
      <c r="XFA2653" s="28"/>
      <c r="XFB2653" s="28"/>
      <c r="XFC2653" s="28"/>
      <c r="XFD2653" s="28"/>
    </row>
    <row r="2654" spans="1:10 16380:16384" ht="29" x14ac:dyDescent="0.35">
      <c r="A2654" s="12" t="s">
        <v>693</v>
      </c>
      <c r="B2654" s="32" t="str">
        <f>HYPERLINK(Table1[[#This Row],[Link]], Table1[[#This Row],[Pattern w/out Hyperlink]])</f>
        <v>Rubric</v>
      </c>
      <c r="C2654" s="18">
        <f>IF(F2654&lt;=$L$1,$K$1,IF(AND(F2654&gt;=$L$2,F2654&lt;=$M$2),$K$2,IF(AND(F2654&gt;=$L$3,F2654&lt;=$M$3),$K$3,IF(AND(F2654&gt;=$L$4,F2654&lt;=$M$4),$K$4,IF(AND(F2654&gt;=$L$5,F2654&lt;=$M$5),$K$5,IF(AND(F2654&gt;=$L$6,F2654&lt;=$M$6),$K$6,IF(AND(F2654&gt;=$L$7,F2654&lt;=$M$7),$K$7,IF(AND(F2654&gt;=$L$8,F2654&lt;=$M$8),$K$8,IF(AND(F2654&gt;=$L$9,F2654&lt;=$M$9),$K$9,IF(AND(F2654&gt;$L$10,F2654&lt;=$M$10),$K$10,IF(AND(F2654&gt;=$L$11,F2654&lt;=$M$11),$K$11,IF(AND(F2654&gt;=$L$12,F2654&lt;=$M$12),$K$12,IF(AND(F2654&gt;=$L$13,F2654&lt;=$M$13),$K$13,IF(AND(F2654&gt;=$L$14,F2654&lt;=$M$14),$K$14,IF(AND(F2654&gt;=#REF!,F2654&lt;=#REF!),#REF!,IF(AND(F2654&gt;=$L$15,F2654&lt;=$M$15),$K$15,IF(AND(F2654&gt;=$L$16,F2654&lt;=$M$16),$K$16,IF(AND(F2654&gt;=$L$17,F2654&lt;=$M$17),$K$17,IF(AND(F2654&gt;=$L$18,F2654&lt;=$M$18),$K$18,IF(AND(F2654&gt;=$L$19,F2654&lt;=$M$19),$K$19,IF(AND(F2654&gt;=$L$20,F2654&lt;=$M$20),$K$20,IF(AND(F2654&gt;=$L$21,F2654&lt;=$M$21),$K$21,IF(AND(F2654&gt;=$L$22,F2654&lt;=$M$22),$K$22,IF(AND(F2654&gt;=$L$23,F2654&lt;=$M$23),$K$23,IF(AND(F2654&gt;=$L$24,F2654&lt;=$M$24),$K$24,IF(AND(F2654&gt;=$L$25,F2654&lt;=$M$25),$K$25,IF(AND(F2654&gt;=$L$26,F2654&lt;=$M$26),$K$26,IF(AND(F2654&gt;=$L$27,F2654&lt;=$M$27),$K$27,IF(AND(F2654&gt;=$L$28,F2654&lt;=$M$28),$K$28,IF(AND(F2654&gt;=$L$29,F2654&lt;=$M$29),$K$29,IF(AND(F2654&gt;=$L$30,F2654&lt;=$M$30),$K$30,IF(AND(F2654&gt;=$L$31,F2654&lt;=$M$31),$K$31,""))))))))))))))))))))))))))))))))</f>
        <v>12</v>
      </c>
      <c r="D2654" s="18" t="s">
        <v>7178</v>
      </c>
      <c r="E2654" s="18" t="s">
        <v>1234</v>
      </c>
      <c r="F2654" s="12">
        <v>184</v>
      </c>
      <c r="H2654" s="12" t="s">
        <v>7333</v>
      </c>
      <c r="I2654" s="18" t="s">
        <v>0</v>
      </c>
      <c r="J2654" s="18" t="s">
        <v>7334</v>
      </c>
      <c r="XEZ2654" s="28"/>
      <c r="XFA2654" s="28"/>
      <c r="XFB2654" s="28"/>
      <c r="XFC2654" s="28"/>
      <c r="XFD2654" s="28"/>
    </row>
    <row r="2655" spans="1:10 16380:16384" x14ac:dyDescent="0.35">
      <c r="A2655" s="12" t="s">
        <v>7335</v>
      </c>
      <c r="B2655" s="32" t="str">
        <f>HYPERLINK(Table1[[#This Row],[Link]], Table1[[#This Row],[Pattern w/out Hyperlink]])</f>
        <v>Scale Factor</v>
      </c>
      <c r="C2655" s="18">
        <f>IF(F2655&lt;=$L$1,$K$1,IF(AND(F2655&gt;=$L$2,F2655&lt;=$M$2),$K$2,IF(AND(F2655&gt;=$L$3,F2655&lt;=$M$3),$K$3,IF(AND(F2655&gt;=$L$4,F2655&lt;=$M$4),$K$4,IF(AND(F2655&gt;=$L$5,F2655&lt;=$M$5),$K$5,IF(AND(F2655&gt;=$L$6,F2655&lt;=$M$6),$K$6,IF(AND(F2655&gt;=$L$7,F2655&lt;=$M$7),$K$7,IF(AND(F2655&gt;=$L$8,F2655&lt;=$M$8),$K$8,IF(AND(F2655&gt;=$L$9,F2655&lt;=$M$9),$K$9,IF(AND(F2655&gt;$L$10,F2655&lt;=$M$10),$K$10,IF(AND(F2655&gt;=$L$11,F2655&lt;=$M$11),$K$11,IF(AND(F2655&gt;=$L$12,F2655&lt;=$M$12),$K$12,IF(AND(F2655&gt;=$L$13,F2655&lt;=$M$13),$K$13,IF(AND(F2655&gt;=$L$14,F2655&lt;=$M$14),$K$14,IF(AND(F2655&gt;=#REF!,F2655&lt;=#REF!),#REF!,IF(AND(F2655&gt;=$L$15,F2655&lt;=$M$15),$K$15,IF(AND(F2655&gt;=$L$16,F2655&lt;=$M$16),$K$16,IF(AND(F2655&gt;=$L$17,F2655&lt;=$M$17),$K$17,IF(AND(F2655&gt;=$L$18,F2655&lt;=$M$18),$K$18,IF(AND(F2655&gt;=$L$19,F2655&lt;=$M$19),$K$19,IF(AND(F2655&gt;=$L$20,F2655&lt;=$M$20),$K$20,IF(AND(F2655&gt;=$L$21,F2655&lt;=$M$21),$K$21,IF(AND(F2655&gt;=$L$22,F2655&lt;=$M$22),$K$22,IF(AND(F2655&gt;=$L$23,F2655&lt;=$M$23),$K$23,IF(AND(F2655&gt;=$L$24,F2655&lt;=$M$24),$K$24,IF(AND(F2655&gt;=$L$25,F2655&lt;=$M$25),$K$25,IF(AND(F2655&gt;=$L$26,F2655&lt;=$M$26),$K$26,IF(AND(F2655&gt;=$L$27,F2655&lt;=$M$27),$K$27,IF(AND(F2655&gt;=$L$28,F2655&lt;=$M$28),$K$28,IF(AND(F2655&gt;=$L$29,F2655&lt;=$M$29),$K$29,IF(AND(F2655&gt;=$L$30,F2655&lt;=$M$30),$K$30,IF(AND(F2655&gt;=$L$31,F2655&lt;=$M$31),$K$31,""))))))))))))))))))))))))))))))))</f>
        <v>12</v>
      </c>
      <c r="D2655" s="18" t="s">
        <v>7178</v>
      </c>
      <c r="E2655" s="18" t="s">
        <v>1234</v>
      </c>
      <c r="F2655" s="12">
        <v>178</v>
      </c>
      <c r="H2655" s="12" t="s">
        <v>7336</v>
      </c>
      <c r="I2655" s="18" t="s">
        <v>0</v>
      </c>
      <c r="J2655" s="18" t="s">
        <v>4432</v>
      </c>
      <c r="XEZ2655" s="28"/>
      <c r="XFA2655" s="28"/>
      <c r="XFB2655" s="28"/>
      <c r="XFC2655" s="28"/>
      <c r="XFD2655" s="28"/>
    </row>
    <row r="2656" spans="1:10 16380:16384" ht="29" x14ac:dyDescent="0.35">
      <c r="A2656" s="12" t="s">
        <v>4869</v>
      </c>
      <c r="B2656" s="32" t="str">
        <f>HYPERLINK(Table1[[#This Row],[Link]], Table1[[#This Row],[Pattern w/out Hyperlink]])</f>
        <v>Segmented Stripe by Paul Smith</v>
      </c>
      <c r="C2656" s="18">
        <f>IF(F2656&lt;=$L$1,$K$1,IF(AND(F2656&gt;=$L$2,F2656&lt;=$M$2),$K$2,IF(AND(F2656&gt;=$L$3,F2656&lt;=$M$3),$K$3,IF(AND(F2656&gt;=$L$4,F2656&lt;=$M$4),$K$4,IF(AND(F2656&gt;=$L$5,F2656&lt;=$M$5),$K$5,IF(AND(F2656&gt;=$L$6,F2656&lt;=$M$6),$K$6,IF(AND(F2656&gt;=$L$7,F2656&lt;=$M$7),$K$7,IF(AND(F2656&gt;=$L$8,F2656&lt;=$M$8),$K$8,IF(AND(F2656&gt;=$L$9,F2656&lt;=$M$9),$K$9,IF(AND(F2656&gt;$L$10,F2656&lt;=$M$10),$K$10,IF(AND(F2656&gt;=$L$11,F2656&lt;=$M$11),$K$11,IF(AND(F2656&gt;=$L$12,F2656&lt;=$M$12),$K$12,IF(AND(F2656&gt;=$L$13,F2656&lt;=$M$13),$K$13,IF(AND(F2656&gt;=$L$14,F2656&lt;=$M$14),$K$14,IF(AND(F2656&gt;=#REF!,F2656&lt;=#REF!),#REF!,IF(AND(F2656&gt;=$L$15,F2656&lt;=$M$15),$K$15,IF(AND(F2656&gt;=$L$16,F2656&lt;=$M$16),$K$16,IF(AND(F2656&gt;=$L$17,F2656&lt;=$M$17),$K$17,IF(AND(F2656&gt;=$L$18,F2656&lt;=$M$18),$K$18,IF(AND(F2656&gt;=$L$19,F2656&lt;=$M$19),$K$19,IF(AND(F2656&gt;=$L$20,F2656&lt;=$M$20),$K$20,IF(AND(F2656&gt;=$L$21,F2656&lt;=$M$21),$K$21,IF(AND(F2656&gt;=$L$22,F2656&lt;=$M$22),$K$22,IF(AND(F2656&gt;=$L$23,F2656&lt;=$M$23),$K$23,IF(AND(F2656&gt;=$L$24,F2656&lt;=$M$24),$K$24,IF(AND(F2656&gt;=$L$25,F2656&lt;=$M$25),$K$25,IF(AND(F2656&gt;=$L$26,F2656&lt;=$M$26),$K$26,IF(AND(F2656&gt;=$L$27,F2656&lt;=$M$27),$K$27,IF(AND(F2656&gt;=$L$28,F2656&lt;=$M$28),$K$28,IF(AND(F2656&gt;=$L$29,F2656&lt;=$M$29),$K$29,IF(AND(F2656&gt;=$L$30,F2656&lt;=$M$30),$K$30,IF(AND(F2656&gt;=$L$31,F2656&lt;=$M$31),$K$31,""))))))))))))))))))))))))))))))))</f>
        <v>12</v>
      </c>
      <c r="D2656" s="18" t="s">
        <v>21</v>
      </c>
      <c r="E2656" s="18" t="s">
        <v>1234</v>
      </c>
      <c r="F2656" s="12">
        <v>187.5</v>
      </c>
      <c r="H2656" s="12" t="s">
        <v>3689</v>
      </c>
      <c r="I2656" s="18" t="s">
        <v>0</v>
      </c>
      <c r="J2656" s="18" t="s">
        <v>4867</v>
      </c>
      <c r="XEZ2656" s="28"/>
      <c r="XFA2656" s="28"/>
      <c r="XFB2656" s="28"/>
      <c r="XFC2656" s="28"/>
      <c r="XFD2656" s="28"/>
    </row>
    <row r="2657" spans="1:10 16380:16384" x14ac:dyDescent="0.35">
      <c r="A2657" s="12" t="s">
        <v>3695</v>
      </c>
      <c r="B2657" s="32" t="str">
        <f>HYPERLINK(Table1[[#This Row],[Link]], Table1[[#This Row],[Pattern w/out Hyperlink]])</f>
        <v>Silk Canvas</v>
      </c>
      <c r="C2657" s="18">
        <f>IF(F2657&lt;=$L$1,$K$1,IF(AND(F2657&gt;=$L$2,F2657&lt;=$M$2),$K$2,IF(AND(F2657&gt;=$L$3,F2657&lt;=$M$3),$K$3,IF(AND(F2657&gt;=$L$4,F2657&lt;=$M$4),$K$4,IF(AND(F2657&gt;=$L$5,F2657&lt;=$M$5),$K$5,IF(AND(F2657&gt;=$L$6,F2657&lt;=$M$6),$K$6,IF(AND(F2657&gt;=$L$7,F2657&lt;=$M$7),$K$7,IF(AND(F2657&gt;=$L$8,F2657&lt;=$M$8),$K$8,IF(AND(F2657&gt;=$L$9,F2657&lt;=$M$9),$K$9,IF(AND(F2657&gt;$L$10,F2657&lt;=$M$10),$K$10,IF(AND(F2657&gt;=$L$11,F2657&lt;=$M$11),$K$11,IF(AND(F2657&gt;=$L$12,F2657&lt;=$M$12),$K$12,IF(AND(F2657&gt;=$L$13,F2657&lt;=$M$13),$K$13,IF(AND(F2657&gt;=$L$14,F2657&lt;=$M$14),$K$14,IF(AND(F2657&gt;=#REF!,F2657&lt;=#REF!),#REF!,IF(AND(F2657&gt;=$L$15,F2657&lt;=$M$15),$K$15,IF(AND(F2657&gt;=$L$16,F2657&lt;=$M$16),$K$16,IF(AND(F2657&gt;=$L$17,F2657&lt;=$M$17),$K$17,IF(AND(F2657&gt;=$L$18,F2657&lt;=$M$18),$K$18,IF(AND(F2657&gt;=$L$19,F2657&lt;=$M$19),$K$19,IF(AND(F2657&gt;=$L$20,F2657&lt;=$M$20),$K$20,IF(AND(F2657&gt;=$L$21,F2657&lt;=$M$21),$K$21,IF(AND(F2657&gt;=$L$22,F2657&lt;=$M$22),$K$22,IF(AND(F2657&gt;=$L$23,F2657&lt;=$M$23),$K$23,IF(AND(F2657&gt;=$L$24,F2657&lt;=$M$24),$K$24,IF(AND(F2657&gt;=$L$25,F2657&lt;=$M$25),$K$25,IF(AND(F2657&gt;=$L$26,F2657&lt;=$M$26),$K$26,IF(AND(F2657&gt;=$L$27,F2657&lt;=$M$27),$K$27,IF(AND(F2657&gt;=$L$28,F2657&lt;=$M$28),$K$28,IF(AND(F2657&gt;=$L$29,F2657&lt;=$M$29),$K$29,IF(AND(F2657&gt;=$L$30,F2657&lt;=$M$30),$K$30,IF(AND(F2657&gt;=$L$31,F2657&lt;=$M$31),$K$31,""))))))))))))))))))))))))))))))))</f>
        <v>12</v>
      </c>
      <c r="D2657" s="18" t="s">
        <v>21</v>
      </c>
      <c r="E2657" s="18" t="s">
        <v>1234</v>
      </c>
      <c r="F2657" s="12">
        <v>190.25</v>
      </c>
      <c r="H2657" s="12" t="s">
        <v>3696</v>
      </c>
      <c r="I2657" s="18" t="s">
        <v>1319</v>
      </c>
      <c r="J2657" s="18" t="s">
        <v>4876</v>
      </c>
      <c r="XEZ2657" s="28"/>
      <c r="XFA2657" s="28"/>
      <c r="XFB2657" s="28"/>
      <c r="XFC2657" s="28"/>
      <c r="XFD2657" s="28"/>
    </row>
    <row r="2658" spans="1:10 16380:16384" x14ac:dyDescent="0.35">
      <c r="A2658" s="12" t="s">
        <v>2902</v>
      </c>
      <c r="B2658" s="32" t="str">
        <f>HYPERLINK(Table1[[#This Row],[Link]], Table1[[#This Row],[Pattern w/out Hyperlink]])</f>
        <v>Sisu</v>
      </c>
      <c r="C2658" s="18">
        <f>IF(F2658&lt;=$L$1,$K$1,IF(AND(F2658&gt;=$L$2,F2658&lt;=$M$2),$K$2,IF(AND(F2658&gt;=$L$3,F2658&lt;=$M$3),$K$3,IF(AND(F2658&gt;=$L$4,F2658&lt;=$M$4),$K$4,IF(AND(F2658&gt;=$L$5,F2658&lt;=$M$5),$K$5,IF(AND(F2658&gt;=$L$6,F2658&lt;=$M$6),$K$6,IF(AND(F2658&gt;=$L$7,F2658&lt;=$M$7),$K$7,IF(AND(F2658&gt;=$L$8,F2658&lt;=$M$8),$K$8,IF(AND(F2658&gt;=$L$9,F2658&lt;=$M$9),$K$9,IF(AND(F2658&gt;$L$10,F2658&lt;=$M$10),$K$10,IF(AND(F2658&gt;=$L$11,F2658&lt;=$M$11),$K$11,IF(AND(F2658&gt;=$L$12,F2658&lt;=$M$12),$K$12,IF(AND(F2658&gt;=$L$13,F2658&lt;=$M$13),$K$13,IF(AND(F2658&gt;=$L$14,F2658&lt;=$M$14),$K$14,IF(AND(F2658&gt;=#REF!,F2658&lt;=#REF!),#REF!,IF(AND(F2658&gt;=$L$15,F2658&lt;=$M$15),$K$15,IF(AND(F2658&gt;=$L$16,F2658&lt;=$M$16),$K$16,IF(AND(F2658&gt;=$L$17,F2658&lt;=$M$17),$K$17,IF(AND(F2658&gt;=$L$18,F2658&lt;=$M$18),$K$18,IF(AND(F2658&gt;=$L$19,F2658&lt;=$M$19),$K$19,IF(AND(F2658&gt;=$L$20,F2658&lt;=$M$20),$K$20,IF(AND(F2658&gt;=$L$21,F2658&lt;=$M$21),$K$21,IF(AND(F2658&gt;=$L$22,F2658&lt;=$M$22),$K$22,IF(AND(F2658&gt;=$L$23,F2658&lt;=$M$23),$K$23,IF(AND(F2658&gt;=$L$24,F2658&lt;=$M$24),$K$24,IF(AND(F2658&gt;=$L$25,F2658&lt;=$M$25),$K$25,IF(AND(F2658&gt;=$L$26,F2658&lt;=$M$26),$K$26,IF(AND(F2658&gt;=$L$27,F2658&lt;=$M$27),$K$27,IF(AND(F2658&gt;=$L$28,F2658&lt;=$M$28),$K$28,IF(AND(F2658&gt;=$L$29,F2658&lt;=$M$29),$K$29,IF(AND(F2658&gt;=$L$30,F2658&lt;=$M$30),$K$30,IF(AND(F2658&gt;=$L$31,F2658&lt;=$M$31),$K$31,""))))))))))))))))))))))))))))))))</f>
        <v>12</v>
      </c>
      <c r="D2658" s="18" t="s">
        <v>2886</v>
      </c>
      <c r="E2658" s="18" t="s">
        <v>1234</v>
      </c>
      <c r="F2658" s="16">
        <f>Table1[[#This Row],[USD Pricing]]*Exchange!$A$1</f>
        <v>184.54799999999997</v>
      </c>
      <c r="G2658" s="16">
        <v>131.82</v>
      </c>
      <c r="H2658" s="12" t="s">
        <v>2949</v>
      </c>
      <c r="I2658" s="18" t="s">
        <v>4213</v>
      </c>
      <c r="J2658" s="18" t="s">
        <v>4675</v>
      </c>
      <c r="XEZ2658" s="28"/>
      <c r="XFA2658" s="28"/>
      <c r="XFB2658" s="28"/>
      <c r="XFC2658" s="28"/>
      <c r="XFD2658" s="28"/>
    </row>
    <row r="2659" spans="1:10 16380:16384" x14ac:dyDescent="0.35">
      <c r="A2659" s="12" t="s">
        <v>2845</v>
      </c>
      <c r="B2659" s="32" t="str">
        <f>HYPERLINK(Table1[[#This Row],[Link]], Table1[[#This Row],[Pattern w/out Hyperlink]])</f>
        <v>Snug</v>
      </c>
      <c r="C2659" s="18">
        <f>IF(F2659&lt;=$L$1,$K$1,IF(AND(F2659&gt;=$L$2,F2659&lt;=$M$2),$K$2,IF(AND(F2659&gt;=$L$3,F2659&lt;=$M$3),$K$3,IF(AND(F2659&gt;=$L$4,F2659&lt;=$M$4),$K$4,IF(AND(F2659&gt;=$L$5,F2659&lt;=$M$5),$K$5,IF(AND(F2659&gt;=$L$6,F2659&lt;=$M$6),$K$6,IF(AND(F2659&gt;=$L$7,F2659&lt;=$M$7),$K$7,IF(AND(F2659&gt;=$L$8,F2659&lt;=$M$8),$K$8,IF(AND(F2659&gt;=$L$9,F2659&lt;=$M$9),$K$9,IF(AND(F2659&gt;$L$10,F2659&lt;=$M$10),$K$10,IF(AND(F2659&gt;=$L$11,F2659&lt;=$M$11),$K$11,IF(AND(F2659&gt;=$L$12,F2659&lt;=$M$12),$K$12,IF(AND(F2659&gt;=$L$13,F2659&lt;=$M$13),$K$13,IF(AND(F2659&gt;=$L$14,F2659&lt;=$M$14),$K$14,IF(AND(F2659&gt;=#REF!,F2659&lt;=#REF!),#REF!,IF(AND(F2659&gt;=$L$15,F2659&lt;=$M$15),$K$15,IF(AND(F2659&gt;=$L$16,F2659&lt;=$M$16),$K$16,IF(AND(F2659&gt;=$L$17,F2659&lt;=$M$17),$K$17,IF(AND(F2659&gt;=$L$18,F2659&lt;=$M$18),$K$18,IF(AND(F2659&gt;=$L$19,F2659&lt;=$M$19),$K$19,IF(AND(F2659&gt;=$L$20,F2659&lt;=$M$20),$K$20,IF(AND(F2659&gt;=$L$21,F2659&lt;=$M$21),$K$21,IF(AND(F2659&gt;=$L$22,F2659&lt;=$M$22),$K$22,IF(AND(F2659&gt;=$L$23,F2659&lt;=$M$23),$K$23,IF(AND(F2659&gt;=$L$24,F2659&lt;=$M$24),$K$24,IF(AND(F2659&gt;=$L$25,F2659&lt;=$M$25),$K$25,IF(AND(F2659&gt;=$L$26,F2659&lt;=$M$26),$K$26,IF(AND(F2659&gt;=$L$27,F2659&lt;=$M$27),$K$27,IF(AND(F2659&gt;=$L$28,F2659&lt;=$M$28),$K$28,IF(AND(F2659&gt;=$L$29,F2659&lt;=$M$29),$K$29,IF(AND(F2659&gt;=$L$30,F2659&lt;=$M$30),$K$30,IF(AND(F2659&gt;=$L$31,F2659&lt;=$M$31),$K$31,""))))))))))))))))))))))))))))))))</f>
        <v>12</v>
      </c>
      <c r="D2659" s="18" t="s">
        <v>1236</v>
      </c>
      <c r="E2659" s="18" t="s">
        <v>1234</v>
      </c>
      <c r="F2659" s="12">
        <v>182</v>
      </c>
      <c r="H2659" s="12" t="s">
        <v>2846</v>
      </c>
      <c r="I2659" s="18" t="s">
        <v>4213</v>
      </c>
      <c r="J2659" s="18" t="s">
        <v>4475</v>
      </c>
      <c r="XEZ2659" s="28"/>
      <c r="XFA2659" s="28"/>
      <c r="XFB2659" s="28"/>
      <c r="XFC2659" s="28"/>
      <c r="XFD2659" s="28"/>
    </row>
    <row r="2660" spans="1:10 16380:16384" x14ac:dyDescent="0.35">
      <c r="A2660" s="12" t="s">
        <v>3701</v>
      </c>
      <c r="B2660" s="32" t="str">
        <f>HYPERLINK(Table1[[#This Row],[Link]], Table1[[#This Row],[Pattern w/out Hyperlink]])</f>
        <v>Spare</v>
      </c>
      <c r="C2660" s="18">
        <f>IF(F2660&lt;=$L$1,$K$1,IF(AND(F2660&gt;=$L$2,F2660&lt;=$M$2),$K$2,IF(AND(F2660&gt;=$L$3,F2660&lt;=$M$3),$K$3,IF(AND(F2660&gt;=$L$4,F2660&lt;=$M$4),$K$4,IF(AND(F2660&gt;=$L$5,F2660&lt;=$M$5),$K$5,IF(AND(F2660&gt;=$L$6,F2660&lt;=$M$6),$K$6,IF(AND(F2660&gt;=$L$7,F2660&lt;=$M$7),$K$7,IF(AND(F2660&gt;=$L$8,F2660&lt;=$M$8),$K$8,IF(AND(F2660&gt;=$L$9,F2660&lt;=$M$9),$K$9,IF(AND(F2660&gt;$L$10,F2660&lt;=$M$10),$K$10,IF(AND(F2660&gt;=$L$11,F2660&lt;=$M$11),$K$11,IF(AND(F2660&gt;=$L$12,F2660&lt;=$M$12),$K$12,IF(AND(F2660&gt;=$L$13,F2660&lt;=$M$13),$K$13,IF(AND(F2660&gt;=$L$14,F2660&lt;=$M$14),$K$14,IF(AND(F2660&gt;=#REF!,F2660&lt;=#REF!),#REF!,IF(AND(F2660&gt;=$L$15,F2660&lt;=$M$15),$K$15,IF(AND(F2660&gt;=$L$16,F2660&lt;=$M$16),$K$16,IF(AND(F2660&gt;=$L$17,F2660&lt;=$M$17),$K$17,IF(AND(F2660&gt;=$L$18,F2660&lt;=$M$18),$K$18,IF(AND(F2660&gt;=$L$19,F2660&lt;=$M$19),$K$19,IF(AND(F2660&gt;=$L$20,F2660&lt;=$M$20),$K$20,IF(AND(F2660&gt;=$L$21,F2660&lt;=$M$21),$K$21,IF(AND(F2660&gt;=$L$22,F2660&lt;=$M$22),$K$22,IF(AND(F2660&gt;=$L$23,F2660&lt;=$M$23),$K$23,IF(AND(F2660&gt;=$L$24,F2660&lt;=$M$24),$K$24,IF(AND(F2660&gt;=$L$25,F2660&lt;=$M$25),$K$25,IF(AND(F2660&gt;=$L$26,F2660&lt;=$M$26),$K$26,IF(AND(F2660&gt;=$L$27,F2660&lt;=$M$27),$K$27,IF(AND(F2660&gt;=$L$28,F2660&lt;=$M$28),$K$28,IF(AND(F2660&gt;=$L$29,F2660&lt;=$M$29),$K$29,IF(AND(F2660&gt;=$L$30,F2660&lt;=$M$30),$K$30,IF(AND(F2660&gt;=$L$31,F2660&lt;=$M$31),$K$31,""))))))))))))))))))))))))))))))))</f>
        <v>12</v>
      </c>
      <c r="D2660" s="18" t="s">
        <v>21</v>
      </c>
      <c r="E2660" s="18" t="s">
        <v>1234</v>
      </c>
      <c r="F2660" s="12">
        <v>177.5</v>
      </c>
      <c r="H2660" s="12" t="s">
        <v>3702</v>
      </c>
      <c r="I2660" s="18" t="s">
        <v>0</v>
      </c>
      <c r="J2660" s="18" t="s">
        <v>4773</v>
      </c>
      <c r="XEZ2660" s="28"/>
      <c r="XFA2660" s="28"/>
      <c r="XFB2660" s="28"/>
      <c r="XFC2660" s="28"/>
      <c r="XFD2660" s="28"/>
    </row>
    <row r="2661" spans="1:10 16380:16384" x14ac:dyDescent="0.35">
      <c r="A2661" s="12" t="s">
        <v>4880</v>
      </c>
      <c r="B2661" s="32" t="str">
        <f>HYPERLINK(Table1[[#This Row],[Link]], Table1[[#This Row],[Pattern w/out Hyperlink]])</f>
        <v>Spindle by Hella Jongerius</v>
      </c>
      <c r="C2661" s="18">
        <f>IF(F2661&lt;=$L$1,$K$1,IF(AND(F2661&gt;=$L$2,F2661&lt;=$M$2),$K$2,IF(AND(F2661&gt;=$L$3,F2661&lt;=$M$3),$K$3,IF(AND(F2661&gt;=$L$4,F2661&lt;=$M$4),$K$4,IF(AND(F2661&gt;=$L$5,F2661&lt;=$M$5),$K$5,IF(AND(F2661&gt;=$L$6,F2661&lt;=$M$6),$K$6,IF(AND(F2661&gt;=$L$7,F2661&lt;=$M$7),$K$7,IF(AND(F2661&gt;=$L$8,F2661&lt;=$M$8),$K$8,IF(AND(F2661&gt;=$L$9,F2661&lt;=$M$9),$K$9,IF(AND(F2661&gt;$L$10,F2661&lt;=$M$10),$K$10,IF(AND(F2661&gt;=$L$11,F2661&lt;=$M$11),$K$11,IF(AND(F2661&gt;=$L$12,F2661&lt;=$M$12),$K$12,IF(AND(F2661&gt;=$L$13,F2661&lt;=$M$13),$K$13,IF(AND(F2661&gt;=$L$14,F2661&lt;=$M$14),$K$14,IF(AND(F2661&gt;=#REF!,F2661&lt;=#REF!),#REF!,IF(AND(F2661&gt;=$L$15,F2661&lt;=$M$15),$K$15,IF(AND(F2661&gt;=$L$16,F2661&lt;=$M$16),$K$16,IF(AND(F2661&gt;=$L$17,F2661&lt;=$M$17),$K$17,IF(AND(F2661&gt;=$L$18,F2661&lt;=$M$18),$K$18,IF(AND(F2661&gt;=$L$19,F2661&lt;=$M$19),$K$19,IF(AND(F2661&gt;=$L$20,F2661&lt;=$M$20),$K$20,IF(AND(F2661&gt;=$L$21,F2661&lt;=$M$21),$K$21,IF(AND(F2661&gt;=$L$22,F2661&lt;=$M$22),$K$22,IF(AND(F2661&gt;=$L$23,F2661&lt;=$M$23),$K$23,IF(AND(F2661&gt;=$L$24,F2661&lt;=$M$24),$K$24,IF(AND(F2661&gt;=$L$25,F2661&lt;=$M$25),$K$25,IF(AND(F2661&gt;=$L$26,F2661&lt;=$M$26),$K$26,IF(AND(F2661&gt;=$L$27,F2661&lt;=$M$27),$K$27,IF(AND(F2661&gt;=$L$28,F2661&lt;=$M$28),$K$28,IF(AND(F2661&gt;=$L$29,F2661&lt;=$M$29),$K$29,IF(AND(F2661&gt;=$L$30,F2661&lt;=$M$30),$K$30,IF(AND(F2661&gt;=$L$31,F2661&lt;=$M$31),$K$31,""))))))))))))))))))))))))))))))))</f>
        <v>12</v>
      </c>
      <c r="D2661" s="18" t="s">
        <v>21</v>
      </c>
      <c r="E2661" s="18" t="s">
        <v>1234</v>
      </c>
      <c r="F2661" s="12">
        <v>190.25</v>
      </c>
      <c r="H2661" s="12" t="s">
        <v>3703</v>
      </c>
      <c r="I2661" s="18" t="s">
        <v>0</v>
      </c>
      <c r="J2661" s="18" t="s">
        <v>4879</v>
      </c>
      <c r="XEZ2661" s="28"/>
      <c r="XFA2661" s="28"/>
      <c r="XFB2661" s="28"/>
      <c r="XFC2661" s="28"/>
      <c r="XFD2661" s="28"/>
    </row>
    <row r="2662" spans="1:10 16380:16384" x14ac:dyDescent="0.35">
      <c r="A2662" s="12" t="s">
        <v>7106</v>
      </c>
      <c r="B2662" s="32" t="str">
        <f>HYPERLINK(Table1[[#This Row],[Link]], Table1[[#This Row],[Pattern w/out Hyperlink]])</f>
        <v>Stretch Appeal</v>
      </c>
      <c r="C2662" s="18">
        <f>IF(F2662&lt;=$L$1,$K$1,IF(AND(F2662&gt;=$L$2,F2662&lt;=$M$2),$K$2,IF(AND(F2662&gt;=$L$3,F2662&lt;=$M$3),$K$3,IF(AND(F2662&gt;=$L$4,F2662&lt;=$M$4),$K$4,IF(AND(F2662&gt;=$L$5,F2662&lt;=$M$5),$K$5,IF(AND(F2662&gt;=$L$6,F2662&lt;=$M$6),$K$6,IF(AND(F2662&gt;=$L$7,F2662&lt;=$M$7),$K$7,IF(AND(F2662&gt;=$L$8,F2662&lt;=$M$8),$K$8,IF(AND(F2662&gt;=$L$9,F2662&lt;=$M$9),$K$9,IF(AND(F2662&gt;$L$10,F2662&lt;=$M$10),$K$10,IF(AND(F2662&gt;=$L$11,F2662&lt;=$M$11),$K$11,IF(AND(F2662&gt;=$L$12,F2662&lt;=$M$12),$K$12,IF(AND(F2662&gt;=$L$13,F2662&lt;=$M$13),$K$13,IF(AND(F2662&gt;=$L$14,F2662&lt;=$M$14),$K$14,IF(AND(F2662&gt;=#REF!,F2662&lt;=#REF!),#REF!,IF(AND(F2662&gt;=$L$15,F2662&lt;=$M$15),$K$15,IF(AND(F2662&gt;=$L$16,F2662&lt;=$M$16),$K$16,IF(AND(F2662&gt;=$L$17,F2662&lt;=$M$17),$K$17,IF(AND(F2662&gt;=$L$18,F2662&lt;=$M$18),$K$18,IF(AND(F2662&gt;=$L$19,F2662&lt;=$M$19),$K$19,IF(AND(F2662&gt;=$L$20,F2662&lt;=$M$20),$K$20,IF(AND(F2662&gt;=$L$21,F2662&lt;=$M$21),$K$21,IF(AND(F2662&gt;=$L$22,F2662&lt;=$M$22),$K$22,IF(AND(F2662&gt;=$L$23,F2662&lt;=$M$23),$K$23,IF(AND(F2662&gt;=$L$24,F2662&lt;=$M$24),$K$24,IF(AND(F2662&gt;=$L$25,F2662&lt;=$M$25),$K$25,IF(AND(F2662&gt;=$L$26,F2662&lt;=$M$26),$K$26,IF(AND(F2662&gt;=$L$27,F2662&lt;=$M$27),$K$27,IF(AND(F2662&gt;=$L$28,F2662&lt;=$M$28),$K$28,IF(AND(F2662&gt;=$L$29,F2662&lt;=$M$29),$K$29,IF(AND(F2662&gt;=$L$30,F2662&lt;=$M$30),$K$30,IF(AND(F2662&gt;=$L$31,F2662&lt;=$M$31),$K$31,""))))))))))))))))))))))))))))))))</f>
        <v>12</v>
      </c>
      <c r="D2662" s="18" t="s">
        <v>21</v>
      </c>
      <c r="E2662" s="18" t="s">
        <v>1234</v>
      </c>
      <c r="F2662" s="12">
        <v>191.75</v>
      </c>
      <c r="H2662" s="12" t="s">
        <v>7107</v>
      </c>
      <c r="I2662" s="18" t="s">
        <v>4213</v>
      </c>
      <c r="J2662" s="18" t="s">
        <v>7108</v>
      </c>
      <c r="XEZ2662" s="28"/>
      <c r="XFA2662" s="28"/>
      <c r="XFB2662" s="28"/>
      <c r="XFC2662" s="28"/>
      <c r="XFD2662" s="28"/>
    </row>
    <row r="2663" spans="1:10 16380:16384" x14ac:dyDescent="0.35">
      <c r="A2663" s="12" t="s">
        <v>7109</v>
      </c>
      <c r="B2663" s="32" t="str">
        <f>HYPERLINK(Table1[[#This Row],[Link]], Table1[[#This Row],[Pattern w/out Hyperlink]])</f>
        <v>Striae Stripe</v>
      </c>
      <c r="C2663" s="18">
        <f>IF(F2663&lt;=$L$1,$K$1,IF(AND(F2663&gt;=$L$2,F2663&lt;=$M$2),$K$2,IF(AND(F2663&gt;=$L$3,F2663&lt;=$M$3),$K$3,IF(AND(F2663&gt;=$L$4,F2663&lt;=$M$4),$K$4,IF(AND(F2663&gt;=$L$5,F2663&lt;=$M$5),$K$5,IF(AND(F2663&gt;=$L$6,F2663&lt;=$M$6),$K$6,IF(AND(F2663&gt;=$L$7,F2663&lt;=$M$7),$K$7,IF(AND(F2663&gt;=$L$8,F2663&lt;=$M$8),$K$8,IF(AND(F2663&gt;=$L$9,F2663&lt;=$M$9),$K$9,IF(AND(F2663&gt;$L$10,F2663&lt;=$M$10),$K$10,IF(AND(F2663&gt;=$L$11,F2663&lt;=$M$11),$K$11,IF(AND(F2663&gt;=$L$12,F2663&lt;=$M$12),$K$12,IF(AND(F2663&gt;=$L$13,F2663&lt;=$M$13),$K$13,IF(AND(F2663&gt;=$L$14,F2663&lt;=$M$14),$K$14,IF(AND(F2663&gt;=#REF!,F2663&lt;=#REF!),#REF!,IF(AND(F2663&gt;=$L$15,F2663&lt;=$M$15),$K$15,IF(AND(F2663&gt;=$L$16,F2663&lt;=$M$16),$K$16,IF(AND(F2663&gt;=$L$17,F2663&lt;=$M$17),$K$17,IF(AND(F2663&gt;=$L$18,F2663&lt;=$M$18),$K$18,IF(AND(F2663&gt;=$L$19,F2663&lt;=$M$19),$K$19,IF(AND(F2663&gt;=$L$20,F2663&lt;=$M$20),$K$20,IF(AND(F2663&gt;=$L$21,F2663&lt;=$M$21),$K$21,IF(AND(F2663&gt;=$L$22,F2663&lt;=$M$22),$K$22,IF(AND(F2663&gt;=$L$23,F2663&lt;=$M$23),$K$23,IF(AND(F2663&gt;=$L$24,F2663&lt;=$M$24),$K$24,IF(AND(F2663&gt;=$L$25,F2663&lt;=$M$25),$K$25,IF(AND(F2663&gt;=$L$26,F2663&lt;=$M$26),$K$26,IF(AND(F2663&gt;=$L$27,F2663&lt;=$M$27),$K$27,IF(AND(F2663&gt;=$L$28,F2663&lt;=$M$28),$K$28,IF(AND(F2663&gt;=$L$29,F2663&lt;=$M$29),$K$29,IF(AND(F2663&gt;=$L$30,F2663&lt;=$M$30),$K$30,IF(AND(F2663&gt;=$L$31,F2663&lt;=$M$31),$K$31,""))))))))))))))))))))))))))))))))</f>
        <v>12</v>
      </c>
      <c r="D2663" s="18" t="s">
        <v>21</v>
      </c>
      <c r="E2663" s="18" t="s">
        <v>1234</v>
      </c>
      <c r="F2663" s="12">
        <v>180.5</v>
      </c>
      <c r="H2663" s="12" t="s">
        <v>7110</v>
      </c>
      <c r="I2663" s="18" t="s">
        <v>0</v>
      </c>
      <c r="J2663" s="18" t="s">
        <v>4827</v>
      </c>
      <c r="XEZ2663" s="28"/>
      <c r="XFA2663" s="28"/>
      <c r="XFB2663" s="28"/>
      <c r="XFC2663" s="28"/>
      <c r="XFD2663" s="28"/>
    </row>
    <row r="2664" spans="1:10 16380:16384" x14ac:dyDescent="0.35">
      <c r="A2664" s="12" t="s">
        <v>7111</v>
      </c>
      <c r="B2664" s="32" t="str">
        <f>HYPERLINK(Table1[[#This Row],[Link]], Table1[[#This Row],[Pattern w/out Hyperlink]])</f>
        <v>Stripe It</v>
      </c>
      <c r="C2664" s="18">
        <f>IF(F2664&lt;=$L$1,$K$1,IF(AND(F2664&gt;=$L$2,F2664&lt;=$M$2),$K$2,IF(AND(F2664&gt;=$L$3,F2664&lt;=$M$3),$K$3,IF(AND(F2664&gt;=$L$4,F2664&lt;=$M$4),$K$4,IF(AND(F2664&gt;=$L$5,F2664&lt;=$M$5),$K$5,IF(AND(F2664&gt;=$L$6,F2664&lt;=$M$6),$K$6,IF(AND(F2664&gt;=$L$7,F2664&lt;=$M$7),$K$7,IF(AND(F2664&gt;=$L$8,F2664&lt;=$M$8),$K$8,IF(AND(F2664&gt;=$L$9,F2664&lt;=$M$9),$K$9,IF(AND(F2664&gt;$L$10,F2664&lt;=$M$10),$K$10,IF(AND(F2664&gt;=$L$11,F2664&lt;=$M$11),$K$11,IF(AND(F2664&gt;=$L$12,F2664&lt;=$M$12),$K$12,IF(AND(F2664&gt;=$L$13,F2664&lt;=$M$13),$K$13,IF(AND(F2664&gt;=$L$14,F2664&lt;=$M$14),$K$14,IF(AND(F2664&gt;=#REF!,F2664&lt;=#REF!),#REF!,IF(AND(F2664&gt;=$L$15,F2664&lt;=$M$15),$K$15,IF(AND(F2664&gt;=$L$16,F2664&lt;=$M$16),$K$16,IF(AND(F2664&gt;=$L$17,F2664&lt;=$M$17),$K$17,IF(AND(F2664&gt;=$L$18,F2664&lt;=$M$18),$K$18,IF(AND(F2664&gt;=$L$19,F2664&lt;=$M$19),$K$19,IF(AND(F2664&gt;=$L$20,F2664&lt;=$M$20),$K$20,IF(AND(F2664&gt;=$L$21,F2664&lt;=$M$21),$K$21,IF(AND(F2664&gt;=$L$22,F2664&lt;=$M$22),$K$22,IF(AND(F2664&gt;=$L$23,F2664&lt;=$M$23),$K$23,IF(AND(F2664&gt;=$L$24,F2664&lt;=$M$24),$K$24,IF(AND(F2664&gt;=$L$25,F2664&lt;=$M$25),$K$25,IF(AND(F2664&gt;=$L$26,F2664&lt;=$M$26),$K$26,IF(AND(F2664&gt;=$L$27,F2664&lt;=$M$27),$K$27,IF(AND(F2664&gt;=$L$28,F2664&lt;=$M$28),$K$28,IF(AND(F2664&gt;=$L$29,F2664&lt;=$M$29),$K$29,IF(AND(F2664&gt;=$L$30,F2664&lt;=$M$30),$K$30,IF(AND(F2664&gt;=$L$31,F2664&lt;=$M$31),$K$31,""))))))))))))))))))))))))))))))))</f>
        <v>12</v>
      </c>
      <c r="D2664" s="18" t="s">
        <v>21</v>
      </c>
      <c r="E2664" s="18" t="s">
        <v>1234</v>
      </c>
      <c r="F2664" s="12">
        <v>190.25</v>
      </c>
      <c r="H2664" s="12" t="s">
        <v>7112</v>
      </c>
      <c r="I2664" s="18" t="s">
        <v>0</v>
      </c>
      <c r="J2664" s="18" t="s">
        <v>5128</v>
      </c>
      <c r="XEZ2664" s="28"/>
      <c r="XFA2664" s="28"/>
      <c r="XFB2664" s="28"/>
      <c r="XFC2664" s="28"/>
      <c r="XFD2664" s="28"/>
    </row>
    <row r="2665" spans="1:10 16380:16384" x14ac:dyDescent="0.35">
      <c r="A2665" s="12" t="s">
        <v>4887</v>
      </c>
      <c r="B2665" s="32" t="str">
        <f>HYPERLINK(Table1[[#This Row],[Link]], Table1[[#This Row],[Pattern w/out Hyperlink]])</f>
        <v>Terra by Sander Lak</v>
      </c>
      <c r="C2665" s="18">
        <f>IF(F2665&lt;=$L$1,$K$1,IF(AND(F2665&gt;=$L$2,F2665&lt;=$M$2),$K$2,IF(AND(F2665&gt;=$L$3,F2665&lt;=$M$3),$K$3,IF(AND(F2665&gt;=$L$4,F2665&lt;=$M$4),$K$4,IF(AND(F2665&gt;=$L$5,F2665&lt;=$M$5),$K$5,IF(AND(F2665&gt;=$L$6,F2665&lt;=$M$6),$K$6,IF(AND(F2665&gt;=$L$7,F2665&lt;=$M$7),$K$7,IF(AND(F2665&gt;=$L$8,F2665&lt;=$M$8),$K$8,IF(AND(F2665&gt;=$L$9,F2665&lt;=$M$9),$K$9,IF(AND(F2665&gt;$L$10,F2665&lt;=$M$10),$K$10,IF(AND(F2665&gt;=$L$11,F2665&lt;=$M$11),$K$11,IF(AND(F2665&gt;=$L$12,F2665&lt;=$M$12),$K$12,IF(AND(F2665&gt;=$L$13,F2665&lt;=$M$13),$K$13,IF(AND(F2665&gt;=$L$14,F2665&lt;=$M$14),$K$14,IF(AND(F2665&gt;=#REF!,F2665&lt;=#REF!),#REF!,IF(AND(F2665&gt;=$L$15,F2665&lt;=$M$15),$K$15,IF(AND(F2665&gt;=$L$16,F2665&lt;=$M$16),$K$16,IF(AND(F2665&gt;=$L$17,F2665&lt;=$M$17),$K$17,IF(AND(F2665&gt;=$L$18,F2665&lt;=$M$18),$K$18,IF(AND(F2665&gt;=$L$19,F2665&lt;=$M$19),$K$19,IF(AND(F2665&gt;=$L$20,F2665&lt;=$M$20),$K$20,IF(AND(F2665&gt;=$L$21,F2665&lt;=$M$21),$K$21,IF(AND(F2665&gt;=$L$22,F2665&lt;=$M$22),$K$22,IF(AND(F2665&gt;=$L$23,F2665&lt;=$M$23),$K$23,IF(AND(F2665&gt;=$L$24,F2665&lt;=$M$24),$K$24,IF(AND(F2665&gt;=$L$25,F2665&lt;=$M$25),$K$25,IF(AND(F2665&gt;=$L$26,F2665&lt;=$M$26),$K$26,IF(AND(F2665&gt;=$L$27,F2665&lt;=$M$27),$K$27,IF(AND(F2665&gt;=$L$28,F2665&lt;=$M$28),$K$28,IF(AND(F2665&gt;=$L$29,F2665&lt;=$M$29),$K$29,IF(AND(F2665&gt;=$L$30,F2665&lt;=$M$30),$K$30,IF(AND(F2665&gt;=$L$31,F2665&lt;=$M$31),$K$31,""))))))))))))))))))))))))))))))))</f>
        <v>12</v>
      </c>
      <c r="D2665" s="18" t="s">
        <v>21</v>
      </c>
      <c r="E2665" s="18" t="s">
        <v>1234</v>
      </c>
      <c r="F2665" s="12">
        <v>180.5</v>
      </c>
      <c r="H2665" s="12" t="s">
        <v>3717</v>
      </c>
      <c r="I2665" s="18" t="s">
        <v>4213</v>
      </c>
      <c r="J2665" s="18" t="s">
        <v>4539</v>
      </c>
      <c r="XEZ2665" s="28"/>
      <c r="XFA2665" s="28"/>
      <c r="XFB2665" s="28"/>
      <c r="XFC2665" s="28"/>
      <c r="XFD2665" s="28"/>
    </row>
    <row r="2666" spans="1:10 16380:16384" x14ac:dyDescent="0.35">
      <c r="A2666" s="12" t="s">
        <v>2393</v>
      </c>
      <c r="B2666" s="32" t="str">
        <f>HYPERLINK(Table1[[#This Row],[Link]], Table1[[#This Row],[Pattern w/out Hyperlink]])</f>
        <v>Tudor Rose</v>
      </c>
      <c r="C2666" s="18">
        <f>IF(F2666&lt;=$L$1,$K$1,IF(AND(F2666&gt;=$L$2,F2666&lt;=$M$2),$K$2,IF(AND(F2666&gt;=$L$3,F2666&lt;=$M$3),$K$3,IF(AND(F2666&gt;=$L$4,F2666&lt;=$M$4),$K$4,IF(AND(F2666&gt;=$L$5,F2666&lt;=$M$5),$K$5,IF(AND(F2666&gt;=$L$6,F2666&lt;=$M$6),$K$6,IF(AND(F2666&gt;=$L$7,F2666&lt;=$M$7),$K$7,IF(AND(F2666&gt;=$L$8,F2666&lt;=$M$8),$K$8,IF(AND(F2666&gt;=$L$9,F2666&lt;=$M$9),$K$9,IF(AND(F2666&gt;$L$10,F2666&lt;=$M$10),$K$10,IF(AND(F2666&gt;=$L$11,F2666&lt;=$M$11),$K$11,IF(AND(F2666&gt;=$L$12,F2666&lt;=$M$12),$K$12,IF(AND(F2666&gt;=$L$13,F2666&lt;=$M$13),$K$13,IF(AND(F2666&gt;=$L$14,F2666&lt;=$M$14),$K$14,IF(AND(F2666&gt;=#REF!,F2666&lt;=#REF!),#REF!,IF(AND(F2666&gt;=$L$15,F2666&lt;=$M$15),$K$15,IF(AND(F2666&gt;=$L$16,F2666&lt;=$M$16),$K$16,IF(AND(F2666&gt;=$L$17,F2666&lt;=$M$17),$K$17,IF(AND(F2666&gt;=$L$18,F2666&lt;=$M$18),$K$18,IF(AND(F2666&gt;=$L$19,F2666&lt;=$M$19),$K$19,IF(AND(F2666&gt;=$L$20,F2666&lt;=$M$20),$K$20,IF(AND(F2666&gt;=$L$21,F2666&lt;=$M$21),$K$21,IF(AND(F2666&gt;=$L$22,F2666&lt;=$M$22),$K$22,IF(AND(F2666&gt;=$L$23,F2666&lt;=$M$23),$K$23,IF(AND(F2666&gt;=$L$24,F2666&lt;=$M$24),$K$24,IF(AND(F2666&gt;=$L$25,F2666&lt;=$M$25),$K$25,IF(AND(F2666&gt;=$L$26,F2666&lt;=$M$26),$K$26,IF(AND(F2666&gt;=$L$27,F2666&lt;=$M$27),$K$27,IF(AND(F2666&gt;=$L$28,F2666&lt;=$M$28),$K$28,IF(AND(F2666&gt;=$L$29,F2666&lt;=$M$29),$K$29,IF(AND(F2666&gt;=$L$30,F2666&lt;=$M$30),$K$30,IF(AND(F2666&gt;=$L$31,F2666&lt;=$M$31),$K$31,""))))))))))))))))))))))))))))))))</f>
        <v>12</v>
      </c>
      <c r="D2666" s="18" t="s">
        <v>24</v>
      </c>
      <c r="E2666" s="18" t="s">
        <v>1234</v>
      </c>
      <c r="F2666" s="12">
        <v>181.95</v>
      </c>
      <c r="H2666" s="12" t="s">
        <v>2395</v>
      </c>
      <c r="I2666" s="18" t="s">
        <v>0</v>
      </c>
      <c r="J2666" s="18" t="s">
        <v>4310</v>
      </c>
      <c r="XEZ2666" s="28"/>
      <c r="XFA2666" s="28"/>
      <c r="XFB2666" s="28"/>
      <c r="XFC2666" s="28"/>
      <c r="XFD2666" s="28"/>
    </row>
    <row r="2667" spans="1:10 16380:16384" x14ac:dyDescent="0.35">
      <c r="A2667" s="12" t="s">
        <v>7126</v>
      </c>
      <c r="B2667" s="32" t="str">
        <f>HYPERLINK(Table1[[#This Row],[Link]], Table1[[#This Row],[Pattern w/out Hyperlink]])</f>
        <v>Twist Tie</v>
      </c>
      <c r="C2667" s="18">
        <f>IF(F2667&lt;=$L$1,$K$1,IF(AND(F2667&gt;=$L$2,F2667&lt;=$M$2),$K$2,IF(AND(F2667&gt;=$L$3,F2667&lt;=$M$3),$K$3,IF(AND(F2667&gt;=$L$4,F2667&lt;=$M$4),$K$4,IF(AND(F2667&gt;=$L$5,F2667&lt;=$M$5),$K$5,IF(AND(F2667&gt;=$L$6,F2667&lt;=$M$6),$K$6,IF(AND(F2667&gt;=$L$7,F2667&lt;=$M$7),$K$7,IF(AND(F2667&gt;=$L$8,F2667&lt;=$M$8),$K$8,IF(AND(F2667&gt;=$L$9,F2667&lt;=$M$9),$K$9,IF(AND(F2667&gt;$L$10,F2667&lt;=$M$10),$K$10,IF(AND(F2667&gt;=$L$11,F2667&lt;=$M$11),$K$11,IF(AND(F2667&gt;=$L$12,F2667&lt;=$M$12),$K$12,IF(AND(F2667&gt;=$L$13,F2667&lt;=$M$13),$K$13,IF(AND(F2667&gt;=$L$14,F2667&lt;=$M$14),$K$14,IF(AND(F2667&gt;=#REF!,F2667&lt;=#REF!),#REF!,IF(AND(F2667&gt;=$L$15,F2667&lt;=$M$15),$K$15,IF(AND(F2667&gt;=$L$16,F2667&lt;=$M$16),$K$16,IF(AND(F2667&gt;=$L$17,F2667&lt;=$M$17),$K$17,IF(AND(F2667&gt;=$L$18,F2667&lt;=$M$18),$K$18,IF(AND(F2667&gt;=$L$19,F2667&lt;=$M$19),$K$19,IF(AND(F2667&gt;=$L$20,F2667&lt;=$M$20),$K$20,IF(AND(F2667&gt;=$L$21,F2667&lt;=$M$21),$K$21,IF(AND(F2667&gt;=$L$22,F2667&lt;=$M$22),$K$22,IF(AND(F2667&gt;=$L$23,F2667&lt;=$M$23),$K$23,IF(AND(F2667&gt;=$L$24,F2667&lt;=$M$24),$K$24,IF(AND(F2667&gt;=$L$25,F2667&lt;=$M$25),$K$25,IF(AND(F2667&gt;=$L$26,F2667&lt;=$M$26),$K$26,IF(AND(F2667&gt;=$L$27,F2667&lt;=$M$27),$K$27,IF(AND(F2667&gt;=$L$28,F2667&lt;=$M$28),$K$28,IF(AND(F2667&gt;=$L$29,F2667&lt;=$M$29),$K$29,IF(AND(F2667&gt;=$L$30,F2667&lt;=$M$30),$K$30,IF(AND(F2667&gt;=$L$31,F2667&lt;=$M$31),$K$31,""))))))))))))))))))))))))))))))))</f>
        <v>12</v>
      </c>
      <c r="D2667" s="18" t="s">
        <v>21</v>
      </c>
      <c r="E2667" s="18" t="s">
        <v>1234</v>
      </c>
      <c r="F2667" s="12">
        <v>176.25</v>
      </c>
      <c r="H2667" s="12" t="s">
        <v>7127</v>
      </c>
      <c r="I2667" s="18" t="s">
        <v>0</v>
      </c>
      <c r="J2667" s="18" t="s">
        <v>7128</v>
      </c>
      <c r="XEZ2667" s="28"/>
      <c r="XFA2667" s="28"/>
      <c r="XFB2667" s="28"/>
      <c r="XFC2667" s="28"/>
      <c r="XFD2667" s="28"/>
    </row>
    <row r="2668" spans="1:10 16380:16384" x14ac:dyDescent="0.35">
      <c r="A2668" s="12" t="s">
        <v>3735</v>
      </c>
      <c r="B2668" s="32" t="str">
        <f>HYPERLINK(Table1[[#This Row],[Link]], Table1[[#This Row],[Pattern w/out Hyperlink]])</f>
        <v>Valor</v>
      </c>
      <c r="C2668" s="18">
        <f>IF(F2668&lt;=$L$1,$K$1,IF(AND(F2668&gt;=$L$2,F2668&lt;=$M$2),$K$2,IF(AND(F2668&gt;=$L$3,F2668&lt;=$M$3),$K$3,IF(AND(F2668&gt;=$L$4,F2668&lt;=$M$4),$K$4,IF(AND(F2668&gt;=$L$5,F2668&lt;=$M$5),$K$5,IF(AND(F2668&gt;=$L$6,F2668&lt;=$M$6),$K$6,IF(AND(F2668&gt;=$L$7,F2668&lt;=$M$7),$K$7,IF(AND(F2668&gt;=$L$8,F2668&lt;=$M$8),$K$8,IF(AND(F2668&gt;=$L$9,F2668&lt;=$M$9),$K$9,IF(AND(F2668&gt;$L$10,F2668&lt;=$M$10),$K$10,IF(AND(F2668&gt;=$L$11,F2668&lt;=$M$11),$K$11,IF(AND(F2668&gt;=$L$12,F2668&lt;=$M$12),$K$12,IF(AND(F2668&gt;=$L$13,F2668&lt;=$M$13),$K$13,IF(AND(F2668&gt;=$L$14,F2668&lt;=$M$14),$K$14,IF(AND(F2668&gt;=#REF!,F2668&lt;=#REF!),#REF!,IF(AND(F2668&gt;=$L$15,F2668&lt;=$M$15),$K$15,IF(AND(F2668&gt;=$L$16,F2668&lt;=$M$16),$K$16,IF(AND(F2668&gt;=$L$17,F2668&lt;=$M$17),$K$17,IF(AND(F2668&gt;=$L$18,F2668&lt;=$M$18),$K$18,IF(AND(F2668&gt;=$L$19,F2668&lt;=$M$19),$K$19,IF(AND(F2668&gt;=$L$20,F2668&lt;=$M$20),$K$20,IF(AND(F2668&gt;=$L$21,F2668&lt;=$M$21),$K$21,IF(AND(F2668&gt;=$L$22,F2668&lt;=$M$22),$K$22,IF(AND(F2668&gt;=$L$23,F2668&lt;=$M$23),$K$23,IF(AND(F2668&gt;=$L$24,F2668&lt;=$M$24),$K$24,IF(AND(F2668&gt;=$L$25,F2668&lt;=$M$25),$K$25,IF(AND(F2668&gt;=$L$26,F2668&lt;=$M$26),$K$26,IF(AND(F2668&gt;=$L$27,F2668&lt;=$M$27),$K$27,IF(AND(F2668&gt;=$L$28,F2668&lt;=$M$28),$K$28,IF(AND(F2668&gt;=$L$29,F2668&lt;=$M$29),$K$29,IF(AND(F2668&gt;=$L$30,F2668&lt;=$M$30),$K$30,IF(AND(F2668&gt;=$L$31,F2668&lt;=$M$31),$K$31,""))))))))))))))))))))))))))))))))</f>
        <v>12</v>
      </c>
      <c r="D2668" s="18" t="s">
        <v>21</v>
      </c>
      <c r="E2668" s="18" t="s">
        <v>1234</v>
      </c>
      <c r="F2668" s="12">
        <v>177.5</v>
      </c>
      <c r="H2668" s="12" t="s">
        <v>3736</v>
      </c>
      <c r="I2668" s="18" t="s">
        <v>1319</v>
      </c>
      <c r="J2668" s="18" t="s">
        <v>4699</v>
      </c>
      <c r="XEZ2668" s="28"/>
      <c r="XFA2668" s="28"/>
      <c r="XFB2668" s="28"/>
      <c r="XFC2668" s="28"/>
      <c r="XFD2668" s="28"/>
    </row>
    <row r="2669" spans="1:10 16380:16384" x14ac:dyDescent="0.35">
      <c r="A2669" s="12" t="s">
        <v>4900</v>
      </c>
      <c r="B2669" s="32" t="str">
        <f>HYPERLINK(Table1[[#This Row],[Link]], Table1[[#This Row],[Pattern w/out Hyperlink]])</f>
        <v>Washi by Hella Jongerius</v>
      </c>
      <c r="C2669" s="18">
        <f>IF(F2669&lt;=$L$1,$K$1,IF(AND(F2669&gt;=$L$2,F2669&lt;=$M$2),$K$2,IF(AND(F2669&gt;=$L$3,F2669&lt;=$M$3),$K$3,IF(AND(F2669&gt;=$L$4,F2669&lt;=$M$4),$K$4,IF(AND(F2669&gt;=$L$5,F2669&lt;=$M$5),$K$5,IF(AND(F2669&gt;=$L$6,F2669&lt;=$M$6),$K$6,IF(AND(F2669&gt;=$L$7,F2669&lt;=$M$7),$K$7,IF(AND(F2669&gt;=$L$8,F2669&lt;=$M$8),$K$8,IF(AND(F2669&gt;=$L$9,F2669&lt;=$M$9),$K$9,IF(AND(F2669&gt;$L$10,F2669&lt;=$M$10),$K$10,IF(AND(F2669&gt;=$L$11,F2669&lt;=$M$11),$K$11,IF(AND(F2669&gt;=$L$12,F2669&lt;=$M$12),$K$12,IF(AND(F2669&gt;=$L$13,F2669&lt;=$M$13),$K$13,IF(AND(F2669&gt;=$L$14,F2669&lt;=$M$14),$K$14,IF(AND(F2669&gt;=#REF!,F2669&lt;=#REF!),#REF!,IF(AND(F2669&gt;=$L$15,F2669&lt;=$M$15),$K$15,IF(AND(F2669&gt;=$L$16,F2669&lt;=$M$16),$K$16,IF(AND(F2669&gt;=$L$17,F2669&lt;=$M$17),$K$17,IF(AND(F2669&gt;=$L$18,F2669&lt;=$M$18),$K$18,IF(AND(F2669&gt;=$L$19,F2669&lt;=$M$19),$K$19,IF(AND(F2669&gt;=$L$20,F2669&lt;=$M$20),$K$20,IF(AND(F2669&gt;=$L$21,F2669&lt;=$M$21),$K$21,IF(AND(F2669&gt;=$L$22,F2669&lt;=$M$22),$K$22,IF(AND(F2669&gt;=$L$23,F2669&lt;=$M$23),$K$23,IF(AND(F2669&gt;=$L$24,F2669&lt;=$M$24),$K$24,IF(AND(F2669&gt;=$L$25,F2669&lt;=$M$25),$K$25,IF(AND(F2669&gt;=$L$26,F2669&lt;=$M$26),$K$26,IF(AND(F2669&gt;=$L$27,F2669&lt;=$M$27),$K$27,IF(AND(F2669&gt;=$L$28,F2669&lt;=$M$28),$K$28,IF(AND(F2669&gt;=$L$29,F2669&lt;=$M$29),$K$29,IF(AND(F2669&gt;=$L$30,F2669&lt;=$M$30),$K$30,IF(AND(F2669&gt;=$L$31,F2669&lt;=$M$31),$K$31,""))))))))))))))))))))))))))))))))</f>
        <v>12</v>
      </c>
      <c r="D2669" s="18" t="s">
        <v>21</v>
      </c>
      <c r="E2669" s="18" t="s">
        <v>1234</v>
      </c>
      <c r="F2669" s="12">
        <v>190.25</v>
      </c>
      <c r="H2669" s="12" t="s">
        <v>3740</v>
      </c>
      <c r="I2669" s="18" t="s">
        <v>0</v>
      </c>
      <c r="J2669" s="18" t="s">
        <v>4901</v>
      </c>
      <c r="XEZ2669" s="28"/>
      <c r="XFA2669" s="28"/>
      <c r="XFB2669" s="28"/>
      <c r="XFC2669" s="28"/>
      <c r="XFD2669" s="28"/>
    </row>
    <row r="2670" spans="1:10 16380:16384" x14ac:dyDescent="0.35">
      <c r="A2670" s="12" t="s">
        <v>2676</v>
      </c>
      <c r="B2670" s="32" t="str">
        <f>HYPERLINK(Table1[[#This Row],[Link]], Table1[[#This Row],[Pattern w/out Hyperlink]])</f>
        <v>Well Well Well</v>
      </c>
      <c r="C2670" s="18">
        <f>IF(F2670&lt;=$L$1,$K$1,IF(AND(F2670&gt;=$L$2,F2670&lt;=$M$2),$K$2,IF(AND(F2670&gt;=$L$3,F2670&lt;=$M$3),$K$3,IF(AND(F2670&gt;=$L$4,F2670&lt;=$M$4),$K$4,IF(AND(F2670&gt;=$L$5,F2670&lt;=$M$5),$K$5,IF(AND(F2670&gt;=$L$6,F2670&lt;=$M$6),$K$6,IF(AND(F2670&gt;=$L$7,F2670&lt;=$M$7),$K$7,IF(AND(F2670&gt;=$L$8,F2670&lt;=$M$8),$K$8,IF(AND(F2670&gt;=$L$9,F2670&lt;=$M$9),$K$9,IF(AND(F2670&gt;$L$10,F2670&lt;=$M$10),$K$10,IF(AND(F2670&gt;=$L$11,F2670&lt;=$M$11),$K$11,IF(AND(F2670&gt;=$L$12,F2670&lt;=$M$12),$K$12,IF(AND(F2670&gt;=$L$13,F2670&lt;=$M$13),$K$13,IF(AND(F2670&gt;=$L$14,F2670&lt;=$M$14),$K$14,IF(AND(F2670&gt;=#REF!,F2670&lt;=#REF!),#REF!,IF(AND(F2670&gt;=$L$15,F2670&lt;=$M$15),$K$15,IF(AND(F2670&gt;=$L$16,F2670&lt;=$M$16),$K$16,IF(AND(F2670&gt;=$L$17,F2670&lt;=$M$17),$K$17,IF(AND(F2670&gt;=$L$18,F2670&lt;=$M$18),$K$18,IF(AND(F2670&gt;=$L$19,F2670&lt;=$M$19),$K$19,IF(AND(F2670&gt;=$L$20,F2670&lt;=$M$20),$K$20,IF(AND(F2670&gt;=$L$21,F2670&lt;=$M$21),$K$21,IF(AND(F2670&gt;=$L$22,F2670&lt;=$M$22),$K$22,IF(AND(F2670&gt;=$L$23,F2670&lt;=$M$23),$K$23,IF(AND(F2670&gt;=$L$24,F2670&lt;=$M$24),$K$24,IF(AND(F2670&gt;=$L$25,F2670&lt;=$M$25),$K$25,IF(AND(F2670&gt;=$L$26,F2670&lt;=$M$26),$K$26,IF(AND(F2670&gt;=$L$27,F2670&lt;=$M$27),$K$27,IF(AND(F2670&gt;=$L$28,F2670&lt;=$M$28),$K$28,IF(AND(F2670&gt;=$L$29,F2670&lt;=$M$29),$K$29,IF(AND(F2670&gt;=$L$30,F2670&lt;=$M$30),$K$30,IF(AND(F2670&gt;=$L$31,F2670&lt;=$M$31),$K$31,""))))))))))))))))))))))))))))))))</f>
        <v>12</v>
      </c>
      <c r="D2670" s="18" t="s">
        <v>26</v>
      </c>
      <c r="E2670" s="18" t="s">
        <v>1234</v>
      </c>
      <c r="F2670" s="12">
        <f>Table1[[#This Row],[USD Pricing]]*Exchange!$A$1</f>
        <v>192.5</v>
      </c>
      <c r="G2670" s="12">
        <v>137.5</v>
      </c>
      <c r="H2670" s="12" t="s">
        <v>5456</v>
      </c>
      <c r="I2670" s="18" t="s">
        <v>0</v>
      </c>
      <c r="J2670" s="18" t="s">
        <v>5072</v>
      </c>
      <c r="XEZ2670" s="28"/>
      <c r="XFA2670" s="28"/>
      <c r="XFB2670" s="28"/>
      <c r="XFC2670" s="28"/>
      <c r="XFD2670" s="28"/>
    </row>
    <row r="2671" spans="1:10 16380:16384" x14ac:dyDescent="0.35">
      <c r="A2671" s="12" t="s">
        <v>2830</v>
      </c>
      <c r="B2671" s="32" t="str">
        <f>HYPERLINK(Table1[[#This Row],[Link]], Table1[[#This Row],[Pattern w/out Hyperlink]])</f>
        <v>Wool Weave 510</v>
      </c>
      <c r="C2671" s="18">
        <f>IF(F2671&lt;=$L$1,$K$1,IF(AND(F2671&gt;=$L$2,F2671&lt;=$M$2),$K$2,IF(AND(F2671&gt;=$L$3,F2671&lt;=$M$3),$K$3,IF(AND(F2671&gt;=$L$4,F2671&lt;=$M$4),$K$4,IF(AND(F2671&gt;=$L$5,F2671&lt;=$M$5),$K$5,IF(AND(F2671&gt;=$L$6,F2671&lt;=$M$6),$K$6,IF(AND(F2671&gt;=$L$7,F2671&lt;=$M$7),$K$7,IF(AND(F2671&gt;=$L$8,F2671&lt;=$M$8),$K$8,IF(AND(F2671&gt;=$L$9,F2671&lt;=$M$9),$K$9,IF(AND(F2671&gt;$L$10,F2671&lt;=$M$10),$K$10,IF(AND(F2671&gt;=$L$11,F2671&lt;=$M$11),$K$11,IF(AND(F2671&gt;=$L$12,F2671&lt;=$M$12),$K$12,IF(AND(F2671&gt;=$L$13,F2671&lt;=$M$13),$K$13,IF(AND(F2671&gt;=$L$14,F2671&lt;=$M$14),$K$14,IF(AND(F2671&gt;=#REF!,F2671&lt;=#REF!),#REF!,IF(AND(F2671&gt;=$L$15,F2671&lt;=$M$15),$K$15,IF(AND(F2671&gt;=$L$16,F2671&lt;=$M$16),$K$16,IF(AND(F2671&gt;=$L$17,F2671&lt;=$M$17),$K$17,IF(AND(F2671&gt;=$L$18,F2671&lt;=$M$18),$K$18,IF(AND(F2671&gt;=$L$19,F2671&lt;=$M$19),$K$19,IF(AND(F2671&gt;=$L$20,F2671&lt;=$M$20),$K$20,IF(AND(F2671&gt;=$L$21,F2671&lt;=$M$21),$K$21,IF(AND(F2671&gt;=$L$22,F2671&lt;=$M$22),$K$22,IF(AND(F2671&gt;=$L$23,F2671&lt;=$M$23),$K$23,IF(AND(F2671&gt;=$L$24,F2671&lt;=$M$24),$K$24,IF(AND(F2671&gt;=$L$25,F2671&lt;=$M$25),$K$25,IF(AND(F2671&gt;=$L$26,F2671&lt;=$M$26),$K$26,IF(AND(F2671&gt;=$L$27,F2671&lt;=$M$27),$K$27,IF(AND(F2671&gt;=$L$28,F2671&lt;=$M$28),$K$28,IF(AND(F2671&gt;=$L$29,F2671&lt;=$M$29),$K$29,IF(AND(F2671&gt;=$L$30,F2671&lt;=$M$30),$K$30,IF(AND(F2671&gt;=$L$31,F2671&lt;=$M$31),$K$31,""))))))))))))))))))))))))))))))))</f>
        <v>12</v>
      </c>
      <c r="D2671" s="18" t="s">
        <v>26</v>
      </c>
      <c r="E2671" s="18" t="s">
        <v>1234</v>
      </c>
      <c r="F2671" s="12">
        <f>Table1[[#This Row],[USD Pricing]]*Exchange!$A$1</f>
        <v>190.39999999999998</v>
      </c>
      <c r="G2671" s="12">
        <v>136</v>
      </c>
      <c r="H2671" s="12" t="s">
        <v>5892</v>
      </c>
      <c r="I2671" s="18" t="s">
        <v>4213</v>
      </c>
      <c r="J2671" s="18" t="s">
        <v>5074</v>
      </c>
      <c r="XEZ2671" s="28"/>
      <c r="XFA2671" s="28"/>
      <c r="XFB2671" s="28"/>
      <c r="XFC2671" s="28"/>
      <c r="XFD2671" s="28"/>
    </row>
    <row r="2672" spans="1:10 16380:16384" x14ac:dyDescent="0.35">
      <c r="A2672" s="12" t="s">
        <v>4576</v>
      </c>
      <c r="B2672" s="32" t="str">
        <f>HYPERLINK(Table1[[#This Row],[Link]], Table1[[#This Row],[Pattern w/out Hyperlink]])</f>
        <v>Xorel Cane Embroider</v>
      </c>
      <c r="C2672" s="18">
        <f>IF(F2672&lt;=$L$1,$K$1,IF(AND(F2672&gt;=$L$2,F2672&lt;=$M$2),$K$2,IF(AND(F2672&gt;=$L$3,F2672&lt;=$M$3),$K$3,IF(AND(F2672&gt;=$L$4,F2672&lt;=$M$4),$K$4,IF(AND(F2672&gt;=$L$5,F2672&lt;=$M$5),$K$5,IF(AND(F2672&gt;=$L$6,F2672&lt;=$M$6),$K$6,IF(AND(F2672&gt;=$L$7,F2672&lt;=$M$7),$K$7,IF(AND(F2672&gt;=$L$8,F2672&lt;=$M$8),$K$8,IF(AND(F2672&gt;=$L$9,F2672&lt;=$M$9),$K$9,IF(AND(F2672&gt;$L$10,F2672&lt;=$M$10),$K$10,IF(AND(F2672&gt;=$L$11,F2672&lt;=$M$11),$K$11,IF(AND(F2672&gt;=$L$12,F2672&lt;=$M$12),$K$12,IF(AND(F2672&gt;=$L$13,F2672&lt;=$M$13),$K$13,IF(AND(F2672&gt;=$L$14,F2672&lt;=$M$14),$K$14,IF(AND(F2672&gt;=#REF!,F2672&lt;=#REF!),#REF!,IF(AND(F2672&gt;=$L$15,F2672&lt;=$M$15),$K$15,IF(AND(F2672&gt;=$L$16,F2672&lt;=$M$16),$K$16,IF(AND(F2672&gt;=$L$17,F2672&lt;=$M$17),$K$17,IF(AND(F2672&gt;=$L$18,F2672&lt;=$M$18),$K$18,IF(AND(F2672&gt;=$L$19,F2672&lt;=$M$19),$K$19,IF(AND(F2672&gt;=$L$20,F2672&lt;=$M$20),$K$20,IF(AND(F2672&gt;=$L$21,F2672&lt;=$M$21),$K$21,IF(AND(F2672&gt;=$L$22,F2672&lt;=$M$22),$K$22,IF(AND(F2672&gt;=$L$23,F2672&lt;=$M$23),$K$23,IF(AND(F2672&gt;=$L$24,F2672&lt;=$M$24),$K$24,IF(AND(F2672&gt;=$L$25,F2672&lt;=$M$25),$K$25,IF(AND(F2672&gt;=$L$26,F2672&lt;=$M$26),$K$26,IF(AND(F2672&gt;=$L$27,F2672&lt;=$M$27),$K$27,IF(AND(F2672&gt;=$L$28,F2672&lt;=$M$28),$K$28,IF(AND(F2672&gt;=$L$29,F2672&lt;=$M$29),$K$29,IF(AND(F2672&gt;=$L$30,F2672&lt;=$M$30),$K$30,IF(AND(F2672&gt;=$L$31,F2672&lt;=$M$31),$K$31,""))))))))))))))))))))))))))))))))</f>
        <v>12</v>
      </c>
      <c r="D2672" s="18" t="s">
        <v>2082</v>
      </c>
      <c r="E2672" s="18" t="s">
        <v>1234</v>
      </c>
      <c r="F2672" s="12">
        <f>Table1[[#This Row],[USD Pricing]]*Exchange!$A$1</f>
        <v>186.018</v>
      </c>
      <c r="G2672" s="12">
        <v>132.87</v>
      </c>
      <c r="H2672" s="12" t="s">
        <v>3364</v>
      </c>
      <c r="I2672" s="18" t="s">
        <v>0</v>
      </c>
      <c r="J2672" s="18" t="s">
        <v>4568</v>
      </c>
      <c r="XEZ2672" s="28"/>
      <c r="XFA2672" s="28"/>
      <c r="XFB2672" s="28"/>
      <c r="XFC2672" s="28"/>
      <c r="XFD2672" s="28"/>
    </row>
    <row r="2673" spans="2:10 16380:16384" x14ac:dyDescent="0.35">
      <c r="B2673" s="32"/>
      <c r="C2673" s="18"/>
      <c r="D2673" s="18"/>
      <c r="E2673" s="18"/>
      <c r="G2673" s="16"/>
      <c r="I2673" s="18"/>
      <c r="J2673" s="18" t="s">
        <v>8106</v>
      </c>
      <c r="XEZ2673" s="28"/>
      <c r="XFA2673" s="28"/>
      <c r="XFB2673" s="28"/>
      <c r="XFC2673" s="28"/>
      <c r="XFD2673" s="28"/>
    </row>
    <row r="2674" spans="2:10 16380:16384" hidden="1" x14ac:dyDescent="0.35">
      <c r="B2674" s="32"/>
      <c r="C2674" s="18"/>
      <c r="D2674" s="18"/>
      <c r="E2674" s="18"/>
      <c r="G2674" s="16"/>
      <c r="I2674" s="18"/>
      <c r="J2674" s="18"/>
      <c r="XEZ2674" s="28"/>
      <c r="XFA2674" s="28"/>
      <c r="XFB2674" s="28"/>
      <c r="XFC2674" s="28"/>
      <c r="XFD2674" s="28"/>
    </row>
    <row r="2675" spans="2:10 16380:16384" hidden="1" x14ac:dyDescent="0.35">
      <c r="B2675" s="18"/>
      <c r="C2675" s="18"/>
      <c r="D2675" s="18"/>
      <c r="E2675" s="18"/>
      <c r="G2675" s="16"/>
      <c r="I2675" s="18"/>
      <c r="J2675" s="18"/>
      <c r="XEZ2675" s="28"/>
      <c r="XFA2675" s="28"/>
      <c r="XFB2675" s="28"/>
      <c r="XFC2675" s="28"/>
      <c r="XFD2675" s="28"/>
    </row>
    <row r="2676" spans="2:10 16380:16384" hidden="1" x14ac:dyDescent="0.35">
      <c r="B2676" s="18"/>
      <c r="C2676" s="18"/>
      <c r="D2676" s="18"/>
      <c r="E2676" s="18"/>
      <c r="G2676" s="16"/>
      <c r="I2676" s="18"/>
      <c r="J2676" s="18"/>
      <c r="XEZ2676" s="28"/>
      <c r="XFA2676" s="28"/>
      <c r="XFB2676" s="28"/>
      <c r="XFC2676" s="28"/>
      <c r="XFD2676" s="28"/>
    </row>
    <row r="2677" spans="2:10 16380:16384" hidden="1" x14ac:dyDescent="0.35">
      <c r="B2677" s="18"/>
      <c r="C2677" s="18"/>
      <c r="D2677" s="18"/>
      <c r="E2677" s="18"/>
      <c r="G2677" s="16"/>
      <c r="I2677" s="18"/>
      <c r="J2677" s="18"/>
      <c r="XEZ2677" s="28"/>
      <c r="XFA2677" s="28"/>
      <c r="XFB2677" s="28"/>
      <c r="XFC2677" s="28"/>
      <c r="XFD2677" s="28"/>
    </row>
    <row r="2678" spans="2:10 16380:16384" hidden="1" x14ac:dyDescent="0.35">
      <c r="B2678" s="18"/>
      <c r="C2678" s="18"/>
      <c r="D2678" s="18"/>
      <c r="E2678" s="18"/>
      <c r="G2678" s="16"/>
      <c r="I2678" s="18"/>
      <c r="J2678" s="18"/>
      <c r="XEZ2678" s="28"/>
      <c r="XFA2678" s="28"/>
      <c r="XFB2678" s="28"/>
      <c r="XFC2678" s="28"/>
      <c r="XFD2678" s="28"/>
    </row>
    <row r="2679" spans="2:10 16380:16384" hidden="1" x14ac:dyDescent="0.35">
      <c r="XFA2679" s="28"/>
      <c r="XFB2679" s="28"/>
      <c r="XFC2679" s="28"/>
      <c r="XFD2679" s="28"/>
    </row>
    <row r="2680" spans="2:10 16380:16384" hidden="1" x14ac:dyDescent="0.35">
      <c r="XFA2680" s="28"/>
      <c r="XFB2680" s="28"/>
      <c r="XFC2680" s="28"/>
      <c r="XFD2680" s="28"/>
    </row>
    <row r="2681" spans="2:10 16380:16384" hidden="1" x14ac:dyDescent="0.35">
      <c r="XFA2681" s="28"/>
      <c r="XFB2681" s="28"/>
      <c r="XFC2681" s="28"/>
      <c r="XFD2681" s="28"/>
    </row>
    <row r="2682" spans="2:10 16380:16384" hidden="1" x14ac:dyDescent="0.35">
      <c r="XFA2682" s="28"/>
      <c r="XFB2682" s="28"/>
      <c r="XFC2682" s="28"/>
      <c r="XFD2682" s="28"/>
    </row>
    <row r="2683" spans="2:10 16380:16384" hidden="1" x14ac:dyDescent="0.35">
      <c r="XFA2683" s="28"/>
      <c r="XFB2683" s="28"/>
      <c r="XFC2683" s="28"/>
      <c r="XFD2683" s="28"/>
    </row>
    <row r="2684" spans="2:10 16380:16384" hidden="1" x14ac:dyDescent="0.35">
      <c r="XFA2684" s="28"/>
      <c r="XFB2684" s="28"/>
      <c r="XFC2684" s="28"/>
      <c r="XFD2684" s="28"/>
    </row>
    <row r="2685" spans="2:10 16380:16384" hidden="1" x14ac:dyDescent="0.35">
      <c r="XFA2685" s="28"/>
      <c r="XFB2685" s="28"/>
      <c r="XFC2685" s="28"/>
      <c r="XFD2685" s="28"/>
    </row>
    <row r="2686" spans="2:10 16380:16384" hidden="1" x14ac:dyDescent="0.35">
      <c r="XFA2686" s="28"/>
      <c r="XFB2686" s="28"/>
      <c r="XFC2686" s="28"/>
      <c r="XFD2686" s="28"/>
    </row>
    <row r="2687" spans="2:10 16380:16384" hidden="1" x14ac:dyDescent="0.35">
      <c r="XFA2687" s="28"/>
      <c r="XFB2687" s="28"/>
      <c r="XFC2687" s="28"/>
      <c r="XFD2687" s="28"/>
    </row>
    <row r="2688" spans="2:10 16380:16384" hidden="1" x14ac:dyDescent="0.35">
      <c r="XFA2688" s="28"/>
      <c r="XFB2688" s="28"/>
      <c r="XFC2688" s="28"/>
      <c r="XFD2688" s="28"/>
    </row>
    <row r="2689" spans="16379:16384" hidden="1" x14ac:dyDescent="0.35">
      <c r="XFA2689" s="28"/>
      <c r="XFB2689" s="28"/>
      <c r="XFC2689" s="28"/>
      <c r="XFD2689" s="28"/>
    </row>
    <row r="2690" spans="16379:16384" hidden="1" x14ac:dyDescent="0.35">
      <c r="XFA2690" s="28"/>
      <c r="XFB2690" s="28"/>
      <c r="XFC2690" s="28"/>
      <c r="XFD2690" s="28"/>
    </row>
    <row r="2691" spans="16379:16384" hidden="1" x14ac:dyDescent="0.35">
      <c r="XFA2691" s="28"/>
      <c r="XFB2691" s="28"/>
      <c r="XFC2691" s="28"/>
      <c r="XFD2691" s="28"/>
    </row>
    <row r="2692" spans="16379:16384" hidden="1" x14ac:dyDescent="0.35">
      <c r="XFA2692" s="28"/>
      <c r="XFB2692" s="28"/>
      <c r="XFC2692" s="28"/>
      <c r="XFD2692" s="28"/>
    </row>
    <row r="2693" spans="16379:16384" hidden="1" x14ac:dyDescent="0.35">
      <c r="XFA2693" s="28"/>
      <c r="XFB2693" s="28"/>
      <c r="XFC2693" s="28"/>
      <c r="XFD2693" s="28"/>
    </row>
    <row r="2694" spans="16379:16384" hidden="1" x14ac:dyDescent="0.35">
      <c r="XFA2694" s="28"/>
      <c r="XFB2694" s="28"/>
      <c r="XFC2694" s="28"/>
      <c r="XFD2694" s="28"/>
    </row>
    <row r="2695" spans="16379:16384" hidden="1" x14ac:dyDescent="0.35">
      <c r="XFA2695" s="28"/>
      <c r="XFB2695" s="28"/>
      <c r="XFC2695" s="28"/>
      <c r="XFD2695" s="28"/>
    </row>
    <row r="2696" spans="16379:16384" s="12" customFormat="1" hidden="1" x14ac:dyDescent="0.35">
      <c r="XEY2696" s="29"/>
      <c r="XEZ2696" s="29"/>
      <c r="XFA2696" s="29"/>
      <c r="XFB2696" s="29"/>
      <c r="XFC2696" s="29"/>
      <c r="XFD2696" s="29"/>
    </row>
    <row r="2697" spans="16379:16384" s="12" customFormat="1" hidden="1" x14ac:dyDescent="0.35">
      <c r="XEY2697" s="29"/>
      <c r="XEZ2697" s="29"/>
      <c r="XFA2697" s="29"/>
      <c r="XFB2697" s="29"/>
      <c r="XFC2697" s="29"/>
      <c r="XFD2697" s="29"/>
    </row>
    <row r="2698" spans="16379:16384" s="12" customFormat="1" hidden="1" x14ac:dyDescent="0.35">
      <c r="XEY2698" s="29"/>
      <c r="XEZ2698" s="29"/>
      <c r="XFA2698" s="29"/>
      <c r="XFB2698" s="29"/>
      <c r="XFC2698" s="29"/>
      <c r="XFD2698" s="29"/>
    </row>
    <row r="2699" spans="16379:16384" s="12" customFormat="1" hidden="1" x14ac:dyDescent="0.35">
      <c r="XEY2699" s="29"/>
      <c r="XEZ2699" s="29"/>
      <c r="XFA2699" s="29"/>
      <c r="XFB2699" s="29"/>
      <c r="XFC2699" s="29"/>
      <c r="XFD2699" s="29"/>
    </row>
    <row r="2700" spans="16379:16384" s="12" customFormat="1" hidden="1" x14ac:dyDescent="0.35">
      <c r="XEY2700" s="29"/>
      <c r="XEZ2700" s="29"/>
      <c r="XFA2700" s="29"/>
      <c r="XFB2700" s="29"/>
      <c r="XFC2700" s="29"/>
      <c r="XFD2700" s="29"/>
    </row>
    <row r="2701" spans="16379:16384" s="12" customFormat="1" hidden="1" x14ac:dyDescent="0.35">
      <c r="XEY2701" s="29"/>
      <c r="XEZ2701" s="29"/>
      <c r="XFA2701" s="29"/>
      <c r="XFB2701" s="29"/>
      <c r="XFC2701" s="29"/>
      <c r="XFD2701" s="29"/>
    </row>
    <row r="2702" spans="16379:16384" s="12" customFormat="1" hidden="1" x14ac:dyDescent="0.35">
      <c r="XEY2702" s="29"/>
      <c r="XEZ2702" s="29"/>
      <c r="XFA2702" s="29"/>
      <c r="XFB2702" s="29"/>
      <c r="XFC2702" s="29"/>
      <c r="XFD2702" s="29"/>
    </row>
    <row r="2703" spans="16379:16384" s="12" customFormat="1" hidden="1" x14ac:dyDescent="0.35">
      <c r="XEY2703" s="29"/>
      <c r="XEZ2703" s="29"/>
      <c r="XFA2703" s="29"/>
      <c r="XFB2703" s="29"/>
      <c r="XFC2703" s="29"/>
      <c r="XFD2703" s="29"/>
    </row>
    <row r="2704" spans="16379:16384" s="12" customFormat="1" hidden="1" x14ac:dyDescent="0.35">
      <c r="XEY2704" s="29"/>
      <c r="XEZ2704" s="29"/>
      <c r="XFA2704" s="29"/>
      <c r="XFB2704" s="29"/>
      <c r="XFC2704" s="29"/>
      <c r="XFD2704" s="29"/>
    </row>
    <row r="2705" spans="16379:16384" s="12" customFormat="1" hidden="1" x14ac:dyDescent="0.35">
      <c r="XEY2705" s="29"/>
      <c r="XEZ2705" s="29"/>
      <c r="XFA2705" s="29"/>
      <c r="XFB2705" s="29"/>
      <c r="XFC2705" s="29"/>
      <c r="XFD2705" s="29"/>
    </row>
    <row r="2706" spans="16379:16384" s="12" customFormat="1" hidden="1" x14ac:dyDescent="0.35">
      <c r="XEY2706" s="29"/>
      <c r="XEZ2706" s="29"/>
      <c r="XFA2706" s="29"/>
      <c r="XFB2706" s="29"/>
      <c r="XFC2706" s="29"/>
      <c r="XFD2706" s="29"/>
    </row>
    <row r="2707" spans="16379:16384" s="12" customFormat="1" hidden="1" x14ac:dyDescent="0.35">
      <c r="XEY2707" s="29"/>
      <c r="XEZ2707" s="29"/>
      <c r="XFA2707" s="29"/>
      <c r="XFB2707" s="29"/>
      <c r="XFC2707" s="29"/>
      <c r="XFD2707" s="29"/>
    </row>
    <row r="2708" spans="16379:16384" s="12" customFormat="1" hidden="1" x14ac:dyDescent="0.35">
      <c r="XEY2708" s="29"/>
      <c r="XEZ2708" s="29"/>
      <c r="XFA2708" s="29"/>
      <c r="XFB2708" s="29"/>
      <c r="XFC2708" s="29"/>
      <c r="XFD2708" s="29"/>
    </row>
    <row r="2709" spans="16379:16384" s="12" customFormat="1" hidden="1" x14ac:dyDescent="0.35">
      <c r="XEY2709" s="29"/>
      <c r="XEZ2709" s="29"/>
      <c r="XFA2709" s="29"/>
      <c r="XFB2709" s="29"/>
      <c r="XFC2709" s="29"/>
      <c r="XFD2709" s="29"/>
    </row>
    <row r="2710" spans="16379:16384" s="12" customFormat="1" hidden="1" x14ac:dyDescent="0.35">
      <c r="XEY2710" s="29"/>
      <c r="XEZ2710" s="29"/>
      <c r="XFA2710" s="29"/>
      <c r="XFB2710" s="29"/>
      <c r="XFC2710" s="29"/>
      <c r="XFD2710" s="29"/>
    </row>
    <row r="2711" spans="16379:16384" s="12" customFormat="1" hidden="1" x14ac:dyDescent="0.35">
      <c r="XEY2711" s="29"/>
      <c r="XEZ2711" s="29"/>
      <c r="XFA2711" s="29"/>
      <c r="XFB2711" s="29"/>
      <c r="XFC2711" s="29"/>
      <c r="XFD2711" s="29"/>
    </row>
    <row r="2712" spans="16379:16384" s="12" customFormat="1" hidden="1" x14ac:dyDescent="0.35">
      <c r="XEY2712" s="29"/>
      <c r="XEZ2712" s="29"/>
      <c r="XFA2712" s="29"/>
      <c r="XFB2712" s="29"/>
      <c r="XFC2712" s="29"/>
      <c r="XFD2712" s="29"/>
    </row>
    <row r="2713" spans="16379:16384" s="12" customFormat="1" hidden="1" x14ac:dyDescent="0.35">
      <c r="XEY2713" s="29"/>
      <c r="XEZ2713" s="29"/>
      <c r="XFA2713" s="29"/>
      <c r="XFB2713" s="29"/>
      <c r="XFC2713" s="29"/>
      <c r="XFD2713" s="29"/>
    </row>
    <row r="2714" spans="16379:16384" s="12" customFormat="1" hidden="1" x14ac:dyDescent="0.35">
      <c r="XEY2714" s="29"/>
      <c r="XEZ2714" s="29"/>
      <c r="XFA2714" s="29"/>
      <c r="XFB2714" s="29"/>
      <c r="XFC2714" s="29"/>
      <c r="XFD2714" s="29"/>
    </row>
    <row r="2715" spans="16379:16384" s="12" customFormat="1" hidden="1" x14ac:dyDescent="0.35">
      <c r="XEY2715" s="29"/>
      <c r="XEZ2715" s="29"/>
      <c r="XFA2715" s="29"/>
      <c r="XFB2715" s="29"/>
      <c r="XFC2715" s="29"/>
      <c r="XFD2715" s="29"/>
    </row>
    <row r="2716" spans="16379:16384" s="12" customFormat="1" hidden="1" x14ac:dyDescent="0.35">
      <c r="XEY2716" s="29"/>
      <c r="XEZ2716" s="29"/>
      <c r="XFA2716" s="29"/>
      <c r="XFB2716" s="29"/>
      <c r="XFC2716" s="29"/>
      <c r="XFD2716" s="29"/>
    </row>
    <row r="2717" spans="16379:16384" s="12" customFormat="1" hidden="1" x14ac:dyDescent="0.35">
      <c r="XEY2717" s="29"/>
      <c r="XEZ2717" s="29"/>
      <c r="XFA2717" s="29"/>
      <c r="XFB2717" s="29"/>
      <c r="XFC2717" s="29"/>
      <c r="XFD2717" s="29"/>
    </row>
    <row r="2718" spans="16379:16384" s="12" customFormat="1" hidden="1" x14ac:dyDescent="0.35">
      <c r="XEY2718" s="29"/>
      <c r="XEZ2718" s="29"/>
      <c r="XFA2718" s="29"/>
      <c r="XFB2718" s="29"/>
      <c r="XFC2718" s="29"/>
      <c r="XFD2718" s="29"/>
    </row>
    <row r="2719" spans="16379:16384" s="12" customFormat="1" hidden="1" x14ac:dyDescent="0.35">
      <c r="XEY2719" s="29"/>
      <c r="XEZ2719" s="29"/>
      <c r="XFA2719" s="29"/>
      <c r="XFB2719" s="29"/>
      <c r="XFC2719" s="29"/>
      <c r="XFD2719" s="29"/>
    </row>
    <row r="2720" spans="16379:16384" s="12" customFormat="1" hidden="1" x14ac:dyDescent="0.35">
      <c r="XEY2720" s="29"/>
      <c r="XEZ2720" s="29"/>
      <c r="XFA2720" s="29"/>
      <c r="XFB2720" s="29"/>
      <c r="XFC2720" s="29"/>
      <c r="XFD2720" s="29"/>
    </row>
    <row r="2721" spans="16379:16384" s="12" customFormat="1" hidden="1" x14ac:dyDescent="0.35">
      <c r="XEY2721" s="29"/>
      <c r="XEZ2721" s="29"/>
      <c r="XFA2721" s="29"/>
      <c r="XFB2721" s="29"/>
      <c r="XFC2721" s="29"/>
      <c r="XFD2721" s="29"/>
    </row>
    <row r="2722" spans="16379:16384" s="12" customFormat="1" hidden="1" x14ac:dyDescent="0.35">
      <c r="XEY2722" s="29"/>
      <c r="XEZ2722" s="29"/>
      <c r="XFA2722" s="29"/>
      <c r="XFB2722" s="29"/>
      <c r="XFC2722" s="29"/>
      <c r="XFD2722" s="29"/>
    </row>
    <row r="2723" spans="16379:16384" s="12" customFormat="1" hidden="1" x14ac:dyDescent="0.35">
      <c r="XEY2723" s="29"/>
      <c r="XEZ2723" s="29"/>
      <c r="XFA2723" s="29"/>
      <c r="XFB2723" s="29"/>
      <c r="XFC2723" s="29"/>
      <c r="XFD2723" s="29"/>
    </row>
    <row r="2724" spans="16379:16384" s="12" customFormat="1" hidden="1" x14ac:dyDescent="0.35">
      <c r="XEY2724" s="29"/>
      <c r="XEZ2724" s="29"/>
      <c r="XFA2724" s="29"/>
      <c r="XFB2724" s="29"/>
      <c r="XFC2724" s="29"/>
      <c r="XFD2724" s="29"/>
    </row>
    <row r="2725" spans="16379:16384" s="12" customFormat="1" hidden="1" x14ac:dyDescent="0.35">
      <c r="XEY2725" s="29"/>
      <c r="XEZ2725" s="29"/>
      <c r="XFA2725" s="29"/>
      <c r="XFB2725" s="29"/>
      <c r="XFC2725" s="29"/>
      <c r="XFD2725" s="29"/>
    </row>
    <row r="2726" spans="16379:16384" s="12" customFormat="1" hidden="1" x14ac:dyDescent="0.35">
      <c r="XEY2726" s="29"/>
      <c r="XEZ2726" s="29"/>
      <c r="XFA2726" s="29"/>
      <c r="XFB2726" s="29"/>
      <c r="XFC2726" s="29"/>
      <c r="XFD2726" s="29"/>
    </row>
    <row r="2727" spans="16379:16384" s="12" customFormat="1" hidden="1" x14ac:dyDescent="0.35">
      <c r="XEY2727" s="29"/>
      <c r="XEZ2727" s="29"/>
      <c r="XFA2727" s="29"/>
      <c r="XFB2727" s="29"/>
      <c r="XFC2727" s="29"/>
      <c r="XFD2727" s="29"/>
    </row>
    <row r="2728" spans="16379:16384" s="12" customFormat="1" hidden="1" x14ac:dyDescent="0.35">
      <c r="XEY2728" s="29"/>
      <c r="XEZ2728" s="29"/>
      <c r="XFA2728" s="29"/>
      <c r="XFB2728" s="29"/>
      <c r="XFC2728" s="29"/>
      <c r="XFD2728" s="29"/>
    </row>
    <row r="2729" spans="16379:16384" s="12" customFormat="1" hidden="1" x14ac:dyDescent="0.35">
      <c r="XEY2729" s="29"/>
      <c r="XEZ2729" s="29"/>
      <c r="XFA2729" s="29"/>
      <c r="XFB2729" s="29"/>
      <c r="XFC2729" s="29"/>
      <c r="XFD2729" s="29"/>
    </row>
    <row r="2730" spans="16379:16384" s="12" customFormat="1" hidden="1" x14ac:dyDescent="0.35">
      <c r="XEY2730" s="29"/>
      <c r="XEZ2730" s="29"/>
      <c r="XFA2730" s="29"/>
      <c r="XFB2730" s="29"/>
      <c r="XFC2730" s="29"/>
      <c r="XFD2730" s="29"/>
    </row>
    <row r="2731" spans="16379:16384" s="12" customFormat="1" hidden="1" x14ac:dyDescent="0.35">
      <c r="XEY2731" s="29"/>
      <c r="XEZ2731" s="29"/>
      <c r="XFA2731" s="29"/>
      <c r="XFB2731" s="29"/>
      <c r="XFC2731" s="29"/>
      <c r="XFD2731" s="29"/>
    </row>
    <row r="2732" spans="16379:16384" s="12" customFormat="1" hidden="1" x14ac:dyDescent="0.35">
      <c r="XEY2732" s="29"/>
      <c r="XEZ2732" s="29"/>
      <c r="XFA2732" s="29"/>
      <c r="XFB2732" s="29"/>
      <c r="XFC2732" s="29"/>
      <c r="XFD2732" s="29"/>
    </row>
    <row r="2733" spans="16379:16384" s="12" customFormat="1" hidden="1" x14ac:dyDescent="0.35">
      <c r="XEY2733" s="29"/>
      <c r="XEZ2733" s="29"/>
      <c r="XFA2733" s="29"/>
      <c r="XFB2733" s="29"/>
      <c r="XFC2733" s="29"/>
      <c r="XFD2733" s="29"/>
    </row>
    <row r="2734" spans="16379:16384" s="12" customFormat="1" hidden="1" x14ac:dyDescent="0.35">
      <c r="XEY2734" s="29"/>
      <c r="XEZ2734" s="29"/>
      <c r="XFA2734" s="29"/>
      <c r="XFB2734" s="29"/>
      <c r="XFC2734" s="29"/>
      <c r="XFD2734" s="29"/>
    </row>
    <row r="2735" spans="16379:16384" s="12" customFormat="1" hidden="1" x14ac:dyDescent="0.35">
      <c r="XEY2735" s="29"/>
      <c r="XEZ2735" s="29"/>
      <c r="XFA2735" s="29"/>
      <c r="XFB2735" s="29"/>
      <c r="XFC2735" s="29"/>
      <c r="XFD2735" s="29"/>
    </row>
    <row r="2736" spans="16379:16384" s="12" customFormat="1" hidden="1" x14ac:dyDescent="0.35">
      <c r="XEY2736" s="29"/>
      <c r="XEZ2736" s="29"/>
      <c r="XFA2736" s="29"/>
      <c r="XFB2736" s="29"/>
      <c r="XFC2736" s="29"/>
      <c r="XFD2736" s="29"/>
    </row>
    <row r="2737" spans="16379:16384" s="12" customFormat="1" hidden="1" x14ac:dyDescent="0.35">
      <c r="XEY2737" s="29"/>
      <c r="XEZ2737" s="29"/>
      <c r="XFA2737" s="29"/>
      <c r="XFB2737" s="29"/>
      <c r="XFC2737" s="29"/>
      <c r="XFD2737" s="29"/>
    </row>
    <row r="2738" spans="16379:16384" s="12" customFormat="1" hidden="1" x14ac:dyDescent="0.35">
      <c r="XEY2738" s="29"/>
      <c r="XEZ2738" s="29"/>
      <c r="XFA2738" s="29"/>
      <c r="XFB2738" s="29"/>
      <c r="XFC2738" s="29"/>
      <c r="XFD2738" s="29"/>
    </row>
    <row r="2739" spans="16379:16384" s="12" customFormat="1" hidden="1" x14ac:dyDescent="0.35">
      <c r="XEY2739" s="29"/>
      <c r="XEZ2739" s="29"/>
      <c r="XFA2739" s="29"/>
      <c r="XFB2739" s="29"/>
      <c r="XFC2739" s="29"/>
      <c r="XFD2739" s="29"/>
    </row>
    <row r="2740" spans="16379:16384" s="12" customFormat="1" hidden="1" x14ac:dyDescent="0.35">
      <c r="XEY2740" s="29"/>
      <c r="XEZ2740" s="29"/>
      <c r="XFA2740" s="29"/>
      <c r="XFB2740" s="29"/>
      <c r="XFC2740" s="29"/>
      <c r="XFD2740" s="29"/>
    </row>
    <row r="2741" spans="16379:16384" s="12" customFormat="1" hidden="1" x14ac:dyDescent="0.35">
      <c r="XEY2741" s="29"/>
      <c r="XEZ2741" s="29"/>
      <c r="XFA2741" s="29"/>
      <c r="XFB2741" s="29"/>
      <c r="XFC2741" s="29"/>
      <c r="XFD2741" s="29"/>
    </row>
    <row r="2742" spans="16379:16384" s="12" customFormat="1" hidden="1" x14ac:dyDescent="0.35">
      <c r="XEY2742" s="29"/>
      <c r="XEZ2742" s="29"/>
      <c r="XFA2742" s="29"/>
      <c r="XFB2742" s="29"/>
      <c r="XFC2742" s="29"/>
      <c r="XFD2742" s="29"/>
    </row>
    <row r="2743" spans="16379:16384" s="12" customFormat="1" hidden="1" x14ac:dyDescent="0.35">
      <c r="XEY2743" s="29"/>
      <c r="XEZ2743" s="29"/>
      <c r="XFA2743" s="29"/>
      <c r="XFB2743" s="29"/>
      <c r="XFC2743" s="29"/>
      <c r="XFD2743" s="29"/>
    </row>
    <row r="2744" spans="16379:16384" s="12" customFormat="1" hidden="1" x14ac:dyDescent="0.35">
      <c r="XEY2744" s="29"/>
      <c r="XEZ2744" s="29"/>
      <c r="XFA2744" s="29"/>
      <c r="XFB2744" s="29"/>
      <c r="XFC2744" s="29"/>
      <c r="XFD2744" s="29"/>
    </row>
    <row r="2745" spans="16379:16384" s="12" customFormat="1" hidden="1" x14ac:dyDescent="0.35">
      <c r="XEY2745" s="29"/>
      <c r="XEZ2745" s="29"/>
      <c r="XFA2745" s="29"/>
      <c r="XFB2745" s="29"/>
      <c r="XFC2745" s="29"/>
      <c r="XFD2745" s="29"/>
    </row>
    <row r="2746" spans="16379:16384" s="12" customFormat="1" hidden="1" x14ac:dyDescent="0.35">
      <c r="XEY2746" s="29"/>
      <c r="XEZ2746" s="29"/>
      <c r="XFA2746" s="29"/>
      <c r="XFB2746" s="29"/>
      <c r="XFC2746" s="29"/>
      <c r="XFD2746" s="29"/>
    </row>
    <row r="2747" spans="16379:16384" s="12" customFormat="1" hidden="1" x14ac:dyDescent="0.35">
      <c r="XEY2747" s="29"/>
      <c r="XEZ2747" s="29"/>
      <c r="XFA2747" s="29"/>
      <c r="XFB2747" s="29"/>
      <c r="XFC2747" s="29"/>
      <c r="XFD2747" s="29"/>
    </row>
    <row r="2748" spans="16379:16384" s="12" customFormat="1" hidden="1" x14ac:dyDescent="0.35">
      <c r="XEY2748" s="29"/>
      <c r="XEZ2748" s="29"/>
      <c r="XFA2748" s="29"/>
      <c r="XFB2748" s="29"/>
      <c r="XFC2748" s="29"/>
      <c r="XFD2748" s="29"/>
    </row>
    <row r="2749" spans="16379:16384" s="12" customFormat="1" hidden="1" x14ac:dyDescent="0.35">
      <c r="XEY2749" s="29"/>
      <c r="XEZ2749" s="29"/>
      <c r="XFA2749" s="29"/>
      <c r="XFB2749" s="29"/>
      <c r="XFC2749" s="29"/>
      <c r="XFD2749" s="29"/>
    </row>
    <row r="2750" spans="16379:16384" s="12" customFormat="1" hidden="1" x14ac:dyDescent="0.35">
      <c r="XEY2750" s="29"/>
      <c r="XEZ2750" s="29"/>
      <c r="XFA2750" s="29"/>
      <c r="XFB2750" s="29"/>
      <c r="XFC2750" s="29"/>
      <c r="XFD2750" s="29"/>
    </row>
    <row r="2751" spans="16379:16384" s="12" customFormat="1" hidden="1" x14ac:dyDescent="0.35">
      <c r="XEY2751" s="29"/>
      <c r="XEZ2751" s="29"/>
      <c r="XFA2751" s="29"/>
      <c r="XFB2751" s="29"/>
      <c r="XFC2751" s="29"/>
      <c r="XFD2751" s="29"/>
    </row>
    <row r="2752" spans="16379:16384" s="12" customFormat="1" hidden="1" x14ac:dyDescent="0.35">
      <c r="XEY2752" s="29"/>
      <c r="XEZ2752" s="29"/>
      <c r="XFA2752" s="29"/>
      <c r="XFB2752" s="29"/>
      <c r="XFC2752" s="29"/>
      <c r="XFD2752" s="29"/>
    </row>
    <row r="2753" spans="16379:16384" s="12" customFormat="1" hidden="1" x14ac:dyDescent="0.35">
      <c r="XEY2753" s="29"/>
      <c r="XEZ2753" s="29"/>
      <c r="XFA2753" s="29"/>
      <c r="XFB2753" s="29"/>
      <c r="XFC2753" s="29"/>
      <c r="XFD2753" s="29"/>
    </row>
    <row r="2754" spans="16379:16384" s="12" customFormat="1" hidden="1" x14ac:dyDescent="0.35">
      <c r="XEY2754" s="29"/>
      <c r="XEZ2754" s="29"/>
      <c r="XFA2754" s="29"/>
      <c r="XFB2754" s="29"/>
      <c r="XFC2754" s="29"/>
      <c r="XFD2754" s="29"/>
    </row>
    <row r="2755" spans="16379:16384" s="12" customFormat="1" hidden="1" x14ac:dyDescent="0.35">
      <c r="XEY2755" s="29"/>
      <c r="XEZ2755" s="29"/>
      <c r="XFA2755" s="29"/>
      <c r="XFB2755" s="29"/>
      <c r="XFC2755" s="29"/>
      <c r="XFD2755" s="29"/>
    </row>
    <row r="2756" spans="16379:16384" s="12" customFormat="1" hidden="1" x14ac:dyDescent="0.35">
      <c r="XEY2756" s="29"/>
      <c r="XEZ2756" s="29"/>
      <c r="XFA2756" s="29"/>
      <c r="XFB2756" s="29"/>
      <c r="XFC2756" s="29"/>
      <c r="XFD2756" s="29"/>
    </row>
    <row r="2757" spans="16379:16384" s="12" customFormat="1" hidden="1" x14ac:dyDescent="0.35">
      <c r="XEY2757" s="29"/>
      <c r="XEZ2757" s="29"/>
      <c r="XFA2757" s="29"/>
      <c r="XFB2757" s="29"/>
      <c r="XFC2757" s="29"/>
      <c r="XFD2757" s="29"/>
    </row>
    <row r="2758" spans="16379:16384" s="12" customFormat="1" hidden="1" x14ac:dyDescent="0.35">
      <c r="XEY2758" s="29"/>
      <c r="XEZ2758" s="29"/>
      <c r="XFA2758" s="29"/>
      <c r="XFB2758" s="29"/>
      <c r="XFC2758" s="29"/>
      <c r="XFD2758" s="29"/>
    </row>
    <row r="2759" spans="16379:16384" s="12" customFormat="1" hidden="1" x14ac:dyDescent="0.35">
      <c r="XEY2759" s="29"/>
      <c r="XEZ2759" s="29"/>
      <c r="XFA2759" s="29"/>
      <c r="XFB2759" s="29"/>
      <c r="XFC2759" s="29"/>
      <c r="XFD2759" s="29"/>
    </row>
    <row r="2760" spans="16379:16384" s="12" customFormat="1" hidden="1" x14ac:dyDescent="0.35">
      <c r="XEY2760" s="29"/>
      <c r="XEZ2760" s="29"/>
      <c r="XFA2760" s="29"/>
      <c r="XFB2760" s="29"/>
      <c r="XFC2760" s="29"/>
      <c r="XFD2760" s="29"/>
    </row>
    <row r="2761" spans="16379:16384" s="12" customFormat="1" hidden="1" x14ac:dyDescent="0.35">
      <c r="XEY2761" s="29"/>
      <c r="XEZ2761" s="29"/>
      <c r="XFA2761" s="29"/>
      <c r="XFB2761" s="29"/>
      <c r="XFC2761" s="29"/>
      <c r="XFD2761" s="29"/>
    </row>
    <row r="2762" spans="16379:16384" s="12" customFormat="1" hidden="1" x14ac:dyDescent="0.35">
      <c r="XEY2762" s="29"/>
      <c r="XEZ2762" s="29"/>
      <c r="XFA2762" s="29"/>
      <c r="XFB2762" s="29"/>
      <c r="XFC2762" s="29"/>
      <c r="XFD2762" s="29"/>
    </row>
    <row r="2763" spans="16379:16384" s="12" customFormat="1" hidden="1" x14ac:dyDescent="0.35">
      <c r="XEY2763" s="29"/>
      <c r="XEZ2763" s="29"/>
      <c r="XFA2763" s="29"/>
      <c r="XFB2763" s="29"/>
      <c r="XFC2763" s="29"/>
      <c r="XFD2763" s="29"/>
    </row>
    <row r="2764" spans="16379:16384" s="12" customFormat="1" hidden="1" x14ac:dyDescent="0.35">
      <c r="XEY2764" s="29"/>
      <c r="XEZ2764" s="29"/>
      <c r="XFA2764" s="29"/>
      <c r="XFB2764" s="29"/>
      <c r="XFC2764" s="29"/>
      <c r="XFD2764" s="29"/>
    </row>
    <row r="2765" spans="16379:16384" s="12" customFormat="1" hidden="1" x14ac:dyDescent="0.35">
      <c r="XEY2765" s="29"/>
      <c r="XEZ2765" s="29"/>
      <c r="XFA2765" s="29"/>
      <c r="XFB2765" s="29"/>
      <c r="XFC2765" s="29"/>
      <c r="XFD2765" s="29"/>
    </row>
    <row r="2766" spans="16379:16384" s="12" customFormat="1" hidden="1" x14ac:dyDescent="0.35">
      <c r="XEY2766" s="29"/>
      <c r="XEZ2766" s="29"/>
      <c r="XFA2766" s="29"/>
      <c r="XFB2766" s="29"/>
      <c r="XFC2766" s="29"/>
      <c r="XFD2766" s="29"/>
    </row>
    <row r="2767" spans="16379:16384" s="12" customFormat="1" hidden="1" x14ac:dyDescent="0.35">
      <c r="XEY2767" s="29"/>
      <c r="XEZ2767" s="29"/>
      <c r="XFA2767" s="29"/>
      <c r="XFB2767" s="29"/>
      <c r="XFC2767" s="29"/>
      <c r="XFD2767" s="29"/>
    </row>
    <row r="2768" spans="16379:16384" s="12" customFormat="1" hidden="1" x14ac:dyDescent="0.35">
      <c r="XEY2768" s="29"/>
      <c r="XEZ2768" s="29"/>
      <c r="XFA2768" s="29"/>
      <c r="XFB2768" s="29"/>
      <c r="XFC2768" s="29"/>
      <c r="XFD2768" s="29"/>
    </row>
    <row r="2769" spans="16379:16384" s="12" customFormat="1" hidden="1" x14ac:dyDescent="0.35">
      <c r="XEY2769" s="29"/>
      <c r="XEZ2769" s="29"/>
      <c r="XFA2769" s="29"/>
      <c r="XFB2769" s="29"/>
      <c r="XFC2769" s="29"/>
      <c r="XFD2769" s="29"/>
    </row>
    <row r="2770" spans="16379:16384" s="12" customFormat="1" hidden="1" x14ac:dyDescent="0.35">
      <c r="XEY2770" s="29"/>
      <c r="XEZ2770" s="29"/>
      <c r="XFA2770" s="29"/>
      <c r="XFB2770" s="29"/>
      <c r="XFC2770" s="29"/>
      <c r="XFD2770" s="29"/>
    </row>
    <row r="2771" spans="16379:16384" s="12" customFormat="1" hidden="1" x14ac:dyDescent="0.35">
      <c r="XEY2771" s="29"/>
      <c r="XEZ2771" s="29"/>
      <c r="XFA2771" s="29"/>
      <c r="XFB2771" s="29"/>
      <c r="XFC2771" s="29"/>
      <c r="XFD2771" s="29"/>
    </row>
    <row r="2772" spans="16379:16384" s="12" customFormat="1" hidden="1" x14ac:dyDescent="0.35">
      <c r="XEY2772" s="29"/>
      <c r="XEZ2772" s="29"/>
      <c r="XFA2772" s="29"/>
      <c r="XFB2772" s="29"/>
      <c r="XFC2772" s="29"/>
      <c r="XFD2772" s="29"/>
    </row>
    <row r="2773" spans="16379:16384" s="12" customFormat="1" hidden="1" x14ac:dyDescent="0.35">
      <c r="XEY2773" s="29"/>
      <c r="XEZ2773" s="29"/>
      <c r="XFA2773" s="29"/>
      <c r="XFB2773" s="29"/>
      <c r="XFC2773" s="29"/>
      <c r="XFD2773" s="29"/>
    </row>
    <row r="2774" spans="16379:16384" s="12" customFormat="1" hidden="1" x14ac:dyDescent="0.35">
      <c r="XEY2774" s="29"/>
      <c r="XEZ2774" s="29"/>
      <c r="XFA2774" s="29"/>
      <c r="XFB2774" s="29"/>
      <c r="XFC2774" s="29"/>
      <c r="XFD2774" s="29"/>
    </row>
    <row r="2775" spans="16379:16384" s="12" customFormat="1" hidden="1" x14ac:dyDescent="0.35">
      <c r="XEY2775" s="29"/>
      <c r="XEZ2775" s="29"/>
      <c r="XFA2775" s="29"/>
      <c r="XFB2775" s="29"/>
      <c r="XFC2775" s="29"/>
      <c r="XFD2775" s="29"/>
    </row>
    <row r="2776" spans="16379:16384" s="12" customFormat="1" hidden="1" x14ac:dyDescent="0.35">
      <c r="XEY2776" s="29"/>
      <c r="XEZ2776" s="29"/>
      <c r="XFA2776" s="29"/>
      <c r="XFB2776" s="29"/>
      <c r="XFC2776" s="29"/>
      <c r="XFD2776" s="29"/>
    </row>
    <row r="2777" spans="16379:16384" s="12" customFormat="1" hidden="1" x14ac:dyDescent="0.35">
      <c r="XEY2777" s="29"/>
      <c r="XEZ2777" s="29"/>
      <c r="XFA2777" s="29"/>
      <c r="XFB2777" s="29"/>
      <c r="XFC2777" s="29"/>
      <c r="XFD2777" s="29"/>
    </row>
    <row r="2778" spans="16379:16384" s="12" customFormat="1" hidden="1" x14ac:dyDescent="0.35">
      <c r="XEY2778" s="29"/>
      <c r="XEZ2778" s="29"/>
      <c r="XFA2778" s="29"/>
      <c r="XFB2778" s="29"/>
      <c r="XFC2778" s="29"/>
      <c r="XFD2778" s="29"/>
    </row>
    <row r="2779" spans="16379:16384" s="12" customFormat="1" hidden="1" x14ac:dyDescent="0.35">
      <c r="XEY2779" s="29"/>
      <c r="XEZ2779" s="29"/>
      <c r="XFA2779" s="29"/>
      <c r="XFB2779" s="29"/>
      <c r="XFC2779" s="29"/>
      <c r="XFD2779" s="29"/>
    </row>
    <row r="2780" spans="16379:16384" s="12" customFormat="1" hidden="1" x14ac:dyDescent="0.35">
      <c r="XEY2780" s="29"/>
      <c r="XEZ2780" s="29"/>
      <c r="XFA2780" s="29"/>
      <c r="XFB2780" s="29"/>
      <c r="XFC2780" s="29"/>
      <c r="XFD2780" s="29"/>
    </row>
    <row r="2781" spans="16379:16384" s="12" customFormat="1" hidden="1" x14ac:dyDescent="0.35">
      <c r="XEY2781" s="29"/>
      <c r="XEZ2781" s="29"/>
      <c r="XFA2781" s="29"/>
      <c r="XFB2781" s="29"/>
      <c r="XFC2781" s="29"/>
      <c r="XFD2781" s="29"/>
    </row>
    <row r="2782" spans="16379:16384" s="12" customFormat="1" hidden="1" x14ac:dyDescent="0.35">
      <c r="XEY2782" s="29"/>
      <c r="XEZ2782" s="29"/>
      <c r="XFA2782" s="29"/>
      <c r="XFB2782" s="29"/>
      <c r="XFC2782" s="29"/>
      <c r="XFD2782" s="29"/>
    </row>
    <row r="2783" spans="16379:16384" s="12" customFormat="1" hidden="1" x14ac:dyDescent="0.35">
      <c r="XEY2783" s="29"/>
      <c r="XEZ2783" s="29"/>
      <c r="XFA2783" s="29"/>
      <c r="XFB2783" s="29"/>
      <c r="XFC2783" s="29"/>
      <c r="XFD2783" s="29"/>
    </row>
    <row r="2784" spans="16379:16384" s="12" customFormat="1" hidden="1" x14ac:dyDescent="0.35">
      <c r="XEY2784" s="29"/>
      <c r="XEZ2784" s="29"/>
      <c r="XFA2784" s="29"/>
      <c r="XFB2784" s="29"/>
      <c r="XFC2784" s="29"/>
      <c r="XFD2784" s="29"/>
    </row>
    <row r="2785" spans="16379:16384" s="12" customFormat="1" hidden="1" x14ac:dyDescent="0.35">
      <c r="XEY2785" s="29"/>
      <c r="XEZ2785" s="29"/>
      <c r="XFA2785" s="29"/>
      <c r="XFB2785" s="29"/>
      <c r="XFC2785" s="29"/>
      <c r="XFD2785" s="29"/>
    </row>
    <row r="2786" spans="16379:16384" s="12" customFormat="1" hidden="1" x14ac:dyDescent="0.35">
      <c r="XEY2786" s="29"/>
      <c r="XEZ2786" s="29"/>
      <c r="XFA2786" s="29"/>
      <c r="XFB2786" s="29"/>
      <c r="XFC2786" s="29"/>
      <c r="XFD2786" s="29"/>
    </row>
    <row r="2787" spans="16379:16384" s="12" customFormat="1" hidden="1" x14ac:dyDescent="0.35">
      <c r="XEY2787" s="29"/>
      <c r="XEZ2787" s="29"/>
      <c r="XFA2787" s="29"/>
      <c r="XFB2787" s="29"/>
      <c r="XFC2787" s="29"/>
      <c r="XFD2787" s="29"/>
    </row>
    <row r="2788" spans="16379:16384" s="12" customFormat="1" hidden="1" x14ac:dyDescent="0.35">
      <c r="XEY2788" s="29"/>
      <c r="XEZ2788" s="29"/>
      <c r="XFA2788" s="29"/>
      <c r="XFB2788" s="29"/>
      <c r="XFC2788" s="29"/>
      <c r="XFD2788" s="29"/>
    </row>
    <row r="2789" spans="16379:16384" s="12" customFormat="1" hidden="1" x14ac:dyDescent="0.35">
      <c r="XEY2789" s="29"/>
      <c r="XEZ2789" s="29"/>
      <c r="XFA2789" s="29"/>
      <c r="XFB2789" s="29"/>
      <c r="XFC2789" s="29"/>
      <c r="XFD2789" s="29"/>
    </row>
    <row r="2790" spans="16379:16384" s="12" customFormat="1" hidden="1" x14ac:dyDescent="0.35">
      <c r="XEY2790" s="29"/>
      <c r="XEZ2790" s="29"/>
      <c r="XFA2790" s="29"/>
      <c r="XFB2790" s="29"/>
      <c r="XFC2790" s="29"/>
      <c r="XFD2790" s="29"/>
    </row>
    <row r="2791" spans="16379:16384" s="12" customFormat="1" hidden="1" x14ac:dyDescent="0.35">
      <c r="XEY2791" s="29"/>
      <c r="XEZ2791" s="29"/>
      <c r="XFA2791" s="29"/>
      <c r="XFB2791" s="29"/>
      <c r="XFC2791" s="29"/>
      <c r="XFD2791" s="29"/>
    </row>
    <row r="2792" spans="16379:16384" s="12" customFormat="1" hidden="1" x14ac:dyDescent="0.35">
      <c r="XEY2792" s="29"/>
      <c r="XEZ2792" s="29"/>
      <c r="XFA2792" s="29"/>
      <c r="XFB2792" s="29"/>
      <c r="XFC2792" s="29"/>
      <c r="XFD2792" s="29"/>
    </row>
    <row r="2793" spans="16379:16384" s="12" customFormat="1" hidden="1" x14ac:dyDescent="0.35">
      <c r="XEY2793" s="29"/>
      <c r="XEZ2793" s="29"/>
      <c r="XFA2793" s="29"/>
      <c r="XFB2793" s="29"/>
      <c r="XFC2793" s="29"/>
      <c r="XFD2793" s="29"/>
    </row>
    <row r="2794" spans="16379:16384" s="12" customFormat="1" hidden="1" x14ac:dyDescent="0.35">
      <c r="XEY2794" s="29"/>
      <c r="XEZ2794" s="29"/>
      <c r="XFA2794" s="29"/>
      <c r="XFB2794" s="29"/>
      <c r="XFC2794" s="29"/>
      <c r="XFD2794" s="29"/>
    </row>
    <row r="2795" spans="16379:16384" s="12" customFormat="1" hidden="1" x14ac:dyDescent="0.35">
      <c r="XEY2795" s="29"/>
      <c r="XEZ2795" s="29"/>
      <c r="XFA2795" s="29"/>
      <c r="XFB2795" s="29"/>
      <c r="XFC2795" s="29"/>
      <c r="XFD2795" s="29"/>
    </row>
    <row r="2796" spans="16379:16384" s="12" customFormat="1" hidden="1" x14ac:dyDescent="0.35">
      <c r="XEY2796" s="29"/>
      <c r="XEZ2796" s="29"/>
      <c r="XFA2796" s="29"/>
      <c r="XFB2796" s="29"/>
      <c r="XFC2796" s="29"/>
      <c r="XFD2796" s="29"/>
    </row>
    <row r="2797" spans="16379:16384" s="12" customFormat="1" hidden="1" x14ac:dyDescent="0.35">
      <c r="XEY2797" s="29"/>
      <c r="XEZ2797" s="29"/>
      <c r="XFA2797" s="29"/>
      <c r="XFB2797" s="29"/>
      <c r="XFC2797" s="29"/>
      <c r="XFD2797" s="29"/>
    </row>
    <row r="2798" spans="16379:16384" s="12" customFormat="1" hidden="1" x14ac:dyDescent="0.35">
      <c r="XEY2798" s="29"/>
      <c r="XEZ2798" s="29"/>
      <c r="XFA2798" s="29"/>
      <c r="XFB2798" s="29"/>
      <c r="XFC2798" s="29"/>
      <c r="XFD2798" s="29"/>
    </row>
    <row r="2799" spans="16379:16384" s="12" customFormat="1" hidden="1" x14ac:dyDescent="0.35">
      <c r="XEY2799" s="29"/>
      <c r="XEZ2799" s="29"/>
      <c r="XFA2799" s="29"/>
      <c r="XFB2799" s="29"/>
      <c r="XFC2799" s="29"/>
      <c r="XFD2799" s="29"/>
    </row>
    <row r="2800" spans="16379:16384" s="12" customFormat="1" hidden="1" x14ac:dyDescent="0.35">
      <c r="XEY2800" s="29"/>
      <c r="XEZ2800" s="29"/>
      <c r="XFA2800" s="29"/>
      <c r="XFB2800" s="29"/>
      <c r="XFC2800" s="29"/>
      <c r="XFD2800" s="29"/>
    </row>
    <row r="2801" spans="16379:16384" s="12" customFormat="1" hidden="1" x14ac:dyDescent="0.35">
      <c r="XEY2801" s="29"/>
      <c r="XEZ2801" s="29"/>
      <c r="XFA2801" s="29"/>
      <c r="XFB2801" s="29"/>
      <c r="XFC2801" s="29"/>
      <c r="XFD2801" s="29"/>
    </row>
    <row r="2802" spans="16379:16384" s="12" customFormat="1" hidden="1" x14ac:dyDescent="0.35">
      <c r="XEY2802" s="29"/>
      <c r="XEZ2802" s="29"/>
      <c r="XFA2802" s="29"/>
      <c r="XFB2802" s="29"/>
      <c r="XFC2802" s="29"/>
      <c r="XFD2802" s="29"/>
    </row>
    <row r="2803" spans="16379:16384" s="12" customFormat="1" hidden="1" x14ac:dyDescent="0.35">
      <c r="XEY2803" s="29"/>
      <c r="XEZ2803" s="29"/>
      <c r="XFA2803" s="29"/>
      <c r="XFB2803" s="29"/>
      <c r="XFC2803" s="29"/>
      <c r="XFD2803" s="29"/>
    </row>
    <row r="2804" spans="16379:16384" s="12" customFormat="1" hidden="1" x14ac:dyDescent="0.35">
      <c r="XEY2804" s="29"/>
      <c r="XEZ2804" s="29"/>
      <c r="XFA2804" s="29"/>
      <c r="XFB2804" s="29"/>
      <c r="XFC2804" s="29"/>
      <c r="XFD2804" s="29"/>
    </row>
    <row r="2805" spans="16379:16384" s="12" customFormat="1" hidden="1" x14ac:dyDescent="0.35">
      <c r="XEY2805" s="29"/>
      <c r="XEZ2805" s="29"/>
      <c r="XFA2805" s="29"/>
      <c r="XFB2805" s="29"/>
      <c r="XFC2805" s="29"/>
      <c r="XFD2805" s="29"/>
    </row>
    <row r="2806" spans="16379:16384" s="12" customFormat="1" hidden="1" x14ac:dyDescent="0.35">
      <c r="XEY2806" s="29"/>
      <c r="XEZ2806" s="29"/>
      <c r="XFA2806" s="29"/>
      <c r="XFB2806" s="29"/>
      <c r="XFC2806" s="29"/>
      <c r="XFD2806" s="29"/>
    </row>
    <row r="2807" spans="16379:16384" s="12" customFormat="1" hidden="1" x14ac:dyDescent="0.35">
      <c r="XEY2807" s="29"/>
      <c r="XEZ2807" s="29"/>
      <c r="XFA2807" s="29"/>
      <c r="XFB2807" s="29"/>
      <c r="XFC2807" s="29"/>
      <c r="XFD2807" s="29"/>
    </row>
    <row r="2808" spans="16379:16384" s="12" customFormat="1" hidden="1" x14ac:dyDescent="0.35">
      <c r="XEY2808" s="29"/>
      <c r="XEZ2808" s="29"/>
      <c r="XFA2808" s="29"/>
      <c r="XFB2808" s="29"/>
      <c r="XFC2808" s="29"/>
      <c r="XFD2808" s="29"/>
    </row>
    <row r="2809" spans="16379:16384" s="12" customFormat="1" hidden="1" x14ac:dyDescent="0.35">
      <c r="XEY2809" s="29"/>
      <c r="XEZ2809" s="29"/>
      <c r="XFA2809" s="29"/>
      <c r="XFB2809" s="29"/>
      <c r="XFC2809" s="29"/>
      <c r="XFD2809" s="29"/>
    </row>
    <row r="2810" spans="16379:16384" s="12" customFormat="1" hidden="1" x14ac:dyDescent="0.35">
      <c r="XEY2810" s="29"/>
      <c r="XEZ2810" s="29"/>
      <c r="XFA2810" s="29"/>
      <c r="XFB2810" s="29"/>
      <c r="XFC2810" s="29"/>
      <c r="XFD2810" s="29"/>
    </row>
    <row r="2811" spans="16379:16384" s="12" customFormat="1" hidden="1" x14ac:dyDescent="0.35">
      <c r="XEY2811" s="29"/>
      <c r="XEZ2811" s="29"/>
      <c r="XFA2811" s="29"/>
      <c r="XFB2811" s="29"/>
      <c r="XFC2811" s="29"/>
      <c r="XFD2811" s="29"/>
    </row>
    <row r="2812" spans="16379:16384" s="12" customFormat="1" hidden="1" x14ac:dyDescent="0.35">
      <c r="XEY2812" s="29"/>
      <c r="XEZ2812" s="29"/>
      <c r="XFA2812" s="29"/>
      <c r="XFB2812" s="29"/>
      <c r="XFC2812" s="29"/>
      <c r="XFD2812" s="29"/>
    </row>
    <row r="2813" spans="16379:16384" s="12" customFormat="1" hidden="1" x14ac:dyDescent="0.35">
      <c r="XEY2813" s="29"/>
      <c r="XEZ2813" s="29"/>
      <c r="XFA2813" s="29"/>
      <c r="XFB2813" s="29"/>
      <c r="XFC2813" s="29"/>
      <c r="XFD2813" s="29"/>
    </row>
    <row r="2814" spans="16379:16384" s="12" customFormat="1" hidden="1" x14ac:dyDescent="0.35">
      <c r="XEY2814" s="29"/>
      <c r="XEZ2814" s="29"/>
      <c r="XFA2814" s="29"/>
      <c r="XFB2814" s="29"/>
      <c r="XFC2814" s="29"/>
      <c r="XFD2814" s="29"/>
    </row>
    <row r="2815" spans="16379:16384" s="12" customFormat="1" hidden="1" x14ac:dyDescent="0.35">
      <c r="XEY2815" s="29"/>
      <c r="XEZ2815" s="29"/>
      <c r="XFA2815" s="29"/>
      <c r="XFB2815" s="29"/>
      <c r="XFC2815" s="29"/>
      <c r="XFD2815" s="29"/>
    </row>
    <row r="2816" spans="16379:16384" s="12" customFormat="1" hidden="1" x14ac:dyDescent="0.35">
      <c r="XEY2816" s="29"/>
      <c r="XEZ2816" s="29"/>
      <c r="XFA2816" s="29"/>
      <c r="XFB2816" s="29"/>
      <c r="XFC2816" s="29"/>
      <c r="XFD2816" s="29"/>
    </row>
    <row r="2817" spans="16379:16384" s="12" customFormat="1" hidden="1" x14ac:dyDescent="0.35">
      <c r="XEY2817" s="29"/>
      <c r="XEZ2817" s="29"/>
      <c r="XFA2817" s="29"/>
      <c r="XFB2817" s="29"/>
      <c r="XFC2817" s="29"/>
      <c r="XFD2817" s="29"/>
    </row>
    <row r="2818" spans="16379:16384" s="12" customFormat="1" hidden="1" x14ac:dyDescent="0.35">
      <c r="XEY2818" s="29"/>
      <c r="XEZ2818" s="29"/>
      <c r="XFA2818" s="29"/>
      <c r="XFB2818" s="29"/>
      <c r="XFC2818" s="29"/>
      <c r="XFD2818" s="29"/>
    </row>
    <row r="2819" spans="16379:16384" s="12" customFormat="1" hidden="1" x14ac:dyDescent="0.35">
      <c r="XEY2819" s="29"/>
      <c r="XEZ2819" s="29"/>
      <c r="XFA2819" s="29"/>
      <c r="XFB2819" s="29"/>
      <c r="XFC2819" s="29"/>
      <c r="XFD2819" s="29"/>
    </row>
    <row r="2820" spans="16379:16384" s="12" customFormat="1" hidden="1" x14ac:dyDescent="0.35">
      <c r="XEY2820" s="29"/>
      <c r="XEZ2820" s="29"/>
      <c r="XFA2820" s="29"/>
      <c r="XFB2820" s="29"/>
      <c r="XFC2820" s="29"/>
      <c r="XFD2820" s="29"/>
    </row>
    <row r="2821" spans="16379:16384" s="12" customFormat="1" hidden="1" x14ac:dyDescent="0.35">
      <c r="XEY2821" s="29"/>
      <c r="XEZ2821" s="29"/>
      <c r="XFA2821" s="29"/>
      <c r="XFB2821" s="29"/>
      <c r="XFC2821" s="29"/>
      <c r="XFD2821" s="29"/>
    </row>
    <row r="2822" spans="16379:16384" s="12" customFormat="1" hidden="1" x14ac:dyDescent="0.35">
      <c r="XEY2822" s="29"/>
      <c r="XEZ2822" s="29"/>
      <c r="XFA2822" s="29"/>
      <c r="XFB2822" s="29"/>
      <c r="XFC2822" s="29"/>
      <c r="XFD2822" s="29"/>
    </row>
    <row r="2823" spans="16379:16384" s="12" customFormat="1" hidden="1" x14ac:dyDescent="0.35">
      <c r="XEY2823" s="29"/>
      <c r="XEZ2823" s="29"/>
      <c r="XFA2823" s="29"/>
      <c r="XFB2823" s="29"/>
      <c r="XFC2823" s="29"/>
      <c r="XFD2823" s="29"/>
    </row>
    <row r="2824" spans="16379:16384" s="12" customFormat="1" hidden="1" x14ac:dyDescent="0.35">
      <c r="XEY2824" s="29"/>
      <c r="XEZ2824" s="29"/>
      <c r="XFA2824" s="29"/>
      <c r="XFB2824" s="29"/>
      <c r="XFC2824" s="29"/>
      <c r="XFD2824" s="29"/>
    </row>
    <row r="2825" spans="16379:16384" s="12" customFormat="1" hidden="1" x14ac:dyDescent="0.35">
      <c r="XEY2825" s="29"/>
      <c r="XEZ2825" s="29"/>
      <c r="XFA2825" s="29"/>
      <c r="XFB2825" s="29"/>
      <c r="XFC2825" s="29"/>
      <c r="XFD2825" s="29"/>
    </row>
    <row r="2826" spans="16379:16384" s="12" customFormat="1" hidden="1" x14ac:dyDescent="0.35">
      <c r="XEY2826" s="29"/>
      <c r="XEZ2826" s="29"/>
      <c r="XFA2826" s="29"/>
      <c r="XFB2826" s="29"/>
      <c r="XFC2826" s="29"/>
      <c r="XFD2826" s="29"/>
    </row>
    <row r="2827" spans="16379:16384" s="12" customFormat="1" hidden="1" x14ac:dyDescent="0.35">
      <c r="XEY2827" s="29"/>
      <c r="XEZ2827" s="29"/>
      <c r="XFA2827" s="29"/>
      <c r="XFB2827" s="29"/>
      <c r="XFC2827" s="29"/>
      <c r="XFD2827" s="29"/>
    </row>
    <row r="2828" spans="16379:16384" s="12" customFormat="1" hidden="1" x14ac:dyDescent="0.35">
      <c r="XEY2828" s="29"/>
      <c r="XEZ2828" s="29"/>
      <c r="XFA2828" s="29"/>
      <c r="XFB2828" s="29"/>
      <c r="XFC2828" s="29"/>
      <c r="XFD2828" s="29"/>
    </row>
    <row r="2829" spans="16379:16384" s="12" customFormat="1" hidden="1" x14ac:dyDescent="0.35">
      <c r="XEY2829" s="29"/>
      <c r="XEZ2829" s="29"/>
      <c r="XFA2829" s="29"/>
      <c r="XFB2829" s="29"/>
      <c r="XFC2829" s="29"/>
      <c r="XFD2829" s="29"/>
    </row>
    <row r="2830" spans="16379:16384" s="12" customFormat="1" hidden="1" x14ac:dyDescent="0.35">
      <c r="XEY2830" s="29"/>
      <c r="XEZ2830" s="29"/>
      <c r="XFA2830" s="29"/>
      <c r="XFB2830" s="29"/>
      <c r="XFC2830" s="29"/>
      <c r="XFD2830" s="29"/>
    </row>
    <row r="2831" spans="16379:16384" s="12" customFormat="1" hidden="1" x14ac:dyDescent="0.35">
      <c r="XEY2831" s="29"/>
      <c r="XEZ2831" s="29"/>
      <c r="XFA2831" s="29"/>
      <c r="XFB2831" s="29"/>
      <c r="XFC2831" s="29"/>
      <c r="XFD2831" s="29"/>
    </row>
    <row r="2832" spans="16379:16384" s="12" customFormat="1" hidden="1" x14ac:dyDescent="0.35">
      <c r="XEY2832" s="29"/>
      <c r="XEZ2832" s="29"/>
      <c r="XFA2832" s="29"/>
      <c r="XFB2832" s="29"/>
      <c r="XFC2832" s="29"/>
      <c r="XFD2832" s="29"/>
    </row>
    <row r="2833" spans="16379:16384" s="12" customFormat="1" hidden="1" x14ac:dyDescent="0.35">
      <c r="XEY2833" s="29"/>
      <c r="XEZ2833" s="29"/>
      <c r="XFA2833" s="29"/>
      <c r="XFB2833" s="29"/>
      <c r="XFC2833" s="29"/>
      <c r="XFD2833" s="29"/>
    </row>
    <row r="2834" spans="16379:16384" s="12" customFormat="1" hidden="1" x14ac:dyDescent="0.35">
      <c r="XEY2834" s="29"/>
      <c r="XEZ2834" s="29"/>
      <c r="XFA2834" s="29"/>
      <c r="XFB2834" s="29"/>
      <c r="XFC2834" s="29"/>
      <c r="XFD2834" s="29"/>
    </row>
    <row r="2835" spans="16379:16384" s="12" customFormat="1" hidden="1" x14ac:dyDescent="0.35">
      <c r="XEY2835" s="29"/>
      <c r="XEZ2835" s="29"/>
      <c r="XFA2835" s="29"/>
      <c r="XFB2835" s="29"/>
      <c r="XFC2835" s="29"/>
      <c r="XFD2835" s="29"/>
    </row>
    <row r="2836" spans="16379:16384" s="12" customFormat="1" hidden="1" x14ac:dyDescent="0.35">
      <c r="XEY2836" s="29"/>
      <c r="XEZ2836" s="29"/>
      <c r="XFA2836" s="29"/>
      <c r="XFB2836" s="29"/>
      <c r="XFC2836" s="29"/>
      <c r="XFD2836" s="29"/>
    </row>
    <row r="2837" spans="16379:16384" s="12" customFormat="1" hidden="1" x14ac:dyDescent="0.35">
      <c r="XEY2837" s="29"/>
      <c r="XEZ2837" s="29"/>
      <c r="XFA2837" s="29"/>
      <c r="XFB2837" s="29"/>
      <c r="XFC2837" s="29"/>
      <c r="XFD2837" s="29"/>
    </row>
    <row r="2838" spans="16379:16384" s="12" customFormat="1" hidden="1" x14ac:dyDescent="0.35">
      <c r="XEY2838" s="29"/>
      <c r="XEZ2838" s="29"/>
      <c r="XFA2838" s="29"/>
      <c r="XFB2838" s="29"/>
      <c r="XFC2838" s="29"/>
      <c r="XFD2838" s="29"/>
    </row>
    <row r="2839" spans="16379:16384" s="12" customFormat="1" hidden="1" x14ac:dyDescent="0.35">
      <c r="XEY2839" s="29"/>
      <c r="XEZ2839" s="29"/>
      <c r="XFA2839" s="29"/>
      <c r="XFB2839" s="29"/>
      <c r="XFC2839" s="29"/>
      <c r="XFD2839" s="29"/>
    </row>
    <row r="2840" spans="16379:16384" s="12" customFormat="1" hidden="1" x14ac:dyDescent="0.35">
      <c r="XEY2840" s="29"/>
      <c r="XEZ2840" s="29"/>
      <c r="XFA2840" s="29"/>
      <c r="XFB2840" s="29"/>
      <c r="XFC2840" s="29"/>
      <c r="XFD2840" s="29"/>
    </row>
    <row r="2841" spans="16379:16384" s="12" customFormat="1" hidden="1" x14ac:dyDescent="0.35">
      <c r="XEY2841" s="29"/>
      <c r="XEZ2841" s="29"/>
      <c r="XFA2841" s="29"/>
      <c r="XFB2841" s="29"/>
      <c r="XFC2841" s="29"/>
      <c r="XFD2841" s="29"/>
    </row>
    <row r="2842" spans="16379:16384" s="12" customFormat="1" hidden="1" x14ac:dyDescent="0.35">
      <c r="XEY2842" s="29"/>
      <c r="XEZ2842" s="29"/>
      <c r="XFA2842" s="29"/>
      <c r="XFB2842" s="29"/>
      <c r="XFC2842" s="29"/>
      <c r="XFD2842" s="29"/>
    </row>
    <row r="2843" spans="16379:16384" s="12" customFormat="1" hidden="1" x14ac:dyDescent="0.35">
      <c r="XEY2843" s="29"/>
      <c r="XEZ2843" s="29"/>
      <c r="XFA2843" s="29"/>
      <c r="XFB2843" s="29"/>
      <c r="XFC2843" s="29"/>
      <c r="XFD2843" s="29"/>
    </row>
    <row r="2844" spans="16379:16384" s="12" customFormat="1" hidden="1" x14ac:dyDescent="0.35">
      <c r="XEY2844" s="29"/>
      <c r="XEZ2844" s="29"/>
      <c r="XFA2844" s="29"/>
      <c r="XFB2844" s="29"/>
      <c r="XFC2844" s="29"/>
      <c r="XFD2844" s="29"/>
    </row>
    <row r="2845" spans="16379:16384" s="12" customFormat="1" hidden="1" x14ac:dyDescent="0.35">
      <c r="XEY2845" s="29"/>
      <c r="XEZ2845" s="29"/>
      <c r="XFA2845" s="29"/>
      <c r="XFB2845" s="29"/>
      <c r="XFC2845" s="29"/>
      <c r="XFD2845" s="29"/>
    </row>
    <row r="2846" spans="16379:16384" s="12" customFormat="1" hidden="1" x14ac:dyDescent="0.35">
      <c r="XEY2846" s="29"/>
      <c r="XEZ2846" s="29"/>
      <c r="XFA2846" s="29"/>
      <c r="XFB2846" s="29"/>
      <c r="XFC2846" s="29"/>
      <c r="XFD2846" s="29"/>
    </row>
    <row r="2847" spans="16379:16384" s="12" customFormat="1" hidden="1" x14ac:dyDescent="0.35">
      <c r="XEY2847" s="29"/>
      <c r="XEZ2847" s="29"/>
      <c r="XFA2847" s="29"/>
      <c r="XFB2847" s="29"/>
      <c r="XFC2847" s="29"/>
      <c r="XFD2847" s="29"/>
    </row>
    <row r="2848" spans="16379:16384" s="12" customFormat="1" hidden="1" x14ac:dyDescent="0.35">
      <c r="XEY2848" s="29"/>
      <c r="XEZ2848" s="29"/>
      <c r="XFA2848" s="29"/>
      <c r="XFB2848" s="29"/>
      <c r="XFC2848" s="29"/>
      <c r="XFD2848" s="29"/>
    </row>
    <row r="2849" spans="16379:16384" s="12" customFormat="1" hidden="1" x14ac:dyDescent="0.35">
      <c r="XEY2849" s="29"/>
      <c r="XEZ2849" s="29"/>
      <c r="XFA2849" s="29"/>
      <c r="XFB2849" s="29"/>
      <c r="XFC2849" s="29"/>
      <c r="XFD2849" s="29"/>
    </row>
    <row r="2850" spans="16379:16384" s="12" customFormat="1" hidden="1" x14ac:dyDescent="0.35">
      <c r="XEY2850" s="29"/>
      <c r="XEZ2850" s="29"/>
      <c r="XFA2850" s="29"/>
      <c r="XFB2850" s="29"/>
      <c r="XFC2850" s="29"/>
      <c r="XFD2850" s="29"/>
    </row>
    <row r="2851" spans="16379:16384" s="12" customFormat="1" hidden="1" x14ac:dyDescent="0.35">
      <c r="XEY2851" s="29"/>
      <c r="XEZ2851" s="29"/>
      <c r="XFA2851" s="29"/>
      <c r="XFB2851" s="29"/>
      <c r="XFC2851" s="29"/>
      <c r="XFD2851" s="29"/>
    </row>
    <row r="2852" spans="16379:16384" s="12" customFormat="1" hidden="1" x14ac:dyDescent="0.35">
      <c r="XEY2852" s="29"/>
      <c r="XEZ2852" s="29"/>
      <c r="XFA2852" s="29"/>
      <c r="XFB2852" s="29"/>
      <c r="XFC2852" s="29"/>
      <c r="XFD2852" s="29"/>
    </row>
    <row r="2853" spans="16379:16384" s="12" customFormat="1" hidden="1" x14ac:dyDescent="0.35">
      <c r="XEY2853" s="29"/>
      <c r="XEZ2853" s="29"/>
      <c r="XFA2853" s="29"/>
      <c r="XFB2853" s="29"/>
      <c r="XFC2853" s="29"/>
      <c r="XFD2853" s="29"/>
    </row>
    <row r="2854" spans="16379:16384" s="12" customFormat="1" hidden="1" x14ac:dyDescent="0.35">
      <c r="XEY2854" s="29"/>
      <c r="XEZ2854" s="29"/>
      <c r="XFA2854" s="29"/>
      <c r="XFB2854" s="29"/>
      <c r="XFC2854" s="29"/>
      <c r="XFD2854" s="29"/>
    </row>
    <row r="2855" spans="16379:16384" s="12" customFormat="1" hidden="1" x14ac:dyDescent="0.35">
      <c r="XEY2855" s="29"/>
      <c r="XEZ2855" s="29"/>
      <c r="XFA2855" s="29"/>
      <c r="XFB2855" s="29"/>
      <c r="XFC2855" s="29"/>
      <c r="XFD2855" s="29"/>
    </row>
    <row r="2856" spans="16379:16384" s="12" customFormat="1" hidden="1" x14ac:dyDescent="0.35">
      <c r="XEY2856" s="29"/>
      <c r="XEZ2856" s="29"/>
      <c r="XFA2856" s="29"/>
      <c r="XFB2856" s="29"/>
      <c r="XFC2856" s="29"/>
      <c r="XFD2856" s="29"/>
    </row>
    <row r="2857" spans="16379:16384" s="12" customFormat="1" hidden="1" x14ac:dyDescent="0.35">
      <c r="XEY2857" s="29"/>
      <c r="XEZ2857" s="29"/>
      <c r="XFA2857" s="29"/>
      <c r="XFB2857" s="29"/>
      <c r="XFC2857" s="29"/>
      <c r="XFD2857" s="29"/>
    </row>
    <row r="2858" spans="16379:16384" s="12" customFormat="1" hidden="1" x14ac:dyDescent="0.35">
      <c r="XEY2858" s="29"/>
      <c r="XEZ2858" s="29"/>
      <c r="XFA2858" s="29"/>
      <c r="XFB2858" s="29"/>
      <c r="XFC2858" s="29"/>
      <c r="XFD2858" s="29"/>
    </row>
    <row r="2859" spans="16379:16384" s="12" customFormat="1" hidden="1" x14ac:dyDescent="0.35">
      <c r="XEY2859" s="29"/>
      <c r="XEZ2859" s="29"/>
      <c r="XFA2859" s="29"/>
      <c r="XFB2859" s="29"/>
      <c r="XFC2859" s="29"/>
      <c r="XFD2859" s="29"/>
    </row>
    <row r="2860" spans="16379:16384" s="12" customFormat="1" hidden="1" x14ac:dyDescent="0.35">
      <c r="XEY2860" s="29"/>
      <c r="XEZ2860" s="29"/>
      <c r="XFA2860" s="29"/>
      <c r="XFB2860" s="29"/>
      <c r="XFC2860" s="29"/>
      <c r="XFD2860" s="29"/>
    </row>
    <row r="2861" spans="16379:16384" s="12" customFormat="1" hidden="1" x14ac:dyDescent="0.35">
      <c r="XEY2861" s="29"/>
      <c r="XEZ2861" s="29"/>
      <c r="XFA2861" s="29"/>
      <c r="XFB2861" s="29"/>
      <c r="XFC2861" s="29"/>
      <c r="XFD2861" s="29"/>
    </row>
    <row r="2862" spans="16379:16384" s="12" customFormat="1" hidden="1" x14ac:dyDescent="0.35">
      <c r="XEY2862" s="29"/>
      <c r="XEZ2862" s="29"/>
      <c r="XFA2862" s="29"/>
      <c r="XFB2862" s="29"/>
      <c r="XFC2862" s="29"/>
      <c r="XFD2862" s="29"/>
    </row>
    <row r="2863" spans="16379:16384" s="12" customFormat="1" hidden="1" x14ac:dyDescent="0.35">
      <c r="XEY2863" s="29"/>
      <c r="XEZ2863" s="29"/>
      <c r="XFA2863" s="29"/>
      <c r="XFB2863" s="29"/>
      <c r="XFC2863" s="29"/>
      <c r="XFD2863" s="29"/>
    </row>
    <row r="2864" spans="16379:16384" s="12" customFormat="1" hidden="1" x14ac:dyDescent="0.35">
      <c r="XEY2864" s="29"/>
      <c r="XEZ2864" s="29"/>
      <c r="XFA2864" s="29"/>
      <c r="XFB2864" s="29"/>
      <c r="XFC2864" s="29"/>
      <c r="XFD2864" s="29"/>
    </row>
    <row r="2865" spans="16379:16384" s="12" customFormat="1" hidden="1" x14ac:dyDescent="0.35">
      <c r="XEY2865" s="29"/>
      <c r="XEZ2865" s="29"/>
      <c r="XFA2865" s="29"/>
      <c r="XFB2865" s="29"/>
      <c r="XFC2865" s="29"/>
      <c r="XFD2865" s="29"/>
    </row>
    <row r="2866" spans="16379:16384" s="12" customFormat="1" hidden="1" x14ac:dyDescent="0.35">
      <c r="XEY2866" s="29"/>
      <c r="XEZ2866" s="29"/>
      <c r="XFA2866" s="29"/>
      <c r="XFB2866" s="29"/>
      <c r="XFC2866" s="29"/>
      <c r="XFD2866" s="29"/>
    </row>
    <row r="2867" spans="16379:16384" s="12" customFormat="1" hidden="1" x14ac:dyDescent="0.35">
      <c r="XEY2867" s="29"/>
      <c r="XEZ2867" s="29"/>
      <c r="XFA2867" s="29"/>
      <c r="XFB2867" s="29"/>
      <c r="XFC2867" s="29"/>
      <c r="XFD2867" s="29"/>
    </row>
    <row r="2868" spans="16379:16384" s="12" customFormat="1" hidden="1" x14ac:dyDescent="0.35">
      <c r="XEY2868" s="29"/>
      <c r="XEZ2868" s="29"/>
      <c r="XFA2868" s="29"/>
      <c r="XFB2868" s="29"/>
      <c r="XFC2868" s="29"/>
      <c r="XFD2868" s="29"/>
    </row>
    <row r="2869" spans="16379:16384" s="12" customFormat="1" hidden="1" x14ac:dyDescent="0.35">
      <c r="XEY2869" s="29"/>
      <c r="XEZ2869" s="29"/>
      <c r="XFA2869" s="29"/>
      <c r="XFB2869" s="29"/>
      <c r="XFC2869" s="29"/>
      <c r="XFD2869" s="29"/>
    </row>
    <row r="2870" spans="16379:16384" s="12" customFormat="1" hidden="1" x14ac:dyDescent="0.35">
      <c r="XEY2870" s="29"/>
      <c r="XEZ2870" s="29"/>
      <c r="XFA2870" s="29"/>
      <c r="XFB2870" s="29"/>
      <c r="XFC2870" s="29"/>
      <c r="XFD2870" s="29"/>
    </row>
    <row r="2871" spans="16379:16384" s="12" customFormat="1" hidden="1" x14ac:dyDescent="0.35">
      <c r="XEY2871" s="29"/>
      <c r="XEZ2871" s="29"/>
      <c r="XFA2871" s="29"/>
      <c r="XFB2871" s="29"/>
      <c r="XFC2871" s="29"/>
      <c r="XFD2871" s="29"/>
    </row>
    <row r="2872" spans="16379:16384" s="12" customFormat="1" hidden="1" x14ac:dyDescent="0.35">
      <c r="XEY2872" s="29"/>
      <c r="XEZ2872" s="29"/>
      <c r="XFA2872" s="29"/>
      <c r="XFB2872" s="29"/>
      <c r="XFC2872" s="29"/>
      <c r="XFD2872" s="29"/>
    </row>
    <row r="2873" spans="16379:16384" s="12" customFormat="1" hidden="1" x14ac:dyDescent="0.35">
      <c r="XEY2873" s="29"/>
      <c r="XEZ2873" s="29"/>
      <c r="XFA2873" s="29"/>
      <c r="XFB2873" s="29"/>
      <c r="XFC2873" s="29"/>
      <c r="XFD2873" s="29"/>
    </row>
    <row r="2874" spans="16379:16384" s="12" customFormat="1" hidden="1" x14ac:dyDescent="0.35">
      <c r="XEY2874" s="29"/>
      <c r="XEZ2874" s="29"/>
      <c r="XFA2874" s="29"/>
      <c r="XFB2874" s="29"/>
      <c r="XFC2874" s="29"/>
      <c r="XFD2874" s="29"/>
    </row>
    <row r="2875" spans="16379:16384" s="12" customFormat="1" hidden="1" x14ac:dyDescent="0.35">
      <c r="XEY2875" s="29"/>
      <c r="XEZ2875" s="29"/>
      <c r="XFA2875" s="29"/>
      <c r="XFB2875" s="29"/>
      <c r="XFC2875" s="29"/>
      <c r="XFD2875" s="29"/>
    </row>
    <row r="2876" spans="16379:16384" s="12" customFormat="1" hidden="1" x14ac:dyDescent="0.35">
      <c r="XEY2876" s="29"/>
      <c r="XEZ2876" s="29"/>
      <c r="XFA2876" s="29"/>
      <c r="XFB2876" s="29"/>
      <c r="XFC2876" s="29"/>
      <c r="XFD2876" s="29"/>
    </row>
    <row r="2877" spans="16379:16384" s="12" customFormat="1" hidden="1" x14ac:dyDescent="0.35">
      <c r="XEY2877" s="29"/>
      <c r="XEZ2877" s="29"/>
      <c r="XFA2877" s="29"/>
      <c r="XFB2877" s="29"/>
      <c r="XFC2877" s="29"/>
      <c r="XFD2877" s="29"/>
    </row>
    <row r="2878" spans="16379:16384" s="12" customFormat="1" hidden="1" x14ac:dyDescent="0.35">
      <c r="XEY2878" s="29"/>
      <c r="XEZ2878" s="29"/>
      <c r="XFA2878" s="29"/>
      <c r="XFB2878" s="29"/>
      <c r="XFC2878" s="29"/>
      <c r="XFD2878" s="29"/>
    </row>
    <row r="2879" spans="16379:16384" s="12" customFormat="1" hidden="1" x14ac:dyDescent="0.35">
      <c r="XEY2879" s="29"/>
      <c r="XEZ2879" s="29"/>
      <c r="XFA2879" s="29"/>
      <c r="XFB2879" s="29"/>
      <c r="XFC2879" s="29"/>
      <c r="XFD2879" s="29"/>
    </row>
    <row r="2880" spans="16379:16384" s="12" customFormat="1" hidden="1" x14ac:dyDescent="0.35">
      <c r="XEY2880" s="29"/>
      <c r="XEZ2880" s="29"/>
      <c r="XFA2880" s="29"/>
      <c r="XFB2880" s="29"/>
      <c r="XFC2880" s="29"/>
      <c r="XFD2880" s="29"/>
    </row>
    <row r="2881" spans="16379:16384" s="12" customFormat="1" hidden="1" x14ac:dyDescent="0.35">
      <c r="XEY2881" s="29"/>
      <c r="XEZ2881" s="29"/>
      <c r="XFA2881" s="29"/>
      <c r="XFB2881" s="29"/>
      <c r="XFC2881" s="29"/>
      <c r="XFD2881" s="29"/>
    </row>
    <row r="2882" spans="16379:16384" s="12" customFormat="1" hidden="1" x14ac:dyDescent="0.35">
      <c r="XEY2882" s="29"/>
      <c r="XEZ2882" s="29"/>
      <c r="XFA2882" s="29"/>
      <c r="XFB2882" s="29"/>
      <c r="XFC2882" s="29"/>
      <c r="XFD2882" s="29"/>
    </row>
    <row r="2883" spans="16379:16384" s="12" customFormat="1" hidden="1" x14ac:dyDescent="0.35">
      <c r="XEY2883" s="29"/>
      <c r="XEZ2883" s="29"/>
      <c r="XFA2883" s="29"/>
      <c r="XFB2883" s="29"/>
      <c r="XFC2883" s="29"/>
      <c r="XFD2883" s="29"/>
    </row>
    <row r="2884" spans="16379:16384" s="12" customFormat="1" hidden="1" x14ac:dyDescent="0.35">
      <c r="XEY2884" s="29"/>
      <c r="XEZ2884" s="29"/>
      <c r="XFA2884" s="29"/>
      <c r="XFB2884" s="29"/>
      <c r="XFC2884" s="29"/>
      <c r="XFD2884" s="29"/>
    </row>
    <row r="2885" spans="16379:16384" s="12" customFormat="1" hidden="1" x14ac:dyDescent="0.35">
      <c r="XEY2885" s="29"/>
      <c r="XEZ2885" s="29"/>
      <c r="XFA2885" s="29"/>
      <c r="XFB2885" s="29"/>
      <c r="XFC2885" s="29"/>
      <c r="XFD2885" s="29"/>
    </row>
    <row r="2886" spans="16379:16384" s="12" customFormat="1" hidden="1" x14ac:dyDescent="0.35">
      <c r="XEY2886" s="29"/>
      <c r="XEZ2886" s="29"/>
      <c r="XFA2886" s="29"/>
      <c r="XFB2886" s="29"/>
      <c r="XFC2886" s="29"/>
      <c r="XFD2886" s="29"/>
    </row>
    <row r="2887" spans="16379:16384" s="12" customFormat="1" hidden="1" x14ac:dyDescent="0.35">
      <c r="XEY2887" s="29"/>
      <c r="XEZ2887" s="29"/>
      <c r="XFA2887" s="29"/>
      <c r="XFB2887" s="29"/>
      <c r="XFC2887" s="29"/>
      <c r="XFD2887" s="29"/>
    </row>
    <row r="2888" spans="16379:16384" s="12" customFormat="1" hidden="1" x14ac:dyDescent="0.35">
      <c r="XEY2888" s="29"/>
      <c r="XEZ2888" s="29"/>
      <c r="XFA2888" s="29"/>
      <c r="XFB2888" s="29"/>
      <c r="XFC2888" s="29"/>
      <c r="XFD2888" s="29"/>
    </row>
    <row r="2889" spans="16379:16384" s="12" customFormat="1" hidden="1" x14ac:dyDescent="0.35">
      <c r="XEY2889" s="29"/>
      <c r="XEZ2889" s="29"/>
      <c r="XFA2889" s="29"/>
      <c r="XFB2889" s="29"/>
      <c r="XFC2889" s="29"/>
      <c r="XFD2889" s="29"/>
    </row>
    <row r="2890" spans="16379:16384" s="12" customFormat="1" hidden="1" x14ac:dyDescent="0.35">
      <c r="XEY2890" s="29"/>
      <c r="XEZ2890" s="29"/>
      <c r="XFA2890" s="29"/>
      <c r="XFB2890" s="29"/>
      <c r="XFC2890" s="29"/>
      <c r="XFD2890" s="29"/>
    </row>
    <row r="2891" spans="16379:16384" s="12" customFormat="1" hidden="1" x14ac:dyDescent="0.35">
      <c r="XEY2891" s="29"/>
      <c r="XEZ2891" s="29"/>
      <c r="XFA2891" s="29"/>
      <c r="XFB2891" s="29"/>
      <c r="XFC2891" s="29"/>
      <c r="XFD2891" s="29"/>
    </row>
    <row r="2892" spans="16379:16384" s="12" customFormat="1" hidden="1" x14ac:dyDescent="0.35">
      <c r="XEY2892" s="29"/>
      <c r="XEZ2892" s="29"/>
      <c r="XFA2892" s="29"/>
      <c r="XFB2892" s="29"/>
      <c r="XFC2892" s="29"/>
      <c r="XFD2892" s="29"/>
    </row>
    <row r="2893" spans="16379:16384" s="12" customFormat="1" hidden="1" x14ac:dyDescent="0.35">
      <c r="XEY2893" s="29"/>
      <c r="XEZ2893" s="29"/>
      <c r="XFA2893" s="29"/>
      <c r="XFB2893" s="29"/>
      <c r="XFC2893" s="29"/>
      <c r="XFD2893" s="29"/>
    </row>
    <row r="2894" spans="16379:16384" s="12" customFormat="1" hidden="1" x14ac:dyDescent="0.35">
      <c r="XEY2894" s="29"/>
      <c r="XEZ2894" s="29"/>
      <c r="XFA2894" s="29"/>
      <c r="XFB2894" s="29"/>
      <c r="XFC2894" s="29"/>
      <c r="XFD2894" s="29"/>
    </row>
    <row r="2895" spans="16379:16384" s="12" customFormat="1" hidden="1" x14ac:dyDescent="0.35">
      <c r="XEY2895" s="29"/>
      <c r="XEZ2895" s="29"/>
      <c r="XFA2895" s="29"/>
      <c r="XFB2895" s="29"/>
      <c r="XFC2895" s="29"/>
      <c r="XFD2895" s="29"/>
    </row>
    <row r="2896" spans="16379:16384" s="12" customFormat="1" hidden="1" x14ac:dyDescent="0.35">
      <c r="XEY2896" s="29"/>
      <c r="XEZ2896" s="29"/>
      <c r="XFA2896" s="29"/>
      <c r="XFB2896" s="29"/>
      <c r="XFC2896" s="29"/>
      <c r="XFD2896" s="29"/>
    </row>
    <row r="2897" spans="16379:16384" s="12" customFormat="1" hidden="1" x14ac:dyDescent="0.35">
      <c r="XEY2897" s="29"/>
      <c r="XEZ2897" s="29"/>
      <c r="XFA2897" s="29"/>
      <c r="XFB2897" s="29"/>
      <c r="XFC2897" s="29"/>
      <c r="XFD2897" s="29"/>
    </row>
    <row r="2898" spans="16379:16384" s="12" customFormat="1" hidden="1" x14ac:dyDescent="0.35">
      <c r="XEY2898" s="29"/>
      <c r="XEZ2898" s="29"/>
      <c r="XFA2898" s="29"/>
      <c r="XFB2898" s="29"/>
      <c r="XFC2898" s="29"/>
      <c r="XFD2898" s="29"/>
    </row>
    <row r="2899" spans="16379:16384" s="12" customFormat="1" hidden="1" x14ac:dyDescent="0.35">
      <c r="XEY2899" s="29"/>
      <c r="XEZ2899" s="29"/>
      <c r="XFA2899" s="29"/>
      <c r="XFB2899" s="29"/>
      <c r="XFC2899" s="29"/>
      <c r="XFD2899" s="29"/>
    </row>
    <row r="2900" spans="16379:16384" s="12" customFormat="1" hidden="1" x14ac:dyDescent="0.35">
      <c r="XEY2900" s="29"/>
      <c r="XEZ2900" s="29"/>
      <c r="XFA2900" s="29"/>
      <c r="XFB2900" s="29"/>
      <c r="XFC2900" s="29"/>
      <c r="XFD2900" s="29"/>
    </row>
    <row r="2901" spans="16379:16384" s="12" customFormat="1" hidden="1" x14ac:dyDescent="0.35">
      <c r="XEY2901" s="29"/>
      <c r="XEZ2901" s="29"/>
      <c r="XFA2901" s="29"/>
      <c r="XFB2901" s="29"/>
      <c r="XFC2901" s="29"/>
      <c r="XFD2901" s="29"/>
    </row>
    <row r="2902" spans="16379:16384" s="12" customFormat="1" hidden="1" x14ac:dyDescent="0.35">
      <c r="XEY2902" s="29"/>
      <c r="XEZ2902" s="29"/>
      <c r="XFA2902" s="29"/>
      <c r="XFB2902" s="29"/>
      <c r="XFC2902" s="29"/>
      <c r="XFD2902" s="29"/>
    </row>
    <row r="2903" spans="16379:16384" s="12" customFormat="1" hidden="1" x14ac:dyDescent="0.35">
      <c r="XEY2903" s="29"/>
      <c r="XEZ2903" s="29"/>
      <c r="XFA2903" s="29"/>
      <c r="XFB2903" s="29"/>
      <c r="XFC2903" s="29"/>
      <c r="XFD2903" s="29"/>
    </row>
    <row r="2904" spans="16379:16384" s="12" customFormat="1" hidden="1" x14ac:dyDescent="0.35">
      <c r="XEY2904" s="29"/>
      <c r="XEZ2904" s="29"/>
      <c r="XFA2904" s="29"/>
      <c r="XFB2904" s="29"/>
      <c r="XFC2904" s="29"/>
      <c r="XFD2904" s="29"/>
    </row>
    <row r="2905" spans="16379:16384" s="12" customFormat="1" hidden="1" x14ac:dyDescent="0.35">
      <c r="XEY2905" s="29"/>
      <c r="XEZ2905" s="29"/>
      <c r="XFA2905" s="29"/>
      <c r="XFB2905" s="29"/>
      <c r="XFC2905" s="29"/>
      <c r="XFD2905" s="29"/>
    </row>
    <row r="2906" spans="16379:16384" s="12" customFormat="1" hidden="1" x14ac:dyDescent="0.35">
      <c r="XEY2906" s="29"/>
      <c r="XEZ2906" s="29"/>
      <c r="XFA2906" s="29"/>
      <c r="XFB2906" s="29"/>
      <c r="XFC2906" s="29"/>
      <c r="XFD2906" s="29"/>
    </row>
    <row r="2907" spans="16379:16384" s="12" customFormat="1" hidden="1" x14ac:dyDescent="0.35">
      <c r="XEY2907" s="29"/>
      <c r="XEZ2907" s="29"/>
      <c r="XFA2907" s="29"/>
      <c r="XFB2907" s="29"/>
      <c r="XFC2907" s="29"/>
      <c r="XFD2907" s="29"/>
    </row>
    <row r="2908" spans="16379:16384" s="12" customFormat="1" hidden="1" x14ac:dyDescent="0.35">
      <c r="XEY2908" s="29"/>
      <c r="XEZ2908" s="29"/>
      <c r="XFA2908" s="29"/>
      <c r="XFB2908" s="29"/>
      <c r="XFC2908" s="29"/>
      <c r="XFD2908" s="29"/>
    </row>
    <row r="2909" spans="16379:16384" s="12" customFormat="1" hidden="1" x14ac:dyDescent="0.35">
      <c r="XEY2909" s="29"/>
      <c r="XEZ2909" s="29"/>
      <c r="XFA2909" s="29"/>
      <c r="XFB2909" s="29"/>
      <c r="XFC2909" s="29"/>
      <c r="XFD2909" s="29"/>
    </row>
    <row r="2910" spans="16379:16384" s="12" customFormat="1" hidden="1" x14ac:dyDescent="0.35">
      <c r="XEY2910" s="29"/>
      <c r="XEZ2910" s="29"/>
      <c r="XFA2910" s="29"/>
      <c r="XFB2910" s="29"/>
      <c r="XFC2910" s="29"/>
      <c r="XFD2910" s="29"/>
    </row>
    <row r="2911" spans="16379:16384" s="12" customFormat="1" hidden="1" x14ac:dyDescent="0.35">
      <c r="XEY2911" s="29"/>
      <c r="XEZ2911" s="29"/>
      <c r="XFA2911" s="29"/>
      <c r="XFB2911" s="29"/>
      <c r="XFC2911" s="29"/>
      <c r="XFD2911" s="29"/>
    </row>
    <row r="2912" spans="16379:16384" s="12" customFormat="1" hidden="1" x14ac:dyDescent="0.35">
      <c r="XEY2912" s="29"/>
      <c r="XEZ2912" s="29"/>
      <c r="XFA2912" s="29"/>
      <c r="XFB2912" s="29"/>
      <c r="XFC2912" s="29"/>
      <c r="XFD2912" s="29"/>
    </row>
    <row r="2913" spans="16379:16384" s="12" customFormat="1" hidden="1" x14ac:dyDescent="0.35">
      <c r="XEY2913" s="29"/>
      <c r="XEZ2913" s="29"/>
      <c r="XFA2913" s="29"/>
      <c r="XFB2913" s="29"/>
      <c r="XFC2913" s="29"/>
      <c r="XFD2913" s="29"/>
    </row>
    <row r="2914" spans="16379:16384" s="12" customFormat="1" hidden="1" x14ac:dyDescent="0.35">
      <c r="XEY2914" s="29"/>
      <c r="XEZ2914" s="29"/>
      <c r="XFA2914" s="29"/>
      <c r="XFB2914" s="29"/>
      <c r="XFC2914" s="29"/>
      <c r="XFD2914" s="29"/>
    </row>
    <row r="2915" spans="16379:16384" s="12" customFormat="1" hidden="1" x14ac:dyDescent="0.35">
      <c r="XEY2915" s="29"/>
      <c r="XEZ2915" s="29"/>
      <c r="XFA2915" s="29"/>
      <c r="XFB2915" s="29"/>
      <c r="XFC2915" s="29"/>
      <c r="XFD2915" s="29"/>
    </row>
    <row r="2916" spans="16379:16384" s="12" customFormat="1" hidden="1" x14ac:dyDescent="0.35">
      <c r="XEY2916" s="29"/>
      <c r="XEZ2916" s="29"/>
      <c r="XFA2916" s="29"/>
      <c r="XFB2916" s="29"/>
      <c r="XFC2916" s="29"/>
      <c r="XFD2916" s="29"/>
    </row>
    <row r="2917" spans="16379:16384" s="12" customFormat="1" hidden="1" x14ac:dyDescent="0.35">
      <c r="XEY2917" s="29"/>
      <c r="XEZ2917" s="29"/>
      <c r="XFA2917" s="29"/>
      <c r="XFB2917" s="29"/>
      <c r="XFC2917" s="29"/>
      <c r="XFD2917" s="29"/>
    </row>
    <row r="2918" spans="16379:16384" s="12" customFormat="1" hidden="1" x14ac:dyDescent="0.35">
      <c r="XEY2918" s="29"/>
      <c r="XEZ2918" s="29"/>
      <c r="XFA2918" s="29"/>
      <c r="XFB2918" s="29"/>
      <c r="XFC2918" s="29"/>
      <c r="XFD2918" s="29"/>
    </row>
    <row r="2919" spans="16379:16384" s="12" customFormat="1" hidden="1" x14ac:dyDescent="0.35">
      <c r="XEY2919" s="29"/>
      <c r="XEZ2919" s="29"/>
      <c r="XFA2919" s="29"/>
      <c r="XFB2919" s="29"/>
      <c r="XFC2919" s="29"/>
      <c r="XFD2919" s="29"/>
    </row>
    <row r="2920" spans="16379:16384" s="12" customFormat="1" hidden="1" x14ac:dyDescent="0.35">
      <c r="XEY2920" s="29"/>
      <c r="XEZ2920" s="29"/>
      <c r="XFA2920" s="29"/>
      <c r="XFB2920" s="29"/>
      <c r="XFC2920" s="29"/>
      <c r="XFD2920" s="29"/>
    </row>
    <row r="2921" spans="16379:16384" s="12" customFormat="1" hidden="1" x14ac:dyDescent="0.35">
      <c r="XEY2921" s="29"/>
      <c r="XEZ2921" s="29"/>
      <c r="XFA2921" s="29"/>
      <c r="XFB2921" s="29"/>
      <c r="XFC2921" s="29"/>
      <c r="XFD2921" s="29"/>
    </row>
    <row r="2922" spans="16379:16384" s="12" customFormat="1" hidden="1" x14ac:dyDescent="0.35">
      <c r="XEY2922" s="29"/>
      <c r="XEZ2922" s="29"/>
      <c r="XFA2922" s="29"/>
      <c r="XFB2922" s="29"/>
      <c r="XFC2922" s="29"/>
      <c r="XFD2922" s="29"/>
    </row>
    <row r="2923" spans="16379:16384" s="12" customFormat="1" hidden="1" x14ac:dyDescent="0.35">
      <c r="XEY2923" s="29"/>
      <c r="XEZ2923" s="29"/>
      <c r="XFA2923" s="29"/>
      <c r="XFB2923" s="29"/>
      <c r="XFC2923" s="29"/>
      <c r="XFD2923" s="29"/>
    </row>
    <row r="2924" spans="16379:16384" s="12" customFormat="1" hidden="1" x14ac:dyDescent="0.35">
      <c r="XEY2924" s="29"/>
      <c r="XEZ2924" s="29"/>
      <c r="XFA2924" s="29"/>
      <c r="XFB2924" s="29"/>
      <c r="XFC2924" s="29"/>
      <c r="XFD2924" s="29"/>
    </row>
    <row r="2925" spans="16379:16384" s="12" customFormat="1" hidden="1" x14ac:dyDescent="0.35">
      <c r="XEY2925" s="29"/>
      <c r="XEZ2925" s="29"/>
      <c r="XFA2925" s="29"/>
      <c r="XFB2925" s="29"/>
      <c r="XFC2925" s="29"/>
      <c r="XFD2925" s="29"/>
    </row>
    <row r="2926" spans="16379:16384" s="12" customFormat="1" hidden="1" x14ac:dyDescent="0.35">
      <c r="XEY2926" s="29"/>
      <c r="XEZ2926" s="29"/>
      <c r="XFA2926" s="29"/>
      <c r="XFB2926" s="29"/>
      <c r="XFC2926" s="29"/>
      <c r="XFD2926" s="29"/>
    </row>
    <row r="2927" spans="16379:16384" s="12" customFormat="1" hidden="1" x14ac:dyDescent="0.35">
      <c r="XEY2927" s="29"/>
      <c r="XEZ2927" s="29"/>
      <c r="XFA2927" s="29"/>
      <c r="XFB2927" s="29"/>
      <c r="XFC2927" s="29"/>
      <c r="XFD2927" s="29"/>
    </row>
    <row r="2928" spans="16379:16384" s="12" customFormat="1" hidden="1" x14ac:dyDescent="0.35">
      <c r="XEY2928" s="29"/>
      <c r="XEZ2928" s="29"/>
      <c r="XFA2928" s="29"/>
      <c r="XFB2928" s="29"/>
      <c r="XFC2928" s="29"/>
      <c r="XFD2928" s="29"/>
    </row>
    <row r="2929" spans="16379:16384" s="12" customFormat="1" hidden="1" x14ac:dyDescent="0.35">
      <c r="XEY2929" s="29"/>
      <c r="XEZ2929" s="29"/>
      <c r="XFA2929" s="29"/>
      <c r="XFB2929" s="29"/>
      <c r="XFC2929" s="29"/>
      <c r="XFD2929" s="29"/>
    </row>
    <row r="2930" spans="16379:16384" s="12" customFormat="1" hidden="1" x14ac:dyDescent="0.35">
      <c r="XEY2930" s="29"/>
      <c r="XEZ2930" s="29"/>
      <c r="XFA2930" s="29"/>
      <c r="XFB2930" s="29"/>
      <c r="XFC2930" s="29"/>
      <c r="XFD2930" s="29"/>
    </row>
    <row r="2931" spans="16379:16384" s="12" customFormat="1" hidden="1" x14ac:dyDescent="0.35">
      <c r="XEY2931" s="29"/>
      <c r="XEZ2931" s="29"/>
      <c r="XFA2931" s="29"/>
      <c r="XFB2931" s="29"/>
      <c r="XFC2931" s="29"/>
      <c r="XFD2931" s="29"/>
    </row>
    <row r="2932" spans="16379:16384" s="12" customFormat="1" hidden="1" x14ac:dyDescent="0.35">
      <c r="XEY2932" s="29"/>
      <c r="XEZ2932" s="29"/>
      <c r="XFA2932" s="29"/>
      <c r="XFB2932" s="29"/>
      <c r="XFC2932" s="29"/>
      <c r="XFD2932" s="29"/>
    </row>
    <row r="2933" spans="16379:16384" s="12" customFormat="1" hidden="1" x14ac:dyDescent="0.35">
      <c r="XEY2933" s="29"/>
      <c r="XEZ2933" s="29"/>
      <c r="XFA2933" s="29"/>
      <c r="XFB2933" s="29"/>
      <c r="XFC2933" s="29"/>
      <c r="XFD2933" s="29"/>
    </row>
    <row r="2934" spans="16379:16384" s="12" customFormat="1" hidden="1" x14ac:dyDescent="0.35">
      <c r="XEY2934" s="29"/>
      <c r="XEZ2934" s="29"/>
      <c r="XFA2934" s="29"/>
      <c r="XFB2934" s="29"/>
      <c r="XFC2934" s="29"/>
      <c r="XFD2934" s="29"/>
    </row>
    <row r="2935" spans="16379:16384" s="12" customFormat="1" hidden="1" x14ac:dyDescent="0.35">
      <c r="XEY2935" s="29"/>
      <c r="XEZ2935" s="29"/>
      <c r="XFA2935" s="29"/>
      <c r="XFB2935" s="29"/>
      <c r="XFC2935" s="29"/>
      <c r="XFD2935" s="29"/>
    </row>
    <row r="2936" spans="16379:16384" s="12" customFormat="1" hidden="1" x14ac:dyDescent="0.35">
      <c r="XEY2936" s="29"/>
      <c r="XEZ2936" s="29"/>
      <c r="XFA2936" s="29"/>
      <c r="XFB2936" s="29"/>
      <c r="XFC2936" s="29"/>
      <c r="XFD2936" s="29"/>
    </row>
    <row r="2937" spans="16379:16384" s="12" customFormat="1" hidden="1" x14ac:dyDescent="0.35">
      <c r="XEY2937" s="29"/>
      <c r="XEZ2937" s="29"/>
      <c r="XFA2937" s="29"/>
      <c r="XFB2937" s="29"/>
      <c r="XFC2937" s="29"/>
      <c r="XFD2937" s="29"/>
    </row>
    <row r="2938" spans="16379:16384" s="12" customFormat="1" hidden="1" x14ac:dyDescent="0.35">
      <c r="XEY2938" s="29"/>
      <c r="XEZ2938" s="29"/>
      <c r="XFA2938" s="29"/>
      <c r="XFB2938" s="29"/>
      <c r="XFC2938" s="29"/>
      <c r="XFD2938" s="29"/>
    </row>
    <row r="2939" spans="16379:16384" s="12" customFormat="1" hidden="1" x14ac:dyDescent="0.35">
      <c r="XEY2939" s="29"/>
      <c r="XEZ2939" s="29"/>
      <c r="XFA2939" s="29"/>
      <c r="XFB2939" s="29"/>
      <c r="XFC2939" s="29"/>
      <c r="XFD2939" s="29"/>
    </row>
  </sheetData>
  <sheetProtection algorithmName="SHA-512" hashValue="Z142JV5fR3EKcQJcQlgx/vizktuu0awHPQVEHWAqKmOm7sp5+nuvZzT8QEWnP/QIdR69/+4786fz5ywbYM7m6g==" saltValue="U66kOh3hXkbY4AZ+aflXkg==" spinCount="100000" sheet="1" objects="1" scenarios="1" sort="0" autoFilter="0"/>
  <autoFilter ref="K1:L17" xr:uid="{A3E0444E-9AB6-4B9D-B917-27280BFE7BBF}"/>
  <phoneticPr fontId="8" type="noConversion"/>
  <hyperlinks>
    <hyperlink ref="H2368" r:id="rId1" xr:uid="{AA74264A-61A9-4722-86AE-AAF1B5C11F89}"/>
    <hyperlink ref="H2414" r:id="rId2" xr:uid="{12E008B8-D2DC-4803-92EB-4159C9B72ACB}"/>
    <hyperlink ref="H1821" r:id="rId3" xr:uid="{8040CAAA-CF03-4154-A7E0-0FE830F50B75}"/>
    <hyperlink ref="H1304" r:id="rId4" xr:uid="{467F6C42-88AF-4E93-97C2-5BF69E1BC899}"/>
    <hyperlink ref="H224" r:id="rId5" xr:uid="{0AA8D7E9-D90C-4689-ADBD-0110D860ADA8}"/>
    <hyperlink ref="H2287" r:id="rId6" xr:uid="{C20B69D4-D4BF-45C8-9077-09EA2D6B039B}"/>
    <hyperlink ref="H1129" r:id="rId7" xr:uid="{C87CABB7-BCDF-4563-9E7A-744B6D85F4DA}"/>
    <hyperlink ref="H249" r:id="rId8" xr:uid="{0D57DE84-C083-4EC8-AFF2-D52D3DDA526F}"/>
    <hyperlink ref="H994" r:id="rId9" location="878=17588" xr:uid="{A121EE86-9981-4DCC-9DDD-BC063D6DB30F}"/>
    <hyperlink ref="B994" r:id="rId10" location="878=17588" xr:uid="{B65DF4F0-2BB7-440A-913D-437A95C04F5D}"/>
    <hyperlink ref="B1302" r:id="rId11" xr:uid="{3C61D9AB-EAE0-491C-ABEA-608F7D409448}"/>
    <hyperlink ref="B1303" r:id="rId12" xr:uid="{B274E149-A96E-4FFD-861D-0EAF4D7E5284}"/>
    <hyperlink ref="H1610" r:id="rId13" location="878=17558" xr:uid="{9AA36C7D-7B05-48D9-9C8D-30FED576F8B8}"/>
    <hyperlink ref="B1610" r:id="rId14" location="878=17558" xr:uid="{0A1CB06B-088C-4670-9069-E8503276139F}"/>
    <hyperlink ref="B722" r:id="rId15" xr:uid="{9277EE43-AB61-4AB9-A010-0AC91C4FF1D3}"/>
    <hyperlink ref="B2616" r:id="rId16" xr:uid="{B4F660FA-4311-46B3-818C-7336CB6C4231}"/>
    <hyperlink ref="B1971" r:id="rId17" xr:uid="{E55B461D-C8D3-437A-A38A-C766A169B3A0}"/>
    <hyperlink ref="B1710" r:id="rId18" xr:uid="{E661DCA4-AFA1-4916-9B0D-494C7E141919}"/>
    <hyperlink ref="H666" r:id="rId19" xr:uid="{DCBCF3D6-0A06-4DAC-930A-679023D94E00}"/>
    <hyperlink ref="H943" r:id="rId20" xr:uid="{76DE5109-D06F-4782-89AE-7A84617338FC}"/>
    <hyperlink ref="H250" r:id="rId21" xr:uid="{07F5C80B-8CF4-4F13-A45A-D4E62AC6C7C9}"/>
    <hyperlink ref="H948" r:id="rId22" xr:uid="{4C07C711-41B5-4FD6-B0E3-048748846383}"/>
    <hyperlink ref="H1107" r:id="rId23" xr:uid="{2515B02C-7566-4E49-A40C-81A5FF95E73A}"/>
    <hyperlink ref="H104" r:id="rId24" xr:uid="{36C71D3D-D787-4F16-8FB9-61EAED678183}"/>
    <hyperlink ref="H808" r:id="rId25" xr:uid="{FA3CBFED-88EF-4F62-96CA-AD645C2B4365}"/>
    <hyperlink ref="H809" r:id="rId26" xr:uid="{313822E7-8904-41BE-8E36-A8C85628E322}"/>
    <hyperlink ref="H2019" r:id="rId27" xr:uid="{BE1262F2-C317-4ED7-8323-ED708D487CA5}"/>
    <hyperlink ref="H847" r:id="rId28" xr:uid="{3B4CBE5D-6252-4FE4-B803-26A54754564E}"/>
    <hyperlink ref="H1717" r:id="rId29" xr:uid="{D1FCE690-4B72-482A-B906-CA867EE5F729}"/>
    <hyperlink ref="H1003" r:id="rId30" xr:uid="{80626995-021D-4C53-A755-344A5A268671}"/>
    <hyperlink ref="H1718" r:id="rId31" xr:uid="{D65D3892-1011-4941-BA86-82C0E957BEB8}"/>
    <hyperlink ref="H1331" r:id="rId32" xr:uid="{9828C5B3-23AB-453C-A3A6-3BCF154E88DA}"/>
    <hyperlink ref="H726" r:id="rId33" xr:uid="{E7B74B2D-2B1F-4023-AF82-18EA9E0B5AC6}"/>
    <hyperlink ref="H2617" r:id="rId34" xr:uid="{993393E4-A8E0-4B7D-92A5-AAC5E2A3DBC5}"/>
    <hyperlink ref="H1726" r:id="rId35" xr:uid="{F3A6F6B5-83A2-4ADF-A03B-7239D209DDCD}"/>
    <hyperlink ref="H1839" r:id="rId36" xr:uid="{7E9591E8-9EFA-4F93-964E-6AB3AFDC14E8}"/>
    <hyperlink ref="H1439" r:id="rId37" xr:uid="{90D36EC3-866A-4AC0-BD8C-25C609CD93D1}"/>
    <hyperlink ref="H499" r:id="rId38" xr:uid="{748B3E35-779C-4CEC-878A-3695A39D1A29}"/>
    <hyperlink ref="H1760" r:id="rId39" xr:uid="{02355EDA-8B88-443E-9425-207073F5A4D1}"/>
    <hyperlink ref="H1031" r:id="rId40" xr:uid="{C98F00EF-B4B0-4199-9950-B33C92612C7D}"/>
    <hyperlink ref="H1210" r:id="rId41" xr:uid="{23CBE4C2-5261-40A9-A7E4-34C1F0A480F3}"/>
    <hyperlink ref="H1650" r:id="rId42" xr:uid="{E33677B6-4806-46E7-95BC-A0C8B26BA3E6}"/>
    <hyperlink ref="H108" r:id="rId43" xr:uid="{9E6EA79D-12B3-4FB1-9899-B88D26B964B8}"/>
    <hyperlink ref="H1995" r:id="rId44" xr:uid="{A7B3614F-70C4-4D40-9375-F903E75E3022}"/>
    <hyperlink ref="H1658" r:id="rId45" xr:uid="{5E0EA560-656B-4917-AD25-8BA1201836D9}"/>
    <hyperlink ref="H618" r:id="rId46" xr:uid="{2EDB2173-DE3C-4308-A4FD-236E49A40BA1}"/>
    <hyperlink ref="H1661" r:id="rId47" xr:uid="{1E0B0EEA-9B64-48B5-A26B-CCEC4CC65DC7}"/>
    <hyperlink ref="H235" r:id="rId48" xr:uid="{4334C2B0-55BE-45D3-B9A5-FF857D56740A}"/>
    <hyperlink ref="H634" r:id="rId49" xr:uid="{EAEFFB09-D541-40FF-875B-EC27BE864B11}"/>
    <hyperlink ref="H408" r:id="rId50" xr:uid="{A836BB4F-E936-4434-85FC-2C0CAB4469EC}"/>
    <hyperlink ref="H409" r:id="rId51" xr:uid="{A6EEFD74-44C6-4A8C-A3C7-05ECDD6C185A}"/>
    <hyperlink ref="H640" r:id="rId52" xr:uid="{F43C0E36-95CD-4B6E-9762-5ACD7A7C1515}"/>
    <hyperlink ref="H410" r:id="rId53" xr:uid="{ED17397C-2D37-4820-BE87-0D6BED36AFD1}"/>
    <hyperlink ref="H411" r:id="rId54" xr:uid="{05DE7929-F54E-4F45-9572-B6971FF29780}"/>
    <hyperlink ref="H1257" r:id="rId55" xr:uid="{699530FC-FB23-464E-8BEA-C301D41A73A2}"/>
    <hyperlink ref="H1258" r:id="rId56" xr:uid="{D6BE5C8E-4839-40D3-8E8E-9BE9D835045E}"/>
    <hyperlink ref="H1259" r:id="rId57" xr:uid="{8A946BF2-B4CD-4BE2-BE73-1F601F4155F7}"/>
    <hyperlink ref="H110" r:id="rId58" xr:uid="{A3C73394-318A-4C95-AF4E-C3B52A4A8D32}"/>
    <hyperlink ref="H647" r:id="rId59" xr:uid="{A4E8A2BA-CADC-47D0-B393-3A250E8421E5}"/>
    <hyperlink ref="H927" r:id="rId60" xr:uid="{B9E81C04-1AF2-47CE-A09F-17C89B452F71}"/>
    <hyperlink ref="H1677" r:id="rId61" xr:uid="{7F3298AC-7865-44EA-B44F-C84C1E141DB8}"/>
    <hyperlink ref="H1678" r:id="rId62" xr:uid="{B5937855-8A9D-4327-8288-A5E1D6D61C02}"/>
    <hyperlink ref="H1277" r:id="rId63" xr:uid="{69822EF9-7D20-487F-82D1-92A5DA6814DC}"/>
    <hyperlink ref="H2610" r:id="rId64" xr:uid="{EF0B55DA-1324-4FF8-A136-5A51139A5A29}"/>
    <hyperlink ref="H1498" r:id="rId65" xr:uid="{5BDD13A5-4401-40FB-8B3B-9B6265845825}"/>
    <hyperlink ref="H2139" r:id="rId66" xr:uid="{F5F93DB6-1E06-43AF-9FC5-4824F1341100}"/>
    <hyperlink ref="H1514" r:id="rId67" xr:uid="{173919A7-8034-4177-B4ED-2E2E42563156}"/>
    <hyperlink ref="H525" r:id="rId68" xr:uid="{85FC0B1A-67DA-4933-932A-0EA933370DBF}"/>
    <hyperlink ref="H1915" r:id="rId69" xr:uid="{4D6482B5-09ED-42C8-A9D6-A941BE197204}"/>
    <hyperlink ref="H1540" r:id="rId70" xr:uid="{E77E9BE2-2ECE-4EBB-BD3C-B34A0A9E58DC}"/>
    <hyperlink ref="H542" r:id="rId71" xr:uid="{61B8C12D-4EAD-4422-93B0-797E386EABF1}"/>
    <hyperlink ref="H2149" r:id="rId72" xr:uid="{8BE3DF81-E57D-4B92-926E-6A3D9A9BD694}"/>
    <hyperlink ref="H1938" r:id="rId73" xr:uid="{97ECB622-8146-4E44-92AA-14168ADBD78B}"/>
    <hyperlink ref="H1554" r:id="rId74" xr:uid="{571ED9C6-2314-4F4F-A144-D6C18AF6D30A}"/>
    <hyperlink ref="H800" r:id="rId75" xr:uid="{13DE8F49-D03A-4A48-8137-C2D170D76122}"/>
    <hyperlink ref="H1447" r:id="rId76" xr:uid="{F5B24B0E-608F-4B9B-B601-D9C32D2150A4}"/>
    <hyperlink ref="H1799" r:id="rId77" xr:uid="{DFFC3989-849A-44EF-A465-D716A750B85B}"/>
    <hyperlink ref="H314" r:id="rId78" xr:uid="{287972C1-05C3-45EA-811D-451E02AA3DBE}"/>
    <hyperlink ref="H793" r:id="rId79" xr:uid="{E3FC9E31-5D09-490B-9647-DCAE8F9BB7BA}"/>
    <hyperlink ref="H794" r:id="rId80" xr:uid="{6E8FE704-4E60-4A00-B729-A705DD434DF4}"/>
    <hyperlink ref="H1806" r:id="rId81" xr:uid="{9176CACA-7195-4384-AA6D-8689BCD1E997}"/>
    <hyperlink ref="H315" r:id="rId82" xr:uid="{229B05AE-A65B-4CBF-8119-ED2EB01609B3}"/>
    <hyperlink ref="J315" r:id="rId83" xr:uid="{A28DB80C-35E5-498C-8C29-18B87C21689E}"/>
    <hyperlink ref="H2638" r:id="rId84" xr:uid="{4934C7FD-80F0-42A8-B969-1FA78B6A364C}"/>
    <hyperlink ref="H2294" r:id="rId85" xr:uid="{D78CE733-0EDE-4333-BDC9-4D9B01F1670E}"/>
    <hyperlink ref="H578" r:id="rId86" xr:uid="{D55BE2AB-A1EA-49DA-9805-F516279F339D}"/>
    <hyperlink ref="H45" r:id="rId87" xr:uid="{642A81F7-C8AA-46BF-93D8-813178527975}"/>
    <hyperlink ref="H855" r:id="rId88" xr:uid="{5DCC86C2-7EA7-4CDF-90C9-777E22437596}"/>
    <hyperlink ref="H862" r:id="rId89" xr:uid="{BD74AB2C-E0A3-41EE-BA7E-7E182CCDD73B}"/>
    <hyperlink ref="H1604" r:id="rId90" xr:uid="{9079B866-A378-430B-80D4-4D449598EBA7}"/>
    <hyperlink ref="H863" r:id="rId91" xr:uid="{2742C9AC-4E2C-41D6-96BE-F6395FC136D2}"/>
    <hyperlink ref="H1968" r:id="rId92" xr:uid="{7C301071-4779-4285-BFDD-89AFE8BFB19B}"/>
    <hyperlink ref="H1969" r:id="rId93" xr:uid="{D58A3AC3-F1B8-43A5-9899-82D5A9E7D9D9}"/>
    <hyperlink ref="H1606" r:id="rId94" xr:uid="{2EED2B1C-9530-41AB-9035-A194EA23B51B}"/>
    <hyperlink ref="H1970" r:id="rId95" xr:uid="{BF57F2BC-D778-4A3E-B115-64BAB260BC24}"/>
    <hyperlink ref="H1039" r:id="rId96" xr:uid="{D3F3ED0E-DDA7-469D-9C8F-75628C3E9E44}"/>
    <hyperlink ref="H123" r:id="rId97" xr:uid="{1F05880E-640B-4D10-87B4-453F3583CA0D}"/>
    <hyperlink ref="B8" r:id="rId98" xr:uid="{2F5537A3-30F9-481B-AC05-91180BBDF6AF}"/>
    <hyperlink ref="B31" r:id="rId99" xr:uid="{F83AA604-4A37-4269-AA64-B9BADE841837}"/>
    <hyperlink ref="B37" r:id="rId100" xr:uid="{979B433A-2346-4CAB-B58D-081700836A25}"/>
    <hyperlink ref="B44" r:id="rId101" xr:uid="{6192B45B-0C53-4931-9DEF-CD3E6BB9B79C}"/>
    <hyperlink ref="B56" r:id="rId102" xr:uid="{4E971BE5-D273-472D-BBE4-B0D22D6DF1D3}"/>
    <hyperlink ref="B80" r:id="rId103" xr:uid="{A7EACB1C-02AA-416E-902E-8FF33B4486C8}"/>
    <hyperlink ref="B90" r:id="rId104" xr:uid="{A9D95F22-1D73-42F5-B3A9-0A64A2A1923F}"/>
    <hyperlink ref="B145" r:id="rId105" xr:uid="{4D68EF51-1ACA-4338-9F3B-0B327F75399C}"/>
    <hyperlink ref="B185" r:id="rId106" xr:uid="{FE94A2FC-AE50-48B0-B169-568C814AB024}"/>
  </hyperlinks>
  <pageMargins left="0.4" right="0.25" top="0.75" bottom="0.75" header="0.3" footer="0.3"/>
  <pageSetup scale="78" fitToHeight="0" orientation="portrait" r:id="rId107"/>
  <headerFooter>
    <oddHeader>&amp;C&amp;"-,Bold"&amp;18Graded-In Woven Upholstery</oddHeader>
  </headerFooter>
  <ignoredErrors>
    <ignoredError sqref="C2 C3:C9 C10:C30 C31:C688 C689:C2672 B2616 B1710 B1610 B1302:B1303 B994 B145 B90 B80 B56 B44 B37 B31 B8" calculatedColumn="1"/>
  </ignoredErrors>
  <tableParts count="1">
    <tablePart r:id="rId10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5E0EA-5658-4F1F-BB98-CA6CE92567FE}">
  <sheetPr>
    <pageSetUpPr fitToPage="1"/>
  </sheetPr>
  <dimension ref="A1:XFD1211"/>
  <sheetViews>
    <sheetView showGridLines="0" showRowColHeaders="0" showRuler="0" view="pageLayout" topLeftCell="B1" zoomScale="105" zoomScaleNormal="115" zoomScalePageLayoutView="105" workbookViewId="0">
      <selection activeCell="J133" sqref="J13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0" defaultRowHeight="14.5" zeroHeight="1" x14ac:dyDescent="0.35"/>
  <cols>
    <col min="1" max="1" width="0" style="41" hidden="1" customWidth="1"/>
    <col min="2" max="2" width="26.81640625" style="7" customWidth="1"/>
    <col min="3" max="3" width="7.7265625" style="2" customWidth="1"/>
    <col min="4" max="4" width="17.453125" style="2" customWidth="1"/>
    <col min="5" max="5" width="11.81640625" style="2" customWidth="1"/>
    <col min="6" max="7" width="0" style="54" hidden="1" customWidth="1"/>
    <col min="8" max="8" width="0" style="10" hidden="1" customWidth="1"/>
    <col min="9" max="9" width="12.08984375" style="2" customWidth="1"/>
    <col min="10" max="10" width="50.36328125" style="2" customWidth="1"/>
    <col min="11" max="11" width="0" style="2" hidden="1" customWidth="1"/>
    <col min="12" max="12" width="2.36328125" style="55" customWidth="1"/>
    <col min="13" max="16377" width="36.7265625" style="41" hidden="1"/>
    <col min="16378" max="16378" width="36.7265625" style="12" hidden="1"/>
    <col min="16379" max="16383" width="36.7265625" style="41" hidden="1"/>
    <col min="16384" max="16384" width="36.7265625" style="42" hidden="1"/>
  </cols>
  <sheetData>
    <row r="1" spans="1:16384" s="19" customFormat="1" ht="15" thickBot="1" x14ac:dyDescent="0.4">
      <c r="A1" s="12" t="s">
        <v>998</v>
      </c>
      <c r="B1" s="37" t="s">
        <v>0</v>
      </c>
      <c r="C1" s="38" t="s">
        <v>1</v>
      </c>
      <c r="D1" s="37" t="s">
        <v>2</v>
      </c>
      <c r="E1" s="37" t="s">
        <v>927</v>
      </c>
      <c r="F1" s="12" t="s">
        <v>1324</v>
      </c>
      <c r="G1" s="12" t="s">
        <v>6321</v>
      </c>
      <c r="H1" s="12" t="s">
        <v>471</v>
      </c>
      <c r="I1" s="37" t="s">
        <v>1318</v>
      </c>
      <c r="J1" s="37" t="s">
        <v>2855</v>
      </c>
      <c r="K1" s="12" t="s">
        <v>8256</v>
      </c>
      <c r="L1" s="22"/>
      <c r="M1" s="19">
        <v>1</v>
      </c>
      <c r="N1" s="19">
        <v>25</v>
      </c>
      <c r="XFD1" s="22"/>
    </row>
    <row r="2" spans="1:16384" s="42" customFormat="1" x14ac:dyDescent="0.35">
      <c r="A2" s="12" t="s">
        <v>6</v>
      </c>
      <c r="B2" s="52" t="str">
        <f>HYPERLINK(Table4[[#This Row],[Link]],Table4[[#This Row],[Pattern w/out Hyperlink]])</f>
        <v>Abilene</v>
      </c>
      <c r="C2" s="53">
        <f>IF(F2&lt;=$N$1,$M$1,IF(AND(F2&gt;=$N$2,F2&lt;=$O$2),$M$2,IF(AND(F2&gt;=$N$3,F2&lt;=$O$3),$M$3,IF(AND(F2&gt;=$N$4,F2&lt;=$O$4),$M$4,IF(AND(F2&gt;=$N$5,F2&lt;=$O$5),$M$5,IF(AND(F2&gt;=$N$6,F2&lt;=$O$6),$M$6,IF(AND(F2&gt;=$N$7,F2&lt;=$O$7),$M$7,IF(AND(F2&gt;=$N$8,F2&lt;=$O$8),$M$8,IF(AND(F2&gt;$N$9,F2&lt;=$O$9),$M$9,IF(AND(F2&gt;=$N$10,F2&lt;=$O$10),$M$10,IF(AND(F2&gt;=$N$11,F2&lt;=$O$11),$M$11,IF(AND(F2&gt;=$N$12,F2&lt;=$O$12),$M$12,IF(AND(F2&gt;=$N$13,F2&lt;=$O$13),$M$13,IF(AND(F2&gt;=$N$14,F2&lt;=$O$14),$M$14,IF(AND(F2&gt;=$N$15,F2&lt;=$O$15),$M$15,IF(AND(F2&gt;=$N$16,F2&lt;=$O$16),$M$16,IF(AND(F2&gt;=$N$17,F2&lt;=$O$17),$M$17,IF(AND(F2&gt;=$N$18,F2&lt;=$O$18),$M$18,IF(AND(F2&gt;=$M$19,F2&gt;=$N$19),$O$19,IF(AND(F2&gt;=$N$19,F2&lt;=$O$19),$M$19,IF(AND(F2&gt;=$N$20,F2&lt;=$O$20),$M$20,IF(AND(F2&gt;=$N$21,F2&lt;=$O$21),$M$21,IF(AND(F2&gt;=$N$22,F2&lt;=$O$22),$M$22,IF(AND(F2&gt;=$N$23,F2&lt;=$O$23),$M$23,IF(AND(F2&gt;=$N$24,F2&lt;=$O$24),$M$24,IF(AND(F2&gt;=$N$25,F2&lt;=$O$25),$M$25,IF(AND(F2&gt;=$N$26,F2&lt;=$O$26),$M$26,IF(AND(F2&gt;=$N$27,F2&lt;=$O$27),$M$27,IF(AND(F2&gt;=$N$28,F2&lt;=$O$28),$M$28,IF(AND(F2&gt;=$N$29,F2&lt;=$O$29),$M$29))))))))))))))))))))))))))))))</f>
        <v>1</v>
      </c>
      <c r="D2" s="52" t="s">
        <v>2270</v>
      </c>
      <c r="E2" s="52" t="s">
        <v>1235</v>
      </c>
      <c r="F2" s="16">
        <v>22.45</v>
      </c>
      <c r="G2" s="16"/>
      <c r="H2" s="12" t="s">
        <v>2264</v>
      </c>
      <c r="I2" s="52" t="s">
        <v>1319</v>
      </c>
      <c r="J2" s="52" t="s">
        <v>2857</v>
      </c>
      <c r="K2" s="12"/>
      <c r="L2" s="39"/>
      <c r="M2" s="40">
        <v>2</v>
      </c>
      <c r="N2" s="40">
        <v>25</v>
      </c>
      <c r="O2" s="40">
        <v>35</v>
      </c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1"/>
      <c r="XEC2" s="41"/>
      <c r="XED2" s="41"/>
      <c r="XEE2" s="41"/>
      <c r="XEF2" s="41"/>
      <c r="XEG2" s="41"/>
      <c r="XEH2" s="41"/>
      <c r="XEI2" s="41"/>
      <c r="XEJ2" s="41"/>
      <c r="XEK2" s="41"/>
      <c r="XEL2" s="41"/>
      <c r="XEM2" s="41"/>
      <c r="XEN2" s="41"/>
      <c r="XEO2" s="41"/>
      <c r="XEP2" s="41"/>
      <c r="XEQ2" s="41"/>
      <c r="XER2" s="41"/>
      <c r="XES2" s="41"/>
      <c r="XET2" s="41"/>
      <c r="XEU2" s="41"/>
      <c r="XEV2" s="41"/>
      <c r="XEW2" s="41"/>
      <c r="XEX2" s="12"/>
      <c r="XEY2" s="41"/>
      <c r="XEZ2" s="41"/>
      <c r="XFA2" s="41"/>
      <c r="XFB2" s="41"/>
      <c r="XFC2" s="41"/>
    </row>
    <row r="3" spans="1:16384" s="19" customFormat="1" x14ac:dyDescent="0.35">
      <c r="A3" s="12" t="s">
        <v>29</v>
      </c>
      <c r="B3" s="40" t="str">
        <f>HYPERLINK(Table4[[#This Row],[Link]],Table4[[#This Row],[Pattern w/out Hyperlink]])</f>
        <v>Amarillo</v>
      </c>
      <c r="C3" s="12">
        <f>IF(F3&lt;=$N$1,$M$1,IF(AND(F3&gt;=$N$2,F3&lt;=$O$2),$M$2,IF(AND(F3&gt;=$N$3,F3&lt;=$O$3),$M$3,IF(AND(F3&gt;=$N$4,F3&lt;=$O$4),$M$4,IF(AND(F3&gt;=$N$5,F3&lt;=$O$5),$M$5,IF(AND(F3&gt;=$N$6,F3&lt;=$O$6),$M$6,IF(AND(F3&gt;=$N$7,F3&lt;=$O$7),$M$7,IF(AND(F3&gt;=$N$8,F3&lt;=$O$8),$M$8,IF(AND(F3&gt;$N$9,F3&lt;=$O$9),$M$9,IF(AND(F3&gt;=$N$10,F3&lt;=$O$10),$M$10,IF(AND(F3&gt;=$N$11,F3&lt;=$O$11),$M$11,IF(AND(F3&gt;=$N$12,F3&lt;=$O$12),$M$12,IF(AND(F3&gt;=$N$13,F3&lt;=$O$13),$M$13,IF(AND(F3&gt;=$N$14,F3&lt;=$O$14),$M$14,IF(AND(F3&gt;=$N$15,F3&lt;=$O$15),$M$15,IF(AND(F3&gt;=$N$16,F3&lt;=$O$16),$M$16,IF(AND(F3&gt;=$N$17,F3&lt;=$O$17),$M$17,IF(AND(F3&gt;=$N$18,F3&lt;=$O$18),$M$18,IF(AND(F3&gt;=$M$19,F3&gt;=$N$19),$O$19,IF(AND(F3&gt;=$N$19,F3&lt;=$O$19),$M$19,IF(AND(F3&gt;=$N$20,F3&lt;=$O$20),$M$20,IF(AND(F3&gt;=$N$21,F3&lt;=$O$21),$M$21,IF(AND(F3&gt;=$N$22,F3&lt;=$O$22),$M$22,IF(AND(F3&gt;=$N$23,F3&lt;=$O$23),$M$23,IF(AND(F3&gt;=$N$24,F3&lt;=$O$24),$M$24,IF(AND(F3&gt;=$N$25,F3&lt;=$O$25),$M$25,IF(AND(F3&gt;=$N$26,F3&lt;=$O$26),$M$26,IF(AND(F3&gt;=$N$27,F3&lt;=$O$27),$M$27,IF(AND(F3&gt;=$N$28,F3&lt;=$O$28),$M$28,IF(AND(F3&gt;=$N$29,F3&lt;=$O$29),$M$29))))))))))))))))))))))))))))))</f>
        <v>1</v>
      </c>
      <c r="D3" s="40" t="s">
        <v>2270</v>
      </c>
      <c r="E3" s="40" t="s">
        <v>1235</v>
      </c>
      <c r="F3" s="16">
        <v>22.45</v>
      </c>
      <c r="G3" s="16"/>
      <c r="H3" s="12" t="s">
        <v>2265</v>
      </c>
      <c r="I3" s="40" t="s">
        <v>1319</v>
      </c>
      <c r="J3" s="40" t="s">
        <v>2857</v>
      </c>
      <c r="K3" s="12"/>
      <c r="L3" s="22"/>
      <c r="M3" s="19">
        <v>3</v>
      </c>
      <c r="N3" s="19">
        <v>35</v>
      </c>
      <c r="O3" s="19">
        <v>45</v>
      </c>
      <c r="XFD3" s="22"/>
    </row>
    <row r="4" spans="1:16384" s="19" customFormat="1" x14ac:dyDescent="0.35">
      <c r="A4" s="19" t="s">
        <v>6655</v>
      </c>
      <c r="B4" s="40" t="str">
        <f>HYPERLINK(Table4[[#This Row],[Link]],Table4[[#This Row],[Pattern w/out Hyperlink]])</f>
        <v>Armada</v>
      </c>
      <c r="C4" s="12">
        <f>IF(F4&lt;=$N$1,$M$1,IF(AND(F4&gt;=$N$2,F4&lt;=$O$2),$M$2,IF(AND(F4&gt;=$N$3,F4&lt;=$O$3),$M$3,IF(AND(F4&gt;=$N$4,F4&lt;=$O$4),$M$4,IF(AND(F4&gt;=$N$5,F4&lt;=$O$5),$M$5,IF(AND(F4&gt;=$N$6,F4&lt;=$O$6),$M$6,IF(AND(F4&gt;=$N$7,F4&lt;=$O$7),$M$7,IF(AND(F4&gt;=$N$8,F4&lt;=$O$8),$M$8,IF(AND(F4&gt;$N$9,F4&lt;=$O$9),$M$9,IF(AND(F4&gt;=$N$10,F4&lt;=$O$10),$M$10,IF(AND(F4&gt;=$N$11,F4&lt;=$O$11),$M$11,IF(AND(F4&gt;=$N$12,F4&lt;=$O$12),$M$12,IF(AND(F4&gt;=$N$13,F4&lt;=$O$13),$M$13,IF(AND(F4&gt;=$N$14,F4&lt;=$O$14),$M$14,IF(AND(F4&gt;=$N$15,F4&lt;=$O$15),$M$15,IF(AND(F4&gt;=$N$16,F4&lt;=$O$16),$M$16,IF(AND(F4&gt;=$N$17,F4&lt;=$O$17),$M$17,IF(AND(F4&gt;=$N$18,F4&lt;=$O$18),$M$18,IF(AND(F4&gt;=$M$19,F4&gt;=$N$19),$O$19,IF(AND(F4&gt;=$N$19,F4&lt;=$O$19),$M$19,IF(AND(F4&gt;=$N$20,F4&lt;=$O$20),$M$20,IF(AND(F4&gt;=$N$21,F4&lt;=$O$21),$M$21,IF(AND(F4&gt;=$N$22,F4&lt;=$O$22),$M$22,IF(AND(F4&gt;=$N$23,F4&lt;=$O$23),$M$23,IF(AND(F4&gt;=$N$24,F4&lt;=$O$24),$M$24,IF(AND(F4&gt;=$N$25,F4&lt;=$O$25),$M$25,IF(AND(F4&gt;=$N$26,F4&lt;=$O$26),$M$26,IF(AND(F4&gt;=$N$27,F4&lt;=$O$27),$M$27,IF(AND(F4&gt;=$N$28,F4&lt;=$O$28),$M$28,IF(AND(F4&gt;=$N$29,F4&lt;=$O$29),$M$29))))))))))))))))))))))))))))))</f>
        <v>1</v>
      </c>
      <c r="D4" s="40" t="s">
        <v>2270</v>
      </c>
      <c r="E4" s="40" t="s">
        <v>1235</v>
      </c>
      <c r="F4" s="23">
        <v>20.25</v>
      </c>
      <c r="G4" s="23"/>
      <c r="H4" s="19" t="s">
        <v>6656</v>
      </c>
      <c r="I4" s="40" t="s">
        <v>1319</v>
      </c>
      <c r="J4" s="40" t="s">
        <v>2860</v>
      </c>
      <c r="L4" s="22"/>
      <c r="M4" s="19">
        <v>4</v>
      </c>
      <c r="N4" s="19">
        <v>45</v>
      </c>
      <c r="O4" s="19">
        <v>55</v>
      </c>
      <c r="XFD4" s="22"/>
    </row>
    <row r="5" spans="1:16384" s="19" customFormat="1" x14ac:dyDescent="0.35">
      <c r="A5" s="19" t="s">
        <v>2234</v>
      </c>
      <c r="B5" s="40" t="str">
        <f>HYPERLINK(Table4[[#This Row],[Link]],Table4[[#This Row],[Pattern w/out Hyperlink]])</f>
        <v>Ascent</v>
      </c>
      <c r="C5" s="12">
        <f>IF(F5&lt;=$N$1,$M$1,IF(AND(F5&gt;=$N$2,F5&lt;=$O$2),$M$2,IF(AND(F5&gt;=$N$3,F5&lt;=$O$3),$M$3,IF(AND(F5&gt;=$N$4,F5&lt;=$O$4),$M$4,IF(AND(F5&gt;=$N$5,F5&lt;=$O$5),$M$5,IF(AND(F5&gt;=$N$6,F5&lt;=$O$6),$M$6,IF(AND(F5&gt;=$N$7,F5&lt;=$O$7),$M$7,IF(AND(F5&gt;=$N$8,F5&lt;=$O$8),$M$8,IF(AND(F5&gt;$N$9,F5&lt;=$O$9),$M$9,IF(AND(F5&gt;=$N$10,F5&lt;=$O$10),$M$10,IF(AND(F5&gt;=$N$11,F5&lt;=$O$11),$M$11,IF(AND(F5&gt;=$N$12,F5&lt;=$O$12),$M$12,IF(AND(F5&gt;=$N$13,F5&lt;=$O$13),$M$13,IF(AND(F5&gt;=$N$14,F5&lt;=$O$14),$M$14,IF(AND(F5&gt;=$N$15,F5&lt;=$O$15),$M$15,IF(AND(F5&gt;=$N$16,F5&lt;=$O$16),$M$16,IF(AND(F5&gt;=$N$17,F5&lt;=$O$17),$M$17,IF(AND(F5&gt;=$N$18,F5&lt;=$O$18),$M$18,IF(AND(F5&gt;=$M$19,F5&gt;=$N$19),$O$19,IF(AND(F5&gt;=$N$19,F5&lt;=$O$19),$M$19,IF(AND(F5&gt;=$N$20,F5&lt;=$O$20),$M$20,IF(AND(F5&gt;=$N$21,F5&lt;=$O$21),$M$21,IF(AND(F5&gt;=$N$22,F5&lt;=$O$22),$M$22,IF(AND(F5&gt;=$N$23,F5&lt;=$O$23),$M$23,IF(AND(F5&gt;=$N$24,F5&lt;=$O$24),$M$24,IF(AND(F5&gt;=$N$25,F5&lt;=$O$25),$M$25,IF(AND(F5&gt;=$N$26,F5&lt;=$O$26),$M$26,IF(AND(F5&gt;=$N$27,F5&lt;=$O$27),$M$27,IF(AND(F5&gt;=$N$28,F5&lt;=$O$28),$M$28,IF(AND(F5&gt;=$N$29,F5&lt;=$O$29),$M$29))))))))))))))))))))))))))))))</f>
        <v>1</v>
      </c>
      <c r="D5" s="40" t="s">
        <v>2270</v>
      </c>
      <c r="E5" s="40" t="s">
        <v>1235</v>
      </c>
      <c r="F5" s="23">
        <v>19.010000000000002</v>
      </c>
      <c r="G5" s="23"/>
      <c r="H5" s="19" t="s">
        <v>2235</v>
      </c>
      <c r="I5" s="40" t="s">
        <v>1319</v>
      </c>
      <c r="J5" s="40" t="s">
        <v>2860</v>
      </c>
      <c r="L5" s="22"/>
      <c r="M5" s="19">
        <v>5</v>
      </c>
      <c r="N5" s="19">
        <v>55</v>
      </c>
      <c r="O5" s="19">
        <v>65</v>
      </c>
      <c r="XFD5" s="22"/>
    </row>
    <row r="6" spans="1:16384" s="19" customFormat="1" x14ac:dyDescent="0.35">
      <c r="A6" s="19" t="s">
        <v>2237</v>
      </c>
      <c r="B6" s="40" t="str">
        <f>HYPERLINK(Table4[[#This Row],[Link]],Table4[[#This Row],[Pattern w/out Hyperlink]])</f>
        <v>Carbon</v>
      </c>
      <c r="C6" s="12">
        <f>IF(F6&lt;=$N$1,$M$1,IF(AND(F6&gt;=$N$2,F6&lt;=$O$2),$M$2,IF(AND(F6&gt;=$N$3,F6&lt;=$O$3),$M$3,IF(AND(F6&gt;=$N$4,F6&lt;=$O$4),$M$4,IF(AND(F6&gt;=$N$5,F6&lt;=$O$5),$M$5,IF(AND(F6&gt;=$N$6,F6&lt;=$O$6),$M$6,IF(AND(F6&gt;=$N$7,F6&lt;=$O$7),$M$7,IF(AND(F6&gt;=$N$8,F6&lt;=$O$8),$M$8,IF(AND(F6&gt;$N$9,F6&lt;=$O$9),$M$9,IF(AND(F6&gt;=$N$10,F6&lt;=$O$10),$M$10,IF(AND(F6&gt;=$N$11,F6&lt;=$O$11),$M$11,IF(AND(F6&gt;=$N$12,F6&lt;=$O$12),$M$12,IF(AND(F6&gt;=$N$13,F6&lt;=$O$13),$M$13,IF(AND(F6&gt;=$N$14,F6&lt;=$O$14),$M$14,IF(AND(F6&gt;=$N$15,F6&lt;=$O$15),$M$15,IF(AND(F6&gt;=$N$16,F6&lt;=$O$16),$M$16,IF(AND(F6&gt;=$N$17,F6&lt;=$O$17),$M$17,IF(AND(F6&gt;=$N$18,F6&lt;=$O$18),$M$18,IF(AND(F6&gt;=$M$19,F6&gt;=$N$19),$O$19,IF(AND(F6&gt;=$N$19,F6&lt;=$O$19),$M$19,IF(AND(F6&gt;=$N$20,F6&lt;=$O$20),$M$20,IF(AND(F6&gt;=$N$21,F6&lt;=$O$21),$M$21,IF(AND(F6&gt;=$N$22,F6&lt;=$O$22),$M$22,IF(AND(F6&gt;=$N$23,F6&lt;=$O$23),$M$23,IF(AND(F6&gt;=$N$24,F6&lt;=$O$24),$M$24,IF(AND(F6&gt;=$N$25,F6&lt;=$O$25),$M$25,IF(AND(F6&gt;=$N$26,F6&lt;=$O$26),$M$26,IF(AND(F6&gt;=$N$27,F6&lt;=$O$27),$M$27,IF(AND(F6&gt;=$N$28,F6&lt;=$O$28),$M$28,IF(AND(F6&gt;=$N$29,F6&lt;=$O$29),$M$29))))))))))))))))))))))))))))))</f>
        <v>1</v>
      </c>
      <c r="D6" s="40" t="s">
        <v>2270</v>
      </c>
      <c r="E6" s="40" t="s">
        <v>1235</v>
      </c>
      <c r="F6" s="23">
        <v>23.75</v>
      </c>
      <c r="G6" s="23"/>
      <c r="H6" s="19" t="s">
        <v>2238</v>
      </c>
      <c r="I6" s="40" t="s">
        <v>1319</v>
      </c>
      <c r="J6" s="40" t="s">
        <v>2860</v>
      </c>
      <c r="L6" s="22"/>
      <c r="M6" s="19">
        <v>6</v>
      </c>
      <c r="N6" s="19">
        <v>65</v>
      </c>
      <c r="O6" s="19">
        <v>75</v>
      </c>
      <c r="XFD6" s="22"/>
    </row>
    <row r="7" spans="1:16384" s="19" customFormat="1" x14ac:dyDescent="0.35">
      <c r="A7" s="19" t="s">
        <v>152</v>
      </c>
      <c r="B7" s="45" t="str">
        <f>HYPERLINK(Table4[[#This Row],[Link]],Table4[[#This Row],[Pattern w/out Hyperlink]])</f>
        <v>Challenger</v>
      </c>
      <c r="C7" s="19">
        <f>IF(F7&lt;=$N$1,$M$1,IF(AND(F7&gt;=$N$2,F7&lt;=$O$2),$M$2,IF(AND(F7&gt;=$N$3,F7&lt;=$O$3),$M$3,IF(AND(F7&gt;=$N$4,F7&lt;=$O$4),$M$4,IF(AND(F7&gt;=$N$5,F7&lt;=$O$5),$M$5,IF(AND(F7&gt;=$N$6,F7&lt;=$O$6),$M$6,IF(AND(F7&gt;=$N$7,F7&lt;=$O$7),$M$7,IF(AND(F7&gt;=$N$8,F7&lt;=$O$8),$M$8,IF(AND(F7&gt;$N$9,F7&lt;=$O$9),$M$9,IF(AND(F7&gt;=$N$10,F7&lt;=$O$10),$M$10,IF(AND(F7&gt;=$N$11,F7&lt;=$O$11),$M$11,IF(AND(F7&gt;=$N$12,F7&lt;=$O$12),$M$12,IF(AND(F7&gt;=$N$13,F7&lt;=$O$13),$M$13,IF(AND(F7&gt;=$N$14,F7&lt;=$O$14),$M$14,IF(AND(F7&gt;=$N$15,F7&lt;=$O$15),$M$15,IF(AND(F7&gt;=$N$16,F7&lt;=$O$16),$M$16,IF(AND(F7&gt;=$N$17,F7&lt;=$O$17),$M$17,IF(AND(F7&gt;=$N$18,F7&lt;=$O$18),$M$18,IF(AND(F7&gt;=$M$19,F7&gt;=$N$19),$O$19,IF(AND(F7&gt;=$N$19,F7&lt;=$O$19),$M$19,IF(AND(F7&gt;=$N$20,F7&lt;=$O$20),$M$20,IF(AND(F7&gt;=$N$21,F7&lt;=$O$21),$M$21,IF(AND(F7&gt;=$N$22,F7&lt;=$O$22),$M$22,IF(AND(F7&gt;=$N$23,F7&lt;=$O$23),$M$23,IF(AND(F7&gt;=$N$24,F7&lt;=$O$24),$M$24,IF(AND(F7&gt;=$N$25,F7&lt;=$O$25),$M$25,IF(AND(F7&gt;=$N$26,F7&lt;=$O$26),$M$26,IF(AND(F7&gt;=$N$27,F7&lt;=$O$27),$M$27,IF(AND(F7&gt;=$N$28,F7&lt;=$O$28),$M$28,IF(AND(F7&gt;=$N$29,F7&lt;=$O$29),$M$29))))))))))))))))))))))))))))))</f>
        <v>1</v>
      </c>
      <c r="D7" s="19" t="s">
        <v>2270</v>
      </c>
      <c r="E7" s="19" t="s">
        <v>1235</v>
      </c>
      <c r="F7" s="23">
        <v>16.32</v>
      </c>
      <c r="G7" s="23"/>
      <c r="H7" s="19" t="s">
        <v>2239</v>
      </c>
      <c r="I7" s="19" t="s">
        <v>1319</v>
      </c>
      <c r="J7" s="19" t="s">
        <v>2860</v>
      </c>
      <c r="K7" s="19" t="s">
        <v>8170</v>
      </c>
      <c r="L7" s="22"/>
      <c r="M7" s="19">
        <v>7</v>
      </c>
      <c r="N7" s="19">
        <v>75</v>
      </c>
      <c r="O7" s="19">
        <v>95</v>
      </c>
      <c r="XFD7" s="22"/>
    </row>
    <row r="8" spans="1:16384" s="19" customFormat="1" x14ac:dyDescent="0.35">
      <c r="A8" s="12" t="s">
        <v>172</v>
      </c>
      <c r="B8" s="19" t="str">
        <f>HYPERLINK(Table4[[#This Row],[Link]],Table4[[#This Row],[Pattern w/out Hyperlink]])</f>
        <v>Claro</v>
      </c>
      <c r="C8" s="19">
        <f>IF(F8&lt;=$N$1,$M$1,IF(AND(F8&gt;=$N$2,F8&lt;=$O$2),$M$2,IF(AND(F8&gt;=$N$3,F8&lt;=$O$3),$M$3,IF(AND(F8&gt;=$N$4,F8&lt;=$O$4),$M$4,IF(AND(F8&gt;=$N$5,F8&lt;=$O$5),$M$5,IF(AND(F8&gt;=$N$6,F8&lt;=$O$6),$M$6,IF(AND(F8&gt;=$N$7,F8&lt;=$O$7),$M$7,IF(AND(F8&gt;=$N$8,F8&lt;=$O$8),$M$8,IF(AND(F8&gt;$N$9,F8&lt;=$O$9),$M$9,IF(AND(F8&gt;=$N$10,F8&lt;=$O$10),$M$10,IF(AND(F8&gt;=$N$11,F8&lt;=$O$11),$M$11,IF(AND(F8&gt;=$N$12,F8&lt;=$O$12),$M$12,IF(AND(F8&gt;=$N$13,F8&lt;=$O$13),$M$13,IF(AND(F8&gt;=$N$14,F8&lt;=$O$14),$M$14,IF(AND(F8&gt;=$N$15,F8&lt;=$O$15),$M$15,IF(AND(F8&gt;=$N$16,F8&lt;=$O$16),$M$16,IF(AND(F8&gt;=$N$17,F8&lt;=$O$17),$M$17,IF(AND(F8&gt;=$N$18,F8&lt;=$O$18),$M$18,IF(AND(F8&gt;=$M$19,F8&gt;=$N$19),$O$19,IF(AND(F8&gt;=$N$19,F8&lt;=$O$19),$M$19,IF(AND(F8&gt;=$N$20,F8&lt;=$O$20),$M$20,IF(AND(F8&gt;=$N$21,F8&lt;=$O$21),$M$21,IF(AND(F8&gt;=$N$22,F8&lt;=$O$22),$M$22,IF(AND(F8&gt;=$N$23,F8&lt;=$O$23),$M$23,IF(AND(F8&gt;=$N$24,F8&lt;=$O$24),$M$24,IF(AND(F8&gt;=$N$25,F8&lt;=$O$25),$M$25,IF(AND(F8&gt;=$N$26,F8&lt;=$O$26),$M$26,IF(AND(F8&gt;=$N$27,F8&lt;=$O$27),$M$27,IF(AND(F8&gt;=$N$28,F8&lt;=$O$28),$M$28,IF(AND(F8&gt;=$N$29,F8&lt;=$O$29),$M$29))))))))))))))))))))))))))))))</f>
        <v>1</v>
      </c>
      <c r="D8" s="19" t="s">
        <v>2270</v>
      </c>
      <c r="E8" s="19" t="s">
        <v>1235</v>
      </c>
      <c r="F8" s="16">
        <v>23.25</v>
      </c>
      <c r="G8" s="16"/>
      <c r="H8" s="12" t="s">
        <v>2267</v>
      </c>
      <c r="I8" s="19" t="s">
        <v>1319</v>
      </c>
      <c r="J8" s="19" t="s">
        <v>2857</v>
      </c>
      <c r="K8" s="12"/>
      <c r="L8" s="22"/>
      <c r="M8" s="19">
        <v>8</v>
      </c>
      <c r="N8" s="19">
        <v>95</v>
      </c>
      <c r="O8" s="19">
        <v>115</v>
      </c>
      <c r="XFD8" s="22"/>
    </row>
    <row r="9" spans="1:16384" s="19" customFormat="1" x14ac:dyDescent="0.35">
      <c r="A9" s="19" t="s">
        <v>2241</v>
      </c>
      <c r="B9" s="45" t="str">
        <f>HYPERLINK(Table4[[#This Row],[Link]],Table4[[#This Row],[Pattern w/out Hyperlink]])</f>
        <v>Elysium</v>
      </c>
      <c r="C9" s="19">
        <f>IF(F9&lt;=$N$1,$M$1,IF(AND(F9&gt;=$N$2,F9&lt;=$O$2),$M$2,IF(AND(F9&gt;=$N$3,F9&lt;=$O$3),$M$3,IF(AND(F9&gt;=$N$4,F9&lt;=$O$4),$M$4,IF(AND(F9&gt;=$N$5,F9&lt;=$O$5),$M$5,IF(AND(F9&gt;=$N$6,F9&lt;=$O$6),$M$6,IF(AND(F9&gt;=$N$7,F9&lt;=$O$7),$M$7,IF(AND(F9&gt;=$N$8,F9&lt;=$O$8),$M$8,IF(AND(F9&gt;$N$9,F9&lt;=$O$9),$M$9,IF(AND(F9&gt;=$N$10,F9&lt;=$O$10),$M$10,IF(AND(F9&gt;=$N$11,F9&lt;=$O$11),$M$11,IF(AND(F9&gt;=$N$12,F9&lt;=$O$12),$M$12,IF(AND(F9&gt;=$N$13,F9&lt;=$O$13),$M$13,IF(AND(F9&gt;=$N$14,F9&lt;=$O$14),$M$14,IF(AND(F9&gt;=$N$15,F9&lt;=$O$15),$M$15,IF(AND(F9&gt;=$N$16,F9&lt;=$O$16),$M$16,IF(AND(F9&gt;=$N$17,F9&lt;=$O$17),$M$17,IF(AND(F9&gt;=$N$18,F9&lt;=$O$18),$M$18,IF(AND(F9&gt;=$M$19,F9&gt;=$N$19),$O$19,IF(AND(F9&gt;=$N$19,F9&lt;=$O$19),$M$19,IF(AND(F9&gt;=$N$20,F9&lt;=$O$20),$M$20,IF(AND(F9&gt;=$N$21,F9&lt;=$O$21),$M$21,IF(AND(F9&gt;=$N$22,F9&lt;=$O$22),$M$22,IF(AND(F9&gt;=$N$23,F9&lt;=$O$23),$M$23,IF(AND(F9&gt;=$N$24,F9&lt;=$O$24),$M$24,IF(AND(F9&gt;=$N$25,F9&lt;=$O$25),$M$25,IF(AND(F9&gt;=$N$26,F9&lt;=$O$26),$M$26,IF(AND(F9&gt;=$N$27,F9&lt;=$O$27),$M$27,IF(AND(F9&gt;=$N$28,F9&lt;=$O$28),$M$28,IF(AND(F9&gt;=$N$29,F9&lt;=$O$29),$M$29))))))))))))))))))))))))))))))</f>
        <v>1</v>
      </c>
      <c r="D9" s="19" t="s">
        <v>2270</v>
      </c>
      <c r="E9" s="19" t="s">
        <v>1235</v>
      </c>
      <c r="F9" s="23">
        <v>23.75</v>
      </c>
      <c r="G9" s="23"/>
      <c r="H9" s="19" t="s">
        <v>2242</v>
      </c>
      <c r="I9" s="19" t="s">
        <v>1319</v>
      </c>
      <c r="J9" s="19" t="s">
        <v>2860</v>
      </c>
      <c r="L9" s="22"/>
      <c r="M9" s="19">
        <v>9</v>
      </c>
      <c r="N9" s="19">
        <v>115</v>
      </c>
      <c r="O9" s="19">
        <v>135</v>
      </c>
      <c r="XFD9" s="22"/>
    </row>
    <row r="10" spans="1:16384" s="19" customFormat="1" x14ac:dyDescent="0.35">
      <c r="A10" s="12" t="s">
        <v>290</v>
      </c>
      <c r="B10" s="19" t="str">
        <f>HYPERLINK(Table4[[#This Row],[Link]],Table4[[#This Row],[Pattern w/out Hyperlink]])</f>
        <v>Excursion</v>
      </c>
      <c r="C10" s="19">
        <f>IF(F10&lt;=$N$1,$M$1,IF(AND(F10&gt;=$N$2,F10&lt;=$O$2),$M$2,IF(AND(F10&gt;=$N$3,F10&lt;=$O$3),$M$3,IF(AND(F10&gt;=$N$4,F10&lt;=$O$4),$M$4,IF(AND(F10&gt;=$N$5,F10&lt;=$O$5),$M$5,IF(AND(F10&gt;=$N$6,F10&lt;=$O$6),$M$6,IF(AND(F10&gt;=$N$7,F10&lt;=$O$7),$M$7,IF(AND(F10&gt;=$N$8,F10&lt;=$O$8),$M$8,IF(AND(F10&gt;$N$9,F10&lt;=$O$9),$M$9,IF(AND(F10&gt;=$N$10,F10&lt;=$O$10),$M$10,IF(AND(F10&gt;=$N$11,F10&lt;=$O$11),$M$11,IF(AND(F10&gt;=$N$12,F10&lt;=$O$12),$M$12,IF(AND(F10&gt;=$N$13,F10&lt;=$O$13),$M$13,IF(AND(F10&gt;=$N$14,F10&lt;=$O$14),$M$14,IF(AND(F10&gt;=$N$15,F10&lt;=$O$15),$M$15,IF(AND(F10&gt;=$N$16,F10&lt;=$O$16),$M$16,IF(AND(F10&gt;=$N$17,F10&lt;=$O$17),$M$17,IF(AND(F10&gt;=$N$18,F10&lt;=$O$18),$M$18,IF(AND(F10&gt;=$M$19,F10&gt;=$N$19),$O$19,IF(AND(F10&gt;=$N$19,F10&lt;=$O$19),$M$19,IF(AND(F10&gt;=$N$20,F10&lt;=$O$20),$M$20,IF(AND(F10&gt;=$N$21,F10&lt;=$O$21),$M$21,IF(AND(F10&gt;=$N$22,F10&lt;=$O$22),$M$22,IF(AND(F10&gt;=$N$23,F10&lt;=$O$23),$M$23,IF(AND(F10&gt;=$N$24,F10&lt;=$O$24),$M$24,IF(AND(F10&gt;=$N$25,F10&lt;=$O$25),$M$25,IF(AND(F10&gt;=$N$26,F10&lt;=$O$26),$M$26,IF(AND(F10&gt;=$N$27,F10&lt;=$O$27),$M$27,IF(AND(F10&gt;=$N$28,F10&lt;=$O$28),$M$28,IF(AND(F10&gt;=$N$29,F10&lt;=$O$29),$M$29))))))))))))))))))))))))))))))</f>
        <v>1</v>
      </c>
      <c r="D10" s="19" t="s">
        <v>20</v>
      </c>
      <c r="E10" s="19" t="s">
        <v>1235</v>
      </c>
      <c r="F10" s="24">
        <f>Table4[[#This Row],[USD Pricing]]*Exchange!$A$1</f>
        <v>18.13</v>
      </c>
      <c r="G10" s="24">
        <v>12.95</v>
      </c>
      <c r="H10" s="12" t="s">
        <v>1505</v>
      </c>
      <c r="I10" s="19" t="s">
        <v>0</v>
      </c>
      <c r="J10" s="19" t="s">
        <v>2860</v>
      </c>
      <c r="L10" s="22"/>
      <c r="M10" s="19">
        <v>10</v>
      </c>
      <c r="N10" s="19">
        <v>135</v>
      </c>
      <c r="O10" s="19">
        <v>155</v>
      </c>
      <c r="XFD10" s="22"/>
    </row>
    <row r="11" spans="1:16384" s="19" customFormat="1" x14ac:dyDescent="0.35">
      <c r="A11" s="19" t="s">
        <v>346</v>
      </c>
      <c r="B11" s="45" t="str">
        <f>HYPERLINK(Table4[[#This Row],[Link]],Table4[[#This Row],[Pattern w/out Hyperlink]])</f>
        <v>Gaucho</v>
      </c>
      <c r="C11" s="19">
        <f>IF(F11&lt;=$N$1,$M$1,IF(AND(F11&gt;=$N$2,F11&lt;=$O$2),$M$2,IF(AND(F11&gt;=$N$3,F11&lt;=$O$3),$M$3,IF(AND(F11&gt;=$N$4,F11&lt;=$O$4),$M$4,IF(AND(F11&gt;=$N$5,F11&lt;=$O$5),$M$5,IF(AND(F11&gt;=$N$6,F11&lt;=$O$6),$M$6,IF(AND(F11&gt;=$N$7,F11&lt;=$O$7),$M$7,IF(AND(F11&gt;=$N$8,F11&lt;=$O$8),$M$8,IF(AND(F11&gt;$N$9,F11&lt;=$O$9),$M$9,IF(AND(F11&gt;=$N$10,F11&lt;=$O$10),$M$10,IF(AND(F11&gt;=$N$11,F11&lt;=$O$11),$M$11,IF(AND(F11&gt;=$N$12,F11&lt;=$O$12),$M$12,IF(AND(F11&gt;=$N$13,F11&lt;=$O$13),$M$13,IF(AND(F11&gt;=$N$14,F11&lt;=$O$14),$M$14,IF(AND(F11&gt;=$N$15,F11&lt;=$O$15),$M$15,IF(AND(F11&gt;=$N$16,F11&lt;=$O$16),$M$16,IF(AND(F11&gt;=$N$17,F11&lt;=$O$17),$M$17,IF(AND(F11&gt;=$N$18,F11&lt;=$O$18),$M$18,IF(AND(F11&gt;=$M$19,F11&gt;=$N$19),$O$19,IF(AND(F11&gt;=$N$19,F11&lt;=$O$19),$M$19,IF(AND(F11&gt;=$N$20,F11&lt;=$O$20),$M$20,IF(AND(F11&gt;=$N$21,F11&lt;=$O$21),$M$21,IF(AND(F11&gt;=$N$22,F11&lt;=$O$22),$M$22,IF(AND(F11&gt;=$N$23,F11&lt;=$O$23),$M$23,IF(AND(F11&gt;=$N$24,F11&lt;=$O$24),$M$24,IF(AND(F11&gt;=$N$25,F11&lt;=$O$25),$M$25,IF(AND(F11&gt;=$N$26,F11&lt;=$O$26),$M$26,IF(AND(F11&gt;=$N$27,F11&lt;=$O$27),$M$27,IF(AND(F11&gt;=$N$28,F11&lt;=$O$28),$M$28,IF(AND(F11&gt;=$N$29,F11&lt;=$O$29),$M$29))))))))))))))))))))))))))))))</f>
        <v>1</v>
      </c>
      <c r="D11" s="19" t="s">
        <v>2270</v>
      </c>
      <c r="E11" s="19" t="s">
        <v>1235</v>
      </c>
      <c r="F11" s="23">
        <v>17.55</v>
      </c>
      <c r="G11" s="23"/>
      <c r="H11" s="19" t="s">
        <v>2244</v>
      </c>
      <c r="I11" s="19" t="s">
        <v>1319</v>
      </c>
      <c r="J11" s="19" t="s">
        <v>2860</v>
      </c>
      <c r="L11" s="22"/>
      <c r="M11" s="19">
        <v>11</v>
      </c>
      <c r="N11" s="19">
        <v>155</v>
      </c>
      <c r="O11" s="19">
        <v>175</v>
      </c>
      <c r="XFD11" s="22"/>
    </row>
    <row r="12" spans="1:16384" s="19" customFormat="1" x14ac:dyDescent="0.35">
      <c r="A12" s="19" t="s">
        <v>2246</v>
      </c>
      <c r="B12" s="45" t="str">
        <f>HYPERLINK(Table4[[#This Row],[Link]],Table4[[#This Row],[Pattern w/out Hyperlink]])</f>
        <v>Geoquilt</v>
      </c>
      <c r="C12" s="19">
        <f>IF(F12&lt;=$N$1,$M$1,IF(AND(F12&gt;=$N$2,F12&lt;=$O$2),$M$2,IF(AND(F12&gt;=$N$3,F12&lt;=$O$3),$M$3,IF(AND(F12&gt;=$N$4,F12&lt;=$O$4),$M$4,IF(AND(F12&gt;=$N$5,F12&lt;=$O$5),$M$5,IF(AND(F12&gt;=$N$6,F12&lt;=$O$6),$M$6,IF(AND(F12&gt;=$N$7,F12&lt;=$O$7),$M$7,IF(AND(F12&gt;=$N$8,F12&lt;=$O$8),$M$8,IF(AND(F12&gt;$N$9,F12&lt;=$O$9),$M$9,IF(AND(F12&gt;=$N$10,F12&lt;=$O$10),$M$10,IF(AND(F12&gt;=$N$11,F12&lt;=$O$11),$M$11,IF(AND(F12&gt;=$N$12,F12&lt;=$O$12),$M$12,IF(AND(F12&gt;=$N$13,F12&lt;=$O$13),$M$13,IF(AND(F12&gt;=$N$14,F12&lt;=$O$14),$M$14,IF(AND(F12&gt;=$N$15,F12&lt;=$O$15),$M$15,IF(AND(F12&gt;=$N$16,F12&lt;=$O$16),$M$16,IF(AND(F12&gt;=$N$17,F12&lt;=$O$17),$M$17,IF(AND(F12&gt;=$N$18,F12&lt;=$O$18),$M$18,IF(AND(F12&gt;=$M$19,F12&gt;=$N$19),$O$19,IF(AND(F12&gt;=$N$19,F12&lt;=$O$19),$M$19,IF(AND(F12&gt;=$N$20,F12&lt;=$O$20),$M$20,IF(AND(F12&gt;=$N$21,F12&lt;=$O$21),$M$21,IF(AND(F12&gt;=$N$22,F12&lt;=$O$22),$M$22,IF(AND(F12&gt;=$N$23,F12&lt;=$O$23),$M$23,IF(AND(F12&gt;=$N$24,F12&lt;=$O$24),$M$24,IF(AND(F12&gt;=$N$25,F12&lt;=$O$25),$M$25,IF(AND(F12&gt;=$N$26,F12&lt;=$O$26),$M$26,IF(AND(F12&gt;=$N$27,F12&lt;=$O$27),$M$27,IF(AND(F12&gt;=$N$28,F12&lt;=$O$28),$M$28,IF(AND(F12&gt;=$N$29,F12&lt;=$O$29),$M$29))))))))))))))))))))))))))))))</f>
        <v>1</v>
      </c>
      <c r="D12" s="19" t="s">
        <v>2270</v>
      </c>
      <c r="E12" s="19" t="s">
        <v>1235</v>
      </c>
      <c r="F12" s="23">
        <v>23.75</v>
      </c>
      <c r="G12" s="23"/>
      <c r="H12" s="19" t="s">
        <v>2247</v>
      </c>
      <c r="I12" s="19" t="s">
        <v>4213</v>
      </c>
      <c r="J12" s="19" t="s">
        <v>2860</v>
      </c>
      <c r="L12" s="22"/>
      <c r="M12" s="19">
        <v>12</v>
      </c>
      <c r="N12" s="19">
        <v>175</v>
      </c>
      <c r="O12" s="19">
        <v>195</v>
      </c>
      <c r="XFD12" s="22"/>
    </row>
    <row r="13" spans="1:16384" s="19" customFormat="1" x14ac:dyDescent="0.35">
      <c r="A13" s="19" t="s">
        <v>352</v>
      </c>
      <c r="B13" s="45" t="str">
        <f>HYPERLINK(Table4[[#This Row],[Link]],Table4[[#This Row],[Pattern w/out Hyperlink]])</f>
        <v>Gilded</v>
      </c>
      <c r="C13" s="19">
        <f>IF(F13&lt;=$N$1,$M$1,IF(AND(F13&gt;=$N$2,F13&lt;=$O$2),$M$2,IF(AND(F13&gt;=$N$3,F13&lt;=$O$3),$M$3,IF(AND(F13&gt;=$N$4,F13&lt;=$O$4),$M$4,IF(AND(F13&gt;=$N$5,F13&lt;=$O$5),$M$5,IF(AND(F13&gt;=$N$6,F13&lt;=$O$6),$M$6,IF(AND(F13&gt;=$N$7,F13&lt;=$O$7),$M$7,IF(AND(F13&gt;=$N$8,F13&lt;=$O$8),$M$8,IF(AND(F13&gt;$N$9,F13&lt;=$O$9),$M$9,IF(AND(F13&gt;=$N$10,F13&lt;=$O$10),$M$10,IF(AND(F13&gt;=$N$11,F13&lt;=$O$11),$M$11,IF(AND(F13&gt;=$N$12,F13&lt;=$O$12),$M$12,IF(AND(F13&gt;=$N$13,F13&lt;=$O$13),$M$13,IF(AND(F13&gt;=$N$14,F13&lt;=$O$14),$M$14,IF(AND(F13&gt;=$N$15,F13&lt;=$O$15),$M$15,IF(AND(F13&gt;=$N$16,F13&lt;=$O$16),$M$16,IF(AND(F13&gt;=$N$17,F13&lt;=$O$17),$M$17,IF(AND(F13&gt;=$N$18,F13&lt;=$O$18),$M$18,IF(AND(F13&gt;=$M$19,F13&gt;=$N$19),$O$19,IF(AND(F13&gt;=$N$19,F13&lt;=$O$19),$M$19,IF(AND(F13&gt;=$N$20,F13&lt;=$O$20),$M$20,IF(AND(F13&gt;=$N$21,F13&lt;=$O$21),$M$21,IF(AND(F13&gt;=$N$22,F13&lt;=$O$22),$M$22,IF(AND(F13&gt;=$N$23,F13&lt;=$O$23),$M$23,IF(AND(F13&gt;=$N$24,F13&lt;=$O$24),$M$24,IF(AND(F13&gt;=$N$25,F13&lt;=$O$25),$M$25,IF(AND(F13&gt;=$N$26,F13&lt;=$O$26),$M$26,IF(AND(F13&gt;=$N$27,F13&lt;=$O$27),$M$27,IF(AND(F13&gt;=$N$28,F13&lt;=$O$28),$M$28,IF(AND(F13&gt;=$N$29,F13&lt;=$O$29),$M$29))))))))))))))))))))))))))))))</f>
        <v>1</v>
      </c>
      <c r="D13" s="19" t="s">
        <v>2270</v>
      </c>
      <c r="E13" s="19" t="s">
        <v>1235</v>
      </c>
      <c r="F13" s="23">
        <v>23.75</v>
      </c>
      <c r="G13" s="23"/>
      <c r="H13" s="19" t="s">
        <v>2248</v>
      </c>
      <c r="I13" s="19" t="s">
        <v>1319</v>
      </c>
      <c r="J13" s="19" t="s">
        <v>2860</v>
      </c>
      <c r="L13" s="22"/>
      <c r="M13" s="19">
        <v>13</v>
      </c>
      <c r="N13" s="19">
        <v>195</v>
      </c>
      <c r="O13" s="19">
        <v>215</v>
      </c>
      <c r="XFD13" s="22"/>
    </row>
    <row r="14" spans="1:16384" s="19" customFormat="1" x14ac:dyDescent="0.35">
      <c r="A14" s="19" t="s">
        <v>376</v>
      </c>
      <c r="B14" s="45" t="str">
        <f>HYPERLINK(Table4[[#This Row],[Link]],Table4[[#This Row],[Pattern w/out Hyperlink]])</f>
        <v>Hampton</v>
      </c>
      <c r="C14" s="19">
        <f>IF(F14&lt;=$N$1,$M$1,IF(AND(F14&gt;=$N$2,F14&lt;=$O$2),$M$2,IF(AND(F14&gt;=$N$3,F14&lt;=$O$3),$M$3,IF(AND(F14&gt;=$N$4,F14&lt;=$O$4),$M$4,IF(AND(F14&gt;=$N$5,F14&lt;=$O$5),$M$5,IF(AND(F14&gt;=$N$6,F14&lt;=$O$6),$M$6,IF(AND(F14&gt;=$N$7,F14&lt;=$O$7),$M$7,IF(AND(F14&gt;=$N$8,F14&lt;=$O$8),$M$8,IF(AND(F14&gt;$N$9,F14&lt;=$O$9),$M$9,IF(AND(F14&gt;=$N$10,F14&lt;=$O$10),$M$10,IF(AND(F14&gt;=$N$11,F14&lt;=$O$11),$M$11,IF(AND(F14&gt;=$N$12,F14&lt;=$O$12),$M$12,IF(AND(F14&gt;=$N$13,F14&lt;=$O$13),$M$13,IF(AND(F14&gt;=$N$14,F14&lt;=$O$14),$M$14,IF(AND(F14&gt;=$N$15,F14&lt;=$O$15),$M$15,IF(AND(F14&gt;=$N$16,F14&lt;=$O$16),$M$16,IF(AND(F14&gt;=$N$17,F14&lt;=$O$17),$M$17,IF(AND(F14&gt;=$N$18,F14&lt;=$O$18),$M$18,IF(AND(F14&gt;=$M$19,F14&gt;=$N$19),$O$19,IF(AND(F14&gt;=$N$19,F14&lt;=$O$19),$M$19,IF(AND(F14&gt;=$N$20,F14&lt;=$O$20),$M$20,IF(AND(F14&gt;=$N$21,F14&lt;=$O$21),$M$21,IF(AND(F14&gt;=$N$22,F14&lt;=$O$22),$M$22,IF(AND(F14&gt;=$N$23,F14&lt;=$O$23),$M$23,IF(AND(F14&gt;=$N$24,F14&lt;=$O$24),$M$24,IF(AND(F14&gt;=$N$25,F14&lt;=$O$25),$M$25,IF(AND(F14&gt;=$N$26,F14&lt;=$O$26),$M$26,IF(AND(F14&gt;=$N$27,F14&lt;=$O$27),$M$27,IF(AND(F14&gt;=$N$28,F14&lt;=$O$28),$M$28,IF(AND(F14&gt;=$N$29,F14&lt;=$O$29),$M$29))))))))))))))))))))))))))))))</f>
        <v>1</v>
      </c>
      <c r="D14" s="19" t="s">
        <v>23</v>
      </c>
      <c r="E14" s="19" t="s">
        <v>1235</v>
      </c>
      <c r="F14" s="23">
        <v>23.66</v>
      </c>
      <c r="G14" s="23"/>
      <c r="H14" s="19" t="s">
        <v>1229</v>
      </c>
      <c r="I14" s="19" t="s">
        <v>1319</v>
      </c>
      <c r="J14" s="19" t="s">
        <v>2860</v>
      </c>
      <c r="L14" s="22"/>
      <c r="M14" s="19">
        <v>14</v>
      </c>
      <c r="N14" s="19">
        <v>215</v>
      </c>
      <c r="O14" s="19">
        <v>235</v>
      </c>
      <c r="XFD14" s="22"/>
    </row>
    <row r="15" spans="1:16384" s="19" customFormat="1" x14ac:dyDescent="0.35">
      <c r="A15" s="19" t="s">
        <v>424</v>
      </c>
      <c r="B15" s="45" t="str">
        <f>HYPERLINK(Table4[[#This Row],[Link]],Table4[[#This Row],[Pattern w/out Hyperlink]])</f>
        <v>Jackpot</v>
      </c>
      <c r="C15" s="19">
        <f>IF(F15&lt;=$N$1,$M$1,IF(AND(F15&gt;=$N$2,F15&lt;=$O$2),$M$2,IF(AND(F15&gt;=$N$3,F15&lt;=$O$3),$M$3,IF(AND(F15&gt;=$N$4,F15&lt;=$O$4),$M$4,IF(AND(F15&gt;=$N$5,F15&lt;=$O$5),$M$5,IF(AND(F15&gt;=$N$6,F15&lt;=$O$6),$M$6,IF(AND(F15&gt;=$N$7,F15&lt;=$O$7),$M$7,IF(AND(F15&gt;=$N$8,F15&lt;=$O$8),$M$8,IF(AND(F15&gt;$N$9,F15&lt;=$O$9),$M$9,IF(AND(F15&gt;=$N$10,F15&lt;=$O$10),$M$10,IF(AND(F15&gt;=$N$11,F15&lt;=$O$11),$M$11,IF(AND(F15&gt;=$N$12,F15&lt;=$O$12),$M$12,IF(AND(F15&gt;=$N$13,F15&lt;=$O$13),$M$13,IF(AND(F15&gt;=$N$14,F15&lt;=$O$14),$M$14,IF(AND(F15&gt;=$N$15,F15&lt;=$O$15),$M$15,IF(AND(F15&gt;=$N$16,F15&lt;=$O$16),$M$16,IF(AND(F15&gt;=$N$17,F15&lt;=$O$17),$M$17,IF(AND(F15&gt;=$N$18,F15&lt;=$O$18),$M$18,IF(AND(F15&gt;=$M$19,F15&gt;=$N$19),$O$19,IF(AND(F15&gt;=$N$19,F15&lt;=$O$19),$M$19,IF(AND(F15&gt;=$N$20,F15&lt;=$O$20),$M$20,IF(AND(F15&gt;=$N$21,F15&lt;=$O$21),$M$21,IF(AND(F15&gt;=$N$22,F15&lt;=$O$22),$M$22,IF(AND(F15&gt;=$N$23,F15&lt;=$O$23),$M$23,IF(AND(F15&gt;=$N$24,F15&lt;=$O$24),$M$24,IF(AND(F15&gt;=$N$25,F15&lt;=$O$25),$M$25,IF(AND(F15&gt;=$N$26,F15&lt;=$O$26),$M$26,IF(AND(F15&gt;=$N$27,F15&lt;=$O$27),$M$27,IF(AND(F15&gt;=$N$28,F15&lt;=$O$28),$M$28,IF(AND(F15&gt;=$N$29,F15&lt;=$O$29),$M$29))))))))))))))))))))))))))))))</f>
        <v>1</v>
      </c>
      <c r="D15" s="19" t="s">
        <v>18</v>
      </c>
      <c r="E15" s="19" t="s">
        <v>1235</v>
      </c>
      <c r="F15" s="23">
        <f>Table4[[#This Row],[USD Pricing]]*Exchange!$A$1</f>
        <v>18.13</v>
      </c>
      <c r="G15" s="23">
        <v>12.95</v>
      </c>
      <c r="H15" s="19" t="s">
        <v>6148</v>
      </c>
      <c r="I15" s="19" t="s">
        <v>1319</v>
      </c>
      <c r="J15" s="19" t="s">
        <v>2860</v>
      </c>
      <c r="L15" s="22"/>
      <c r="M15" s="19">
        <v>15</v>
      </c>
      <c r="N15" s="19">
        <v>235</v>
      </c>
      <c r="O15" s="19">
        <v>255</v>
      </c>
      <c r="XFD15" s="22"/>
    </row>
    <row r="16" spans="1:16384" s="19" customFormat="1" x14ac:dyDescent="0.35">
      <c r="A16" s="12" t="s">
        <v>453</v>
      </c>
      <c r="B16" s="19" t="str">
        <f>HYPERLINK(Table4[[#This Row],[Link]],Table4[[#This Row],[Pattern w/out Hyperlink]])</f>
        <v>Latitude</v>
      </c>
      <c r="C16" s="19">
        <f>IF(F16&lt;=$N$1,$M$1,IF(AND(F16&gt;=$N$2,F16&lt;=$O$2),$M$2,IF(AND(F16&gt;=$N$3,F16&lt;=$O$3),$M$3,IF(AND(F16&gt;=$N$4,F16&lt;=$O$4),$M$4,IF(AND(F16&gt;=$N$5,F16&lt;=$O$5),$M$5,IF(AND(F16&gt;=$N$6,F16&lt;=$O$6),$M$6,IF(AND(F16&gt;=$N$7,F16&lt;=$O$7),$M$7,IF(AND(F16&gt;=$N$8,F16&lt;=$O$8),$M$8,IF(AND(F16&gt;$N$9,F16&lt;=$O$9),$M$9,IF(AND(F16&gt;=$N$10,F16&lt;=$O$10),$M$10,IF(AND(F16&gt;=$N$11,F16&lt;=$O$11),$M$11,IF(AND(F16&gt;=$N$12,F16&lt;=$O$12),$M$12,IF(AND(F16&gt;=$N$13,F16&lt;=$O$13),$M$13,IF(AND(F16&gt;=$N$14,F16&lt;=$O$14),$M$14,IF(AND(F16&gt;=$N$15,F16&lt;=$O$15),$M$15,IF(AND(F16&gt;=$N$16,F16&lt;=$O$16),$M$16,IF(AND(F16&gt;=$N$17,F16&lt;=$O$17),$M$17,IF(AND(F16&gt;=$N$18,F16&lt;=$O$18),$M$18,IF(AND(F16&gt;=$M$19,F16&gt;=$N$19),$O$19,IF(AND(F16&gt;=$N$19,F16&lt;=$O$19),$M$19,IF(AND(F16&gt;=$N$20,F16&lt;=$O$20),$M$20,IF(AND(F16&gt;=$N$21,F16&lt;=$O$21),$M$21,IF(AND(F16&gt;=$N$22,F16&lt;=$O$22),$M$22,IF(AND(F16&gt;=$N$23,F16&lt;=$O$23),$M$23,IF(AND(F16&gt;=$N$24,F16&lt;=$O$24),$M$24,IF(AND(F16&gt;=$N$25,F16&lt;=$O$25),$M$25,IF(AND(F16&gt;=$N$26,F16&lt;=$O$26),$M$26,IF(AND(F16&gt;=$N$27,F16&lt;=$O$27),$M$27,IF(AND(F16&gt;=$N$28,F16&lt;=$O$28),$M$28,IF(AND(F16&gt;=$N$29,F16&lt;=$O$29),$M$29))))))))))))))))))))))))))))))</f>
        <v>1</v>
      </c>
      <c r="D16" s="19" t="s">
        <v>20</v>
      </c>
      <c r="E16" s="19" t="s">
        <v>1235</v>
      </c>
      <c r="F16" s="24">
        <f>Table4[[#This Row],[USD Pricing]]*Exchange!$A$1</f>
        <v>18.13</v>
      </c>
      <c r="G16" s="24">
        <v>12.95</v>
      </c>
      <c r="H16" s="12" t="s">
        <v>1513</v>
      </c>
      <c r="I16" s="19" t="s">
        <v>0</v>
      </c>
      <c r="J16" s="19" t="s">
        <v>2860</v>
      </c>
      <c r="L16" s="22"/>
      <c r="M16" s="19">
        <v>16</v>
      </c>
      <c r="N16" s="19">
        <v>255</v>
      </c>
      <c r="O16" s="19">
        <v>275</v>
      </c>
      <c r="XFD16" s="22"/>
    </row>
    <row r="17" spans="1:15 16384:16384" s="19" customFormat="1" x14ac:dyDescent="0.35">
      <c r="A17" s="19" t="s">
        <v>2250</v>
      </c>
      <c r="B17" s="45" t="str">
        <f>HYPERLINK(Table4[[#This Row],[Link]],Table4[[#This Row],[Pattern w/out Hyperlink]])</f>
        <v>Linum</v>
      </c>
      <c r="C17" s="19">
        <f>IF(F17&lt;=$N$1,$M$1,IF(AND(F17&gt;=$N$2,F17&lt;=$O$2),$M$2,IF(AND(F17&gt;=$N$3,F17&lt;=$O$3),$M$3,IF(AND(F17&gt;=$N$4,F17&lt;=$O$4),$M$4,IF(AND(F17&gt;=$N$5,F17&lt;=$O$5),$M$5,IF(AND(F17&gt;=$N$6,F17&lt;=$O$6),$M$6,IF(AND(F17&gt;=$N$7,F17&lt;=$O$7),$M$7,IF(AND(F17&gt;=$N$8,F17&lt;=$O$8),$M$8,IF(AND(F17&gt;$N$9,F17&lt;=$O$9),$M$9,IF(AND(F17&gt;=$N$10,F17&lt;=$O$10),$M$10,IF(AND(F17&gt;=$N$11,F17&lt;=$O$11),$M$11,IF(AND(F17&gt;=$N$12,F17&lt;=$O$12),$M$12,IF(AND(F17&gt;=$N$13,F17&lt;=$O$13),$M$13,IF(AND(F17&gt;=$N$14,F17&lt;=$O$14),$M$14,IF(AND(F17&gt;=$N$15,F17&lt;=$O$15),$M$15,IF(AND(F17&gt;=$N$16,F17&lt;=$O$16),$M$16,IF(AND(F17&gt;=$N$17,F17&lt;=$O$17),$M$17,IF(AND(F17&gt;=$N$18,F17&lt;=$O$18),$M$18,IF(AND(F17&gt;=$M$19,F17&gt;=$N$19),$O$19,IF(AND(F17&gt;=$N$19,F17&lt;=$O$19),$M$19,IF(AND(F17&gt;=$N$20,F17&lt;=$O$20),$M$20,IF(AND(F17&gt;=$N$21,F17&lt;=$O$21),$M$21,IF(AND(F17&gt;=$N$22,F17&lt;=$O$22),$M$22,IF(AND(F17&gt;=$N$23,F17&lt;=$O$23),$M$23,IF(AND(F17&gt;=$N$24,F17&lt;=$O$24),$M$24,IF(AND(F17&gt;=$N$25,F17&lt;=$O$25),$M$25,IF(AND(F17&gt;=$N$26,F17&lt;=$O$26),$M$26,IF(AND(F17&gt;=$N$27,F17&lt;=$O$27),$M$27,IF(AND(F17&gt;=$N$28,F17&lt;=$O$28),$M$28,IF(AND(F17&gt;=$N$29,F17&lt;=$O$29),$M$29))))))))))))))))))))))))))))))</f>
        <v>1</v>
      </c>
      <c r="D17" s="19" t="s">
        <v>2270</v>
      </c>
      <c r="E17" s="19" t="s">
        <v>1235</v>
      </c>
      <c r="F17" s="23">
        <v>18.690000000000001</v>
      </c>
      <c r="G17" s="23"/>
      <c r="H17" s="19" t="s">
        <v>2251</v>
      </c>
      <c r="I17" s="19" t="s">
        <v>1319</v>
      </c>
      <c r="J17" s="19" t="s">
        <v>2860</v>
      </c>
      <c r="L17" s="22"/>
      <c r="M17" s="19">
        <v>17</v>
      </c>
      <c r="N17" s="19">
        <v>275</v>
      </c>
      <c r="O17" s="19">
        <v>295</v>
      </c>
      <c r="XFD17" s="22"/>
    </row>
    <row r="18" spans="1:15 16384:16384" s="19" customFormat="1" x14ac:dyDescent="0.35">
      <c r="A18" s="19" t="s">
        <v>2314</v>
      </c>
      <c r="B18" s="45" t="str">
        <f>HYPERLINK(Table4[[#This Row],[Link]],Table4[[#This Row],[Pattern w/out Hyperlink]])</f>
        <v>Midship</v>
      </c>
      <c r="C18" s="19">
        <f>IF(F18&lt;=$N$1,$M$1,IF(AND(F18&gt;=$N$2,F18&lt;=$O$2),$M$2,IF(AND(F18&gt;=$N$3,F18&lt;=$O$3),$M$3,IF(AND(F18&gt;=$N$4,F18&lt;=$O$4),$M$4,IF(AND(F18&gt;=$N$5,F18&lt;=$O$5),$M$5,IF(AND(F18&gt;=$N$6,F18&lt;=$O$6),$M$6,IF(AND(F18&gt;=$N$7,F18&lt;=$O$7),$M$7,IF(AND(F18&gt;=$N$8,F18&lt;=$O$8),$M$8,IF(AND(F18&gt;$N$9,F18&lt;=$O$9),$M$9,IF(AND(F18&gt;=$N$10,F18&lt;=$O$10),$M$10,IF(AND(F18&gt;=$N$11,F18&lt;=$O$11),$M$11,IF(AND(F18&gt;=$N$12,F18&lt;=$O$12),$M$12,IF(AND(F18&gt;=$N$13,F18&lt;=$O$13),$M$13,IF(AND(F18&gt;=$N$14,F18&lt;=$O$14),$M$14,IF(AND(F18&gt;=$N$15,F18&lt;=$O$15),$M$15,IF(AND(F18&gt;=$N$16,F18&lt;=$O$16),$M$16,IF(AND(F18&gt;=$N$17,F18&lt;=$O$17),$M$17,IF(AND(F18&gt;=$N$18,F18&lt;=$O$18),$M$18,IF(AND(F18&gt;=$M$19,F18&gt;=$N$19),$O$19,IF(AND(F18&gt;=$N$19,F18&lt;=$O$19),$M$19,IF(AND(F18&gt;=$N$20,F18&lt;=$O$20),$M$20,IF(AND(F18&gt;=$N$21,F18&lt;=$O$21),$M$21,IF(AND(F18&gt;=$N$22,F18&lt;=$O$22),$M$22,IF(AND(F18&gt;=$N$23,F18&lt;=$O$23),$M$23,IF(AND(F18&gt;=$N$24,F18&lt;=$O$24),$M$24,IF(AND(F18&gt;=$N$25,F18&lt;=$O$25),$M$25,IF(AND(F18&gt;=$N$26,F18&lt;=$O$26),$M$26,IF(AND(F18&gt;=$N$27,F18&lt;=$O$27),$M$27,IF(AND(F18&gt;=$N$28,F18&lt;=$O$28),$M$28,IF(AND(F18&gt;=$N$29,F18&lt;=$O$29),$M$29))))))))))))))))))))))))))))))</f>
        <v>1</v>
      </c>
      <c r="D18" s="19" t="s">
        <v>2270</v>
      </c>
      <c r="E18" s="19" t="s">
        <v>1235</v>
      </c>
      <c r="F18" s="23">
        <v>15.8</v>
      </c>
      <c r="G18" s="23"/>
      <c r="H18" s="19" t="s">
        <v>2315</v>
      </c>
      <c r="I18" s="19" t="s">
        <v>1319</v>
      </c>
      <c r="J18" s="19" t="s">
        <v>6788</v>
      </c>
      <c r="L18" s="22"/>
      <c r="M18" s="19">
        <v>18</v>
      </c>
      <c r="N18" s="19">
        <v>295</v>
      </c>
      <c r="O18" s="19">
        <v>315</v>
      </c>
      <c r="XFD18" s="22"/>
    </row>
    <row r="19" spans="1:15 16384:16384" s="19" customFormat="1" x14ac:dyDescent="0.35">
      <c r="A19" s="19" t="s">
        <v>664</v>
      </c>
      <c r="B19" s="45" t="str">
        <f>HYPERLINK(Table4[[#This Row],[Link]],Table4[[#This Row],[Pattern w/out Hyperlink]])</f>
        <v>Ranchero</v>
      </c>
      <c r="C19" s="19">
        <f>IF(F19&lt;=$N$1,$M$1,IF(AND(F19&gt;=$N$2,F19&lt;=$O$2),$M$2,IF(AND(F19&gt;=$N$3,F19&lt;=$O$3),$M$3,IF(AND(F19&gt;=$N$4,F19&lt;=$O$4),$M$4,IF(AND(F19&gt;=$N$5,F19&lt;=$O$5),$M$5,IF(AND(F19&gt;=$N$6,F19&lt;=$O$6),$M$6,IF(AND(F19&gt;=$N$7,F19&lt;=$O$7),$M$7,IF(AND(F19&gt;=$N$8,F19&lt;=$O$8),$M$8,IF(AND(F19&gt;$N$9,F19&lt;=$O$9),$M$9,IF(AND(F19&gt;=$N$10,F19&lt;=$O$10),$M$10,IF(AND(F19&gt;=$N$11,F19&lt;=$O$11),$M$11,IF(AND(F19&gt;=$N$12,F19&lt;=$O$12),$M$12,IF(AND(F19&gt;=$N$13,F19&lt;=$O$13),$M$13,IF(AND(F19&gt;=$N$14,F19&lt;=$O$14),$M$14,IF(AND(F19&gt;=$N$15,F19&lt;=$O$15),$M$15,IF(AND(F19&gt;=$N$16,F19&lt;=$O$16),$M$16,IF(AND(F19&gt;=$N$17,F19&lt;=$O$17),$M$17,IF(AND(F19&gt;=$N$18,F19&lt;=$O$18),$M$18,IF(AND(F19&gt;=$M$19,F19&gt;=$N$19),$O$19,IF(AND(F19&gt;=$N$19,F19&lt;=$O$19),$M$19,IF(AND(F19&gt;=$N$20,F19&lt;=$O$20),$M$20,IF(AND(F19&gt;=$N$21,F19&lt;=$O$21),$M$21,IF(AND(F19&gt;=$N$22,F19&lt;=$O$22),$M$22,IF(AND(F19&gt;=$N$23,F19&lt;=$O$23),$M$23,IF(AND(F19&gt;=$N$24,F19&lt;=$O$24),$M$24,IF(AND(F19&gt;=$N$25,F19&lt;=$O$25),$M$25,IF(AND(F19&gt;=$N$26,F19&lt;=$O$26),$M$26,IF(AND(F19&gt;=$N$27,F19&lt;=$O$27),$M$27,IF(AND(F19&gt;=$N$28,F19&lt;=$O$28),$M$28,IF(AND(F19&gt;=$N$29,F19&lt;=$O$29),$M$29))))))))))))))))))))))))))))))</f>
        <v>1</v>
      </c>
      <c r="D19" s="19" t="s">
        <v>22</v>
      </c>
      <c r="E19" s="19" t="s">
        <v>1235</v>
      </c>
      <c r="F19" s="23">
        <f>Table4[[#This Row],[USD Pricing]]*Exchange!$A$1</f>
        <v>21.63</v>
      </c>
      <c r="G19" s="23">
        <v>15.45</v>
      </c>
      <c r="H19" s="19" t="s">
        <v>1701</v>
      </c>
      <c r="I19" s="19" t="s">
        <v>1319</v>
      </c>
      <c r="J19" s="19" t="s">
        <v>2878</v>
      </c>
      <c r="L19" s="22"/>
      <c r="M19" s="19">
        <v>19</v>
      </c>
      <c r="N19" s="19">
        <v>315</v>
      </c>
      <c r="O19" s="19">
        <v>335</v>
      </c>
      <c r="XFD19" s="22"/>
    </row>
    <row r="20" spans="1:15 16384:16384" s="19" customFormat="1" x14ac:dyDescent="0.35">
      <c r="A20" s="19" t="s">
        <v>699</v>
      </c>
      <c r="B20" s="45" t="str">
        <f>HYPERLINK(Table4[[#This Row],[Link]],Table4[[#This Row],[Pattern w/out Hyperlink]])</f>
        <v>Ryder</v>
      </c>
      <c r="C20" s="19">
        <f>IF(F20&lt;=$N$1,$M$1,IF(AND(F20&gt;=$N$2,F20&lt;=$O$2),$M$2,IF(AND(F20&gt;=$N$3,F20&lt;=$O$3),$M$3,IF(AND(F20&gt;=$N$4,F20&lt;=$O$4),$M$4,IF(AND(F20&gt;=$N$5,F20&lt;=$O$5),$M$5,IF(AND(F20&gt;=$N$6,F20&lt;=$O$6),$M$6,IF(AND(F20&gt;=$N$7,F20&lt;=$O$7),$M$7,IF(AND(F20&gt;=$N$8,F20&lt;=$O$8),$M$8,IF(AND(F20&gt;$N$9,F20&lt;=$O$9),$M$9,IF(AND(F20&gt;=$N$10,F20&lt;=$O$10),$M$10,IF(AND(F20&gt;=$N$11,F20&lt;=$O$11),$M$11,IF(AND(F20&gt;=$N$12,F20&lt;=$O$12),$M$12,IF(AND(F20&gt;=$N$13,F20&lt;=$O$13),$M$13,IF(AND(F20&gt;=$N$14,F20&lt;=$O$14),$M$14,IF(AND(F20&gt;=$N$15,F20&lt;=$O$15),$M$15,IF(AND(F20&gt;=$N$16,F20&lt;=$O$16),$M$16,IF(AND(F20&gt;=$N$17,F20&lt;=$O$17),$M$17,IF(AND(F20&gt;=$N$18,F20&lt;=$O$18),$M$18,IF(AND(F20&gt;=$M$19,F20&gt;=$N$19),$O$19,IF(AND(F20&gt;=$N$19,F20&lt;=$O$19),$M$19,IF(AND(F20&gt;=$N$20,F20&lt;=$O$20),$M$20,IF(AND(F20&gt;=$N$21,F20&lt;=$O$21),$M$21,IF(AND(F20&gt;=$N$22,F20&lt;=$O$22),$M$22,IF(AND(F20&gt;=$N$23,F20&lt;=$O$23),$M$23,IF(AND(F20&gt;=$N$24,F20&lt;=$O$24),$M$24,IF(AND(F20&gt;=$N$25,F20&lt;=$O$25),$M$25,IF(AND(F20&gt;=$N$26,F20&lt;=$O$26),$M$26,IF(AND(F20&gt;=$N$27,F20&lt;=$O$27),$M$27,IF(AND(F20&gt;=$N$28,F20&lt;=$O$28),$M$28,IF(AND(F20&gt;=$N$29,F20&lt;=$O$29),$M$29))))))))))))))))))))))))))))))</f>
        <v>1</v>
      </c>
      <c r="D20" s="19" t="s">
        <v>22</v>
      </c>
      <c r="E20" s="19" t="s">
        <v>1235</v>
      </c>
      <c r="F20" s="23">
        <f>Table4[[#This Row],[USD Pricing]]*Exchange!$A$1</f>
        <v>17.29</v>
      </c>
      <c r="G20" s="23">
        <v>12.35</v>
      </c>
      <c r="H20" s="19" t="s">
        <v>5968</v>
      </c>
      <c r="I20" s="19" t="s">
        <v>1319</v>
      </c>
      <c r="J20" s="19" t="s">
        <v>2870</v>
      </c>
      <c r="L20" s="22"/>
      <c r="M20" s="19">
        <v>20</v>
      </c>
      <c r="N20" s="19">
        <v>335</v>
      </c>
      <c r="O20" s="19">
        <v>355</v>
      </c>
      <c r="XFD20" s="22"/>
    </row>
    <row r="21" spans="1:15 16384:16384" s="19" customFormat="1" x14ac:dyDescent="0.35">
      <c r="A21" s="19" t="s">
        <v>2254</v>
      </c>
      <c r="B21" s="45" t="str">
        <f>HYPERLINK(Table4[[#This Row],[Link]],Table4[[#This Row],[Pattern w/out Hyperlink]])</f>
        <v>Sealskin</v>
      </c>
      <c r="C21" s="19">
        <f>IF(F21&lt;=$N$1,$M$1,IF(AND(F21&gt;=$N$2,F21&lt;=$O$2),$M$2,IF(AND(F21&gt;=$N$3,F21&lt;=$O$3),$M$3,IF(AND(F21&gt;=$N$4,F21&lt;=$O$4),$M$4,IF(AND(F21&gt;=$N$5,F21&lt;=$O$5),$M$5,IF(AND(F21&gt;=$N$6,F21&lt;=$O$6),$M$6,IF(AND(F21&gt;=$N$7,F21&lt;=$O$7),$M$7,IF(AND(F21&gt;=$N$8,F21&lt;=$O$8),$M$8,IF(AND(F21&gt;$N$9,F21&lt;=$O$9),$M$9,IF(AND(F21&gt;=$N$10,F21&lt;=$O$10),$M$10,IF(AND(F21&gt;=$N$11,F21&lt;=$O$11),$M$11,IF(AND(F21&gt;=$N$12,F21&lt;=$O$12),$M$12,IF(AND(F21&gt;=$N$13,F21&lt;=$O$13),$M$13,IF(AND(F21&gt;=$N$14,F21&lt;=$O$14),$M$14,IF(AND(F21&gt;=$N$15,F21&lt;=$O$15),$M$15,IF(AND(F21&gt;=$N$16,F21&lt;=$O$16),$M$16,IF(AND(F21&gt;=$N$17,F21&lt;=$O$17),$M$17,IF(AND(F21&gt;=$N$18,F21&lt;=$O$18),$M$18,IF(AND(F21&gt;=$M$19,F21&gt;=$N$19),$O$19,IF(AND(F21&gt;=$N$19,F21&lt;=$O$19),$M$19,IF(AND(F21&gt;=$N$20,F21&lt;=$O$20),$M$20,IF(AND(F21&gt;=$N$21,F21&lt;=$O$21),$M$21,IF(AND(F21&gt;=$N$22,F21&lt;=$O$22),$M$22,IF(AND(F21&gt;=$N$23,F21&lt;=$O$23),$M$23,IF(AND(F21&gt;=$N$24,F21&lt;=$O$24),$M$24,IF(AND(F21&gt;=$N$25,F21&lt;=$O$25),$M$25,IF(AND(F21&gt;=$N$26,F21&lt;=$O$26),$M$26,IF(AND(F21&gt;=$N$27,F21&lt;=$O$27),$M$27,IF(AND(F21&gt;=$N$28,F21&lt;=$O$28),$M$28,IF(AND(F21&gt;=$N$29,F21&lt;=$O$29),$M$29))))))))))))))))))))))))))))))</f>
        <v>1</v>
      </c>
      <c r="D21" s="19" t="s">
        <v>2270</v>
      </c>
      <c r="E21" s="19" t="s">
        <v>1235</v>
      </c>
      <c r="F21" s="23">
        <v>22.9</v>
      </c>
      <c r="G21" s="23"/>
      <c r="H21" s="19" t="s">
        <v>2255</v>
      </c>
      <c r="I21" s="19" t="s">
        <v>1319</v>
      </c>
      <c r="J21" s="19" t="s">
        <v>2860</v>
      </c>
      <c r="L21" s="22"/>
      <c r="M21" s="19">
        <v>21</v>
      </c>
      <c r="N21" s="19">
        <v>355</v>
      </c>
      <c r="O21" s="19">
        <v>375</v>
      </c>
      <c r="XFD21" s="22"/>
    </row>
    <row r="22" spans="1:15 16384:16384" s="19" customFormat="1" x14ac:dyDescent="0.35">
      <c r="A22" s="19" t="s">
        <v>2333</v>
      </c>
      <c r="B22" s="45" t="str">
        <f>HYPERLINK(Table4[[#This Row],[Link]],Table4[[#This Row],[Pattern w/out Hyperlink]])</f>
        <v>Sierra</v>
      </c>
      <c r="C22" s="19">
        <f>IF(F22&lt;=$N$1,$M$1,IF(AND(F22&gt;=$N$2,F22&lt;=$O$2),$M$2,IF(AND(F22&gt;=$N$3,F22&lt;=$O$3),$M$3,IF(AND(F22&gt;=$N$4,F22&lt;=$O$4),$M$4,IF(AND(F22&gt;=$N$5,F22&lt;=$O$5),$M$5,IF(AND(F22&gt;=$N$6,F22&lt;=$O$6),$M$6,IF(AND(F22&gt;=$N$7,F22&lt;=$O$7),$M$7,IF(AND(F22&gt;=$N$8,F22&lt;=$O$8),$M$8,IF(AND(F22&gt;$N$9,F22&lt;=$O$9),$M$9,IF(AND(F22&gt;=$N$10,F22&lt;=$O$10),$M$10,IF(AND(F22&gt;=$N$11,F22&lt;=$O$11),$M$11,IF(AND(F22&gt;=$N$12,F22&lt;=$O$12),$M$12,IF(AND(F22&gt;=$N$13,F22&lt;=$O$13),$M$13,IF(AND(F22&gt;=$N$14,F22&lt;=$O$14),$M$14,IF(AND(F22&gt;=$N$15,F22&lt;=$O$15),$M$15,IF(AND(F22&gt;=$N$16,F22&lt;=$O$16),$M$16,IF(AND(F22&gt;=$N$17,F22&lt;=$O$17),$M$17,IF(AND(F22&gt;=$N$18,F22&lt;=$O$18),$M$18,IF(AND(F22&gt;=$M$19,F22&gt;=$N$19),$O$19,IF(AND(F22&gt;=$N$19,F22&lt;=$O$19),$M$19,IF(AND(F22&gt;=$N$20,F22&lt;=$O$20),$M$20,IF(AND(F22&gt;=$N$21,F22&lt;=$O$21),$M$21,IF(AND(F22&gt;=$N$22,F22&lt;=$O$22),$M$22,IF(AND(F22&gt;=$N$23,F22&lt;=$O$23),$M$23,IF(AND(F22&gt;=$N$24,F22&lt;=$O$24),$M$24,IF(AND(F22&gt;=$N$25,F22&lt;=$O$25),$M$25,IF(AND(F22&gt;=$N$26,F22&lt;=$O$26),$M$26,IF(AND(F22&gt;=$N$27,F22&lt;=$O$27),$M$27,IF(AND(F22&gt;=$N$28,F22&lt;=$O$28),$M$28,IF(AND(F22&gt;=$N$29,F22&lt;=$O$29),$M$29))))))))))))))))))))))))))))))</f>
        <v>1</v>
      </c>
      <c r="D22" s="19" t="s">
        <v>2270</v>
      </c>
      <c r="E22" s="19" t="s">
        <v>1235</v>
      </c>
      <c r="F22" s="23">
        <v>19.309999999999999</v>
      </c>
      <c r="G22" s="23"/>
      <c r="H22" s="19" t="s">
        <v>2334</v>
      </c>
      <c r="I22" s="19" t="s">
        <v>1319</v>
      </c>
      <c r="J22" s="19" t="s">
        <v>6788</v>
      </c>
      <c r="L22" s="22"/>
      <c r="M22" s="19">
        <v>22</v>
      </c>
      <c r="N22" s="19">
        <v>375</v>
      </c>
      <c r="O22" s="19">
        <v>395</v>
      </c>
      <c r="XFD22" s="22"/>
    </row>
    <row r="23" spans="1:15 16384:16384" s="19" customFormat="1" x14ac:dyDescent="0.35">
      <c r="A23" s="19" t="s">
        <v>3240</v>
      </c>
      <c r="B23" s="45" t="str">
        <f>HYPERLINK(Table4[[#This Row],[Link]],Table4[[#This Row],[Pattern w/out Hyperlink]])</f>
        <v>Special Black - Madrid</v>
      </c>
      <c r="C23" s="19">
        <f>IF(F23&lt;=$N$1,$M$1,IF(AND(F23&gt;=$N$2,F23&lt;=$O$2),$M$2,IF(AND(F23&gt;=$N$3,F23&lt;=$O$3),$M$3,IF(AND(F23&gt;=$N$4,F23&lt;=$O$4),$M$4,IF(AND(F23&gt;=$N$5,F23&lt;=$O$5),$M$5,IF(AND(F23&gt;=$N$6,F23&lt;=$O$6),$M$6,IF(AND(F23&gt;=$N$7,F23&lt;=$O$7),$M$7,IF(AND(F23&gt;=$N$8,F23&lt;=$O$8),$M$8,IF(AND(F23&gt;$N$9,F23&lt;=$O$9),$M$9,IF(AND(F23&gt;=$N$10,F23&lt;=$O$10),$M$10,IF(AND(F23&gt;=$N$11,F23&lt;=$O$11),$M$11,IF(AND(F23&gt;=$N$12,F23&lt;=$O$12),$M$12,IF(AND(F23&gt;=$N$13,F23&lt;=$O$13),$M$13,IF(AND(F23&gt;=$N$14,F23&lt;=$O$14),$M$14,IF(AND(F23&gt;=$N$15,F23&lt;=$O$15),$M$15,IF(AND(F23&gt;=$N$16,F23&lt;=$O$16),$M$16,IF(AND(F23&gt;=$N$17,F23&lt;=$O$17),$M$17,IF(AND(F23&gt;=$N$18,F23&lt;=$O$18),$M$18,IF(AND(F23&gt;=$M$19,F23&gt;=$N$19),$O$19,IF(AND(F23&gt;=$N$19,F23&lt;=$O$19),$M$19,IF(AND(F23&gt;=$N$20,F23&lt;=$O$20),$M$20,IF(AND(F23&gt;=$N$21,F23&lt;=$O$21),$M$21,IF(AND(F23&gt;=$N$22,F23&lt;=$O$22),$M$22,IF(AND(F23&gt;=$N$23,F23&lt;=$O$23),$M$23,IF(AND(F23&gt;=$N$24,F23&lt;=$O$24),$M$24,IF(AND(F23&gt;=$N$25,F23&lt;=$O$25),$M$25,IF(AND(F23&gt;=$N$26,F23&lt;=$O$26),$M$26,IF(AND(F23&gt;=$N$27,F23&lt;=$O$27),$M$27,IF(AND(F23&gt;=$N$28,F23&lt;=$O$28),$M$28,IF(AND(F23&gt;=$N$29,F23&lt;=$O$29),$M$29))))))))))))))))))))))))))))))</f>
        <v>1</v>
      </c>
      <c r="D23" s="19" t="s">
        <v>22</v>
      </c>
      <c r="E23" s="19" t="s">
        <v>1235</v>
      </c>
      <c r="F23" s="23">
        <f>Table4[[#This Row],[USD Pricing]]*Exchange!$A$1</f>
        <v>14.77</v>
      </c>
      <c r="G23" s="23">
        <v>10.55</v>
      </c>
      <c r="H23" s="19" t="s">
        <v>1705</v>
      </c>
      <c r="I23" s="19" t="s">
        <v>1319</v>
      </c>
      <c r="J23" s="19" t="s">
        <v>2860</v>
      </c>
      <c r="L23" s="22"/>
      <c r="M23" s="19">
        <v>23</v>
      </c>
      <c r="N23" s="19">
        <v>395</v>
      </c>
      <c r="O23" s="19">
        <v>415</v>
      </c>
      <c r="XFD23" s="22"/>
    </row>
    <row r="24" spans="1:15 16384:16384" s="19" customFormat="1" x14ac:dyDescent="0.35">
      <c r="A24" s="19" t="s">
        <v>3241</v>
      </c>
      <c r="B24" s="45" t="str">
        <f>HYPERLINK(Table4[[#This Row],[Link]],Table4[[#This Row],[Pattern w/out Hyperlink]])</f>
        <v>Special Black - Oxen</v>
      </c>
      <c r="C24" s="19">
        <f>IF(F24&lt;=$N$1,$M$1,IF(AND(F24&gt;=$N$2,F24&lt;=$O$2),$M$2,IF(AND(F24&gt;=$N$3,F24&lt;=$O$3),$M$3,IF(AND(F24&gt;=$N$4,F24&lt;=$O$4),$M$4,IF(AND(F24&gt;=$N$5,F24&lt;=$O$5),$M$5,IF(AND(F24&gt;=$N$6,F24&lt;=$O$6),$M$6,IF(AND(F24&gt;=$N$7,F24&lt;=$O$7),$M$7,IF(AND(F24&gt;=$N$8,F24&lt;=$O$8),$M$8,IF(AND(F24&gt;$N$9,F24&lt;=$O$9),$M$9,IF(AND(F24&gt;=$N$10,F24&lt;=$O$10),$M$10,IF(AND(F24&gt;=$N$11,F24&lt;=$O$11),$M$11,IF(AND(F24&gt;=$N$12,F24&lt;=$O$12),$M$12,IF(AND(F24&gt;=$N$13,F24&lt;=$O$13),$M$13,IF(AND(F24&gt;=$N$14,F24&lt;=$O$14),$M$14,IF(AND(F24&gt;=$N$15,F24&lt;=$O$15),$M$15,IF(AND(F24&gt;=$N$16,F24&lt;=$O$16),$M$16,IF(AND(F24&gt;=$N$17,F24&lt;=$O$17),$M$17,IF(AND(F24&gt;=$N$18,F24&lt;=$O$18),$M$18,IF(AND(F24&gt;=$M$19,F24&gt;=$N$19),$O$19,IF(AND(F24&gt;=$N$19,F24&lt;=$O$19),$M$19,IF(AND(F24&gt;=$N$20,F24&lt;=$O$20),$M$20,IF(AND(F24&gt;=$N$21,F24&lt;=$O$21),$M$21,IF(AND(F24&gt;=$N$22,F24&lt;=$O$22),$M$22,IF(AND(F24&gt;=$N$23,F24&lt;=$O$23),$M$23,IF(AND(F24&gt;=$N$24,F24&lt;=$O$24),$M$24,IF(AND(F24&gt;=$N$25,F24&lt;=$O$25),$M$25,IF(AND(F24&gt;=$N$26,F24&lt;=$O$26),$M$26,IF(AND(F24&gt;=$N$27,F24&lt;=$O$27),$M$27,IF(AND(F24&gt;=$N$28,F24&lt;=$O$28),$M$28,IF(AND(F24&gt;=$N$29,F24&lt;=$O$29),$M$29))))))))))))))))))))))))))))))</f>
        <v>1</v>
      </c>
      <c r="D24" s="19" t="s">
        <v>22</v>
      </c>
      <c r="E24" s="19" t="s">
        <v>1235</v>
      </c>
      <c r="F24" s="23">
        <f>Table4[[#This Row],[USD Pricing]]*Exchange!$A$1</f>
        <v>14.77</v>
      </c>
      <c r="G24" s="23">
        <v>10.55</v>
      </c>
      <c r="H24" s="19" t="s">
        <v>1706</v>
      </c>
      <c r="I24" s="19" t="s">
        <v>1319</v>
      </c>
      <c r="J24" s="19" t="s">
        <v>2860</v>
      </c>
      <c r="L24" s="22"/>
      <c r="M24" s="19">
        <v>24</v>
      </c>
      <c r="N24" s="19">
        <v>415</v>
      </c>
      <c r="O24" s="19">
        <v>435</v>
      </c>
      <c r="XFD24" s="22"/>
    </row>
    <row r="25" spans="1:15 16384:16384" s="19" customFormat="1" x14ac:dyDescent="0.35">
      <c r="A25" s="19" t="s">
        <v>3242</v>
      </c>
      <c r="B25" s="45" t="str">
        <f>HYPERLINK(Table4[[#This Row],[Link]],Table4[[#This Row],[Pattern w/out Hyperlink]])</f>
        <v>Special Black - Sierra</v>
      </c>
      <c r="C25" s="19">
        <f>IF(F25&lt;=$N$1,$M$1,IF(AND(F25&gt;=$N$2,F25&lt;=$O$2),$M$2,IF(AND(F25&gt;=$N$3,F25&lt;=$O$3),$M$3,IF(AND(F25&gt;=$N$4,F25&lt;=$O$4),$M$4,IF(AND(F25&gt;=$N$5,F25&lt;=$O$5),$M$5,IF(AND(F25&gt;=$N$6,F25&lt;=$O$6),$M$6,IF(AND(F25&gt;=$N$7,F25&lt;=$O$7),$M$7,IF(AND(F25&gt;=$N$8,F25&lt;=$O$8),$M$8,IF(AND(F25&gt;$N$9,F25&lt;=$O$9),$M$9,IF(AND(F25&gt;=$N$10,F25&lt;=$O$10),$M$10,IF(AND(F25&gt;=$N$11,F25&lt;=$O$11),$M$11,IF(AND(F25&gt;=$N$12,F25&lt;=$O$12),$M$12,IF(AND(F25&gt;=$N$13,F25&lt;=$O$13),$M$13,IF(AND(F25&gt;=$N$14,F25&lt;=$O$14),$M$14,IF(AND(F25&gt;=$N$15,F25&lt;=$O$15),$M$15,IF(AND(F25&gt;=$N$16,F25&lt;=$O$16),$M$16,IF(AND(F25&gt;=$N$17,F25&lt;=$O$17),$M$17,IF(AND(F25&gt;=$N$18,F25&lt;=$O$18),$M$18,IF(AND(F25&gt;=$M$19,F25&gt;=$N$19),$O$19,IF(AND(F25&gt;=$N$19,F25&lt;=$O$19),$M$19,IF(AND(F25&gt;=$N$20,F25&lt;=$O$20),$M$20,IF(AND(F25&gt;=$N$21,F25&lt;=$O$21),$M$21,IF(AND(F25&gt;=$N$22,F25&lt;=$O$22),$M$22,IF(AND(F25&gt;=$N$23,F25&lt;=$O$23),$M$23,IF(AND(F25&gt;=$N$24,F25&lt;=$O$24),$M$24,IF(AND(F25&gt;=$N$25,F25&lt;=$O$25),$M$25,IF(AND(F25&gt;=$N$26,F25&lt;=$O$26),$M$26,IF(AND(F25&gt;=$N$27,F25&lt;=$O$27),$M$27,IF(AND(F25&gt;=$N$28,F25&lt;=$O$28),$M$28,IF(AND(F25&gt;=$N$29,F25&lt;=$O$29),$M$29))))))))))))))))))))))))))))))</f>
        <v>1</v>
      </c>
      <c r="D25" s="19" t="s">
        <v>22</v>
      </c>
      <c r="E25" s="19" t="s">
        <v>1235</v>
      </c>
      <c r="F25" s="23">
        <f>Table4[[#This Row],[USD Pricing]]*Exchange!$A$1</f>
        <v>14.77</v>
      </c>
      <c r="G25" s="23">
        <v>10.55</v>
      </c>
      <c r="H25" s="19" t="s">
        <v>1707</v>
      </c>
      <c r="I25" s="19" t="s">
        <v>1319</v>
      </c>
      <c r="J25" s="19" t="s">
        <v>2860</v>
      </c>
      <c r="L25" s="22"/>
      <c r="M25" s="19">
        <v>25</v>
      </c>
      <c r="N25" s="19">
        <v>435</v>
      </c>
      <c r="O25" s="19">
        <v>455</v>
      </c>
      <c r="XFD25" s="22"/>
    </row>
    <row r="26" spans="1:15 16384:16384" s="19" customFormat="1" x14ac:dyDescent="0.35">
      <c r="A26" s="19" t="s">
        <v>3243</v>
      </c>
      <c r="B26" s="45" t="str">
        <f>HYPERLINK(Table4[[#This Row],[Link]],Table4[[#This Row],[Pattern w/out Hyperlink]])</f>
        <v>Special Black - Wallaby</v>
      </c>
      <c r="C26" s="19">
        <f>IF(F26&lt;=$N$1,$M$1,IF(AND(F26&gt;=$N$2,F26&lt;=$O$2),$M$2,IF(AND(F26&gt;=$N$3,F26&lt;=$O$3),$M$3,IF(AND(F26&gt;=$N$4,F26&lt;=$O$4),$M$4,IF(AND(F26&gt;=$N$5,F26&lt;=$O$5),$M$5,IF(AND(F26&gt;=$N$6,F26&lt;=$O$6),$M$6,IF(AND(F26&gt;=$N$7,F26&lt;=$O$7),$M$7,IF(AND(F26&gt;=$N$8,F26&lt;=$O$8),$M$8,IF(AND(F26&gt;$N$9,F26&lt;=$O$9),$M$9,IF(AND(F26&gt;=$N$10,F26&lt;=$O$10),$M$10,IF(AND(F26&gt;=$N$11,F26&lt;=$O$11),$M$11,IF(AND(F26&gt;=$N$12,F26&lt;=$O$12),$M$12,IF(AND(F26&gt;=$N$13,F26&lt;=$O$13),$M$13,IF(AND(F26&gt;=$N$14,F26&lt;=$O$14),$M$14,IF(AND(F26&gt;=$N$15,F26&lt;=$O$15),$M$15,IF(AND(F26&gt;=$N$16,F26&lt;=$O$16),$M$16,IF(AND(F26&gt;=$N$17,F26&lt;=$O$17),$M$17,IF(AND(F26&gt;=$N$18,F26&lt;=$O$18),$M$18,IF(AND(F26&gt;=$M$19,F26&gt;=$N$19),$O$19,IF(AND(F26&gt;=$N$19,F26&lt;=$O$19),$M$19,IF(AND(F26&gt;=$N$20,F26&lt;=$O$20),$M$20,IF(AND(F26&gt;=$N$21,F26&lt;=$O$21),$M$21,IF(AND(F26&gt;=$N$22,F26&lt;=$O$22),$M$22,IF(AND(F26&gt;=$N$23,F26&lt;=$O$23),$M$23,IF(AND(F26&gt;=$N$24,F26&lt;=$O$24),$M$24,IF(AND(F26&gt;=$N$25,F26&lt;=$O$25),$M$25,IF(AND(F26&gt;=$N$26,F26&lt;=$O$26),$M$26,IF(AND(F26&gt;=$N$27,F26&lt;=$O$27),$M$27,IF(AND(F26&gt;=$N$28,F26&lt;=$O$28),$M$28,IF(AND(F26&gt;=$N$29,F26&lt;=$O$29),$M$29))))))))))))))))))))))))))))))</f>
        <v>1</v>
      </c>
      <c r="D26" s="19" t="s">
        <v>22</v>
      </c>
      <c r="E26" s="19" t="s">
        <v>1235</v>
      </c>
      <c r="F26" s="23">
        <f>Table4[[#This Row],[USD Pricing]]*Exchange!$A$1</f>
        <v>14.77</v>
      </c>
      <c r="G26" s="23">
        <v>10.55</v>
      </c>
      <c r="H26" s="19" t="s">
        <v>1708</v>
      </c>
      <c r="I26" s="19" t="s">
        <v>1319</v>
      </c>
      <c r="J26" s="19" t="s">
        <v>2860</v>
      </c>
      <c r="L26" s="22"/>
      <c r="M26" s="19">
        <v>26</v>
      </c>
      <c r="N26" s="19">
        <v>455</v>
      </c>
      <c r="O26" s="19">
        <v>475</v>
      </c>
      <c r="XFD26" s="22"/>
    </row>
    <row r="27" spans="1:15 16384:16384" s="19" customFormat="1" x14ac:dyDescent="0.35">
      <c r="A27" s="19" t="s">
        <v>2259</v>
      </c>
      <c r="B27" s="45" t="str">
        <f>HYPERLINK(Table4[[#This Row],[Link]],Table4[[#This Row],[Pattern w/out Hyperlink]])</f>
        <v>Stipple</v>
      </c>
      <c r="C27" s="19">
        <f>IF(F27&lt;=$N$1,$M$1,IF(AND(F27&gt;=$N$2,F27&lt;=$O$2),$M$2,IF(AND(F27&gt;=$N$3,F27&lt;=$O$3),$M$3,IF(AND(F27&gt;=$N$4,F27&lt;=$O$4),$M$4,IF(AND(F27&gt;=$N$5,F27&lt;=$O$5),$M$5,IF(AND(F27&gt;=$N$6,F27&lt;=$O$6),$M$6,IF(AND(F27&gt;=$N$7,F27&lt;=$O$7),$M$7,IF(AND(F27&gt;=$N$8,F27&lt;=$O$8),$M$8,IF(AND(F27&gt;$N$9,F27&lt;=$O$9),$M$9,IF(AND(F27&gt;=$N$10,F27&lt;=$O$10),$M$10,IF(AND(F27&gt;=$N$11,F27&lt;=$O$11),$M$11,IF(AND(F27&gt;=$N$12,F27&lt;=$O$12),$M$12,IF(AND(F27&gt;=$N$13,F27&lt;=$O$13),$M$13,IF(AND(F27&gt;=$N$14,F27&lt;=$O$14),$M$14,IF(AND(F27&gt;=$N$15,F27&lt;=$O$15),$M$15,IF(AND(F27&gt;=$N$16,F27&lt;=$O$16),$M$16,IF(AND(F27&gt;=$N$17,F27&lt;=$O$17),$M$17,IF(AND(F27&gt;=$N$18,F27&lt;=$O$18),$M$18,IF(AND(F27&gt;=$M$19,F27&gt;=$N$19),$O$19,IF(AND(F27&gt;=$N$19,F27&lt;=$O$19),$M$19,IF(AND(F27&gt;=$N$20,F27&lt;=$O$20),$M$20,IF(AND(F27&gt;=$N$21,F27&lt;=$O$21),$M$21,IF(AND(F27&gt;=$N$22,F27&lt;=$O$22),$M$22,IF(AND(F27&gt;=$N$23,F27&lt;=$O$23),$M$23,IF(AND(F27&gt;=$N$24,F27&lt;=$O$24),$M$24,IF(AND(F27&gt;=$N$25,F27&lt;=$O$25),$M$25,IF(AND(F27&gt;=$N$26,F27&lt;=$O$26),$M$26,IF(AND(F27&gt;=$N$27,F27&lt;=$O$27),$M$27,IF(AND(F27&gt;=$N$28,F27&lt;=$O$28),$M$28,IF(AND(F27&gt;=$N$29,F27&lt;=$O$29),$M$29))))))))))))))))))))))))))))))</f>
        <v>1</v>
      </c>
      <c r="D27" s="19" t="s">
        <v>2270</v>
      </c>
      <c r="E27" s="19" t="s">
        <v>1235</v>
      </c>
      <c r="F27" s="23">
        <v>23.75</v>
      </c>
      <c r="G27" s="23"/>
      <c r="H27" s="19" t="s">
        <v>2260</v>
      </c>
      <c r="I27" s="19" t="s">
        <v>1319</v>
      </c>
      <c r="J27" s="19" t="s">
        <v>2860</v>
      </c>
      <c r="L27" s="22"/>
      <c r="M27" s="19">
        <v>27</v>
      </c>
      <c r="N27" s="19">
        <v>475</v>
      </c>
      <c r="O27" s="19">
        <v>495</v>
      </c>
      <c r="XFD27" s="22"/>
    </row>
    <row r="28" spans="1:15 16384:16384" s="19" customFormat="1" x14ac:dyDescent="0.35">
      <c r="A28" s="12" t="s">
        <v>810</v>
      </c>
      <c r="B28" s="19" t="str">
        <f>HYPERLINK(Table4[[#This Row],[Link]],Table4[[#This Row],[Pattern w/out Hyperlink]])</f>
        <v>Stitch in Time</v>
      </c>
      <c r="C28" s="19">
        <f>IF(F28&lt;=$N$1,$M$1,IF(AND(F28&gt;=$N$2,F28&lt;=$O$2),$M$2,IF(AND(F28&gt;=$N$3,F28&lt;=$O$3),$M$3,IF(AND(F28&gt;=$N$4,F28&lt;=$O$4),$M$4,IF(AND(F28&gt;=$N$5,F28&lt;=$O$5),$M$5,IF(AND(F28&gt;=$N$6,F28&lt;=$O$6),$M$6,IF(AND(F28&gt;=$N$7,F28&lt;=$O$7),$M$7,IF(AND(F28&gt;=$N$8,F28&lt;=$O$8),$M$8,IF(AND(F28&gt;$N$9,F28&lt;=$O$9),$M$9,IF(AND(F28&gt;=$N$10,F28&lt;=$O$10),$M$10,IF(AND(F28&gt;=$N$11,F28&lt;=$O$11),$M$11,IF(AND(F28&gt;=$N$12,F28&lt;=$O$12),$M$12,IF(AND(F28&gt;=$N$13,F28&lt;=$O$13),$M$13,IF(AND(F28&gt;=$N$14,F28&lt;=$O$14),$M$14,IF(AND(F28&gt;=$N$15,F28&lt;=$O$15),$M$15,IF(AND(F28&gt;=$N$16,F28&lt;=$O$16),$M$16,IF(AND(F28&gt;=$N$17,F28&lt;=$O$17),$M$17,IF(AND(F28&gt;=$N$18,F28&lt;=$O$18),$M$18,IF(AND(F28&gt;=$M$19,F28&gt;=$N$19),$O$19,IF(AND(F28&gt;=$N$19,F28&lt;=$O$19),$M$19,IF(AND(F28&gt;=$N$20,F28&lt;=$O$20),$M$20,IF(AND(F28&gt;=$N$21,F28&lt;=$O$21),$M$21,IF(AND(F28&gt;=$N$22,F28&lt;=$O$22),$M$22,IF(AND(F28&gt;=$N$23,F28&lt;=$O$23),$M$23,IF(AND(F28&gt;=$N$24,F28&lt;=$O$24),$M$24,IF(AND(F28&gt;=$N$25,F28&lt;=$O$25),$M$25,IF(AND(F28&gt;=$N$26,F28&lt;=$O$26),$M$26,IF(AND(F28&gt;=$N$27,F28&lt;=$O$27),$M$27,IF(AND(F28&gt;=$N$28,F28&lt;=$O$28),$M$28,IF(AND(F28&gt;=$N$29,F28&lt;=$O$29),$M$29))))))))))))))))))))))))))))))</f>
        <v>1</v>
      </c>
      <c r="D28" s="19" t="s">
        <v>20</v>
      </c>
      <c r="E28" s="19" t="s">
        <v>1235</v>
      </c>
      <c r="F28" s="24">
        <f>Table4[[#This Row],[USD Pricing]]*Exchange!$A$1</f>
        <v>22.4</v>
      </c>
      <c r="G28" s="24">
        <v>16</v>
      </c>
      <c r="H28" s="12" t="s">
        <v>1552</v>
      </c>
      <c r="I28" s="19" t="s">
        <v>4213</v>
      </c>
      <c r="J28" s="19" t="s">
        <v>2860</v>
      </c>
      <c r="L28" s="22"/>
      <c r="M28" s="19">
        <v>28</v>
      </c>
      <c r="N28" s="19">
        <v>495</v>
      </c>
      <c r="O28" s="19">
        <v>515</v>
      </c>
      <c r="XFD28" s="22"/>
    </row>
    <row r="29" spans="1:15 16384:16384" s="19" customFormat="1" x14ac:dyDescent="0.35">
      <c r="A29" s="19" t="s">
        <v>844</v>
      </c>
      <c r="B29" s="45" t="str">
        <f>HYPERLINK(Table4[[#This Row],[Link]],Table4[[#This Row],[Pattern w/out Hyperlink]])</f>
        <v>Talladega</v>
      </c>
      <c r="C29" s="44">
        <f>IF(F29&lt;=$N$1,$M$1,IF(AND(F29&gt;=$N$2,F29&lt;=$O$2),$M$2,IF(AND(F29&gt;=$N$3,F29&lt;=$O$3),$M$3,IF(AND(F29&gt;=$N$4,F29&lt;=$O$4),$M$4,IF(AND(F29&gt;=$N$5,F29&lt;=$O$5),$M$5,IF(AND(F29&gt;=$N$6,F29&lt;=$O$6),$M$6,IF(AND(F29&gt;=$N$7,F29&lt;=$O$7),$M$7,IF(AND(F29&gt;=$N$8,F29&lt;=$O$8),$M$8,IF(AND(F29&gt;$N$9,F29&lt;=$O$9),$M$9,IF(AND(F29&gt;=$N$10,F29&lt;=$O$10),$M$10,IF(AND(F29&gt;=$N$11,F29&lt;=$O$11),$M$11,IF(AND(F29&gt;=$N$12,F29&lt;=$O$12),$M$12,IF(AND(F29&gt;=$N$13,F29&lt;=$O$13),$M$13,IF(AND(F29&gt;=$N$14,F29&lt;=$O$14),$M$14,IF(AND(F29&gt;=$N$15,F29&lt;=$O$15),$M$15,IF(AND(F29&gt;=$N$16,F29&lt;=$O$16),$M$16,IF(AND(F29&gt;=$N$17,F29&lt;=$O$17),$M$17,IF(AND(F29&gt;=$N$18,F29&lt;=$O$18),$M$18,IF(AND(F29&gt;=$M$19,F29&gt;=$N$19),$O$19,IF(AND(F29&gt;=$N$19,F29&lt;=$O$19),$M$19,IF(AND(F29&gt;=$N$20,F29&lt;=$O$20),$M$20,IF(AND(F29&gt;=$N$21,F29&lt;=$O$21),$M$21,IF(AND(F29&gt;=$N$22,F29&lt;=$O$22),$M$22,IF(AND(F29&gt;=$N$23,F29&lt;=$O$23),$M$23,IF(AND(F29&gt;=$N$24,F29&lt;=$O$24),$M$24,IF(AND(F29&gt;=$N$25,F29&lt;=$O$25),$M$25,IF(AND(F29&gt;=$N$26,F29&lt;=$O$26),$M$26,IF(AND(F29&gt;=$N$27,F29&lt;=$O$27),$M$27,IF(AND(F29&gt;=$N$28,F29&lt;=$O$28),$M$28,IF(AND(F29&gt;=$N$29,F29&lt;=$O$29),$M$29))))))))))))))))))))))))))))))</f>
        <v>1</v>
      </c>
      <c r="D29" s="44" t="s">
        <v>2270</v>
      </c>
      <c r="E29" s="44" t="s">
        <v>1235</v>
      </c>
      <c r="F29" s="23">
        <v>15.7</v>
      </c>
      <c r="G29" s="23"/>
      <c r="H29" s="19" t="s">
        <v>2261</v>
      </c>
      <c r="I29" s="44" t="s">
        <v>1319</v>
      </c>
      <c r="J29" s="44" t="s">
        <v>2860</v>
      </c>
      <c r="L29" s="22"/>
      <c r="M29" s="19">
        <v>29</v>
      </c>
      <c r="N29" s="19">
        <v>515</v>
      </c>
      <c r="O29" s="19">
        <v>535</v>
      </c>
      <c r="XFD29" s="22"/>
    </row>
    <row r="30" spans="1:15 16384:16384" s="19" customFormat="1" x14ac:dyDescent="0.35">
      <c r="A30" s="19" t="s">
        <v>16</v>
      </c>
      <c r="B30" s="45" t="str">
        <f>HYPERLINK(Table4[[#This Row],[Link]],Table4[[#This Row],[Pattern w/out Hyperlink]])</f>
        <v>Alfresco</v>
      </c>
      <c r="C30" s="19">
        <f>IF(F30&lt;=$N$1,$M$1,IF(AND(F30&gt;=$N$2,F30&lt;=$O$2),$M$2,IF(AND(F30&gt;=$N$3,F30&lt;=$O$3),$M$3,IF(AND(F30&gt;=$N$4,F30&lt;=$O$4),$M$4,IF(AND(F30&gt;=$N$5,F30&lt;=$O$5),$M$5,IF(AND(F30&gt;=$N$6,F30&lt;=$O$6),$M$6,IF(AND(F30&gt;=$N$7,F30&lt;=$O$7),$M$7,IF(AND(F30&gt;=$N$8,F30&lt;=$O$8),$M$8,IF(AND(F30&gt;$N$9,F30&lt;=$O$9),$M$9,IF(AND(F30&gt;=$N$10,F30&lt;=$O$10),$M$10,IF(AND(F30&gt;=$N$11,F30&lt;=$O$11),$M$11,IF(AND(F30&gt;=$N$12,F30&lt;=$O$12),$M$12,IF(AND(F30&gt;=$N$13,F30&lt;=$O$13),$M$13,IF(AND(F30&gt;=$N$14,F30&lt;=$O$14),$M$14,IF(AND(F30&gt;=$N$15,F30&lt;=$O$15),$M$15,IF(AND(F30&gt;=$N$16,F30&lt;=$O$16),$M$16,IF(AND(F30&gt;=$N$17,F30&lt;=$O$17),$M$17,IF(AND(F30&gt;=$N$18,F30&lt;=$O$18),$M$18,IF(AND(F30&gt;=$M$19,F30&gt;=$N$19),$O$19,IF(AND(F30&gt;=$N$19,F30&lt;=$O$19),$M$19,IF(AND(F30&gt;=$N$20,F30&lt;=$O$20),$M$20,IF(AND(F30&gt;=$N$21,F30&lt;=$O$21),$M$21,IF(AND(F30&gt;=$N$22,F30&lt;=$O$22),$M$22,IF(AND(F30&gt;=$N$23,F30&lt;=$O$23),$M$23,IF(AND(F30&gt;=$N$24,F30&lt;=$O$24),$M$24,IF(AND(F30&gt;=$N$25,F30&lt;=$O$25),$M$25,IF(AND(F30&gt;=$N$26,F30&lt;=$O$26),$M$26,IF(AND(F30&gt;=$N$27,F30&lt;=$O$27),$M$27,IF(AND(F30&gt;=$N$28,F30&lt;=$O$28),$M$28,IF(AND(F30&gt;=$N$29,F30&lt;=$O$29),$M$29))))))))))))))))))))))))))))))</f>
        <v>2</v>
      </c>
      <c r="D30" s="19" t="s">
        <v>18</v>
      </c>
      <c r="E30" s="19" t="s">
        <v>1235</v>
      </c>
      <c r="F30" s="23">
        <f>Table4[[#This Row],[USD Pricing]]*Exchange!$A$1</f>
        <v>32.129999999999995</v>
      </c>
      <c r="G30" s="23">
        <v>22.95</v>
      </c>
      <c r="H30" s="19" t="s">
        <v>6141</v>
      </c>
      <c r="I30" s="19" t="s">
        <v>1319</v>
      </c>
      <c r="J30" s="19" t="s">
        <v>2860</v>
      </c>
      <c r="L30" s="22"/>
      <c r="XFD30" s="22"/>
    </row>
    <row r="31" spans="1:15 16384:16384" s="19" customFormat="1" x14ac:dyDescent="0.35">
      <c r="A31" s="19" t="s">
        <v>5897</v>
      </c>
      <c r="B31" s="45" t="str">
        <f>HYPERLINK(Table4[[#This Row],[Link]],Table4[[#This Row],[Pattern w/out Hyperlink]])</f>
        <v>All Seasons</v>
      </c>
      <c r="C31" s="19">
        <f>IF(F31&lt;=$N$1,$M$1,IF(AND(F31&gt;=$N$2,F31&lt;=$O$2),$M$2,IF(AND(F31&gt;=$N$3,F31&lt;=$O$3),$M$3,IF(AND(F31&gt;=$N$4,F31&lt;=$O$4),$M$4,IF(AND(F31&gt;=$N$5,F31&lt;=$O$5),$M$5,IF(AND(F31&gt;=$N$6,F31&lt;=$O$6),$M$6,IF(AND(F31&gt;=$N$7,F31&lt;=$O$7),$M$7,IF(AND(F31&gt;=$N$8,F31&lt;=$O$8),$M$8,IF(AND(F31&gt;$N$9,F31&lt;=$O$9),$M$9,IF(AND(F31&gt;=$N$10,F31&lt;=$O$10),$M$10,IF(AND(F31&gt;=$N$11,F31&lt;=$O$11),$M$11,IF(AND(F31&gt;=$N$12,F31&lt;=$O$12),$M$12,IF(AND(F31&gt;=$N$13,F31&lt;=$O$13),$M$13,IF(AND(F31&gt;=$N$14,F31&lt;=$O$14),$M$14,IF(AND(F31&gt;=$N$15,F31&lt;=$O$15),$M$15,IF(AND(F31&gt;=$N$16,F31&lt;=$O$16),$M$16,IF(AND(F31&gt;=$N$17,F31&lt;=$O$17),$M$17,IF(AND(F31&gt;=$N$18,F31&lt;=$O$18),$M$18,IF(AND(F31&gt;=$M$19,F31&gt;=$N$19),$O$19,IF(AND(F31&gt;=$N$19,F31&lt;=$O$19),$M$19,IF(AND(F31&gt;=$N$20,F31&lt;=$O$20),$M$20,IF(AND(F31&gt;=$N$21,F31&lt;=$O$21),$M$21,IF(AND(F31&gt;=$N$22,F31&lt;=$O$22),$M$22,IF(AND(F31&gt;=$N$23,F31&lt;=$O$23),$M$23,IF(AND(F31&gt;=$N$24,F31&lt;=$O$24),$M$24,IF(AND(F31&gt;=$N$25,F31&lt;=$O$25),$M$25,IF(AND(F31&gt;=$N$26,F31&lt;=$O$26),$M$26,IF(AND(F31&gt;=$N$27,F31&lt;=$O$27),$M$27,IF(AND(F31&gt;=$N$28,F31&lt;=$O$28),$M$28,IF(AND(F31&gt;=$N$29,F31&lt;=$O$29),$M$29))))))))))))))))))))))))))))))</f>
        <v>2</v>
      </c>
      <c r="D31" s="19" t="s">
        <v>22</v>
      </c>
      <c r="E31" s="19" t="s">
        <v>1235</v>
      </c>
      <c r="F31" s="23">
        <f>Table4[[#This Row],[USD Pricing]]*Exchange!$A$1</f>
        <v>30.268000000000001</v>
      </c>
      <c r="G31" s="23">
        <v>21.62</v>
      </c>
      <c r="H31" s="19" t="s">
        <v>1664</v>
      </c>
      <c r="I31" s="19" t="s">
        <v>1319</v>
      </c>
      <c r="J31" s="19" t="s">
        <v>2870</v>
      </c>
      <c r="L31" s="22"/>
      <c r="XFD31" s="22"/>
    </row>
    <row r="32" spans="1:15 16384:16384" s="19" customFormat="1" x14ac:dyDescent="0.35">
      <c r="A32" s="19" t="s">
        <v>27</v>
      </c>
      <c r="B32" s="45" t="str">
        <f>HYPERLINK(Table4[[#This Row],[Link]],Table4[[#This Row],[Pattern w/out Hyperlink]])</f>
        <v>Allante</v>
      </c>
      <c r="C32" s="19">
        <f>IF(F32&lt;=$N$1,$M$1,IF(AND(F32&gt;=$N$2,F32&lt;=$O$2),$M$2,IF(AND(F32&gt;=$N$3,F32&lt;=$O$3),$M$3,IF(AND(F32&gt;=$N$4,F32&lt;=$O$4),$M$4,IF(AND(F32&gt;=$N$5,F32&lt;=$O$5),$M$5,IF(AND(F32&gt;=$N$6,F32&lt;=$O$6),$M$6,IF(AND(F32&gt;=$N$7,F32&lt;=$O$7),$M$7,IF(AND(F32&gt;=$N$8,F32&lt;=$O$8),$M$8,IF(AND(F32&gt;$N$9,F32&lt;=$O$9),$M$9,IF(AND(F32&gt;=$N$10,F32&lt;=$O$10),$M$10,IF(AND(F32&gt;=$N$11,F32&lt;=$O$11),$M$11,IF(AND(F32&gt;=$N$12,F32&lt;=$O$12),$M$12,IF(AND(F32&gt;=$N$13,F32&lt;=$O$13),$M$13,IF(AND(F32&gt;=$N$14,F32&lt;=$O$14),$M$14,IF(AND(F32&gt;=$N$15,F32&lt;=$O$15),$M$15,IF(AND(F32&gt;=$N$16,F32&lt;=$O$16),$M$16,IF(AND(F32&gt;=$N$17,F32&lt;=$O$17),$M$17,IF(AND(F32&gt;=$N$18,F32&lt;=$O$18),$M$18,IF(AND(F32&gt;=$M$19,F32&gt;=$N$19),$O$19,IF(AND(F32&gt;=$N$19,F32&lt;=$O$19),$M$19,IF(AND(F32&gt;=$N$20,F32&lt;=$O$20),$M$20,IF(AND(F32&gt;=$N$21,F32&lt;=$O$21),$M$21,IF(AND(F32&gt;=$N$22,F32&lt;=$O$22),$M$22,IF(AND(F32&gt;=$N$23,F32&lt;=$O$23),$M$23,IF(AND(F32&gt;=$N$24,F32&lt;=$O$24),$M$24,IF(AND(F32&gt;=$N$25,F32&lt;=$O$25),$M$25,IF(AND(F32&gt;=$N$26,F32&lt;=$O$26),$M$26,IF(AND(F32&gt;=$N$27,F32&lt;=$O$27),$M$27,IF(AND(F32&gt;=$N$28,F32&lt;=$O$28),$M$28,IF(AND(F32&gt;=$N$29,F32&lt;=$O$29),$M$29))))))))))))))))))))))))))))))</f>
        <v>2</v>
      </c>
      <c r="D32" s="19" t="s">
        <v>23</v>
      </c>
      <c r="E32" s="19" t="s">
        <v>1235</v>
      </c>
      <c r="F32" s="23">
        <v>29.23</v>
      </c>
      <c r="G32" s="23"/>
      <c r="H32" s="19" t="s">
        <v>1221</v>
      </c>
      <c r="I32" s="19" t="s">
        <v>1319</v>
      </c>
      <c r="J32" s="19" t="s">
        <v>2860</v>
      </c>
      <c r="L32" s="22"/>
      <c r="XFD32" s="22"/>
    </row>
    <row r="33" spans="1:12 16384:16384" s="19" customFormat="1" x14ac:dyDescent="0.35">
      <c r="A33" s="19" t="s">
        <v>6664</v>
      </c>
      <c r="B33" s="45" t="str">
        <f>HYPERLINK(Table4[[#This Row],[Link]],Table4[[#This Row],[Pattern w/out Hyperlink]])</f>
        <v>Anchor</v>
      </c>
      <c r="C33" s="19">
        <f>IF(F33&lt;=$N$1,$M$1,IF(AND(F33&gt;=$N$2,F33&lt;=$O$2),$M$2,IF(AND(F33&gt;=$N$3,F33&lt;=$O$3),$M$3,IF(AND(F33&gt;=$N$4,F33&lt;=$O$4),$M$4,IF(AND(F33&gt;=$N$5,F33&lt;=$O$5),$M$5,IF(AND(F33&gt;=$N$6,F33&lt;=$O$6),$M$6,IF(AND(F33&gt;=$N$7,F33&lt;=$O$7),$M$7,IF(AND(F33&gt;=$N$8,F33&lt;=$O$8),$M$8,IF(AND(F33&gt;$N$9,F33&lt;=$O$9),$M$9,IF(AND(F33&gt;=$N$10,F33&lt;=$O$10),$M$10,IF(AND(F33&gt;=$N$11,F33&lt;=$O$11),$M$11,IF(AND(F33&gt;=$N$12,F33&lt;=$O$12),$M$12,IF(AND(F33&gt;=$N$13,F33&lt;=$O$13),$M$13,IF(AND(F33&gt;=$N$14,F33&lt;=$O$14),$M$14,IF(AND(F33&gt;=$N$15,F33&lt;=$O$15),$M$15,IF(AND(F33&gt;=$N$16,F33&lt;=$O$16),$M$16,IF(AND(F33&gt;=$N$17,F33&lt;=$O$17),$M$17,IF(AND(F33&gt;=$N$18,F33&lt;=$O$18),$M$18,IF(AND(F33&gt;=$M$19,F33&gt;=$N$19),$O$19,IF(AND(F33&gt;=$N$19,F33&lt;=$O$19),$M$19,IF(AND(F33&gt;=$N$20,F33&lt;=$O$20),$M$20,IF(AND(F33&gt;=$N$21,F33&lt;=$O$21),$M$21,IF(AND(F33&gt;=$N$22,F33&lt;=$O$22),$M$22,IF(AND(F33&gt;=$N$23,F33&lt;=$O$23),$M$23,IF(AND(F33&gt;=$N$24,F33&lt;=$O$24),$M$24,IF(AND(F33&gt;=$N$25,F33&lt;=$O$25),$M$25,IF(AND(F33&gt;=$N$26,F33&lt;=$O$26),$M$26,IF(AND(F33&gt;=$N$27,F33&lt;=$O$27),$M$27,IF(AND(F33&gt;=$N$28,F33&lt;=$O$28),$M$28,IF(AND(F33&gt;=$N$29,F33&lt;=$O$29),$M$29))))))))))))))))))))))))))))))</f>
        <v>2</v>
      </c>
      <c r="D33" s="19" t="s">
        <v>2270</v>
      </c>
      <c r="E33" s="19" t="s">
        <v>1235</v>
      </c>
      <c r="F33" s="23">
        <v>32.090000000000003</v>
      </c>
      <c r="G33" s="23"/>
      <c r="H33" s="19" t="s">
        <v>6665</v>
      </c>
      <c r="I33" s="19" t="s">
        <v>1319</v>
      </c>
      <c r="J33" s="19" t="s">
        <v>2860</v>
      </c>
      <c r="L33" s="22"/>
      <c r="XFD33" s="22"/>
    </row>
    <row r="34" spans="1:12 16384:16384" s="19" customFormat="1" x14ac:dyDescent="0.35">
      <c r="A34" s="19" t="s">
        <v>50</v>
      </c>
      <c r="B34" s="45" t="str">
        <f>HYPERLINK(Table4[[#This Row],[Link]],Table4[[#This Row],[Pattern w/out Hyperlink]])</f>
        <v>Arc</v>
      </c>
      <c r="C34" s="19">
        <f>IF(F34&lt;=$N$1,$M$1,IF(AND(F34&gt;=$N$2,F34&lt;=$O$2),$M$2,IF(AND(F34&gt;=$N$3,F34&lt;=$O$3),$M$3,IF(AND(F34&gt;=$N$4,F34&lt;=$O$4),$M$4,IF(AND(F34&gt;=$N$5,F34&lt;=$O$5),$M$5,IF(AND(F34&gt;=$N$6,F34&lt;=$O$6),$M$6,IF(AND(F34&gt;=$N$7,F34&lt;=$O$7),$M$7,IF(AND(F34&gt;=$N$8,F34&lt;=$O$8),$M$8,IF(AND(F34&gt;$N$9,F34&lt;=$O$9),$M$9,IF(AND(F34&gt;=$N$10,F34&lt;=$O$10),$M$10,IF(AND(F34&gt;=$N$11,F34&lt;=$O$11),$M$11,IF(AND(F34&gt;=$N$12,F34&lt;=$O$12),$M$12,IF(AND(F34&gt;=$N$13,F34&lt;=$O$13),$M$13,IF(AND(F34&gt;=$N$14,F34&lt;=$O$14),$M$14,IF(AND(F34&gt;=$N$15,F34&lt;=$O$15),$M$15,IF(AND(F34&gt;=$N$16,F34&lt;=$O$16),$M$16,IF(AND(F34&gt;=$N$17,F34&lt;=$O$17),$M$17,IF(AND(F34&gt;=$N$18,F34&lt;=$O$18),$M$18,IF(AND(F34&gt;=$M$19,F34&gt;=$N$19),$O$19,IF(AND(F34&gt;=$N$19,F34&lt;=$O$19),$M$19,IF(AND(F34&gt;=$N$20,F34&lt;=$O$20),$M$20,IF(AND(F34&gt;=$N$21,F34&lt;=$O$21),$M$21,IF(AND(F34&gt;=$N$22,F34&lt;=$O$22),$M$22,IF(AND(F34&gt;=$N$23,F34&lt;=$O$23),$M$23,IF(AND(F34&gt;=$N$24,F34&lt;=$O$24),$M$24,IF(AND(F34&gt;=$N$25,F34&lt;=$O$25),$M$25,IF(AND(F34&gt;=$N$26,F34&lt;=$O$26),$M$26,IF(AND(F34&gt;=$N$27,F34&lt;=$O$27),$M$27,IF(AND(F34&gt;=$N$28,F34&lt;=$O$28),$M$28,IF(AND(F34&gt;=$N$29,F34&lt;=$O$29),$M$29))))))))))))))))))))))))))))))</f>
        <v>2</v>
      </c>
      <c r="D34" s="19" t="s">
        <v>23</v>
      </c>
      <c r="E34" s="19" t="s">
        <v>1235</v>
      </c>
      <c r="F34" s="23">
        <v>32.5</v>
      </c>
      <c r="G34" s="23"/>
      <c r="H34" s="19" t="s">
        <v>1225</v>
      </c>
      <c r="I34" s="19" t="s">
        <v>0</v>
      </c>
      <c r="J34" s="19" t="s">
        <v>2860</v>
      </c>
      <c r="K34" s="19">
        <v>15</v>
      </c>
      <c r="L34" s="22"/>
      <c r="XFD34" s="22"/>
    </row>
    <row r="35" spans="1:12 16384:16384" s="19" customFormat="1" x14ac:dyDescent="0.35">
      <c r="A35" s="19" t="s">
        <v>55</v>
      </c>
      <c r="B35" s="45" t="str">
        <f>HYPERLINK(Table4[[#This Row],[Link]],Table4[[#This Row],[Pattern w/out Hyperlink]])</f>
        <v>Aristo</v>
      </c>
      <c r="C35" s="19">
        <f>IF(F35&lt;=$N$1,$M$1,IF(AND(F35&gt;=$N$2,F35&lt;=$O$2),$M$2,IF(AND(F35&gt;=$N$3,F35&lt;=$O$3),$M$3,IF(AND(F35&gt;=$N$4,F35&lt;=$O$4),$M$4,IF(AND(F35&gt;=$N$5,F35&lt;=$O$5),$M$5,IF(AND(F35&gt;=$N$6,F35&lt;=$O$6),$M$6,IF(AND(F35&gt;=$N$7,F35&lt;=$O$7),$M$7,IF(AND(F35&gt;=$N$8,F35&lt;=$O$8),$M$8,IF(AND(F35&gt;$N$9,F35&lt;=$O$9),$M$9,IF(AND(F35&gt;=$N$10,F35&lt;=$O$10),$M$10,IF(AND(F35&gt;=$N$11,F35&lt;=$O$11),$M$11,IF(AND(F35&gt;=$N$12,F35&lt;=$O$12),$M$12,IF(AND(F35&gt;=$N$13,F35&lt;=$O$13),$M$13,IF(AND(F35&gt;=$N$14,F35&lt;=$O$14),$M$14,IF(AND(F35&gt;=$N$15,F35&lt;=$O$15),$M$15,IF(AND(F35&gt;=$N$16,F35&lt;=$O$16),$M$16,IF(AND(F35&gt;=$N$17,F35&lt;=$O$17),$M$17,IF(AND(F35&gt;=$N$18,F35&lt;=$O$18),$M$18,IF(AND(F35&gt;=$M$19,F35&gt;=$N$19),$O$19,IF(AND(F35&gt;=$N$19,F35&lt;=$O$19),$M$19,IF(AND(F35&gt;=$N$20,F35&lt;=$O$20),$M$20,IF(AND(F35&gt;=$N$21,F35&lt;=$O$21),$M$21,IF(AND(F35&gt;=$N$22,F35&lt;=$O$22),$M$22,IF(AND(F35&gt;=$N$23,F35&lt;=$O$23),$M$23,IF(AND(F35&gt;=$N$24,F35&lt;=$O$24),$M$24,IF(AND(F35&gt;=$N$25,F35&lt;=$O$25),$M$25,IF(AND(F35&gt;=$N$26,F35&lt;=$O$26),$M$26,IF(AND(F35&gt;=$N$27,F35&lt;=$O$27),$M$27,IF(AND(F35&gt;=$N$28,F35&lt;=$O$28),$M$28,IF(AND(F35&gt;=$N$29,F35&lt;=$O$29),$M$29))))))))))))))))))))))))))))))</f>
        <v>2</v>
      </c>
      <c r="D35" s="19" t="s">
        <v>23</v>
      </c>
      <c r="E35" s="19" t="s">
        <v>1235</v>
      </c>
      <c r="F35" s="23">
        <v>33</v>
      </c>
      <c r="G35" s="23"/>
      <c r="H35" s="19" t="s">
        <v>1226</v>
      </c>
      <c r="I35" s="19" t="s">
        <v>0</v>
      </c>
      <c r="J35" s="19" t="s">
        <v>2860</v>
      </c>
      <c r="L35" s="22"/>
      <c r="XFD35" s="22"/>
    </row>
    <row r="36" spans="1:12 16384:16384" s="19" customFormat="1" x14ac:dyDescent="0.35">
      <c r="A36" s="19" t="s">
        <v>6143</v>
      </c>
      <c r="B36" s="45" t="str">
        <f>HYPERLINK(Table4[[#This Row],[Link]],Table4[[#This Row],[Pattern w/out Hyperlink]])</f>
        <v>Bandit</v>
      </c>
      <c r="C36" s="19">
        <f>IF(F36&lt;=$N$1,$M$1,IF(AND(F36&gt;=$N$2,F36&lt;=$O$2),$M$2,IF(AND(F36&gt;=$N$3,F36&lt;=$O$3),$M$3,IF(AND(F36&gt;=$N$4,F36&lt;=$O$4),$M$4,IF(AND(F36&gt;=$N$5,F36&lt;=$O$5),$M$5,IF(AND(F36&gt;=$N$6,F36&lt;=$O$6),$M$6,IF(AND(F36&gt;=$N$7,F36&lt;=$O$7),$M$7,IF(AND(F36&gt;=$N$8,F36&lt;=$O$8),$M$8,IF(AND(F36&gt;$N$9,F36&lt;=$O$9),$M$9,IF(AND(F36&gt;=$N$10,F36&lt;=$O$10),$M$10,IF(AND(F36&gt;=$N$11,F36&lt;=$O$11),$M$11,IF(AND(F36&gt;=$N$12,F36&lt;=$O$12),$M$12,IF(AND(F36&gt;=$N$13,F36&lt;=$O$13),$M$13,IF(AND(F36&gt;=$N$14,F36&lt;=$O$14),$M$14,IF(AND(F36&gt;=$N$15,F36&lt;=$O$15),$M$15,IF(AND(F36&gt;=$N$16,F36&lt;=$O$16),$M$16,IF(AND(F36&gt;=$N$17,F36&lt;=$O$17),$M$17,IF(AND(F36&gt;=$N$18,F36&lt;=$O$18),$M$18,IF(AND(F36&gt;=$M$19,F36&gt;=$N$19),$O$19,IF(AND(F36&gt;=$N$19,F36&lt;=$O$19),$M$19,IF(AND(F36&gt;=$N$20,F36&lt;=$O$20),$M$20,IF(AND(F36&gt;=$N$21,F36&lt;=$O$21),$M$21,IF(AND(F36&gt;=$N$22,F36&lt;=$O$22),$M$22,IF(AND(F36&gt;=$N$23,F36&lt;=$O$23),$M$23,IF(AND(F36&gt;=$N$24,F36&lt;=$O$24),$M$24,IF(AND(F36&gt;=$N$25,F36&lt;=$O$25),$M$25,IF(AND(F36&gt;=$N$26,F36&lt;=$O$26),$M$26,IF(AND(F36&gt;=$N$27,F36&lt;=$O$27),$M$27,IF(AND(F36&gt;=$N$28,F36&lt;=$O$28),$M$28,IF(AND(F36&gt;=$N$29,F36&lt;=$O$29),$M$29))))))))))))))))))))))))))))))</f>
        <v>2</v>
      </c>
      <c r="D36" s="19" t="s">
        <v>18</v>
      </c>
      <c r="E36" s="19" t="s">
        <v>1235</v>
      </c>
      <c r="F36" s="23">
        <f>Table4[[#This Row],[USD Pricing]]*Exchange!$A$1</f>
        <v>32.129999999999995</v>
      </c>
      <c r="G36" s="23">
        <v>22.95</v>
      </c>
      <c r="H36" s="19" t="s">
        <v>6144</v>
      </c>
      <c r="I36" s="19" t="s">
        <v>0</v>
      </c>
      <c r="J36" s="19" t="s">
        <v>2860</v>
      </c>
      <c r="L36" s="22"/>
      <c r="XFD36" s="22"/>
    </row>
    <row r="37" spans="1:12 16384:16384" s="19" customFormat="1" x14ac:dyDescent="0.35">
      <c r="A37" s="19" t="s">
        <v>6793</v>
      </c>
      <c r="B37" s="45" t="str">
        <f>HYPERLINK(Table4[[#This Row],[Link]],Table4[[#This Row],[Pattern w/out Hyperlink]])</f>
        <v>Enduratex Corinthian</v>
      </c>
      <c r="C37" s="19">
        <f>IF(F37&lt;=$N$1,$M$1,IF(AND(F37&gt;=$N$2,F37&lt;=$O$2),$M$2,IF(AND(F37&gt;=$N$3,F37&lt;=$O$3),$M$3,IF(AND(F37&gt;=$N$4,F37&lt;=$O$4),$M$4,IF(AND(F37&gt;=$N$5,F37&lt;=$O$5),$M$5,IF(AND(F37&gt;=$N$6,F37&lt;=$O$6),$M$6,IF(AND(F37&gt;=$N$7,F37&lt;=$O$7),$M$7,IF(AND(F37&gt;=$N$8,F37&lt;=$O$8),$M$8,IF(AND(F37&gt;$N$9,F37&lt;=$O$9),$M$9,IF(AND(F37&gt;=$N$10,F37&lt;=$O$10),$M$10,IF(AND(F37&gt;=$N$11,F37&lt;=$O$11),$M$11,IF(AND(F37&gt;=$N$12,F37&lt;=$O$12),$M$12,IF(AND(F37&gt;=$N$13,F37&lt;=$O$13),$M$13,IF(AND(F37&gt;=$N$14,F37&lt;=$O$14),$M$14,IF(AND(F37&gt;=$N$15,F37&lt;=$O$15),$M$15,IF(AND(F37&gt;=$N$16,F37&lt;=$O$16),$M$16,IF(AND(F37&gt;=$N$17,F37&lt;=$O$17),$M$17,IF(AND(F37&gt;=$N$18,F37&lt;=$O$18),$M$18,IF(AND(F37&gt;=$M$19,F37&gt;=$N$19),$O$19,IF(AND(F37&gt;=$N$19,F37&lt;=$O$19),$M$19,IF(AND(F37&gt;=$N$20,F37&lt;=$O$20),$M$20,IF(AND(F37&gt;=$N$21,F37&lt;=$O$21),$M$21,IF(AND(F37&gt;=$N$22,F37&lt;=$O$22),$M$22,IF(AND(F37&gt;=$N$23,F37&lt;=$O$23),$M$23,IF(AND(F37&gt;=$N$24,F37&lt;=$O$24),$M$24,IF(AND(F37&gt;=$N$25,F37&lt;=$O$25),$M$25,IF(AND(F37&gt;=$N$26,F37&lt;=$O$26),$M$26,IF(AND(F37&gt;=$N$27,F37&lt;=$O$27),$M$27,IF(AND(F37&gt;=$N$28,F37&lt;=$O$28),$M$28,IF(AND(F37&gt;=$N$29,F37&lt;=$O$29),$M$29))))))))))))))))))))))))))))))</f>
        <v>2</v>
      </c>
      <c r="D37" s="19" t="s">
        <v>2270</v>
      </c>
      <c r="E37" s="19" t="s">
        <v>1235</v>
      </c>
      <c r="F37" s="23">
        <v>33.119999999999997</v>
      </c>
      <c r="G37" s="23"/>
      <c r="H37" s="19" t="s">
        <v>6794</v>
      </c>
      <c r="I37" s="19" t="s">
        <v>1319</v>
      </c>
      <c r="J37" s="19" t="s">
        <v>2860</v>
      </c>
      <c r="L37" s="22"/>
      <c r="XFD37" s="22"/>
    </row>
    <row r="38" spans="1:12 16384:16384" s="19" customFormat="1" x14ac:dyDescent="0.35">
      <c r="A38" s="19" t="s">
        <v>6799</v>
      </c>
      <c r="B38" s="45" t="str">
        <f>HYPERLINK(Table4[[#This Row],[Link]],Table4[[#This Row],[Pattern w/out Hyperlink]])</f>
        <v>Enduratex Doeskin</v>
      </c>
      <c r="C38" s="19">
        <f>IF(F38&lt;=$N$1,$M$1,IF(AND(F38&gt;=$N$2,F38&lt;=$O$2),$M$2,IF(AND(F38&gt;=$N$3,F38&lt;=$O$3),$M$3,IF(AND(F38&gt;=$N$4,F38&lt;=$O$4),$M$4,IF(AND(F38&gt;=$N$5,F38&lt;=$O$5),$M$5,IF(AND(F38&gt;=$N$6,F38&lt;=$O$6),$M$6,IF(AND(F38&gt;=$N$7,F38&lt;=$O$7),$M$7,IF(AND(F38&gt;=$N$8,F38&lt;=$O$8),$M$8,IF(AND(F38&gt;$N$9,F38&lt;=$O$9),$M$9,IF(AND(F38&gt;=$N$10,F38&lt;=$O$10),$M$10,IF(AND(F38&gt;=$N$11,F38&lt;=$O$11),$M$11,IF(AND(F38&gt;=$N$12,F38&lt;=$O$12),$M$12,IF(AND(F38&gt;=$N$13,F38&lt;=$O$13),$M$13,IF(AND(F38&gt;=$N$14,F38&lt;=$O$14),$M$14,IF(AND(F38&gt;=$N$15,F38&lt;=$O$15),$M$15,IF(AND(F38&gt;=$N$16,F38&lt;=$O$16),$M$16,IF(AND(F38&gt;=$N$17,F38&lt;=$O$17),$M$17,IF(AND(F38&gt;=$N$18,F38&lt;=$O$18),$M$18,IF(AND(F38&gt;=$M$19,F38&gt;=$N$19),$O$19,IF(AND(F38&gt;=$N$19,F38&lt;=$O$19),$M$19,IF(AND(F38&gt;=$N$20,F38&lt;=$O$20),$M$20,IF(AND(F38&gt;=$N$21,F38&lt;=$O$21),$M$21,IF(AND(F38&gt;=$N$22,F38&lt;=$O$22),$M$22,IF(AND(F38&gt;=$N$23,F38&lt;=$O$23),$M$23,IF(AND(F38&gt;=$N$24,F38&lt;=$O$24),$M$24,IF(AND(F38&gt;=$N$25,F38&lt;=$O$25),$M$25,IF(AND(F38&gt;=$N$26,F38&lt;=$O$26),$M$26,IF(AND(F38&gt;=$N$27,F38&lt;=$O$27),$M$27,IF(AND(F38&gt;=$N$28,F38&lt;=$O$28),$M$28,IF(AND(F38&gt;=$N$29,F38&lt;=$O$29),$M$29))))))))))))))))))))))))))))))</f>
        <v>2</v>
      </c>
      <c r="D38" s="19" t="s">
        <v>2270</v>
      </c>
      <c r="E38" s="19" t="s">
        <v>1235</v>
      </c>
      <c r="F38" s="23">
        <v>33.119999999999997</v>
      </c>
      <c r="G38" s="23"/>
      <c r="H38" s="19" t="s">
        <v>6800</v>
      </c>
      <c r="I38" s="19" t="s">
        <v>1319</v>
      </c>
      <c r="J38" s="19" t="s">
        <v>2860</v>
      </c>
      <c r="L38" s="22"/>
      <c r="XFD38" s="22"/>
    </row>
    <row r="39" spans="1:12 16384:16384" s="19" customFormat="1" x14ac:dyDescent="0.35">
      <c r="A39" s="19" t="s">
        <v>6817</v>
      </c>
      <c r="B39" s="45" t="str">
        <f>HYPERLINK(Table4[[#This Row],[Link]],Table4[[#This Row],[Pattern w/out Hyperlink]])</f>
        <v>Enduratex Hampton Trim</v>
      </c>
      <c r="C39" s="19">
        <f>IF(F39&lt;=$N$1,$M$1,IF(AND(F39&gt;=$N$2,F39&lt;=$O$2),$M$2,IF(AND(F39&gt;=$N$3,F39&lt;=$O$3),$M$3,IF(AND(F39&gt;=$N$4,F39&lt;=$O$4),$M$4,IF(AND(F39&gt;=$N$5,F39&lt;=$O$5),$M$5,IF(AND(F39&gt;=$N$6,F39&lt;=$O$6),$M$6,IF(AND(F39&gt;=$N$7,F39&lt;=$O$7),$M$7,IF(AND(F39&gt;=$N$8,F39&lt;=$O$8),$M$8,IF(AND(F39&gt;$N$9,F39&lt;=$O$9),$M$9,IF(AND(F39&gt;=$N$10,F39&lt;=$O$10),$M$10,IF(AND(F39&gt;=$N$11,F39&lt;=$O$11),$M$11,IF(AND(F39&gt;=$N$12,F39&lt;=$O$12),$M$12,IF(AND(F39&gt;=$N$13,F39&lt;=$O$13),$M$13,IF(AND(F39&gt;=$N$14,F39&lt;=$O$14),$M$14,IF(AND(F39&gt;=$N$15,F39&lt;=$O$15),$M$15,IF(AND(F39&gt;=$N$16,F39&lt;=$O$16),$M$16,IF(AND(F39&gt;=$N$17,F39&lt;=$O$17),$M$17,IF(AND(F39&gt;=$N$18,F39&lt;=$O$18),$M$18,IF(AND(F39&gt;=$M$19,F39&gt;=$N$19),$O$19,IF(AND(F39&gt;=$N$19,F39&lt;=$O$19),$M$19,IF(AND(F39&gt;=$N$20,F39&lt;=$O$20),$M$20,IF(AND(F39&gt;=$N$21,F39&lt;=$O$21),$M$21,IF(AND(F39&gt;=$N$22,F39&lt;=$O$22),$M$22,IF(AND(F39&gt;=$N$23,F39&lt;=$O$23),$M$23,IF(AND(F39&gt;=$N$24,F39&lt;=$O$24),$M$24,IF(AND(F39&gt;=$N$25,F39&lt;=$O$25),$M$25,IF(AND(F39&gt;=$N$26,F39&lt;=$O$26),$M$26,IF(AND(F39&gt;=$N$27,F39&lt;=$O$27),$M$27,IF(AND(F39&gt;=$N$28,F39&lt;=$O$28),$M$28,IF(AND(F39&gt;=$N$29,F39&lt;=$O$29),$M$29))))))))))))))))))))))))))))))</f>
        <v>2</v>
      </c>
      <c r="D39" s="19" t="s">
        <v>2270</v>
      </c>
      <c r="E39" s="19" t="s">
        <v>1235</v>
      </c>
      <c r="F39" s="23">
        <v>33.119999999999997</v>
      </c>
      <c r="G39" s="23"/>
      <c r="H39" s="19" t="s">
        <v>6818</v>
      </c>
      <c r="I39" s="19" t="s">
        <v>1319</v>
      </c>
      <c r="J39" s="19" t="s">
        <v>2860</v>
      </c>
      <c r="L39" s="22"/>
      <c r="XFD39" s="22"/>
    </row>
    <row r="40" spans="1:12 16384:16384" s="19" customFormat="1" x14ac:dyDescent="0.35">
      <c r="A40" s="19" t="s">
        <v>6805</v>
      </c>
      <c r="B40" s="45" t="str">
        <f>HYPERLINK(Table4[[#This Row],[Link]],Table4[[#This Row],[Pattern w/out Hyperlink]])</f>
        <v>Enduratex Longitude</v>
      </c>
      <c r="C40" s="19">
        <f>IF(F40&lt;=$N$1,$M$1,IF(AND(F40&gt;=$N$2,F40&lt;=$O$2),$M$2,IF(AND(F40&gt;=$N$3,F40&lt;=$O$3),$M$3,IF(AND(F40&gt;=$N$4,F40&lt;=$O$4),$M$4,IF(AND(F40&gt;=$N$5,F40&lt;=$O$5),$M$5,IF(AND(F40&gt;=$N$6,F40&lt;=$O$6),$M$6,IF(AND(F40&gt;=$N$7,F40&lt;=$O$7),$M$7,IF(AND(F40&gt;=$N$8,F40&lt;=$O$8),$M$8,IF(AND(F40&gt;$N$9,F40&lt;=$O$9),$M$9,IF(AND(F40&gt;=$N$10,F40&lt;=$O$10),$M$10,IF(AND(F40&gt;=$N$11,F40&lt;=$O$11),$M$11,IF(AND(F40&gt;=$N$12,F40&lt;=$O$12),$M$12,IF(AND(F40&gt;=$N$13,F40&lt;=$O$13),$M$13,IF(AND(F40&gt;=$N$14,F40&lt;=$O$14),$M$14,IF(AND(F40&gt;=$N$15,F40&lt;=$O$15),$M$15,IF(AND(F40&gt;=$N$16,F40&lt;=$O$16),$M$16,IF(AND(F40&gt;=$N$17,F40&lt;=$O$17),$M$17,IF(AND(F40&gt;=$N$18,F40&lt;=$O$18),$M$18,IF(AND(F40&gt;=$M$19,F40&gt;=$N$19),$O$19,IF(AND(F40&gt;=$N$19,F40&lt;=$O$19),$M$19,IF(AND(F40&gt;=$N$20,F40&lt;=$O$20),$M$20,IF(AND(F40&gt;=$N$21,F40&lt;=$O$21),$M$21,IF(AND(F40&gt;=$N$22,F40&lt;=$O$22),$M$22,IF(AND(F40&gt;=$N$23,F40&lt;=$O$23),$M$23,IF(AND(F40&gt;=$N$24,F40&lt;=$O$24),$M$24,IF(AND(F40&gt;=$N$25,F40&lt;=$O$25),$M$25,IF(AND(F40&gt;=$N$26,F40&lt;=$O$26),$M$26,IF(AND(F40&gt;=$N$27,F40&lt;=$O$27),$M$27,IF(AND(F40&gt;=$N$28,F40&lt;=$O$28),$M$28,IF(AND(F40&gt;=$N$29,F40&lt;=$O$29),$M$29))))))))))))))))))))))))))))))</f>
        <v>2</v>
      </c>
      <c r="D40" s="19" t="s">
        <v>2270</v>
      </c>
      <c r="E40" s="19" t="s">
        <v>1235</v>
      </c>
      <c r="F40" s="23">
        <v>33.119999999999997</v>
      </c>
      <c r="G40" s="23"/>
      <c r="H40" s="19" t="s">
        <v>6806</v>
      </c>
      <c r="I40" s="19" t="s">
        <v>1319</v>
      </c>
      <c r="J40" s="19" t="s">
        <v>6788</v>
      </c>
      <c r="L40" s="22"/>
      <c r="XFD40" s="22"/>
    </row>
    <row r="41" spans="1:12 16384:16384" s="19" customFormat="1" x14ac:dyDescent="0.35">
      <c r="A41" s="19" t="s">
        <v>6784</v>
      </c>
      <c r="B41" s="45" t="str">
        <f>HYPERLINK(Table4[[#This Row],[Link]],Table4[[#This Row],[Pattern w/out Hyperlink]])</f>
        <v>Enduratex Madrid</v>
      </c>
      <c r="C41" s="19">
        <f>IF(F41&lt;=$N$1,$M$1,IF(AND(F41&gt;=$N$2,F41&lt;=$O$2),$M$2,IF(AND(F41&gt;=$N$3,F41&lt;=$O$3),$M$3,IF(AND(F41&gt;=$N$4,F41&lt;=$O$4),$M$4,IF(AND(F41&gt;=$N$5,F41&lt;=$O$5),$M$5,IF(AND(F41&gt;=$N$6,F41&lt;=$O$6),$M$6,IF(AND(F41&gt;=$N$7,F41&lt;=$O$7),$M$7,IF(AND(F41&gt;=$N$8,F41&lt;=$O$8),$M$8,IF(AND(F41&gt;$N$9,F41&lt;=$O$9),$M$9,IF(AND(F41&gt;=$N$10,F41&lt;=$O$10),$M$10,IF(AND(F41&gt;=$N$11,F41&lt;=$O$11),$M$11,IF(AND(F41&gt;=$N$12,F41&lt;=$O$12),$M$12,IF(AND(F41&gt;=$N$13,F41&lt;=$O$13),$M$13,IF(AND(F41&gt;=$N$14,F41&lt;=$O$14),$M$14,IF(AND(F41&gt;=$N$15,F41&lt;=$O$15),$M$15,IF(AND(F41&gt;=$N$16,F41&lt;=$O$16),$M$16,IF(AND(F41&gt;=$N$17,F41&lt;=$O$17),$M$17,IF(AND(F41&gt;=$N$18,F41&lt;=$O$18),$M$18,IF(AND(F41&gt;=$M$19,F41&gt;=$N$19),$O$19,IF(AND(F41&gt;=$N$19,F41&lt;=$O$19),$M$19,IF(AND(F41&gt;=$N$20,F41&lt;=$O$20),$M$20,IF(AND(F41&gt;=$N$21,F41&lt;=$O$21),$M$21,IF(AND(F41&gt;=$N$22,F41&lt;=$O$22),$M$22,IF(AND(F41&gt;=$N$23,F41&lt;=$O$23),$M$23,IF(AND(F41&gt;=$N$24,F41&lt;=$O$24),$M$24,IF(AND(F41&gt;=$N$25,F41&lt;=$O$25),$M$25,IF(AND(F41&gt;=$N$26,F41&lt;=$O$26),$M$26,IF(AND(F41&gt;=$N$27,F41&lt;=$O$27),$M$27,IF(AND(F41&gt;=$N$28,F41&lt;=$O$28),$M$28,IF(AND(F41&gt;=$N$29,F41&lt;=$O$29),$M$29))))))))))))))))))))))))))))))</f>
        <v>2</v>
      </c>
      <c r="D41" s="19" t="s">
        <v>2270</v>
      </c>
      <c r="E41" s="19" t="s">
        <v>1235</v>
      </c>
      <c r="F41" s="23">
        <v>33.119999999999997</v>
      </c>
      <c r="G41" s="23"/>
      <c r="H41" s="19" t="s">
        <v>6785</v>
      </c>
      <c r="I41" s="19" t="s">
        <v>1319</v>
      </c>
      <c r="J41" s="19" t="s">
        <v>2860</v>
      </c>
      <c r="L41" s="22"/>
      <c r="XFD41" s="22"/>
    </row>
    <row r="42" spans="1:12 16384:16384" s="19" customFormat="1" x14ac:dyDescent="0.35">
      <c r="A42" s="19" t="s">
        <v>6801</v>
      </c>
      <c r="B42" s="45" t="str">
        <f>HYPERLINK(Table4[[#This Row],[Link]],Table4[[#This Row],[Pattern w/out Hyperlink]])</f>
        <v>Enduratex Mercedes</v>
      </c>
      <c r="C42" s="19">
        <f>IF(F42&lt;=$N$1,$M$1,IF(AND(F42&gt;=$N$2,F42&lt;=$O$2),$M$2,IF(AND(F42&gt;=$N$3,F42&lt;=$O$3),$M$3,IF(AND(F42&gt;=$N$4,F42&lt;=$O$4),$M$4,IF(AND(F42&gt;=$N$5,F42&lt;=$O$5),$M$5,IF(AND(F42&gt;=$N$6,F42&lt;=$O$6),$M$6,IF(AND(F42&gt;=$N$7,F42&lt;=$O$7),$M$7,IF(AND(F42&gt;=$N$8,F42&lt;=$O$8),$M$8,IF(AND(F42&gt;$N$9,F42&lt;=$O$9),$M$9,IF(AND(F42&gt;=$N$10,F42&lt;=$O$10),$M$10,IF(AND(F42&gt;=$N$11,F42&lt;=$O$11),$M$11,IF(AND(F42&gt;=$N$12,F42&lt;=$O$12),$M$12,IF(AND(F42&gt;=$N$13,F42&lt;=$O$13),$M$13,IF(AND(F42&gt;=$N$14,F42&lt;=$O$14),$M$14,IF(AND(F42&gt;=$N$15,F42&lt;=$O$15),$M$15,IF(AND(F42&gt;=$N$16,F42&lt;=$O$16),$M$16,IF(AND(F42&gt;=$N$17,F42&lt;=$O$17),$M$17,IF(AND(F42&gt;=$N$18,F42&lt;=$O$18),$M$18,IF(AND(F42&gt;=$M$19,F42&gt;=$N$19),$O$19,IF(AND(F42&gt;=$N$19,F42&lt;=$O$19),$M$19,IF(AND(F42&gt;=$N$20,F42&lt;=$O$20),$M$20,IF(AND(F42&gt;=$N$21,F42&lt;=$O$21),$M$21,IF(AND(F42&gt;=$N$22,F42&lt;=$O$22),$M$22,IF(AND(F42&gt;=$N$23,F42&lt;=$O$23),$M$23,IF(AND(F42&gt;=$N$24,F42&lt;=$O$24),$M$24,IF(AND(F42&gt;=$N$25,F42&lt;=$O$25),$M$25,IF(AND(F42&gt;=$N$26,F42&lt;=$O$26),$M$26,IF(AND(F42&gt;=$N$27,F42&lt;=$O$27),$M$27,IF(AND(F42&gt;=$N$28,F42&lt;=$O$28),$M$28,IF(AND(F42&gt;=$N$29,F42&lt;=$O$29),$M$29))))))))))))))))))))))))))))))</f>
        <v>2</v>
      </c>
      <c r="D42" s="19" t="s">
        <v>2270</v>
      </c>
      <c r="E42" s="19" t="s">
        <v>1235</v>
      </c>
      <c r="F42" s="23">
        <v>33.119999999999997</v>
      </c>
      <c r="G42" s="23"/>
      <c r="H42" s="19" t="s">
        <v>6802</v>
      </c>
      <c r="I42" s="19" t="s">
        <v>1319</v>
      </c>
      <c r="J42" s="19" t="s">
        <v>2860</v>
      </c>
      <c r="L42" s="22"/>
      <c r="XFD42" s="22"/>
    </row>
    <row r="43" spans="1:12 16384:16384" s="19" customFormat="1" x14ac:dyDescent="0.35">
      <c r="A43" s="19" t="s">
        <v>6815</v>
      </c>
      <c r="B43" s="45" t="str">
        <f>HYPERLINK(Table4[[#This Row],[Link]],Table4[[#This Row],[Pattern w/out Hyperlink]])</f>
        <v>Enduratex Milled Pebble</v>
      </c>
      <c r="C43" s="19">
        <f>IF(F43&lt;=$N$1,$M$1,IF(AND(F43&gt;=$N$2,F43&lt;=$O$2),$M$2,IF(AND(F43&gt;=$N$3,F43&lt;=$O$3),$M$3,IF(AND(F43&gt;=$N$4,F43&lt;=$O$4),$M$4,IF(AND(F43&gt;=$N$5,F43&lt;=$O$5),$M$5,IF(AND(F43&gt;=$N$6,F43&lt;=$O$6),$M$6,IF(AND(F43&gt;=$N$7,F43&lt;=$O$7),$M$7,IF(AND(F43&gt;=$N$8,F43&lt;=$O$8),$M$8,IF(AND(F43&gt;$N$9,F43&lt;=$O$9),$M$9,IF(AND(F43&gt;=$N$10,F43&lt;=$O$10),$M$10,IF(AND(F43&gt;=$N$11,F43&lt;=$O$11),$M$11,IF(AND(F43&gt;=$N$12,F43&lt;=$O$12),$M$12,IF(AND(F43&gt;=$N$13,F43&lt;=$O$13),$M$13,IF(AND(F43&gt;=$N$14,F43&lt;=$O$14),$M$14,IF(AND(F43&gt;=$N$15,F43&lt;=$O$15),$M$15,IF(AND(F43&gt;=$N$16,F43&lt;=$O$16),$M$16,IF(AND(F43&gt;=$N$17,F43&lt;=$O$17),$M$17,IF(AND(F43&gt;=$N$18,F43&lt;=$O$18),$M$18,IF(AND(F43&gt;=$M$19,F43&gt;=$N$19),$O$19,IF(AND(F43&gt;=$N$19,F43&lt;=$O$19),$M$19,IF(AND(F43&gt;=$N$20,F43&lt;=$O$20),$M$20,IF(AND(F43&gt;=$N$21,F43&lt;=$O$21),$M$21,IF(AND(F43&gt;=$N$22,F43&lt;=$O$22),$M$22,IF(AND(F43&gt;=$N$23,F43&lt;=$O$23),$M$23,IF(AND(F43&gt;=$N$24,F43&lt;=$O$24),$M$24,IF(AND(F43&gt;=$N$25,F43&lt;=$O$25),$M$25,IF(AND(F43&gt;=$N$26,F43&lt;=$O$26),$M$26,IF(AND(F43&gt;=$N$27,F43&lt;=$O$27),$M$27,IF(AND(F43&gt;=$N$28,F43&lt;=$O$28),$M$28,IF(AND(F43&gt;=$N$29,F43&lt;=$O$29),$M$29))))))))))))))))))))))))))))))</f>
        <v>2</v>
      </c>
      <c r="D43" s="19" t="s">
        <v>2270</v>
      </c>
      <c r="E43" s="19" t="s">
        <v>1235</v>
      </c>
      <c r="F43" s="23">
        <v>33.119999999999997</v>
      </c>
      <c r="G43" s="23"/>
      <c r="H43" s="19" t="s">
        <v>6816</v>
      </c>
      <c r="I43" s="19" t="s">
        <v>1319</v>
      </c>
      <c r="J43" s="19" t="s">
        <v>6788</v>
      </c>
      <c r="L43" s="22"/>
      <c r="XFD43" s="22"/>
    </row>
    <row r="44" spans="1:12 16384:16384" s="19" customFormat="1" x14ac:dyDescent="0.35">
      <c r="A44" s="19" t="s">
        <v>6807</v>
      </c>
      <c r="B44" s="45" t="str">
        <f>HYPERLINK(Table4[[#This Row],[Link]],Table4[[#This Row],[Pattern w/out Hyperlink]])</f>
        <v>Enduratex Montana</v>
      </c>
      <c r="C44" s="19">
        <f>IF(F44&lt;=$N$1,$M$1,IF(AND(F44&gt;=$N$2,F44&lt;=$O$2),$M$2,IF(AND(F44&gt;=$N$3,F44&lt;=$O$3),$M$3,IF(AND(F44&gt;=$N$4,F44&lt;=$O$4),$M$4,IF(AND(F44&gt;=$N$5,F44&lt;=$O$5),$M$5,IF(AND(F44&gt;=$N$6,F44&lt;=$O$6),$M$6,IF(AND(F44&gt;=$N$7,F44&lt;=$O$7),$M$7,IF(AND(F44&gt;=$N$8,F44&lt;=$O$8),$M$8,IF(AND(F44&gt;$N$9,F44&lt;=$O$9),$M$9,IF(AND(F44&gt;=$N$10,F44&lt;=$O$10),$M$10,IF(AND(F44&gt;=$N$11,F44&lt;=$O$11),$M$11,IF(AND(F44&gt;=$N$12,F44&lt;=$O$12),$M$12,IF(AND(F44&gt;=$N$13,F44&lt;=$O$13),$M$13,IF(AND(F44&gt;=$N$14,F44&lt;=$O$14),$M$14,IF(AND(F44&gt;=$N$15,F44&lt;=$O$15),$M$15,IF(AND(F44&gt;=$N$16,F44&lt;=$O$16),$M$16,IF(AND(F44&gt;=$N$17,F44&lt;=$O$17),$M$17,IF(AND(F44&gt;=$N$18,F44&lt;=$O$18),$M$18,IF(AND(F44&gt;=$M$19,F44&gt;=$N$19),$O$19,IF(AND(F44&gt;=$N$19,F44&lt;=$O$19),$M$19,IF(AND(F44&gt;=$N$20,F44&lt;=$O$20),$M$20,IF(AND(F44&gt;=$N$21,F44&lt;=$O$21),$M$21,IF(AND(F44&gt;=$N$22,F44&lt;=$O$22),$M$22,IF(AND(F44&gt;=$N$23,F44&lt;=$O$23),$M$23,IF(AND(F44&gt;=$N$24,F44&lt;=$O$24),$M$24,IF(AND(F44&gt;=$N$25,F44&lt;=$O$25),$M$25,IF(AND(F44&gt;=$N$26,F44&lt;=$O$26),$M$26,IF(AND(F44&gt;=$N$27,F44&lt;=$O$27),$M$27,IF(AND(F44&gt;=$N$28,F44&lt;=$O$28),$M$28,IF(AND(F44&gt;=$N$29,F44&lt;=$O$29),$M$29))))))))))))))))))))))))))))))</f>
        <v>2</v>
      </c>
      <c r="D44" s="19" t="s">
        <v>2270</v>
      </c>
      <c r="E44" s="19" t="s">
        <v>1235</v>
      </c>
      <c r="F44" s="23">
        <v>33.119999999999997</v>
      </c>
      <c r="G44" s="23"/>
      <c r="H44" s="19" t="s">
        <v>6808</v>
      </c>
      <c r="I44" s="19" t="s">
        <v>1319</v>
      </c>
      <c r="J44" s="19" t="s">
        <v>2860</v>
      </c>
      <c r="L44" s="22"/>
      <c r="XFD44" s="22"/>
    </row>
    <row r="45" spans="1:12 16384:16384" s="19" customFormat="1" x14ac:dyDescent="0.35">
      <c r="A45" s="19" t="s">
        <v>6791</v>
      </c>
      <c r="B45" s="45" t="str">
        <f>HYPERLINK(Table4[[#This Row],[Link]],Table4[[#This Row],[Pattern w/out Hyperlink]])</f>
        <v>Enduratex Oxen</v>
      </c>
      <c r="C45" s="19">
        <f>IF(F45&lt;=$N$1,$M$1,IF(AND(F45&gt;=$N$2,F45&lt;=$O$2),$M$2,IF(AND(F45&gt;=$N$3,F45&lt;=$O$3),$M$3,IF(AND(F45&gt;=$N$4,F45&lt;=$O$4),$M$4,IF(AND(F45&gt;=$N$5,F45&lt;=$O$5),$M$5,IF(AND(F45&gt;=$N$6,F45&lt;=$O$6),$M$6,IF(AND(F45&gt;=$N$7,F45&lt;=$O$7),$M$7,IF(AND(F45&gt;=$N$8,F45&lt;=$O$8),$M$8,IF(AND(F45&gt;$N$9,F45&lt;=$O$9),$M$9,IF(AND(F45&gt;=$N$10,F45&lt;=$O$10),$M$10,IF(AND(F45&gt;=$N$11,F45&lt;=$O$11),$M$11,IF(AND(F45&gt;=$N$12,F45&lt;=$O$12),$M$12,IF(AND(F45&gt;=$N$13,F45&lt;=$O$13),$M$13,IF(AND(F45&gt;=$N$14,F45&lt;=$O$14),$M$14,IF(AND(F45&gt;=$N$15,F45&lt;=$O$15),$M$15,IF(AND(F45&gt;=$N$16,F45&lt;=$O$16),$M$16,IF(AND(F45&gt;=$N$17,F45&lt;=$O$17),$M$17,IF(AND(F45&gt;=$N$18,F45&lt;=$O$18),$M$18,IF(AND(F45&gt;=$M$19,F45&gt;=$N$19),$O$19,IF(AND(F45&gt;=$N$19,F45&lt;=$O$19),$M$19,IF(AND(F45&gt;=$N$20,F45&lt;=$O$20),$M$20,IF(AND(F45&gt;=$N$21,F45&lt;=$O$21),$M$21,IF(AND(F45&gt;=$N$22,F45&lt;=$O$22),$M$22,IF(AND(F45&gt;=$N$23,F45&lt;=$O$23),$M$23,IF(AND(F45&gt;=$N$24,F45&lt;=$O$24),$M$24,IF(AND(F45&gt;=$N$25,F45&lt;=$O$25),$M$25,IF(AND(F45&gt;=$N$26,F45&lt;=$O$26),$M$26,IF(AND(F45&gt;=$N$27,F45&lt;=$O$27),$M$27,IF(AND(F45&gt;=$N$28,F45&lt;=$O$28),$M$28,IF(AND(F45&gt;=$N$29,F45&lt;=$O$29),$M$29))))))))))))))))))))))))))))))</f>
        <v>2</v>
      </c>
      <c r="D45" s="19" t="s">
        <v>2270</v>
      </c>
      <c r="E45" s="19" t="s">
        <v>1235</v>
      </c>
      <c r="F45" s="23">
        <v>33.119999999999997</v>
      </c>
      <c r="G45" s="23"/>
      <c r="H45" s="19" t="s">
        <v>6792</v>
      </c>
      <c r="I45" s="19" t="s">
        <v>1319</v>
      </c>
      <c r="J45" s="19" t="s">
        <v>2860</v>
      </c>
      <c r="K45" s="19" t="s">
        <v>8158</v>
      </c>
      <c r="L45" s="22"/>
      <c r="XFD45" s="22"/>
    </row>
    <row r="46" spans="1:12 16384:16384" s="19" customFormat="1" x14ac:dyDescent="0.35">
      <c r="A46" s="19" t="s">
        <v>6819</v>
      </c>
      <c r="B46" s="45" t="str">
        <f>HYPERLINK(Table4[[#This Row],[Link]],Table4[[#This Row],[Pattern w/out Hyperlink]])</f>
        <v>Enduratex Sierra Leathermate</v>
      </c>
      <c r="C46" s="19">
        <f>IF(F46&lt;=$N$1,$M$1,IF(AND(F46&gt;=$N$2,F46&lt;=$O$2),$M$2,IF(AND(F46&gt;=$N$3,F46&lt;=$O$3),$M$3,IF(AND(F46&gt;=$N$4,F46&lt;=$O$4),$M$4,IF(AND(F46&gt;=$N$5,F46&lt;=$O$5),$M$5,IF(AND(F46&gt;=$N$6,F46&lt;=$O$6),$M$6,IF(AND(F46&gt;=$N$7,F46&lt;=$O$7),$M$7,IF(AND(F46&gt;=$N$8,F46&lt;=$O$8),$M$8,IF(AND(F46&gt;$N$9,F46&lt;=$O$9),$M$9,IF(AND(F46&gt;=$N$10,F46&lt;=$O$10),$M$10,IF(AND(F46&gt;=$N$11,F46&lt;=$O$11),$M$11,IF(AND(F46&gt;=$N$12,F46&lt;=$O$12),$M$12,IF(AND(F46&gt;=$N$13,F46&lt;=$O$13),$M$13,IF(AND(F46&gt;=$N$14,F46&lt;=$O$14),$M$14,IF(AND(F46&gt;=$N$15,F46&lt;=$O$15),$M$15,IF(AND(F46&gt;=$N$16,F46&lt;=$O$16),$M$16,IF(AND(F46&gt;=$N$17,F46&lt;=$O$17),$M$17,IF(AND(F46&gt;=$N$18,F46&lt;=$O$18),$M$18,IF(AND(F46&gt;=$M$19,F46&gt;=$N$19),$O$19,IF(AND(F46&gt;=$N$19,F46&lt;=$O$19),$M$19,IF(AND(F46&gt;=$N$20,F46&lt;=$O$20),$M$20,IF(AND(F46&gt;=$N$21,F46&lt;=$O$21),$M$21,IF(AND(F46&gt;=$N$22,F46&lt;=$O$22),$M$22,IF(AND(F46&gt;=$N$23,F46&lt;=$O$23),$M$23,IF(AND(F46&gt;=$N$24,F46&lt;=$O$24),$M$24,IF(AND(F46&gt;=$N$25,F46&lt;=$O$25),$M$25,IF(AND(F46&gt;=$N$26,F46&lt;=$O$26),$M$26,IF(AND(F46&gt;=$N$27,F46&lt;=$O$27),$M$27,IF(AND(F46&gt;=$N$28,F46&lt;=$O$28),$M$28,IF(AND(F46&gt;=$N$29,F46&lt;=$O$29),$M$29))))))))))))))))))))))))))))))</f>
        <v>2</v>
      </c>
      <c r="D46" s="19" t="s">
        <v>2270</v>
      </c>
      <c r="E46" s="19" t="s">
        <v>1235</v>
      </c>
      <c r="F46" s="23">
        <v>33.119999999999997</v>
      </c>
      <c r="G46" s="23"/>
      <c r="H46" s="19" t="s">
        <v>6820</v>
      </c>
      <c r="I46" s="19" t="s">
        <v>1319</v>
      </c>
      <c r="J46" s="19" t="s">
        <v>2860</v>
      </c>
      <c r="L46" s="22"/>
      <c r="XFD46" s="22"/>
    </row>
    <row r="47" spans="1:12 16384:16384" s="19" customFormat="1" x14ac:dyDescent="0.35">
      <c r="A47" s="19" t="s">
        <v>6811</v>
      </c>
      <c r="B47" s="45" t="str">
        <f>HYPERLINK(Table4[[#This Row],[Link]],Table4[[#This Row],[Pattern w/out Hyperlink]])</f>
        <v>Enduratex Sierra Montana</v>
      </c>
      <c r="C47" s="19">
        <f>IF(F47&lt;=$N$1,$M$1,IF(AND(F47&gt;=$N$2,F47&lt;=$O$2),$M$2,IF(AND(F47&gt;=$N$3,F47&lt;=$O$3),$M$3,IF(AND(F47&gt;=$N$4,F47&lt;=$O$4),$M$4,IF(AND(F47&gt;=$N$5,F47&lt;=$O$5),$M$5,IF(AND(F47&gt;=$N$6,F47&lt;=$O$6),$M$6,IF(AND(F47&gt;=$N$7,F47&lt;=$O$7),$M$7,IF(AND(F47&gt;=$N$8,F47&lt;=$O$8),$M$8,IF(AND(F47&gt;$N$9,F47&lt;=$O$9),$M$9,IF(AND(F47&gt;=$N$10,F47&lt;=$O$10),$M$10,IF(AND(F47&gt;=$N$11,F47&lt;=$O$11),$M$11,IF(AND(F47&gt;=$N$12,F47&lt;=$O$12),$M$12,IF(AND(F47&gt;=$N$13,F47&lt;=$O$13),$M$13,IF(AND(F47&gt;=$N$14,F47&lt;=$O$14),$M$14,IF(AND(F47&gt;=$N$15,F47&lt;=$O$15),$M$15,IF(AND(F47&gt;=$N$16,F47&lt;=$O$16),$M$16,IF(AND(F47&gt;=$N$17,F47&lt;=$O$17),$M$17,IF(AND(F47&gt;=$N$18,F47&lt;=$O$18),$M$18,IF(AND(F47&gt;=$M$19,F47&gt;=$N$19),$O$19,IF(AND(F47&gt;=$N$19,F47&lt;=$O$19),$M$19,IF(AND(F47&gt;=$N$20,F47&lt;=$O$20),$M$20,IF(AND(F47&gt;=$N$21,F47&lt;=$O$21),$M$21,IF(AND(F47&gt;=$N$22,F47&lt;=$O$22),$M$22,IF(AND(F47&gt;=$N$23,F47&lt;=$O$23),$M$23,IF(AND(F47&gt;=$N$24,F47&lt;=$O$24),$M$24,IF(AND(F47&gt;=$N$25,F47&lt;=$O$25),$M$25,IF(AND(F47&gt;=$N$26,F47&lt;=$O$26),$M$26,IF(AND(F47&gt;=$N$27,F47&lt;=$O$27),$M$27,IF(AND(F47&gt;=$N$28,F47&lt;=$O$28),$M$28,IF(AND(F47&gt;=$N$29,F47&lt;=$O$29),$M$29))))))))))))))))))))))))))))))</f>
        <v>2</v>
      </c>
      <c r="D47" s="19" t="s">
        <v>2270</v>
      </c>
      <c r="E47" s="19" t="s">
        <v>1235</v>
      </c>
      <c r="F47" s="23">
        <v>33.119999999999997</v>
      </c>
      <c r="G47" s="23"/>
      <c r="H47" s="19" t="s">
        <v>6812</v>
      </c>
      <c r="I47" s="19" t="s">
        <v>1319</v>
      </c>
      <c r="J47" s="19" t="s">
        <v>2860</v>
      </c>
      <c r="L47" s="22"/>
      <c r="XFD47" s="22"/>
    </row>
    <row r="48" spans="1:12 16384:16384" s="19" customFormat="1" x14ac:dyDescent="0.35">
      <c r="A48" s="19" t="s">
        <v>6786</v>
      </c>
      <c r="B48" s="45" t="str">
        <f>HYPERLINK(Table4[[#This Row],[Link]],Table4[[#This Row],[Pattern w/out Hyperlink]])</f>
        <v>Enduratex Soho</v>
      </c>
      <c r="C48" s="19">
        <f>IF(F48&lt;=$N$1,$M$1,IF(AND(F48&gt;=$N$2,F48&lt;=$O$2),$M$2,IF(AND(F48&gt;=$N$3,F48&lt;=$O$3),$M$3,IF(AND(F48&gt;=$N$4,F48&lt;=$O$4),$M$4,IF(AND(F48&gt;=$N$5,F48&lt;=$O$5),$M$5,IF(AND(F48&gt;=$N$6,F48&lt;=$O$6),$M$6,IF(AND(F48&gt;=$N$7,F48&lt;=$O$7),$M$7,IF(AND(F48&gt;=$N$8,F48&lt;=$O$8),$M$8,IF(AND(F48&gt;$N$9,F48&lt;=$O$9),$M$9,IF(AND(F48&gt;=$N$10,F48&lt;=$O$10),$M$10,IF(AND(F48&gt;=$N$11,F48&lt;=$O$11),$M$11,IF(AND(F48&gt;=$N$12,F48&lt;=$O$12),$M$12,IF(AND(F48&gt;=$N$13,F48&lt;=$O$13),$M$13,IF(AND(F48&gt;=$N$14,F48&lt;=$O$14),$M$14,IF(AND(F48&gt;=$N$15,F48&lt;=$O$15),$M$15,IF(AND(F48&gt;=$N$16,F48&lt;=$O$16),$M$16,IF(AND(F48&gt;=$N$17,F48&lt;=$O$17),$M$17,IF(AND(F48&gt;=$N$18,F48&lt;=$O$18),$M$18,IF(AND(F48&gt;=$M$19,F48&gt;=$N$19),$O$19,IF(AND(F48&gt;=$N$19,F48&lt;=$O$19),$M$19,IF(AND(F48&gt;=$N$20,F48&lt;=$O$20),$M$20,IF(AND(F48&gt;=$N$21,F48&lt;=$O$21),$M$21,IF(AND(F48&gt;=$N$22,F48&lt;=$O$22),$M$22,IF(AND(F48&gt;=$N$23,F48&lt;=$O$23),$M$23,IF(AND(F48&gt;=$N$24,F48&lt;=$O$24),$M$24,IF(AND(F48&gt;=$N$25,F48&lt;=$O$25),$M$25,IF(AND(F48&gt;=$N$26,F48&lt;=$O$26),$M$26,IF(AND(F48&gt;=$N$27,F48&lt;=$O$27),$M$27,IF(AND(F48&gt;=$N$28,F48&lt;=$O$28),$M$28,IF(AND(F48&gt;=$N$29,F48&lt;=$O$29),$M$29))))))))))))))))))))))))))))))</f>
        <v>2</v>
      </c>
      <c r="D48" s="19" t="s">
        <v>2270</v>
      </c>
      <c r="E48" s="19" t="s">
        <v>1235</v>
      </c>
      <c r="F48" s="23">
        <v>33.119999999999997</v>
      </c>
      <c r="G48" s="23"/>
      <c r="H48" s="19" t="s">
        <v>6787</v>
      </c>
      <c r="I48" s="19" t="s">
        <v>1319</v>
      </c>
      <c r="J48" s="19" t="s">
        <v>6788</v>
      </c>
      <c r="K48" s="19" t="s">
        <v>8205</v>
      </c>
      <c r="L48" s="22"/>
      <c r="XFD48" s="22"/>
    </row>
    <row r="49" spans="1:12 16384:16384" s="19" customFormat="1" x14ac:dyDescent="0.35">
      <c r="A49" s="19" t="s">
        <v>6782</v>
      </c>
      <c r="B49" s="45" t="str">
        <f>HYPERLINK(Table4[[#This Row],[Link]],Table4[[#This Row],[Pattern w/out Hyperlink]])</f>
        <v>Enduratex Verona</v>
      </c>
      <c r="C49" s="19">
        <f>IF(F49&lt;=$N$1,$M$1,IF(AND(F49&gt;=$N$2,F49&lt;=$O$2),$M$2,IF(AND(F49&gt;=$N$3,F49&lt;=$O$3),$M$3,IF(AND(F49&gt;=$N$4,F49&lt;=$O$4),$M$4,IF(AND(F49&gt;=$N$5,F49&lt;=$O$5),$M$5,IF(AND(F49&gt;=$N$6,F49&lt;=$O$6),$M$6,IF(AND(F49&gt;=$N$7,F49&lt;=$O$7),$M$7,IF(AND(F49&gt;=$N$8,F49&lt;=$O$8),$M$8,IF(AND(F49&gt;$N$9,F49&lt;=$O$9),$M$9,IF(AND(F49&gt;=$N$10,F49&lt;=$O$10),$M$10,IF(AND(F49&gt;=$N$11,F49&lt;=$O$11),$M$11,IF(AND(F49&gt;=$N$12,F49&lt;=$O$12),$M$12,IF(AND(F49&gt;=$N$13,F49&lt;=$O$13),$M$13,IF(AND(F49&gt;=$N$14,F49&lt;=$O$14),$M$14,IF(AND(F49&gt;=$N$15,F49&lt;=$O$15),$M$15,IF(AND(F49&gt;=$N$16,F49&lt;=$O$16),$M$16,IF(AND(F49&gt;=$N$17,F49&lt;=$O$17),$M$17,IF(AND(F49&gt;=$N$18,F49&lt;=$O$18),$M$18,IF(AND(F49&gt;=$M$19,F49&gt;=$N$19),$O$19,IF(AND(F49&gt;=$N$19,F49&lt;=$O$19),$M$19,IF(AND(F49&gt;=$N$20,F49&lt;=$O$20),$M$20,IF(AND(F49&gt;=$N$21,F49&lt;=$O$21),$M$21,IF(AND(F49&gt;=$N$22,F49&lt;=$O$22),$M$22,IF(AND(F49&gt;=$N$23,F49&lt;=$O$23),$M$23,IF(AND(F49&gt;=$N$24,F49&lt;=$O$24),$M$24,IF(AND(F49&gt;=$N$25,F49&lt;=$O$25),$M$25,IF(AND(F49&gt;=$N$26,F49&lt;=$O$26),$M$26,IF(AND(F49&gt;=$N$27,F49&lt;=$O$27),$M$27,IF(AND(F49&gt;=$N$28,F49&lt;=$O$28),$M$28,IF(AND(F49&gt;=$N$29,F49&lt;=$O$29),$M$29))))))))))))))))))))))))))))))</f>
        <v>2</v>
      </c>
      <c r="D49" s="19" t="s">
        <v>2270</v>
      </c>
      <c r="E49" s="19" t="s">
        <v>1235</v>
      </c>
      <c r="F49" s="23">
        <v>33.119999999999997</v>
      </c>
      <c r="G49" s="23"/>
      <c r="H49" s="19" t="s">
        <v>6783</v>
      </c>
      <c r="I49" s="19" t="s">
        <v>1319</v>
      </c>
      <c r="J49" s="19" t="s">
        <v>6788</v>
      </c>
      <c r="L49" s="22"/>
      <c r="XFD49" s="22"/>
    </row>
    <row r="50" spans="1:12 16384:16384" s="19" customFormat="1" x14ac:dyDescent="0.35">
      <c r="A50" s="19" t="s">
        <v>6797</v>
      </c>
      <c r="B50" s="45" t="str">
        <f>HYPERLINK(Table4[[#This Row],[Link]],Table4[[#This Row],[Pattern w/out Hyperlink]])</f>
        <v>Enduratex Wallaby</v>
      </c>
      <c r="C50" s="19">
        <f>IF(F50&lt;=$N$1,$M$1,IF(AND(F50&gt;=$N$2,F50&lt;=$O$2),$M$2,IF(AND(F50&gt;=$N$3,F50&lt;=$O$3),$M$3,IF(AND(F50&gt;=$N$4,F50&lt;=$O$4),$M$4,IF(AND(F50&gt;=$N$5,F50&lt;=$O$5),$M$5,IF(AND(F50&gt;=$N$6,F50&lt;=$O$6),$M$6,IF(AND(F50&gt;=$N$7,F50&lt;=$O$7),$M$7,IF(AND(F50&gt;=$N$8,F50&lt;=$O$8),$M$8,IF(AND(F50&gt;$N$9,F50&lt;=$O$9),$M$9,IF(AND(F50&gt;=$N$10,F50&lt;=$O$10),$M$10,IF(AND(F50&gt;=$N$11,F50&lt;=$O$11),$M$11,IF(AND(F50&gt;=$N$12,F50&lt;=$O$12),$M$12,IF(AND(F50&gt;=$N$13,F50&lt;=$O$13),$M$13,IF(AND(F50&gt;=$N$14,F50&lt;=$O$14),$M$14,IF(AND(F50&gt;=$N$15,F50&lt;=$O$15),$M$15,IF(AND(F50&gt;=$N$16,F50&lt;=$O$16),$M$16,IF(AND(F50&gt;=$N$17,F50&lt;=$O$17),$M$17,IF(AND(F50&gt;=$N$18,F50&lt;=$O$18),$M$18,IF(AND(F50&gt;=$M$19,F50&gt;=$N$19),$O$19,IF(AND(F50&gt;=$N$19,F50&lt;=$O$19),$M$19,IF(AND(F50&gt;=$N$20,F50&lt;=$O$20),$M$20,IF(AND(F50&gt;=$N$21,F50&lt;=$O$21),$M$21,IF(AND(F50&gt;=$N$22,F50&lt;=$O$22),$M$22,IF(AND(F50&gt;=$N$23,F50&lt;=$O$23),$M$23,IF(AND(F50&gt;=$N$24,F50&lt;=$O$24),$M$24,IF(AND(F50&gt;=$N$25,F50&lt;=$O$25),$M$25,IF(AND(F50&gt;=$N$26,F50&lt;=$O$26),$M$26,IF(AND(F50&gt;=$N$27,F50&lt;=$O$27),$M$27,IF(AND(F50&gt;=$N$28,F50&lt;=$O$28),$M$28,IF(AND(F50&gt;=$N$29,F50&lt;=$O$29),$M$29))))))))))))))))))))))))))))))</f>
        <v>2</v>
      </c>
      <c r="D50" s="19" t="s">
        <v>2270</v>
      </c>
      <c r="E50" s="19" t="s">
        <v>1235</v>
      </c>
      <c r="F50" s="23">
        <v>33.119999999999997</v>
      </c>
      <c r="G50" s="23"/>
      <c r="H50" s="19" t="s">
        <v>6798</v>
      </c>
      <c r="I50" s="19" t="s">
        <v>1319</v>
      </c>
      <c r="J50" s="19" t="s">
        <v>2860</v>
      </c>
      <c r="L50" s="22"/>
      <c r="XFD50" s="22"/>
    </row>
    <row r="51" spans="1:12 16384:16384" s="19" customFormat="1" x14ac:dyDescent="0.35">
      <c r="A51" s="19" t="s">
        <v>287</v>
      </c>
      <c r="B51" s="45" t="str">
        <f>HYPERLINK(Table4[[#This Row],[Link]],Table4[[#This Row],[Pattern w/out Hyperlink]])</f>
        <v>Etch</v>
      </c>
      <c r="C51" s="19">
        <f>IF(F51&lt;=$N$1,$M$1,IF(AND(F51&gt;=$N$2,F51&lt;=$O$2),$M$2,IF(AND(F51&gt;=$N$3,F51&lt;=$O$3),$M$3,IF(AND(F51&gt;=$N$4,F51&lt;=$O$4),$M$4,IF(AND(F51&gt;=$N$5,F51&lt;=$O$5),$M$5,IF(AND(F51&gt;=$N$6,F51&lt;=$O$6),$M$6,IF(AND(F51&gt;=$N$7,F51&lt;=$O$7),$M$7,IF(AND(F51&gt;=$N$8,F51&lt;=$O$8),$M$8,IF(AND(F51&gt;$N$9,F51&lt;=$O$9),$M$9,IF(AND(F51&gt;=$N$10,F51&lt;=$O$10),$M$10,IF(AND(F51&gt;=$N$11,F51&lt;=$O$11),$M$11,IF(AND(F51&gt;=$N$12,F51&lt;=$O$12),$M$12,IF(AND(F51&gt;=$N$13,F51&lt;=$O$13),$M$13,IF(AND(F51&gt;=$N$14,F51&lt;=$O$14),$M$14,IF(AND(F51&gt;=$N$15,F51&lt;=$O$15),$M$15,IF(AND(F51&gt;=$N$16,F51&lt;=$O$16),$M$16,IF(AND(F51&gt;=$N$17,F51&lt;=$O$17),$M$17,IF(AND(F51&gt;=$N$18,F51&lt;=$O$18),$M$18,IF(AND(F51&gt;=$M$19,F51&gt;=$N$19),$O$19,IF(AND(F51&gt;=$N$19,F51&lt;=$O$19),$M$19,IF(AND(F51&gt;=$N$20,F51&lt;=$O$20),$M$20,IF(AND(F51&gt;=$N$21,F51&lt;=$O$21),$M$21,IF(AND(F51&gt;=$N$22,F51&lt;=$O$22),$M$22,IF(AND(F51&gt;=$N$23,F51&lt;=$O$23),$M$23,IF(AND(F51&gt;=$N$24,F51&lt;=$O$24),$M$24,IF(AND(F51&gt;=$N$25,F51&lt;=$O$25),$M$25,IF(AND(F51&gt;=$N$26,F51&lt;=$O$26),$M$26,IF(AND(F51&gt;=$N$27,F51&lt;=$O$27),$M$27,IF(AND(F51&gt;=$N$28,F51&lt;=$O$28),$M$28,IF(AND(F51&gt;=$N$29,F51&lt;=$O$29),$M$29))))))))))))))))))))))))))))))</f>
        <v>2</v>
      </c>
      <c r="D51" s="19" t="s">
        <v>22</v>
      </c>
      <c r="E51" s="19" t="s">
        <v>1235</v>
      </c>
      <c r="F51" s="23">
        <f>Table4[[#This Row],[USD Pricing]]*Exchange!$A$1</f>
        <v>29.273999999999997</v>
      </c>
      <c r="G51" s="23">
        <v>20.91</v>
      </c>
      <c r="H51" s="19" t="s">
        <v>1679</v>
      </c>
      <c r="I51" s="19" t="s">
        <v>1319</v>
      </c>
      <c r="J51" s="19" t="s">
        <v>2875</v>
      </c>
      <c r="K51" s="19" t="s">
        <v>8167</v>
      </c>
      <c r="L51" s="22"/>
      <c r="XFD51" s="22"/>
    </row>
    <row r="52" spans="1:12 16384:16384" s="19" customFormat="1" x14ac:dyDescent="0.35">
      <c r="A52" s="19" t="s">
        <v>5923</v>
      </c>
      <c r="B52" s="45" t="str">
        <f>HYPERLINK(Table4[[#This Row],[Link]],Table4[[#This Row],[Pattern w/out Hyperlink]])</f>
        <v>Explorer</v>
      </c>
      <c r="C52" s="19">
        <f>IF(F52&lt;=$N$1,$M$1,IF(AND(F52&gt;=$N$2,F52&lt;=$O$2),$M$2,IF(AND(F52&gt;=$N$3,F52&lt;=$O$3),$M$3,IF(AND(F52&gt;=$N$4,F52&lt;=$O$4),$M$4,IF(AND(F52&gt;=$N$5,F52&lt;=$O$5),$M$5,IF(AND(F52&gt;=$N$6,F52&lt;=$O$6),$M$6,IF(AND(F52&gt;=$N$7,F52&lt;=$O$7),$M$7,IF(AND(F52&gt;=$N$8,F52&lt;=$O$8),$M$8,IF(AND(F52&gt;$N$9,F52&lt;=$O$9),$M$9,IF(AND(F52&gt;=$N$10,F52&lt;=$O$10),$M$10,IF(AND(F52&gt;=$N$11,F52&lt;=$O$11),$M$11,IF(AND(F52&gt;=$N$12,F52&lt;=$O$12),$M$12,IF(AND(F52&gt;=$N$13,F52&lt;=$O$13),$M$13,IF(AND(F52&gt;=$N$14,F52&lt;=$O$14),$M$14,IF(AND(F52&gt;=$N$15,F52&lt;=$O$15),$M$15,IF(AND(F52&gt;=$N$16,F52&lt;=$O$16),$M$16,IF(AND(F52&gt;=$N$17,F52&lt;=$O$17),$M$17,IF(AND(F52&gt;=$N$18,F52&lt;=$O$18),$M$18,IF(AND(F52&gt;=$M$19,F52&gt;=$N$19),$O$19,IF(AND(F52&gt;=$N$19,F52&lt;=$O$19),$M$19,IF(AND(F52&gt;=$N$20,F52&lt;=$O$20),$M$20,IF(AND(F52&gt;=$N$21,F52&lt;=$O$21),$M$21,IF(AND(F52&gt;=$N$22,F52&lt;=$O$22),$M$22,IF(AND(F52&gt;=$N$23,F52&lt;=$O$23),$M$23,IF(AND(F52&gt;=$N$24,F52&lt;=$O$24),$M$24,IF(AND(F52&gt;=$N$25,F52&lt;=$O$25),$M$25,IF(AND(F52&gt;=$N$26,F52&lt;=$O$26),$M$26,IF(AND(F52&gt;=$N$27,F52&lt;=$O$27),$M$27,IF(AND(F52&gt;=$N$28,F52&lt;=$O$28),$M$28,IF(AND(F52&gt;=$N$29,F52&lt;=$O$29),$M$29))))))))))))))))))))))))))))))</f>
        <v>2</v>
      </c>
      <c r="D52" s="19" t="s">
        <v>22</v>
      </c>
      <c r="E52" s="19" t="s">
        <v>1235</v>
      </c>
      <c r="F52" s="23">
        <f>Table4[[#This Row],[USD Pricing]]*Exchange!$A$1</f>
        <v>27.299999999999997</v>
      </c>
      <c r="G52" s="23">
        <v>19.5</v>
      </c>
      <c r="H52" s="19" t="s">
        <v>5924</v>
      </c>
      <c r="I52" s="19" t="s">
        <v>1319</v>
      </c>
      <c r="J52" s="19" t="s">
        <v>5925</v>
      </c>
      <c r="K52" s="19" t="s">
        <v>8156</v>
      </c>
      <c r="L52" s="22"/>
      <c r="XFD52" s="22"/>
    </row>
    <row r="53" spans="1:12 16384:16384" s="19" customFormat="1" x14ac:dyDescent="0.35">
      <c r="A53" s="19" t="s">
        <v>312</v>
      </c>
      <c r="B53" s="45" t="str">
        <f>HYPERLINK(Table4[[#This Row],[Link]],Table4[[#This Row],[Pattern w/out Hyperlink]])</f>
        <v>Florentino</v>
      </c>
      <c r="C53" s="19">
        <f>IF(F53&lt;=$N$1,$M$1,IF(AND(F53&gt;=$N$2,F53&lt;=$O$2),$M$2,IF(AND(F53&gt;=$N$3,F53&lt;=$O$3),$M$3,IF(AND(F53&gt;=$N$4,F53&lt;=$O$4),$M$4,IF(AND(F53&gt;=$N$5,F53&lt;=$O$5),$M$5,IF(AND(F53&gt;=$N$6,F53&lt;=$O$6),$M$6,IF(AND(F53&gt;=$N$7,F53&lt;=$O$7),$M$7,IF(AND(F53&gt;=$N$8,F53&lt;=$O$8),$M$8,IF(AND(F53&gt;$N$9,F53&lt;=$O$9),$M$9,IF(AND(F53&gt;=$N$10,F53&lt;=$O$10),$M$10,IF(AND(F53&gt;=$N$11,F53&lt;=$O$11),$M$11,IF(AND(F53&gt;=$N$12,F53&lt;=$O$12),$M$12,IF(AND(F53&gt;=$N$13,F53&lt;=$O$13),$M$13,IF(AND(F53&gt;=$N$14,F53&lt;=$O$14),$M$14,IF(AND(F53&gt;=$N$15,F53&lt;=$O$15),$M$15,IF(AND(F53&gt;=$N$16,F53&lt;=$O$16),$M$16,IF(AND(F53&gt;=$N$17,F53&lt;=$O$17),$M$17,IF(AND(F53&gt;=$N$18,F53&lt;=$O$18),$M$18,IF(AND(F53&gt;=$M$19,F53&gt;=$N$19),$O$19,IF(AND(F53&gt;=$N$19,F53&lt;=$O$19),$M$19,IF(AND(F53&gt;=$N$20,F53&lt;=$O$20),$M$20,IF(AND(F53&gt;=$N$21,F53&lt;=$O$21),$M$21,IF(AND(F53&gt;=$N$22,F53&lt;=$O$22),$M$22,IF(AND(F53&gt;=$N$23,F53&lt;=$O$23),$M$23,IF(AND(F53&gt;=$N$24,F53&lt;=$O$24),$M$24,IF(AND(F53&gt;=$N$25,F53&lt;=$O$25),$M$25,IF(AND(F53&gt;=$N$26,F53&lt;=$O$26),$M$26,IF(AND(F53&gt;=$N$27,F53&lt;=$O$27),$M$27,IF(AND(F53&gt;=$N$28,F53&lt;=$O$28),$M$28,IF(AND(F53&gt;=$N$29,F53&lt;=$O$29),$M$29))))))))))))))))))))))))))))))</f>
        <v>2</v>
      </c>
      <c r="D53" s="19" t="s">
        <v>22</v>
      </c>
      <c r="E53" s="19" t="s">
        <v>1235</v>
      </c>
      <c r="F53" s="23">
        <f>Table4[[#This Row],[USD Pricing]]*Exchange!$A$1</f>
        <v>32.213999999999999</v>
      </c>
      <c r="G53" s="23">
        <v>23.01</v>
      </c>
      <c r="H53" s="19" t="s">
        <v>1680</v>
      </c>
      <c r="I53" s="19" t="s">
        <v>1319</v>
      </c>
      <c r="J53" s="19" t="s">
        <v>2876</v>
      </c>
      <c r="L53" s="22"/>
      <c r="XFD53" s="22"/>
    </row>
    <row r="54" spans="1:12 16384:16384" s="19" customFormat="1" x14ac:dyDescent="0.35">
      <c r="A54" s="19" t="s">
        <v>2306</v>
      </c>
      <c r="B54" s="45" t="str">
        <f>HYPERLINK(Table4[[#This Row],[Link]],Table4[[#This Row],[Pattern w/out Hyperlink]])</f>
        <v>G-Grain</v>
      </c>
      <c r="C54" s="19">
        <f>IF(F54&lt;=$N$1,$M$1,IF(AND(F54&gt;=$N$2,F54&lt;=$O$2),$M$2,IF(AND(F54&gt;=$N$3,F54&lt;=$O$3),$M$3,IF(AND(F54&gt;=$N$4,F54&lt;=$O$4),$M$4,IF(AND(F54&gt;=$N$5,F54&lt;=$O$5),$M$5,IF(AND(F54&gt;=$N$6,F54&lt;=$O$6),$M$6,IF(AND(F54&gt;=$N$7,F54&lt;=$O$7),$M$7,IF(AND(F54&gt;=$N$8,F54&lt;=$O$8),$M$8,IF(AND(F54&gt;$N$9,F54&lt;=$O$9),$M$9,IF(AND(F54&gt;=$N$10,F54&lt;=$O$10),$M$10,IF(AND(F54&gt;=$N$11,F54&lt;=$O$11),$M$11,IF(AND(F54&gt;=$N$12,F54&lt;=$O$12),$M$12,IF(AND(F54&gt;=$N$13,F54&lt;=$O$13),$M$13,IF(AND(F54&gt;=$N$14,F54&lt;=$O$14),$M$14,IF(AND(F54&gt;=$N$15,F54&lt;=$O$15),$M$15,IF(AND(F54&gt;=$N$16,F54&lt;=$O$16),$M$16,IF(AND(F54&gt;=$N$17,F54&lt;=$O$17),$M$17,IF(AND(F54&gt;=$N$18,F54&lt;=$O$18),$M$18,IF(AND(F54&gt;=$M$19,F54&gt;=$N$19),$O$19,IF(AND(F54&gt;=$N$19,F54&lt;=$O$19),$M$19,IF(AND(F54&gt;=$N$20,F54&lt;=$O$20),$M$20,IF(AND(F54&gt;=$N$21,F54&lt;=$O$21),$M$21,IF(AND(F54&gt;=$N$22,F54&lt;=$O$22),$M$22,IF(AND(F54&gt;=$N$23,F54&lt;=$O$23),$M$23,IF(AND(F54&gt;=$N$24,F54&lt;=$O$24),$M$24,IF(AND(F54&gt;=$N$25,F54&lt;=$O$25),$M$25,IF(AND(F54&gt;=$N$26,F54&lt;=$O$26),$M$26,IF(AND(F54&gt;=$N$27,F54&lt;=$O$27),$M$27,IF(AND(F54&gt;=$N$28,F54&lt;=$O$28),$M$28,IF(AND(F54&gt;=$N$29,F54&lt;=$O$29),$M$29))))))))))))))))))))))))))))))</f>
        <v>2</v>
      </c>
      <c r="D54" s="19" t="s">
        <v>2270</v>
      </c>
      <c r="E54" s="19" t="s">
        <v>1235</v>
      </c>
      <c r="F54" s="23">
        <v>34.880000000000003</v>
      </c>
      <c r="G54" s="23"/>
      <c r="H54" s="19" t="s">
        <v>2307</v>
      </c>
      <c r="I54" s="19" t="s">
        <v>1319</v>
      </c>
      <c r="J54" s="19" t="s">
        <v>6788</v>
      </c>
      <c r="L54" s="22"/>
      <c r="XFD54" s="22"/>
    </row>
    <row r="55" spans="1:12 16384:16384" s="19" customFormat="1" x14ac:dyDescent="0.35">
      <c r="A55" s="19" t="s">
        <v>407</v>
      </c>
      <c r="B55" s="45" t="str">
        <f>HYPERLINK(Table4[[#This Row],[Link]],Table4[[#This Row],[Pattern w/out Hyperlink]])</f>
        <v>Imprint</v>
      </c>
      <c r="C55" s="19">
        <f>IF(F55&lt;=$N$1,$M$1,IF(AND(F55&gt;=$N$2,F55&lt;=$O$2),$M$2,IF(AND(F55&gt;=$N$3,F55&lt;=$O$3),$M$3,IF(AND(F55&gt;=$N$4,F55&lt;=$O$4),$M$4,IF(AND(F55&gt;=$N$5,F55&lt;=$O$5),$M$5,IF(AND(F55&gt;=$N$6,F55&lt;=$O$6),$M$6,IF(AND(F55&gt;=$N$7,F55&lt;=$O$7),$M$7,IF(AND(F55&gt;=$N$8,F55&lt;=$O$8),$M$8,IF(AND(F55&gt;$N$9,F55&lt;=$O$9),$M$9,IF(AND(F55&gt;=$N$10,F55&lt;=$O$10),$M$10,IF(AND(F55&gt;=$N$11,F55&lt;=$O$11),$M$11,IF(AND(F55&gt;=$N$12,F55&lt;=$O$12),$M$12,IF(AND(F55&gt;=$N$13,F55&lt;=$O$13),$M$13,IF(AND(F55&gt;=$N$14,F55&lt;=$O$14),$M$14,IF(AND(F55&gt;=$N$15,F55&lt;=$O$15),$M$15,IF(AND(F55&gt;=$N$16,F55&lt;=$O$16),$M$16,IF(AND(F55&gt;=$N$17,F55&lt;=$O$17),$M$17,IF(AND(F55&gt;=$N$18,F55&lt;=$O$18),$M$18,IF(AND(F55&gt;=$M$19,F55&gt;=$N$19),$O$19,IF(AND(F55&gt;=$N$19,F55&lt;=$O$19),$M$19,IF(AND(F55&gt;=$N$20,F55&lt;=$O$20),$M$20,IF(AND(F55&gt;=$N$21,F55&lt;=$O$21),$M$21,IF(AND(F55&gt;=$N$22,F55&lt;=$O$22),$M$22,IF(AND(F55&gt;=$N$23,F55&lt;=$O$23),$M$23,IF(AND(F55&gt;=$N$24,F55&lt;=$O$24),$M$24,IF(AND(F55&gt;=$N$25,F55&lt;=$O$25),$M$25,IF(AND(F55&gt;=$N$26,F55&lt;=$O$26),$M$26,IF(AND(F55&gt;=$N$27,F55&lt;=$O$27),$M$27,IF(AND(F55&gt;=$N$28,F55&lt;=$O$28),$M$28,IF(AND(F55&gt;=$N$29,F55&lt;=$O$29),$M$29))))))))))))))))))))))))))))))</f>
        <v>2</v>
      </c>
      <c r="D55" s="19" t="s">
        <v>22</v>
      </c>
      <c r="E55" s="19" t="s">
        <v>1235</v>
      </c>
      <c r="F55" s="23">
        <f>Table4[[#This Row],[USD Pricing]]*Exchange!$A$1</f>
        <v>29.273999999999997</v>
      </c>
      <c r="G55" s="23">
        <v>20.91</v>
      </c>
      <c r="H55" s="19" t="s">
        <v>1682</v>
      </c>
      <c r="I55" s="19" t="s">
        <v>1319</v>
      </c>
      <c r="J55" s="19" t="s">
        <v>2875</v>
      </c>
      <c r="L55" s="22"/>
      <c r="XFD55" s="22"/>
    </row>
    <row r="56" spans="1:12 16384:16384" s="19" customFormat="1" x14ac:dyDescent="0.35">
      <c r="A56" s="19" t="s">
        <v>438</v>
      </c>
      <c r="B56" s="45" t="str">
        <f>HYPERLINK(Table4[[#This Row],[Link]],Table4[[#This Row],[Pattern w/out Hyperlink]])</f>
        <v>Key Largo</v>
      </c>
      <c r="C56" s="19">
        <f>IF(F56&lt;=$N$1,$M$1,IF(AND(F56&gt;=$N$2,F56&lt;=$O$2),$M$2,IF(AND(F56&gt;=$N$3,F56&lt;=$O$3),$M$3,IF(AND(F56&gt;=$N$4,F56&lt;=$O$4),$M$4,IF(AND(F56&gt;=$N$5,F56&lt;=$O$5),$M$5,IF(AND(F56&gt;=$N$6,F56&lt;=$O$6),$M$6,IF(AND(F56&gt;=$N$7,F56&lt;=$O$7),$M$7,IF(AND(F56&gt;=$N$8,F56&lt;=$O$8),$M$8,IF(AND(F56&gt;$N$9,F56&lt;=$O$9),$M$9,IF(AND(F56&gt;=$N$10,F56&lt;=$O$10),$M$10,IF(AND(F56&gt;=$N$11,F56&lt;=$O$11),$M$11,IF(AND(F56&gt;=$N$12,F56&lt;=$O$12),$M$12,IF(AND(F56&gt;=$N$13,F56&lt;=$O$13),$M$13,IF(AND(F56&gt;=$N$14,F56&lt;=$O$14),$M$14,IF(AND(F56&gt;=$N$15,F56&lt;=$O$15),$M$15,IF(AND(F56&gt;=$N$16,F56&lt;=$O$16),$M$16,IF(AND(F56&gt;=$N$17,F56&lt;=$O$17),$M$17,IF(AND(F56&gt;=$N$18,F56&lt;=$O$18),$M$18,IF(AND(F56&gt;=$M$19,F56&gt;=$N$19),$O$19,IF(AND(F56&gt;=$N$19,F56&lt;=$O$19),$M$19,IF(AND(F56&gt;=$N$20,F56&lt;=$O$20),$M$20,IF(AND(F56&gt;=$N$21,F56&lt;=$O$21),$M$21,IF(AND(F56&gt;=$N$22,F56&lt;=$O$22),$M$22,IF(AND(F56&gt;=$N$23,F56&lt;=$O$23),$M$23,IF(AND(F56&gt;=$N$24,F56&lt;=$O$24),$M$24,IF(AND(F56&gt;=$N$25,F56&lt;=$O$25),$M$25,IF(AND(F56&gt;=$N$26,F56&lt;=$O$26),$M$26,IF(AND(F56&gt;=$N$27,F56&lt;=$O$27),$M$27,IF(AND(F56&gt;=$N$28,F56&lt;=$O$28),$M$28,IF(AND(F56&gt;=$N$29,F56&lt;=$O$29),$M$29))))))))))))))))))))))))))))))</f>
        <v>2</v>
      </c>
      <c r="D56" s="19" t="s">
        <v>22</v>
      </c>
      <c r="E56" s="19" t="s">
        <v>1235</v>
      </c>
      <c r="F56" s="23">
        <f>Table4[[#This Row],[USD Pricing]]*Exchange!$A$1</f>
        <v>32.955999999999996</v>
      </c>
      <c r="G56" s="23">
        <v>23.54</v>
      </c>
      <c r="H56" s="19" t="s">
        <v>1684</v>
      </c>
      <c r="I56" s="19" t="s">
        <v>1319</v>
      </c>
      <c r="J56" s="19" t="s">
        <v>2878</v>
      </c>
      <c r="L56" s="22"/>
      <c r="XFD56" s="22"/>
    </row>
    <row r="57" spans="1:12 16384:16384" s="19" customFormat="1" x14ac:dyDescent="0.35">
      <c r="A57" s="19" t="s">
        <v>5934</v>
      </c>
      <c r="B57" s="45" t="str">
        <f>HYPERLINK(Table4[[#This Row],[Link]],Table4[[#This Row],[Pattern w/out Hyperlink]])</f>
        <v>Kinsey</v>
      </c>
      <c r="C57" s="19">
        <f>IF(F57&lt;=$N$1,$M$1,IF(AND(F57&gt;=$N$2,F57&lt;=$O$2),$M$2,IF(AND(F57&gt;=$N$3,F57&lt;=$O$3),$M$3,IF(AND(F57&gt;=$N$4,F57&lt;=$O$4),$M$4,IF(AND(F57&gt;=$N$5,F57&lt;=$O$5),$M$5,IF(AND(F57&gt;=$N$6,F57&lt;=$O$6),$M$6,IF(AND(F57&gt;=$N$7,F57&lt;=$O$7),$M$7,IF(AND(F57&gt;=$N$8,F57&lt;=$O$8),$M$8,IF(AND(F57&gt;$N$9,F57&lt;=$O$9),$M$9,IF(AND(F57&gt;=$N$10,F57&lt;=$O$10),$M$10,IF(AND(F57&gt;=$N$11,F57&lt;=$O$11),$M$11,IF(AND(F57&gt;=$N$12,F57&lt;=$O$12),$M$12,IF(AND(F57&gt;=$N$13,F57&lt;=$O$13),$M$13,IF(AND(F57&gt;=$N$14,F57&lt;=$O$14),$M$14,IF(AND(F57&gt;=$N$15,F57&lt;=$O$15),$M$15,IF(AND(F57&gt;=$N$16,F57&lt;=$O$16),$M$16,IF(AND(F57&gt;=$N$17,F57&lt;=$O$17),$M$17,IF(AND(F57&gt;=$N$18,F57&lt;=$O$18),$M$18,IF(AND(F57&gt;=$M$19,F57&gt;=$N$19),$O$19,IF(AND(F57&gt;=$N$19,F57&lt;=$O$19),$M$19,IF(AND(F57&gt;=$N$20,F57&lt;=$O$20),$M$20,IF(AND(F57&gt;=$N$21,F57&lt;=$O$21),$M$21,IF(AND(F57&gt;=$N$22,F57&lt;=$O$22),$M$22,IF(AND(F57&gt;=$N$23,F57&lt;=$O$23),$M$23,IF(AND(F57&gt;=$N$24,F57&lt;=$O$24),$M$24,IF(AND(F57&gt;=$N$25,F57&lt;=$O$25),$M$25,IF(AND(F57&gt;=$N$26,F57&lt;=$O$26),$M$26,IF(AND(F57&gt;=$N$27,F57&lt;=$O$27),$M$27,IF(AND(F57&gt;=$N$28,F57&lt;=$O$28),$M$28,IF(AND(F57&gt;=$N$29,F57&lt;=$O$29),$M$29))))))))))))))))))))))))))))))</f>
        <v>2</v>
      </c>
      <c r="D57" s="19" t="s">
        <v>22</v>
      </c>
      <c r="E57" s="19" t="s">
        <v>1235</v>
      </c>
      <c r="F57" s="23">
        <f>Table4[[#This Row],[USD Pricing]]*Exchange!$A$1</f>
        <v>30.099999999999998</v>
      </c>
      <c r="G57" s="23">
        <v>21.5</v>
      </c>
      <c r="H57" s="19" t="s">
        <v>5935</v>
      </c>
      <c r="I57" s="19" t="s">
        <v>1319</v>
      </c>
      <c r="J57" s="19" t="s">
        <v>2860</v>
      </c>
      <c r="L57" s="22"/>
      <c r="XFD57" s="22"/>
    </row>
    <row r="58" spans="1:12 16384:16384" s="19" customFormat="1" x14ac:dyDescent="0.35">
      <c r="A58" s="19" t="s">
        <v>5942</v>
      </c>
      <c r="B58" s="45" t="str">
        <f>HYPERLINK(Table4[[#This Row],[Link]],Table4[[#This Row],[Pattern w/out Hyperlink]])</f>
        <v>Ludlow</v>
      </c>
      <c r="C58" s="19">
        <f>IF(F58&lt;=$N$1,$M$1,IF(AND(F58&gt;=$N$2,F58&lt;=$O$2),$M$2,IF(AND(F58&gt;=$N$3,F58&lt;=$O$3),$M$3,IF(AND(F58&gt;=$N$4,F58&lt;=$O$4),$M$4,IF(AND(F58&gt;=$N$5,F58&lt;=$O$5),$M$5,IF(AND(F58&gt;=$N$6,F58&lt;=$O$6),$M$6,IF(AND(F58&gt;=$N$7,F58&lt;=$O$7),$M$7,IF(AND(F58&gt;=$N$8,F58&lt;=$O$8),$M$8,IF(AND(F58&gt;$N$9,F58&lt;=$O$9),$M$9,IF(AND(F58&gt;=$N$10,F58&lt;=$O$10),$M$10,IF(AND(F58&gt;=$N$11,F58&lt;=$O$11),$M$11,IF(AND(F58&gt;=$N$12,F58&lt;=$O$12),$M$12,IF(AND(F58&gt;=$N$13,F58&lt;=$O$13),$M$13,IF(AND(F58&gt;=$N$14,F58&lt;=$O$14),$M$14,IF(AND(F58&gt;=$N$15,F58&lt;=$O$15),$M$15,IF(AND(F58&gt;=$N$16,F58&lt;=$O$16),$M$16,IF(AND(F58&gt;=$N$17,F58&lt;=$O$17),$M$17,IF(AND(F58&gt;=$N$18,F58&lt;=$O$18),$M$18,IF(AND(F58&gt;=$M$19,F58&gt;=$N$19),$O$19,IF(AND(F58&gt;=$N$19,F58&lt;=$O$19),$M$19,IF(AND(F58&gt;=$N$20,F58&lt;=$O$20),$M$20,IF(AND(F58&gt;=$N$21,F58&lt;=$O$21),$M$21,IF(AND(F58&gt;=$N$22,F58&lt;=$O$22),$M$22,IF(AND(F58&gt;=$N$23,F58&lt;=$O$23),$M$23,IF(AND(F58&gt;=$N$24,F58&lt;=$O$24),$M$24,IF(AND(F58&gt;=$N$25,F58&lt;=$O$25),$M$25,IF(AND(F58&gt;=$N$26,F58&lt;=$O$26),$M$26,IF(AND(F58&gt;=$N$27,F58&lt;=$O$27),$M$27,IF(AND(F58&gt;=$N$28,F58&lt;=$O$28),$M$28,IF(AND(F58&gt;=$N$29,F58&lt;=$O$29),$M$29))))))))))))))))))))))))))))))</f>
        <v>2</v>
      </c>
      <c r="D58" s="19" t="s">
        <v>22</v>
      </c>
      <c r="E58" s="19" t="s">
        <v>1235</v>
      </c>
      <c r="F58" s="23">
        <f>Table4[[#This Row],[USD Pricing]]*Exchange!$A$1</f>
        <v>27.299999999999997</v>
      </c>
      <c r="G58" s="23">
        <v>19.5</v>
      </c>
      <c r="H58" s="19" t="s">
        <v>5943</v>
      </c>
      <c r="I58" s="19" t="s">
        <v>1319</v>
      </c>
      <c r="J58" s="19" t="s">
        <v>2860</v>
      </c>
      <c r="L58" s="22"/>
      <c r="XFD58" s="22"/>
    </row>
    <row r="59" spans="1:12 16384:16384" s="19" customFormat="1" x14ac:dyDescent="0.35">
      <c r="A59" s="19" t="s">
        <v>483</v>
      </c>
      <c r="B59" s="45" t="str">
        <f>HYPERLINK(Table4[[#This Row],[Link]],Table4[[#This Row],[Pattern w/out Hyperlink]])</f>
        <v>Lyric</v>
      </c>
      <c r="C59" s="19">
        <f>IF(F59&lt;=$N$1,$M$1,IF(AND(F59&gt;=$N$2,F59&lt;=$O$2),$M$2,IF(AND(F59&gt;=$N$3,F59&lt;=$O$3),$M$3,IF(AND(F59&gt;=$N$4,F59&lt;=$O$4),$M$4,IF(AND(F59&gt;=$N$5,F59&lt;=$O$5),$M$5,IF(AND(F59&gt;=$N$6,F59&lt;=$O$6),$M$6,IF(AND(F59&gt;=$N$7,F59&lt;=$O$7),$M$7,IF(AND(F59&gt;=$N$8,F59&lt;=$O$8),$M$8,IF(AND(F59&gt;$N$9,F59&lt;=$O$9),$M$9,IF(AND(F59&gt;=$N$10,F59&lt;=$O$10),$M$10,IF(AND(F59&gt;=$N$11,F59&lt;=$O$11),$M$11,IF(AND(F59&gt;=$N$12,F59&lt;=$O$12),$M$12,IF(AND(F59&gt;=$N$13,F59&lt;=$O$13),$M$13,IF(AND(F59&gt;=$N$14,F59&lt;=$O$14),$M$14,IF(AND(F59&gt;=$N$15,F59&lt;=$O$15),$M$15,IF(AND(F59&gt;=$N$16,F59&lt;=$O$16),$M$16,IF(AND(F59&gt;=$N$17,F59&lt;=$O$17),$M$17,IF(AND(F59&gt;=$N$18,F59&lt;=$O$18),$M$18,IF(AND(F59&gt;=$M$19,F59&gt;=$N$19),$O$19,IF(AND(F59&gt;=$N$19,F59&lt;=$O$19),$M$19,IF(AND(F59&gt;=$N$20,F59&lt;=$O$20),$M$20,IF(AND(F59&gt;=$N$21,F59&lt;=$O$21),$M$21,IF(AND(F59&gt;=$N$22,F59&lt;=$O$22),$M$22,IF(AND(F59&gt;=$N$23,F59&lt;=$O$23),$M$23,IF(AND(F59&gt;=$N$24,F59&lt;=$O$24),$M$24,IF(AND(F59&gt;=$N$25,F59&lt;=$O$25),$M$25,IF(AND(F59&gt;=$N$26,F59&lt;=$O$26),$M$26,IF(AND(F59&gt;=$N$27,F59&lt;=$O$27),$M$27,IF(AND(F59&gt;=$N$28,F59&lt;=$O$28),$M$28,IF(AND(F59&gt;=$N$29,F59&lt;=$O$29),$M$29))))))))))))))))))))))))))))))</f>
        <v>2</v>
      </c>
      <c r="D59" s="19" t="s">
        <v>22</v>
      </c>
      <c r="E59" s="19" t="s">
        <v>1235</v>
      </c>
      <c r="F59" s="23">
        <f>Table4[[#This Row],[USD Pricing]]*Exchange!$A$1</f>
        <v>33.838000000000001</v>
      </c>
      <c r="G59" s="23">
        <v>24.17</v>
      </c>
      <c r="H59" s="19" t="s">
        <v>5944</v>
      </c>
      <c r="I59" s="19" t="s">
        <v>1319</v>
      </c>
      <c r="J59" s="19" t="s">
        <v>3264</v>
      </c>
      <c r="L59" s="22"/>
      <c r="XFD59" s="22"/>
    </row>
    <row r="60" spans="1:12 16384:16384" s="19" customFormat="1" x14ac:dyDescent="0.35">
      <c r="A60" s="12" t="s">
        <v>499</v>
      </c>
      <c r="B60" s="19" t="str">
        <f>HYPERLINK(Table4[[#This Row],[Link]],Table4[[#This Row],[Pattern w/out Hyperlink]])</f>
        <v>Matrix</v>
      </c>
      <c r="C60" s="19">
        <f>IF(F60&lt;=$N$1,$M$1,IF(AND(F60&gt;=$N$2,F60&lt;=$O$2),$M$2,IF(AND(F60&gt;=$N$3,F60&lt;=$O$3),$M$3,IF(AND(F60&gt;=$N$4,F60&lt;=$O$4),$M$4,IF(AND(F60&gt;=$N$5,F60&lt;=$O$5),$M$5,IF(AND(F60&gt;=$N$6,F60&lt;=$O$6),$M$6,IF(AND(F60&gt;=$N$7,F60&lt;=$O$7),$M$7,IF(AND(F60&gt;=$N$8,F60&lt;=$O$8),$M$8,IF(AND(F60&gt;$N$9,F60&lt;=$O$9),$M$9,IF(AND(F60&gt;=$N$10,F60&lt;=$O$10),$M$10,IF(AND(F60&gt;=$N$11,F60&lt;=$O$11),$M$11,IF(AND(F60&gt;=$N$12,F60&lt;=$O$12),$M$12,IF(AND(F60&gt;=$N$13,F60&lt;=$O$13),$M$13,IF(AND(F60&gt;=$N$14,F60&lt;=$O$14),$M$14,IF(AND(F60&gt;=$N$15,F60&lt;=$O$15),$M$15,IF(AND(F60&gt;=$N$16,F60&lt;=$O$16),$M$16,IF(AND(F60&gt;=$N$17,F60&lt;=$O$17),$M$17,IF(AND(F60&gt;=$N$18,F60&lt;=$O$18),$M$18,IF(AND(F60&gt;=$M$19,F60&gt;=$N$19),$O$19,IF(AND(F60&gt;=$N$19,F60&lt;=$O$19),$M$19,IF(AND(F60&gt;=$N$20,F60&lt;=$O$20),$M$20,IF(AND(F60&gt;=$N$21,F60&lt;=$O$21),$M$21,IF(AND(F60&gt;=$N$22,F60&lt;=$O$22),$M$22,IF(AND(F60&gt;=$N$23,F60&lt;=$O$23),$M$23,IF(AND(F60&gt;=$N$24,F60&lt;=$O$24),$M$24,IF(AND(F60&gt;=$N$25,F60&lt;=$O$25),$M$25,IF(AND(F60&gt;=$N$26,F60&lt;=$O$26),$M$26,IF(AND(F60&gt;=$N$27,F60&lt;=$O$27),$M$27,IF(AND(F60&gt;=$N$28,F60&lt;=$O$28),$M$28,IF(AND(F60&gt;=$N$29,F60&lt;=$O$29),$M$29))))))))))))))))))))))))))))))</f>
        <v>2</v>
      </c>
      <c r="D60" s="19" t="s">
        <v>20</v>
      </c>
      <c r="E60" s="19" t="s">
        <v>1235</v>
      </c>
      <c r="F60" s="24">
        <f>Table4[[#This Row],[USD Pricing]]*Exchange!$A$1</f>
        <v>30.099999999999998</v>
      </c>
      <c r="G60" s="24">
        <v>21.5</v>
      </c>
      <c r="H60" s="12" t="s">
        <v>1517</v>
      </c>
      <c r="I60" s="19" t="s">
        <v>1319</v>
      </c>
      <c r="J60" s="19" t="s">
        <v>8045</v>
      </c>
      <c r="L60" s="22"/>
      <c r="XFD60" s="22"/>
    </row>
    <row r="61" spans="1:12 16384:16384" s="19" customFormat="1" x14ac:dyDescent="0.35">
      <c r="A61" s="19" t="s">
        <v>501</v>
      </c>
      <c r="B61" s="45" t="str">
        <f>HYPERLINK(Table4[[#This Row],[Link]],Table4[[#This Row],[Pattern w/out Hyperlink]])</f>
        <v>Maverick</v>
      </c>
      <c r="C61" s="19">
        <f>IF(F61&lt;=$N$1,$M$1,IF(AND(F61&gt;=$N$2,F61&lt;=$O$2),$M$2,IF(AND(F61&gt;=$N$3,F61&lt;=$O$3),$M$3,IF(AND(F61&gt;=$N$4,F61&lt;=$O$4),$M$4,IF(AND(F61&gt;=$N$5,F61&lt;=$O$5),$M$5,IF(AND(F61&gt;=$N$6,F61&lt;=$O$6),$M$6,IF(AND(F61&gt;=$N$7,F61&lt;=$O$7),$M$7,IF(AND(F61&gt;=$N$8,F61&lt;=$O$8),$M$8,IF(AND(F61&gt;$N$9,F61&lt;=$O$9),$M$9,IF(AND(F61&gt;=$N$10,F61&lt;=$O$10),$M$10,IF(AND(F61&gt;=$N$11,F61&lt;=$O$11),$M$11,IF(AND(F61&gt;=$N$12,F61&lt;=$O$12),$M$12,IF(AND(F61&gt;=$N$13,F61&lt;=$O$13),$M$13,IF(AND(F61&gt;=$N$14,F61&lt;=$O$14),$M$14,IF(AND(F61&gt;=$N$15,F61&lt;=$O$15),$M$15,IF(AND(F61&gt;=$N$16,F61&lt;=$O$16),$M$16,IF(AND(F61&gt;=$N$17,F61&lt;=$O$17),$M$17,IF(AND(F61&gt;=$N$18,F61&lt;=$O$18),$M$18,IF(AND(F61&gt;=$M$19,F61&gt;=$N$19),$O$19,IF(AND(F61&gt;=$N$19,F61&lt;=$O$19),$M$19,IF(AND(F61&gt;=$N$20,F61&lt;=$O$20),$M$20,IF(AND(F61&gt;=$N$21,F61&lt;=$O$21),$M$21,IF(AND(F61&gt;=$N$22,F61&lt;=$O$22),$M$22,IF(AND(F61&gt;=$N$23,F61&lt;=$O$23),$M$23,IF(AND(F61&gt;=$N$24,F61&lt;=$O$24),$M$24,IF(AND(F61&gt;=$N$25,F61&lt;=$O$25),$M$25,IF(AND(F61&gt;=$N$26,F61&lt;=$O$26),$M$26,IF(AND(F61&gt;=$N$27,F61&lt;=$O$27),$M$27,IF(AND(F61&gt;=$N$28,F61&lt;=$O$28),$M$28,IF(AND(F61&gt;=$N$29,F61&lt;=$O$29),$M$29))))))))))))))))))))))))))))))</f>
        <v>2</v>
      </c>
      <c r="D61" s="19" t="s">
        <v>22</v>
      </c>
      <c r="E61" s="19" t="s">
        <v>1235</v>
      </c>
      <c r="F61" s="23">
        <f>Table4[[#This Row],[USD Pricing]]*Exchange!$A$1</f>
        <v>32.983999999999995</v>
      </c>
      <c r="G61" s="23">
        <v>23.56</v>
      </c>
      <c r="H61" s="19" t="s">
        <v>1689</v>
      </c>
      <c r="I61" s="19" t="s">
        <v>1319</v>
      </c>
      <c r="J61" s="19" t="s">
        <v>2876</v>
      </c>
      <c r="L61" s="22"/>
      <c r="XFD61" s="22"/>
    </row>
    <row r="62" spans="1:12 16384:16384" s="19" customFormat="1" x14ac:dyDescent="0.35">
      <c r="A62" s="19" t="s">
        <v>1691</v>
      </c>
      <c r="B62" s="45" t="str">
        <f>HYPERLINK(Table4[[#This Row],[Link]],Table4[[#This Row],[Pattern w/out Hyperlink]])</f>
        <v>Midway</v>
      </c>
      <c r="C62" s="19">
        <f>IF(F62&lt;=$N$1,$M$1,IF(AND(F62&gt;=$N$2,F62&lt;=$O$2),$M$2,IF(AND(F62&gt;=$N$3,F62&lt;=$O$3),$M$3,IF(AND(F62&gt;=$N$4,F62&lt;=$O$4),$M$4,IF(AND(F62&gt;=$N$5,F62&lt;=$O$5),$M$5,IF(AND(F62&gt;=$N$6,F62&lt;=$O$6),$M$6,IF(AND(F62&gt;=$N$7,F62&lt;=$O$7),$M$7,IF(AND(F62&gt;=$N$8,F62&lt;=$O$8),$M$8,IF(AND(F62&gt;$N$9,F62&lt;=$O$9),$M$9,IF(AND(F62&gt;=$N$10,F62&lt;=$O$10),$M$10,IF(AND(F62&gt;=$N$11,F62&lt;=$O$11),$M$11,IF(AND(F62&gt;=$N$12,F62&lt;=$O$12),$M$12,IF(AND(F62&gt;=$N$13,F62&lt;=$O$13),$M$13,IF(AND(F62&gt;=$N$14,F62&lt;=$O$14),$M$14,IF(AND(F62&gt;=$N$15,F62&lt;=$O$15),$M$15,IF(AND(F62&gt;=$N$16,F62&lt;=$O$16),$M$16,IF(AND(F62&gt;=$N$17,F62&lt;=$O$17),$M$17,IF(AND(F62&gt;=$N$18,F62&lt;=$O$18),$M$18,IF(AND(F62&gt;=$M$19,F62&gt;=$N$19),$O$19,IF(AND(F62&gt;=$N$19,F62&lt;=$O$19),$M$19,IF(AND(F62&gt;=$N$20,F62&lt;=$O$20),$M$20,IF(AND(F62&gt;=$N$21,F62&lt;=$O$21),$M$21,IF(AND(F62&gt;=$N$22,F62&lt;=$O$22),$M$22,IF(AND(F62&gt;=$N$23,F62&lt;=$O$23),$M$23,IF(AND(F62&gt;=$N$24,F62&lt;=$O$24),$M$24,IF(AND(F62&gt;=$N$25,F62&lt;=$O$25),$M$25,IF(AND(F62&gt;=$N$26,F62&lt;=$O$26),$M$26,IF(AND(F62&gt;=$N$27,F62&lt;=$O$27),$M$27,IF(AND(F62&gt;=$N$28,F62&lt;=$O$28),$M$28,IF(AND(F62&gt;=$N$29,F62&lt;=$O$29),$M$29))))))))))))))))))))))))))))))</f>
        <v>2</v>
      </c>
      <c r="D62" s="19" t="s">
        <v>22</v>
      </c>
      <c r="E62" s="19" t="s">
        <v>1235</v>
      </c>
      <c r="F62" s="23">
        <f>Table4[[#This Row],[USD Pricing]]*Exchange!$A$1</f>
        <v>32.409999999999997</v>
      </c>
      <c r="G62" s="23">
        <v>23.15</v>
      </c>
      <c r="H62" s="19" t="s">
        <v>1690</v>
      </c>
      <c r="I62" s="19" t="s">
        <v>0</v>
      </c>
      <c r="J62" s="19" t="s">
        <v>2873</v>
      </c>
      <c r="L62" s="22"/>
      <c r="XFD62" s="22"/>
    </row>
    <row r="63" spans="1:12 16384:16384" s="19" customFormat="1" x14ac:dyDescent="0.35">
      <c r="A63" s="19" t="s">
        <v>544</v>
      </c>
      <c r="B63" s="45" t="str">
        <f>HYPERLINK(Table4[[#This Row],[Link]],Table4[[#This Row],[Pattern w/out Hyperlink]])</f>
        <v>Monticello</v>
      </c>
      <c r="C63" s="19">
        <f>IF(F63&lt;=$N$1,$M$1,IF(AND(F63&gt;=$N$2,F63&lt;=$O$2),$M$2,IF(AND(F63&gt;=$N$3,F63&lt;=$O$3),$M$3,IF(AND(F63&gt;=$N$4,F63&lt;=$O$4),$M$4,IF(AND(F63&gt;=$N$5,F63&lt;=$O$5),$M$5,IF(AND(F63&gt;=$N$6,F63&lt;=$O$6),$M$6,IF(AND(F63&gt;=$N$7,F63&lt;=$O$7),$M$7,IF(AND(F63&gt;=$N$8,F63&lt;=$O$8),$M$8,IF(AND(F63&gt;$N$9,F63&lt;=$O$9),$M$9,IF(AND(F63&gt;=$N$10,F63&lt;=$O$10),$M$10,IF(AND(F63&gt;=$N$11,F63&lt;=$O$11),$M$11,IF(AND(F63&gt;=$N$12,F63&lt;=$O$12),$M$12,IF(AND(F63&gt;=$N$13,F63&lt;=$O$13),$M$13,IF(AND(F63&gt;=$N$14,F63&lt;=$O$14),$M$14,IF(AND(F63&gt;=$N$15,F63&lt;=$O$15),$M$15,IF(AND(F63&gt;=$N$16,F63&lt;=$O$16),$M$16,IF(AND(F63&gt;=$N$17,F63&lt;=$O$17),$M$17,IF(AND(F63&gt;=$N$18,F63&lt;=$O$18),$M$18,IF(AND(F63&gt;=$M$19,F63&gt;=$N$19),$O$19,IF(AND(F63&gt;=$N$19,F63&lt;=$O$19),$M$19,IF(AND(F63&gt;=$N$20,F63&lt;=$O$20),$M$20,IF(AND(F63&gt;=$N$21,F63&lt;=$O$21),$M$21,IF(AND(F63&gt;=$N$22,F63&lt;=$O$22),$M$22,IF(AND(F63&gt;=$N$23,F63&lt;=$O$23),$M$23,IF(AND(F63&gt;=$N$24,F63&lt;=$O$24),$M$24,IF(AND(F63&gt;=$N$25,F63&lt;=$O$25),$M$25,IF(AND(F63&gt;=$N$26,F63&lt;=$O$26),$M$26,IF(AND(F63&gt;=$N$27,F63&lt;=$O$27),$M$27,IF(AND(F63&gt;=$N$28,F63&lt;=$O$28),$M$28,IF(AND(F63&gt;=$N$29,F63&lt;=$O$29),$M$29))))))))))))))))))))))))))))))</f>
        <v>2</v>
      </c>
      <c r="D63" s="19" t="s">
        <v>2270</v>
      </c>
      <c r="E63" s="19" t="s">
        <v>1235</v>
      </c>
      <c r="F63" s="23">
        <v>34.880000000000003</v>
      </c>
      <c r="G63" s="23"/>
      <c r="H63" s="19" t="s">
        <v>2317</v>
      </c>
      <c r="I63" s="19" t="s">
        <v>1319</v>
      </c>
      <c r="J63" s="19" t="s">
        <v>6788</v>
      </c>
      <c r="L63" s="22"/>
      <c r="XFD63" s="22"/>
    </row>
    <row r="64" spans="1:12 16384:16384" s="19" customFormat="1" x14ac:dyDescent="0.35">
      <c r="A64" s="19" t="s">
        <v>571</v>
      </c>
      <c r="B64" s="45" t="str">
        <f>HYPERLINK(Table4[[#This Row],[Link]],Table4[[#This Row],[Pattern w/out Hyperlink]])</f>
        <v>Noble</v>
      </c>
      <c r="C64" s="19">
        <f>IF(F64&lt;=$N$1,$M$1,IF(AND(F64&gt;=$N$2,F64&lt;=$O$2),$M$2,IF(AND(F64&gt;=$N$3,F64&lt;=$O$3),$M$3,IF(AND(F64&gt;=$N$4,F64&lt;=$O$4),$M$4,IF(AND(F64&gt;=$N$5,F64&lt;=$O$5),$M$5,IF(AND(F64&gt;=$N$6,F64&lt;=$O$6),$M$6,IF(AND(F64&gt;=$N$7,F64&lt;=$O$7),$M$7,IF(AND(F64&gt;=$N$8,F64&lt;=$O$8),$M$8,IF(AND(F64&gt;$N$9,F64&lt;=$O$9),$M$9,IF(AND(F64&gt;=$N$10,F64&lt;=$O$10),$M$10,IF(AND(F64&gt;=$N$11,F64&lt;=$O$11),$M$11,IF(AND(F64&gt;=$N$12,F64&lt;=$O$12),$M$12,IF(AND(F64&gt;=$N$13,F64&lt;=$O$13),$M$13,IF(AND(F64&gt;=$N$14,F64&lt;=$O$14),$M$14,IF(AND(F64&gt;=$N$15,F64&lt;=$O$15),$M$15,IF(AND(F64&gt;=$N$16,F64&lt;=$O$16),$M$16,IF(AND(F64&gt;=$N$17,F64&lt;=$O$17),$M$17,IF(AND(F64&gt;=$N$18,F64&lt;=$O$18),$M$18,IF(AND(F64&gt;=$M$19,F64&gt;=$N$19),$O$19,IF(AND(F64&gt;=$N$19,F64&lt;=$O$19),$M$19,IF(AND(F64&gt;=$N$20,F64&lt;=$O$20),$M$20,IF(AND(F64&gt;=$N$21,F64&lt;=$O$21),$M$21,IF(AND(F64&gt;=$N$22,F64&lt;=$O$22),$M$22,IF(AND(F64&gt;=$N$23,F64&lt;=$O$23),$M$23,IF(AND(F64&gt;=$N$24,F64&lt;=$O$24),$M$24,IF(AND(F64&gt;=$N$25,F64&lt;=$O$25),$M$25,IF(AND(F64&gt;=$N$26,F64&lt;=$O$26),$M$26,IF(AND(F64&gt;=$N$27,F64&lt;=$O$27),$M$27,IF(AND(F64&gt;=$N$28,F64&lt;=$O$28),$M$28,IF(AND(F64&gt;=$N$29,F64&lt;=$O$29),$M$29))))))))))))))))))))))))))))))</f>
        <v>2</v>
      </c>
      <c r="D64" s="19" t="s">
        <v>22</v>
      </c>
      <c r="E64" s="19" t="s">
        <v>1235</v>
      </c>
      <c r="F64" s="23">
        <f>Table4[[#This Row],[USD Pricing]]*Exchange!$A$1</f>
        <v>28.518000000000001</v>
      </c>
      <c r="G64" s="23">
        <v>20.37</v>
      </c>
      <c r="H64" s="19" t="s">
        <v>1698</v>
      </c>
      <c r="I64" s="19" t="s">
        <v>1319</v>
      </c>
      <c r="J64" s="19" t="s">
        <v>2875</v>
      </c>
      <c r="L64" s="22"/>
      <c r="XFD64" s="22"/>
    </row>
    <row r="65" spans="1:12 16378:16384" s="19" customFormat="1" x14ac:dyDescent="0.35">
      <c r="A65" s="19" t="s">
        <v>3398</v>
      </c>
      <c r="B65" s="45" t="str">
        <f>HYPERLINK(Table4[[#This Row],[Link]],Table4[[#This Row],[Pattern w/out Hyperlink]])</f>
        <v>Palomino</v>
      </c>
      <c r="C65" s="19">
        <f>IF(F65&lt;=$N$1,$M$1,IF(AND(F65&gt;=$N$2,F65&lt;=$O$2),$M$2,IF(AND(F65&gt;=$N$3,F65&lt;=$O$3),$M$3,IF(AND(F65&gt;=$N$4,F65&lt;=$O$4),$M$4,IF(AND(F65&gt;=$N$5,F65&lt;=$O$5),$M$5,IF(AND(F65&gt;=$N$6,F65&lt;=$O$6),$M$6,IF(AND(F65&gt;=$N$7,F65&lt;=$O$7),$M$7,IF(AND(F65&gt;=$N$8,F65&lt;=$O$8),$M$8,IF(AND(F65&gt;$N$9,F65&lt;=$O$9),$M$9,IF(AND(F65&gt;=$N$10,F65&lt;=$O$10),$M$10,IF(AND(F65&gt;=$N$11,F65&lt;=$O$11),$M$11,IF(AND(F65&gt;=$N$12,F65&lt;=$O$12),$M$12,IF(AND(F65&gt;=$N$13,F65&lt;=$O$13),$M$13,IF(AND(F65&gt;=$N$14,F65&lt;=$O$14),$M$14,IF(AND(F65&gt;=$N$15,F65&lt;=$O$15),$M$15,IF(AND(F65&gt;=$N$16,F65&lt;=$O$16),$M$16,IF(AND(F65&gt;=$N$17,F65&lt;=$O$17),$M$17,IF(AND(F65&gt;=$N$18,F65&lt;=$O$18),$M$18,IF(AND(F65&gt;=$M$19,F65&gt;=$N$19),$O$19,IF(AND(F65&gt;=$N$19,F65&lt;=$O$19),$M$19,IF(AND(F65&gt;=$N$20,F65&lt;=$O$20),$M$20,IF(AND(F65&gt;=$N$21,F65&lt;=$O$21),$M$21,IF(AND(F65&gt;=$N$22,F65&lt;=$O$22),$M$22,IF(AND(F65&gt;=$N$23,F65&lt;=$O$23),$M$23,IF(AND(F65&gt;=$N$24,F65&lt;=$O$24),$M$24,IF(AND(F65&gt;=$N$25,F65&lt;=$O$25),$M$25,IF(AND(F65&gt;=$N$26,F65&lt;=$O$26),$M$26,IF(AND(F65&gt;=$N$27,F65&lt;=$O$27),$M$27,IF(AND(F65&gt;=$N$28,F65&lt;=$O$28),$M$28,IF(AND(F65&gt;=$N$29,F65&lt;=$O$29),$M$29))))))))))))))))))))))))))))))</f>
        <v>2</v>
      </c>
      <c r="D65" s="19" t="s">
        <v>18</v>
      </c>
      <c r="E65" s="19" t="s">
        <v>1235</v>
      </c>
      <c r="F65" s="23">
        <f>Table4[[#This Row],[USD Pricing]]*Exchange!$A$1</f>
        <v>32.129999999999995</v>
      </c>
      <c r="G65" s="23">
        <v>22.95</v>
      </c>
      <c r="H65" s="19" t="s">
        <v>6151</v>
      </c>
      <c r="I65" s="19" t="s">
        <v>0</v>
      </c>
      <c r="J65" s="19" t="s">
        <v>2860</v>
      </c>
      <c r="L65" s="22"/>
      <c r="XFD65" s="22"/>
    </row>
    <row r="66" spans="1:12 16378:16384" s="19" customFormat="1" x14ac:dyDescent="0.35">
      <c r="A66" s="19" t="s">
        <v>2039</v>
      </c>
      <c r="B66" s="45" t="str">
        <f>HYPERLINK(Table4[[#This Row],[Link]],Table4[[#This Row],[Pattern w/out Hyperlink]])</f>
        <v>Percheron</v>
      </c>
      <c r="C66" s="19">
        <f>IF(F66&lt;=$N$1,$M$1,IF(AND(F66&gt;=$N$2,F66&lt;=$O$2),$M$2,IF(AND(F66&gt;=$N$3,F66&lt;=$O$3),$M$3,IF(AND(F66&gt;=$N$4,F66&lt;=$O$4),$M$4,IF(AND(F66&gt;=$N$5,F66&lt;=$O$5),$M$5,IF(AND(F66&gt;=$N$6,F66&lt;=$O$6),$M$6,IF(AND(F66&gt;=$N$7,F66&lt;=$O$7),$M$7,IF(AND(F66&gt;=$N$8,F66&lt;=$O$8),$M$8,IF(AND(F66&gt;$N$9,F66&lt;=$O$9),$M$9,IF(AND(F66&gt;=$N$10,F66&lt;=$O$10),$M$10,IF(AND(F66&gt;=$N$11,F66&lt;=$O$11),$M$11,IF(AND(F66&gt;=$N$12,F66&lt;=$O$12),$M$12,IF(AND(F66&gt;=$N$13,F66&lt;=$O$13),$M$13,IF(AND(F66&gt;=$N$14,F66&lt;=$O$14),$M$14,IF(AND(F66&gt;=$N$15,F66&lt;=$O$15),$M$15,IF(AND(F66&gt;=$N$16,F66&lt;=$O$16),$M$16,IF(AND(F66&gt;=$N$17,F66&lt;=$O$17),$M$17,IF(AND(F66&gt;=$N$18,F66&lt;=$O$18),$M$18,IF(AND(F66&gt;=$M$19,F66&gt;=$N$19),$O$19,IF(AND(F66&gt;=$N$19,F66&lt;=$O$19),$M$19,IF(AND(F66&gt;=$N$20,F66&lt;=$O$20),$M$20,IF(AND(F66&gt;=$N$21,F66&lt;=$O$21),$M$21,IF(AND(F66&gt;=$N$22,F66&lt;=$O$22),$M$22,IF(AND(F66&gt;=$N$23,F66&lt;=$O$23),$M$23,IF(AND(F66&gt;=$N$24,F66&lt;=$O$24),$M$24,IF(AND(F66&gt;=$N$25,F66&lt;=$O$25),$M$25,IF(AND(F66&gt;=$N$26,F66&lt;=$O$26),$M$26,IF(AND(F66&gt;=$N$27,F66&lt;=$O$27),$M$27,IF(AND(F66&gt;=$N$28,F66&lt;=$O$28),$M$28,IF(AND(F66&gt;=$N$29,F66&lt;=$O$29),$M$29))))))))))))))))))))))))))))))</f>
        <v>2</v>
      </c>
      <c r="D66" s="19" t="s">
        <v>19</v>
      </c>
      <c r="E66" s="19" t="s">
        <v>1235</v>
      </c>
      <c r="F66" s="23">
        <v>33</v>
      </c>
      <c r="G66" s="23"/>
      <c r="H66" s="19" t="s">
        <v>2040</v>
      </c>
      <c r="I66" s="19" t="s">
        <v>1319</v>
      </c>
      <c r="J66" s="19" t="s">
        <v>2860</v>
      </c>
      <c r="L66" s="22"/>
      <c r="XFD66" s="22"/>
    </row>
    <row r="67" spans="1:12 16378:16384" s="19" customFormat="1" x14ac:dyDescent="0.35">
      <c r="A67" s="12" t="s">
        <v>3267</v>
      </c>
      <c r="B67" s="19" t="str">
        <f>HYPERLINK(Table4[[#This Row],[Link]],Table4[[#This Row],[Pattern w/out Hyperlink]])</f>
        <v>Prospect</v>
      </c>
      <c r="C67" s="19">
        <f>IF(F67&lt;=$N$1,$M$1,IF(AND(F67&gt;=$N$2,F67&lt;=$O$2),$M$2,IF(AND(F67&gt;=$N$3,F67&lt;=$O$3),$M$3,IF(AND(F67&gt;=$N$4,F67&lt;=$O$4),$M$4,IF(AND(F67&gt;=$N$5,F67&lt;=$O$5),$M$5,IF(AND(F67&gt;=$N$6,F67&lt;=$O$6),$M$6,IF(AND(F67&gt;=$N$7,F67&lt;=$O$7),$M$7,IF(AND(F67&gt;=$N$8,F67&lt;=$O$8),$M$8,IF(AND(F67&gt;$N$9,F67&lt;=$O$9),$M$9,IF(AND(F67&gt;=$N$10,F67&lt;=$O$10),$M$10,IF(AND(F67&gt;=$N$11,F67&lt;=$O$11),$M$11,IF(AND(F67&gt;=$N$12,F67&lt;=$O$12),$M$12,IF(AND(F67&gt;=$N$13,F67&lt;=$O$13),$M$13,IF(AND(F67&gt;=$N$14,F67&lt;=$O$14),$M$14,IF(AND(F67&gt;=$N$15,F67&lt;=$O$15),$M$15,IF(AND(F67&gt;=$N$16,F67&lt;=$O$16),$M$16,IF(AND(F67&gt;=$N$17,F67&lt;=$O$17),$M$17,IF(AND(F67&gt;=$N$18,F67&lt;=$O$18),$M$18,IF(AND(F67&gt;=$M$19,F67&gt;=$N$19),$O$19,IF(AND(F67&gt;=$N$19,F67&lt;=$O$19),$M$19,IF(AND(F67&gt;=$N$20,F67&lt;=$O$20),$M$20,IF(AND(F67&gt;=$N$21,F67&lt;=$O$21),$M$21,IF(AND(F67&gt;=$N$22,F67&lt;=$O$22),$M$22,IF(AND(F67&gt;=$N$23,F67&lt;=$O$23),$M$23,IF(AND(F67&gt;=$N$24,F67&lt;=$O$24),$M$24,IF(AND(F67&gt;=$N$25,F67&lt;=$O$25),$M$25,IF(AND(F67&gt;=$N$26,F67&lt;=$O$26),$M$26,IF(AND(F67&gt;=$N$27,F67&lt;=$O$27),$M$27,IF(AND(F67&gt;=$N$28,F67&lt;=$O$28),$M$28,IF(AND(F67&gt;=$N$29,F67&lt;=$O$29),$M$29))))))))))))))))))))))))))))))</f>
        <v>2</v>
      </c>
      <c r="D67" s="19" t="s">
        <v>22</v>
      </c>
      <c r="E67" s="19" t="s">
        <v>1235</v>
      </c>
      <c r="F67" s="16">
        <f>Table4[[#This Row],[USD Pricing]]*Exchange!$A$1</f>
        <v>34.93</v>
      </c>
      <c r="G67" s="16">
        <v>24.95</v>
      </c>
      <c r="H67" s="12" t="s">
        <v>5959</v>
      </c>
      <c r="I67" s="19" t="s">
        <v>1319</v>
      </c>
      <c r="J67" s="19" t="s">
        <v>8265</v>
      </c>
      <c r="K67" s="12"/>
      <c r="L67" s="22"/>
      <c r="XFD67" s="22"/>
    </row>
    <row r="68" spans="1:12 16378:16384" s="19" customFormat="1" x14ac:dyDescent="0.35">
      <c r="A68" s="19" t="s">
        <v>782</v>
      </c>
      <c r="B68" s="45" t="str">
        <f>HYPERLINK(Table4[[#This Row],[Link]],Table4[[#This Row],[Pattern w/out Hyperlink]])</f>
        <v>Soho</v>
      </c>
      <c r="C68" s="19">
        <f>IF(F68&lt;=$N$1,$M$1,IF(AND(F68&gt;=$N$2,F68&lt;=$O$2),$M$2,IF(AND(F68&gt;=$N$3,F68&lt;=$O$3),$M$3,IF(AND(F68&gt;=$N$4,F68&lt;=$O$4),$M$4,IF(AND(F68&gt;=$N$5,F68&lt;=$O$5),$M$5,IF(AND(F68&gt;=$N$6,F68&lt;=$O$6),$M$6,IF(AND(F68&gt;=$N$7,F68&lt;=$O$7),$M$7,IF(AND(F68&gt;=$N$8,F68&lt;=$O$8),$M$8,IF(AND(F68&gt;$N$9,F68&lt;=$O$9),$M$9,IF(AND(F68&gt;=$N$10,F68&lt;=$O$10),$M$10,IF(AND(F68&gt;=$N$11,F68&lt;=$O$11),$M$11,IF(AND(F68&gt;=$N$12,F68&lt;=$O$12),$M$12,IF(AND(F68&gt;=$N$13,F68&lt;=$O$13),$M$13,IF(AND(F68&gt;=$N$14,F68&lt;=$O$14),$M$14,IF(AND(F68&gt;=$N$15,F68&lt;=$O$15),$M$15,IF(AND(F68&gt;=$N$16,F68&lt;=$O$16),$M$16,IF(AND(F68&gt;=$N$17,F68&lt;=$O$17),$M$17,IF(AND(F68&gt;=$N$18,F68&lt;=$O$18),$M$18,IF(AND(F68&gt;=$M$19,F68&gt;=$N$19),$O$19,IF(AND(F68&gt;=$N$19,F68&lt;=$O$19),$M$19,IF(AND(F68&gt;=$N$20,F68&lt;=$O$20),$M$20,IF(AND(F68&gt;=$N$21,F68&lt;=$O$21),$M$21,IF(AND(F68&gt;=$N$22,F68&lt;=$O$22),$M$22,IF(AND(F68&gt;=$N$23,F68&lt;=$O$23),$M$23,IF(AND(F68&gt;=$N$24,F68&lt;=$O$24),$M$24,IF(AND(F68&gt;=$N$25,F68&lt;=$O$25),$M$25,IF(AND(F68&gt;=$N$26,F68&lt;=$O$26),$M$26,IF(AND(F68&gt;=$N$27,F68&lt;=$O$27),$M$27,IF(AND(F68&gt;=$N$28,F68&lt;=$O$28),$M$28,IF(AND(F68&gt;=$N$29,F68&lt;=$O$29),$M$29))))))))))))))))))))))))))))))</f>
        <v>2</v>
      </c>
      <c r="D68" s="19" t="s">
        <v>18</v>
      </c>
      <c r="E68" s="19" t="s">
        <v>1235</v>
      </c>
      <c r="F68" s="23">
        <f>Table4[[#This Row],[USD Pricing]]*Exchange!$A$1</f>
        <v>26.529999999999998</v>
      </c>
      <c r="G68" s="23">
        <v>18.95</v>
      </c>
      <c r="H68" s="19" t="s">
        <v>1069</v>
      </c>
      <c r="I68" s="19" t="s">
        <v>1319</v>
      </c>
      <c r="J68" s="19" t="s">
        <v>2860</v>
      </c>
      <c r="L68" s="22"/>
      <c r="XFD68" s="22"/>
    </row>
    <row r="69" spans="1:12 16378:16384" s="19" customFormat="1" x14ac:dyDescent="0.35">
      <c r="A69" s="19" t="s">
        <v>3274</v>
      </c>
      <c r="B69" s="45" t="str">
        <f>HYPERLINK(Table4[[#This Row],[Link]],Table4[[#This Row],[Pattern w/out Hyperlink]])</f>
        <v>Spartan</v>
      </c>
      <c r="C69" s="19">
        <f>IF(F69&lt;=$N$1,$M$1,IF(AND(F69&gt;=$N$2,F69&lt;=$O$2),$M$2,IF(AND(F69&gt;=$N$3,F69&lt;=$O$3),$M$3,IF(AND(F69&gt;=$N$4,F69&lt;=$O$4),$M$4,IF(AND(F69&gt;=$N$5,F69&lt;=$O$5),$M$5,IF(AND(F69&gt;=$N$6,F69&lt;=$O$6),$M$6,IF(AND(F69&gt;=$N$7,F69&lt;=$O$7),$M$7,IF(AND(F69&gt;=$N$8,F69&lt;=$O$8),$M$8,IF(AND(F69&gt;$N$9,F69&lt;=$O$9),$M$9,IF(AND(F69&gt;=$N$10,F69&lt;=$O$10),$M$10,IF(AND(F69&gt;=$N$11,F69&lt;=$O$11),$M$11,IF(AND(F69&gt;=$N$12,F69&lt;=$O$12),$M$12,IF(AND(F69&gt;=$N$13,F69&lt;=$O$13),$M$13,IF(AND(F69&gt;=$N$14,F69&lt;=$O$14),$M$14,IF(AND(F69&gt;=$N$15,F69&lt;=$O$15),$M$15,IF(AND(F69&gt;=$N$16,F69&lt;=$O$16),$M$16,IF(AND(F69&gt;=$N$17,F69&lt;=$O$17),$M$17,IF(AND(F69&gt;=$N$18,F69&lt;=$O$18),$M$18,IF(AND(F69&gt;=$M$19,F69&gt;=$N$19),$O$19,IF(AND(F69&gt;=$N$19,F69&lt;=$O$19),$M$19,IF(AND(F69&gt;=$N$20,F69&lt;=$O$20),$M$20,IF(AND(F69&gt;=$N$21,F69&lt;=$O$21),$M$21,IF(AND(F69&gt;=$N$22,F69&lt;=$O$22),$M$22,IF(AND(F69&gt;=$N$23,F69&lt;=$O$23),$M$23,IF(AND(F69&gt;=$N$24,F69&lt;=$O$24),$M$24,IF(AND(F69&gt;=$N$25,F69&lt;=$O$25),$M$25,IF(AND(F69&gt;=$N$26,F69&lt;=$O$26),$M$26,IF(AND(F69&gt;=$N$27,F69&lt;=$O$27),$M$27,IF(AND(F69&gt;=$N$28,F69&lt;=$O$28),$M$28,IF(AND(F69&gt;=$N$29,F69&lt;=$O$29),$M$29))))))))))))))))))))))))))))))</f>
        <v>2</v>
      </c>
      <c r="D69" s="19" t="s">
        <v>22</v>
      </c>
      <c r="E69" s="19" t="s">
        <v>1235</v>
      </c>
      <c r="F69" s="23">
        <f>Table4[[#This Row],[USD Pricing]]*Exchange!$A$1</f>
        <v>27.075999999999997</v>
      </c>
      <c r="G69" s="23">
        <v>19.34</v>
      </c>
      <c r="H69" s="19" t="s">
        <v>5976</v>
      </c>
      <c r="I69" s="19" t="s">
        <v>1319</v>
      </c>
      <c r="J69" s="19" t="s">
        <v>3264</v>
      </c>
      <c r="L69" s="22"/>
      <c r="XFD69" s="22"/>
    </row>
    <row r="70" spans="1:12 16378:16384" s="19" customFormat="1" x14ac:dyDescent="0.35">
      <c r="A70" s="19" t="s">
        <v>828</v>
      </c>
      <c r="B70" s="45" t="str">
        <f>HYPERLINK(Table4[[#This Row],[Link]],Table4[[#This Row],[Pattern w/out Hyperlink]])</f>
        <v>Surge</v>
      </c>
      <c r="C70" s="19">
        <f>IF(F70&lt;=$N$1,$M$1,IF(AND(F70&gt;=$N$2,F70&lt;=$O$2),$M$2,IF(AND(F70&gt;=$N$3,F70&lt;=$O$3),$M$3,IF(AND(F70&gt;=$N$4,F70&lt;=$O$4),$M$4,IF(AND(F70&gt;=$N$5,F70&lt;=$O$5),$M$5,IF(AND(F70&gt;=$N$6,F70&lt;=$O$6),$M$6,IF(AND(F70&gt;=$N$7,F70&lt;=$O$7),$M$7,IF(AND(F70&gt;=$N$8,F70&lt;=$O$8),$M$8,IF(AND(F70&gt;$N$9,F70&lt;=$O$9),$M$9,IF(AND(F70&gt;=$N$10,F70&lt;=$O$10),$M$10,IF(AND(F70&gt;=$N$11,F70&lt;=$O$11),$M$11,IF(AND(F70&gt;=$N$12,F70&lt;=$O$12),$M$12,IF(AND(F70&gt;=$N$13,F70&lt;=$O$13),$M$13,IF(AND(F70&gt;=$N$14,F70&lt;=$O$14),$M$14,IF(AND(F70&gt;=$N$15,F70&lt;=$O$15),$M$15,IF(AND(F70&gt;=$N$16,F70&lt;=$O$16),$M$16,IF(AND(F70&gt;=$N$17,F70&lt;=$O$17),$M$17,IF(AND(F70&gt;=$N$18,F70&lt;=$O$18),$M$18,IF(AND(F70&gt;=$M$19,F70&gt;=$N$19),$O$19,IF(AND(F70&gt;=$N$19,F70&lt;=$O$19),$M$19,IF(AND(F70&gt;=$N$20,F70&lt;=$O$20),$M$20,IF(AND(F70&gt;=$N$21,F70&lt;=$O$21),$M$21,IF(AND(F70&gt;=$N$22,F70&lt;=$O$22),$M$22,IF(AND(F70&gt;=$N$23,F70&lt;=$O$23),$M$23,IF(AND(F70&gt;=$N$24,F70&lt;=$O$24),$M$24,IF(AND(F70&gt;=$N$25,F70&lt;=$O$25),$M$25,IF(AND(F70&gt;=$N$26,F70&lt;=$O$26),$M$26,IF(AND(F70&gt;=$N$27,F70&lt;=$O$27),$M$27,IF(AND(F70&gt;=$N$28,F70&lt;=$O$28),$M$28,IF(AND(F70&gt;=$N$29,F70&lt;=$O$29),$M$29))))))))))))))))))))))))))))))</f>
        <v>2</v>
      </c>
      <c r="D70" s="19" t="s">
        <v>23</v>
      </c>
      <c r="E70" s="19" t="s">
        <v>1235</v>
      </c>
      <c r="F70" s="23">
        <v>31.32</v>
      </c>
      <c r="G70" s="23"/>
      <c r="H70" s="19" t="s">
        <v>1231</v>
      </c>
      <c r="I70" s="19" t="s">
        <v>0</v>
      </c>
      <c r="J70" s="19" t="s">
        <v>2860</v>
      </c>
      <c r="L70" s="22"/>
      <c r="XFD70" s="22"/>
    </row>
    <row r="71" spans="1:12 16378:16384" s="19" customFormat="1" x14ac:dyDescent="0.35">
      <c r="A71" s="19" t="s">
        <v>2341</v>
      </c>
      <c r="B71" s="45" t="str">
        <f>HYPERLINK(Table4[[#This Row],[Link]],Table4[[#This Row],[Pattern w/out Hyperlink]])</f>
        <v>Tradewinds</v>
      </c>
      <c r="C71" s="19">
        <f>IF(F71&lt;=$N$1,$M$1,IF(AND(F71&gt;=$N$2,F71&lt;=$O$2),$M$2,IF(AND(F71&gt;=$N$3,F71&lt;=$O$3),$M$3,IF(AND(F71&gt;=$N$4,F71&lt;=$O$4),$M$4,IF(AND(F71&gt;=$N$5,F71&lt;=$O$5),$M$5,IF(AND(F71&gt;=$N$6,F71&lt;=$O$6),$M$6,IF(AND(F71&gt;=$N$7,F71&lt;=$O$7),$M$7,IF(AND(F71&gt;=$N$8,F71&lt;=$O$8),$M$8,IF(AND(F71&gt;$N$9,F71&lt;=$O$9),$M$9,IF(AND(F71&gt;=$N$10,F71&lt;=$O$10),$M$10,IF(AND(F71&gt;=$N$11,F71&lt;=$O$11),$M$11,IF(AND(F71&gt;=$N$12,F71&lt;=$O$12),$M$12,IF(AND(F71&gt;=$N$13,F71&lt;=$O$13),$M$13,IF(AND(F71&gt;=$N$14,F71&lt;=$O$14),$M$14,IF(AND(F71&gt;=$N$15,F71&lt;=$O$15),$M$15,IF(AND(F71&gt;=$N$16,F71&lt;=$O$16),$M$16,IF(AND(F71&gt;=$N$17,F71&lt;=$O$17),$M$17,IF(AND(F71&gt;=$N$18,F71&lt;=$O$18),$M$18,IF(AND(F71&gt;=$M$19,F71&gt;=$N$19),$O$19,IF(AND(F71&gt;=$N$19,F71&lt;=$O$19),$M$19,IF(AND(F71&gt;=$N$20,F71&lt;=$O$20),$M$20,IF(AND(F71&gt;=$N$21,F71&lt;=$O$21),$M$21,IF(AND(F71&gt;=$N$22,F71&lt;=$O$22),$M$22,IF(AND(F71&gt;=$N$23,F71&lt;=$O$23),$M$23,IF(AND(F71&gt;=$N$24,F71&lt;=$O$24),$M$24,IF(AND(F71&gt;=$N$25,F71&lt;=$O$25),$M$25,IF(AND(F71&gt;=$N$26,F71&lt;=$O$26),$M$26,IF(AND(F71&gt;=$N$27,F71&lt;=$O$27),$M$27,IF(AND(F71&gt;=$N$28,F71&lt;=$O$28),$M$28,IF(AND(F71&gt;=$N$29,F71&lt;=$O$29),$M$29))))))))))))))))))))))))))))))</f>
        <v>2</v>
      </c>
      <c r="D71" s="19" t="s">
        <v>2270</v>
      </c>
      <c r="E71" s="19" t="s">
        <v>1235</v>
      </c>
      <c r="F71" s="23">
        <v>30.65</v>
      </c>
      <c r="G71" s="23"/>
      <c r="H71" s="21" t="s">
        <v>8159</v>
      </c>
      <c r="I71" s="19" t="s">
        <v>1319</v>
      </c>
      <c r="J71" s="19" t="s">
        <v>6788</v>
      </c>
      <c r="L71" s="22"/>
      <c r="XFD71" s="22"/>
    </row>
    <row r="72" spans="1:12 16378:16384" s="19" customFormat="1" x14ac:dyDescent="0.35">
      <c r="A72" s="19" t="s">
        <v>1587</v>
      </c>
      <c r="B72" s="45" t="str">
        <f>HYPERLINK(Table4[[#This Row],[Link]],Table4[[#This Row],[Pattern w/out Hyperlink]])</f>
        <v>Tranquil</v>
      </c>
      <c r="C72" s="19">
        <f>IF(F72&lt;=$N$1,$M$1,IF(AND(F72&gt;=$N$2,F72&lt;=$O$2),$M$2,IF(AND(F72&gt;=$N$3,F72&lt;=$O$3),$M$3,IF(AND(F72&gt;=$N$4,F72&lt;=$O$4),$M$4,IF(AND(F72&gt;=$N$5,F72&lt;=$O$5),$M$5,IF(AND(F72&gt;=$N$6,F72&lt;=$O$6),$M$6,IF(AND(F72&gt;=$N$7,F72&lt;=$O$7),$M$7,IF(AND(F72&gt;=$N$8,F72&lt;=$O$8),$M$8,IF(AND(F72&gt;$N$9,F72&lt;=$O$9),$M$9,IF(AND(F72&gt;=$N$10,F72&lt;=$O$10),$M$10,IF(AND(F72&gt;=$N$11,F72&lt;=$O$11),$M$11,IF(AND(F72&gt;=$N$12,F72&lt;=$O$12),$M$12,IF(AND(F72&gt;=$N$13,F72&lt;=$O$13),$M$13,IF(AND(F72&gt;=$N$14,F72&lt;=$O$14),$M$14,IF(AND(F72&gt;=$N$15,F72&lt;=$O$15),$M$15,IF(AND(F72&gt;=$N$16,F72&lt;=$O$16),$M$16,IF(AND(F72&gt;=$N$17,F72&lt;=$O$17),$M$17,IF(AND(F72&gt;=$N$18,F72&lt;=$O$18),$M$18,IF(AND(F72&gt;=$M$19,F72&gt;=$N$19),$O$19,IF(AND(F72&gt;=$N$19,F72&lt;=$O$19),$M$19,IF(AND(F72&gt;=$N$20,F72&lt;=$O$20),$M$20,IF(AND(F72&gt;=$N$21,F72&lt;=$O$21),$M$21,IF(AND(F72&gt;=$N$22,F72&lt;=$O$22),$M$22,IF(AND(F72&gt;=$N$23,F72&lt;=$O$23),$M$23,IF(AND(F72&gt;=$N$24,F72&lt;=$O$24),$M$24,IF(AND(F72&gt;=$N$25,F72&lt;=$O$25),$M$25,IF(AND(F72&gt;=$N$26,F72&lt;=$O$26),$M$26,IF(AND(F72&gt;=$N$27,F72&lt;=$O$27),$M$27,IF(AND(F72&gt;=$N$28,F72&lt;=$O$28),$M$28,IF(AND(F72&gt;=$N$29,F72&lt;=$O$29),$M$29))))))))))))))))))))))))))))))</f>
        <v>2</v>
      </c>
      <c r="D72" s="19" t="s">
        <v>18</v>
      </c>
      <c r="E72" s="19" t="s">
        <v>1235</v>
      </c>
      <c r="F72" s="23">
        <f>Table4[[#This Row],[USD Pricing]]*Exchange!$A$1</f>
        <v>32.129999999999995</v>
      </c>
      <c r="G72" s="23">
        <v>22.95</v>
      </c>
      <c r="H72" s="19" t="s">
        <v>6157</v>
      </c>
      <c r="I72" s="19" t="s">
        <v>1319</v>
      </c>
      <c r="J72" s="19" t="s">
        <v>2860</v>
      </c>
      <c r="L72" s="22"/>
      <c r="XFD72" s="22"/>
    </row>
    <row r="73" spans="1:12 16378:16384" s="19" customFormat="1" x14ac:dyDescent="0.35">
      <c r="A73" s="19" t="s">
        <v>887</v>
      </c>
      <c r="B73" s="45" t="str">
        <f>HYPERLINK(Table4[[#This Row],[Link]],Table4[[#This Row],[Pattern w/out Hyperlink]])</f>
        <v>Veranda</v>
      </c>
      <c r="C73" s="19">
        <f>IF(F73&lt;=$N$1,$M$1,IF(AND(F73&gt;=$N$2,F73&lt;=$O$2),$M$2,IF(AND(F73&gt;=$N$3,F73&lt;=$O$3),$M$3,IF(AND(F73&gt;=$N$4,F73&lt;=$O$4),$M$4,IF(AND(F73&gt;=$N$5,F73&lt;=$O$5),$M$5,IF(AND(F73&gt;=$N$6,F73&lt;=$O$6),$M$6,IF(AND(F73&gt;=$N$7,F73&lt;=$O$7),$M$7,IF(AND(F73&gt;=$N$8,F73&lt;=$O$8),$M$8,IF(AND(F73&gt;$N$9,F73&lt;=$O$9),$M$9,IF(AND(F73&gt;=$N$10,F73&lt;=$O$10),$M$10,IF(AND(F73&gt;=$N$11,F73&lt;=$O$11),$M$11,IF(AND(F73&gt;=$N$12,F73&lt;=$O$12),$M$12,IF(AND(F73&gt;=$N$13,F73&lt;=$O$13),$M$13,IF(AND(F73&gt;=$N$14,F73&lt;=$O$14),$M$14,IF(AND(F73&gt;=$N$15,F73&lt;=$O$15),$M$15,IF(AND(F73&gt;=$N$16,F73&lt;=$O$16),$M$16,IF(AND(F73&gt;=$N$17,F73&lt;=$O$17),$M$17,IF(AND(F73&gt;=$N$18,F73&lt;=$O$18),$M$18,IF(AND(F73&gt;=$M$19,F73&gt;=$N$19),$O$19,IF(AND(F73&gt;=$N$19,F73&lt;=$O$19),$M$19,IF(AND(F73&gt;=$N$20,F73&lt;=$O$20),$M$20,IF(AND(F73&gt;=$N$21,F73&lt;=$O$21),$M$21,IF(AND(F73&gt;=$N$22,F73&lt;=$O$22),$M$22,IF(AND(F73&gt;=$N$23,F73&lt;=$O$23),$M$23,IF(AND(F73&gt;=$N$24,F73&lt;=$O$24),$M$24,IF(AND(F73&gt;=$N$25,F73&lt;=$O$25),$M$25,IF(AND(F73&gt;=$N$26,F73&lt;=$O$26),$M$26,IF(AND(F73&gt;=$N$27,F73&lt;=$O$27),$M$27,IF(AND(F73&gt;=$N$28,F73&lt;=$O$28),$M$28,IF(AND(F73&gt;=$N$29,F73&lt;=$O$29),$M$29))))))))))))))))))))))))))))))</f>
        <v>2</v>
      </c>
      <c r="D73" s="19" t="s">
        <v>18</v>
      </c>
      <c r="E73" s="19" t="s">
        <v>1235</v>
      </c>
      <c r="F73" s="23">
        <f>Table4[[#This Row],[USD Pricing]]*Exchange!$A$1</f>
        <v>32.129999999999995</v>
      </c>
      <c r="G73" s="23">
        <v>22.95</v>
      </c>
      <c r="H73" s="19" t="s">
        <v>6158</v>
      </c>
      <c r="I73" s="19" t="s">
        <v>1319</v>
      </c>
      <c r="J73" s="19" t="s">
        <v>2860</v>
      </c>
      <c r="L73" s="22"/>
      <c r="XFD73" s="22"/>
    </row>
    <row r="74" spans="1:12 16378:16384" s="19" customFormat="1" x14ac:dyDescent="0.35">
      <c r="A74" s="19" t="s">
        <v>891</v>
      </c>
      <c r="B74" s="45" t="str">
        <f>HYPERLINK(Table4[[#This Row],[Link]],Table4[[#This Row],[Pattern w/out Hyperlink]])</f>
        <v>Verve</v>
      </c>
      <c r="C74" s="19">
        <f>IF(F74&lt;=$N$1,$M$1,IF(AND(F74&gt;=$N$2,F74&lt;=$O$2),$M$2,IF(AND(F74&gt;=$N$3,F74&lt;=$O$3),$M$3,IF(AND(F74&gt;=$N$4,F74&lt;=$O$4),$M$4,IF(AND(F74&gt;=$N$5,F74&lt;=$O$5),$M$5,IF(AND(F74&gt;=$N$6,F74&lt;=$O$6),$M$6,IF(AND(F74&gt;=$N$7,F74&lt;=$O$7),$M$7,IF(AND(F74&gt;=$N$8,F74&lt;=$O$8),$M$8,IF(AND(F74&gt;$N$9,F74&lt;=$O$9),$M$9,IF(AND(F74&gt;=$N$10,F74&lt;=$O$10),$M$10,IF(AND(F74&gt;=$N$11,F74&lt;=$O$11),$M$11,IF(AND(F74&gt;=$N$12,F74&lt;=$O$12),$M$12,IF(AND(F74&gt;=$N$13,F74&lt;=$O$13),$M$13,IF(AND(F74&gt;=$N$14,F74&lt;=$O$14),$M$14,IF(AND(F74&gt;=$N$15,F74&lt;=$O$15),$M$15,IF(AND(F74&gt;=$N$16,F74&lt;=$O$16),$M$16,IF(AND(F74&gt;=$N$17,F74&lt;=$O$17),$M$17,IF(AND(F74&gt;=$N$18,F74&lt;=$O$18),$M$18,IF(AND(F74&gt;=$M$19,F74&gt;=$N$19),$O$19,IF(AND(F74&gt;=$N$19,F74&lt;=$O$19),$M$19,IF(AND(F74&gt;=$N$20,F74&lt;=$O$20),$M$20,IF(AND(F74&gt;=$N$21,F74&lt;=$O$21),$M$21,IF(AND(F74&gt;=$N$22,F74&lt;=$O$22),$M$22,IF(AND(F74&gt;=$N$23,F74&lt;=$O$23),$M$23,IF(AND(F74&gt;=$N$24,F74&lt;=$O$24),$M$24,IF(AND(F74&gt;=$N$25,F74&lt;=$O$25),$M$25,IF(AND(F74&gt;=$N$26,F74&lt;=$O$26),$M$26,IF(AND(F74&gt;=$N$27,F74&lt;=$O$27),$M$27,IF(AND(F74&gt;=$N$28,F74&lt;=$O$28),$M$28,IF(AND(F74&gt;=$N$29,F74&lt;=$O$29),$M$29))))))))))))))))))))))))))))))</f>
        <v>2</v>
      </c>
      <c r="D74" s="19" t="s">
        <v>23</v>
      </c>
      <c r="E74" s="19" t="s">
        <v>1235</v>
      </c>
      <c r="F74" s="23">
        <v>30.45</v>
      </c>
      <c r="G74" s="23"/>
      <c r="H74" s="19" t="s">
        <v>1232</v>
      </c>
      <c r="I74" s="19" t="s">
        <v>1319</v>
      </c>
      <c r="J74" s="19" t="s">
        <v>2860</v>
      </c>
      <c r="L74" s="22"/>
      <c r="XEX74" s="22"/>
      <c r="XFD74" s="22"/>
    </row>
    <row r="75" spans="1:12 16378:16384" s="19" customFormat="1" x14ac:dyDescent="0.35">
      <c r="A75" s="19" t="s">
        <v>897</v>
      </c>
      <c r="B75" s="45" t="str">
        <f>HYPERLINK(Table4[[#This Row],[Link]],Table4[[#This Row],[Pattern w/out Hyperlink]])</f>
        <v>Vitality</v>
      </c>
      <c r="C75" s="19">
        <f>IF(F75&lt;=$N$1,$M$1,IF(AND(F75&gt;=$N$2,F75&lt;=$O$2),$M$2,IF(AND(F75&gt;=$N$3,F75&lt;=$O$3),$M$3,IF(AND(F75&gt;=$N$4,F75&lt;=$O$4),$M$4,IF(AND(F75&gt;=$N$5,F75&lt;=$O$5),$M$5,IF(AND(F75&gt;=$N$6,F75&lt;=$O$6),$M$6,IF(AND(F75&gt;=$N$7,F75&lt;=$O$7),$M$7,IF(AND(F75&gt;=$N$8,F75&lt;=$O$8),$M$8,IF(AND(F75&gt;$N$9,F75&lt;=$O$9),$M$9,IF(AND(F75&gt;=$N$10,F75&lt;=$O$10),$M$10,IF(AND(F75&gt;=$N$11,F75&lt;=$O$11),$M$11,IF(AND(F75&gt;=$N$12,F75&lt;=$O$12),$M$12,IF(AND(F75&gt;=$N$13,F75&lt;=$O$13),$M$13,IF(AND(F75&gt;=$N$14,F75&lt;=$O$14),$M$14,IF(AND(F75&gt;=$N$15,F75&lt;=$O$15),$M$15,IF(AND(F75&gt;=$N$16,F75&lt;=$O$16),$M$16,IF(AND(F75&gt;=$N$17,F75&lt;=$O$17),$M$17,IF(AND(F75&gt;=$N$18,F75&lt;=$O$18),$M$18,IF(AND(F75&gt;=$M$19,F75&gt;=$N$19),$O$19,IF(AND(F75&gt;=$N$19,F75&lt;=$O$19),$M$19,IF(AND(F75&gt;=$N$20,F75&lt;=$O$20),$M$20,IF(AND(F75&gt;=$N$21,F75&lt;=$O$21),$M$21,IF(AND(F75&gt;=$N$22,F75&lt;=$O$22),$M$22,IF(AND(F75&gt;=$N$23,F75&lt;=$O$23),$M$23,IF(AND(F75&gt;=$N$24,F75&lt;=$O$24),$M$24,IF(AND(F75&gt;=$N$25,F75&lt;=$O$25),$M$25,IF(AND(F75&gt;=$N$26,F75&lt;=$O$26),$M$26,IF(AND(F75&gt;=$N$27,F75&lt;=$O$27),$M$27,IF(AND(F75&gt;=$N$28,F75&lt;=$O$28),$M$28,IF(AND(F75&gt;=$N$29,F75&lt;=$O$29),$M$29))))))))))))))))))))))))))))))</f>
        <v>2</v>
      </c>
      <c r="D75" s="19" t="s">
        <v>23</v>
      </c>
      <c r="E75" s="19" t="s">
        <v>1235</v>
      </c>
      <c r="F75" s="23">
        <v>34.22</v>
      </c>
      <c r="G75" s="23"/>
      <c r="H75" s="19" t="s">
        <v>1233</v>
      </c>
      <c r="I75" s="19" t="s">
        <v>1319</v>
      </c>
      <c r="J75" s="19" t="s">
        <v>2860</v>
      </c>
      <c r="L75" s="22"/>
      <c r="XFD75" s="22"/>
    </row>
    <row r="76" spans="1:12 16378:16384" s="19" customFormat="1" x14ac:dyDescent="0.35">
      <c r="A76" s="19" t="s">
        <v>6649</v>
      </c>
      <c r="B76" s="45" t="str">
        <f>HYPERLINK(Table4[[#This Row],[Link]],Table4[[#This Row],[Pattern w/out Hyperlink]])</f>
        <v>Windsong</v>
      </c>
      <c r="C76" s="19">
        <f>IF(F76&lt;=$N$1,$M$1,IF(AND(F76&gt;=$N$2,F76&lt;=$O$2),$M$2,IF(AND(F76&gt;=$N$3,F76&lt;=$O$3),$M$3,IF(AND(F76&gt;=$N$4,F76&lt;=$O$4),$M$4,IF(AND(F76&gt;=$N$5,F76&lt;=$O$5),$M$5,IF(AND(F76&gt;=$N$6,F76&lt;=$O$6),$M$6,IF(AND(F76&gt;=$N$7,F76&lt;=$O$7),$M$7,IF(AND(F76&gt;=$N$8,F76&lt;=$O$8),$M$8,IF(AND(F76&gt;$N$9,F76&lt;=$O$9),$M$9,IF(AND(F76&gt;=$N$10,F76&lt;=$O$10),$M$10,IF(AND(F76&gt;=$N$11,F76&lt;=$O$11),$M$11,IF(AND(F76&gt;=$N$12,F76&lt;=$O$12),$M$12,IF(AND(F76&gt;=$N$13,F76&lt;=$O$13),$M$13,IF(AND(F76&gt;=$N$14,F76&lt;=$O$14),$M$14,IF(AND(F76&gt;=$N$15,F76&lt;=$O$15),$M$15,IF(AND(F76&gt;=$N$16,F76&lt;=$O$16),$M$16,IF(AND(F76&gt;=$N$17,F76&lt;=$O$17),$M$17,IF(AND(F76&gt;=$N$18,F76&lt;=$O$18),$M$18,IF(AND(F76&gt;=$M$19,F76&gt;=$N$19),$O$19,IF(AND(F76&gt;=$N$19,F76&lt;=$O$19),$M$19,IF(AND(F76&gt;=$N$20,F76&lt;=$O$20),$M$20,IF(AND(F76&gt;=$N$21,F76&lt;=$O$21),$M$21,IF(AND(F76&gt;=$N$22,F76&lt;=$O$22),$M$22,IF(AND(F76&gt;=$N$23,F76&lt;=$O$23),$M$23,IF(AND(F76&gt;=$N$24,F76&lt;=$O$24),$M$24,IF(AND(F76&gt;=$N$25,F76&lt;=$O$25),$M$25,IF(AND(F76&gt;=$N$26,F76&lt;=$O$26),$M$26,IF(AND(F76&gt;=$N$27,F76&lt;=$O$27),$M$27,IF(AND(F76&gt;=$N$28,F76&lt;=$O$28),$M$28,IF(AND(F76&gt;=$N$29,F76&lt;=$O$29),$M$29))))))))))))))))))))))))))))))</f>
        <v>2</v>
      </c>
      <c r="D76" s="19" t="s">
        <v>2270</v>
      </c>
      <c r="E76" s="19" t="s">
        <v>1235</v>
      </c>
      <c r="F76" s="23">
        <v>29.84</v>
      </c>
      <c r="G76" s="23"/>
      <c r="H76" s="19" t="s">
        <v>6650</v>
      </c>
      <c r="I76" s="19" t="s">
        <v>1319</v>
      </c>
      <c r="J76" s="19" t="s">
        <v>2860</v>
      </c>
      <c r="L76" s="22"/>
      <c r="XFD76" s="22"/>
    </row>
    <row r="77" spans="1:12 16378:16384" s="19" customFormat="1" x14ac:dyDescent="0.35">
      <c r="A77" s="19" t="s">
        <v>1714</v>
      </c>
      <c r="B77" s="45" t="str">
        <f>HYPERLINK(Table4[[#This Row],[Link]],Table4[[#This Row],[Pattern w/out Hyperlink]])</f>
        <v>Zip</v>
      </c>
      <c r="C77" s="19">
        <f>IF(F77&lt;=$N$1,$M$1,IF(AND(F77&gt;=$N$2,F77&lt;=$O$2),$M$2,IF(AND(F77&gt;=$N$3,F77&lt;=$O$3),$M$3,IF(AND(F77&gt;=$N$4,F77&lt;=$O$4),$M$4,IF(AND(F77&gt;=$N$5,F77&lt;=$O$5),$M$5,IF(AND(F77&gt;=$N$6,F77&lt;=$O$6),$M$6,IF(AND(F77&gt;=$N$7,F77&lt;=$O$7),$M$7,IF(AND(F77&gt;=$N$8,F77&lt;=$O$8),$M$8,IF(AND(F77&gt;$N$9,F77&lt;=$O$9),$M$9,IF(AND(F77&gt;=$N$10,F77&lt;=$O$10),$M$10,IF(AND(F77&gt;=$N$11,F77&lt;=$O$11),$M$11,IF(AND(F77&gt;=$N$12,F77&lt;=$O$12),$M$12,IF(AND(F77&gt;=$N$13,F77&lt;=$O$13),$M$13,IF(AND(F77&gt;=$N$14,F77&lt;=$O$14),$M$14,IF(AND(F77&gt;=$N$15,F77&lt;=$O$15),$M$15,IF(AND(F77&gt;=$N$16,F77&lt;=$O$16),$M$16,IF(AND(F77&gt;=$N$17,F77&lt;=$O$17),$M$17,IF(AND(F77&gt;=$N$18,F77&lt;=$O$18),$M$18,IF(AND(F77&gt;=$M$19,F77&gt;=$N$19),$O$19,IF(AND(F77&gt;=$N$19,F77&lt;=$O$19),$M$19,IF(AND(F77&gt;=$N$20,F77&lt;=$O$20),$M$20,IF(AND(F77&gt;=$N$21,F77&lt;=$O$21),$M$21,IF(AND(F77&gt;=$N$22,F77&lt;=$O$22),$M$22,IF(AND(F77&gt;=$N$23,F77&lt;=$O$23),$M$23,IF(AND(F77&gt;=$N$24,F77&lt;=$O$24),$M$24,IF(AND(F77&gt;=$N$25,F77&lt;=$O$25),$M$25,IF(AND(F77&gt;=$N$26,F77&lt;=$O$26),$M$26,IF(AND(F77&gt;=$N$27,F77&lt;=$O$27),$M$27,IF(AND(F77&gt;=$N$28,F77&lt;=$O$28),$M$28,IF(AND(F77&gt;=$N$29,F77&lt;=$O$29),$M$29))))))))))))))))))))))))))))))</f>
        <v>2</v>
      </c>
      <c r="D77" s="19" t="s">
        <v>22</v>
      </c>
      <c r="E77" s="19" t="s">
        <v>1235</v>
      </c>
      <c r="F77" s="23">
        <f>Table4[[#This Row],[USD Pricing]]*Exchange!$A$1</f>
        <v>32.535999999999994</v>
      </c>
      <c r="G77" s="23">
        <v>23.24</v>
      </c>
      <c r="H77" s="19" t="s">
        <v>1715</v>
      </c>
      <c r="I77" s="19" t="s">
        <v>0</v>
      </c>
      <c r="J77" s="19" t="s">
        <v>2875</v>
      </c>
      <c r="L77" s="22"/>
      <c r="XFD77" s="22"/>
    </row>
    <row r="78" spans="1:12 16378:16384" s="19" customFormat="1" x14ac:dyDescent="0.35">
      <c r="A78" s="19" t="s">
        <v>7699</v>
      </c>
      <c r="B78" s="40" t="str">
        <f>HYPERLINK(Table4[[#This Row],[Link]],Table4[[#This Row],[Pattern w/out Hyperlink]])</f>
        <v>Blend</v>
      </c>
      <c r="C78" s="12">
        <f>IF(F78&lt;=$N$1,$M$1,IF(AND(F78&gt;=$N$2,F78&lt;=$O$2),$M$2,IF(AND(F78&gt;=$N$3,F78&lt;=$O$3),$M$3,IF(AND(F78&gt;=$N$4,F78&lt;=$O$4),$M$4,IF(AND(F78&gt;=$N$5,F78&lt;=$O$5),$M$5,IF(AND(F78&gt;=$N$6,F78&lt;=$O$6),$M$6,IF(AND(F78&gt;=$N$7,F78&lt;=$O$7),$M$7,IF(AND(F78&gt;=$N$8,F78&lt;=$O$8),$M$8,IF(AND(F78&gt;$N$9,F78&lt;=$O$9),$M$9,IF(AND(F78&gt;=$N$10,F78&lt;=$O$10),$M$10,IF(AND(F78&gt;=$N$11,F78&lt;=$O$11),$M$11,IF(AND(F78&gt;=$N$12,F78&lt;=$O$12),$M$12,IF(AND(F78&gt;=$N$13,F78&lt;=$O$13),$M$13,IF(AND(F78&gt;=$N$14,F78&lt;=$O$14),$M$14,IF(AND(F78&gt;=$N$15,F78&lt;=$O$15),$M$15,IF(AND(F78&gt;=$N$16,F78&lt;=$O$16),$M$16,IF(AND(F78&gt;=$N$17,F78&lt;=$O$17),$M$17,IF(AND(F78&gt;=$N$18,F78&lt;=$O$18),$M$18,IF(AND(F78&gt;=$M$19,F78&gt;=$N$19),$O$19,IF(AND(F78&gt;=$N$19,F78&lt;=$O$19),$M$19,IF(AND(F78&gt;=$N$20,F78&lt;=$O$20),$M$20,IF(AND(F78&gt;=$N$21,F78&lt;=$O$21),$M$21,IF(AND(F78&gt;=$N$22,F78&lt;=$O$22),$M$22,IF(AND(F78&gt;=$N$23,F78&lt;=$O$23),$M$23,IF(AND(F78&gt;=$N$24,F78&lt;=$O$24),$M$24,IF(AND(F78&gt;=$N$25,F78&lt;=$O$25),$M$25,IF(AND(F78&gt;=$N$26,F78&lt;=$O$26),$M$26,IF(AND(F78&gt;=$N$27,F78&lt;=$O$27),$M$27,IF(AND(F78&gt;=$N$28,F78&lt;=$O$28),$M$28,IF(AND(F78&gt;=$N$29,F78&lt;=$O$29),$M$29))))))))))))))))))))))))))))))</f>
        <v>3</v>
      </c>
      <c r="D78" s="40" t="s">
        <v>20</v>
      </c>
      <c r="E78" s="40" t="s">
        <v>1235</v>
      </c>
      <c r="F78" s="23">
        <f>Table4[[#This Row],[USD Pricing]]*Exchange!$A$1</f>
        <v>42.699999999999996</v>
      </c>
      <c r="G78" s="23">
        <v>30.5</v>
      </c>
      <c r="H78" s="19" t="s">
        <v>7700</v>
      </c>
      <c r="I78" s="40" t="s">
        <v>4213</v>
      </c>
      <c r="J78" s="40" t="s">
        <v>2866</v>
      </c>
      <c r="K78" s="19" t="s">
        <v>8168</v>
      </c>
      <c r="L78" s="22"/>
      <c r="XFD78" s="22"/>
    </row>
    <row r="79" spans="1:12 16378:16384" s="19" customFormat="1" x14ac:dyDescent="0.35">
      <c r="A79" s="19" t="s">
        <v>7708</v>
      </c>
      <c r="B79" s="43" t="str">
        <f>HYPERLINK(Table4[[#This Row],[Link]],Table4[[#This Row],[Pattern w/out Hyperlink]])</f>
        <v>Eli</v>
      </c>
      <c r="C79" s="19">
        <f>IF(F79&lt;=$N$1,$M$1,IF(AND(F79&gt;=$N$2,F79&lt;=$O$2),$M$2,IF(AND(F79&gt;=$N$3,F79&lt;=$O$3),$M$3,IF(AND(F79&gt;=$N$4,F79&lt;=$O$4),$M$4,IF(AND(F79&gt;=$N$5,F79&lt;=$O$5),$M$5,IF(AND(F79&gt;=$N$6,F79&lt;=$O$6),$M$6,IF(AND(F79&gt;=$N$7,F79&lt;=$O$7),$M$7,IF(AND(F79&gt;=$N$8,F79&lt;=$O$8),$M$8,IF(AND(F79&gt;$N$9,F79&lt;=$O$9),$M$9,IF(AND(F79&gt;=$N$10,F79&lt;=$O$10),$M$10,IF(AND(F79&gt;=$N$11,F79&lt;=$O$11),$M$11,IF(AND(F79&gt;=$N$12,F79&lt;=$O$12),$M$12,IF(AND(F79&gt;=$N$13,F79&lt;=$O$13),$M$13,IF(AND(F79&gt;=$N$14,F79&lt;=$O$14),$M$14,IF(AND(F79&gt;=$N$15,F79&lt;=$O$15),$M$15,IF(AND(F79&gt;=$N$16,F79&lt;=$O$16),$M$16,IF(AND(F79&gt;=$N$17,F79&lt;=$O$17),$M$17,IF(AND(F79&gt;=$N$18,F79&lt;=$O$18),$M$18,IF(AND(F79&gt;=$M$19,F79&gt;=$N$19),$O$19,IF(AND(F79&gt;=$N$19,F79&lt;=$O$19),$M$19,IF(AND(F79&gt;=$N$20,F79&lt;=$O$20),$M$20,IF(AND(F79&gt;=$N$21,F79&lt;=$O$21),$M$21,IF(AND(F79&gt;=$N$22,F79&lt;=$O$22),$M$22,IF(AND(F79&gt;=$N$23,F79&lt;=$O$23),$M$23,IF(AND(F79&gt;=$N$24,F79&lt;=$O$24),$M$24,IF(AND(F79&gt;=$N$25,F79&lt;=$O$25),$M$25,IF(AND(F79&gt;=$N$26,F79&lt;=$O$26),$M$26,IF(AND(F79&gt;=$N$27,F79&lt;=$O$27),$M$27,IF(AND(F79&gt;=$N$28,F79&lt;=$O$28),$M$28,IF(AND(F79&gt;=$N$29,F79&lt;=$O$29),$M$29))))))))))))))))))))))))))))))</f>
        <v>3</v>
      </c>
      <c r="D79" s="19" t="s">
        <v>20</v>
      </c>
      <c r="E79" s="19" t="s">
        <v>1235</v>
      </c>
      <c r="F79" s="23">
        <f>Table4[[#This Row],[USD Pricing]]*Exchange!$A$1</f>
        <v>41.93</v>
      </c>
      <c r="G79" s="23">
        <v>29.95</v>
      </c>
      <c r="H79" s="19" t="s">
        <v>7709</v>
      </c>
      <c r="I79" s="19" t="s">
        <v>4213</v>
      </c>
      <c r="J79" s="19" t="s">
        <v>2866</v>
      </c>
      <c r="L79" s="22"/>
      <c r="XFD79" s="22"/>
    </row>
    <row r="80" spans="1:12 16378:16384" s="19" customFormat="1" x14ac:dyDescent="0.35">
      <c r="A80" s="12" t="s">
        <v>3748</v>
      </c>
      <c r="B80" s="19" t="str">
        <f>HYPERLINK(Table4[[#This Row],[Link]],Table4[[#This Row],[Pattern w/out Hyperlink]])</f>
        <v>Academy</v>
      </c>
      <c r="C80" s="19">
        <f>IF(F80&lt;=$N$1,$M$1,IF(AND(F80&gt;=$N$2,F80&lt;=$O$2),$M$2,IF(AND(F80&gt;=$N$3,F80&lt;=$O$3),$M$3,IF(AND(F80&gt;=$N$4,F80&lt;=$O$4),$M$4,IF(AND(F80&gt;=$N$5,F80&lt;=$O$5),$M$5,IF(AND(F80&gt;=$N$6,F80&lt;=$O$6),$M$6,IF(AND(F80&gt;=$N$7,F80&lt;=$O$7),$M$7,IF(AND(F80&gt;=$N$8,F80&lt;=$O$8),$M$8,IF(AND(F80&gt;$N$9,F80&lt;=$O$9),$M$9,IF(AND(F80&gt;=$N$10,F80&lt;=$O$10),$M$10,IF(AND(F80&gt;=$N$11,F80&lt;=$O$11),$M$11,IF(AND(F80&gt;=$N$12,F80&lt;=$O$12),$M$12,IF(AND(F80&gt;=$N$13,F80&lt;=$O$13),$M$13,IF(AND(F80&gt;=$N$14,F80&lt;=$O$14),$M$14,IF(AND(F80&gt;=$N$15,F80&lt;=$O$15),$M$15,IF(AND(F80&gt;=$N$16,F80&lt;=$O$16),$M$16,IF(AND(F80&gt;=$N$17,F80&lt;=$O$17),$M$17,IF(AND(F80&gt;=$N$18,F80&lt;=$O$18),$M$18,IF(AND(F80&gt;=$M$19,F80&gt;=$N$19),$O$19,IF(AND(F80&gt;=$N$19,F80&lt;=$O$19),$M$19,IF(AND(F80&gt;=$N$20,F80&lt;=$O$20),$M$20,IF(AND(F80&gt;=$N$21,F80&lt;=$O$21),$M$21,IF(AND(F80&gt;=$N$22,F80&lt;=$O$22),$M$22,IF(AND(F80&gt;=$N$23,F80&lt;=$O$23),$M$23,IF(AND(F80&gt;=$N$24,F80&lt;=$O$24),$M$24,IF(AND(F80&gt;=$N$25,F80&lt;=$O$25),$M$25,IF(AND(F80&gt;=$N$26,F80&lt;=$O$26),$M$26,IF(AND(F80&gt;=$N$27,F80&lt;=$O$27),$M$27,IF(AND(F80&gt;=$N$28,F80&lt;=$O$28),$M$28,IF(AND(F80&gt;=$N$29,F80&lt;=$O$29),$M$29))))))))))))))))))))))))))))))</f>
        <v>3</v>
      </c>
      <c r="D80" s="19" t="s">
        <v>18</v>
      </c>
      <c r="E80" s="19" t="s">
        <v>1235</v>
      </c>
      <c r="F80" s="16">
        <f>Table4[[#This Row],[USD Pricing]]*Exchange!$A$1</f>
        <v>44.73</v>
      </c>
      <c r="G80" s="16">
        <v>31.95</v>
      </c>
      <c r="H80" s="12" t="s">
        <v>3749</v>
      </c>
      <c r="I80" s="19" t="s">
        <v>1319</v>
      </c>
      <c r="J80" s="19" t="s">
        <v>2857</v>
      </c>
      <c r="K80" s="12" t="s">
        <v>8166</v>
      </c>
      <c r="L80" s="22"/>
      <c r="XFD80" s="22"/>
    </row>
    <row r="81" spans="1:12 16384:16384" s="19" customFormat="1" x14ac:dyDescent="0.35">
      <c r="A81" s="12" t="s">
        <v>2624</v>
      </c>
      <c r="B81" s="19" t="str">
        <f>HYPERLINK(Table4[[#This Row],[Link]],Table4[[#This Row],[Pattern w/out Hyperlink]])</f>
        <v>Alamo</v>
      </c>
      <c r="C81" s="19">
        <f>IF(F81&lt;=$N$1,$M$1,IF(AND(F81&gt;=$N$2,F81&lt;=$O$2),$M$2,IF(AND(F81&gt;=$N$3,F81&lt;=$O$3),$M$3,IF(AND(F81&gt;=$N$4,F81&lt;=$O$4),$M$4,IF(AND(F81&gt;=$N$5,F81&lt;=$O$5),$M$5,IF(AND(F81&gt;=$N$6,F81&lt;=$O$6),$M$6,IF(AND(F81&gt;=$N$7,F81&lt;=$O$7),$M$7,IF(AND(F81&gt;=$N$8,F81&lt;=$O$8),$M$8,IF(AND(F81&gt;$N$9,F81&lt;=$O$9),$M$9,IF(AND(F81&gt;=$N$10,F81&lt;=$O$10),$M$10,IF(AND(F81&gt;=$N$11,F81&lt;=$O$11),$M$11,IF(AND(F81&gt;=$N$12,F81&lt;=$O$12),$M$12,IF(AND(F81&gt;=$N$13,F81&lt;=$O$13),$M$13,IF(AND(F81&gt;=$N$14,F81&lt;=$O$14),$M$14,IF(AND(F81&gt;=$N$15,F81&lt;=$O$15),$M$15,IF(AND(F81&gt;=$N$16,F81&lt;=$O$16),$M$16,IF(AND(F81&gt;=$N$17,F81&lt;=$O$17),$M$17,IF(AND(F81&gt;=$N$18,F81&lt;=$O$18),$M$18,IF(AND(F81&gt;=$M$19,F81&gt;=$N$19),$O$19,IF(AND(F81&gt;=$N$19,F81&lt;=$O$19),$M$19,IF(AND(F81&gt;=$N$20,F81&lt;=$O$20),$M$20,IF(AND(F81&gt;=$N$21,F81&lt;=$O$21),$M$21,IF(AND(F81&gt;=$N$22,F81&lt;=$O$22),$M$22,IF(AND(F81&gt;=$N$23,F81&lt;=$O$23),$M$23,IF(AND(F81&gt;=$N$24,F81&lt;=$O$24),$M$24,IF(AND(F81&gt;=$N$25,F81&lt;=$O$25),$M$25,IF(AND(F81&gt;=$N$26,F81&lt;=$O$26),$M$26,IF(AND(F81&gt;=$N$27,F81&lt;=$O$27),$M$27,IF(AND(F81&gt;=$N$28,F81&lt;=$O$28),$M$28,IF(AND(F81&gt;=$N$29,F81&lt;=$O$29),$M$29))))))))))))))))))))))))))))))</f>
        <v>3</v>
      </c>
      <c r="D81" s="19" t="s">
        <v>20</v>
      </c>
      <c r="E81" s="19" t="s">
        <v>1235</v>
      </c>
      <c r="F81" s="24">
        <f>Table4[[#This Row],[USD Pricing]]*Exchange!$A$1</f>
        <v>39.9</v>
      </c>
      <c r="G81" s="24">
        <v>28.5</v>
      </c>
      <c r="H81" s="20" t="s">
        <v>7587</v>
      </c>
      <c r="I81" s="19" t="s">
        <v>1319</v>
      </c>
      <c r="J81" s="19" t="s">
        <v>2866</v>
      </c>
      <c r="K81" s="19" t="s">
        <v>8167</v>
      </c>
      <c r="L81" s="22"/>
      <c r="XFD81" s="22"/>
    </row>
    <row r="82" spans="1:12 16384:16384" s="19" customFormat="1" x14ac:dyDescent="0.35">
      <c r="A82" s="19" t="s">
        <v>27</v>
      </c>
      <c r="B82" s="45" t="str">
        <f>HYPERLINK(Table4[[#This Row],[Link]],Table4[[#This Row],[Pattern w/out Hyperlink]])</f>
        <v>Allante</v>
      </c>
      <c r="C82" s="19">
        <f>IF(F82&lt;=$N$1,$M$1,IF(AND(F82&gt;=$N$2,F82&lt;=$O$2),$M$2,IF(AND(F82&gt;=$N$3,F82&lt;=$O$3),$M$3,IF(AND(F82&gt;=$N$4,F82&lt;=$O$4),$M$4,IF(AND(F82&gt;=$N$5,F82&lt;=$O$5),$M$5,IF(AND(F82&gt;=$N$6,F82&lt;=$O$6),$M$6,IF(AND(F82&gt;=$N$7,F82&lt;=$O$7),$M$7,IF(AND(F82&gt;=$N$8,F82&lt;=$O$8),$M$8,IF(AND(F82&gt;$N$9,F82&lt;=$O$9),$M$9,IF(AND(F82&gt;=$N$10,F82&lt;=$O$10),$M$10,IF(AND(F82&gt;=$N$11,F82&lt;=$O$11),$M$11,IF(AND(F82&gt;=$N$12,F82&lt;=$O$12),$M$12,IF(AND(F82&gt;=$N$13,F82&lt;=$O$13),$M$13,IF(AND(F82&gt;=$N$14,F82&lt;=$O$14),$M$14,IF(AND(F82&gt;=$N$15,F82&lt;=$O$15),$M$15,IF(AND(F82&gt;=$N$16,F82&lt;=$O$16),$M$16,IF(AND(F82&gt;=$N$17,F82&lt;=$O$17),$M$17,IF(AND(F82&gt;=$N$18,F82&lt;=$O$18),$M$18,IF(AND(F82&gt;=$M$19,F82&gt;=$N$19),$O$19,IF(AND(F82&gt;=$N$19,F82&lt;=$O$19),$M$19,IF(AND(F82&gt;=$N$20,F82&lt;=$O$20),$M$20,IF(AND(F82&gt;=$N$21,F82&lt;=$O$21),$M$21,IF(AND(F82&gt;=$N$22,F82&lt;=$O$22),$M$22,IF(AND(F82&gt;=$N$23,F82&lt;=$O$23),$M$23,IF(AND(F82&gt;=$N$24,F82&lt;=$O$24),$M$24,IF(AND(F82&gt;=$N$25,F82&lt;=$O$25),$M$25,IF(AND(F82&gt;=$N$26,F82&lt;=$O$26),$M$26,IF(AND(F82&gt;=$N$27,F82&lt;=$O$27),$M$27,IF(AND(F82&gt;=$N$28,F82&lt;=$O$28),$M$28,IF(AND(F82&gt;=$N$29,F82&lt;=$O$29),$M$29))))))))))))))))))))))))))))))</f>
        <v>3</v>
      </c>
      <c r="D82" s="19" t="s">
        <v>18</v>
      </c>
      <c r="E82" s="19" t="s">
        <v>1235</v>
      </c>
      <c r="F82" s="23">
        <f>Table4[[#This Row],[USD Pricing]]*Exchange!$A$1</f>
        <v>39.129999999999995</v>
      </c>
      <c r="G82" s="23">
        <v>27.95</v>
      </c>
      <c r="H82" s="19" t="s">
        <v>1070</v>
      </c>
      <c r="I82" s="19" t="s">
        <v>1319</v>
      </c>
      <c r="J82" s="19" t="s">
        <v>2860</v>
      </c>
      <c r="K82" s="19">
        <v>15</v>
      </c>
      <c r="L82" s="22"/>
      <c r="XFD82" s="22"/>
    </row>
    <row r="83" spans="1:12 16384:16384" s="19" customFormat="1" x14ac:dyDescent="0.35">
      <c r="A83" s="12" t="s">
        <v>34</v>
      </c>
      <c r="B83" s="19" t="str">
        <f>HYPERLINK(Table4[[#This Row],[Link]],Table4[[#This Row],[Pattern w/out Hyperlink]])</f>
        <v>Amplify</v>
      </c>
      <c r="C83" s="19">
        <f>IF(F83&lt;=$N$1,$M$1,IF(AND(F83&gt;=$N$2,F83&lt;=$O$2),$M$2,IF(AND(F83&gt;=$N$3,F83&lt;=$O$3),$M$3,IF(AND(F83&gt;=$N$4,F83&lt;=$O$4),$M$4,IF(AND(F83&gt;=$N$5,F83&lt;=$O$5),$M$5,IF(AND(F83&gt;=$N$6,F83&lt;=$O$6),$M$6,IF(AND(F83&gt;=$N$7,F83&lt;=$O$7),$M$7,IF(AND(F83&gt;=$N$8,F83&lt;=$O$8),$M$8,IF(AND(F83&gt;$N$9,F83&lt;=$O$9),$M$9,IF(AND(F83&gt;=$N$10,F83&lt;=$O$10),$M$10,IF(AND(F83&gt;=$N$11,F83&lt;=$O$11),$M$11,IF(AND(F83&gt;=$N$12,F83&lt;=$O$12),$M$12,IF(AND(F83&gt;=$N$13,F83&lt;=$O$13),$M$13,IF(AND(F83&gt;=$N$14,F83&lt;=$O$14),$M$14,IF(AND(F83&gt;=$N$15,F83&lt;=$O$15),$M$15,IF(AND(F83&gt;=$N$16,F83&lt;=$O$16),$M$16,IF(AND(F83&gt;=$N$17,F83&lt;=$O$17),$M$17,IF(AND(F83&gt;=$N$18,F83&lt;=$O$18),$M$18,IF(AND(F83&gt;=$M$19,F83&gt;=$N$19),$O$19,IF(AND(F83&gt;=$N$19,F83&lt;=$O$19),$M$19,IF(AND(F83&gt;=$N$20,F83&lt;=$O$20),$M$20,IF(AND(F83&gt;=$N$21,F83&lt;=$O$21),$M$21,IF(AND(F83&gt;=$N$22,F83&lt;=$O$22),$M$22,IF(AND(F83&gt;=$N$23,F83&lt;=$O$23),$M$23,IF(AND(F83&gt;=$N$24,F83&lt;=$O$24),$M$24,IF(AND(F83&gt;=$N$25,F83&lt;=$O$25),$M$25,IF(AND(F83&gt;=$N$26,F83&lt;=$O$26),$M$26,IF(AND(F83&gt;=$N$27,F83&lt;=$O$27),$M$27,IF(AND(F83&gt;=$N$28,F83&lt;=$O$28),$M$28,IF(AND(F83&gt;=$N$29,F83&lt;=$O$29),$M$29))))))))))))))))))))))))))))))</f>
        <v>3</v>
      </c>
      <c r="D83" s="19" t="s">
        <v>20</v>
      </c>
      <c r="E83" s="19" t="s">
        <v>1235</v>
      </c>
      <c r="F83" s="24">
        <f>Table4[[#This Row],[USD Pricing]]*Exchange!$A$1</f>
        <v>39.9</v>
      </c>
      <c r="G83" s="24">
        <v>28.5</v>
      </c>
      <c r="H83" s="12" t="s">
        <v>1492</v>
      </c>
      <c r="I83" s="19" t="s">
        <v>4213</v>
      </c>
      <c r="J83" s="19" t="s">
        <v>2860</v>
      </c>
      <c r="K83" s="19">
        <v>10</v>
      </c>
      <c r="L83" s="22"/>
      <c r="XFD83" s="22"/>
    </row>
    <row r="84" spans="1:12 16384:16384" s="19" customFormat="1" x14ac:dyDescent="0.35">
      <c r="A84" s="19" t="s">
        <v>43</v>
      </c>
      <c r="B84" s="45" t="str">
        <f>HYPERLINK(Table4[[#This Row],[Link]],Table4[[#This Row],[Pattern w/out Hyperlink]])</f>
        <v>Antique</v>
      </c>
      <c r="C84" s="19">
        <f>IF(F84&lt;=$N$1,$M$1,IF(AND(F84&gt;=$N$2,F84&lt;=$O$2),$M$2,IF(AND(F84&gt;=$N$3,F84&lt;=$O$3),$M$3,IF(AND(F84&gt;=$N$4,F84&lt;=$O$4),$M$4,IF(AND(F84&gt;=$N$5,F84&lt;=$O$5),$M$5,IF(AND(F84&gt;=$N$6,F84&lt;=$O$6),$M$6,IF(AND(F84&gt;=$N$7,F84&lt;=$O$7),$M$7,IF(AND(F84&gt;=$N$8,F84&lt;=$O$8),$M$8,IF(AND(F84&gt;$N$9,F84&lt;=$O$9),$M$9,IF(AND(F84&gt;=$N$10,F84&lt;=$O$10),$M$10,IF(AND(F84&gt;=$N$11,F84&lt;=$O$11),$M$11,IF(AND(F84&gt;=$N$12,F84&lt;=$O$12),$M$12,IF(AND(F84&gt;=$N$13,F84&lt;=$O$13),$M$13,IF(AND(F84&gt;=$N$14,F84&lt;=$O$14),$M$14,IF(AND(F84&gt;=$N$15,F84&lt;=$O$15),$M$15,IF(AND(F84&gt;=$N$16,F84&lt;=$O$16),$M$16,IF(AND(F84&gt;=$N$17,F84&lt;=$O$17),$M$17,IF(AND(F84&gt;=$N$18,F84&lt;=$O$18),$M$18,IF(AND(F84&gt;=$M$19,F84&gt;=$N$19),$O$19,IF(AND(F84&gt;=$N$19,F84&lt;=$O$19),$M$19,IF(AND(F84&gt;=$N$20,F84&lt;=$O$20),$M$20,IF(AND(F84&gt;=$N$21,F84&lt;=$O$21),$M$21,IF(AND(F84&gt;=$N$22,F84&lt;=$O$22),$M$22,IF(AND(F84&gt;=$N$23,F84&lt;=$O$23),$M$23,IF(AND(F84&gt;=$N$24,F84&lt;=$O$24),$M$24,IF(AND(F84&gt;=$N$25,F84&lt;=$O$25),$M$25,IF(AND(F84&gt;=$N$26,F84&lt;=$O$26),$M$26,IF(AND(F84&gt;=$N$27,F84&lt;=$O$27),$M$27,IF(AND(F84&gt;=$N$28,F84&lt;=$O$28),$M$28,IF(AND(F84&gt;=$N$29,F84&lt;=$O$29),$M$29))))))))))))))))))))))))))))))</f>
        <v>3</v>
      </c>
      <c r="D84" s="19" t="s">
        <v>22</v>
      </c>
      <c r="E84" s="19" t="s">
        <v>1235</v>
      </c>
      <c r="F84" s="23">
        <f>Table4[[#This Row],[USD Pricing]]*Exchange!$A$1</f>
        <v>42.014000000000003</v>
      </c>
      <c r="G84" s="23">
        <v>30.01</v>
      </c>
      <c r="H84" s="19" t="s">
        <v>1665</v>
      </c>
      <c r="I84" s="19" t="s">
        <v>1319</v>
      </c>
      <c r="J84" s="19" t="s">
        <v>2871</v>
      </c>
      <c r="K84" s="19">
        <v>16</v>
      </c>
      <c r="L84" s="22"/>
      <c r="XFD84" s="22"/>
    </row>
    <row r="85" spans="1:12 16384:16384" s="19" customFormat="1" x14ac:dyDescent="0.35">
      <c r="A85" s="19" t="s">
        <v>45</v>
      </c>
      <c r="B85" s="45" t="str">
        <f>HYPERLINK(Table4[[#This Row],[Link]],Table4[[#This Row],[Pattern w/out Hyperlink]])</f>
        <v>Apex</v>
      </c>
      <c r="C85" s="19">
        <f>IF(F85&lt;=$N$1,$M$1,IF(AND(F85&gt;=$N$2,F85&lt;=$O$2),$M$2,IF(AND(F85&gt;=$N$3,F85&lt;=$O$3),$M$3,IF(AND(F85&gt;=$N$4,F85&lt;=$O$4),$M$4,IF(AND(F85&gt;=$N$5,F85&lt;=$O$5),$M$5,IF(AND(F85&gt;=$N$6,F85&lt;=$O$6),$M$6,IF(AND(F85&gt;=$N$7,F85&lt;=$O$7),$M$7,IF(AND(F85&gt;=$N$8,F85&lt;=$O$8),$M$8,IF(AND(F85&gt;$N$9,F85&lt;=$O$9),$M$9,IF(AND(F85&gt;=$N$10,F85&lt;=$O$10),$M$10,IF(AND(F85&gt;=$N$11,F85&lt;=$O$11),$M$11,IF(AND(F85&gt;=$N$12,F85&lt;=$O$12),$M$12,IF(AND(F85&gt;=$N$13,F85&lt;=$O$13),$M$13,IF(AND(F85&gt;=$N$14,F85&lt;=$O$14),$M$14,IF(AND(F85&gt;=$N$15,F85&lt;=$O$15),$M$15,IF(AND(F85&gt;=$N$16,F85&lt;=$O$16),$M$16,IF(AND(F85&gt;=$N$17,F85&lt;=$O$17),$M$17,IF(AND(F85&gt;=$N$18,F85&lt;=$O$18),$M$18,IF(AND(F85&gt;=$M$19,F85&gt;=$N$19),$O$19,IF(AND(F85&gt;=$N$19,F85&lt;=$O$19),$M$19,IF(AND(F85&gt;=$N$20,F85&lt;=$O$20),$M$20,IF(AND(F85&gt;=$N$21,F85&lt;=$O$21),$M$21,IF(AND(F85&gt;=$N$22,F85&lt;=$O$22),$M$22,IF(AND(F85&gt;=$N$23,F85&lt;=$O$23),$M$23,IF(AND(F85&gt;=$N$24,F85&lt;=$O$24),$M$24,IF(AND(F85&gt;=$N$25,F85&lt;=$O$25),$M$25,IF(AND(F85&gt;=$N$26,F85&lt;=$O$26),$M$26,IF(AND(F85&gt;=$N$27,F85&lt;=$O$27),$M$27,IF(AND(F85&gt;=$N$28,F85&lt;=$O$28),$M$28,IF(AND(F85&gt;=$N$29,F85&lt;=$O$29),$M$29))))))))))))))))))))))))))))))</f>
        <v>3</v>
      </c>
      <c r="D85" s="19" t="s">
        <v>2270</v>
      </c>
      <c r="E85" s="19" t="s">
        <v>1235</v>
      </c>
      <c r="F85" s="23">
        <v>44.95</v>
      </c>
      <c r="G85" s="23"/>
      <c r="H85" s="19" t="s">
        <v>2233</v>
      </c>
      <c r="I85" s="19" t="s">
        <v>1319</v>
      </c>
      <c r="J85" s="19" t="s">
        <v>2860</v>
      </c>
      <c r="K85" s="19" t="s">
        <v>8158</v>
      </c>
      <c r="L85" s="22"/>
      <c r="XFD85" s="22"/>
    </row>
    <row r="86" spans="1:12 16384:16384" s="19" customFormat="1" x14ac:dyDescent="0.35">
      <c r="A86" s="19" t="s">
        <v>3027</v>
      </c>
      <c r="B86" s="45" t="str">
        <f>HYPERLINK(Table4[[#This Row],[Link]],Table4[[#This Row],[Pattern w/out Hyperlink]])</f>
        <v>Argon</v>
      </c>
      <c r="C86" s="19">
        <f>IF(F86&lt;=$N$1,$M$1,IF(AND(F86&gt;=$N$2,F86&lt;=$O$2),$M$2,IF(AND(F86&gt;=$N$3,F86&lt;=$O$3),$M$3,IF(AND(F86&gt;=$N$4,F86&lt;=$O$4),$M$4,IF(AND(F86&gt;=$N$5,F86&lt;=$O$5),$M$5,IF(AND(F86&gt;=$N$6,F86&lt;=$O$6),$M$6,IF(AND(F86&gt;=$N$7,F86&lt;=$O$7),$M$7,IF(AND(F86&gt;=$N$8,F86&lt;=$O$8),$M$8,IF(AND(F86&gt;$N$9,F86&lt;=$O$9),$M$9,IF(AND(F86&gt;=$N$10,F86&lt;=$O$10),$M$10,IF(AND(F86&gt;=$N$11,F86&lt;=$O$11),$M$11,IF(AND(F86&gt;=$N$12,F86&lt;=$O$12),$M$12,IF(AND(F86&gt;=$N$13,F86&lt;=$O$13),$M$13,IF(AND(F86&gt;=$N$14,F86&lt;=$O$14),$M$14,IF(AND(F86&gt;=$N$15,F86&lt;=$O$15),$M$15,IF(AND(F86&gt;=$N$16,F86&lt;=$O$16),$M$16,IF(AND(F86&gt;=$N$17,F86&lt;=$O$17),$M$17,IF(AND(F86&gt;=$N$18,F86&lt;=$O$18),$M$18,IF(AND(F86&gt;=$M$19,F86&gt;=$N$19),$O$19,IF(AND(F86&gt;=$N$19,F86&lt;=$O$19),$M$19,IF(AND(F86&gt;=$N$20,F86&lt;=$O$20),$M$20,IF(AND(F86&gt;=$N$21,F86&lt;=$O$21),$M$21,IF(AND(F86&gt;=$N$22,F86&lt;=$O$22),$M$22,IF(AND(F86&gt;=$N$23,F86&lt;=$O$23),$M$23,IF(AND(F86&gt;=$N$24,F86&lt;=$O$24),$M$24,IF(AND(F86&gt;=$N$25,F86&lt;=$O$25),$M$25,IF(AND(F86&gt;=$N$26,F86&lt;=$O$26),$M$26,IF(AND(F86&gt;=$N$27,F86&lt;=$O$27),$M$27,IF(AND(F86&gt;=$N$28,F86&lt;=$O$28),$M$28,IF(AND(F86&gt;=$N$29,F86&lt;=$O$29),$M$29))))))))))))))))))))))))))))))</f>
        <v>3</v>
      </c>
      <c r="D86" s="19" t="s">
        <v>2981</v>
      </c>
      <c r="E86" s="19" t="s">
        <v>1235</v>
      </c>
      <c r="F86" s="23">
        <f>Table4[[#This Row],[USD Pricing]]*Exchange!$A$1</f>
        <v>42</v>
      </c>
      <c r="G86" s="23">
        <v>30</v>
      </c>
      <c r="H86" s="19" t="s">
        <v>7768</v>
      </c>
      <c r="I86" s="19" t="s">
        <v>1319</v>
      </c>
      <c r="J86" s="19" t="s">
        <v>3024</v>
      </c>
      <c r="L86" s="22"/>
      <c r="XFD86" s="22"/>
    </row>
    <row r="87" spans="1:12 16384:16384" s="19" customFormat="1" x14ac:dyDescent="0.35">
      <c r="A87" s="12" t="s">
        <v>8171</v>
      </c>
      <c r="B87" s="19" t="str">
        <f>HYPERLINK(Table4[[#This Row],[Link]],Table4[[#This Row],[Pattern w/out Hyperlink]])</f>
        <v>Attache</v>
      </c>
      <c r="C87" s="19">
        <f>IF(F87&lt;=$N$1,$M$1,IF(AND(F87&gt;=$N$2,F87&lt;=$O$2),$M$2,IF(AND(F87&gt;=$N$3,F87&lt;=$O$3),$M$3,IF(AND(F87&gt;=$N$4,F87&lt;=$O$4),$M$4,IF(AND(F87&gt;=$N$5,F87&lt;=$O$5),$M$5,IF(AND(F87&gt;=$N$6,F87&lt;=$O$6),$M$6,IF(AND(F87&gt;=$N$7,F87&lt;=$O$7),$M$7,IF(AND(F87&gt;=$N$8,F87&lt;=$O$8),$M$8,IF(AND(F87&gt;$N$9,F87&lt;=$O$9),$M$9,IF(AND(F87&gt;=$N$10,F87&lt;=$O$10),$M$10,IF(AND(F87&gt;=$N$11,F87&lt;=$O$11),$M$11,IF(AND(F87&gt;=$N$12,F87&lt;=$O$12),$M$12,IF(AND(F87&gt;=$N$13,F87&lt;=$O$13),$M$13,IF(AND(F87&gt;=$N$14,F87&lt;=$O$14),$M$14,IF(AND(F87&gt;=$N$15,F87&lt;=$O$15),$M$15,IF(AND(F87&gt;=$N$16,F87&lt;=$O$16),$M$16,IF(AND(F87&gt;=$N$17,F87&lt;=$O$17),$M$17,IF(AND(F87&gt;=$N$18,F87&lt;=$O$18),$M$18,IF(AND(F87&gt;=$M$19,F87&gt;=$N$19),$O$19,IF(AND(F87&gt;=$N$19,F87&lt;=$O$19),$M$19,IF(AND(F87&gt;=$N$20,F87&lt;=$O$20),$M$20,IF(AND(F87&gt;=$N$21,F87&lt;=$O$21),$M$21,IF(AND(F87&gt;=$N$22,F87&lt;=$O$22),$M$22,IF(AND(F87&gt;=$N$23,F87&lt;=$O$23),$M$23,IF(AND(F87&gt;=$N$24,F87&lt;=$O$24),$M$24,IF(AND(F87&gt;=$N$25,F87&lt;=$O$25),$M$25,IF(AND(F87&gt;=$N$26,F87&lt;=$O$26),$M$26,IF(AND(F87&gt;=$N$27,F87&lt;=$O$27),$M$27,IF(AND(F87&gt;=$N$28,F87&lt;=$O$28),$M$28,IF(AND(F87&gt;=$N$29,F87&lt;=$O$29),$M$29))))))))))))))))))))))))))))))</f>
        <v>3</v>
      </c>
      <c r="D87" s="19" t="s">
        <v>20</v>
      </c>
      <c r="E87" s="19" t="s">
        <v>1235</v>
      </c>
      <c r="F87" s="16">
        <f>Table4[[#This Row],[USD Pricing]]*Exchange!$A$1</f>
        <v>39.9</v>
      </c>
      <c r="G87" s="16">
        <v>28.5</v>
      </c>
      <c r="H87" s="12" t="s">
        <v>8172</v>
      </c>
      <c r="I87" s="19" t="s">
        <v>1319</v>
      </c>
      <c r="J87" s="19" t="s">
        <v>3822</v>
      </c>
      <c r="K87" s="12" t="s">
        <v>8156</v>
      </c>
      <c r="L87" s="22"/>
      <c r="XFD87" s="22"/>
    </row>
    <row r="88" spans="1:12 16384:16384" s="19" customFormat="1" x14ac:dyDescent="0.35">
      <c r="A88" s="19" t="s">
        <v>6657</v>
      </c>
      <c r="B88" s="45" t="str">
        <f>HYPERLINK(Table4[[#This Row],[Link]],Table4[[#This Row],[Pattern w/out Hyperlink]])</f>
        <v>Beluga</v>
      </c>
      <c r="C88" s="19">
        <f>IF(F88&lt;=$N$1,$M$1,IF(AND(F88&gt;=$N$2,F88&lt;=$O$2),$M$2,IF(AND(F88&gt;=$N$3,F88&lt;=$O$3),$M$3,IF(AND(F88&gt;=$N$4,F88&lt;=$O$4),$M$4,IF(AND(F88&gt;=$N$5,F88&lt;=$O$5),$M$5,IF(AND(F88&gt;=$N$6,F88&lt;=$O$6),$M$6,IF(AND(F88&gt;=$N$7,F88&lt;=$O$7),$M$7,IF(AND(F88&gt;=$N$8,F88&lt;=$O$8),$M$8,IF(AND(F88&gt;$N$9,F88&lt;=$O$9),$M$9,IF(AND(F88&gt;=$N$10,F88&lt;=$O$10),$M$10,IF(AND(F88&gt;=$N$11,F88&lt;=$O$11),$M$11,IF(AND(F88&gt;=$N$12,F88&lt;=$O$12),$M$12,IF(AND(F88&gt;=$N$13,F88&lt;=$O$13),$M$13,IF(AND(F88&gt;=$N$14,F88&lt;=$O$14),$M$14,IF(AND(F88&gt;=$N$15,F88&lt;=$O$15),$M$15,IF(AND(F88&gt;=$N$16,F88&lt;=$O$16),$M$16,IF(AND(F88&gt;=$N$17,F88&lt;=$O$17),$M$17,IF(AND(F88&gt;=$N$18,F88&lt;=$O$18),$M$18,IF(AND(F88&gt;=$M$19,F88&gt;=$N$19),$O$19,IF(AND(F88&gt;=$N$19,F88&lt;=$O$19),$M$19,IF(AND(F88&gt;=$N$20,F88&lt;=$O$20),$M$20,IF(AND(F88&gt;=$N$21,F88&lt;=$O$21),$M$21,IF(AND(F88&gt;=$N$22,F88&lt;=$O$22),$M$22,IF(AND(F88&gt;=$N$23,F88&lt;=$O$23),$M$23,IF(AND(F88&gt;=$N$24,F88&lt;=$O$24),$M$24,IF(AND(F88&gt;=$N$25,F88&lt;=$O$25),$M$25,IF(AND(F88&gt;=$N$26,F88&lt;=$O$26),$M$26,IF(AND(F88&gt;=$N$27,F88&lt;=$O$27),$M$27,IF(AND(F88&gt;=$N$28,F88&lt;=$O$28),$M$28,IF(AND(F88&gt;=$N$29,F88&lt;=$O$29),$M$29))))))))))))))))))))))))))))))</f>
        <v>3</v>
      </c>
      <c r="D88" s="19" t="s">
        <v>2270</v>
      </c>
      <c r="E88" s="19" t="s">
        <v>1235</v>
      </c>
      <c r="F88" s="23">
        <v>38.659999999999997</v>
      </c>
      <c r="G88" s="23"/>
      <c r="H88" s="19" t="s">
        <v>6658</v>
      </c>
      <c r="I88" s="19" t="s">
        <v>1319</v>
      </c>
      <c r="J88" s="19" t="s">
        <v>2860</v>
      </c>
      <c r="L88" s="22"/>
      <c r="XFD88" s="22"/>
    </row>
    <row r="89" spans="1:12 16384:16384" s="19" customFormat="1" x14ac:dyDescent="0.35">
      <c r="A89" s="19" t="s">
        <v>4184</v>
      </c>
      <c r="B89" s="45" t="str">
        <f>HYPERLINK(Table4[[#This Row],[Link]],Table4[[#This Row],[Pattern w/out Hyperlink]])</f>
        <v>Bijou</v>
      </c>
      <c r="C89" s="19">
        <f>IF(F89&lt;=$N$1,$M$1,IF(AND(F89&gt;=$N$2,F89&lt;=$O$2),$M$2,IF(AND(F89&gt;=$N$3,F89&lt;=$O$3),$M$3,IF(AND(F89&gt;=$N$4,F89&lt;=$O$4),$M$4,IF(AND(F89&gt;=$N$5,F89&lt;=$O$5),$M$5,IF(AND(F89&gt;=$N$6,F89&lt;=$O$6),$M$6,IF(AND(F89&gt;=$N$7,F89&lt;=$O$7),$M$7,IF(AND(F89&gt;=$N$8,F89&lt;=$O$8),$M$8,IF(AND(F89&gt;$N$9,F89&lt;=$O$9),$M$9,IF(AND(F89&gt;=$N$10,F89&lt;=$O$10),$M$10,IF(AND(F89&gt;=$N$11,F89&lt;=$O$11),$M$11,IF(AND(F89&gt;=$N$12,F89&lt;=$O$12),$M$12,IF(AND(F89&gt;=$N$13,F89&lt;=$O$13),$M$13,IF(AND(F89&gt;=$N$14,F89&lt;=$O$14),$M$14,IF(AND(F89&gt;=$N$15,F89&lt;=$O$15),$M$15,IF(AND(F89&gt;=$N$16,F89&lt;=$O$16),$M$16,IF(AND(F89&gt;=$N$17,F89&lt;=$O$17),$M$17,IF(AND(F89&gt;=$N$18,F89&lt;=$O$18),$M$18,IF(AND(F89&gt;=$M$19,F89&gt;=$N$19),$O$19,IF(AND(F89&gt;=$N$19,F89&lt;=$O$19),$M$19,IF(AND(F89&gt;=$N$20,F89&lt;=$O$20),$M$20,IF(AND(F89&gt;=$N$21,F89&lt;=$O$21),$M$21,IF(AND(F89&gt;=$N$22,F89&lt;=$O$22),$M$22,IF(AND(F89&gt;=$N$23,F89&lt;=$O$23),$M$23,IF(AND(F89&gt;=$N$24,F89&lt;=$O$24),$M$24,IF(AND(F89&gt;=$N$25,F89&lt;=$O$25),$M$25,IF(AND(F89&gt;=$N$26,F89&lt;=$O$26),$M$26,IF(AND(F89&gt;=$N$27,F89&lt;=$O$27),$M$27,IF(AND(F89&gt;=$N$28,F89&lt;=$O$28),$M$28,IF(AND(F89&gt;=$N$29,F89&lt;=$O$29),$M$29))))))))))))))))))))))))))))))</f>
        <v>3</v>
      </c>
      <c r="D89" s="19" t="s">
        <v>19</v>
      </c>
      <c r="E89" s="19" t="s">
        <v>1235</v>
      </c>
      <c r="F89" s="23">
        <v>45</v>
      </c>
      <c r="G89" s="23"/>
      <c r="H89" s="19" t="s">
        <v>6324</v>
      </c>
      <c r="I89" s="19" t="s">
        <v>4213</v>
      </c>
      <c r="J89" s="19" t="s">
        <v>2860</v>
      </c>
      <c r="K89" s="19" t="s">
        <v>8170</v>
      </c>
      <c r="L89" s="22"/>
      <c r="XFD89" s="22"/>
    </row>
    <row r="90" spans="1:12 16384:16384" s="19" customFormat="1" x14ac:dyDescent="0.35">
      <c r="A90" s="12" t="s">
        <v>2629</v>
      </c>
      <c r="B90" s="19" t="str">
        <f>HYPERLINK(Table4[[#This Row],[Link]],Table4[[#This Row],[Pattern w/out Hyperlink]])</f>
        <v>Box Chain</v>
      </c>
      <c r="C90" s="19">
        <f>IF(F90&lt;=$N$1,$M$1,IF(AND(F90&gt;=$N$2,F90&lt;=$O$2),$M$2,IF(AND(F90&gt;=$N$3,F90&lt;=$O$3),$M$3,IF(AND(F90&gt;=$N$4,F90&lt;=$O$4),$M$4,IF(AND(F90&gt;=$N$5,F90&lt;=$O$5),$M$5,IF(AND(F90&gt;=$N$6,F90&lt;=$O$6),$M$6,IF(AND(F90&gt;=$N$7,F90&lt;=$O$7),$M$7,IF(AND(F90&gt;=$N$8,F90&lt;=$O$8),$M$8,IF(AND(F90&gt;$N$9,F90&lt;=$O$9),$M$9,IF(AND(F90&gt;=$N$10,F90&lt;=$O$10),$M$10,IF(AND(F90&gt;=$N$11,F90&lt;=$O$11),$M$11,IF(AND(F90&gt;=$N$12,F90&lt;=$O$12),$M$12,IF(AND(F90&gt;=$N$13,F90&lt;=$O$13),$M$13,IF(AND(F90&gt;=$N$14,F90&lt;=$O$14),$M$14,IF(AND(F90&gt;=$N$15,F90&lt;=$O$15),$M$15,IF(AND(F90&gt;=$N$16,F90&lt;=$O$16),$M$16,IF(AND(F90&gt;=$N$17,F90&lt;=$O$17),$M$17,IF(AND(F90&gt;=$N$18,F90&lt;=$O$18),$M$18,IF(AND(F90&gt;=$M$19,F90&gt;=$N$19),$O$19,IF(AND(F90&gt;=$N$19,F90&lt;=$O$19),$M$19,IF(AND(F90&gt;=$N$20,F90&lt;=$O$20),$M$20,IF(AND(F90&gt;=$N$21,F90&lt;=$O$21),$M$21,IF(AND(F90&gt;=$N$22,F90&lt;=$O$22),$M$22,IF(AND(F90&gt;=$N$23,F90&lt;=$O$23),$M$23,IF(AND(F90&gt;=$N$24,F90&lt;=$O$24),$M$24,IF(AND(F90&gt;=$N$25,F90&lt;=$O$25),$M$25,IF(AND(F90&gt;=$N$26,F90&lt;=$O$26),$M$26,IF(AND(F90&gt;=$N$27,F90&lt;=$O$27),$M$27,IF(AND(F90&gt;=$N$28,F90&lt;=$O$28),$M$28,IF(AND(F90&gt;=$N$29,F90&lt;=$O$29),$M$29))))))))))))))))))))))))))))))</f>
        <v>3</v>
      </c>
      <c r="D90" s="19" t="s">
        <v>20</v>
      </c>
      <c r="E90" s="19" t="s">
        <v>1235</v>
      </c>
      <c r="F90" s="24">
        <f>Table4[[#This Row],[USD Pricing]]*Exchange!$A$1</f>
        <v>40.529999999999994</v>
      </c>
      <c r="G90" s="24">
        <v>28.95</v>
      </c>
      <c r="H90" s="12" t="s">
        <v>2630</v>
      </c>
      <c r="I90" s="19" t="s">
        <v>4213</v>
      </c>
      <c r="J90" s="19" t="s">
        <v>2866</v>
      </c>
      <c r="L90" s="22"/>
      <c r="XFD90" s="22"/>
    </row>
    <row r="91" spans="1:12 16384:16384" s="19" customFormat="1" x14ac:dyDescent="0.35">
      <c r="A91" s="19" t="s">
        <v>139</v>
      </c>
      <c r="B91" s="45" t="str">
        <f>HYPERLINK(Table4[[#This Row],[Link]],Table4[[#This Row],[Pattern w/out Hyperlink]])</f>
        <v>Canyon</v>
      </c>
      <c r="C91" s="19">
        <f>IF(F91&lt;=$N$1,$M$1,IF(AND(F91&gt;=$N$2,F91&lt;=$O$2),$M$2,IF(AND(F91&gt;=$N$3,F91&lt;=$O$3),$M$3,IF(AND(F91&gt;=$N$4,F91&lt;=$O$4),$M$4,IF(AND(F91&gt;=$N$5,F91&lt;=$O$5),$M$5,IF(AND(F91&gt;=$N$6,F91&lt;=$O$6),$M$6,IF(AND(F91&gt;=$N$7,F91&lt;=$O$7),$M$7,IF(AND(F91&gt;=$N$8,F91&lt;=$O$8),$M$8,IF(AND(F91&gt;$N$9,F91&lt;=$O$9),$M$9,IF(AND(F91&gt;=$N$10,F91&lt;=$O$10),$M$10,IF(AND(F91&gt;=$N$11,F91&lt;=$O$11),$M$11,IF(AND(F91&gt;=$N$12,F91&lt;=$O$12),$M$12,IF(AND(F91&gt;=$N$13,F91&lt;=$O$13),$M$13,IF(AND(F91&gt;=$N$14,F91&lt;=$O$14),$M$14,IF(AND(F91&gt;=$N$15,F91&lt;=$O$15),$M$15,IF(AND(F91&gt;=$N$16,F91&lt;=$O$16),$M$16,IF(AND(F91&gt;=$N$17,F91&lt;=$O$17),$M$17,IF(AND(F91&gt;=$N$18,F91&lt;=$O$18),$M$18,IF(AND(F91&gt;=$M$19,F91&gt;=$N$19),$O$19,IF(AND(F91&gt;=$N$19,F91&lt;=$O$19),$M$19,IF(AND(F91&gt;=$N$20,F91&lt;=$O$20),$M$20,IF(AND(F91&gt;=$N$21,F91&lt;=$O$21),$M$21,IF(AND(F91&gt;=$N$22,F91&lt;=$O$22),$M$22,IF(AND(F91&gt;=$N$23,F91&lt;=$O$23),$M$23,IF(AND(F91&gt;=$N$24,F91&lt;=$O$24),$M$24,IF(AND(F91&gt;=$N$25,F91&lt;=$O$25),$M$25,IF(AND(F91&gt;=$N$26,F91&lt;=$O$26),$M$26,IF(AND(F91&gt;=$N$27,F91&lt;=$O$27),$M$27,IF(AND(F91&gt;=$N$28,F91&lt;=$O$28),$M$28,IF(AND(F91&gt;=$N$29,F91&lt;=$O$29),$M$29))))))))))))))))))))))))))))))</f>
        <v>3</v>
      </c>
      <c r="D91" s="19" t="s">
        <v>18</v>
      </c>
      <c r="E91" s="19" t="s">
        <v>1235</v>
      </c>
      <c r="F91" s="23">
        <f>Table4[[#This Row],[USD Pricing]]*Exchange!$A$1</f>
        <v>37.729999999999997</v>
      </c>
      <c r="G91" s="23">
        <v>26.95</v>
      </c>
      <c r="H91" s="19" t="s">
        <v>1071</v>
      </c>
      <c r="I91" s="19" t="s">
        <v>1319</v>
      </c>
      <c r="J91" s="19" t="s">
        <v>2860</v>
      </c>
      <c r="L91" s="22"/>
      <c r="XFD91" s="22"/>
    </row>
    <row r="92" spans="1:12 16384:16384" s="19" customFormat="1" x14ac:dyDescent="0.35">
      <c r="A92" s="19" t="s">
        <v>139</v>
      </c>
      <c r="B92" s="45" t="str">
        <f>HYPERLINK(Table4[[#This Row],[Link]],Table4[[#This Row],[Pattern w/out Hyperlink]])</f>
        <v>Canyon</v>
      </c>
      <c r="C92" s="19">
        <f>IF(F92&lt;=$N$1,$M$1,IF(AND(F92&gt;=$N$2,F92&lt;=$O$2),$M$2,IF(AND(F92&gt;=$N$3,F92&lt;=$O$3),$M$3,IF(AND(F92&gt;=$N$4,F92&lt;=$O$4),$M$4,IF(AND(F92&gt;=$N$5,F92&lt;=$O$5),$M$5,IF(AND(F92&gt;=$N$6,F92&lt;=$O$6),$M$6,IF(AND(F92&gt;=$N$7,F92&lt;=$O$7),$M$7,IF(AND(F92&gt;=$N$8,F92&lt;=$O$8),$M$8,IF(AND(F92&gt;$N$9,F92&lt;=$O$9),$M$9,IF(AND(F92&gt;=$N$10,F92&lt;=$O$10),$M$10,IF(AND(F92&gt;=$N$11,F92&lt;=$O$11),$M$11,IF(AND(F92&gt;=$N$12,F92&lt;=$O$12),$M$12,IF(AND(F92&gt;=$N$13,F92&lt;=$O$13),$M$13,IF(AND(F92&gt;=$N$14,F92&lt;=$O$14),$M$14,IF(AND(F92&gt;=$N$15,F92&lt;=$O$15),$M$15,IF(AND(F92&gt;=$N$16,F92&lt;=$O$16),$M$16,IF(AND(F92&gt;=$N$17,F92&lt;=$O$17),$M$17,IF(AND(F92&gt;=$N$18,F92&lt;=$O$18),$M$18,IF(AND(F92&gt;=$M$19,F92&gt;=$N$19),$O$19,IF(AND(F92&gt;=$N$19,F92&lt;=$O$19),$M$19,IF(AND(F92&gt;=$N$20,F92&lt;=$O$20),$M$20,IF(AND(F92&gt;=$N$21,F92&lt;=$O$21),$M$21,IF(AND(F92&gt;=$N$22,F92&lt;=$O$22),$M$22,IF(AND(F92&gt;=$N$23,F92&lt;=$O$23),$M$23,IF(AND(F92&gt;=$N$24,F92&lt;=$O$24),$M$24,IF(AND(F92&gt;=$N$25,F92&lt;=$O$25),$M$25,IF(AND(F92&gt;=$N$26,F92&lt;=$O$26),$M$26,IF(AND(F92&gt;=$N$27,F92&lt;=$O$27),$M$27,IF(AND(F92&gt;=$N$28,F92&lt;=$O$28),$M$28,IF(AND(F92&gt;=$N$29,F92&lt;=$O$29),$M$29))))))))))))))))))))))))))))))</f>
        <v>3</v>
      </c>
      <c r="D92" s="19" t="s">
        <v>2981</v>
      </c>
      <c r="E92" s="19" t="s">
        <v>1235</v>
      </c>
      <c r="F92" s="23">
        <f>Table4[[#This Row],[USD Pricing]]*Exchange!$A$1</f>
        <v>36.4</v>
      </c>
      <c r="G92" s="23">
        <v>26</v>
      </c>
      <c r="H92" s="19" t="s">
        <v>7775</v>
      </c>
      <c r="I92" s="19" t="s">
        <v>1319</v>
      </c>
      <c r="J92" s="19" t="s">
        <v>3024</v>
      </c>
      <c r="L92" s="22"/>
      <c r="XFD92" s="22"/>
    </row>
    <row r="93" spans="1:12 16384:16384" s="19" customFormat="1" x14ac:dyDescent="0.35">
      <c r="A93" s="19" t="s">
        <v>5909</v>
      </c>
      <c r="B93" s="45" t="str">
        <f>HYPERLINK(Table4[[#This Row],[Link]],Table4[[#This Row],[Pattern w/out Hyperlink]])</f>
        <v>Caressa</v>
      </c>
      <c r="C93" s="19">
        <f>IF(F93&lt;=$N$1,$M$1,IF(AND(F93&gt;=$N$2,F93&lt;=$O$2),$M$2,IF(AND(F93&gt;=$N$3,F93&lt;=$O$3),$M$3,IF(AND(F93&gt;=$N$4,F93&lt;=$O$4),$M$4,IF(AND(F93&gt;=$N$5,F93&lt;=$O$5),$M$5,IF(AND(F93&gt;=$N$6,F93&lt;=$O$6),$M$6,IF(AND(F93&gt;=$N$7,F93&lt;=$O$7),$M$7,IF(AND(F93&gt;=$N$8,F93&lt;=$O$8),$M$8,IF(AND(F93&gt;$N$9,F93&lt;=$O$9),$M$9,IF(AND(F93&gt;=$N$10,F93&lt;=$O$10),$M$10,IF(AND(F93&gt;=$N$11,F93&lt;=$O$11),$M$11,IF(AND(F93&gt;=$N$12,F93&lt;=$O$12),$M$12,IF(AND(F93&gt;=$N$13,F93&lt;=$O$13),$M$13,IF(AND(F93&gt;=$N$14,F93&lt;=$O$14),$M$14,IF(AND(F93&gt;=$N$15,F93&lt;=$O$15),$M$15,IF(AND(F93&gt;=$N$16,F93&lt;=$O$16),$M$16,IF(AND(F93&gt;=$N$17,F93&lt;=$O$17),$M$17,IF(AND(F93&gt;=$N$18,F93&lt;=$O$18),$M$18,IF(AND(F93&gt;=$M$19,F93&gt;=$N$19),$O$19,IF(AND(F93&gt;=$N$19,F93&lt;=$O$19),$M$19,IF(AND(F93&gt;=$N$20,F93&lt;=$O$20),$M$20,IF(AND(F93&gt;=$N$21,F93&lt;=$O$21),$M$21,IF(AND(F93&gt;=$N$22,F93&lt;=$O$22),$M$22,IF(AND(F93&gt;=$N$23,F93&lt;=$O$23),$M$23,IF(AND(F93&gt;=$N$24,F93&lt;=$O$24),$M$24,IF(AND(F93&gt;=$N$25,F93&lt;=$O$25),$M$25,IF(AND(F93&gt;=$N$26,F93&lt;=$O$26),$M$26,IF(AND(F93&gt;=$N$27,F93&lt;=$O$27),$M$27,IF(AND(F93&gt;=$N$28,F93&lt;=$O$28),$M$28,IF(AND(F93&gt;=$N$29,F93&lt;=$O$29),$M$29))))))))))))))))))))))))))))))</f>
        <v>3</v>
      </c>
      <c r="D93" s="19" t="s">
        <v>22</v>
      </c>
      <c r="E93" s="19" t="s">
        <v>1235</v>
      </c>
      <c r="F93" s="23">
        <f>Table4[[#This Row],[USD Pricing]]*Exchange!$A$1</f>
        <v>36.833999999999996</v>
      </c>
      <c r="G93" s="23">
        <v>26.31</v>
      </c>
      <c r="H93" s="19" t="s">
        <v>1670</v>
      </c>
      <c r="I93" s="19" t="s">
        <v>1319</v>
      </c>
      <c r="J93" s="19" t="s">
        <v>2873</v>
      </c>
      <c r="L93" s="22"/>
      <c r="XFD93" s="22"/>
    </row>
    <row r="94" spans="1:12 16384:16384" s="19" customFormat="1" x14ac:dyDescent="0.35">
      <c r="A94" s="19" t="s">
        <v>142</v>
      </c>
      <c r="B94" s="45" t="str">
        <f>HYPERLINK(Table4[[#This Row],[Link]],Table4[[#This Row],[Pattern w/out Hyperlink]])</f>
        <v>Carrara</v>
      </c>
      <c r="C94" s="19">
        <f>IF(F94&lt;=$N$1,$M$1,IF(AND(F94&gt;=$N$2,F94&lt;=$O$2),$M$2,IF(AND(F94&gt;=$N$3,F94&lt;=$O$3),$M$3,IF(AND(F94&gt;=$N$4,F94&lt;=$O$4),$M$4,IF(AND(F94&gt;=$N$5,F94&lt;=$O$5),$M$5,IF(AND(F94&gt;=$N$6,F94&lt;=$O$6),$M$6,IF(AND(F94&gt;=$N$7,F94&lt;=$O$7),$M$7,IF(AND(F94&gt;=$N$8,F94&lt;=$O$8),$M$8,IF(AND(F94&gt;$N$9,F94&lt;=$O$9),$M$9,IF(AND(F94&gt;=$N$10,F94&lt;=$O$10),$M$10,IF(AND(F94&gt;=$N$11,F94&lt;=$O$11),$M$11,IF(AND(F94&gt;=$N$12,F94&lt;=$O$12),$M$12,IF(AND(F94&gt;=$N$13,F94&lt;=$O$13),$M$13,IF(AND(F94&gt;=$N$14,F94&lt;=$O$14),$M$14,IF(AND(F94&gt;=$N$15,F94&lt;=$O$15),$M$15,IF(AND(F94&gt;=$N$16,F94&lt;=$O$16),$M$16,IF(AND(F94&gt;=$N$17,F94&lt;=$O$17),$M$17,IF(AND(F94&gt;=$N$18,F94&lt;=$O$18),$M$18,IF(AND(F94&gt;=$M$19,F94&gt;=$N$19),$O$19,IF(AND(F94&gt;=$N$19,F94&lt;=$O$19),$M$19,IF(AND(F94&gt;=$N$20,F94&lt;=$O$20),$M$20,IF(AND(F94&gt;=$N$21,F94&lt;=$O$21),$M$21,IF(AND(F94&gt;=$N$22,F94&lt;=$O$22),$M$22,IF(AND(F94&gt;=$N$23,F94&lt;=$O$23),$M$23,IF(AND(F94&gt;=$N$24,F94&lt;=$O$24),$M$24,IF(AND(F94&gt;=$N$25,F94&lt;=$O$25),$M$25,IF(AND(F94&gt;=$N$26,F94&lt;=$O$26),$M$26,IF(AND(F94&gt;=$N$27,F94&lt;=$O$27),$M$27,IF(AND(F94&gt;=$N$28,F94&lt;=$O$28),$M$28,IF(AND(F94&gt;=$N$29,F94&lt;=$O$29),$M$29))))))))))))))))))))))))))))))</f>
        <v>3</v>
      </c>
      <c r="D94" s="19" t="s">
        <v>18</v>
      </c>
      <c r="E94" s="19" t="s">
        <v>1235</v>
      </c>
      <c r="F94" s="23">
        <f>Table4[[#This Row],[USD Pricing]]*Exchange!$A$1</f>
        <v>40.529999999999994</v>
      </c>
      <c r="G94" s="23">
        <v>28.95</v>
      </c>
      <c r="H94" s="19" t="s">
        <v>3752</v>
      </c>
      <c r="I94" s="19" t="s">
        <v>1319</v>
      </c>
      <c r="J94" s="19" t="s">
        <v>2860</v>
      </c>
      <c r="L94" s="22"/>
      <c r="XFD94" s="22"/>
    </row>
    <row r="95" spans="1:12 16384:16384" s="19" customFormat="1" x14ac:dyDescent="0.35">
      <c r="A95" s="19" t="s">
        <v>3189</v>
      </c>
      <c r="B95" s="45" t="str">
        <f>HYPERLINK(Table4[[#This Row],[Link]],Table4[[#This Row],[Pattern w/out Hyperlink]])</f>
        <v>Carson CV</v>
      </c>
      <c r="C95" s="19">
        <f>IF(F95&lt;=$N$1,$M$1,IF(AND(F95&gt;=$N$2,F95&lt;=$O$2),$M$2,IF(AND(F95&gt;=$N$3,F95&lt;=$O$3),$M$3,IF(AND(F95&gt;=$N$4,F95&lt;=$O$4),$M$4,IF(AND(F95&gt;=$N$5,F95&lt;=$O$5),$M$5,IF(AND(F95&gt;=$N$6,F95&lt;=$O$6),$M$6,IF(AND(F95&gt;=$N$7,F95&lt;=$O$7),$M$7,IF(AND(F95&gt;=$N$8,F95&lt;=$O$8),$M$8,IF(AND(F95&gt;$N$9,F95&lt;=$O$9),$M$9,IF(AND(F95&gt;=$N$10,F95&lt;=$O$10),$M$10,IF(AND(F95&gt;=$N$11,F95&lt;=$O$11),$M$11,IF(AND(F95&gt;=$N$12,F95&lt;=$O$12),$M$12,IF(AND(F95&gt;=$N$13,F95&lt;=$O$13),$M$13,IF(AND(F95&gt;=$N$14,F95&lt;=$O$14),$M$14,IF(AND(F95&gt;=$N$15,F95&lt;=$O$15),$M$15,IF(AND(F95&gt;=$N$16,F95&lt;=$O$16),$M$16,IF(AND(F95&gt;=$N$17,F95&lt;=$O$17),$M$17,IF(AND(F95&gt;=$N$18,F95&lt;=$O$18),$M$18,IF(AND(F95&gt;=$M$19,F95&gt;=$N$19),$O$19,IF(AND(F95&gt;=$N$19,F95&lt;=$O$19),$M$19,IF(AND(F95&gt;=$N$20,F95&lt;=$O$20),$M$20,IF(AND(F95&gt;=$N$21,F95&lt;=$O$21),$M$21,IF(AND(F95&gt;=$N$22,F95&lt;=$O$22),$M$22,IF(AND(F95&gt;=$N$23,F95&lt;=$O$23),$M$23,IF(AND(F95&gt;=$N$24,F95&lt;=$O$24),$M$24,IF(AND(F95&gt;=$N$25,F95&lt;=$O$25),$M$25,IF(AND(F95&gt;=$N$26,F95&lt;=$O$26),$M$26,IF(AND(F95&gt;=$N$27,F95&lt;=$O$27),$M$27,IF(AND(F95&gt;=$N$28,F95&lt;=$O$28),$M$28,IF(AND(F95&gt;=$N$29,F95&lt;=$O$29),$M$29))))))))))))))))))))))))))))))</f>
        <v>3</v>
      </c>
      <c r="D95" s="19" t="s">
        <v>26</v>
      </c>
      <c r="E95" s="19" t="s">
        <v>1235</v>
      </c>
      <c r="F95" s="23">
        <f>Table4[[#This Row],[USD Pricing]]*Exchange!$A$1</f>
        <v>37.099999999999994</v>
      </c>
      <c r="G95" s="23">
        <v>26.5</v>
      </c>
      <c r="H95" s="19" t="s">
        <v>5506</v>
      </c>
      <c r="I95" s="19" t="s">
        <v>1319</v>
      </c>
      <c r="J95" s="19" t="s">
        <v>2860</v>
      </c>
      <c r="L95" s="22"/>
      <c r="XFD95" s="22"/>
    </row>
    <row r="96" spans="1:12 16384:16384" s="19" customFormat="1" x14ac:dyDescent="0.35">
      <c r="A96" s="19" t="s">
        <v>3031</v>
      </c>
      <c r="B96" s="45" t="str">
        <f>HYPERLINK(Table4[[#This Row],[Link]],Table4[[#This Row],[Pattern w/out Hyperlink]])</f>
        <v>Castle</v>
      </c>
      <c r="C96" s="19">
        <f>IF(F96&lt;=$N$1,$M$1,IF(AND(F96&gt;=$N$2,F96&lt;=$O$2),$M$2,IF(AND(F96&gt;=$N$3,F96&lt;=$O$3),$M$3,IF(AND(F96&gt;=$N$4,F96&lt;=$O$4),$M$4,IF(AND(F96&gt;=$N$5,F96&lt;=$O$5),$M$5,IF(AND(F96&gt;=$N$6,F96&lt;=$O$6),$M$6,IF(AND(F96&gt;=$N$7,F96&lt;=$O$7),$M$7,IF(AND(F96&gt;=$N$8,F96&lt;=$O$8),$M$8,IF(AND(F96&gt;$N$9,F96&lt;=$O$9),$M$9,IF(AND(F96&gt;=$N$10,F96&lt;=$O$10),$M$10,IF(AND(F96&gt;=$N$11,F96&lt;=$O$11),$M$11,IF(AND(F96&gt;=$N$12,F96&lt;=$O$12),$M$12,IF(AND(F96&gt;=$N$13,F96&lt;=$O$13),$M$13,IF(AND(F96&gt;=$N$14,F96&lt;=$O$14),$M$14,IF(AND(F96&gt;=$N$15,F96&lt;=$O$15),$M$15,IF(AND(F96&gt;=$N$16,F96&lt;=$O$16),$M$16,IF(AND(F96&gt;=$N$17,F96&lt;=$O$17),$M$17,IF(AND(F96&gt;=$N$18,F96&lt;=$O$18),$M$18,IF(AND(F96&gt;=$M$19,F96&gt;=$N$19),$O$19,IF(AND(F96&gt;=$N$19,F96&lt;=$O$19),$M$19,IF(AND(F96&gt;=$N$20,F96&lt;=$O$20),$M$20,IF(AND(F96&gt;=$N$21,F96&lt;=$O$21),$M$21,IF(AND(F96&gt;=$N$22,F96&lt;=$O$22),$M$22,IF(AND(F96&gt;=$N$23,F96&lt;=$O$23),$M$23,IF(AND(F96&gt;=$N$24,F96&lt;=$O$24),$M$24,IF(AND(F96&gt;=$N$25,F96&lt;=$O$25),$M$25,IF(AND(F96&gt;=$N$26,F96&lt;=$O$26),$M$26,IF(AND(F96&gt;=$N$27,F96&lt;=$O$27),$M$27,IF(AND(F96&gt;=$N$28,F96&lt;=$O$28),$M$28,IF(AND(F96&gt;=$N$29,F96&lt;=$O$29),$M$29))))))))))))))))))))))))))))))</f>
        <v>3</v>
      </c>
      <c r="D96" s="19" t="s">
        <v>2981</v>
      </c>
      <c r="E96" s="19" t="s">
        <v>1235</v>
      </c>
      <c r="F96" s="23">
        <f>Table4[[#This Row],[USD Pricing]]*Exchange!$A$1</f>
        <v>37.799999999999997</v>
      </c>
      <c r="G96" s="23">
        <v>27</v>
      </c>
      <c r="H96" s="19" t="s">
        <v>7776</v>
      </c>
      <c r="I96" s="19" t="s">
        <v>1319</v>
      </c>
      <c r="J96" s="19" t="s">
        <v>3024</v>
      </c>
      <c r="L96" s="22"/>
      <c r="XFD96" s="22"/>
    </row>
    <row r="97" spans="1:12 16384:16384" s="19" customFormat="1" x14ac:dyDescent="0.35">
      <c r="A97" s="19" t="s">
        <v>154</v>
      </c>
      <c r="B97" s="45" t="str">
        <f>HYPERLINK(Table4[[#This Row],[Link]],Table4[[#This Row],[Pattern w/out Hyperlink]])</f>
        <v>Chamea II</v>
      </c>
      <c r="C97" s="19">
        <f>IF(F97&lt;=$N$1,$M$1,IF(AND(F97&gt;=$N$2,F97&lt;=$O$2),$M$2,IF(AND(F97&gt;=$N$3,F97&lt;=$O$3),$M$3,IF(AND(F97&gt;=$N$4,F97&lt;=$O$4),$M$4,IF(AND(F97&gt;=$N$5,F97&lt;=$O$5),$M$5,IF(AND(F97&gt;=$N$6,F97&lt;=$O$6),$M$6,IF(AND(F97&gt;=$N$7,F97&lt;=$O$7),$M$7,IF(AND(F97&gt;=$N$8,F97&lt;=$O$8),$M$8,IF(AND(F97&gt;$N$9,F97&lt;=$O$9),$M$9,IF(AND(F97&gt;=$N$10,F97&lt;=$O$10),$M$10,IF(AND(F97&gt;=$N$11,F97&lt;=$O$11),$M$11,IF(AND(F97&gt;=$N$12,F97&lt;=$O$12),$M$12,IF(AND(F97&gt;=$N$13,F97&lt;=$O$13),$M$13,IF(AND(F97&gt;=$N$14,F97&lt;=$O$14),$M$14,IF(AND(F97&gt;=$N$15,F97&lt;=$O$15),$M$15,IF(AND(F97&gt;=$N$16,F97&lt;=$O$16),$M$16,IF(AND(F97&gt;=$N$17,F97&lt;=$O$17),$M$17,IF(AND(F97&gt;=$N$18,F97&lt;=$O$18),$M$18,IF(AND(F97&gt;=$M$19,F97&gt;=$N$19),$O$19,IF(AND(F97&gt;=$N$19,F97&lt;=$O$19),$M$19,IF(AND(F97&gt;=$N$20,F97&lt;=$O$20),$M$20,IF(AND(F97&gt;=$N$21,F97&lt;=$O$21),$M$21,IF(AND(F97&gt;=$N$22,F97&lt;=$O$22),$M$22,IF(AND(F97&gt;=$N$23,F97&lt;=$O$23),$M$23,IF(AND(F97&gt;=$N$24,F97&lt;=$O$24),$M$24,IF(AND(F97&gt;=$N$25,F97&lt;=$O$25),$M$25,IF(AND(F97&gt;=$N$26,F97&lt;=$O$26),$M$26,IF(AND(F97&gt;=$N$27,F97&lt;=$O$27),$M$27,IF(AND(F97&gt;=$N$28,F97&lt;=$O$28),$M$28,IF(AND(F97&gt;=$N$29,F97&lt;=$O$29),$M$29))))))))))))))))))))))))))))))</f>
        <v>3</v>
      </c>
      <c r="D97" s="19" t="s">
        <v>2270</v>
      </c>
      <c r="E97" s="19" t="s">
        <v>1235</v>
      </c>
      <c r="F97" s="23">
        <v>41.25</v>
      </c>
      <c r="G97" s="23"/>
      <c r="H97" s="19" t="s">
        <v>2240</v>
      </c>
      <c r="I97" s="19" t="s">
        <v>1319</v>
      </c>
      <c r="J97" s="19" t="s">
        <v>2860</v>
      </c>
      <c r="K97" s="19" t="s">
        <v>8167</v>
      </c>
      <c r="L97" s="22"/>
      <c r="XFD97" s="22"/>
    </row>
    <row r="98" spans="1:12 16384:16384" s="19" customFormat="1" x14ac:dyDescent="0.35">
      <c r="A98" s="19" t="s">
        <v>5912</v>
      </c>
      <c r="B98" s="45" t="str">
        <f>HYPERLINK(Table4[[#This Row],[Link]],Table4[[#This Row],[Pattern w/out Hyperlink]])</f>
        <v>Chaps</v>
      </c>
      <c r="C98" s="19">
        <f>IF(F98&lt;=$N$1,$M$1,IF(AND(F98&gt;=$N$2,F98&lt;=$O$2),$M$2,IF(AND(F98&gt;=$N$3,F98&lt;=$O$3),$M$3,IF(AND(F98&gt;=$N$4,F98&lt;=$O$4),$M$4,IF(AND(F98&gt;=$N$5,F98&lt;=$O$5),$M$5,IF(AND(F98&gt;=$N$6,F98&lt;=$O$6),$M$6,IF(AND(F98&gt;=$N$7,F98&lt;=$O$7),$M$7,IF(AND(F98&gt;=$N$8,F98&lt;=$O$8),$M$8,IF(AND(F98&gt;$N$9,F98&lt;=$O$9),$M$9,IF(AND(F98&gt;=$N$10,F98&lt;=$O$10),$M$10,IF(AND(F98&gt;=$N$11,F98&lt;=$O$11),$M$11,IF(AND(F98&gt;=$N$12,F98&lt;=$O$12),$M$12,IF(AND(F98&gt;=$N$13,F98&lt;=$O$13),$M$13,IF(AND(F98&gt;=$N$14,F98&lt;=$O$14),$M$14,IF(AND(F98&gt;=$N$15,F98&lt;=$O$15),$M$15,IF(AND(F98&gt;=$N$16,F98&lt;=$O$16),$M$16,IF(AND(F98&gt;=$N$17,F98&lt;=$O$17),$M$17,IF(AND(F98&gt;=$N$18,F98&lt;=$O$18),$M$18,IF(AND(F98&gt;=$M$19,F98&gt;=$N$19),$O$19,IF(AND(F98&gt;=$N$19,F98&lt;=$O$19),$M$19,IF(AND(F98&gt;=$N$20,F98&lt;=$O$20),$M$20,IF(AND(F98&gt;=$N$21,F98&lt;=$O$21),$M$21,IF(AND(F98&gt;=$N$22,F98&lt;=$O$22),$M$22,IF(AND(F98&gt;=$N$23,F98&lt;=$O$23),$M$23,IF(AND(F98&gt;=$N$24,F98&lt;=$O$24),$M$24,IF(AND(F98&gt;=$N$25,F98&lt;=$O$25),$M$25,IF(AND(F98&gt;=$N$26,F98&lt;=$O$26),$M$26,IF(AND(F98&gt;=$N$27,F98&lt;=$O$27),$M$27,IF(AND(F98&gt;=$N$28,F98&lt;=$O$28),$M$28,IF(AND(F98&gt;=$N$29,F98&lt;=$O$29),$M$29))))))))))))))))))))))))))))))</f>
        <v>3</v>
      </c>
      <c r="D98" s="19" t="s">
        <v>22</v>
      </c>
      <c r="E98" s="19" t="s">
        <v>1235</v>
      </c>
      <c r="F98" s="23">
        <f>Table4[[#This Row],[USD Pricing]]*Exchange!$A$1</f>
        <v>39.9</v>
      </c>
      <c r="G98" s="23">
        <v>28.5</v>
      </c>
      <c r="H98" s="19" t="s">
        <v>1674</v>
      </c>
      <c r="I98" s="19" t="s">
        <v>1319</v>
      </c>
      <c r="J98" s="19" t="s">
        <v>2860</v>
      </c>
      <c r="L98" s="22"/>
      <c r="XFD98" s="22"/>
    </row>
    <row r="99" spans="1:12 16384:16384" s="19" customFormat="1" x14ac:dyDescent="0.35">
      <c r="A99" s="19" t="s">
        <v>173</v>
      </c>
      <c r="B99" s="45" t="str">
        <f>HYPERLINK(Table4[[#This Row],[Link]],Table4[[#This Row],[Pattern w/out Hyperlink]])</f>
        <v>Classic</v>
      </c>
      <c r="C99" s="19">
        <f>IF(F99&lt;=$N$1,$M$1,IF(AND(F99&gt;=$N$2,F99&lt;=$O$2),$M$2,IF(AND(F99&gt;=$N$3,F99&lt;=$O$3),$M$3,IF(AND(F99&gt;=$N$4,F99&lt;=$O$4),$M$4,IF(AND(F99&gt;=$N$5,F99&lt;=$O$5),$M$5,IF(AND(F99&gt;=$N$6,F99&lt;=$O$6),$M$6,IF(AND(F99&gt;=$N$7,F99&lt;=$O$7),$M$7,IF(AND(F99&gt;=$N$8,F99&lt;=$O$8),$M$8,IF(AND(F99&gt;$N$9,F99&lt;=$O$9),$M$9,IF(AND(F99&gt;=$N$10,F99&lt;=$O$10),$M$10,IF(AND(F99&gt;=$N$11,F99&lt;=$O$11),$M$11,IF(AND(F99&gt;=$N$12,F99&lt;=$O$12),$M$12,IF(AND(F99&gt;=$N$13,F99&lt;=$O$13),$M$13,IF(AND(F99&gt;=$N$14,F99&lt;=$O$14),$M$14,IF(AND(F99&gt;=$N$15,F99&lt;=$O$15),$M$15,IF(AND(F99&gt;=$N$16,F99&lt;=$O$16),$M$16,IF(AND(F99&gt;=$N$17,F99&lt;=$O$17),$M$17,IF(AND(F99&gt;=$N$18,F99&lt;=$O$18),$M$18,IF(AND(F99&gt;=$M$19,F99&gt;=$N$19),$O$19,IF(AND(F99&gt;=$N$19,F99&lt;=$O$19),$M$19,IF(AND(F99&gt;=$N$20,F99&lt;=$O$20),$M$20,IF(AND(F99&gt;=$N$21,F99&lt;=$O$21),$M$21,IF(AND(F99&gt;=$N$22,F99&lt;=$O$22),$M$22,IF(AND(F99&gt;=$N$23,F99&lt;=$O$23),$M$23,IF(AND(F99&gt;=$N$24,F99&lt;=$O$24),$M$24,IF(AND(F99&gt;=$N$25,F99&lt;=$O$25),$M$25,IF(AND(F99&gt;=$N$26,F99&lt;=$O$26),$M$26,IF(AND(F99&gt;=$N$27,F99&lt;=$O$27),$M$27,IF(AND(F99&gt;=$N$28,F99&lt;=$O$28),$M$28,IF(AND(F99&gt;=$N$29,F99&lt;=$O$29),$M$29))))))))))))))))))))))))))))))</f>
        <v>3</v>
      </c>
      <c r="D99" s="19" t="s">
        <v>18</v>
      </c>
      <c r="E99" s="19" t="s">
        <v>1235</v>
      </c>
      <c r="F99" s="23">
        <f>Table4[[#This Row],[USD Pricing]]*Exchange!$A$1</f>
        <v>40.529999999999994</v>
      </c>
      <c r="G99" s="23">
        <v>28.95</v>
      </c>
      <c r="H99" s="19" t="s">
        <v>1072</v>
      </c>
      <c r="I99" s="19" t="s">
        <v>1319</v>
      </c>
      <c r="J99" s="19" t="s">
        <v>2860</v>
      </c>
      <c r="L99" s="22"/>
      <c r="XFD99" s="22"/>
    </row>
    <row r="100" spans="1:12 16384:16384" s="19" customFormat="1" x14ac:dyDescent="0.35">
      <c r="A100" s="19" t="s">
        <v>1999</v>
      </c>
      <c r="B100" s="45" t="str">
        <f>HYPERLINK(Table4[[#This Row],[Link]],Table4[[#This Row],[Pattern w/out Hyperlink]])</f>
        <v>Clydesdale</v>
      </c>
      <c r="C100" s="19">
        <f>IF(F100&lt;=$N$1,$M$1,IF(AND(F100&gt;=$N$2,F100&lt;=$O$2),$M$2,IF(AND(F100&gt;=$N$3,F100&lt;=$O$3),$M$3,IF(AND(F100&gt;=$N$4,F100&lt;=$O$4),$M$4,IF(AND(F100&gt;=$N$5,F100&lt;=$O$5),$M$5,IF(AND(F100&gt;=$N$6,F100&lt;=$O$6),$M$6,IF(AND(F100&gt;=$N$7,F100&lt;=$O$7),$M$7,IF(AND(F100&gt;=$N$8,F100&lt;=$O$8),$M$8,IF(AND(F100&gt;$N$9,F100&lt;=$O$9),$M$9,IF(AND(F100&gt;=$N$10,F100&lt;=$O$10),$M$10,IF(AND(F100&gt;=$N$11,F100&lt;=$O$11),$M$11,IF(AND(F100&gt;=$N$12,F100&lt;=$O$12),$M$12,IF(AND(F100&gt;=$N$13,F100&lt;=$O$13),$M$13,IF(AND(F100&gt;=$N$14,F100&lt;=$O$14),$M$14,IF(AND(F100&gt;=$N$15,F100&lt;=$O$15),$M$15,IF(AND(F100&gt;=$N$16,F100&lt;=$O$16),$M$16,IF(AND(F100&gt;=$N$17,F100&lt;=$O$17),$M$17,IF(AND(F100&gt;=$N$18,F100&lt;=$O$18),$M$18,IF(AND(F100&gt;=$M$19,F100&gt;=$N$19),$O$19,IF(AND(F100&gt;=$N$19,F100&lt;=$O$19),$M$19,IF(AND(F100&gt;=$N$20,F100&lt;=$O$20),$M$20,IF(AND(F100&gt;=$N$21,F100&lt;=$O$21),$M$21,IF(AND(F100&gt;=$N$22,F100&lt;=$O$22),$M$22,IF(AND(F100&gt;=$N$23,F100&lt;=$O$23),$M$23,IF(AND(F100&gt;=$N$24,F100&lt;=$O$24),$M$24,IF(AND(F100&gt;=$N$25,F100&lt;=$O$25),$M$25,IF(AND(F100&gt;=$N$26,F100&lt;=$O$26),$M$26,IF(AND(F100&gt;=$N$27,F100&lt;=$O$27),$M$27,IF(AND(F100&gt;=$N$28,F100&lt;=$O$28),$M$28,IF(AND(F100&gt;=$N$29,F100&lt;=$O$29),$M$29))))))))))))))))))))))))))))))</f>
        <v>3</v>
      </c>
      <c r="D100" s="19" t="s">
        <v>19</v>
      </c>
      <c r="E100" s="19" t="s">
        <v>1235</v>
      </c>
      <c r="F100" s="23">
        <v>38</v>
      </c>
      <c r="G100" s="23"/>
      <c r="H100" s="19" t="s">
        <v>2000</v>
      </c>
      <c r="I100" s="19" t="s">
        <v>1319</v>
      </c>
      <c r="J100" s="19" t="s">
        <v>2860</v>
      </c>
      <c r="L100" s="22"/>
      <c r="XFD100" s="22"/>
    </row>
    <row r="101" spans="1:12 16384:16384" s="19" customFormat="1" x14ac:dyDescent="0.35">
      <c r="A101" s="12" t="s">
        <v>7710</v>
      </c>
      <c r="B101" s="19" t="str">
        <f>HYPERLINK(Table4[[#This Row],[Link]],Table4[[#This Row],[Pattern w/out Hyperlink]])</f>
        <v>Core 2.0</v>
      </c>
      <c r="C101" s="19">
        <f>IF(F101&lt;=$N$1,$M$1,IF(AND(F101&gt;=$N$2,F101&lt;=$O$2),$M$2,IF(AND(F101&gt;=$N$3,F101&lt;=$O$3),$M$3,IF(AND(F101&gt;=$N$4,F101&lt;=$O$4),$M$4,IF(AND(F101&gt;=$N$5,F101&lt;=$O$5),$M$5,IF(AND(F101&gt;=$N$6,F101&lt;=$O$6),$M$6,IF(AND(F101&gt;=$N$7,F101&lt;=$O$7),$M$7,IF(AND(F101&gt;=$N$8,F101&lt;=$O$8),$M$8,IF(AND(F101&gt;$N$9,F101&lt;=$O$9),$M$9,IF(AND(F101&gt;=$N$10,F101&lt;=$O$10),$M$10,IF(AND(F101&gt;=$N$11,F101&lt;=$O$11),$M$11,IF(AND(F101&gt;=$N$12,F101&lt;=$O$12),$M$12,IF(AND(F101&gt;=$N$13,F101&lt;=$O$13),$M$13,IF(AND(F101&gt;=$N$14,F101&lt;=$O$14),$M$14,IF(AND(F101&gt;=$N$15,F101&lt;=$O$15),$M$15,IF(AND(F101&gt;=$N$16,F101&lt;=$O$16),$M$16,IF(AND(F101&gt;=$N$17,F101&lt;=$O$17),$M$17,IF(AND(F101&gt;=$N$18,F101&lt;=$O$18),$M$18,IF(AND(F101&gt;=$M$19,F101&gt;=$N$19),$O$19,IF(AND(F101&gt;=$N$19,F101&lt;=$O$19),$M$19,IF(AND(F101&gt;=$N$20,F101&lt;=$O$20),$M$20,IF(AND(F101&gt;=$N$21,F101&lt;=$O$21),$M$21,IF(AND(F101&gt;=$N$22,F101&lt;=$O$22),$M$22,IF(AND(F101&gt;=$N$23,F101&lt;=$O$23),$M$23,IF(AND(F101&gt;=$N$24,F101&lt;=$O$24),$M$24,IF(AND(F101&gt;=$N$25,F101&lt;=$O$25),$M$25,IF(AND(F101&gt;=$N$26,F101&lt;=$O$26),$M$26,IF(AND(F101&gt;=$N$27,F101&lt;=$O$27),$M$27,IF(AND(F101&gt;=$N$28,F101&lt;=$O$28),$M$28,IF(AND(F101&gt;=$N$29,F101&lt;=$O$29),$M$29))))))))))))))))))))))))))))))</f>
        <v>3</v>
      </c>
      <c r="D101" s="19" t="s">
        <v>20</v>
      </c>
      <c r="E101" s="19" t="s">
        <v>1235</v>
      </c>
      <c r="F101" s="24">
        <f>Table4[[#This Row],[USD Pricing]]*Exchange!$A$1</f>
        <v>38.5</v>
      </c>
      <c r="G101" s="24">
        <v>27.5</v>
      </c>
      <c r="H101" s="12" t="s">
        <v>1501</v>
      </c>
      <c r="I101" s="19" t="s">
        <v>1319</v>
      </c>
      <c r="J101" s="19" t="s">
        <v>2866</v>
      </c>
      <c r="K101" s="19" t="s">
        <v>8205</v>
      </c>
      <c r="L101" s="22"/>
      <c r="XFD101" s="22"/>
    </row>
    <row r="102" spans="1:12 16384:16384" s="19" customFormat="1" x14ac:dyDescent="0.35">
      <c r="A102" s="19" t="s">
        <v>2276</v>
      </c>
      <c r="B102" s="45" t="str">
        <f>HYPERLINK(Table4[[#This Row],[Link]],Table4[[#This Row],[Pattern w/out Hyperlink]])</f>
        <v>Corinthian Soft</v>
      </c>
      <c r="C102" s="19">
        <f>IF(F102&lt;=$N$1,$M$1,IF(AND(F102&gt;=$N$2,F102&lt;=$O$2),$M$2,IF(AND(F102&gt;=$N$3,F102&lt;=$O$3),$M$3,IF(AND(F102&gt;=$N$4,F102&lt;=$O$4),$M$4,IF(AND(F102&gt;=$N$5,F102&lt;=$O$5),$M$5,IF(AND(F102&gt;=$N$6,F102&lt;=$O$6),$M$6,IF(AND(F102&gt;=$N$7,F102&lt;=$O$7),$M$7,IF(AND(F102&gt;=$N$8,F102&lt;=$O$8),$M$8,IF(AND(F102&gt;$N$9,F102&lt;=$O$9),$M$9,IF(AND(F102&gt;=$N$10,F102&lt;=$O$10),$M$10,IF(AND(F102&gt;=$N$11,F102&lt;=$O$11),$M$11,IF(AND(F102&gt;=$N$12,F102&lt;=$O$12),$M$12,IF(AND(F102&gt;=$N$13,F102&lt;=$O$13),$M$13,IF(AND(F102&gt;=$N$14,F102&lt;=$O$14),$M$14,IF(AND(F102&gt;=$N$15,F102&lt;=$O$15),$M$15,IF(AND(F102&gt;=$N$16,F102&lt;=$O$16),$M$16,IF(AND(F102&gt;=$N$17,F102&lt;=$O$17),$M$17,IF(AND(F102&gt;=$N$18,F102&lt;=$O$18),$M$18,IF(AND(F102&gt;=$M$19,F102&gt;=$N$19),$O$19,IF(AND(F102&gt;=$N$19,F102&lt;=$O$19),$M$19,IF(AND(F102&gt;=$N$20,F102&lt;=$O$20),$M$20,IF(AND(F102&gt;=$N$21,F102&lt;=$O$21),$M$21,IF(AND(F102&gt;=$N$22,F102&lt;=$O$22),$M$22,IF(AND(F102&gt;=$N$23,F102&lt;=$O$23),$M$23,IF(AND(F102&gt;=$N$24,F102&lt;=$O$24),$M$24,IF(AND(F102&gt;=$N$25,F102&lt;=$O$25),$M$25,IF(AND(F102&gt;=$N$26,F102&lt;=$O$26),$M$26,IF(AND(F102&gt;=$N$27,F102&lt;=$O$27),$M$27,IF(AND(F102&gt;=$N$28,F102&lt;=$O$28),$M$28,IF(AND(F102&gt;=$N$29,F102&lt;=$O$29),$M$29))))))))))))))))))))))))))))))</f>
        <v>3</v>
      </c>
      <c r="D102" s="19" t="s">
        <v>2270</v>
      </c>
      <c r="E102" s="19" t="s">
        <v>1235</v>
      </c>
      <c r="F102" s="23">
        <v>38.659999999999997</v>
      </c>
      <c r="G102" s="23"/>
      <c r="H102" s="19" t="s">
        <v>2277</v>
      </c>
      <c r="I102" s="19" t="s">
        <v>1319</v>
      </c>
      <c r="J102" s="19" t="s">
        <v>6788</v>
      </c>
      <c r="K102" s="19" t="s">
        <v>8167</v>
      </c>
      <c r="L102" s="22"/>
      <c r="XFD102" s="22"/>
    </row>
    <row r="103" spans="1:12 16384:16384" s="19" customFormat="1" x14ac:dyDescent="0.35">
      <c r="A103" s="19" t="s">
        <v>198</v>
      </c>
      <c r="B103" s="45" t="str">
        <f>HYPERLINK(Table4[[#This Row],[Link]],Table4[[#This Row],[Pattern w/out Hyperlink]])</f>
        <v>Crosshatch</v>
      </c>
      <c r="C103" s="19">
        <f>IF(F103&lt;=$N$1,$M$1,IF(AND(F103&gt;=$N$2,F103&lt;=$O$2),$M$2,IF(AND(F103&gt;=$N$3,F103&lt;=$O$3),$M$3,IF(AND(F103&gt;=$N$4,F103&lt;=$O$4),$M$4,IF(AND(F103&gt;=$N$5,F103&lt;=$O$5),$M$5,IF(AND(F103&gt;=$N$6,F103&lt;=$O$6),$M$6,IF(AND(F103&gt;=$N$7,F103&lt;=$O$7),$M$7,IF(AND(F103&gt;=$N$8,F103&lt;=$O$8),$M$8,IF(AND(F103&gt;$N$9,F103&lt;=$O$9),$M$9,IF(AND(F103&gt;=$N$10,F103&lt;=$O$10),$M$10,IF(AND(F103&gt;=$N$11,F103&lt;=$O$11),$M$11,IF(AND(F103&gt;=$N$12,F103&lt;=$O$12),$M$12,IF(AND(F103&gt;=$N$13,F103&lt;=$O$13),$M$13,IF(AND(F103&gt;=$N$14,F103&lt;=$O$14),$M$14,IF(AND(F103&gt;=$N$15,F103&lt;=$O$15),$M$15,IF(AND(F103&gt;=$N$16,F103&lt;=$O$16),$M$16,IF(AND(F103&gt;=$N$17,F103&lt;=$O$17),$M$17,IF(AND(F103&gt;=$N$18,F103&lt;=$O$18),$M$18,IF(AND(F103&gt;=$M$19,F103&gt;=$N$19),$O$19,IF(AND(F103&gt;=$N$19,F103&lt;=$O$19),$M$19,IF(AND(F103&gt;=$N$20,F103&lt;=$O$20),$M$20,IF(AND(F103&gt;=$N$21,F103&lt;=$O$21),$M$21,IF(AND(F103&gt;=$N$22,F103&lt;=$O$22),$M$22,IF(AND(F103&gt;=$N$23,F103&lt;=$O$23),$M$23,IF(AND(F103&gt;=$N$24,F103&lt;=$O$24),$M$24,IF(AND(F103&gt;=$N$25,F103&lt;=$O$25),$M$25,IF(AND(F103&gt;=$N$26,F103&lt;=$O$26),$M$26,IF(AND(F103&gt;=$N$27,F103&lt;=$O$27),$M$27,IF(AND(F103&gt;=$N$28,F103&lt;=$O$28),$M$28,IF(AND(F103&gt;=$N$29,F103&lt;=$O$29),$M$29))))))))))))))))))))))))))))))</f>
        <v>3</v>
      </c>
      <c r="D103" s="19" t="s">
        <v>18</v>
      </c>
      <c r="E103" s="19" t="s">
        <v>1235</v>
      </c>
      <c r="F103" s="23">
        <f>Table4[[#This Row],[USD Pricing]]*Exchange!$A$1</f>
        <v>43.33</v>
      </c>
      <c r="G103" s="23">
        <v>30.95</v>
      </c>
      <c r="H103" s="19" t="s">
        <v>6146</v>
      </c>
      <c r="I103" s="19" t="s">
        <v>0</v>
      </c>
      <c r="J103" s="19" t="s">
        <v>2860</v>
      </c>
      <c r="L103" s="22"/>
      <c r="XFD103" s="22"/>
    </row>
    <row r="104" spans="1:12 16384:16384" s="19" customFormat="1" x14ac:dyDescent="0.35">
      <c r="A104" s="19" t="s">
        <v>227</v>
      </c>
      <c r="B104" s="45" t="str">
        <f>HYPERLINK(Table4[[#This Row],[Link]],Table4[[#This Row],[Pattern w/out Hyperlink]])</f>
        <v>Durango</v>
      </c>
      <c r="C104" s="19">
        <f>IF(F104&lt;=$N$1,$M$1,IF(AND(F104&gt;=$N$2,F104&lt;=$O$2),$M$2,IF(AND(F104&gt;=$N$3,F104&lt;=$O$3),$M$3,IF(AND(F104&gt;=$N$4,F104&lt;=$O$4),$M$4,IF(AND(F104&gt;=$N$5,F104&lt;=$O$5),$M$5,IF(AND(F104&gt;=$N$6,F104&lt;=$O$6),$M$6,IF(AND(F104&gt;=$N$7,F104&lt;=$O$7),$M$7,IF(AND(F104&gt;=$N$8,F104&lt;=$O$8),$M$8,IF(AND(F104&gt;$N$9,F104&lt;=$O$9),$M$9,IF(AND(F104&gt;=$N$10,F104&lt;=$O$10),$M$10,IF(AND(F104&gt;=$N$11,F104&lt;=$O$11),$M$11,IF(AND(F104&gt;=$N$12,F104&lt;=$O$12),$M$12,IF(AND(F104&gt;=$N$13,F104&lt;=$O$13),$M$13,IF(AND(F104&gt;=$N$14,F104&lt;=$O$14),$M$14,IF(AND(F104&gt;=$N$15,F104&lt;=$O$15),$M$15,IF(AND(F104&gt;=$N$16,F104&lt;=$O$16),$M$16,IF(AND(F104&gt;=$N$17,F104&lt;=$O$17),$M$17,IF(AND(F104&gt;=$N$18,F104&lt;=$O$18),$M$18,IF(AND(F104&gt;=$M$19,F104&gt;=$N$19),$O$19,IF(AND(F104&gt;=$N$19,F104&lt;=$O$19),$M$19,IF(AND(F104&gt;=$N$20,F104&lt;=$O$20),$M$20,IF(AND(F104&gt;=$N$21,F104&lt;=$O$21),$M$21,IF(AND(F104&gt;=$N$22,F104&lt;=$O$22),$M$22,IF(AND(F104&gt;=$N$23,F104&lt;=$O$23),$M$23,IF(AND(F104&gt;=$N$24,F104&lt;=$O$24),$M$24,IF(AND(F104&gt;=$N$25,F104&lt;=$O$25),$M$25,IF(AND(F104&gt;=$N$26,F104&lt;=$O$26),$M$26,IF(AND(F104&gt;=$N$27,F104&lt;=$O$27),$M$27,IF(AND(F104&gt;=$N$28,F104&lt;=$O$28),$M$28,IF(AND(F104&gt;=$N$29,F104&lt;=$O$29),$M$29))))))))))))))))))))))))))))))</f>
        <v>3</v>
      </c>
      <c r="D104" s="19" t="s">
        <v>24</v>
      </c>
      <c r="E104" s="19" t="s">
        <v>1235</v>
      </c>
      <c r="F104" s="23">
        <f>Table4[[#This Row],[USD Pricing]]*Exchange!$A$1</f>
        <v>42</v>
      </c>
      <c r="G104" s="23">
        <v>30</v>
      </c>
      <c r="H104" s="19" t="s">
        <v>930</v>
      </c>
      <c r="I104" s="19" t="s">
        <v>1319</v>
      </c>
      <c r="J104" s="19" t="s">
        <v>2860</v>
      </c>
      <c r="L104" s="22"/>
      <c r="XFD104" s="22"/>
    </row>
    <row r="105" spans="1:12 16384:16384" s="19" customFormat="1" x14ac:dyDescent="0.35">
      <c r="A105" s="19" t="s">
        <v>227</v>
      </c>
      <c r="B105" s="45" t="str">
        <f>HYPERLINK(Table4[[#This Row],[Link]],Table4[[#This Row],[Pattern w/out Hyperlink]])</f>
        <v>Durango</v>
      </c>
      <c r="C105" s="19">
        <f>IF(F105&lt;=$N$1,$M$1,IF(AND(F105&gt;=$N$2,F105&lt;=$O$2),$M$2,IF(AND(F105&gt;=$N$3,F105&lt;=$O$3),$M$3,IF(AND(F105&gt;=$N$4,F105&lt;=$O$4),$M$4,IF(AND(F105&gt;=$N$5,F105&lt;=$O$5),$M$5,IF(AND(F105&gt;=$N$6,F105&lt;=$O$6),$M$6,IF(AND(F105&gt;=$N$7,F105&lt;=$O$7),$M$7,IF(AND(F105&gt;=$N$8,F105&lt;=$O$8),$M$8,IF(AND(F105&gt;$N$9,F105&lt;=$O$9),$M$9,IF(AND(F105&gt;=$N$10,F105&lt;=$O$10),$M$10,IF(AND(F105&gt;=$N$11,F105&lt;=$O$11),$M$11,IF(AND(F105&gt;=$N$12,F105&lt;=$O$12),$M$12,IF(AND(F105&gt;=$N$13,F105&lt;=$O$13),$M$13,IF(AND(F105&gt;=$N$14,F105&lt;=$O$14),$M$14,IF(AND(F105&gt;=$N$15,F105&lt;=$O$15),$M$15,IF(AND(F105&gt;=$N$16,F105&lt;=$O$16),$M$16,IF(AND(F105&gt;=$N$17,F105&lt;=$O$17),$M$17,IF(AND(F105&gt;=$N$18,F105&lt;=$O$18),$M$18,IF(AND(F105&gt;=$M$19,F105&gt;=$N$19),$O$19,IF(AND(F105&gt;=$N$19,F105&lt;=$O$19),$M$19,IF(AND(F105&gt;=$N$20,F105&lt;=$O$20),$M$20,IF(AND(F105&gt;=$N$21,F105&lt;=$O$21),$M$21,IF(AND(F105&gt;=$N$22,F105&lt;=$O$22),$M$22,IF(AND(F105&gt;=$N$23,F105&lt;=$O$23),$M$23,IF(AND(F105&gt;=$N$24,F105&lt;=$O$24),$M$24,IF(AND(F105&gt;=$N$25,F105&lt;=$O$25),$M$25,IF(AND(F105&gt;=$N$26,F105&lt;=$O$26),$M$26,IF(AND(F105&gt;=$N$27,F105&lt;=$O$27),$M$27,IF(AND(F105&gt;=$N$28,F105&lt;=$O$28),$M$28,IF(AND(F105&gt;=$N$29,F105&lt;=$O$29),$M$29))))))))))))))))))))))))))))))</f>
        <v>3</v>
      </c>
      <c r="D105" s="19" t="s">
        <v>22</v>
      </c>
      <c r="E105" s="19" t="s">
        <v>1235</v>
      </c>
      <c r="F105" s="23">
        <f>Table4[[#This Row],[USD Pricing]]*Exchange!$A$1</f>
        <v>35.251999999999995</v>
      </c>
      <c r="G105" s="23">
        <v>25.18</v>
      </c>
      <c r="H105" s="19" t="s">
        <v>1677</v>
      </c>
      <c r="I105" s="19" t="s">
        <v>1319</v>
      </c>
      <c r="J105" s="19" t="s">
        <v>2875</v>
      </c>
      <c r="L105" s="22"/>
      <c r="XFD105" s="22"/>
    </row>
    <row r="106" spans="1:12 16384:16384" s="19" customFormat="1" x14ac:dyDescent="0.35">
      <c r="A106" s="19" t="s">
        <v>228</v>
      </c>
      <c r="B106" s="45" t="str">
        <f>HYPERLINK(Table4[[#This Row],[Link]],Table4[[#This Row],[Pattern w/out Hyperlink]])</f>
        <v>Duration</v>
      </c>
      <c r="C106" s="19">
        <f>IF(F106&lt;=$N$1,$M$1,IF(AND(F106&gt;=$N$2,F106&lt;=$O$2),$M$2,IF(AND(F106&gt;=$N$3,F106&lt;=$O$3),$M$3,IF(AND(F106&gt;=$N$4,F106&lt;=$O$4),$M$4,IF(AND(F106&gt;=$N$5,F106&lt;=$O$5),$M$5,IF(AND(F106&gt;=$N$6,F106&lt;=$O$6),$M$6,IF(AND(F106&gt;=$N$7,F106&lt;=$O$7),$M$7,IF(AND(F106&gt;=$N$8,F106&lt;=$O$8),$M$8,IF(AND(F106&gt;$N$9,F106&lt;=$O$9),$M$9,IF(AND(F106&gt;=$N$10,F106&lt;=$O$10),$M$10,IF(AND(F106&gt;=$N$11,F106&lt;=$O$11),$M$11,IF(AND(F106&gt;=$N$12,F106&lt;=$O$12),$M$12,IF(AND(F106&gt;=$N$13,F106&lt;=$O$13),$M$13,IF(AND(F106&gt;=$N$14,F106&lt;=$O$14),$M$14,IF(AND(F106&gt;=$N$15,F106&lt;=$O$15),$M$15,IF(AND(F106&gt;=$N$16,F106&lt;=$O$16),$M$16,IF(AND(F106&gt;=$N$17,F106&lt;=$O$17),$M$17,IF(AND(F106&gt;=$N$18,F106&lt;=$O$18),$M$18,IF(AND(F106&gt;=$M$19,F106&gt;=$N$19),$O$19,IF(AND(F106&gt;=$N$19,F106&lt;=$O$19),$M$19,IF(AND(F106&gt;=$N$20,F106&lt;=$O$20),$M$20,IF(AND(F106&gt;=$N$21,F106&lt;=$O$21),$M$21,IF(AND(F106&gt;=$N$22,F106&lt;=$O$22),$M$22,IF(AND(F106&gt;=$N$23,F106&lt;=$O$23),$M$23,IF(AND(F106&gt;=$N$24,F106&lt;=$O$24),$M$24,IF(AND(F106&gt;=$N$25,F106&lt;=$O$25),$M$25,IF(AND(F106&gt;=$N$26,F106&lt;=$O$26),$M$26,IF(AND(F106&gt;=$N$27,F106&lt;=$O$27),$M$27,IF(AND(F106&gt;=$N$28,F106&lt;=$O$28),$M$28,IF(AND(F106&gt;=$N$29,F106&lt;=$O$29),$M$29))))))))))))))))))))))))))))))</f>
        <v>3</v>
      </c>
      <c r="D106" s="19" t="s">
        <v>23</v>
      </c>
      <c r="E106" s="19" t="s">
        <v>1235</v>
      </c>
      <c r="F106" s="23">
        <v>38.4</v>
      </c>
      <c r="G106" s="23"/>
      <c r="H106" s="19" t="s">
        <v>1228</v>
      </c>
      <c r="I106" s="19" t="s">
        <v>1319</v>
      </c>
      <c r="J106" s="19" t="s">
        <v>2860</v>
      </c>
      <c r="L106" s="22"/>
      <c r="XFD106" s="22"/>
    </row>
    <row r="107" spans="1:12 16384:16384" s="19" customFormat="1" x14ac:dyDescent="0.35">
      <c r="A107" s="19" t="s">
        <v>6821</v>
      </c>
      <c r="B107" s="45" t="str">
        <f>HYPERLINK(Table4[[#This Row],[Link]],Table4[[#This Row],[Pattern w/out Hyperlink]])</f>
        <v>Enduratex Grand Vista</v>
      </c>
      <c r="C107" s="19">
        <f>IF(F107&lt;=$N$1,$M$1,IF(AND(F107&gt;=$N$2,F107&lt;=$O$2),$M$2,IF(AND(F107&gt;=$N$3,F107&lt;=$O$3),$M$3,IF(AND(F107&gt;=$N$4,F107&lt;=$O$4),$M$4,IF(AND(F107&gt;=$N$5,F107&lt;=$O$5),$M$5,IF(AND(F107&gt;=$N$6,F107&lt;=$O$6),$M$6,IF(AND(F107&gt;=$N$7,F107&lt;=$O$7),$M$7,IF(AND(F107&gt;=$N$8,F107&lt;=$O$8),$M$8,IF(AND(F107&gt;$N$9,F107&lt;=$O$9),$M$9,IF(AND(F107&gt;=$N$10,F107&lt;=$O$10),$M$10,IF(AND(F107&gt;=$N$11,F107&lt;=$O$11),$M$11,IF(AND(F107&gt;=$N$12,F107&lt;=$O$12),$M$12,IF(AND(F107&gt;=$N$13,F107&lt;=$O$13),$M$13,IF(AND(F107&gt;=$N$14,F107&lt;=$O$14),$M$14,IF(AND(F107&gt;=$N$15,F107&lt;=$O$15),$M$15,IF(AND(F107&gt;=$N$16,F107&lt;=$O$16),$M$16,IF(AND(F107&gt;=$N$17,F107&lt;=$O$17),$M$17,IF(AND(F107&gt;=$N$18,F107&lt;=$O$18),$M$18,IF(AND(F107&gt;=$M$19,F107&gt;=$N$19),$O$19,IF(AND(F107&gt;=$N$19,F107&lt;=$O$19),$M$19,IF(AND(F107&gt;=$N$20,F107&lt;=$O$20),$M$20,IF(AND(F107&gt;=$N$21,F107&lt;=$O$21),$M$21,IF(AND(F107&gt;=$N$22,F107&lt;=$O$22),$M$22,IF(AND(F107&gt;=$N$23,F107&lt;=$O$23),$M$23,IF(AND(F107&gt;=$N$24,F107&lt;=$O$24),$M$24,IF(AND(F107&gt;=$N$25,F107&lt;=$O$25),$M$25,IF(AND(F107&gt;=$N$26,F107&lt;=$O$26),$M$26,IF(AND(F107&gt;=$N$27,F107&lt;=$O$27),$M$27,IF(AND(F107&gt;=$N$28,F107&lt;=$O$28),$M$28,IF(AND(F107&gt;=$N$29,F107&lt;=$O$29),$M$29))))))))))))))))))))))))))))))</f>
        <v>3</v>
      </c>
      <c r="D107" s="19" t="s">
        <v>2270</v>
      </c>
      <c r="E107" s="19" t="s">
        <v>1235</v>
      </c>
      <c r="F107" s="23">
        <v>40.270000000000003</v>
      </c>
      <c r="G107" s="23"/>
      <c r="H107" s="19" t="s">
        <v>6822</v>
      </c>
      <c r="I107" s="19" t="s">
        <v>1319</v>
      </c>
      <c r="J107" s="19" t="s">
        <v>6788</v>
      </c>
      <c r="L107" s="22"/>
      <c r="XFD107" s="22"/>
    </row>
    <row r="108" spans="1:12 16384:16384" s="19" customFormat="1" x14ac:dyDescent="0.35">
      <c r="A108" s="19" t="s">
        <v>6813</v>
      </c>
      <c r="B108" s="45" t="str">
        <f>HYPERLINK(Table4[[#This Row],[Link]],Table4[[#This Row],[Pattern w/out Hyperlink]])</f>
        <v>Enduratex Hampton Perforated</v>
      </c>
      <c r="C108" s="19">
        <f>IF(F108&lt;=$N$1,$M$1,IF(AND(F108&gt;=$N$2,F108&lt;=$O$2),$M$2,IF(AND(F108&gt;=$N$3,F108&lt;=$O$3),$M$3,IF(AND(F108&gt;=$N$4,F108&lt;=$O$4),$M$4,IF(AND(F108&gt;=$N$5,F108&lt;=$O$5),$M$5,IF(AND(F108&gt;=$N$6,F108&lt;=$O$6),$M$6,IF(AND(F108&gt;=$N$7,F108&lt;=$O$7),$M$7,IF(AND(F108&gt;=$N$8,F108&lt;=$O$8),$M$8,IF(AND(F108&gt;$N$9,F108&lt;=$O$9),$M$9,IF(AND(F108&gt;=$N$10,F108&lt;=$O$10),$M$10,IF(AND(F108&gt;=$N$11,F108&lt;=$O$11),$M$11,IF(AND(F108&gt;=$N$12,F108&lt;=$O$12),$M$12,IF(AND(F108&gt;=$N$13,F108&lt;=$O$13),$M$13,IF(AND(F108&gt;=$N$14,F108&lt;=$O$14),$M$14,IF(AND(F108&gt;=$N$15,F108&lt;=$O$15),$M$15,IF(AND(F108&gt;=$N$16,F108&lt;=$O$16),$M$16,IF(AND(F108&gt;=$N$17,F108&lt;=$O$17),$M$17,IF(AND(F108&gt;=$N$18,F108&lt;=$O$18),$M$18,IF(AND(F108&gt;=$M$19,F108&gt;=$N$19),$O$19,IF(AND(F108&gt;=$N$19,F108&lt;=$O$19),$M$19,IF(AND(F108&gt;=$N$20,F108&lt;=$O$20),$M$20,IF(AND(F108&gt;=$N$21,F108&lt;=$O$21),$M$21,IF(AND(F108&gt;=$N$22,F108&lt;=$O$22),$M$22,IF(AND(F108&gt;=$N$23,F108&lt;=$O$23),$M$23,IF(AND(F108&gt;=$N$24,F108&lt;=$O$24),$M$24,IF(AND(F108&gt;=$N$25,F108&lt;=$O$25),$M$25,IF(AND(F108&gt;=$N$26,F108&lt;=$O$26),$M$26,IF(AND(F108&gt;=$N$27,F108&lt;=$O$27),$M$27,IF(AND(F108&gt;=$N$28,F108&lt;=$O$28),$M$28,IF(AND(F108&gt;=$N$29,F108&lt;=$O$29),$M$29))))))))))))))))))))))))))))))</f>
        <v>3</v>
      </c>
      <c r="D108" s="19" t="s">
        <v>2270</v>
      </c>
      <c r="E108" s="19" t="s">
        <v>1235</v>
      </c>
      <c r="F108" s="23">
        <v>39.42</v>
      </c>
      <c r="G108" s="23"/>
      <c r="H108" s="19" t="s">
        <v>6814</v>
      </c>
      <c r="I108" s="19" t="s">
        <v>0</v>
      </c>
      <c r="J108" s="19" t="s">
        <v>2860</v>
      </c>
      <c r="L108" s="22"/>
      <c r="XFD108" s="22"/>
    </row>
    <row r="109" spans="1:12 16384:16384" s="19" customFormat="1" x14ac:dyDescent="0.35">
      <c r="A109" s="19" t="s">
        <v>6789</v>
      </c>
      <c r="B109" s="45" t="str">
        <f>HYPERLINK(Table4[[#This Row],[Link]],Table4[[#This Row],[Pattern w/out Hyperlink]])</f>
        <v>Enduratex Heidi</v>
      </c>
      <c r="C109" s="19">
        <f>IF(F109&lt;=$N$1,$M$1,IF(AND(F109&gt;=$N$2,F109&lt;=$O$2),$M$2,IF(AND(F109&gt;=$N$3,F109&lt;=$O$3),$M$3,IF(AND(F109&gt;=$N$4,F109&lt;=$O$4),$M$4,IF(AND(F109&gt;=$N$5,F109&lt;=$O$5),$M$5,IF(AND(F109&gt;=$N$6,F109&lt;=$O$6),$M$6,IF(AND(F109&gt;=$N$7,F109&lt;=$O$7),$M$7,IF(AND(F109&gt;=$N$8,F109&lt;=$O$8),$M$8,IF(AND(F109&gt;$N$9,F109&lt;=$O$9),$M$9,IF(AND(F109&gt;=$N$10,F109&lt;=$O$10),$M$10,IF(AND(F109&gt;=$N$11,F109&lt;=$O$11),$M$11,IF(AND(F109&gt;=$N$12,F109&lt;=$O$12),$M$12,IF(AND(F109&gt;=$N$13,F109&lt;=$O$13),$M$13,IF(AND(F109&gt;=$N$14,F109&lt;=$O$14),$M$14,IF(AND(F109&gt;=$N$15,F109&lt;=$O$15),$M$15,IF(AND(F109&gt;=$N$16,F109&lt;=$O$16),$M$16,IF(AND(F109&gt;=$N$17,F109&lt;=$O$17),$M$17,IF(AND(F109&gt;=$N$18,F109&lt;=$O$18),$M$18,IF(AND(F109&gt;=$M$19,F109&gt;=$N$19),$O$19,IF(AND(F109&gt;=$N$19,F109&lt;=$O$19),$M$19,IF(AND(F109&gt;=$N$20,F109&lt;=$O$20),$M$20,IF(AND(F109&gt;=$N$21,F109&lt;=$O$21),$M$21,IF(AND(F109&gt;=$N$22,F109&lt;=$O$22),$M$22,IF(AND(F109&gt;=$N$23,F109&lt;=$O$23),$M$23,IF(AND(F109&gt;=$N$24,F109&lt;=$O$24),$M$24,IF(AND(F109&gt;=$N$25,F109&lt;=$O$25),$M$25,IF(AND(F109&gt;=$N$26,F109&lt;=$O$26),$M$26,IF(AND(F109&gt;=$N$27,F109&lt;=$O$27),$M$27,IF(AND(F109&gt;=$N$28,F109&lt;=$O$28),$M$28,IF(AND(F109&gt;=$N$29,F109&lt;=$O$29),$M$29))))))))))))))))))))))))))))))</f>
        <v>3</v>
      </c>
      <c r="D109" s="19" t="s">
        <v>2270</v>
      </c>
      <c r="E109" s="19" t="s">
        <v>1235</v>
      </c>
      <c r="F109" s="23">
        <v>35.01</v>
      </c>
      <c r="G109" s="23"/>
      <c r="H109" s="19" t="s">
        <v>6790</v>
      </c>
      <c r="I109" s="19" t="s">
        <v>1319</v>
      </c>
      <c r="J109" s="19" t="s">
        <v>2860</v>
      </c>
      <c r="L109" s="22"/>
      <c r="XFD109" s="22"/>
    </row>
    <row r="110" spans="1:12 16384:16384" s="19" customFormat="1" x14ac:dyDescent="0.35">
      <c r="A110" s="19" t="s">
        <v>6780</v>
      </c>
      <c r="B110" s="45" t="str">
        <f>HYPERLINK(Table4[[#This Row],[Link]],Table4[[#This Row],[Pattern w/out Hyperlink]])</f>
        <v>Enduratex Independence</v>
      </c>
      <c r="C110" s="19">
        <f>IF(F110&lt;=$N$1,$M$1,IF(AND(F110&gt;=$N$2,F110&lt;=$O$2),$M$2,IF(AND(F110&gt;=$N$3,F110&lt;=$O$3),$M$3,IF(AND(F110&gt;=$N$4,F110&lt;=$O$4),$M$4,IF(AND(F110&gt;=$N$5,F110&lt;=$O$5),$M$5,IF(AND(F110&gt;=$N$6,F110&lt;=$O$6),$M$6,IF(AND(F110&gt;=$N$7,F110&lt;=$O$7),$M$7,IF(AND(F110&gt;=$N$8,F110&lt;=$O$8),$M$8,IF(AND(F110&gt;$N$9,F110&lt;=$O$9),$M$9,IF(AND(F110&gt;=$N$10,F110&lt;=$O$10),$M$10,IF(AND(F110&gt;=$N$11,F110&lt;=$O$11),$M$11,IF(AND(F110&gt;=$N$12,F110&lt;=$O$12),$M$12,IF(AND(F110&gt;=$N$13,F110&lt;=$O$13),$M$13,IF(AND(F110&gt;=$N$14,F110&lt;=$O$14),$M$14,IF(AND(F110&gt;=$N$15,F110&lt;=$O$15),$M$15,IF(AND(F110&gt;=$N$16,F110&lt;=$O$16),$M$16,IF(AND(F110&gt;=$N$17,F110&lt;=$O$17),$M$17,IF(AND(F110&gt;=$N$18,F110&lt;=$O$18),$M$18,IF(AND(F110&gt;=$M$19,F110&gt;=$N$19),$O$19,IF(AND(F110&gt;=$N$19,F110&lt;=$O$19),$M$19,IF(AND(F110&gt;=$N$20,F110&lt;=$O$20),$M$20,IF(AND(F110&gt;=$N$21,F110&lt;=$O$21),$M$21,IF(AND(F110&gt;=$N$22,F110&lt;=$O$22),$M$22,IF(AND(F110&gt;=$N$23,F110&lt;=$O$23),$M$23,IF(AND(F110&gt;=$N$24,F110&lt;=$O$24),$M$24,IF(AND(F110&gt;=$N$25,F110&lt;=$O$25),$M$25,IF(AND(F110&gt;=$N$26,F110&lt;=$O$26),$M$26,IF(AND(F110&gt;=$N$27,F110&lt;=$O$27),$M$27,IF(AND(F110&gt;=$N$28,F110&lt;=$O$28),$M$28,IF(AND(F110&gt;=$N$29,F110&lt;=$O$29),$M$29))))))))))))))))))))))))))))))</f>
        <v>3</v>
      </c>
      <c r="D110" s="19" t="s">
        <v>2270</v>
      </c>
      <c r="E110" s="19" t="s">
        <v>1235</v>
      </c>
      <c r="F110" s="23">
        <v>37.75</v>
      </c>
      <c r="G110" s="23"/>
      <c r="H110" s="19" t="s">
        <v>6781</v>
      </c>
      <c r="I110" s="19" t="s">
        <v>1319</v>
      </c>
      <c r="J110" s="19" t="s">
        <v>6788</v>
      </c>
      <c r="L110" s="22"/>
      <c r="XFD110" s="22"/>
    </row>
    <row r="111" spans="1:12 16384:16384" s="19" customFormat="1" x14ac:dyDescent="0.35">
      <c r="A111" s="19" t="s">
        <v>6795</v>
      </c>
      <c r="B111" s="45" t="str">
        <f>HYPERLINK(Table4[[#This Row],[Link]],Table4[[#This Row],[Pattern w/out Hyperlink]])</f>
        <v>Enduratex Phantom</v>
      </c>
      <c r="C111" s="19">
        <f>IF(F111&lt;=$N$1,$M$1,IF(AND(F111&gt;=$N$2,F111&lt;=$O$2),$M$2,IF(AND(F111&gt;=$N$3,F111&lt;=$O$3),$M$3,IF(AND(F111&gt;=$N$4,F111&lt;=$O$4),$M$4,IF(AND(F111&gt;=$N$5,F111&lt;=$O$5),$M$5,IF(AND(F111&gt;=$N$6,F111&lt;=$O$6),$M$6,IF(AND(F111&gt;=$N$7,F111&lt;=$O$7),$M$7,IF(AND(F111&gt;=$N$8,F111&lt;=$O$8),$M$8,IF(AND(F111&gt;$N$9,F111&lt;=$O$9),$M$9,IF(AND(F111&gt;=$N$10,F111&lt;=$O$10),$M$10,IF(AND(F111&gt;=$N$11,F111&lt;=$O$11),$M$11,IF(AND(F111&gt;=$N$12,F111&lt;=$O$12),$M$12,IF(AND(F111&gt;=$N$13,F111&lt;=$O$13),$M$13,IF(AND(F111&gt;=$N$14,F111&lt;=$O$14),$M$14,IF(AND(F111&gt;=$N$15,F111&lt;=$O$15),$M$15,IF(AND(F111&gt;=$N$16,F111&lt;=$O$16),$M$16,IF(AND(F111&gt;=$N$17,F111&lt;=$O$17),$M$17,IF(AND(F111&gt;=$N$18,F111&lt;=$O$18),$M$18,IF(AND(F111&gt;=$M$19,F111&gt;=$N$19),$O$19,IF(AND(F111&gt;=$N$19,F111&lt;=$O$19),$M$19,IF(AND(F111&gt;=$N$20,F111&lt;=$O$20),$M$20,IF(AND(F111&gt;=$N$21,F111&lt;=$O$21),$M$21,IF(AND(F111&gt;=$N$22,F111&lt;=$O$22),$M$22,IF(AND(F111&gt;=$N$23,F111&lt;=$O$23),$M$23,IF(AND(F111&gt;=$N$24,F111&lt;=$O$24),$M$24,IF(AND(F111&gt;=$N$25,F111&lt;=$O$25),$M$25,IF(AND(F111&gt;=$N$26,F111&lt;=$O$26),$M$26,IF(AND(F111&gt;=$N$27,F111&lt;=$O$27),$M$27,IF(AND(F111&gt;=$N$28,F111&lt;=$O$28),$M$28,IF(AND(F111&gt;=$N$29,F111&lt;=$O$29),$M$29))))))))))))))))))))))))))))))</f>
        <v>3</v>
      </c>
      <c r="D111" s="19" t="s">
        <v>2270</v>
      </c>
      <c r="E111" s="19" t="s">
        <v>1235</v>
      </c>
      <c r="F111" s="23">
        <v>40.549999999999997</v>
      </c>
      <c r="G111" s="23"/>
      <c r="H111" s="19" t="s">
        <v>6796</v>
      </c>
      <c r="I111" s="19" t="s">
        <v>1319</v>
      </c>
      <c r="J111" s="19" t="s">
        <v>2860</v>
      </c>
      <c r="L111" s="22"/>
      <c r="XFD111" s="22"/>
    </row>
    <row r="112" spans="1:12 16384:16384" s="19" customFormat="1" x14ac:dyDescent="0.35">
      <c r="A112" s="19" t="s">
        <v>6803</v>
      </c>
      <c r="B112" s="45" t="str">
        <f>HYPERLINK(Table4[[#This Row],[Link]],Table4[[#This Row],[Pattern w/out Hyperlink]])</f>
        <v>Enduratex Prizm</v>
      </c>
      <c r="C112" s="19">
        <f>IF(F112&lt;=$N$1,$M$1,IF(AND(F112&gt;=$N$2,F112&lt;=$O$2),$M$2,IF(AND(F112&gt;=$N$3,F112&lt;=$O$3),$M$3,IF(AND(F112&gt;=$N$4,F112&lt;=$O$4),$M$4,IF(AND(F112&gt;=$N$5,F112&lt;=$O$5),$M$5,IF(AND(F112&gt;=$N$6,F112&lt;=$O$6),$M$6,IF(AND(F112&gt;=$N$7,F112&lt;=$O$7),$M$7,IF(AND(F112&gt;=$N$8,F112&lt;=$O$8),$M$8,IF(AND(F112&gt;$N$9,F112&lt;=$O$9),$M$9,IF(AND(F112&gt;=$N$10,F112&lt;=$O$10),$M$10,IF(AND(F112&gt;=$N$11,F112&lt;=$O$11),$M$11,IF(AND(F112&gt;=$N$12,F112&lt;=$O$12),$M$12,IF(AND(F112&gt;=$N$13,F112&lt;=$O$13),$M$13,IF(AND(F112&gt;=$N$14,F112&lt;=$O$14),$M$14,IF(AND(F112&gt;=$N$15,F112&lt;=$O$15),$M$15,IF(AND(F112&gt;=$N$16,F112&lt;=$O$16),$M$16,IF(AND(F112&gt;=$N$17,F112&lt;=$O$17),$M$17,IF(AND(F112&gt;=$N$18,F112&lt;=$O$18),$M$18,IF(AND(F112&gt;=$M$19,F112&gt;=$N$19),$O$19,IF(AND(F112&gt;=$N$19,F112&lt;=$O$19),$M$19,IF(AND(F112&gt;=$N$20,F112&lt;=$O$20),$M$20,IF(AND(F112&gt;=$N$21,F112&lt;=$O$21),$M$21,IF(AND(F112&gt;=$N$22,F112&lt;=$O$22),$M$22,IF(AND(F112&gt;=$N$23,F112&lt;=$O$23),$M$23,IF(AND(F112&gt;=$N$24,F112&lt;=$O$24),$M$24,IF(AND(F112&gt;=$N$25,F112&lt;=$O$25),$M$25,IF(AND(F112&gt;=$N$26,F112&lt;=$O$26),$M$26,IF(AND(F112&gt;=$N$27,F112&lt;=$O$27),$M$27,IF(AND(F112&gt;=$N$28,F112&lt;=$O$28),$M$28,IF(AND(F112&gt;=$N$29,F112&lt;=$O$29),$M$29))))))))))))))))))))))))))))))</f>
        <v>3</v>
      </c>
      <c r="D112" s="19" t="s">
        <v>2270</v>
      </c>
      <c r="E112" s="19" t="s">
        <v>1235</v>
      </c>
      <c r="F112" s="23">
        <v>38.69</v>
      </c>
      <c r="G112" s="23"/>
      <c r="H112" s="19" t="s">
        <v>6804</v>
      </c>
      <c r="I112" s="19" t="s">
        <v>1319</v>
      </c>
      <c r="J112" s="19" t="s">
        <v>6788</v>
      </c>
      <c r="L112" s="22"/>
      <c r="XFD112" s="22"/>
    </row>
    <row r="113" spans="1:12 16384:16384" s="19" customFormat="1" x14ac:dyDescent="0.35">
      <c r="A113" s="19" t="s">
        <v>283</v>
      </c>
      <c r="B113" s="45" t="str">
        <f>HYPERLINK(Table4[[#This Row],[Link]],Table4[[#This Row],[Pattern w/out Hyperlink]])</f>
        <v>Esprit</v>
      </c>
      <c r="C113" s="19">
        <f>IF(F113&lt;=$N$1,$M$1,IF(AND(F113&gt;=$N$2,F113&lt;=$O$2),$M$2,IF(AND(F113&gt;=$N$3,F113&lt;=$O$3),$M$3,IF(AND(F113&gt;=$N$4,F113&lt;=$O$4),$M$4,IF(AND(F113&gt;=$N$5,F113&lt;=$O$5),$M$5,IF(AND(F113&gt;=$N$6,F113&lt;=$O$6),$M$6,IF(AND(F113&gt;=$N$7,F113&lt;=$O$7),$M$7,IF(AND(F113&gt;=$N$8,F113&lt;=$O$8),$M$8,IF(AND(F113&gt;$N$9,F113&lt;=$O$9),$M$9,IF(AND(F113&gt;=$N$10,F113&lt;=$O$10),$M$10,IF(AND(F113&gt;=$N$11,F113&lt;=$O$11),$M$11,IF(AND(F113&gt;=$N$12,F113&lt;=$O$12),$M$12,IF(AND(F113&gt;=$N$13,F113&lt;=$O$13),$M$13,IF(AND(F113&gt;=$N$14,F113&lt;=$O$14),$M$14,IF(AND(F113&gt;=$N$15,F113&lt;=$O$15),$M$15,IF(AND(F113&gt;=$N$16,F113&lt;=$O$16),$M$16,IF(AND(F113&gt;=$N$17,F113&lt;=$O$17),$M$17,IF(AND(F113&gt;=$N$18,F113&lt;=$O$18),$M$18,IF(AND(F113&gt;=$M$19,F113&gt;=$N$19),$O$19,IF(AND(F113&gt;=$N$19,F113&lt;=$O$19),$M$19,IF(AND(F113&gt;=$N$20,F113&lt;=$O$20),$M$20,IF(AND(F113&gt;=$N$21,F113&lt;=$O$21),$M$21,IF(AND(F113&gt;=$N$22,F113&lt;=$O$22),$M$22,IF(AND(F113&gt;=$N$23,F113&lt;=$O$23),$M$23,IF(AND(F113&gt;=$N$24,F113&lt;=$O$24),$M$24,IF(AND(F113&gt;=$N$25,F113&lt;=$O$25),$M$25,IF(AND(F113&gt;=$N$26,F113&lt;=$O$26),$M$26,IF(AND(F113&gt;=$N$27,F113&lt;=$O$27),$M$27,IF(AND(F113&gt;=$N$28,F113&lt;=$O$28),$M$28,IF(AND(F113&gt;=$N$29,F113&lt;=$O$29),$M$29))))))))))))))))))))))))))))))</f>
        <v>3</v>
      </c>
      <c r="D113" s="19" t="s">
        <v>18</v>
      </c>
      <c r="E113" s="19" t="s">
        <v>1235</v>
      </c>
      <c r="F113" s="23">
        <f>Table4[[#This Row],[USD Pricing]]*Exchange!$A$1</f>
        <v>36.33</v>
      </c>
      <c r="G113" s="23">
        <v>25.95</v>
      </c>
      <c r="H113" s="19" t="s">
        <v>1073</v>
      </c>
      <c r="I113" s="19" t="s">
        <v>1319</v>
      </c>
      <c r="J113" s="19" t="s">
        <v>2860</v>
      </c>
      <c r="K113" s="19" t="s">
        <v>8205</v>
      </c>
      <c r="L113" s="22"/>
      <c r="XFD113" s="22"/>
    </row>
    <row r="114" spans="1:12 16384:16384" s="19" customFormat="1" x14ac:dyDescent="0.35">
      <c r="A114" s="12" t="s">
        <v>286</v>
      </c>
      <c r="B114" s="19" t="str">
        <f>HYPERLINK(Table4[[#This Row],[Link]],Table4[[#This Row],[Pattern w/out Hyperlink]])</f>
        <v>Essential</v>
      </c>
      <c r="C114" s="19">
        <f>IF(F114&lt;=$N$1,$M$1,IF(AND(F114&gt;=$N$2,F114&lt;=$O$2),$M$2,IF(AND(F114&gt;=$N$3,F114&lt;=$O$3),$M$3,IF(AND(F114&gt;=$N$4,F114&lt;=$O$4),$M$4,IF(AND(F114&gt;=$N$5,F114&lt;=$O$5),$M$5,IF(AND(F114&gt;=$N$6,F114&lt;=$O$6),$M$6,IF(AND(F114&gt;=$N$7,F114&lt;=$O$7),$M$7,IF(AND(F114&gt;=$N$8,F114&lt;=$O$8),$M$8,IF(AND(F114&gt;$N$9,F114&lt;=$O$9),$M$9,IF(AND(F114&gt;=$N$10,F114&lt;=$O$10),$M$10,IF(AND(F114&gt;=$N$11,F114&lt;=$O$11),$M$11,IF(AND(F114&gt;=$N$12,F114&lt;=$O$12),$M$12,IF(AND(F114&gt;=$N$13,F114&lt;=$O$13),$M$13,IF(AND(F114&gt;=$N$14,F114&lt;=$O$14),$M$14,IF(AND(F114&gt;=$N$15,F114&lt;=$O$15),$M$15,IF(AND(F114&gt;=$N$16,F114&lt;=$O$16),$M$16,IF(AND(F114&gt;=$N$17,F114&lt;=$O$17),$M$17,IF(AND(F114&gt;=$N$18,F114&lt;=$O$18),$M$18,IF(AND(F114&gt;=$M$19,F114&gt;=$N$19),$O$19,IF(AND(F114&gt;=$N$19,F114&lt;=$O$19),$M$19,IF(AND(F114&gt;=$N$20,F114&lt;=$O$20),$M$20,IF(AND(F114&gt;=$N$21,F114&lt;=$O$21),$M$21,IF(AND(F114&gt;=$N$22,F114&lt;=$O$22),$M$22,IF(AND(F114&gt;=$N$23,F114&lt;=$O$23),$M$23,IF(AND(F114&gt;=$N$24,F114&lt;=$O$24),$M$24,IF(AND(F114&gt;=$N$25,F114&lt;=$O$25),$M$25,IF(AND(F114&gt;=$N$26,F114&lt;=$O$26),$M$26,IF(AND(F114&gt;=$N$27,F114&lt;=$O$27),$M$27,IF(AND(F114&gt;=$N$28,F114&lt;=$O$28),$M$28,IF(AND(F114&gt;=$N$29,F114&lt;=$O$29),$M$29))))))))))))))))))))))))))))))</f>
        <v>3</v>
      </c>
      <c r="D114" s="19" t="s">
        <v>20</v>
      </c>
      <c r="E114" s="19" t="s">
        <v>1235</v>
      </c>
      <c r="F114" s="24">
        <f>Table4[[#This Row],[USD Pricing]]*Exchange!$A$1</f>
        <v>39.199999999999996</v>
      </c>
      <c r="G114" s="24">
        <v>28</v>
      </c>
      <c r="H114" s="12" t="s">
        <v>1504</v>
      </c>
      <c r="I114" s="19" t="s">
        <v>1319</v>
      </c>
      <c r="J114" s="19" t="s">
        <v>2866</v>
      </c>
      <c r="L114" s="22"/>
      <c r="XFD114" s="22"/>
    </row>
    <row r="115" spans="1:12 16384:16384" s="19" customFormat="1" x14ac:dyDescent="0.35">
      <c r="A115" s="19" t="s">
        <v>304</v>
      </c>
      <c r="B115" s="45" t="str">
        <f>HYPERLINK(Table4[[#This Row],[Link]],Table4[[#This Row],[Pattern w/out Hyperlink]])</f>
        <v>Flare</v>
      </c>
      <c r="C115" s="19">
        <f>IF(F115&lt;=$N$1,$M$1,IF(AND(F115&gt;=$N$2,F115&lt;=$O$2),$M$2,IF(AND(F115&gt;=$N$3,F115&lt;=$O$3),$M$3,IF(AND(F115&gt;=$N$4,F115&lt;=$O$4),$M$4,IF(AND(F115&gt;=$N$5,F115&lt;=$O$5),$M$5,IF(AND(F115&gt;=$N$6,F115&lt;=$O$6),$M$6,IF(AND(F115&gt;=$N$7,F115&lt;=$O$7),$M$7,IF(AND(F115&gt;=$N$8,F115&lt;=$O$8),$M$8,IF(AND(F115&gt;$N$9,F115&lt;=$O$9),$M$9,IF(AND(F115&gt;=$N$10,F115&lt;=$O$10),$M$10,IF(AND(F115&gt;=$N$11,F115&lt;=$O$11),$M$11,IF(AND(F115&gt;=$N$12,F115&lt;=$O$12),$M$12,IF(AND(F115&gt;=$N$13,F115&lt;=$O$13),$M$13,IF(AND(F115&gt;=$N$14,F115&lt;=$O$14),$M$14,IF(AND(F115&gt;=$N$15,F115&lt;=$O$15),$M$15,IF(AND(F115&gt;=$N$16,F115&lt;=$O$16),$M$16,IF(AND(F115&gt;=$N$17,F115&lt;=$O$17),$M$17,IF(AND(F115&gt;=$N$18,F115&lt;=$O$18),$M$18,IF(AND(F115&gt;=$M$19,F115&gt;=$N$19),$O$19,IF(AND(F115&gt;=$N$19,F115&lt;=$O$19),$M$19,IF(AND(F115&gt;=$N$20,F115&lt;=$O$20),$M$20,IF(AND(F115&gt;=$N$21,F115&lt;=$O$21),$M$21,IF(AND(F115&gt;=$N$22,F115&lt;=$O$22),$M$22,IF(AND(F115&gt;=$N$23,F115&lt;=$O$23),$M$23,IF(AND(F115&gt;=$N$24,F115&lt;=$O$24),$M$24,IF(AND(F115&gt;=$N$25,F115&lt;=$O$25),$M$25,IF(AND(F115&gt;=$N$26,F115&lt;=$O$26),$M$26,IF(AND(F115&gt;=$N$27,F115&lt;=$O$27),$M$27,IF(AND(F115&gt;=$N$28,F115&lt;=$O$28),$M$28,IF(AND(F115&gt;=$N$29,F115&lt;=$O$29),$M$29))))))))))))))))))))))))))))))</f>
        <v>3</v>
      </c>
      <c r="D115" s="19" t="s">
        <v>2981</v>
      </c>
      <c r="E115" s="19" t="s">
        <v>1235</v>
      </c>
      <c r="F115" s="23">
        <f>Table4[[#This Row],[USD Pricing]]*Exchange!$A$1</f>
        <v>43.4</v>
      </c>
      <c r="G115" s="23">
        <v>31</v>
      </c>
      <c r="H115" s="19" t="s">
        <v>7788</v>
      </c>
      <c r="I115" s="19" t="s">
        <v>4213</v>
      </c>
      <c r="J115" s="19" t="s">
        <v>3024</v>
      </c>
      <c r="L115" s="22"/>
      <c r="XFD115" s="22"/>
    </row>
    <row r="116" spans="1:12 16384:16384" s="19" customFormat="1" x14ac:dyDescent="0.35">
      <c r="A116" s="19" t="s">
        <v>311</v>
      </c>
      <c r="B116" s="45" t="str">
        <f>HYPERLINK(Table4[[#This Row],[Link]],Table4[[#This Row],[Pattern w/out Hyperlink]])</f>
        <v>Flora</v>
      </c>
      <c r="C116" s="19">
        <f>IF(F116&lt;=$N$1,$M$1,IF(AND(F116&gt;=$N$2,F116&lt;=$O$2),$M$2,IF(AND(F116&gt;=$N$3,F116&lt;=$O$3),$M$3,IF(AND(F116&gt;=$N$4,F116&lt;=$O$4),$M$4,IF(AND(F116&gt;=$N$5,F116&lt;=$O$5),$M$5,IF(AND(F116&gt;=$N$6,F116&lt;=$O$6),$M$6,IF(AND(F116&gt;=$N$7,F116&lt;=$O$7),$M$7,IF(AND(F116&gt;=$N$8,F116&lt;=$O$8),$M$8,IF(AND(F116&gt;$N$9,F116&lt;=$O$9),$M$9,IF(AND(F116&gt;=$N$10,F116&lt;=$O$10),$M$10,IF(AND(F116&gt;=$N$11,F116&lt;=$O$11),$M$11,IF(AND(F116&gt;=$N$12,F116&lt;=$O$12),$M$12,IF(AND(F116&gt;=$N$13,F116&lt;=$O$13),$M$13,IF(AND(F116&gt;=$N$14,F116&lt;=$O$14),$M$14,IF(AND(F116&gt;=$N$15,F116&lt;=$O$15),$M$15,IF(AND(F116&gt;=$N$16,F116&lt;=$O$16),$M$16,IF(AND(F116&gt;=$N$17,F116&lt;=$O$17),$M$17,IF(AND(F116&gt;=$N$18,F116&lt;=$O$18),$M$18,IF(AND(F116&gt;=$M$19,F116&gt;=$N$19),$O$19,IF(AND(F116&gt;=$N$19,F116&lt;=$O$19),$M$19,IF(AND(F116&gt;=$N$20,F116&lt;=$O$20),$M$20,IF(AND(F116&gt;=$N$21,F116&lt;=$O$21),$M$21,IF(AND(F116&gt;=$N$22,F116&lt;=$O$22),$M$22,IF(AND(F116&gt;=$N$23,F116&lt;=$O$23),$M$23,IF(AND(F116&gt;=$N$24,F116&lt;=$O$24),$M$24,IF(AND(F116&gt;=$N$25,F116&lt;=$O$25),$M$25,IF(AND(F116&gt;=$N$26,F116&lt;=$O$26),$M$26,IF(AND(F116&gt;=$N$27,F116&lt;=$O$27),$M$27,IF(AND(F116&gt;=$N$28,F116&lt;=$O$28),$M$28,IF(AND(F116&gt;=$N$29,F116&lt;=$O$29),$M$29))))))))))))))))))))))))))))))</f>
        <v>3</v>
      </c>
      <c r="D116" s="19" t="s">
        <v>24</v>
      </c>
      <c r="E116" s="19" t="s">
        <v>1235</v>
      </c>
      <c r="F116" s="23">
        <f>Table4[[#This Row],[USD Pricing]]*Exchange!$A$1</f>
        <v>40.599999999999994</v>
      </c>
      <c r="G116" s="23">
        <v>29</v>
      </c>
      <c r="H116" s="19" t="s">
        <v>2356</v>
      </c>
      <c r="I116" s="19" t="s">
        <v>0</v>
      </c>
      <c r="J116" s="19" t="s">
        <v>2860</v>
      </c>
      <c r="L116" s="22"/>
      <c r="XFD116" s="22"/>
    </row>
    <row r="117" spans="1:12 16384:16384" s="19" customFormat="1" x14ac:dyDescent="0.35">
      <c r="A117" s="12" t="s">
        <v>7600</v>
      </c>
      <c r="B117" s="19" t="str">
        <f>HYPERLINK(Table4[[#This Row],[Link]],Table4[[#This Row],[Pattern w/out Hyperlink]])</f>
        <v>Fuse 2.0</v>
      </c>
      <c r="C117" s="19">
        <f>IF(F117&lt;=$N$1,$M$1,IF(AND(F117&gt;=$N$2,F117&lt;=$O$2),$M$2,IF(AND(F117&gt;=$N$3,F117&lt;=$O$3),$M$3,IF(AND(F117&gt;=$N$4,F117&lt;=$O$4),$M$4,IF(AND(F117&gt;=$N$5,F117&lt;=$O$5),$M$5,IF(AND(F117&gt;=$N$6,F117&lt;=$O$6),$M$6,IF(AND(F117&gt;=$N$7,F117&lt;=$O$7),$M$7,IF(AND(F117&gt;=$N$8,F117&lt;=$O$8),$M$8,IF(AND(F117&gt;$N$9,F117&lt;=$O$9),$M$9,IF(AND(F117&gt;=$N$10,F117&lt;=$O$10),$M$10,IF(AND(F117&gt;=$N$11,F117&lt;=$O$11),$M$11,IF(AND(F117&gt;=$N$12,F117&lt;=$O$12),$M$12,IF(AND(F117&gt;=$N$13,F117&lt;=$O$13),$M$13,IF(AND(F117&gt;=$N$14,F117&lt;=$O$14),$M$14,IF(AND(F117&gt;=$N$15,F117&lt;=$O$15),$M$15,IF(AND(F117&gt;=$N$16,F117&lt;=$O$16),$M$16,IF(AND(F117&gt;=$N$17,F117&lt;=$O$17),$M$17,IF(AND(F117&gt;=$N$18,F117&lt;=$O$18),$M$18,IF(AND(F117&gt;=$M$19,F117&gt;=$N$19),$O$19,IF(AND(F117&gt;=$N$19,F117&lt;=$O$19),$M$19,IF(AND(F117&gt;=$N$20,F117&lt;=$O$20),$M$20,IF(AND(F117&gt;=$N$21,F117&lt;=$O$21),$M$21,IF(AND(F117&gt;=$N$22,F117&lt;=$O$22),$M$22,IF(AND(F117&gt;=$N$23,F117&lt;=$O$23),$M$23,IF(AND(F117&gt;=$N$24,F117&lt;=$O$24),$M$24,IF(AND(F117&gt;=$N$25,F117&lt;=$O$25),$M$25,IF(AND(F117&gt;=$N$26,F117&lt;=$O$26),$M$26,IF(AND(F117&gt;=$N$27,F117&lt;=$O$27),$M$27,IF(AND(F117&gt;=$N$28,F117&lt;=$O$28),$M$28,IF(AND(F117&gt;=$N$29,F117&lt;=$O$29),$M$29))))))))))))))))))))))))))))))</f>
        <v>3</v>
      </c>
      <c r="D117" s="19" t="s">
        <v>20</v>
      </c>
      <c r="E117" s="19" t="s">
        <v>1235</v>
      </c>
      <c r="F117" s="24">
        <f>Table4[[#This Row],[USD Pricing]]*Exchange!$A$1</f>
        <v>42.699999999999996</v>
      </c>
      <c r="G117" s="24">
        <v>30.5</v>
      </c>
      <c r="H117" s="20" t="s">
        <v>7601</v>
      </c>
      <c r="I117" s="19" t="s">
        <v>1319</v>
      </c>
      <c r="J117" s="19" t="s">
        <v>2866</v>
      </c>
      <c r="L117" s="22"/>
      <c r="XFD117" s="22"/>
    </row>
    <row r="118" spans="1:12 16384:16384" s="19" customFormat="1" x14ac:dyDescent="0.35">
      <c r="A118" s="12" t="s">
        <v>6615</v>
      </c>
      <c r="B118" s="19" t="str">
        <f>HYPERLINK(Table4[[#This Row],[Link]],Table4[[#This Row],[Pattern w/out Hyperlink]])</f>
        <v>Gabby</v>
      </c>
      <c r="C118" s="19">
        <f>IF(F118&lt;=$N$1,$M$1,IF(AND(F118&gt;=$N$2,F118&lt;=$O$2),$M$2,IF(AND(F118&gt;=$N$3,F118&lt;=$O$3),$M$3,IF(AND(F118&gt;=$N$4,F118&lt;=$O$4),$M$4,IF(AND(F118&gt;=$N$5,F118&lt;=$O$5),$M$5,IF(AND(F118&gt;=$N$6,F118&lt;=$O$6),$M$6,IF(AND(F118&gt;=$N$7,F118&lt;=$O$7),$M$7,IF(AND(F118&gt;=$N$8,F118&lt;=$O$8),$M$8,IF(AND(F118&gt;$N$9,F118&lt;=$O$9),$M$9,IF(AND(F118&gt;=$N$10,F118&lt;=$O$10),$M$10,IF(AND(F118&gt;=$N$11,F118&lt;=$O$11),$M$11,IF(AND(F118&gt;=$N$12,F118&lt;=$O$12),$M$12,IF(AND(F118&gt;=$N$13,F118&lt;=$O$13),$M$13,IF(AND(F118&gt;=$N$14,F118&lt;=$O$14),$M$14,IF(AND(F118&gt;=$N$15,F118&lt;=$O$15),$M$15,IF(AND(F118&gt;=$N$16,F118&lt;=$O$16),$M$16,IF(AND(F118&gt;=$N$17,F118&lt;=$O$17),$M$17,IF(AND(F118&gt;=$N$18,F118&lt;=$O$18),$M$18,IF(AND(F118&gt;=$M$19,F118&gt;=$N$19),$O$19,IF(AND(F118&gt;=$N$19,F118&lt;=$O$19),$M$19,IF(AND(F118&gt;=$N$20,F118&lt;=$O$20),$M$20,IF(AND(F118&gt;=$N$21,F118&lt;=$O$21),$M$21,IF(AND(F118&gt;=$N$22,F118&lt;=$O$22),$M$22,IF(AND(F118&gt;=$N$23,F118&lt;=$O$23),$M$23,IF(AND(F118&gt;=$N$24,F118&lt;=$O$24),$M$24,IF(AND(F118&gt;=$N$25,F118&lt;=$O$25),$M$25,IF(AND(F118&gt;=$N$26,F118&lt;=$O$26),$M$26,IF(AND(F118&gt;=$N$27,F118&lt;=$O$27),$M$27,IF(AND(F118&gt;=$N$28,F118&lt;=$O$28),$M$28,IF(AND(F118&gt;=$N$29,F118&lt;=$O$29),$M$29))))))))))))))))))))))))))))))</f>
        <v>3</v>
      </c>
      <c r="D118" s="19" t="s">
        <v>20</v>
      </c>
      <c r="E118" s="19" t="s">
        <v>1235</v>
      </c>
      <c r="F118" s="24">
        <f>Table4[[#This Row],[USD Pricing]]*Exchange!$A$1</f>
        <v>36.4</v>
      </c>
      <c r="G118" s="24">
        <v>26</v>
      </c>
      <c r="H118" s="12" t="s">
        <v>6616</v>
      </c>
      <c r="I118" s="19" t="s">
        <v>1319</v>
      </c>
      <c r="J118" s="19" t="s">
        <v>2866</v>
      </c>
      <c r="L118" s="22"/>
      <c r="XFD118" s="22"/>
    </row>
    <row r="119" spans="1:12 16384:16384" s="19" customFormat="1" x14ac:dyDescent="0.35">
      <c r="A119" s="19" t="s">
        <v>343</v>
      </c>
      <c r="B119" s="45" t="str">
        <f>HYPERLINK(Table4[[#This Row],[Link]],Table4[[#This Row],[Pattern w/out Hyperlink]])</f>
        <v>Galveston</v>
      </c>
      <c r="C119" s="19">
        <f>IF(F119&lt;=$N$1,$M$1,IF(AND(F119&gt;=$N$2,F119&lt;=$O$2),$M$2,IF(AND(F119&gt;=$N$3,F119&lt;=$O$3),$M$3,IF(AND(F119&gt;=$N$4,F119&lt;=$O$4),$M$4,IF(AND(F119&gt;=$N$5,F119&lt;=$O$5),$M$5,IF(AND(F119&gt;=$N$6,F119&lt;=$O$6),$M$6,IF(AND(F119&gt;=$N$7,F119&lt;=$O$7),$M$7,IF(AND(F119&gt;=$N$8,F119&lt;=$O$8),$M$8,IF(AND(F119&gt;$N$9,F119&lt;=$O$9),$M$9,IF(AND(F119&gt;=$N$10,F119&lt;=$O$10),$M$10,IF(AND(F119&gt;=$N$11,F119&lt;=$O$11),$M$11,IF(AND(F119&gt;=$N$12,F119&lt;=$O$12),$M$12,IF(AND(F119&gt;=$N$13,F119&lt;=$O$13),$M$13,IF(AND(F119&gt;=$N$14,F119&lt;=$O$14),$M$14,IF(AND(F119&gt;=$N$15,F119&lt;=$O$15),$M$15,IF(AND(F119&gt;=$N$16,F119&lt;=$O$16),$M$16,IF(AND(F119&gt;=$N$17,F119&lt;=$O$17),$M$17,IF(AND(F119&gt;=$N$18,F119&lt;=$O$18),$M$18,IF(AND(F119&gt;=$M$19,F119&gt;=$N$19),$O$19,IF(AND(F119&gt;=$N$19,F119&lt;=$O$19),$M$19,IF(AND(F119&gt;=$N$20,F119&lt;=$O$20),$M$20,IF(AND(F119&gt;=$N$21,F119&lt;=$O$21),$M$21,IF(AND(F119&gt;=$N$22,F119&lt;=$O$22),$M$22,IF(AND(F119&gt;=$N$23,F119&lt;=$O$23),$M$23,IF(AND(F119&gt;=$N$24,F119&lt;=$O$24),$M$24,IF(AND(F119&gt;=$N$25,F119&lt;=$O$25),$M$25,IF(AND(F119&gt;=$N$26,F119&lt;=$O$26),$M$26,IF(AND(F119&gt;=$N$27,F119&lt;=$O$27),$M$27,IF(AND(F119&gt;=$N$28,F119&lt;=$O$28),$M$28,IF(AND(F119&gt;=$N$29,F119&lt;=$O$29),$M$29))))))))))))))))))))))))))))))</f>
        <v>3</v>
      </c>
      <c r="D119" s="19" t="s">
        <v>22</v>
      </c>
      <c r="E119" s="19" t="s">
        <v>1235</v>
      </c>
      <c r="F119" s="23">
        <f>Table4[[#This Row],[USD Pricing]]*Exchange!$A$1</f>
        <v>42</v>
      </c>
      <c r="G119" s="23">
        <v>30</v>
      </c>
      <c r="H119" s="19" t="s">
        <v>1681</v>
      </c>
      <c r="I119" s="19" t="s">
        <v>1319</v>
      </c>
      <c r="J119" s="19" t="s">
        <v>2873</v>
      </c>
      <c r="L119" s="22"/>
      <c r="XFD119" s="22"/>
    </row>
    <row r="120" spans="1:12 16384:16384" s="19" customFormat="1" x14ac:dyDescent="0.35">
      <c r="A120" s="19" t="s">
        <v>348</v>
      </c>
      <c r="B120" s="45" t="str">
        <f>HYPERLINK(Table4[[#This Row],[Link]],Table4[[#This Row],[Pattern w/out Hyperlink]])</f>
        <v>Gemini</v>
      </c>
      <c r="C120" s="19">
        <f>IF(F120&lt;=$N$1,$M$1,IF(AND(F120&gt;=$N$2,F120&lt;=$O$2),$M$2,IF(AND(F120&gt;=$N$3,F120&lt;=$O$3),$M$3,IF(AND(F120&gt;=$N$4,F120&lt;=$O$4),$M$4,IF(AND(F120&gt;=$N$5,F120&lt;=$O$5),$M$5,IF(AND(F120&gt;=$N$6,F120&lt;=$O$6),$M$6,IF(AND(F120&gt;=$N$7,F120&lt;=$O$7),$M$7,IF(AND(F120&gt;=$N$8,F120&lt;=$O$8),$M$8,IF(AND(F120&gt;$N$9,F120&lt;=$O$9),$M$9,IF(AND(F120&gt;=$N$10,F120&lt;=$O$10),$M$10,IF(AND(F120&gt;=$N$11,F120&lt;=$O$11),$M$11,IF(AND(F120&gt;=$N$12,F120&lt;=$O$12),$M$12,IF(AND(F120&gt;=$N$13,F120&lt;=$O$13),$M$13,IF(AND(F120&gt;=$N$14,F120&lt;=$O$14),$M$14,IF(AND(F120&gt;=$N$15,F120&lt;=$O$15),$M$15,IF(AND(F120&gt;=$N$16,F120&lt;=$O$16),$M$16,IF(AND(F120&gt;=$N$17,F120&lt;=$O$17),$M$17,IF(AND(F120&gt;=$N$18,F120&lt;=$O$18),$M$18,IF(AND(F120&gt;=$M$19,F120&gt;=$N$19),$O$19,IF(AND(F120&gt;=$N$19,F120&lt;=$O$19),$M$19,IF(AND(F120&gt;=$N$20,F120&lt;=$O$20),$M$20,IF(AND(F120&gt;=$N$21,F120&lt;=$O$21),$M$21,IF(AND(F120&gt;=$N$22,F120&lt;=$O$22),$M$22,IF(AND(F120&gt;=$N$23,F120&lt;=$O$23),$M$23,IF(AND(F120&gt;=$N$24,F120&lt;=$O$24),$M$24,IF(AND(F120&gt;=$N$25,F120&lt;=$O$25),$M$25,IF(AND(F120&gt;=$N$26,F120&lt;=$O$26),$M$26,IF(AND(F120&gt;=$N$27,F120&lt;=$O$27),$M$27,IF(AND(F120&gt;=$N$28,F120&lt;=$O$28),$M$28,IF(AND(F120&gt;=$N$29,F120&lt;=$O$29),$M$29))))))))))))))))))))))))))))))</f>
        <v>3</v>
      </c>
      <c r="D120" s="19" t="s">
        <v>2270</v>
      </c>
      <c r="E120" s="19" t="s">
        <v>1235</v>
      </c>
      <c r="F120" s="23">
        <v>44.95</v>
      </c>
      <c r="G120" s="23"/>
      <c r="H120" s="19" t="s">
        <v>2245</v>
      </c>
      <c r="I120" s="19" t="s">
        <v>1319</v>
      </c>
      <c r="J120" s="19" t="s">
        <v>2860</v>
      </c>
      <c r="L120" s="22"/>
      <c r="XFD120" s="22"/>
    </row>
    <row r="121" spans="1:12 16384:16384" s="19" customFormat="1" x14ac:dyDescent="0.35">
      <c r="A121" s="19" t="s">
        <v>349</v>
      </c>
      <c r="B121" s="45" t="str">
        <f>HYPERLINK(Table4[[#This Row],[Link]],Table4[[#This Row],[Pattern w/out Hyperlink]])</f>
        <v>Genesis</v>
      </c>
      <c r="C121" s="19">
        <f>IF(F121&lt;=$N$1,$M$1,IF(AND(F121&gt;=$N$2,F121&lt;=$O$2),$M$2,IF(AND(F121&gt;=$N$3,F121&lt;=$O$3),$M$3,IF(AND(F121&gt;=$N$4,F121&lt;=$O$4),$M$4,IF(AND(F121&gt;=$N$5,F121&lt;=$O$5),$M$5,IF(AND(F121&gt;=$N$6,F121&lt;=$O$6),$M$6,IF(AND(F121&gt;=$N$7,F121&lt;=$O$7),$M$7,IF(AND(F121&gt;=$N$8,F121&lt;=$O$8),$M$8,IF(AND(F121&gt;$N$9,F121&lt;=$O$9),$M$9,IF(AND(F121&gt;=$N$10,F121&lt;=$O$10),$M$10,IF(AND(F121&gt;=$N$11,F121&lt;=$O$11),$M$11,IF(AND(F121&gt;=$N$12,F121&lt;=$O$12),$M$12,IF(AND(F121&gt;=$N$13,F121&lt;=$O$13),$M$13,IF(AND(F121&gt;=$N$14,F121&lt;=$O$14),$M$14,IF(AND(F121&gt;=$N$15,F121&lt;=$O$15),$M$15,IF(AND(F121&gt;=$N$16,F121&lt;=$O$16),$M$16,IF(AND(F121&gt;=$N$17,F121&lt;=$O$17),$M$17,IF(AND(F121&gt;=$N$18,F121&lt;=$O$18),$M$18,IF(AND(F121&gt;=$M$19,F121&gt;=$N$19),$O$19,IF(AND(F121&gt;=$N$19,F121&lt;=$O$19),$M$19,IF(AND(F121&gt;=$N$20,F121&lt;=$O$20),$M$20,IF(AND(F121&gt;=$N$21,F121&lt;=$O$21),$M$21,IF(AND(F121&gt;=$N$22,F121&lt;=$O$22),$M$22,IF(AND(F121&gt;=$N$23,F121&lt;=$O$23),$M$23,IF(AND(F121&gt;=$N$24,F121&lt;=$O$24),$M$24,IF(AND(F121&gt;=$N$25,F121&lt;=$O$25),$M$25,IF(AND(F121&gt;=$N$26,F121&lt;=$O$26),$M$26,IF(AND(F121&gt;=$N$27,F121&lt;=$O$27),$M$27,IF(AND(F121&gt;=$N$28,F121&lt;=$O$28),$M$28,IF(AND(F121&gt;=$N$29,F121&lt;=$O$29),$M$29))))))))))))))))))))))))))))))</f>
        <v>3</v>
      </c>
      <c r="D121" s="19" t="s">
        <v>18</v>
      </c>
      <c r="E121" s="19" t="s">
        <v>1235</v>
      </c>
      <c r="F121" s="23">
        <f>Table4[[#This Row],[USD Pricing]]*Exchange!$A$1</f>
        <v>39.129999999999995</v>
      </c>
      <c r="G121" s="23">
        <v>27.95</v>
      </c>
      <c r="H121" s="19" t="s">
        <v>1074</v>
      </c>
      <c r="I121" s="19" t="s">
        <v>1319</v>
      </c>
      <c r="J121" s="19" t="s">
        <v>2860</v>
      </c>
      <c r="L121" s="22"/>
      <c r="XFD121" s="22"/>
    </row>
    <row r="122" spans="1:12 16384:16384" s="19" customFormat="1" x14ac:dyDescent="0.35">
      <c r="A122" s="12" t="s">
        <v>350</v>
      </c>
      <c r="B122" s="19" t="str">
        <f>HYPERLINK(Table4[[#This Row],[Link]],Table4[[#This Row],[Pattern w/out Hyperlink]])</f>
        <v>GeoMet</v>
      </c>
      <c r="C122" s="19">
        <f>IF(F122&lt;=$N$1,$M$1,IF(AND(F122&gt;=$N$2,F122&lt;=$O$2),$M$2,IF(AND(F122&gt;=$N$3,F122&lt;=$O$3),$M$3,IF(AND(F122&gt;=$N$4,F122&lt;=$O$4),$M$4,IF(AND(F122&gt;=$N$5,F122&lt;=$O$5),$M$5,IF(AND(F122&gt;=$N$6,F122&lt;=$O$6),$M$6,IF(AND(F122&gt;=$N$7,F122&lt;=$O$7),$M$7,IF(AND(F122&gt;=$N$8,F122&lt;=$O$8),$M$8,IF(AND(F122&gt;$N$9,F122&lt;=$O$9),$M$9,IF(AND(F122&gt;=$N$10,F122&lt;=$O$10),$M$10,IF(AND(F122&gt;=$N$11,F122&lt;=$O$11),$M$11,IF(AND(F122&gt;=$N$12,F122&lt;=$O$12),$M$12,IF(AND(F122&gt;=$N$13,F122&lt;=$O$13),$M$13,IF(AND(F122&gt;=$N$14,F122&lt;=$O$14),$M$14,IF(AND(F122&gt;=$N$15,F122&lt;=$O$15),$M$15,IF(AND(F122&gt;=$N$16,F122&lt;=$O$16),$M$16,IF(AND(F122&gt;=$N$17,F122&lt;=$O$17),$M$17,IF(AND(F122&gt;=$N$18,F122&lt;=$O$18),$M$18,IF(AND(F122&gt;=$M$19,F122&gt;=$N$19),$O$19,IF(AND(F122&gt;=$N$19,F122&lt;=$O$19),$M$19,IF(AND(F122&gt;=$N$20,F122&lt;=$O$20),$M$20,IF(AND(F122&gt;=$N$21,F122&lt;=$O$21),$M$21,IF(AND(F122&gt;=$N$22,F122&lt;=$O$22),$M$22,IF(AND(F122&gt;=$N$23,F122&lt;=$O$23),$M$23,IF(AND(F122&gt;=$N$24,F122&lt;=$O$24),$M$24,IF(AND(F122&gt;=$N$25,F122&lt;=$O$25),$M$25,IF(AND(F122&gt;=$N$26,F122&lt;=$O$26),$M$26,IF(AND(F122&gt;=$N$27,F122&lt;=$O$27),$M$27,IF(AND(F122&gt;=$N$28,F122&lt;=$O$28),$M$28,IF(AND(F122&gt;=$N$29,F122&lt;=$O$29),$M$29))))))))))))))))))))))))))))))</f>
        <v>3</v>
      </c>
      <c r="D122" s="19" t="s">
        <v>20</v>
      </c>
      <c r="E122" s="19" t="s">
        <v>1235</v>
      </c>
      <c r="F122" s="24">
        <f>Table4[[#This Row],[USD Pricing]]*Exchange!$A$1</f>
        <v>36.4</v>
      </c>
      <c r="G122" s="24">
        <v>26</v>
      </c>
      <c r="H122" s="12" t="s">
        <v>7603</v>
      </c>
      <c r="I122" s="19" t="s">
        <v>0</v>
      </c>
      <c r="J122" s="19" t="s">
        <v>2860</v>
      </c>
      <c r="L122" s="22"/>
      <c r="XFD122" s="22"/>
    </row>
    <row r="123" spans="1:12 16384:16384" s="19" customFormat="1" x14ac:dyDescent="0.35">
      <c r="A123" s="19" t="s">
        <v>355</v>
      </c>
      <c r="B123" s="45" t="str">
        <f>HYPERLINK(Table4[[#This Row],[Link]],Table4[[#This Row],[Pattern w/out Hyperlink]])</f>
        <v>Glaze</v>
      </c>
      <c r="C123" s="19">
        <f>IF(F123&lt;=$N$1,$M$1,IF(AND(F123&gt;=$N$2,F123&lt;=$O$2),$M$2,IF(AND(F123&gt;=$N$3,F123&lt;=$O$3),$M$3,IF(AND(F123&gt;=$N$4,F123&lt;=$O$4),$M$4,IF(AND(F123&gt;=$N$5,F123&lt;=$O$5),$M$5,IF(AND(F123&gt;=$N$6,F123&lt;=$O$6),$M$6,IF(AND(F123&gt;=$N$7,F123&lt;=$O$7),$M$7,IF(AND(F123&gt;=$N$8,F123&lt;=$O$8),$M$8,IF(AND(F123&gt;$N$9,F123&lt;=$O$9),$M$9,IF(AND(F123&gt;=$N$10,F123&lt;=$O$10),$M$10,IF(AND(F123&gt;=$N$11,F123&lt;=$O$11),$M$11,IF(AND(F123&gt;=$N$12,F123&lt;=$O$12),$M$12,IF(AND(F123&gt;=$N$13,F123&lt;=$O$13),$M$13,IF(AND(F123&gt;=$N$14,F123&lt;=$O$14),$M$14,IF(AND(F123&gt;=$N$15,F123&lt;=$O$15),$M$15,IF(AND(F123&gt;=$N$16,F123&lt;=$O$16),$M$16,IF(AND(F123&gt;=$N$17,F123&lt;=$O$17),$M$17,IF(AND(F123&gt;=$N$18,F123&lt;=$O$18),$M$18,IF(AND(F123&gt;=$M$19,F123&gt;=$N$19),$O$19,IF(AND(F123&gt;=$N$19,F123&lt;=$O$19),$M$19,IF(AND(F123&gt;=$N$20,F123&lt;=$O$20),$M$20,IF(AND(F123&gt;=$N$21,F123&lt;=$O$21),$M$21,IF(AND(F123&gt;=$N$22,F123&lt;=$O$22),$M$22,IF(AND(F123&gt;=$N$23,F123&lt;=$O$23),$M$23,IF(AND(F123&gt;=$N$24,F123&lt;=$O$24),$M$24,IF(AND(F123&gt;=$N$25,F123&lt;=$O$25),$M$25,IF(AND(F123&gt;=$N$26,F123&lt;=$O$26),$M$26,IF(AND(F123&gt;=$N$27,F123&lt;=$O$27),$M$27,IF(AND(F123&gt;=$N$28,F123&lt;=$O$28),$M$28,IF(AND(F123&gt;=$N$29,F123&lt;=$O$29),$M$29))))))))))))))))))))))))))))))</f>
        <v>3</v>
      </c>
      <c r="D123" s="19" t="s">
        <v>18</v>
      </c>
      <c r="E123" s="19" t="s">
        <v>1235</v>
      </c>
      <c r="F123" s="23">
        <f>Table4[[#This Row],[USD Pricing]]*Exchange!$A$1</f>
        <v>44.73</v>
      </c>
      <c r="G123" s="23">
        <v>31.95</v>
      </c>
      <c r="H123" s="19" t="s">
        <v>1075</v>
      </c>
      <c r="I123" s="19" t="s">
        <v>1319</v>
      </c>
      <c r="J123" s="19" t="s">
        <v>2860</v>
      </c>
      <c r="L123" s="22"/>
      <c r="XFD123" s="22"/>
    </row>
    <row r="124" spans="1:12 16384:16384" s="19" customFormat="1" x14ac:dyDescent="0.35">
      <c r="A124" s="19" t="s">
        <v>2308</v>
      </c>
      <c r="B124" s="45" t="str">
        <f>HYPERLINK(Table4[[#This Row],[Link]],Table4[[#This Row],[Pattern w/out Hyperlink]])</f>
        <v>Grand Prix</v>
      </c>
      <c r="C124" s="19">
        <f>IF(F124&lt;=$N$1,$M$1,IF(AND(F124&gt;=$N$2,F124&lt;=$O$2),$M$2,IF(AND(F124&gt;=$N$3,F124&lt;=$O$3),$M$3,IF(AND(F124&gt;=$N$4,F124&lt;=$O$4),$M$4,IF(AND(F124&gt;=$N$5,F124&lt;=$O$5),$M$5,IF(AND(F124&gt;=$N$6,F124&lt;=$O$6),$M$6,IF(AND(F124&gt;=$N$7,F124&lt;=$O$7),$M$7,IF(AND(F124&gt;=$N$8,F124&lt;=$O$8),$M$8,IF(AND(F124&gt;$N$9,F124&lt;=$O$9),$M$9,IF(AND(F124&gt;=$N$10,F124&lt;=$O$10),$M$10,IF(AND(F124&gt;=$N$11,F124&lt;=$O$11),$M$11,IF(AND(F124&gt;=$N$12,F124&lt;=$O$12),$M$12,IF(AND(F124&gt;=$N$13,F124&lt;=$O$13),$M$13,IF(AND(F124&gt;=$N$14,F124&lt;=$O$14),$M$14,IF(AND(F124&gt;=$N$15,F124&lt;=$O$15),$M$15,IF(AND(F124&gt;=$N$16,F124&lt;=$O$16),$M$16,IF(AND(F124&gt;=$N$17,F124&lt;=$O$17),$M$17,IF(AND(F124&gt;=$N$18,F124&lt;=$O$18),$M$18,IF(AND(F124&gt;=$M$19,F124&gt;=$N$19),$O$19,IF(AND(F124&gt;=$N$19,F124&lt;=$O$19),$M$19,IF(AND(F124&gt;=$N$20,F124&lt;=$O$20),$M$20,IF(AND(F124&gt;=$N$21,F124&lt;=$O$21),$M$21,IF(AND(F124&gt;=$N$22,F124&lt;=$O$22),$M$22,IF(AND(F124&gt;=$N$23,F124&lt;=$O$23),$M$23,IF(AND(F124&gt;=$N$24,F124&lt;=$O$24),$M$24,IF(AND(F124&gt;=$N$25,F124&lt;=$O$25),$M$25,IF(AND(F124&gt;=$N$26,F124&lt;=$O$26),$M$26,IF(AND(F124&gt;=$N$27,F124&lt;=$O$27),$M$27,IF(AND(F124&gt;=$N$28,F124&lt;=$O$28),$M$28,IF(AND(F124&gt;=$N$29,F124&lt;=$O$29),$M$29))))))))))))))))))))))))))))))</f>
        <v>3</v>
      </c>
      <c r="D124" s="19" t="s">
        <v>2270</v>
      </c>
      <c r="E124" s="19" t="s">
        <v>1235</v>
      </c>
      <c r="F124" s="23">
        <v>38.659999999999997</v>
      </c>
      <c r="G124" s="23"/>
      <c r="H124" s="19" t="s">
        <v>2309</v>
      </c>
      <c r="I124" s="19" t="s">
        <v>1319</v>
      </c>
      <c r="J124" s="19" t="s">
        <v>6788</v>
      </c>
      <c r="L124" s="22"/>
      <c r="XFD124" s="22"/>
    </row>
    <row r="125" spans="1:12 16384:16384" s="19" customFormat="1" x14ac:dyDescent="0.35">
      <c r="A125" s="19" t="s">
        <v>2012</v>
      </c>
      <c r="B125" s="45" t="str">
        <f>HYPERLINK(Table4[[#This Row],[Link]],Table4[[#This Row],[Pattern w/out Hyperlink]])</f>
        <v>Grasscloth</v>
      </c>
      <c r="C125" s="19">
        <f>IF(F125&lt;=$N$1,$M$1,IF(AND(F125&gt;=$N$2,F125&lt;=$O$2),$M$2,IF(AND(F125&gt;=$N$3,F125&lt;=$O$3),$M$3,IF(AND(F125&gt;=$N$4,F125&lt;=$O$4),$M$4,IF(AND(F125&gt;=$N$5,F125&lt;=$O$5),$M$5,IF(AND(F125&gt;=$N$6,F125&lt;=$O$6),$M$6,IF(AND(F125&gt;=$N$7,F125&lt;=$O$7),$M$7,IF(AND(F125&gt;=$N$8,F125&lt;=$O$8),$M$8,IF(AND(F125&gt;$N$9,F125&lt;=$O$9),$M$9,IF(AND(F125&gt;=$N$10,F125&lt;=$O$10),$M$10,IF(AND(F125&gt;=$N$11,F125&lt;=$O$11),$M$11,IF(AND(F125&gt;=$N$12,F125&lt;=$O$12),$M$12,IF(AND(F125&gt;=$N$13,F125&lt;=$O$13),$M$13,IF(AND(F125&gt;=$N$14,F125&lt;=$O$14),$M$14,IF(AND(F125&gt;=$N$15,F125&lt;=$O$15),$M$15,IF(AND(F125&gt;=$N$16,F125&lt;=$O$16),$M$16,IF(AND(F125&gt;=$N$17,F125&lt;=$O$17),$M$17,IF(AND(F125&gt;=$N$18,F125&lt;=$O$18),$M$18,IF(AND(F125&gt;=$M$19,F125&gt;=$N$19),$O$19,IF(AND(F125&gt;=$N$19,F125&lt;=$O$19),$M$19,IF(AND(F125&gt;=$N$20,F125&lt;=$O$20),$M$20,IF(AND(F125&gt;=$N$21,F125&lt;=$O$21),$M$21,IF(AND(F125&gt;=$N$22,F125&lt;=$O$22),$M$22,IF(AND(F125&gt;=$N$23,F125&lt;=$O$23),$M$23,IF(AND(F125&gt;=$N$24,F125&lt;=$O$24),$M$24,IF(AND(F125&gt;=$N$25,F125&lt;=$O$25),$M$25,IF(AND(F125&gt;=$N$26,F125&lt;=$O$26),$M$26,IF(AND(F125&gt;=$N$27,F125&lt;=$O$27),$M$27,IF(AND(F125&gt;=$N$28,F125&lt;=$O$28),$M$28,IF(AND(F125&gt;=$N$29,F125&lt;=$O$29),$M$29))))))))))))))))))))))))))))))</f>
        <v>3</v>
      </c>
      <c r="D125" s="19" t="s">
        <v>19</v>
      </c>
      <c r="E125" s="19" t="s">
        <v>1235</v>
      </c>
      <c r="F125" s="23">
        <v>41</v>
      </c>
      <c r="G125" s="23"/>
      <c r="H125" s="19" t="s">
        <v>2013</v>
      </c>
      <c r="I125" s="19" t="s">
        <v>1319</v>
      </c>
      <c r="J125" s="19" t="s">
        <v>2860</v>
      </c>
      <c r="L125" s="22"/>
      <c r="XFD125" s="22"/>
    </row>
    <row r="126" spans="1:12 16384:16384" s="19" customFormat="1" x14ac:dyDescent="0.35">
      <c r="A126" s="12" t="s">
        <v>406</v>
      </c>
      <c r="B126" s="19" t="str">
        <f>HYPERLINK(Table4[[#This Row],[Link]],Table4[[#This Row],[Pattern w/out Hyperlink]])</f>
        <v>Illusion 2</v>
      </c>
      <c r="C126" s="19">
        <f>IF(F126&lt;=$N$1,$M$1,IF(AND(F126&gt;=$N$2,F126&lt;=$O$2),$M$2,IF(AND(F126&gt;=$N$3,F126&lt;=$O$3),$M$3,IF(AND(F126&gt;=$N$4,F126&lt;=$O$4),$M$4,IF(AND(F126&gt;=$N$5,F126&lt;=$O$5),$M$5,IF(AND(F126&gt;=$N$6,F126&lt;=$O$6),$M$6,IF(AND(F126&gt;=$N$7,F126&lt;=$O$7),$M$7,IF(AND(F126&gt;=$N$8,F126&lt;=$O$8),$M$8,IF(AND(F126&gt;$N$9,F126&lt;=$O$9),$M$9,IF(AND(F126&gt;=$N$10,F126&lt;=$O$10),$M$10,IF(AND(F126&gt;=$N$11,F126&lt;=$O$11),$M$11,IF(AND(F126&gt;=$N$12,F126&lt;=$O$12),$M$12,IF(AND(F126&gt;=$N$13,F126&lt;=$O$13),$M$13,IF(AND(F126&gt;=$N$14,F126&lt;=$O$14),$M$14,IF(AND(F126&gt;=$N$15,F126&lt;=$O$15),$M$15,IF(AND(F126&gt;=$N$16,F126&lt;=$O$16),$M$16,IF(AND(F126&gt;=$N$17,F126&lt;=$O$17),$M$17,IF(AND(F126&gt;=$N$18,F126&lt;=$O$18),$M$18,IF(AND(F126&gt;=$M$19,F126&gt;=$N$19),$O$19,IF(AND(F126&gt;=$N$19,F126&lt;=$O$19),$M$19,IF(AND(F126&gt;=$N$20,F126&lt;=$O$20),$M$20,IF(AND(F126&gt;=$N$21,F126&lt;=$O$21),$M$21,IF(AND(F126&gt;=$N$22,F126&lt;=$O$22),$M$22,IF(AND(F126&gt;=$N$23,F126&lt;=$O$23),$M$23,IF(AND(F126&gt;=$N$24,F126&lt;=$O$24),$M$24,IF(AND(F126&gt;=$N$25,F126&lt;=$O$25),$M$25,IF(AND(F126&gt;=$N$26,F126&lt;=$O$26),$M$26,IF(AND(F126&gt;=$N$27,F126&lt;=$O$27),$M$27,IF(AND(F126&gt;=$N$28,F126&lt;=$O$28),$M$28,IF(AND(F126&gt;=$N$29,F126&lt;=$O$29),$M$29))))))))))))))))))))))))))))))</f>
        <v>3</v>
      </c>
      <c r="D126" s="19" t="s">
        <v>24</v>
      </c>
      <c r="E126" s="19" t="s">
        <v>1235</v>
      </c>
      <c r="F126" s="16">
        <f>Table4[[#This Row],[USD Pricing]]*Exchange!$A$1</f>
        <v>42.699999999999996</v>
      </c>
      <c r="G126" s="16">
        <v>30.5</v>
      </c>
      <c r="H126" s="12" t="s">
        <v>931</v>
      </c>
      <c r="I126" s="19" t="s">
        <v>1319</v>
      </c>
      <c r="J126" s="19" t="s">
        <v>2857</v>
      </c>
      <c r="K126" s="12" t="s">
        <v>8260</v>
      </c>
      <c r="L126" s="22"/>
      <c r="XFD126" s="22"/>
    </row>
    <row r="127" spans="1:12 16384:16384" s="19" customFormat="1" x14ac:dyDescent="0.35">
      <c r="A127" s="12" t="s">
        <v>1291</v>
      </c>
      <c r="B127" s="19" t="str">
        <f>HYPERLINK(Table4[[#This Row],[Link]],Table4[[#This Row],[Pattern w/out Hyperlink]])</f>
        <v>Impasto</v>
      </c>
      <c r="C127" s="19">
        <f>IF(F127&lt;=$N$1,$M$1,IF(AND(F127&gt;=$N$2,F127&lt;=$O$2),$M$2,IF(AND(F127&gt;=$N$3,F127&lt;=$O$3),$M$3,IF(AND(F127&gt;=$N$4,F127&lt;=$O$4),$M$4,IF(AND(F127&gt;=$N$5,F127&lt;=$O$5),$M$5,IF(AND(F127&gt;=$N$6,F127&lt;=$O$6),$M$6,IF(AND(F127&gt;=$N$7,F127&lt;=$O$7),$M$7,IF(AND(F127&gt;=$N$8,F127&lt;=$O$8),$M$8,IF(AND(F127&gt;$N$9,F127&lt;=$O$9),$M$9,IF(AND(F127&gt;=$N$10,F127&lt;=$O$10),$M$10,IF(AND(F127&gt;=$N$11,F127&lt;=$O$11),$M$11,IF(AND(F127&gt;=$N$12,F127&lt;=$O$12),$M$12,IF(AND(F127&gt;=$N$13,F127&lt;=$O$13),$M$13,IF(AND(F127&gt;=$N$14,F127&lt;=$O$14),$M$14,IF(AND(F127&gt;=$N$15,F127&lt;=$O$15),$M$15,IF(AND(F127&gt;=$N$16,F127&lt;=$O$16),$M$16,IF(AND(F127&gt;=$N$17,F127&lt;=$O$17),$M$17,IF(AND(F127&gt;=$N$18,F127&lt;=$O$18),$M$18,IF(AND(F127&gt;=$M$19,F127&gt;=$N$19),$O$19,IF(AND(F127&gt;=$N$19,F127&lt;=$O$19),$M$19,IF(AND(F127&gt;=$N$20,F127&lt;=$O$20),$M$20,IF(AND(F127&gt;=$N$21,F127&lt;=$O$21),$M$21,IF(AND(F127&gt;=$N$22,F127&lt;=$O$22),$M$22,IF(AND(F127&gt;=$N$23,F127&lt;=$O$23),$M$23,IF(AND(F127&gt;=$N$24,F127&lt;=$O$24),$M$24,IF(AND(F127&gt;=$N$25,F127&lt;=$O$25),$M$25,IF(AND(F127&gt;=$N$26,F127&lt;=$O$26),$M$26,IF(AND(F127&gt;=$N$27,F127&lt;=$O$27),$M$27,IF(AND(F127&gt;=$N$28,F127&lt;=$O$28),$M$28,IF(AND(F127&gt;=$N$29,F127&lt;=$O$29),$M$29))))))))))))))))))))))))))))))</f>
        <v>3</v>
      </c>
      <c r="D127" s="19" t="s">
        <v>1281</v>
      </c>
      <c r="E127" s="19" t="s">
        <v>1235</v>
      </c>
      <c r="F127" s="16">
        <v>39</v>
      </c>
      <c r="G127" s="16"/>
      <c r="H127" s="12" t="s">
        <v>1303</v>
      </c>
      <c r="I127" s="19" t="s">
        <v>1319</v>
      </c>
      <c r="J127" s="19" t="s">
        <v>3822</v>
      </c>
      <c r="K127" s="12" t="s">
        <v>8156</v>
      </c>
      <c r="L127" s="22"/>
      <c r="XFD127" s="22"/>
    </row>
    <row r="128" spans="1:12 16384:16384" s="19" customFormat="1" x14ac:dyDescent="0.35">
      <c r="A128" s="19" t="s">
        <v>403</v>
      </c>
      <c r="B128" s="45" t="str">
        <f>HYPERLINK(Table4[[#This Row],[Link]],Table4[[#This Row],[Pattern w/out Hyperlink]])</f>
        <v>Hush</v>
      </c>
      <c r="C128" s="19">
        <f>IF(F128&lt;=$N$1,$M$1,IF(AND(F128&gt;=$N$2,F128&lt;=$O$2),$M$2,IF(AND(F128&gt;=$N$3,F128&lt;=$O$3),$M$3,IF(AND(F128&gt;=$N$4,F128&lt;=$O$4),$M$4,IF(AND(F128&gt;=$N$5,F128&lt;=$O$5),$M$5,IF(AND(F128&gt;=$N$6,F128&lt;=$O$6),$M$6,IF(AND(F128&gt;=$N$7,F128&lt;=$O$7),$M$7,IF(AND(F128&gt;=$N$8,F128&lt;=$O$8),$M$8,IF(AND(F128&gt;$N$9,F128&lt;=$O$9),$M$9,IF(AND(F128&gt;=$N$10,F128&lt;=$O$10),$M$10,IF(AND(F128&gt;=$N$11,F128&lt;=$O$11),$M$11,IF(AND(F128&gt;=$N$12,F128&lt;=$O$12),$M$12,IF(AND(F128&gt;=$N$13,F128&lt;=$O$13),$M$13,IF(AND(F128&gt;=$N$14,F128&lt;=$O$14),$M$14,IF(AND(F128&gt;=$N$15,F128&lt;=$O$15),$M$15,IF(AND(F128&gt;=$N$16,F128&lt;=$O$16),$M$16,IF(AND(F128&gt;=$N$17,F128&lt;=$O$17),$M$17,IF(AND(F128&gt;=$N$18,F128&lt;=$O$18),$M$18,IF(AND(F128&gt;=$M$19,F128&gt;=$N$19),$O$19,IF(AND(F128&gt;=$N$19,F128&lt;=$O$19),$M$19,IF(AND(F128&gt;=$N$20,F128&lt;=$O$20),$M$20,IF(AND(F128&gt;=$N$21,F128&lt;=$O$21),$M$21,IF(AND(F128&gt;=$N$22,F128&lt;=$O$22),$M$22,IF(AND(F128&gt;=$N$23,F128&lt;=$O$23),$M$23,IF(AND(F128&gt;=$N$24,F128&lt;=$O$24),$M$24,IF(AND(F128&gt;=$N$25,F128&lt;=$O$25),$M$25,IF(AND(F128&gt;=$N$26,F128&lt;=$O$26),$M$26,IF(AND(F128&gt;=$N$27,F128&lt;=$O$27),$M$27,IF(AND(F128&gt;=$N$28,F128&lt;=$O$28),$M$28,IF(AND(F128&gt;=$N$29,F128&lt;=$O$29),$M$29))))))))))))))))))))))))))))))</f>
        <v>3</v>
      </c>
      <c r="D128" s="19" t="s">
        <v>19</v>
      </c>
      <c r="E128" s="19" t="s">
        <v>1235</v>
      </c>
      <c r="F128" s="23">
        <v>38</v>
      </c>
      <c r="G128" s="23"/>
      <c r="H128" s="19" t="s">
        <v>2015</v>
      </c>
      <c r="I128" s="19" t="s">
        <v>1319</v>
      </c>
      <c r="J128" s="19" t="s">
        <v>2860</v>
      </c>
      <c r="L128" s="22"/>
      <c r="XFD128" s="22"/>
    </row>
    <row r="129" spans="1:12 16384:16384" s="19" customFormat="1" x14ac:dyDescent="0.35">
      <c r="A129" s="19" t="s">
        <v>1832</v>
      </c>
      <c r="B129" s="45" t="str">
        <f>HYPERLINK(Table4[[#This Row],[Link]],Table4[[#This Row],[Pattern w/out Hyperlink]])</f>
        <v>Icon</v>
      </c>
      <c r="C129" s="19">
        <f>IF(F129&lt;=$N$1,$M$1,IF(AND(F129&gt;=$N$2,F129&lt;=$O$2),$M$2,IF(AND(F129&gt;=$N$3,F129&lt;=$O$3),$M$3,IF(AND(F129&gt;=$N$4,F129&lt;=$O$4),$M$4,IF(AND(F129&gt;=$N$5,F129&lt;=$O$5),$M$5,IF(AND(F129&gt;=$N$6,F129&lt;=$O$6),$M$6,IF(AND(F129&gt;=$N$7,F129&lt;=$O$7),$M$7,IF(AND(F129&gt;=$N$8,F129&lt;=$O$8),$M$8,IF(AND(F129&gt;$N$9,F129&lt;=$O$9),$M$9,IF(AND(F129&gt;=$N$10,F129&lt;=$O$10),$M$10,IF(AND(F129&gt;=$N$11,F129&lt;=$O$11),$M$11,IF(AND(F129&gt;=$N$12,F129&lt;=$O$12),$M$12,IF(AND(F129&gt;=$N$13,F129&lt;=$O$13),$M$13,IF(AND(F129&gt;=$N$14,F129&lt;=$O$14),$M$14,IF(AND(F129&gt;=$N$15,F129&lt;=$O$15),$M$15,IF(AND(F129&gt;=$N$16,F129&lt;=$O$16),$M$16,IF(AND(F129&gt;=$N$17,F129&lt;=$O$17),$M$17,IF(AND(F129&gt;=$N$18,F129&lt;=$O$18),$M$18,IF(AND(F129&gt;=$M$19,F129&gt;=$N$19),$O$19,IF(AND(F129&gt;=$N$19,F129&lt;=$O$19),$M$19,IF(AND(F129&gt;=$N$20,F129&lt;=$O$20),$M$20,IF(AND(F129&gt;=$N$21,F129&lt;=$O$21),$M$21,IF(AND(F129&gt;=$N$22,F129&lt;=$O$22),$M$22,IF(AND(F129&gt;=$N$23,F129&lt;=$O$23),$M$23,IF(AND(F129&gt;=$N$24,F129&lt;=$O$24),$M$24,IF(AND(F129&gt;=$N$25,F129&lt;=$O$25),$M$25,IF(AND(F129&gt;=$N$26,F129&lt;=$O$26),$M$26,IF(AND(F129&gt;=$N$27,F129&lt;=$O$27),$M$27,IF(AND(F129&gt;=$N$28,F129&lt;=$O$28),$M$28,IF(AND(F129&gt;=$N$29,F129&lt;=$O$29),$M$29))))))))))))))))))))))))))))))</f>
        <v>3</v>
      </c>
      <c r="D129" s="19" t="s">
        <v>22</v>
      </c>
      <c r="E129" s="19" t="s">
        <v>1235</v>
      </c>
      <c r="F129" s="23">
        <f>Table4[[#This Row],[USD Pricing]]*Exchange!$A$1</f>
        <v>42.027999999999999</v>
      </c>
      <c r="G129" s="23">
        <v>30.02</v>
      </c>
      <c r="H129" s="19" t="s">
        <v>4920</v>
      </c>
      <c r="I129" s="19" t="s">
        <v>1319</v>
      </c>
      <c r="J129" s="19" t="s">
        <v>2860</v>
      </c>
      <c r="L129" s="22"/>
      <c r="XFD129" s="22"/>
    </row>
    <row r="130" spans="1:12 16384:16384" s="19" customFormat="1" x14ac:dyDescent="0.35">
      <c r="A130" s="12" t="s">
        <v>413</v>
      </c>
      <c r="B130" s="19" t="str">
        <f>HYPERLINK(Table4[[#This Row],[Link]],Table4[[#This Row],[Pattern w/out Hyperlink]])</f>
        <v>Insight</v>
      </c>
      <c r="C130" s="19">
        <f>IF(F130&lt;=$N$1,$M$1,IF(AND(F130&gt;=$N$2,F130&lt;=$O$2),$M$2,IF(AND(F130&gt;=$N$3,F130&lt;=$O$3),$M$3,IF(AND(F130&gt;=$N$4,F130&lt;=$O$4),$M$4,IF(AND(F130&gt;=$N$5,F130&lt;=$O$5),$M$5,IF(AND(F130&gt;=$N$6,F130&lt;=$O$6),$M$6,IF(AND(F130&gt;=$N$7,F130&lt;=$O$7),$M$7,IF(AND(F130&gt;=$N$8,F130&lt;=$O$8),$M$8,IF(AND(F130&gt;$N$9,F130&lt;=$O$9),$M$9,IF(AND(F130&gt;=$N$10,F130&lt;=$O$10),$M$10,IF(AND(F130&gt;=$N$11,F130&lt;=$O$11),$M$11,IF(AND(F130&gt;=$N$12,F130&lt;=$O$12),$M$12,IF(AND(F130&gt;=$N$13,F130&lt;=$O$13),$M$13,IF(AND(F130&gt;=$N$14,F130&lt;=$O$14),$M$14,IF(AND(F130&gt;=$N$15,F130&lt;=$O$15),$M$15,IF(AND(F130&gt;=$N$16,F130&lt;=$O$16),$M$16,IF(AND(F130&gt;=$N$17,F130&lt;=$O$17),$M$17,IF(AND(F130&gt;=$N$18,F130&lt;=$O$18),$M$18,IF(AND(F130&gt;=$M$19,F130&gt;=$N$19),$O$19,IF(AND(F130&gt;=$N$19,F130&lt;=$O$19),$M$19,IF(AND(F130&gt;=$N$20,F130&lt;=$O$20),$M$20,IF(AND(F130&gt;=$N$21,F130&lt;=$O$21),$M$21,IF(AND(F130&gt;=$N$22,F130&lt;=$O$22),$M$22,IF(AND(F130&gt;=$N$23,F130&lt;=$O$23),$M$23,IF(AND(F130&gt;=$N$24,F130&lt;=$O$24),$M$24,IF(AND(F130&gt;=$N$25,F130&lt;=$O$25),$M$25,IF(AND(F130&gt;=$N$26,F130&lt;=$O$26),$M$26,IF(AND(F130&gt;=$N$27,F130&lt;=$O$27),$M$27,IF(AND(F130&gt;=$N$28,F130&lt;=$O$28),$M$28,IF(AND(F130&gt;=$N$29,F130&lt;=$O$29),$M$29))))))))))))))))))))))))))))))</f>
        <v>3</v>
      </c>
      <c r="D130" s="19" t="s">
        <v>24</v>
      </c>
      <c r="E130" s="19" t="s">
        <v>1235</v>
      </c>
      <c r="F130" s="16">
        <f>Table4[[#This Row],[USD Pricing]]*Exchange!$A$1</f>
        <v>39.9</v>
      </c>
      <c r="G130" s="16">
        <v>28.5</v>
      </c>
      <c r="H130" s="12" t="s">
        <v>932</v>
      </c>
      <c r="I130" s="19" t="s">
        <v>1319</v>
      </c>
      <c r="J130" s="19" t="s">
        <v>2857</v>
      </c>
      <c r="K130" s="12" t="s">
        <v>8260</v>
      </c>
      <c r="L130" s="22"/>
      <c r="XFD130" s="22"/>
    </row>
    <row r="131" spans="1:12 16384:16384" s="19" customFormat="1" x14ac:dyDescent="0.35">
      <c r="A131" s="19" t="s">
        <v>3041</v>
      </c>
      <c r="B131" s="45" t="str">
        <f>HYPERLINK(Table4[[#This Row],[Link]],Table4[[#This Row],[Pattern w/out Hyperlink]])</f>
        <v>Inception</v>
      </c>
      <c r="C131" s="19">
        <f>IF(F131&lt;=$N$1,$M$1,IF(AND(F131&gt;=$N$2,F131&lt;=$O$2),$M$2,IF(AND(F131&gt;=$N$3,F131&lt;=$O$3),$M$3,IF(AND(F131&gt;=$N$4,F131&lt;=$O$4),$M$4,IF(AND(F131&gt;=$N$5,F131&lt;=$O$5),$M$5,IF(AND(F131&gt;=$N$6,F131&lt;=$O$6),$M$6,IF(AND(F131&gt;=$N$7,F131&lt;=$O$7),$M$7,IF(AND(F131&gt;=$N$8,F131&lt;=$O$8),$M$8,IF(AND(F131&gt;$N$9,F131&lt;=$O$9),$M$9,IF(AND(F131&gt;=$N$10,F131&lt;=$O$10),$M$10,IF(AND(F131&gt;=$N$11,F131&lt;=$O$11),$M$11,IF(AND(F131&gt;=$N$12,F131&lt;=$O$12),$M$12,IF(AND(F131&gt;=$N$13,F131&lt;=$O$13),$M$13,IF(AND(F131&gt;=$N$14,F131&lt;=$O$14),$M$14,IF(AND(F131&gt;=$N$15,F131&lt;=$O$15),$M$15,IF(AND(F131&gt;=$N$16,F131&lt;=$O$16),$M$16,IF(AND(F131&gt;=$N$17,F131&lt;=$O$17),$M$17,IF(AND(F131&gt;=$N$18,F131&lt;=$O$18),$M$18,IF(AND(F131&gt;=$M$19,F131&gt;=$N$19),$O$19,IF(AND(F131&gt;=$N$19,F131&lt;=$O$19),$M$19,IF(AND(F131&gt;=$N$20,F131&lt;=$O$20),$M$20,IF(AND(F131&gt;=$N$21,F131&lt;=$O$21),$M$21,IF(AND(F131&gt;=$N$22,F131&lt;=$O$22),$M$22,IF(AND(F131&gt;=$N$23,F131&lt;=$O$23),$M$23,IF(AND(F131&gt;=$N$24,F131&lt;=$O$24),$M$24,IF(AND(F131&gt;=$N$25,F131&lt;=$O$25),$M$25,IF(AND(F131&gt;=$N$26,F131&lt;=$O$26),$M$26,IF(AND(F131&gt;=$N$27,F131&lt;=$O$27),$M$27,IF(AND(F131&gt;=$N$28,F131&lt;=$O$28),$M$28,IF(AND(F131&gt;=$N$29,F131&lt;=$O$29),$M$29))))))))))))))))))))))))))))))</f>
        <v>3</v>
      </c>
      <c r="D131" s="19" t="s">
        <v>2981</v>
      </c>
      <c r="E131" s="19" t="s">
        <v>1235</v>
      </c>
      <c r="F131" s="23">
        <f>Table4[[#This Row],[USD Pricing]]*Exchange!$A$1</f>
        <v>42</v>
      </c>
      <c r="G131" s="23">
        <v>30</v>
      </c>
      <c r="H131" s="19" t="s">
        <v>7793</v>
      </c>
      <c r="I131" s="19" t="s">
        <v>1319</v>
      </c>
      <c r="J131" s="19" t="s">
        <v>3024</v>
      </c>
      <c r="L131" s="22"/>
      <c r="XFD131" s="22"/>
    </row>
    <row r="132" spans="1:12 16384:16384" s="19" customFormat="1" x14ac:dyDescent="0.35">
      <c r="A132" s="19" t="s">
        <v>6651</v>
      </c>
      <c r="B132" s="45" t="str">
        <f>HYPERLINK(Table4[[#This Row],[Link]],Table4[[#This Row],[Pattern w/out Hyperlink]])</f>
        <v>Islander</v>
      </c>
      <c r="C132" s="19">
        <f>IF(F132&lt;=$N$1,$M$1,IF(AND(F132&gt;=$N$2,F132&lt;=$O$2),$M$2,IF(AND(F132&gt;=$N$3,F132&lt;=$O$3),$M$3,IF(AND(F132&gt;=$N$4,F132&lt;=$O$4),$M$4,IF(AND(F132&gt;=$N$5,F132&lt;=$O$5),$M$5,IF(AND(F132&gt;=$N$6,F132&lt;=$O$6),$M$6,IF(AND(F132&gt;=$N$7,F132&lt;=$O$7),$M$7,IF(AND(F132&gt;=$N$8,F132&lt;=$O$8),$M$8,IF(AND(F132&gt;$N$9,F132&lt;=$O$9),$M$9,IF(AND(F132&gt;=$N$10,F132&lt;=$O$10),$M$10,IF(AND(F132&gt;=$N$11,F132&lt;=$O$11),$M$11,IF(AND(F132&gt;=$N$12,F132&lt;=$O$12),$M$12,IF(AND(F132&gt;=$N$13,F132&lt;=$O$13),$M$13,IF(AND(F132&gt;=$N$14,F132&lt;=$O$14),$M$14,IF(AND(F132&gt;=$N$15,F132&lt;=$O$15),$M$15,IF(AND(F132&gt;=$N$16,F132&lt;=$O$16),$M$16,IF(AND(F132&gt;=$N$17,F132&lt;=$O$17),$M$17,IF(AND(F132&gt;=$N$18,F132&lt;=$O$18),$M$18,IF(AND(F132&gt;=$M$19,F132&gt;=$N$19),$O$19,IF(AND(F132&gt;=$N$19,F132&lt;=$O$19),$M$19,IF(AND(F132&gt;=$N$20,F132&lt;=$O$20),$M$20,IF(AND(F132&gt;=$N$21,F132&lt;=$O$21),$M$21,IF(AND(F132&gt;=$N$22,F132&lt;=$O$22),$M$22,IF(AND(F132&gt;=$N$23,F132&lt;=$O$23),$M$23,IF(AND(F132&gt;=$N$24,F132&lt;=$O$24),$M$24,IF(AND(F132&gt;=$N$25,F132&lt;=$O$25),$M$25,IF(AND(F132&gt;=$N$26,F132&lt;=$O$26),$M$26,IF(AND(F132&gt;=$N$27,F132&lt;=$O$27),$M$27,IF(AND(F132&gt;=$N$28,F132&lt;=$O$28),$M$28,IF(AND(F132&gt;=$N$29,F132&lt;=$O$29),$M$29))))))))))))))))))))))))))))))</f>
        <v>3</v>
      </c>
      <c r="D132" s="19" t="s">
        <v>2270</v>
      </c>
      <c r="E132" s="19" t="s">
        <v>1235</v>
      </c>
      <c r="F132" s="23">
        <v>38.659999999999997</v>
      </c>
      <c r="G132" s="23"/>
      <c r="H132" s="19" t="s">
        <v>6652</v>
      </c>
      <c r="I132" s="19" t="s">
        <v>1319</v>
      </c>
      <c r="J132" s="19" t="s">
        <v>2860</v>
      </c>
      <c r="L132" s="22"/>
      <c r="XFD132" s="22"/>
    </row>
    <row r="133" spans="1:12 16384:16384" s="19" customFormat="1" x14ac:dyDescent="0.35">
      <c r="A133" s="19" t="s">
        <v>3262</v>
      </c>
      <c r="B133" s="45" t="str">
        <f>HYPERLINK(Table4[[#This Row],[Link]],Table4[[#This Row],[Pattern w/out Hyperlink]])</f>
        <v>Jekyll &amp; Hyde</v>
      </c>
      <c r="C133" s="19">
        <f>IF(F133&lt;=$N$1,$M$1,IF(AND(F133&gt;=$N$2,F133&lt;=$O$2),$M$2,IF(AND(F133&gt;=$N$3,F133&lt;=$O$3),$M$3,IF(AND(F133&gt;=$N$4,F133&lt;=$O$4),$M$4,IF(AND(F133&gt;=$N$5,F133&lt;=$O$5),$M$5,IF(AND(F133&gt;=$N$6,F133&lt;=$O$6),$M$6,IF(AND(F133&gt;=$N$7,F133&lt;=$O$7),$M$7,IF(AND(F133&gt;=$N$8,F133&lt;=$O$8),$M$8,IF(AND(F133&gt;$N$9,F133&lt;=$O$9),$M$9,IF(AND(F133&gt;=$N$10,F133&lt;=$O$10),$M$10,IF(AND(F133&gt;=$N$11,F133&lt;=$O$11),$M$11,IF(AND(F133&gt;=$N$12,F133&lt;=$O$12),$M$12,IF(AND(F133&gt;=$N$13,F133&lt;=$O$13),$M$13,IF(AND(F133&gt;=$N$14,F133&lt;=$O$14),$M$14,IF(AND(F133&gt;=$N$15,F133&lt;=$O$15),$M$15,IF(AND(F133&gt;=$N$16,F133&lt;=$O$16),$M$16,IF(AND(F133&gt;=$N$17,F133&lt;=$O$17),$M$17,IF(AND(F133&gt;=$N$18,F133&lt;=$O$18),$M$18,IF(AND(F133&gt;=$M$19,F133&gt;=$N$19),$O$19,IF(AND(F133&gt;=$N$19,F133&lt;=$O$19),$M$19,IF(AND(F133&gt;=$N$20,F133&lt;=$O$20),$M$20,IF(AND(F133&gt;=$N$21,F133&lt;=$O$21),$M$21,IF(AND(F133&gt;=$N$22,F133&lt;=$O$22),$M$22,IF(AND(F133&gt;=$N$23,F133&lt;=$O$23),$M$23,IF(AND(F133&gt;=$N$24,F133&lt;=$O$24),$M$24,IF(AND(F133&gt;=$N$25,F133&lt;=$O$25),$M$25,IF(AND(F133&gt;=$N$26,F133&lt;=$O$26),$M$26,IF(AND(F133&gt;=$N$27,F133&lt;=$O$27),$M$27,IF(AND(F133&gt;=$N$28,F133&lt;=$O$28),$M$28,IF(AND(F133&gt;=$N$29,F133&lt;=$O$29),$M$29))))))))))))))))))))))))))))))</f>
        <v>3</v>
      </c>
      <c r="D133" s="19" t="s">
        <v>22</v>
      </c>
      <c r="E133" s="19" t="s">
        <v>1235</v>
      </c>
      <c r="F133" s="23">
        <f>Table4[[#This Row],[USD Pricing]]*Exchange!$A$1</f>
        <v>41.244</v>
      </c>
      <c r="G133" s="23">
        <v>29.46</v>
      </c>
      <c r="H133" s="19" t="s">
        <v>5933</v>
      </c>
      <c r="I133" s="19" t="s">
        <v>1319</v>
      </c>
      <c r="J133" s="19" t="s">
        <v>8281</v>
      </c>
      <c r="L133" s="22"/>
      <c r="XFD133" s="22"/>
    </row>
    <row r="134" spans="1:12 16384:16384" s="19" customFormat="1" x14ac:dyDescent="0.35">
      <c r="A134" s="12" t="s">
        <v>449</v>
      </c>
      <c r="B134" s="19" t="str">
        <f>HYPERLINK(Table4[[#This Row],[Link]],Table4[[#This Row],[Pattern w/out Hyperlink]])</f>
        <v>Lara</v>
      </c>
      <c r="C134" s="19">
        <f>IF(F134&lt;=$N$1,$M$1,IF(AND(F134&gt;=$N$2,F134&lt;=$O$2),$M$2,IF(AND(F134&gt;=$N$3,F134&lt;=$O$3),$M$3,IF(AND(F134&gt;=$N$4,F134&lt;=$O$4),$M$4,IF(AND(F134&gt;=$N$5,F134&lt;=$O$5),$M$5,IF(AND(F134&gt;=$N$6,F134&lt;=$O$6),$M$6,IF(AND(F134&gt;=$N$7,F134&lt;=$O$7),$M$7,IF(AND(F134&gt;=$N$8,F134&lt;=$O$8),$M$8,IF(AND(F134&gt;$N$9,F134&lt;=$O$9),$M$9,IF(AND(F134&gt;=$N$10,F134&lt;=$O$10),$M$10,IF(AND(F134&gt;=$N$11,F134&lt;=$O$11),$M$11,IF(AND(F134&gt;=$N$12,F134&lt;=$O$12),$M$12,IF(AND(F134&gt;=$N$13,F134&lt;=$O$13),$M$13,IF(AND(F134&gt;=$N$14,F134&lt;=$O$14),$M$14,IF(AND(F134&gt;=$N$15,F134&lt;=$O$15),$M$15,IF(AND(F134&gt;=$N$16,F134&lt;=$O$16),$M$16,IF(AND(F134&gt;=$N$17,F134&lt;=$O$17),$M$17,IF(AND(F134&gt;=$N$18,F134&lt;=$O$18),$M$18,IF(AND(F134&gt;=$M$19,F134&gt;=$N$19),$O$19,IF(AND(F134&gt;=$N$19,F134&lt;=$O$19),$M$19,IF(AND(F134&gt;=$N$20,F134&lt;=$O$20),$M$20,IF(AND(F134&gt;=$N$21,F134&lt;=$O$21),$M$21,IF(AND(F134&gt;=$N$22,F134&lt;=$O$22),$M$22,IF(AND(F134&gt;=$N$23,F134&lt;=$O$23),$M$23,IF(AND(F134&gt;=$N$24,F134&lt;=$O$24),$M$24,IF(AND(F134&gt;=$N$25,F134&lt;=$O$25),$M$25,IF(AND(F134&gt;=$N$26,F134&lt;=$O$26),$M$26,IF(AND(F134&gt;=$N$27,F134&lt;=$O$27),$M$27,IF(AND(F134&gt;=$N$28,F134&lt;=$O$28),$M$28,IF(AND(F134&gt;=$N$29,F134&lt;=$O$29),$M$29))))))))))))))))))))))))))))))</f>
        <v>3</v>
      </c>
      <c r="D134" s="19" t="s">
        <v>20</v>
      </c>
      <c r="E134" s="19" t="s">
        <v>1235</v>
      </c>
      <c r="F134" s="24">
        <f>Table4[[#This Row],[USD Pricing]]*Exchange!$A$1</f>
        <v>35.699999999999996</v>
      </c>
      <c r="G134" s="24">
        <v>25.5</v>
      </c>
      <c r="H134" s="12" t="s">
        <v>1512</v>
      </c>
      <c r="I134" s="19" t="s">
        <v>1319</v>
      </c>
      <c r="J134" s="19" t="s">
        <v>2866</v>
      </c>
      <c r="L134" s="22"/>
      <c r="XFD134" s="22"/>
    </row>
    <row r="135" spans="1:12 16384:16384" s="19" customFormat="1" x14ac:dyDescent="0.35">
      <c r="A135" s="12" t="s">
        <v>454</v>
      </c>
      <c r="B135" s="19" t="str">
        <f>HYPERLINK(Table4[[#This Row],[Link]],Table4[[#This Row],[Pattern w/out Hyperlink]])</f>
        <v>Lattice</v>
      </c>
      <c r="C135" s="19">
        <f>IF(F135&lt;=$N$1,$M$1,IF(AND(F135&gt;=$N$2,F135&lt;=$O$2),$M$2,IF(AND(F135&gt;=$N$3,F135&lt;=$O$3),$M$3,IF(AND(F135&gt;=$N$4,F135&lt;=$O$4),$M$4,IF(AND(F135&gt;=$N$5,F135&lt;=$O$5),$M$5,IF(AND(F135&gt;=$N$6,F135&lt;=$O$6),$M$6,IF(AND(F135&gt;=$N$7,F135&lt;=$O$7),$M$7,IF(AND(F135&gt;=$N$8,F135&lt;=$O$8),$M$8,IF(AND(F135&gt;$N$9,F135&lt;=$O$9),$M$9,IF(AND(F135&gt;=$N$10,F135&lt;=$O$10),$M$10,IF(AND(F135&gt;=$N$11,F135&lt;=$O$11),$M$11,IF(AND(F135&gt;=$N$12,F135&lt;=$O$12),$M$12,IF(AND(F135&gt;=$N$13,F135&lt;=$O$13),$M$13,IF(AND(F135&gt;=$N$14,F135&lt;=$O$14),$M$14,IF(AND(F135&gt;=$N$15,F135&lt;=$O$15),$M$15,IF(AND(F135&gt;=$N$16,F135&lt;=$O$16),$M$16,IF(AND(F135&gt;=$N$17,F135&lt;=$O$17),$M$17,IF(AND(F135&gt;=$N$18,F135&lt;=$O$18),$M$18,IF(AND(F135&gt;=$M$19,F135&gt;=$N$19),$O$19,IF(AND(F135&gt;=$N$19,F135&lt;=$O$19),$M$19,IF(AND(F135&gt;=$N$20,F135&lt;=$O$20),$M$20,IF(AND(F135&gt;=$N$21,F135&lt;=$O$21),$M$21,IF(AND(F135&gt;=$N$22,F135&lt;=$O$22),$M$22,IF(AND(F135&gt;=$N$23,F135&lt;=$O$23),$M$23,IF(AND(F135&gt;=$N$24,F135&lt;=$O$24),$M$24,IF(AND(F135&gt;=$N$25,F135&lt;=$O$25),$M$25,IF(AND(F135&gt;=$N$26,F135&lt;=$O$26),$M$26,IF(AND(F135&gt;=$N$27,F135&lt;=$O$27),$M$27,IF(AND(F135&gt;=$N$28,F135&lt;=$O$28),$M$28,IF(AND(F135&gt;=$N$29,F135&lt;=$O$29),$M$29))))))))))))))))))))))))))))))</f>
        <v>3</v>
      </c>
      <c r="D135" s="19" t="s">
        <v>20</v>
      </c>
      <c r="E135" s="19" t="s">
        <v>1235</v>
      </c>
      <c r="F135" s="24">
        <f>Table4[[#This Row],[USD Pricing]]*Exchange!$A$1</f>
        <v>43.4</v>
      </c>
      <c r="G135" s="24">
        <v>31</v>
      </c>
      <c r="H135" s="12" t="s">
        <v>2631</v>
      </c>
      <c r="I135" s="19" t="s">
        <v>0</v>
      </c>
      <c r="J135" s="19" t="s">
        <v>2866</v>
      </c>
      <c r="L135" s="22"/>
      <c r="XFD135" s="22"/>
    </row>
    <row r="136" spans="1:12 16384:16384" s="19" customFormat="1" x14ac:dyDescent="0.35">
      <c r="A136" s="12" t="s">
        <v>1292</v>
      </c>
      <c r="B136" s="19" t="str">
        <f>HYPERLINK(Table4[[#This Row],[Link]],Table4[[#This Row],[Pattern w/out Hyperlink]])</f>
        <v>Lino</v>
      </c>
      <c r="C136" s="19">
        <f>IF(F136&lt;=$N$1,$M$1,IF(AND(F136&gt;=$N$2,F136&lt;=$O$2),$M$2,IF(AND(F136&gt;=$N$3,F136&lt;=$O$3),$M$3,IF(AND(F136&gt;=$N$4,F136&lt;=$O$4),$M$4,IF(AND(F136&gt;=$N$5,F136&lt;=$O$5),$M$5,IF(AND(F136&gt;=$N$6,F136&lt;=$O$6),$M$6,IF(AND(F136&gt;=$N$7,F136&lt;=$O$7),$M$7,IF(AND(F136&gt;=$N$8,F136&lt;=$O$8),$M$8,IF(AND(F136&gt;$N$9,F136&lt;=$O$9),$M$9,IF(AND(F136&gt;=$N$10,F136&lt;=$O$10),$M$10,IF(AND(F136&gt;=$N$11,F136&lt;=$O$11),$M$11,IF(AND(F136&gt;=$N$12,F136&lt;=$O$12),$M$12,IF(AND(F136&gt;=$N$13,F136&lt;=$O$13),$M$13,IF(AND(F136&gt;=$N$14,F136&lt;=$O$14),$M$14,IF(AND(F136&gt;=$N$15,F136&lt;=$O$15),$M$15,IF(AND(F136&gt;=$N$16,F136&lt;=$O$16),$M$16,IF(AND(F136&gt;=$N$17,F136&lt;=$O$17),$M$17,IF(AND(F136&gt;=$N$18,F136&lt;=$O$18),$M$18,IF(AND(F136&gt;=$M$19,F136&gt;=$N$19),$O$19,IF(AND(F136&gt;=$N$19,F136&lt;=$O$19),$M$19,IF(AND(F136&gt;=$N$20,F136&lt;=$O$20),$M$20,IF(AND(F136&gt;=$N$21,F136&lt;=$O$21),$M$21,IF(AND(F136&gt;=$N$22,F136&lt;=$O$22),$M$22,IF(AND(F136&gt;=$N$23,F136&lt;=$O$23),$M$23,IF(AND(F136&gt;=$N$24,F136&lt;=$O$24),$M$24,IF(AND(F136&gt;=$N$25,F136&lt;=$O$25),$M$25,IF(AND(F136&gt;=$N$26,F136&lt;=$O$26),$M$26,IF(AND(F136&gt;=$N$27,F136&lt;=$O$27),$M$27,IF(AND(F136&gt;=$N$28,F136&lt;=$O$28),$M$28,IF(AND(F136&gt;=$N$29,F136&lt;=$O$29),$M$29))))))))))))))))))))))))))))))</f>
        <v>3</v>
      </c>
      <c r="D136" s="19" t="s">
        <v>1281</v>
      </c>
      <c r="E136" s="19" t="s">
        <v>1235</v>
      </c>
      <c r="F136" s="16">
        <v>39</v>
      </c>
      <c r="G136" s="16"/>
      <c r="H136" s="12" t="s">
        <v>1304</v>
      </c>
      <c r="I136" s="19" t="s">
        <v>4213</v>
      </c>
      <c r="J136" s="19" t="s">
        <v>3822</v>
      </c>
      <c r="K136" s="12"/>
      <c r="L136" s="22"/>
      <c r="XFD136" s="22"/>
    </row>
    <row r="137" spans="1:12 16384:16384" s="19" customFormat="1" x14ac:dyDescent="0.35">
      <c r="A137" s="19" t="s">
        <v>466</v>
      </c>
      <c r="B137" s="45" t="str">
        <f>HYPERLINK(Table4[[#This Row],[Link]],Table4[[#This Row],[Pattern w/out Hyperlink]])</f>
        <v>Liberty</v>
      </c>
      <c r="C137" s="19">
        <f>IF(F137&lt;=$N$1,$M$1,IF(AND(F137&gt;=$N$2,F137&lt;=$O$2),$M$2,IF(AND(F137&gt;=$N$3,F137&lt;=$O$3),$M$3,IF(AND(F137&gt;=$N$4,F137&lt;=$O$4),$M$4,IF(AND(F137&gt;=$N$5,F137&lt;=$O$5),$M$5,IF(AND(F137&gt;=$N$6,F137&lt;=$O$6),$M$6,IF(AND(F137&gt;=$N$7,F137&lt;=$O$7),$M$7,IF(AND(F137&gt;=$N$8,F137&lt;=$O$8),$M$8,IF(AND(F137&gt;$N$9,F137&lt;=$O$9),$M$9,IF(AND(F137&gt;=$N$10,F137&lt;=$O$10),$M$10,IF(AND(F137&gt;=$N$11,F137&lt;=$O$11),$M$11,IF(AND(F137&gt;=$N$12,F137&lt;=$O$12),$M$12,IF(AND(F137&gt;=$N$13,F137&lt;=$O$13),$M$13,IF(AND(F137&gt;=$N$14,F137&lt;=$O$14),$M$14,IF(AND(F137&gt;=$N$15,F137&lt;=$O$15),$M$15,IF(AND(F137&gt;=$N$16,F137&lt;=$O$16),$M$16,IF(AND(F137&gt;=$N$17,F137&lt;=$O$17),$M$17,IF(AND(F137&gt;=$N$18,F137&lt;=$O$18),$M$18,IF(AND(F137&gt;=$M$19,F137&gt;=$N$19),$O$19,IF(AND(F137&gt;=$N$19,F137&lt;=$O$19),$M$19,IF(AND(F137&gt;=$N$20,F137&lt;=$O$20),$M$20,IF(AND(F137&gt;=$N$21,F137&lt;=$O$21),$M$21,IF(AND(F137&gt;=$N$22,F137&lt;=$O$22),$M$22,IF(AND(F137&gt;=$N$23,F137&lt;=$O$23),$M$23,IF(AND(F137&gt;=$N$24,F137&lt;=$O$24),$M$24,IF(AND(F137&gt;=$N$25,F137&lt;=$O$25),$M$25,IF(AND(F137&gt;=$N$26,F137&lt;=$O$26),$M$26,IF(AND(F137&gt;=$N$27,F137&lt;=$O$27),$M$27,IF(AND(F137&gt;=$N$28,F137&lt;=$O$28),$M$28,IF(AND(F137&gt;=$N$29,F137&lt;=$O$29),$M$29))))))))))))))))))))))))))))))</f>
        <v>3</v>
      </c>
      <c r="D137" s="19" t="s">
        <v>18</v>
      </c>
      <c r="E137" s="19" t="s">
        <v>1235</v>
      </c>
      <c r="F137" s="23">
        <f>Table4[[#This Row],[USD Pricing]]*Exchange!$A$1</f>
        <v>36.33</v>
      </c>
      <c r="G137" s="23">
        <v>25.95</v>
      </c>
      <c r="H137" s="19" t="s">
        <v>1076</v>
      </c>
      <c r="I137" s="19" t="s">
        <v>1319</v>
      </c>
      <c r="J137" s="19" t="s">
        <v>2860</v>
      </c>
      <c r="L137" s="22"/>
      <c r="XFD137" s="22"/>
    </row>
    <row r="138" spans="1:12 16384:16384" s="19" customFormat="1" x14ac:dyDescent="0.35">
      <c r="A138" s="19" t="s">
        <v>3044</v>
      </c>
      <c r="B138" s="45" t="str">
        <f>HYPERLINK(Table4[[#This Row],[Link]],Table4[[#This Row],[Pattern w/out Hyperlink]])</f>
        <v>Lyon</v>
      </c>
      <c r="C138" s="19">
        <f>IF(F138&lt;=$N$1,$M$1,IF(AND(F138&gt;=$N$2,F138&lt;=$O$2),$M$2,IF(AND(F138&gt;=$N$3,F138&lt;=$O$3),$M$3,IF(AND(F138&gt;=$N$4,F138&lt;=$O$4),$M$4,IF(AND(F138&gt;=$N$5,F138&lt;=$O$5),$M$5,IF(AND(F138&gt;=$N$6,F138&lt;=$O$6),$M$6,IF(AND(F138&gt;=$N$7,F138&lt;=$O$7),$M$7,IF(AND(F138&gt;=$N$8,F138&lt;=$O$8),$M$8,IF(AND(F138&gt;$N$9,F138&lt;=$O$9),$M$9,IF(AND(F138&gt;=$N$10,F138&lt;=$O$10),$M$10,IF(AND(F138&gt;=$N$11,F138&lt;=$O$11),$M$11,IF(AND(F138&gt;=$N$12,F138&lt;=$O$12),$M$12,IF(AND(F138&gt;=$N$13,F138&lt;=$O$13),$M$13,IF(AND(F138&gt;=$N$14,F138&lt;=$O$14),$M$14,IF(AND(F138&gt;=$N$15,F138&lt;=$O$15),$M$15,IF(AND(F138&gt;=$N$16,F138&lt;=$O$16),$M$16,IF(AND(F138&gt;=$N$17,F138&lt;=$O$17),$M$17,IF(AND(F138&gt;=$N$18,F138&lt;=$O$18),$M$18,IF(AND(F138&gt;=$M$19,F138&gt;=$N$19),$O$19,IF(AND(F138&gt;=$N$19,F138&lt;=$O$19),$M$19,IF(AND(F138&gt;=$N$20,F138&lt;=$O$20),$M$20,IF(AND(F138&gt;=$N$21,F138&lt;=$O$21),$M$21,IF(AND(F138&gt;=$N$22,F138&lt;=$O$22),$M$22,IF(AND(F138&gt;=$N$23,F138&lt;=$O$23),$M$23,IF(AND(F138&gt;=$N$24,F138&lt;=$O$24),$M$24,IF(AND(F138&gt;=$N$25,F138&lt;=$O$25),$M$25,IF(AND(F138&gt;=$N$26,F138&lt;=$O$26),$M$26,IF(AND(F138&gt;=$N$27,F138&lt;=$O$27),$M$27,IF(AND(F138&gt;=$N$28,F138&lt;=$O$28),$M$28,IF(AND(F138&gt;=$N$29,F138&lt;=$O$29),$M$29))))))))))))))))))))))))))))))</f>
        <v>3</v>
      </c>
      <c r="D138" s="19" t="s">
        <v>2981</v>
      </c>
      <c r="E138" s="19" t="s">
        <v>1235</v>
      </c>
      <c r="F138" s="23">
        <f>Table4[[#This Row],[USD Pricing]]*Exchange!$A$1</f>
        <v>39.199999999999996</v>
      </c>
      <c r="G138" s="23">
        <v>28</v>
      </c>
      <c r="H138" s="19" t="s">
        <v>7799</v>
      </c>
      <c r="I138" s="19" t="s">
        <v>1319</v>
      </c>
      <c r="J138" s="19" t="s">
        <v>3024</v>
      </c>
      <c r="L138" s="22"/>
      <c r="XFD138" s="22"/>
    </row>
    <row r="139" spans="1:12 16384:16384" s="19" customFormat="1" x14ac:dyDescent="0.35">
      <c r="A139" s="19" t="s">
        <v>498</v>
      </c>
      <c r="B139" s="45" t="str">
        <f>HYPERLINK(Table4[[#This Row],[Link]],Table4[[#This Row],[Pattern w/out Hyperlink]])</f>
        <v>Matka</v>
      </c>
      <c r="C139" s="19">
        <f>IF(F139&lt;=$N$1,$M$1,IF(AND(F139&gt;=$N$2,F139&lt;=$O$2),$M$2,IF(AND(F139&gt;=$N$3,F139&lt;=$O$3),$M$3,IF(AND(F139&gt;=$N$4,F139&lt;=$O$4),$M$4,IF(AND(F139&gt;=$N$5,F139&lt;=$O$5),$M$5,IF(AND(F139&gt;=$N$6,F139&lt;=$O$6),$M$6,IF(AND(F139&gt;=$N$7,F139&lt;=$O$7),$M$7,IF(AND(F139&gt;=$N$8,F139&lt;=$O$8),$M$8,IF(AND(F139&gt;$N$9,F139&lt;=$O$9),$M$9,IF(AND(F139&gt;=$N$10,F139&lt;=$O$10),$M$10,IF(AND(F139&gt;=$N$11,F139&lt;=$O$11),$M$11,IF(AND(F139&gt;=$N$12,F139&lt;=$O$12),$M$12,IF(AND(F139&gt;=$N$13,F139&lt;=$O$13),$M$13,IF(AND(F139&gt;=$N$14,F139&lt;=$O$14),$M$14,IF(AND(F139&gt;=$N$15,F139&lt;=$O$15),$M$15,IF(AND(F139&gt;=$N$16,F139&lt;=$O$16),$M$16,IF(AND(F139&gt;=$N$17,F139&lt;=$O$17),$M$17,IF(AND(F139&gt;=$N$18,F139&lt;=$O$18),$M$18,IF(AND(F139&gt;=$M$19,F139&gt;=$N$19),$O$19,IF(AND(F139&gt;=$N$19,F139&lt;=$O$19),$M$19,IF(AND(F139&gt;=$N$20,F139&lt;=$O$20),$M$20,IF(AND(F139&gt;=$N$21,F139&lt;=$O$21),$M$21,IF(AND(F139&gt;=$N$22,F139&lt;=$O$22),$M$22,IF(AND(F139&gt;=$N$23,F139&lt;=$O$23),$M$23,IF(AND(F139&gt;=$N$24,F139&lt;=$O$24),$M$24,IF(AND(F139&gt;=$N$25,F139&lt;=$O$25),$M$25,IF(AND(F139&gt;=$N$26,F139&lt;=$O$26),$M$26,IF(AND(F139&gt;=$N$27,F139&lt;=$O$27),$M$27,IF(AND(F139&gt;=$N$28,F139&lt;=$O$28),$M$28,IF(AND(F139&gt;=$N$29,F139&lt;=$O$29),$M$29))))))))))))))))))))))))))))))</f>
        <v>3</v>
      </c>
      <c r="D139" s="19" t="s">
        <v>22</v>
      </c>
      <c r="E139" s="19" t="s">
        <v>1235</v>
      </c>
      <c r="F139" s="23">
        <f>Table4[[#This Row],[USD Pricing]]*Exchange!$A$1</f>
        <v>42</v>
      </c>
      <c r="G139" s="23">
        <v>30</v>
      </c>
      <c r="H139" s="19" t="s">
        <v>1687</v>
      </c>
      <c r="I139" s="19" t="s">
        <v>1319</v>
      </c>
      <c r="J139" s="19" t="s">
        <v>2873</v>
      </c>
      <c r="L139" s="22"/>
      <c r="XFD139" s="22"/>
    </row>
    <row r="140" spans="1:12 16384:16384" s="19" customFormat="1" x14ac:dyDescent="0.35">
      <c r="A140" s="19" t="s">
        <v>515</v>
      </c>
      <c r="B140" s="45" t="str">
        <f>HYPERLINK(Table4[[#This Row],[Link]],Table4[[#This Row],[Pattern w/out Hyperlink]])</f>
        <v>Merit</v>
      </c>
      <c r="C140" s="19">
        <f>IF(F140&lt;=$N$1,$M$1,IF(AND(F140&gt;=$N$2,F140&lt;=$O$2),$M$2,IF(AND(F140&gt;=$N$3,F140&lt;=$O$3),$M$3,IF(AND(F140&gt;=$N$4,F140&lt;=$O$4),$M$4,IF(AND(F140&gt;=$N$5,F140&lt;=$O$5),$M$5,IF(AND(F140&gt;=$N$6,F140&lt;=$O$6),$M$6,IF(AND(F140&gt;=$N$7,F140&lt;=$O$7),$M$7,IF(AND(F140&gt;=$N$8,F140&lt;=$O$8),$M$8,IF(AND(F140&gt;$N$9,F140&lt;=$O$9),$M$9,IF(AND(F140&gt;=$N$10,F140&lt;=$O$10),$M$10,IF(AND(F140&gt;=$N$11,F140&lt;=$O$11),$M$11,IF(AND(F140&gt;=$N$12,F140&lt;=$O$12),$M$12,IF(AND(F140&gt;=$N$13,F140&lt;=$O$13),$M$13,IF(AND(F140&gt;=$N$14,F140&lt;=$O$14),$M$14,IF(AND(F140&gt;=$N$15,F140&lt;=$O$15),$M$15,IF(AND(F140&gt;=$N$16,F140&lt;=$O$16),$M$16,IF(AND(F140&gt;=$N$17,F140&lt;=$O$17),$M$17,IF(AND(F140&gt;=$N$18,F140&lt;=$O$18),$M$18,IF(AND(F140&gt;=$M$19,F140&gt;=$N$19),$O$19,IF(AND(F140&gt;=$N$19,F140&lt;=$O$19),$M$19,IF(AND(F140&gt;=$N$20,F140&lt;=$O$20),$M$20,IF(AND(F140&gt;=$N$21,F140&lt;=$O$21),$M$21,IF(AND(F140&gt;=$N$22,F140&lt;=$O$22),$M$22,IF(AND(F140&gt;=$N$23,F140&lt;=$O$23),$M$23,IF(AND(F140&gt;=$N$24,F140&lt;=$O$24),$M$24,IF(AND(F140&gt;=$N$25,F140&lt;=$O$25),$M$25,IF(AND(F140&gt;=$N$26,F140&lt;=$O$26),$M$26,IF(AND(F140&gt;=$N$27,F140&lt;=$O$27),$M$27,IF(AND(F140&gt;=$N$28,F140&lt;=$O$28),$M$28,IF(AND(F140&gt;=$N$29,F140&lt;=$O$29),$M$29))))))))))))))))))))))))))))))</f>
        <v>3</v>
      </c>
      <c r="D140" s="19" t="s">
        <v>18</v>
      </c>
      <c r="E140" s="19" t="s">
        <v>1235</v>
      </c>
      <c r="F140" s="23">
        <f>Table4[[#This Row],[USD Pricing]]*Exchange!$A$1</f>
        <v>39.129999999999995</v>
      </c>
      <c r="G140" s="23">
        <v>27.95</v>
      </c>
      <c r="H140" s="19" t="s">
        <v>1349</v>
      </c>
      <c r="I140" s="19" t="s">
        <v>1319</v>
      </c>
      <c r="J140" s="19" t="s">
        <v>2860</v>
      </c>
      <c r="L140" s="22"/>
      <c r="XFD140" s="22"/>
    </row>
    <row r="141" spans="1:12 16384:16384" s="19" customFormat="1" x14ac:dyDescent="0.35">
      <c r="A141" s="19" t="s">
        <v>3046</v>
      </c>
      <c r="B141" s="45" t="str">
        <f>HYPERLINK(Table4[[#This Row],[Link]],Table4[[#This Row],[Pattern w/out Hyperlink]])</f>
        <v>Meru</v>
      </c>
      <c r="C141" s="19">
        <f>IF(F141&lt;=$N$1,$M$1,IF(AND(F141&gt;=$N$2,F141&lt;=$O$2),$M$2,IF(AND(F141&gt;=$N$3,F141&lt;=$O$3),$M$3,IF(AND(F141&gt;=$N$4,F141&lt;=$O$4),$M$4,IF(AND(F141&gt;=$N$5,F141&lt;=$O$5),$M$5,IF(AND(F141&gt;=$N$6,F141&lt;=$O$6),$M$6,IF(AND(F141&gt;=$N$7,F141&lt;=$O$7),$M$7,IF(AND(F141&gt;=$N$8,F141&lt;=$O$8),$M$8,IF(AND(F141&gt;$N$9,F141&lt;=$O$9),$M$9,IF(AND(F141&gt;=$N$10,F141&lt;=$O$10),$M$10,IF(AND(F141&gt;=$N$11,F141&lt;=$O$11),$M$11,IF(AND(F141&gt;=$N$12,F141&lt;=$O$12),$M$12,IF(AND(F141&gt;=$N$13,F141&lt;=$O$13),$M$13,IF(AND(F141&gt;=$N$14,F141&lt;=$O$14),$M$14,IF(AND(F141&gt;=$N$15,F141&lt;=$O$15),$M$15,IF(AND(F141&gt;=$N$16,F141&lt;=$O$16),$M$16,IF(AND(F141&gt;=$N$17,F141&lt;=$O$17),$M$17,IF(AND(F141&gt;=$N$18,F141&lt;=$O$18),$M$18,IF(AND(F141&gt;=$M$19,F141&gt;=$N$19),$O$19,IF(AND(F141&gt;=$N$19,F141&lt;=$O$19),$M$19,IF(AND(F141&gt;=$N$20,F141&lt;=$O$20),$M$20,IF(AND(F141&gt;=$N$21,F141&lt;=$O$21),$M$21,IF(AND(F141&gt;=$N$22,F141&lt;=$O$22),$M$22,IF(AND(F141&gt;=$N$23,F141&lt;=$O$23),$M$23,IF(AND(F141&gt;=$N$24,F141&lt;=$O$24),$M$24,IF(AND(F141&gt;=$N$25,F141&lt;=$O$25),$M$25,IF(AND(F141&gt;=$N$26,F141&lt;=$O$26),$M$26,IF(AND(F141&gt;=$N$27,F141&lt;=$O$27),$M$27,IF(AND(F141&gt;=$N$28,F141&lt;=$O$28),$M$28,IF(AND(F141&gt;=$N$29,F141&lt;=$O$29),$M$29))))))))))))))))))))))))))))))</f>
        <v>3</v>
      </c>
      <c r="D141" s="19" t="s">
        <v>2981</v>
      </c>
      <c r="E141" s="19" t="s">
        <v>1235</v>
      </c>
      <c r="F141" s="23">
        <f>Table4[[#This Row],[USD Pricing]]*Exchange!$A$1</f>
        <v>43.4</v>
      </c>
      <c r="G141" s="23">
        <v>31</v>
      </c>
      <c r="H141" s="19" t="s">
        <v>7802</v>
      </c>
      <c r="I141" s="19" t="s">
        <v>1319</v>
      </c>
      <c r="J141" s="19" t="s">
        <v>3024</v>
      </c>
      <c r="L141" s="22"/>
      <c r="XFD141" s="22"/>
    </row>
    <row r="142" spans="1:12 16384:16384" s="19" customFormat="1" x14ac:dyDescent="0.35">
      <c r="A142" s="19" t="s">
        <v>528</v>
      </c>
      <c r="B142" s="45" t="str">
        <f>HYPERLINK(Table4[[#This Row],[Link]],Table4[[#This Row],[Pattern w/out Hyperlink]])</f>
        <v>Milano</v>
      </c>
      <c r="C142" s="19">
        <f>IF(F142&lt;=$N$1,$M$1,IF(AND(F142&gt;=$N$2,F142&lt;=$O$2),$M$2,IF(AND(F142&gt;=$N$3,F142&lt;=$O$3),$M$3,IF(AND(F142&gt;=$N$4,F142&lt;=$O$4),$M$4,IF(AND(F142&gt;=$N$5,F142&lt;=$O$5),$M$5,IF(AND(F142&gt;=$N$6,F142&lt;=$O$6),$M$6,IF(AND(F142&gt;=$N$7,F142&lt;=$O$7),$M$7,IF(AND(F142&gt;=$N$8,F142&lt;=$O$8),$M$8,IF(AND(F142&gt;$N$9,F142&lt;=$O$9),$M$9,IF(AND(F142&gt;=$N$10,F142&lt;=$O$10),$M$10,IF(AND(F142&gt;=$N$11,F142&lt;=$O$11),$M$11,IF(AND(F142&gt;=$N$12,F142&lt;=$O$12),$M$12,IF(AND(F142&gt;=$N$13,F142&lt;=$O$13),$M$13,IF(AND(F142&gt;=$N$14,F142&lt;=$O$14),$M$14,IF(AND(F142&gt;=$N$15,F142&lt;=$O$15),$M$15,IF(AND(F142&gt;=$N$16,F142&lt;=$O$16),$M$16,IF(AND(F142&gt;=$N$17,F142&lt;=$O$17),$M$17,IF(AND(F142&gt;=$N$18,F142&lt;=$O$18),$M$18,IF(AND(F142&gt;=$M$19,F142&gt;=$N$19),$O$19,IF(AND(F142&gt;=$N$19,F142&lt;=$O$19),$M$19,IF(AND(F142&gt;=$N$20,F142&lt;=$O$20),$M$20,IF(AND(F142&gt;=$N$21,F142&lt;=$O$21),$M$21,IF(AND(F142&gt;=$N$22,F142&lt;=$O$22),$M$22,IF(AND(F142&gt;=$N$23,F142&lt;=$O$23),$M$23,IF(AND(F142&gt;=$N$24,F142&lt;=$O$24),$M$24,IF(AND(F142&gt;=$N$25,F142&lt;=$O$25),$M$25,IF(AND(F142&gt;=$N$26,F142&lt;=$O$26),$M$26,IF(AND(F142&gt;=$N$27,F142&lt;=$O$27),$M$27,IF(AND(F142&gt;=$N$28,F142&lt;=$O$28),$M$28,IF(AND(F142&gt;=$N$29,F142&lt;=$O$29),$M$29))))))))))))))))))))))))))))))</f>
        <v>3</v>
      </c>
      <c r="D142" s="19" t="s">
        <v>22</v>
      </c>
      <c r="E142" s="19" t="s">
        <v>1235</v>
      </c>
      <c r="F142" s="23">
        <f>Table4[[#This Row],[USD Pricing]]*Exchange!$A$1</f>
        <v>44.995999999999995</v>
      </c>
      <c r="G142" s="23">
        <v>32.14</v>
      </c>
      <c r="H142" s="19" t="s">
        <v>1692</v>
      </c>
      <c r="I142" s="19" t="s">
        <v>1319</v>
      </c>
      <c r="J142" s="19" t="s">
        <v>2871</v>
      </c>
      <c r="L142" s="22"/>
      <c r="XFD142" s="22"/>
    </row>
    <row r="143" spans="1:12 16384:16384" s="19" customFormat="1" x14ac:dyDescent="0.35">
      <c r="A143" s="19" t="s">
        <v>531</v>
      </c>
      <c r="B143" s="45" t="str">
        <f>HYPERLINK(Table4[[#This Row],[Link]],Table4[[#This Row],[Pattern w/out Hyperlink]])</f>
        <v>Mingle</v>
      </c>
      <c r="C143" s="19">
        <f>IF(F143&lt;=$N$1,$M$1,IF(AND(F143&gt;=$N$2,F143&lt;=$O$2),$M$2,IF(AND(F143&gt;=$N$3,F143&lt;=$O$3),$M$3,IF(AND(F143&gt;=$N$4,F143&lt;=$O$4),$M$4,IF(AND(F143&gt;=$N$5,F143&lt;=$O$5),$M$5,IF(AND(F143&gt;=$N$6,F143&lt;=$O$6),$M$6,IF(AND(F143&gt;=$N$7,F143&lt;=$O$7),$M$7,IF(AND(F143&gt;=$N$8,F143&lt;=$O$8),$M$8,IF(AND(F143&gt;$N$9,F143&lt;=$O$9),$M$9,IF(AND(F143&gt;=$N$10,F143&lt;=$O$10),$M$10,IF(AND(F143&gt;=$N$11,F143&lt;=$O$11),$M$11,IF(AND(F143&gt;=$N$12,F143&lt;=$O$12),$M$12,IF(AND(F143&gt;=$N$13,F143&lt;=$O$13),$M$13,IF(AND(F143&gt;=$N$14,F143&lt;=$O$14),$M$14,IF(AND(F143&gt;=$N$15,F143&lt;=$O$15),$M$15,IF(AND(F143&gt;=$N$16,F143&lt;=$O$16),$M$16,IF(AND(F143&gt;=$N$17,F143&lt;=$O$17),$M$17,IF(AND(F143&gt;=$N$18,F143&lt;=$O$18),$M$18,IF(AND(F143&gt;=$M$19,F143&gt;=$N$19),$O$19,IF(AND(F143&gt;=$N$19,F143&lt;=$O$19),$M$19,IF(AND(F143&gt;=$N$20,F143&lt;=$O$20),$M$20,IF(AND(F143&gt;=$N$21,F143&lt;=$O$21),$M$21,IF(AND(F143&gt;=$N$22,F143&lt;=$O$22),$M$22,IF(AND(F143&gt;=$N$23,F143&lt;=$O$23),$M$23,IF(AND(F143&gt;=$N$24,F143&lt;=$O$24),$M$24,IF(AND(F143&gt;=$N$25,F143&lt;=$O$25),$M$25,IF(AND(F143&gt;=$N$26,F143&lt;=$O$26),$M$26,IF(AND(F143&gt;=$N$27,F143&lt;=$O$27),$M$27,IF(AND(F143&gt;=$N$28,F143&lt;=$O$28),$M$28,IF(AND(F143&gt;=$N$29,F143&lt;=$O$29),$M$29))))))))))))))))))))))))))))))</f>
        <v>3</v>
      </c>
      <c r="D143" s="19" t="s">
        <v>22</v>
      </c>
      <c r="E143" s="19" t="s">
        <v>1235</v>
      </c>
      <c r="F143" s="23">
        <f>Table4[[#This Row],[USD Pricing]]*Exchange!$A$1</f>
        <v>42</v>
      </c>
      <c r="G143" s="23">
        <v>30</v>
      </c>
      <c r="H143" s="19" t="s">
        <v>1693</v>
      </c>
      <c r="I143" s="19" t="s">
        <v>1319</v>
      </c>
      <c r="J143" s="19" t="s">
        <v>2873</v>
      </c>
      <c r="L143" s="22"/>
      <c r="XFD143" s="22"/>
    </row>
    <row r="144" spans="1:12 16384:16384" s="19" customFormat="1" x14ac:dyDescent="0.35">
      <c r="A144" s="12" t="s">
        <v>543</v>
      </c>
      <c r="B144" s="19" t="str">
        <f>HYPERLINK(Table4[[#This Row],[Link]],Table4[[#This Row],[Pattern w/out Hyperlink]])</f>
        <v>Montage</v>
      </c>
      <c r="C144" s="19">
        <f>IF(F144&lt;=$N$1,$M$1,IF(AND(F144&gt;=$N$2,F144&lt;=$O$2),$M$2,IF(AND(F144&gt;=$N$3,F144&lt;=$O$3),$M$3,IF(AND(F144&gt;=$N$4,F144&lt;=$O$4),$M$4,IF(AND(F144&gt;=$N$5,F144&lt;=$O$5),$M$5,IF(AND(F144&gt;=$N$6,F144&lt;=$O$6),$M$6,IF(AND(F144&gt;=$N$7,F144&lt;=$O$7),$M$7,IF(AND(F144&gt;=$N$8,F144&lt;=$O$8),$M$8,IF(AND(F144&gt;$N$9,F144&lt;=$O$9),$M$9,IF(AND(F144&gt;=$N$10,F144&lt;=$O$10),$M$10,IF(AND(F144&gt;=$N$11,F144&lt;=$O$11),$M$11,IF(AND(F144&gt;=$N$12,F144&lt;=$O$12),$M$12,IF(AND(F144&gt;=$N$13,F144&lt;=$O$13),$M$13,IF(AND(F144&gt;=$N$14,F144&lt;=$O$14),$M$14,IF(AND(F144&gt;=$N$15,F144&lt;=$O$15),$M$15,IF(AND(F144&gt;=$N$16,F144&lt;=$O$16),$M$16,IF(AND(F144&gt;=$N$17,F144&lt;=$O$17),$M$17,IF(AND(F144&gt;=$N$18,F144&lt;=$O$18),$M$18,IF(AND(F144&gt;=$M$19,F144&gt;=$N$19),$O$19,IF(AND(F144&gt;=$N$19,F144&lt;=$O$19),$M$19,IF(AND(F144&gt;=$N$20,F144&lt;=$O$20),$M$20,IF(AND(F144&gt;=$N$21,F144&lt;=$O$21),$M$21,IF(AND(F144&gt;=$N$22,F144&lt;=$O$22),$M$22,IF(AND(F144&gt;=$N$23,F144&lt;=$O$23),$M$23,IF(AND(F144&gt;=$N$24,F144&lt;=$O$24),$M$24,IF(AND(F144&gt;=$N$25,F144&lt;=$O$25),$M$25,IF(AND(F144&gt;=$N$26,F144&lt;=$O$26),$M$26,IF(AND(F144&gt;=$N$27,F144&lt;=$O$27),$M$27,IF(AND(F144&gt;=$N$28,F144&lt;=$O$28),$M$28,IF(AND(F144&gt;=$N$29,F144&lt;=$O$29),$M$29))))))))))))))))))))))))))))))</f>
        <v>3</v>
      </c>
      <c r="D144" s="19" t="s">
        <v>1281</v>
      </c>
      <c r="E144" s="19" t="s">
        <v>1235</v>
      </c>
      <c r="F144" s="16">
        <v>39</v>
      </c>
      <c r="G144" s="16"/>
      <c r="H144" s="12" t="s">
        <v>1305</v>
      </c>
      <c r="I144" s="19" t="s">
        <v>1319</v>
      </c>
      <c r="J144" s="19" t="s">
        <v>3822</v>
      </c>
      <c r="K144" s="12"/>
      <c r="L144" s="22"/>
      <c r="XFD144" s="22"/>
    </row>
    <row r="145" spans="1:12 16384:16384" s="19" customFormat="1" x14ac:dyDescent="0.35">
      <c r="A145" s="12" t="s">
        <v>7615</v>
      </c>
      <c r="B145" s="19" t="str">
        <f>HYPERLINK(Table4[[#This Row],[Link]],Table4[[#This Row],[Pattern w/out Hyperlink]])</f>
        <v>Moccasin 2.0</v>
      </c>
      <c r="C145" s="19">
        <f>IF(F145&lt;=$N$1,$M$1,IF(AND(F145&gt;=$N$2,F145&lt;=$O$2),$M$2,IF(AND(F145&gt;=$N$3,F145&lt;=$O$3),$M$3,IF(AND(F145&gt;=$N$4,F145&lt;=$O$4),$M$4,IF(AND(F145&gt;=$N$5,F145&lt;=$O$5),$M$5,IF(AND(F145&gt;=$N$6,F145&lt;=$O$6),$M$6,IF(AND(F145&gt;=$N$7,F145&lt;=$O$7),$M$7,IF(AND(F145&gt;=$N$8,F145&lt;=$O$8),$M$8,IF(AND(F145&gt;$N$9,F145&lt;=$O$9),$M$9,IF(AND(F145&gt;=$N$10,F145&lt;=$O$10),$M$10,IF(AND(F145&gt;=$N$11,F145&lt;=$O$11),$M$11,IF(AND(F145&gt;=$N$12,F145&lt;=$O$12),$M$12,IF(AND(F145&gt;=$N$13,F145&lt;=$O$13),$M$13,IF(AND(F145&gt;=$N$14,F145&lt;=$O$14),$M$14,IF(AND(F145&gt;=$N$15,F145&lt;=$O$15),$M$15,IF(AND(F145&gt;=$N$16,F145&lt;=$O$16),$M$16,IF(AND(F145&gt;=$N$17,F145&lt;=$O$17),$M$17,IF(AND(F145&gt;=$N$18,F145&lt;=$O$18),$M$18,IF(AND(F145&gt;=$M$19,F145&gt;=$N$19),$O$19,IF(AND(F145&gt;=$N$19,F145&lt;=$O$19),$M$19,IF(AND(F145&gt;=$N$20,F145&lt;=$O$20),$M$20,IF(AND(F145&gt;=$N$21,F145&lt;=$O$21),$M$21,IF(AND(F145&gt;=$N$22,F145&lt;=$O$22),$M$22,IF(AND(F145&gt;=$N$23,F145&lt;=$O$23),$M$23,IF(AND(F145&gt;=$N$24,F145&lt;=$O$24),$M$24,IF(AND(F145&gt;=$N$25,F145&lt;=$O$25),$M$25,IF(AND(F145&gt;=$N$26,F145&lt;=$O$26),$M$26,IF(AND(F145&gt;=$N$27,F145&lt;=$O$27),$M$27,IF(AND(F145&gt;=$N$28,F145&lt;=$O$28),$M$28,IF(AND(F145&gt;=$N$29,F145&lt;=$O$29),$M$29))))))))))))))))))))))))))))))</f>
        <v>3</v>
      </c>
      <c r="D145" s="19" t="s">
        <v>20</v>
      </c>
      <c r="E145" s="19" t="s">
        <v>1235</v>
      </c>
      <c r="F145" s="24">
        <f>Table4[[#This Row],[USD Pricing]]*Exchange!$A$1</f>
        <v>42.699999999999996</v>
      </c>
      <c r="G145" s="24">
        <v>30.5</v>
      </c>
      <c r="H145" s="12" t="s">
        <v>1520</v>
      </c>
      <c r="I145" s="19" t="s">
        <v>1319</v>
      </c>
      <c r="J145" s="19" t="s">
        <v>2866</v>
      </c>
      <c r="L145" s="22"/>
      <c r="XFD145" s="22"/>
    </row>
    <row r="146" spans="1:12 16384:16384" s="19" customFormat="1" x14ac:dyDescent="0.35">
      <c r="A146" s="12" t="s">
        <v>7617</v>
      </c>
      <c r="B146" s="19" t="str">
        <f>HYPERLINK(Table4[[#This Row],[Link]],Table4[[#This Row],[Pattern w/out Hyperlink]])</f>
        <v>Montana 2.0</v>
      </c>
      <c r="C146" s="19">
        <f>IF(F146&lt;=$N$1,$M$1,IF(AND(F146&gt;=$N$2,F146&lt;=$O$2),$M$2,IF(AND(F146&gt;=$N$3,F146&lt;=$O$3),$M$3,IF(AND(F146&gt;=$N$4,F146&lt;=$O$4),$M$4,IF(AND(F146&gt;=$N$5,F146&lt;=$O$5),$M$5,IF(AND(F146&gt;=$N$6,F146&lt;=$O$6),$M$6,IF(AND(F146&gt;=$N$7,F146&lt;=$O$7),$M$7,IF(AND(F146&gt;=$N$8,F146&lt;=$O$8),$M$8,IF(AND(F146&gt;$N$9,F146&lt;=$O$9),$M$9,IF(AND(F146&gt;=$N$10,F146&lt;=$O$10),$M$10,IF(AND(F146&gt;=$N$11,F146&lt;=$O$11),$M$11,IF(AND(F146&gt;=$N$12,F146&lt;=$O$12),$M$12,IF(AND(F146&gt;=$N$13,F146&lt;=$O$13),$M$13,IF(AND(F146&gt;=$N$14,F146&lt;=$O$14),$M$14,IF(AND(F146&gt;=$N$15,F146&lt;=$O$15),$M$15,IF(AND(F146&gt;=$N$16,F146&lt;=$O$16),$M$16,IF(AND(F146&gt;=$N$17,F146&lt;=$O$17),$M$17,IF(AND(F146&gt;=$N$18,F146&lt;=$O$18),$M$18,IF(AND(F146&gt;=$M$19,F146&gt;=$N$19),$O$19,IF(AND(F146&gt;=$N$19,F146&lt;=$O$19),$M$19,IF(AND(F146&gt;=$N$20,F146&lt;=$O$20),$M$20,IF(AND(F146&gt;=$N$21,F146&lt;=$O$21),$M$21,IF(AND(F146&gt;=$N$22,F146&lt;=$O$22),$M$22,IF(AND(F146&gt;=$N$23,F146&lt;=$O$23),$M$23,IF(AND(F146&gt;=$N$24,F146&lt;=$O$24),$M$24,IF(AND(F146&gt;=$N$25,F146&lt;=$O$25),$M$25,IF(AND(F146&gt;=$N$26,F146&lt;=$O$26),$M$26,IF(AND(F146&gt;=$N$27,F146&lt;=$O$27),$M$27,IF(AND(F146&gt;=$N$28,F146&lt;=$O$28),$M$28,IF(AND(F146&gt;=$N$29,F146&lt;=$O$29),$M$29))))))))))))))))))))))))))))))</f>
        <v>3</v>
      </c>
      <c r="D146" s="19" t="s">
        <v>20</v>
      </c>
      <c r="E146" s="19" t="s">
        <v>1235</v>
      </c>
      <c r="F146" s="24">
        <f>Table4[[#This Row],[USD Pricing]]*Exchange!$A$1</f>
        <v>41.3</v>
      </c>
      <c r="G146" s="24">
        <v>29.5</v>
      </c>
      <c r="H146" s="12" t="s">
        <v>1522</v>
      </c>
      <c r="I146" s="19" t="s">
        <v>1319</v>
      </c>
      <c r="J146" s="19" t="s">
        <v>2866</v>
      </c>
      <c r="L146" s="22"/>
      <c r="XFD146" s="22"/>
    </row>
    <row r="147" spans="1:12 16384:16384" s="19" customFormat="1" x14ac:dyDescent="0.35">
      <c r="A147" s="19" t="s">
        <v>550</v>
      </c>
      <c r="B147" s="45" t="str">
        <f>HYPERLINK(Table4[[#This Row],[Link]],Table4[[#This Row],[Pattern w/out Hyperlink]])</f>
        <v>Motive</v>
      </c>
      <c r="C147" s="19">
        <f>IF(F147&lt;=$N$1,$M$1,IF(AND(F147&gt;=$N$2,F147&lt;=$O$2),$M$2,IF(AND(F147&gt;=$N$3,F147&lt;=$O$3),$M$3,IF(AND(F147&gt;=$N$4,F147&lt;=$O$4),$M$4,IF(AND(F147&gt;=$N$5,F147&lt;=$O$5),$M$5,IF(AND(F147&gt;=$N$6,F147&lt;=$O$6),$M$6,IF(AND(F147&gt;=$N$7,F147&lt;=$O$7),$M$7,IF(AND(F147&gt;=$N$8,F147&lt;=$O$8),$M$8,IF(AND(F147&gt;$N$9,F147&lt;=$O$9),$M$9,IF(AND(F147&gt;=$N$10,F147&lt;=$O$10),$M$10,IF(AND(F147&gt;=$N$11,F147&lt;=$O$11),$M$11,IF(AND(F147&gt;=$N$12,F147&lt;=$O$12),$M$12,IF(AND(F147&gt;=$N$13,F147&lt;=$O$13),$M$13,IF(AND(F147&gt;=$N$14,F147&lt;=$O$14),$M$14,IF(AND(F147&gt;=$N$15,F147&lt;=$O$15),$M$15,IF(AND(F147&gt;=$N$16,F147&lt;=$O$16),$M$16,IF(AND(F147&gt;=$N$17,F147&lt;=$O$17),$M$17,IF(AND(F147&gt;=$N$18,F147&lt;=$O$18),$M$18,IF(AND(F147&gt;=$M$19,F147&gt;=$N$19),$O$19,IF(AND(F147&gt;=$N$19,F147&lt;=$O$19),$M$19,IF(AND(F147&gt;=$N$20,F147&lt;=$O$20),$M$20,IF(AND(F147&gt;=$N$21,F147&lt;=$O$21),$M$21,IF(AND(F147&gt;=$N$22,F147&lt;=$O$22),$M$22,IF(AND(F147&gt;=$N$23,F147&lt;=$O$23),$M$23,IF(AND(F147&gt;=$N$24,F147&lt;=$O$24),$M$24,IF(AND(F147&gt;=$N$25,F147&lt;=$O$25),$M$25,IF(AND(F147&gt;=$N$26,F147&lt;=$O$26),$M$26,IF(AND(F147&gt;=$N$27,F147&lt;=$O$27),$M$27,IF(AND(F147&gt;=$N$28,F147&lt;=$O$28),$M$28,IF(AND(F147&gt;=$N$29,F147&lt;=$O$29),$M$29))))))))))))))))))))))))))))))</f>
        <v>3</v>
      </c>
      <c r="D147" s="19" t="s">
        <v>18</v>
      </c>
      <c r="E147" s="19" t="s">
        <v>1235</v>
      </c>
      <c r="F147" s="23">
        <f>Table4[[#This Row],[USD Pricing]]*Exchange!$A$1</f>
        <v>39.129999999999995</v>
      </c>
      <c r="G147" s="23">
        <v>27.95</v>
      </c>
      <c r="H147" s="19" t="s">
        <v>1077</v>
      </c>
      <c r="I147" s="19" t="s">
        <v>1319</v>
      </c>
      <c r="J147" s="19" t="s">
        <v>2860</v>
      </c>
      <c r="L147" s="22"/>
      <c r="XFD147" s="22"/>
    </row>
    <row r="148" spans="1:12 16384:16384" s="19" customFormat="1" x14ac:dyDescent="0.35">
      <c r="A148" s="19" t="s">
        <v>2031</v>
      </c>
      <c r="B148" s="45" t="str">
        <f>HYPERLINK(Table4[[#This Row],[Link]],Table4[[#This Row],[Pattern w/out Hyperlink]])</f>
        <v>Mustang</v>
      </c>
      <c r="C148" s="19">
        <f>IF(F148&lt;=$N$1,$M$1,IF(AND(F148&gt;=$N$2,F148&lt;=$O$2),$M$2,IF(AND(F148&gt;=$N$3,F148&lt;=$O$3),$M$3,IF(AND(F148&gt;=$N$4,F148&lt;=$O$4),$M$4,IF(AND(F148&gt;=$N$5,F148&lt;=$O$5),$M$5,IF(AND(F148&gt;=$N$6,F148&lt;=$O$6),$M$6,IF(AND(F148&gt;=$N$7,F148&lt;=$O$7),$M$7,IF(AND(F148&gt;=$N$8,F148&lt;=$O$8),$M$8,IF(AND(F148&gt;$N$9,F148&lt;=$O$9),$M$9,IF(AND(F148&gt;=$N$10,F148&lt;=$O$10),$M$10,IF(AND(F148&gt;=$N$11,F148&lt;=$O$11),$M$11,IF(AND(F148&gt;=$N$12,F148&lt;=$O$12),$M$12,IF(AND(F148&gt;=$N$13,F148&lt;=$O$13),$M$13,IF(AND(F148&gt;=$N$14,F148&lt;=$O$14),$M$14,IF(AND(F148&gt;=$N$15,F148&lt;=$O$15),$M$15,IF(AND(F148&gt;=$N$16,F148&lt;=$O$16),$M$16,IF(AND(F148&gt;=$N$17,F148&lt;=$O$17),$M$17,IF(AND(F148&gt;=$N$18,F148&lt;=$O$18),$M$18,IF(AND(F148&gt;=$M$19,F148&gt;=$N$19),$O$19,IF(AND(F148&gt;=$N$19,F148&lt;=$O$19),$M$19,IF(AND(F148&gt;=$N$20,F148&lt;=$O$20),$M$20,IF(AND(F148&gt;=$N$21,F148&lt;=$O$21),$M$21,IF(AND(F148&gt;=$N$22,F148&lt;=$O$22),$M$22,IF(AND(F148&gt;=$N$23,F148&lt;=$O$23),$M$23,IF(AND(F148&gt;=$N$24,F148&lt;=$O$24),$M$24,IF(AND(F148&gt;=$N$25,F148&lt;=$O$25),$M$25,IF(AND(F148&gt;=$N$26,F148&lt;=$O$26),$M$26,IF(AND(F148&gt;=$N$27,F148&lt;=$O$27),$M$27,IF(AND(F148&gt;=$N$28,F148&lt;=$O$28),$M$28,IF(AND(F148&gt;=$N$29,F148&lt;=$O$29),$M$29))))))))))))))))))))))))))))))</f>
        <v>3</v>
      </c>
      <c r="D148" s="19" t="s">
        <v>19</v>
      </c>
      <c r="E148" s="19" t="s">
        <v>1235</v>
      </c>
      <c r="F148" s="23">
        <v>44</v>
      </c>
      <c r="G148" s="23"/>
      <c r="H148" s="19" t="s">
        <v>2032</v>
      </c>
      <c r="I148" s="19" t="s">
        <v>1319</v>
      </c>
      <c r="J148" s="19" t="s">
        <v>2860</v>
      </c>
      <c r="L148" s="22"/>
      <c r="XFD148" s="22"/>
    </row>
    <row r="149" spans="1:12 16384:16384" s="19" customFormat="1" x14ac:dyDescent="0.35">
      <c r="A149" s="12" t="s">
        <v>561</v>
      </c>
      <c r="B149" s="19" t="str">
        <f>HYPERLINK(Table4[[#This Row],[Link]],Table4[[#This Row],[Pattern w/out Hyperlink]])</f>
        <v>Neo</v>
      </c>
      <c r="C149" s="19">
        <f>IF(F149&lt;=$N$1,$M$1,IF(AND(F149&gt;=$N$2,F149&lt;=$O$2),$M$2,IF(AND(F149&gt;=$N$3,F149&lt;=$O$3),$M$3,IF(AND(F149&gt;=$N$4,F149&lt;=$O$4),$M$4,IF(AND(F149&gt;=$N$5,F149&lt;=$O$5),$M$5,IF(AND(F149&gt;=$N$6,F149&lt;=$O$6),$M$6,IF(AND(F149&gt;=$N$7,F149&lt;=$O$7),$M$7,IF(AND(F149&gt;=$N$8,F149&lt;=$O$8),$M$8,IF(AND(F149&gt;$N$9,F149&lt;=$O$9),$M$9,IF(AND(F149&gt;=$N$10,F149&lt;=$O$10),$M$10,IF(AND(F149&gt;=$N$11,F149&lt;=$O$11),$M$11,IF(AND(F149&gt;=$N$12,F149&lt;=$O$12),$M$12,IF(AND(F149&gt;=$N$13,F149&lt;=$O$13),$M$13,IF(AND(F149&gt;=$N$14,F149&lt;=$O$14),$M$14,IF(AND(F149&gt;=$N$15,F149&lt;=$O$15),$M$15,IF(AND(F149&gt;=$N$16,F149&lt;=$O$16),$M$16,IF(AND(F149&gt;=$N$17,F149&lt;=$O$17),$M$17,IF(AND(F149&gt;=$N$18,F149&lt;=$O$18),$M$18,IF(AND(F149&gt;=$M$19,F149&gt;=$N$19),$O$19,IF(AND(F149&gt;=$N$19,F149&lt;=$O$19),$M$19,IF(AND(F149&gt;=$N$20,F149&lt;=$O$20),$M$20,IF(AND(F149&gt;=$N$21,F149&lt;=$O$21),$M$21,IF(AND(F149&gt;=$N$22,F149&lt;=$O$22),$M$22,IF(AND(F149&gt;=$N$23,F149&lt;=$O$23),$M$23,IF(AND(F149&gt;=$N$24,F149&lt;=$O$24),$M$24,IF(AND(F149&gt;=$N$25,F149&lt;=$O$25),$M$25,IF(AND(F149&gt;=$N$26,F149&lt;=$O$26),$M$26,IF(AND(F149&gt;=$N$27,F149&lt;=$O$27),$M$27,IF(AND(F149&gt;=$N$28,F149&lt;=$O$28),$M$28,IF(AND(F149&gt;=$N$29,F149&lt;=$O$29),$M$29))))))))))))))))))))))))))))))</f>
        <v>3</v>
      </c>
      <c r="D149" s="19" t="s">
        <v>22</v>
      </c>
      <c r="E149" s="19" t="s">
        <v>1235</v>
      </c>
      <c r="F149" s="16">
        <f>Table4[[#This Row],[USD Pricing]]*Exchange!$A$1</f>
        <v>41.23</v>
      </c>
      <c r="G149" s="16">
        <v>29.45</v>
      </c>
      <c r="H149" s="12" t="s">
        <v>1696</v>
      </c>
      <c r="I149" s="19" t="s">
        <v>1319</v>
      </c>
      <c r="J149" s="19" t="s">
        <v>8274</v>
      </c>
      <c r="K149" s="12"/>
      <c r="L149" s="22"/>
      <c r="XFD149" s="22"/>
    </row>
    <row r="150" spans="1:12 16384:16384" s="19" customFormat="1" x14ac:dyDescent="0.35">
      <c r="A150" s="19" t="s">
        <v>5783</v>
      </c>
      <c r="B150" s="45" t="str">
        <f>HYPERLINK(Table4[[#This Row],[Link]],Table4[[#This Row],[Pattern w/out Hyperlink]])</f>
        <v>Nashville CV</v>
      </c>
      <c r="C150" s="19">
        <f>IF(F150&lt;=$N$1,$M$1,IF(AND(F150&gt;=$N$2,F150&lt;=$O$2),$M$2,IF(AND(F150&gt;=$N$3,F150&lt;=$O$3),$M$3,IF(AND(F150&gt;=$N$4,F150&lt;=$O$4),$M$4,IF(AND(F150&gt;=$N$5,F150&lt;=$O$5),$M$5,IF(AND(F150&gt;=$N$6,F150&lt;=$O$6),$M$6,IF(AND(F150&gt;=$N$7,F150&lt;=$O$7),$M$7,IF(AND(F150&gt;=$N$8,F150&lt;=$O$8),$M$8,IF(AND(F150&gt;$N$9,F150&lt;=$O$9),$M$9,IF(AND(F150&gt;=$N$10,F150&lt;=$O$10),$M$10,IF(AND(F150&gt;=$N$11,F150&lt;=$O$11),$M$11,IF(AND(F150&gt;=$N$12,F150&lt;=$O$12),$M$12,IF(AND(F150&gt;=$N$13,F150&lt;=$O$13),$M$13,IF(AND(F150&gt;=$N$14,F150&lt;=$O$14),$M$14,IF(AND(F150&gt;=$N$15,F150&lt;=$O$15),$M$15,IF(AND(F150&gt;=$N$16,F150&lt;=$O$16),$M$16,IF(AND(F150&gt;=$N$17,F150&lt;=$O$17),$M$17,IF(AND(F150&gt;=$N$18,F150&lt;=$O$18),$M$18,IF(AND(F150&gt;=$M$19,F150&gt;=$N$19),$O$19,IF(AND(F150&gt;=$N$19,F150&lt;=$O$19),$M$19,IF(AND(F150&gt;=$N$20,F150&lt;=$O$20),$M$20,IF(AND(F150&gt;=$N$21,F150&lt;=$O$21),$M$21,IF(AND(F150&gt;=$N$22,F150&lt;=$O$22),$M$22,IF(AND(F150&gt;=$N$23,F150&lt;=$O$23),$M$23,IF(AND(F150&gt;=$N$24,F150&lt;=$O$24),$M$24,IF(AND(F150&gt;=$N$25,F150&lt;=$O$25),$M$25,IF(AND(F150&gt;=$N$26,F150&lt;=$O$26),$M$26,IF(AND(F150&gt;=$N$27,F150&lt;=$O$27),$M$27,IF(AND(F150&gt;=$N$28,F150&lt;=$O$28),$M$28,IF(AND(F150&gt;=$N$29,F150&lt;=$O$29),$M$29))))))))))))))))))))))))))))))</f>
        <v>3</v>
      </c>
      <c r="D150" s="19" t="s">
        <v>26</v>
      </c>
      <c r="E150" s="19" t="s">
        <v>1235</v>
      </c>
      <c r="F150" s="23">
        <f>Table4[[#This Row],[USD Pricing]]*Exchange!$A$1</f>
        <v>44.099999999999994</v>
      </c>
      <c r="G150" s="23">
        <v>31.5</v>
      </c>
      <c r="H150" s="19" t="s">
        <v>5784</v>
      </c>
      <c r="I150" s="19" t="s">
        <v>1319</v>
      </c>
      <c r="J150" s="19" t="s">
        <v>2860</v>
      </c>
      <c r="L150" s="22"/>
      <c r="XFD150" s="22"/>
    </row>
    <row r="151" spans="1:12 16384:16384" s="19" customFormat="1" x14ac:dyDescent="0.35">
      <c r="A151" s="19" t="s">
        <v>559</v>
      </c>
      <c r="B151" s="45" t="str">
        <f>HYPERLINK(Table4[[#This Row],[Link]],Table4[[#This Row],[Pattern w/out Hyperlink]])</f>
        <v>Nauga Soft</v>
      </c>
      <c r="C151" s="19">
        <f>IF(F151&lt;=$N$1,$M$1,IF(AND(F151&gt;=$N$2,F151&lt;=$O$2),$M$2,IF(AND(F151&gt;=$N$3,F151&lt;=$O$3),$M$3,IF(AND(F151&gt;=$N$4,F151&lt;=$O$4),$M$4,IF(AND(F151&gt;=$N$5,F151&lt;=$O$5),$M$5,IF(AND(F151&gt;=$N$6,F151&lt;=$O$6),$M$6,IF(AND(F151&gt;=$N$7,F151&lt;=$O$7),$M$7,IF(AND(F151&gt;=$N$8,F151&lt;=$O$8),$M$8,IF(AND(F151&gt;$N$9,F151&lt;=$O$9),$M$9,IF(AND(F151&gt;=$N$10,F151&lt;=$O$10),$M$10,IF(AND(F151&gt;=$N$11,F151&lt;=$O$11),$M$11,IF(AND(F151&gt;=$N$12,F151&lt;=$O$12),$M$12,IF(AND(F151&gt;=$N$13,F151&lt;=$O$13),$M$13,IF(AND(F151&gt;=$N$14,F151&lt;=$O$14),$M$14,IF(AND(F151&gt;=$N$15,F151&lt;=$O$15),$M$15,IF(AND(F151&gt;=$N$16,F151&lt;=$O$16),$M$16,IF(AND(F151&gt;=$N$17,F151&lt;=$O$17),$M$17,IF(AND(F151&gt;=$N$18,F151&lt;=$O$18),$M$18,IF(AND(F151&gt;=$M$19,F151&gt;=$N$19),$O$19,IF(AND(F151&gt;=$N$19,F151&lt;=$O$19),$M$19,IF(AND(F151&gt;=$N$20,F151&lt;=$O$20),$M$20,IF(AND(F151&gt;=$N$21,F151&lt;=$O$21),$M$21,IF(AND(F151&gt;=$N$22,F151&lt;=$O$22),$M$22,IF(AND(F151&gt;=$N$23,F151&lt;=$O$23),$M$23,IF(AND(F151&gt;=$N$24,F151&lt;=$O$24),$M$24,IF(AND(F151&gt;=$N$25,F151&lt;=$O$25),$M$25,IF(AND(F151&gt;=$N$26,F151&lt;=$O$26),$M$26,IF(AND(F151&gt;=$N$27,F151&lt;=$O$27),$M$27,IF(AND(F151&gt;=$N$28,F151&lt;=$O$28),$M$28,IF(AND(F151&gt;=$N$29,F151&lt;=$O$29),$M$29))))))))))))))))))))))))))))))</f>
        <v>3</v>
      </c>
      <c r="D151" s="19" t="s">
        <v>2270</v>
      </c>
      <c r="E151" s="19" t="s">
        <v>1235</v>
      </c>
      <c r="F151" s="23">
        <v>42.95</v>
      </c>
      <c r="G151" s="23"/>
      <c r="H151" s="19" t="s">
        <v>2252</v>
      </c>
      <c r="I151" s="19" t="s">
        <v>1319</v>
      </c>
      <c r="J151" s="19" t="s">
        <v>2860</v>
      </c>
      <c r="L151" s="22"/>
      <c r="XFD151" s="22"/>
    </row>
    <row r="152" spans="1:12 16384:16384" s="19" customFormat="1" x14ac:dyDescent="0.35">
      <c r="A152" s="12" t="s">
        <v>7501</v>
      </c>
      <c r="B152" s="19" t="str">
        <f>HYPERLINK(Table4[[#This Row],[Link]],Table4[[#This Row],[Pattern w/out Hyperlink]])</f>
        <v>Novel</v>
      </c>
      <c r="C152" s="19">
        <f>IF(F152&lt;=$N$1,$M$1,IF(AND(F152&gt;=$N$2,F152&lt;=$O$2),$M$2,IF(AND(F152&gt;=$N$3,F152&lt;=$O$3),$M$3,IF(AND(F152&gt;=$N$4,F152&lt;=$O$4),$M$4,IF(AND(F152&gt;=$N$5,F152&lt;=$O$5),$M$5,IF(AND(F152&gt;=$N$6,F152&lt;=$O$6),$M$6,IF(AND(F152&gt;=$N$7,F152&lt;=$O$7),$M$7,IF(AND(F152&gt;=$N$8,F152&lt;=$O$8),$M$8,IF(AND(F152&gt;$N$9,F152&lt;=$O$9),$M$9,IF(AND(F152&gt;=$N$10,F152&lt;=$O$10),$M$10,IF(AND(F152&gt;=$N$11,F152&lt;=$O$11),$M$11,IF(AND(F152&gt;=$N$12,F152&lt;=$O$12),$M$12,IF(AND(F152&gt;=$N$13,F152&lt;=$O$13),$M$13,IF(AND(F152&gt;=$N$14,F152&lt;=$O$14),$M$14,IF(AND(F152&gt;=$N$15,F152&lt;=$O$15),$M$15,IF(AND(F152&gt;=$N$16,F152&lt;=$O$16),$M$16,IF(AND(F152&gt;=$N$17,F152&lt;=$O$17),$M$17,IF(AND(F152&gt;=$N$18,F152&lt;=$O$18),$M$18,IF(AND(F152&gt;=$M$19,F152&gt;=$N$19),$O$19,IF(AND(F152&gt;=$N$19,F152&lt;=$O$19),$M$19,IF(AND(F152&gt;=$N$20,F152&lt;=$O$20),$M$20,IF(AND(F152&gt;=$N$21,F152&lt;=$O$21),$M$21,IF(AND(F152&gt;=$N$22,F152&lt;=$O$22),$M$22,IF(AND(F152&gt;=$N$23,F152&lt;=$O$23),$M$23,IF(AND(F152&gt;=$N$24,F152&lt;=$O$24),$M$24,IF(AND(F152&gt;=$N$25,F152&lt;=$O$25),$M$25,IF(AND(F152&gt;=$N$26,F152&lt;=$O$26),$M$26,IF(AND(F152&gt;=$N$27,F152&lt;=$O$27),$M$27,IF(AND(F152&gt;=$N$28,F152&lt;=$O$28),$M$28,IF(AND(F152&gt;=$N$29,F152&lt;=$O$29),$M$29))))))))))))))))))))))))))))))</f>
        <v>3</v>
      </c>
      <c r="D152" s="19" t="s">
        <v>18</v>
      </c>
      <c r="E152" s="19" t="s">
        <v>1235</v>
      </c>
      <c r="F152" s="16">
        <f>Table4[[#This Row],[USD Pricing]]*Exchange!$A$1</f>
        <v>44.73</v>
      </c>
      <c r="G152" s="16">
        <v>31.95</v>
      </c>
      <c r="H152" s="12" t="s">
        <v>7502</v>
      </c>
      <c r="I152" s="19" t="s">
        <v>1319</v>
      </c>
      <c r="J152" s="19" t="s">
        <v>8165</v>
      </c>
      <c r="K152" s="12" t="s">
        <v>8166</v>
      </c>
      <c r="L152" s="22"/>
      <c r="XFD152" s="22"/>
    </row>
    <row r="153" spans="1:12 16384:16384" s="19" customFormat="1" x14ac:dyDescent="0.35">
      <c r="A153" s="12" t="s">
        <v>583</v>
      </c>
      <c r="B153" s="19" t="str">
        <f>HYPERLINK(Table4[[#This Row],[Link]],Table4[[#This Row],[Pattern w/out Hyperlink]])</f>
        <v>Omega</v>
      </c>
      <c r="C153" s="19">
        <f>IF(F153&lt;=$N$1,$M$1,IF(AND(F153&gt;=$N$2,F153&lt;=$O$2),$M$2,IF(AND(F153&gt;=$N$3,F153&lt;=$O$3),$M$3,IF(AND(F153&gt;=$N$4,F153&lt;=$O$4),$M$4,IF(AND(F153&gt;=$N$5,F153&lt;=$O$5),$M$5,IF(AND(F153&gt;=$N$6,F153&lt;=$O$6),$M$6,IF(AND(F153&gt;=$N$7,F153&lt;=$O$7),$M$7,IF(AND(F153&gt;=$N$8,F153&lt;=$O$8),$M$8,IF(AND(F153&gt;$N$9,F153&lt;=$O$9),$M$9,IF(AND(F153&gt;=$N$10,F153&lt;=$O$10),$M$10,IF(AND(F153&gt;=$N$11,F153&lt;=$O$11),$M$11,IF(AND(F153&gt;=$N$12,F153&lt;=$O$12),$M$12,IF(AND(F153&gt;=$N$13,F153&lt;=$O$13),$M$13,IF(AND(F153&gt;=$N$14,F153&lt;=$O$14),$M$14,IF(AND(F153&gt;=$N$15,F153&lt;=$O$15),$M$15,IF(AND(F153&gt;=$N$16,F153&lt;=$O$16),$M$16,IF(AND(F153&gt;=$N$17,F153&lt;=$O$17),$M$17,IF(AND(F153&gt;=$N$18,F153&lt;=$O$18),$M$18,IF(AND(F153&gt;=$M$19,F153&gt;=$N$19),$O$19,IF(AND(F153&gt;=$N$19,F153&lt;=$O$19),$M$19,IF(AND(F153&gt;=$N$20,F153&lt;=$O$20),$M$20,IF(AND(F153&gt;=$N$21,F153&lt;=$O$21),$M$21,IF(AND(F153&gt;=$N$22,F153&lt;=$O$22),$M$22,IF(AND(F153&gt;=$N$23,F153&lt;=$O$23),$M$23,IF(AND(F153&gt;=$N$24,F153&lt;=$O$24),$M$24,IF(AND(F153&gt;=$N$25,F153&lt;=$O$25),$M$25,IF(AND(F153&gt;=$N$26,F153&lt;=$O$26),$M$26,IF(AND(F153&gt;=$N$27,F153&lt;=$O$27),$M$27,IF(AND(F153&gt;=$N$28,F153&lt;=$O$28),$M$28,IF(AND(F153&gt;=$N$29,F153&lt;=$O$29),$M$29))))))))))))))))))))))))))))))</f>
        <v>3</v>
      </c>
      <c r="D153" s="19" t="s">
        <v>22</v>
      </c>
      <c r="E153" s="19" t="s">
        <v>1235</v>
      </c>
      <c r="F153" s="16">
        <f>Table4[[#This Row],[USD Pricing]]*Exchange!$A$1</f>
        <v>37.729999999999997</v>
      </c>
      <c r="G153" s="16">
        <v>26.95</v>
      </c>
      <c r="H153" s="12" t="s">
        <v>5956</v>
      </c>
      <c r="I153" s="19" t="s">
        <v>1319</v>
      </c>
      <c r="J153" s="19" t="s">
        <v>8265</v>
      </c>
      <c r="K153" s="12"/>
      <c r="L153" s="22"/>
      <c r="XFD153" s="22"/>
    </row>
    <row r="154" spans="1:12 16384:16384" s="19" customFormat="1" x14ac:dyDescent="0.35">
      <c r="A154" s="19" t="s">
        <v>575</v>
      </c>
      <c r="B154" s="45" t="str">
        <f>HYPERLINK(Table4[[#This Row],[Link]],Table4[[#This Row],[Pattern w/out Hyperlink]])</f>
        <v>Nuance</v>
      </c>
      <c r="C154" s="19">
        <f>IF(F154&lt;=$N$1,$M$1,IF(AND(F154&gt;=$N$2,F154&lt;=$O$2),$M$2,IF(AND(F154&gt;=$N$3,F154&lt;=$O$3),$M$3,IF(AND(F154&gt;=$N$4,F154&lt;=$O$4),$M$4,IF(AND(F154&gt;=$N$5,F154&lt;=$O$5),$M$5,IF(AND(F154&gt;=$N$6,F154&lt;=$O$6),$M$6,IF(AND(F154&gt;=$N$7,F154&lt;=$O$7),$M$7,IF(AND(F154&gt;=$N$8,F154&lt;=$O$8),$M$8,IF(AND(F154&gt;$N$9,F154&lt;=$O$9),$M$9,IF(AND(F154&gt;=$N$10,F154&lt;=$O$10),$M$10,IF(AND(F154&gt;=$N$11,F154&lt;=$O$11),$M$11,IF(AND(F154&gt;=$N$12,F154&lt;=$O$12),$M$12,IF(AND(F154&gt;=$N$13,F154&lt;=$O$13),$M$13,IF(AND(F154&gt;=$N$14,F154&lt;=$O$14),$M$14,IF(AND(F154&gt;=$N$15,F154&lt;=$O$15),$M$15,IF(AND(F154&gt;=$N$16,F154&lt;=$O$16),$M$16,IF(AND(F154&gt;=$N$17,F154&lt;=$O$17),$M$17,IF(AND(F154&gt;=$N$18,F154&lt;=$O$18),$M$18,IF(AND(F154&gt;=$M$19,F154&gt;=$N$19),$O$19,IF(AND(F154&gt;=$N$19,F154&lt;=$O$19),$M$19,IF(AND(F154&gt;=$N$20,F154&lt;=$O$20),$M$20,IF(AND(F154&gt;=$N$21,F154&lt;=$O$21),$M$21,IF(AND(F154&gt;=$N$22,F154&lt;=$O$22),$M$22,IF(AND(F154&gt;=$N$23,F154&lt;=$O$23),$M$23,IF(AND(F154&gt;=$N$24,F154&lt;=$O$24),$M$24,IF(AND(F154&gt;=$N$25,F154&lt;=$O$25),$M$25,IF(AND(F154&gt;=$N$26,F154&lt;=$O$26),$M$26,IF(AND(F154&gt;=$N$27,F154&lt;=$O$27),$M$27,IF(AND(F154&gt;=$N$28,F154&lt;=$O$28),$M$28,IF(AND(F154&gt;=$N$29,F154&lt;=$O$29),$M$29))))))))))))))))))))))))))))))</f>
        <v>3</v>
      </c>
      <c r="D154" s="19" t="s">
        <v>2270</v>
      </c>
      <c r="E154" s="19" t="s">
        <v>1235</v>
      </c>
      <c r="F154" s="23">
        <v>40.799999999999997</v>
      </c>
      <c r="G154" s="23"/>
      <c r="H154" s="19" t="s">
        <v>8068</v>
      </c>
      <c r="I154" s="19" t="s">
        <v>1319</v>
      </c>
      <c r="J154" s="19" t="s">
        <v>2860</v>
      </c>
      <c r="L154" s="22"/>
      <c r="XFD154" s="22"/>
    </row>
    <row r="155" spans="1:12 16384:16384" s="19" customFormat="1" x14ac:dyDescent="0.35">
      <c r="A155" s="12" t="s">
        <v>7521</v>
      </c>
      <c r="B155" s="19" t="str">
        <f>HYPERLINK(Table4[[#This Row],[Link]],Table4[[#This Row],[Pattern w/out Hyperlink]])</f>
        <v>Palermo II</v>
      </c>
      <c r="C155" s="19">
        <f>IF(F155&lt;=$N$1,$M$1,IF(AND(F155&gt;=$N$2,F155&lt;=$O$2),$M$2,IF(AND(F155&gt;=$N$3,F155&lt;=$O$3),$M$3,IF(AND(F155&gt;=$N$4,F155&lt;=$O$4),$M$4,IF(AND(F155&gt;=$N$5,F155&lt;=$O$5),$M$5,IF(AND(F155&gt;=$N$6,F155&lt;=$O$6),$M$6,IF(AND(F155&gt;=$N$7,F155&lt;=$O$7),$M$7,IF(AND(F155&gt;=$N$8,F155&lt;=$O$8),$M$8,IF(AND(F155&gt;$N$9,F155&lt;=$O$9),$M$9,IF(AND(F155&gt;=$N$10,F155&lt;=$O$10),$M$10,IF(AND(F155&gt;=$N$11,F155&lt;=$O$11),$M$11,IF(AND(F155&gt;=$N$12,F155&lt;=$O$12),$M$12,IF(AND(F155&gt;=$N$13,F155&lt;=$O$13),$M$13,IF(AND(F155&gt;=$N$14,F155&lt;=$O$14),$M$14,IF(AND(F155&gt;=$N$15,F155&lt;=$O$15),$M$15,IF(AND(F155&gt;=$N$16,F155&lt;=$O$16),$M$16,IF(AND(F155&gt;=$N$17,F155&lt;=$O$17),$M$17,IF(AND(F155&gt;=$N$18,F155&lt;=$O$18),$M$18,IF(AND(F155&gt;=$M$19,F155&gt;=$N$19),$O$19,IF(AND(F155&gt;=$N$19,F155&lt;=$O$19),$M$19,IF(AND(F155&gt;=$N$20,F155&lt;=$O$20),$M$20,IF(AND(F155&gt;=$N$21,F155&lt;=$O$21),$M$21,IF(AND(F155&gt;=$N$22,F155&lt;=$O$22),$M$22,IF(AND(F155&gt;=$N$23,F155&lt;=$O$23),$M$23,IF(AND(F155&gt;=$N$24,F155&lt;=$O$24),$M$24,IF(AND(F155&gt;=$N$25,F155&lt;=$O$25),$M$25,IF(AND(F155&gt;=$N$26,F155&lt;=$O$26),$M$26,IF(AND(F155&gt;=$N$27,F155&lt;=$O$27),$M$27,IF(AND(F155&gt;=$N$28,F155&lt;=$O$28),$M$28,IF(AND(F155&gt;=$N$29,F155&lt;=$O$29),$M$29))))))))))))))))))))))))))))))</f>
        <v>3</v>
      </c>
      <c r="D155" s="19" t="s">
        <v>22</v>
      </c>
      <c r="E155" s="19" t="s">
        <v>1235</v>
      </c>
      <c r="F155" s="16">
        <f>Table4[[#This Row],[USD Pricing]]*Exchange!$A$1</f>
        <v>41.93</v>
      </c>
      <c r="G155" s="16">
        <v>29.95</v>
      </c>
      <c r="H155" s="12" t="s">
        <v>7522</v>
      </c>
      <c r="I155" s="19" t="s">
        <v>1319</v>
      </c>
      <c r="J155" s="19" t="s">
        <v>8164</v>
      </c>
      <c r="K155" s="12" t="s">
        <v>8156</v>
      </c>
      <c r="L155" s="22"/>
      <c r="XFD155" s="22"/>
    </row>
    <row r="156" spans="1:12 16384:16384" s="19" customFormat="1" x14ac:dyDescent="0.35">
      <c r="A156" s="19" t="s">
        <v>587</v>
      </c>
      <c r="B156" s="45" t="str">
        <f>HYPERLINK(Table4[[#This Row],[Link]],Table4[[#This Row],[Pattern w/out Hyperlink]])</f>
        <v>Origin</v>
      </c>
      <c r="C156" s="19">
        <f>IF(F156&lt;=$N$1,$M$1,IF(AND(F156&gt;=$N$2,F156&lt;=$O$2),$M$2,IF(AND(F156&gt;=$N$3,F156&lt;=$O$3),$M$3,IF(AND(F156&gt;=$N$4,F156&lt;=$O$4),$M$4,IF(AND(F156&gt;=$N$5,F156&lt;=$O$5),$M$5,IF(AND(F156&gt;=$N$6,F156&lt;=$O$6),$M$6,IF(AND(F156&gt;=$N$7,F156&lt;=$O$7),$M$7,IF(AND(F156&gt;=$N$8,F156&lt;=$O$8),$M$8,IF(AND(F156&gt;$N$9,F156&lt;=$O$9),$M$9,IF(AND(F156&gt;=$N$10,F156&lt;=$O$10),$M$10,IF(AND(F156&gt;=$N$11,F156&lt;=$O$11),$M$11,IF(AND(F156&gt;=$N$12,F156&lt;=$O$12),$M$12,IF(AND(F156&gt;=$N$13,F156&lt;=$O$13),$M$13,IF(AND(F156&gt;=$N$14,F156&lt;=$O$14),$M$14,IF(AND(F156&gt;=$N$15,F156&lt;=$O$15),$M$15,IF(AND(F156&gt;=$N$16,F156&lt;=$O$16),$M$16,IF(AND(F156&gt;=$N$17,F156&lt;=$O$17),$M$17,IF(AND(F156&gt;=$N$18,F156&lt;=$O$18),$M$18,IF(AND(F156&gt;=$M$19,F156&gt;=$N$19),$O$19,IF(AND(F156&gt;=$N$19,F156&lt;=$O$19),$M$19,IF(AND(F156&gt;=$N$20,F156&lt;=$O$20),$M$20,IF(AND(F156&gt;=$N$21,F156&lt;=$O$21),$M$21,IF(AND(F156&gt;=$N$22,F156&lt;=$O$22),$M$22,IF(AND(F156&gt;=$N$23,F156&lt;=$O$23),$M$23,IF(AND(F156&gt;=$N$24,F156&lt;=$O$24),$M$24,IF(AND(F156&gt;=$N$25,F156&lt;=$O$25),$M$25,IF(AND(F156&gt;=$N$26,F156&lt;=$O$26),$M$26,IF(AND(F156&gt;=$N$27,F156&lt;=$O$27),$M$27,IF(AND(F156&gt;=$N$28,F156&lt;=$O$28),$M$28,IF(AND(F156&gt;=$N$29,F156&lt;=$O$29),$M$29))))))))))))))))))))))))))))))</f>
        <v>3</v>
      </c>
      <c r="D156" s="19" t="s">
        <v>18</v>
      </c>
      <c r="E156" s="19" t="s">
        <v>1235</v>
      </c>
      <c r="F156" s="23">
        <f>Table4[[#This Row],[USD Pricing]]*Exchange!$A$1</f>
        <v>39.129999999999995</v>
      </c>
      <c r="G156" s="23">
        <v>27.95</v>
      </c>
      <c r="H156" s="19" t="s">
        <v>1078</v>
      </c>
      <c r="I156" s="19" t="s">
        <v>1319</v>
      </c>
      <c r="J156" s="19" t="s">
        <v>2860</v>
      </c>
      <c r="L156" s="22"/>
      <c r="XFD156" s="22"/>
    </row>
    <row r="157" spans="1:12 16384:16384" s="19" customFormat="1" x14ac:dyDescent="0.35">
      <c r="A157" s="19" t="s">
        <v>588</v>
      </c>
      <c r="B157" s="45" t="str">
        <f>HYPERLINK(Table4[[#This Row],[Link]],Table4[[#This Row],[Pattern w/out Hyperlink]])</f>
        <v>Orion</v>
      </c>
      <c r="C157" s="19">
        <f>IF(F157&lt;=$N$1,$M$1,IF(AND(F157&gt;=$N$2,F157&lt;=$O$2),$M$2,IF(AND(F157&gt;=$N$3,F157&lt;=$O$3),$M$3,IF(AND(F157&gt;=$N$4,F157&lt;=$O$4),$M$4,IF(AND(F157&gt;=$N$5,F157&lt;=$O$5),$M$5,IF(AND(F157&gt;=$N$6,F157&lt;=$O$6),$M$6,IF(AND(F157&gt;=$N$7,F157&lt;=$O$7),$M$7,IF(AND(F157&gt;=$N$8,F157&lt;=$O$8),$M$8,IF(AND(F157&gt;$N$9,F157&lt;=$O$9),$M$9,IF(AND(F157&gt;=$N$10,F157&lt;=$O$10),$M$10,IF(AND(F157&gt;=$N$11,F157&lt;=$O$11),$M$11,IF(AND(F157&gt;=$N$12,F157&lt;=$O$12),$M$12,IF(AND(F157&gt;=$N$13,F157&lt;=$O$13),$M$13,IF(AND(F157&gt;=$N$14,F157&lt;=$O$14),$M$14,IF(AND(F157&gt;=$N$15,F157&lt;=$O$15),$M$15,IF(AND(F157&gt;=$N$16,F157&lt;=$O$16),$M$16,IF(AND(F157&gt;=$N$17,F157&lt;=$O$17),$M$17,IF(AND(F157&gt;=$N$18,F157&lt;=$O$18),$M$18,IF(AND(F157&gt;=$M$19,F157&gt;=$N$19),$O$19,IF(AND(F157&gt;=$N$19,F157&lt;=$O$19),$M$19,IF(AND(F157&gt;=$N$20,F157&lt;=$O$20),$M$20,IF(AND(F157&gt;=$N$21,F157&lt;=$O$21),$M$21,IF(AND(F157&gt;=$N$22,F157&lt;=$O$22),$M$22,IF(AND(F157&gt;=$N$23,F157&lt;=$O$23),$M$23,IF(AND(F157&gt;=$N$24,F157&lt;=$O$24),$M$24,IF(AND(F157&gt;=$N$25,F157&lt;=$O$25),$M$25,IF(AND(F157&gt;=$N$26,F157&lt;=$O$26),$M$26,IF(AND(F157&gt;=$N$27,F157&lt;=$O$27),$M$27,IF(AND(F157&gt;=$N$28,F157&lt;=$O$28),$M$28,IF(AND(F157&gt;=$N$29,F157&lt;=$O$29),$M$29))))))))))))))))))))))))))))))</f>
        <v>3</v>
      </c>
      <c r="D157" s="19" t="s">
        <v>2270</v>
      </c>
      <c r="E157" s="19" t="s">
        <v>1235</v>
      </c>
      <c r="F157" s="23">
        <v>38.659999999999997</v>
      </c>
      <c r="G157" s="23"/>
      <c r="H157" s="19" t="s">
        <v>2321</v>
      </c>
      <c r="I157" s="19" t="s">
        <v>1319</v>
      </c>
      <c r="J157" s="19" t="s">
        <v>6788</v>
      </c>
      <c r="L157" s="22"/>
      <c r="XFD157" s="22"/>
    </row>
    <row r="158" spans="1:12 16384:16384" s="19" customFormat="1" x14ac:dyDescent="0.35">
      <c r="A158" s="19" t="s">
        <v>590</v>
      </c>
      <c r="B158" s="45" t="str">
        <f>HYPERLINK(Table4[[#This Row],[Link]],Table4[[#This Row],[Pattern w/out Hyperlink]])</f>
        <v>Outback</v>
      </c>
      <c r="C158" s="19">
        <f>IF(F158&lt;=$N$1,$M$1,IF(AND(F158&gt;=$N$2,F158&lt;=$O$2),$M$2,IF(AND(F158&gt;=$N$3,F158&lt;=$O$3),$M$3,IF(AND(F158&gt;=$N$4,F158&lt;=$O$4),$M$4,IF(AND(F158&gt;=$N$5,F158&lt;=$O$5),$M$5,IF(AND(F158&gt;=$N$6,F158&lt;=$O$6),$M$6,IF(AND(F158&gt;=$N$7,F158&lt;=$O$7),$M$7,IF(AND(F158&gt;=$N$8,F158&lt;=$O$8),$M$8,IF(AND(F158&gt;$N$9,F158&lt;=$O$9),$M$9,IF(AND(F158&gt;=$N$10,F158&lt;=$O$10),$M$10,IF(AND(F158&gt;=$N$11,F158&lt;=$O$11),$M$11,IF(AND(F158&gt;=$N$12,F158&lt;=$O$12),$M$12,IF(AND(F158&gt;=$N$13,F158&lt;=$O$13),$M$13,IF(AND(F158&gt;=$N$14,F158&lt;=$O$14),$M$14,IF(AND(F158&gt;=$N$15,F158&lt;=$O$15),$M$15,IF(AND(F158&gt;=$N$16,F158&lt;=$O$16),$M$16,IF(AND(F158&gt;=$N$17,F158&lt;=$O$17),$M$17,IF(AND(F158&gt;=$N$18,F158&lt;=$O$18),$M$18,IF(AND(F158&gt;=$M$19,F158&gt;=$N$19),$O$19,IF(AND(F158&gt;=$N$19,F158&lt;=$O$19),$M$19,IF(AND(F158&gt;=$N$20,F158&lt;=$O$20),$M$20,IF(AND(F158&gt;=$N$21,F158&lt;=$O$21),$M$21,IF(AND(F158&gt;=$N$22,F158&lt;=$O$22),$M$22,IF(AND(F158&gt;=$N$23,F158&lt;=$O$23),$M$23,IF(AND(F158&gt;=$N$24,F158&lt;=$O$24),$M$24,IF(AND(F158&gt;=$N$25,F158&lt;=$O$25),$M$25,IF(AND(F158&gt;=$N$26,F158&lt;=$O$26),$M$26,IF(AND(F158&gt;=$N$27,F158&lt;=$O$27),$M$27,IF(AND(F158&gt;=$N$28,F158&lt;=$O$28),$M$28,IF(AND(F158&gt;=$N$29,F158&lt;=$O$29),$M$29))))))))))))))))))))))))))))))</f>
        <v>3</v>
      </c>
      <c r="D158" s="19" t="s">
        <v>22</v>
      </c>
      <c r="E158" s="19" t="s">
        <v>1235</v>
      </c>
      <c r="F158" s="23">
        <f>Table4[[#This Row],[USD Pricing]]*Exchange!$A$1</f>
        <v>35.238</v>
      </c>
      <c r="G158" s="23">
        <v>25.17</v>
      </c>
      <c r="H158" s="19" t="s">
        <v>1700</v>
      </c>
      <c r="I158" s="19" t="s">
        <v>1319</v>
      </c>
      <c r="J158" s="19" t="s">
        <v>2876</v>
      </c>
      <c r="L158" s="22"/>
      <c r="XFD158" s="22"/>
    </row>
    <row r="159" spans="1:12 16384:16384" s="19" customFormat="1" x14ac:dyDescent="0.35">
      <c r="A159" s="19" t="s">
        <v>2325</v>
      </c>
      <c r="B159" s="45" t="str">
        <f>HYPERLINK(Table4[[#This Row],[Link]],Table4[[#This Row],[Pattern w/out Hyperlink]])</f>
        <v>Oxen Soft</v>
      </c>
      <c r="C159" s="19">
        <f>IF(F159&lt;=$N$1,$M$1,IF(AND(F159&gt;=$N$2,F159&lt;=$O$2),$M$2,IF(AND(F159&gt;=$N$3,F159&lt;=$O$3),$M$3,IF(AND(F159&gt;=$N$4,F159&lt;=$O$4),$M$4,IF(AND(F159&gt;=$N$5,F159&lt;=$O$5),$M$5,IF(AND(F159&gt;=$N$6,F159&lt;=$O$6),$M$6,IF(AND(F159&gt;=$N$7,F159&lt;=$O$7),$M$7,IF(AND(F159&gt;=$N$8,F159&lt;=$O$8),$M$8,IF(AND(F159&gt;$N$9,F159&lt;=$O$9),$M$9,IF(AND(F159&gt;=$N$10,F159&lt;=$O$10),$M$10,IF(AND(F159&gt;=$N$11,F159&lt;=$O$11),$M$11,IF(AND(F159&gt;=$N$12,F159&lt;=$O$12),$M$12,IF(AND(F159&gt;=$N$13,F159&lt;=$O$13),$M$13,IF(AND(F159&gt;=$N$14,F159&lt;=$O$14),$M$14,IF(AND(F159&gt;=$N$15,F159&lt;=$O$15),$M$15,IF(AND(F159&gt;=$N$16,F159&lt;=$O$16),$M$16,IF(AND(F159&gt;=$N$17,F159&lt;=$O$17),$M$17,IF(AND(F159&gt;=$N$18,F159&lt;=$O$18),$M$18,IF(AND(F159&gt;=$M$19,F159&gt;=$N$19),$O$19,IF(AND(F159&gt;=$N$19,F159&lt;=$O$19),$M$19,IF(AND(F159&gt;=$N$20,F159&lt;=$O$20),$M$20,IF(AND(F159&gt;=$N$21,F159&lt;=$O$21),$M$21,IF(AND(F159&gt;=$N$22,F159&lt;=$O$22),$M$22,IF(AND(F159&gt;=$N$23,F159&lt;=$O$23),$M$23,IF(AND(F159&gt;=$N$24,F159&lt;=$O$24),$M$24,IF(AND(F159&gt;=$N$25,F159&lt;=$O$25),$M$25,IF(AND(F159&gt;=$N$26,F159&lt;=$O$26),$M$26,IF(AND(F159&gt;=$N$27,F159&lt;=$O$27),$M$27,IF(AND(F159&gt;=$N$28,F159&lt;=$O$28),$M$28,IF(AND(F159&gt;=$N$29,F159&lt;=$O$29),$M$29))))))))))))))))))))))))))))))</f>
        <v>3</v>
      </c>
      <c r="D159" s="19" t="s">
        <v>2270</v>
      </c>
      <c r="E159" s="19" t="s">
        <v>1235</v>
      </c>
      <c r="F159" s="23">
        <v>38.659999999999997</v>
      </c>
      <c r="G159" s="23"/>
      <c r="H159" s="19" t="s">
        <v>2326</v>
      </c>
      <c r="I159" s="19" t="s">
        <v>1319</v>
      </c>
      <c r="J159" s="19" t="s">
        <v>6788</v>
      </c>
      <c r="L159" s="22"/>
      <c r="XFD159" s="22"/>
    </row>
    <row r="160" spans="1:12 16384:16384" s="19" customFormat="1" x14ac:dyDescent="0.35">
      <c r="A160" s="19" t="s">
        <v>616</v>
      </c>
      <c r="B160" s="45" t="str">
        <f>HYPERLINK(Table4[[#This Row],[Link]],Table4[[#This Row],[Pattern w/out Hyperlink]])</f>
        <v>Persuasion</v>
      </c>
      <c r="C160" s="19">
        <f>IF(F160&lt;=$N$1,$M$1,IF(AND(F160&gt;=$N$2,F160&lt;=$O$2),$M$2,IF(AND(F160&gt;=$N$3,F160&lt;=$O$3),$M$3,IF(AND(F160&gt;=$N$4,F160&lt;=$O$4),$M$4,IF(AND(F160&gt;=$N$5,F160&lt;=$O$5),$M$5,IF(AND(F160&gt;=$N$6,F160&lt;=$O$6),$M$6,IF(AND(F160&gt;=$N$7,F160&lt;=$O$7),$M$7,IF(AND(F160&gt;=$N$8,F160&lt;=$O$8),$M$8,IF(AND(F160&gt;$N$9,F160&lt;=$O$9),$M$9,IF(AND(F160&gt;=$N$10,F160&lt;=$O$10),$M$10,IF(AND(F160&gt;=$N$11,F160&lt;=$O$11),$M$11,IF(AND(F160&gt;=$N$12,F160&lt;=$O$12),$M$12,IF(AND(F160&gt;=$N$13,F160&lt;=$O$13),$M$13,IF(AND(F160&gt;=$N$14,F160&lt;=$O$14),$M$14,IF(AND(F160&gt;=$N$15,F160&lt;=$O$15),$M$15,IF(AND(F160&gt;=$N$16,F160&lt;=$O$16),$M$16,IF(AND(F160&gt;=$N$17,F160&lt;=$O$17),$M$17,IF(AND(F160&gt;=$N$18,F160&lt;=$O$18),$M$18,IF(AND(F160&gt;=$M$19,F160&gt;=$N$19),$O$19,IF(AND(F160&gt;=$N$19,F160&lt;=$O$19),$M$19,IF(AND(F160&gt;=$N$20,F160&lt;=$O$20),$M$20,IF(AND(F160&gt;=$N$21,F160&lt;=$O$21),$M$21,IF(AND(F160&gt;=$N$22,F160&lt;=$O$22),$M$22,IF(AND(F160&gt;=$N$23,F160&lt;=$O$23),$M$23,IF(AND(F160&gt;=$N$24,F160&lt;=$O$24),$M$24,IF(AND(F160&gt;=$N$25,F160&lt;=$O$25),$M$25,IF(AND(F160&gt;=$N$26,F160&lt;=$O$26),$M$26,IF(AND(F160&gt;=$N$27,F160&lt;=$O$27),$M$27,IF(AND(F160&gt;=$N$28,F160&lt;=$O$28),$M$28,IF(AND(F160&gt;=$N$29,F160&lt;=$O$29),$M$29))))))))))))))))))))))))))))))</f>
        <v>3</v>
      </c>
      <c r="D160" s="19" t="s">
        <v>18</v>
      </c>
      <c r="E160" s="19" t="s">
        <v>1235</v>
      </c>
      <c r="F160" s="23">
        <f>Table4[[#This Row],[USD Pricing]]*Exchange!$A$1</f>
        <v>37.729999999999997</v>
      </c>
      <c r="G160" s="23">
        <v>26.95</v>
      </c>
      <c r="H160" s="19" t="s">
        <v>1352</v>
      </c>
      <c r="I160" s="19" t="s">
        <v>1319</v>
      </c>
      <c r="J160" s="19" t="s">
        <v>2860</v>
      </c>
      <c r="L160" s="22"/>
      <c r="XFD160" s="22"/>
    </row>
    <row r="161" spans="1:12 16384:16384" s="19" customFormat="1" x14ac:dyDescent="0.35">
      <c r="A161" s="19" t="s">
        <v>617</v>
      </c>
      <c r="B161" s="45" t="str">
        <f>HYPERLINK(Table4[[#This Row],[Link]],Table4[[#This Row],[Pattern w/out Hyperlink]])</f>
        <v>Phoenix</v>
      </c>
      <c r="C161" s="19">
        <f>IF(F161&lt;=$N$1,$M$1,IF(AND(F161&gt;=$N$2,F161&lt;=$O$2),$M$2,IF(AND(F161&gt;=$N$3,F161&lt;=$O$3),$M$3,IF(AND(F161&gt;=$N$4,F161&lt;=$O$4),$M$4,IF(AND(F161&gt;=$N$5,F161&lt;=$O$5),$M$5,IF(AND(F161&gt;=$N$6,F161&lt;=$O$6),$M$6,IF(AND(F161&gt;=$N$7,F161&lt;=$O$7),$M$7,IF(AND(F161&gt;=$N$8,F161&lt;=$O$8),$M$8,IF(AND(F161&gt;$N$9,F161&lt;=$O$9),$M$9,IF(AND(F161&gt;=$N$10,F161&lt;=$O$10),$M$10,IF(AND(F161&gt;=$N$11,F161&lt;=$O$11),$M$11,IF(AND(F161&gt;=$N$12,F161&lt;=$O$12),$M$12,IF(AND(F161&gt;=$N$13,F161&lt;=$O$13),$M$13,IF(AND(F161&gt;=$N$14,F161&lt;=$O$14),$M$14,IF(AND(F161&gt;=$N$15,F161&lt;=$O$15),$M$15,IF(AND(F161&gt;=$N$16,F161&lt;=$O$16),$M$16,IF(AND(F161&gt;=$N$17,F161&lt;=$O$17),$M$17,IF(AND(F161&gt;=$N$18,F161&lt;=$O$18),$M$18,IF(AND(F161&gt;=$M$19,F161&gt;=$N$19),$O$19,IF(AND(F161&gt;=$N$19,F161&lt;=$O$19),$M$19,IF(AND(F161&gt;=$N$20,F161&lt;=$O$20),$M$20,IF(AND(F161&gt;=$N$21,F161&lt;=$O$21),$M$21,IF(AND(F161&gt;=$N$22,F161&lt;=$O$22),$M$22,IF(AND(F161&gt;=$N$23,F161&lt;=$O$23),$M$23,IF(AND(F161&gt;=$N$24,F161&lt;=$O$24),$M$24,IF(AND(F161&gt;=$N$25,F161&lt;=$O$25),$M$25,IF(AND(F161&gt;=$N$26,F161&lt;=$O$26),$M$26,IF(AND(F161&gt;=$N$27,F161&lt;=$O$27),$M$27,IF(AND(F161&gt;=$N$28,F161&lt;=$O$28),$M$28,IF(AND(F161&gt;=$N$29,F161&lt;=$O$29),$M$29))))))))))))))))))))))))))))))</f>
        <v>3</v>
      </c>
      <c r="D161" s="19" t="s">
        <v>18</v>
      </c>
      <c r="E161" s="19" t="s">
        <v>1235</v>
      </c>
      <c r="F161" s="23">
        <f>Table4[[#This Row],[USD Pricing]]*Exchange!$A$1</f>
        <v>37.729999999999997</v>
      </c>
      <c r="G161" s="23">
        <v>26.95</v>
      </c>
      <c r="H161" s="19" t="s">
        <v>1353</v>
      </c>
      <c r="I161" s="19" t="s">
        <v>4213</v>
      </c>
      <c r="J161" s="19" t="s">
        <v>2860</v>
      </c>
      <c r="L161" s="22"/>
      <c r="XFD161" s="22"/>
    </row>
    <row r="162" spans="1:12 16384:16384" s="19" customFormat="1" x14ac:dyDescent="0.35">
      <c r="A162" s="12" t="s">
        <v>1274</v>
      </c>
      <c r="B162" s="19" t="str">
        <f>HYPERLINK(Table4[[#This Row],[Link]],Table4[[#This Row],[Pattern w/out Hyperlink]])</f>
        <v>Port</v>
      </c>
      <c r="C162" s="19">
        <f>IF(F162&lt;=$N$1,$M$1,IF(AND(F162&gt;=$N$2,F162&lt;=$O$2),$M$2,IF(AND(F162&gt;=$N$3,F162&lt;=$O$3),$M$3,IF(AND(F162&gt;=$N$4,F162&lt;=$O$4),$M$4,IF(AND(F162&gt;=$N$5,F162&lt;=$O$5),$M$5,IF(AND(F162&gt;=$N$6,F162&lt;=$O$6),$M$6,IF(AND(F162&gt;=$N$7,F162&lt;=$O$7),$M$7,IF(AND(F162&gt;=$N$8,F162&lt;=$O$8),$M$8,IF(AND(F162&gt;$N$9,F162&lt;=$O$9),$M$9,IF(AND(F162&gt;=$N$10,F162&lt;=$O$10),$M$10,IF(AND(F162&gt;=$N$11,F162&lt;=$O$11),$M$11,IF(AND(F162&gt;=$N$12,F162&lt;=$O$12),$M$12,IF(AND(F162&gt;=$N$13,F162&lt;=$O$13),$M$13,IF(AND(F162&gt;=$N$14,F162&lt;=$O$14),$M$14,IF(AND(F162&gt;=$N$15,F162&lt;=$O$15),$M$15,IF(AND(F162&gt;=$N$16,F162&lt;=$O$16),$M$16,IF(AND(F162&gt;=$N$17,F162&lt;=$O$17),$M$17,IF(AND(F162&gt;=$N$18,F162&lt;=$O$18),$M$18,IF(AND(F162&gt;=$M$19,F162&gt;=$N$19),$O$19,IF(AND(F162&gt;=$N$19,F162&lt;=$O$19),$M$19,IF(AND(F162&gt;=$N$20,F162&lt;=$O$20),$M$20,IF(AND(F162&gt;=$N$21,F162&lt;=$O$21),$M$21,IF(AND(F162&gt;=$N$22,F162&lt;=$O$22),$M$22,IF(AND(F162&gt;=$N$23,F162&lt;=$O$23),$M$23,IF(AND(F162&gt;=$N$24,F162&lt;=$O$24),$M$24,IF(AND(F162&gt;=$N$25,F162&lt;=$O$25),$M$25,IF(AND(F162&gt;=$N$26,F162&lt;=$O$26),$M$26,IF(AND(F162&gt;=$N$27,F162&lt;=$O$27),$M$27,IF(AND(F162&gt;=$N$28,F162&lt;=$O$28),$M$28,IF(AND(F162&gt;=$N$29,F162&lt;=$O$29),$M$29))))))))))))))))))))))))))))))</f>
        <v>3</v>
      </c>
      <c r="D162" s="19" t="s">
        <v>1317</v>
      </c>
      <c r="E162" s="19" t="s">
        <v>1235</v>
      </c>
      <c r="F162" s="16">
        <v>42</v>
      </c>
      <c r="G162" s="16"/>
      <c r="H162" s="12" t="s">
        <v>1280</v>
      </c>
      <c r="I162" s="19" t="s">
        <v>1319</v>
      </c>
      <c r="J162" s="19" t="s">
        <v>2864</v>
      </c>
      <c r="K162" s="12" t="s">
        <v>8205</v>
      </c>
      <c r="L162" s="22"/>
      <c r="XFD162" s="22"/>
    </row>
    <row r="163" spans="1:12 16384:16384" s="19" customFormat="1" x14ac:dyDescent="0.35">
      <c r="A163" s="19" t="s">
        <v>637</v>
      </c>
      <c r="B163" s="45" t="str">
        <f>HYPERLINK(Table4[[#This Row],[Link]],Table4[[#This Row],[Pattern w/out Hyperlink]])</f>
        <v>Polo</v>
      </c>
      <c r="C163" s="19">
        <f>IF(F163&lt;=$N$1,$M$1,IF(AND(F163&gt;=$N$2,F163&lt;=$O$2),$M$2,IF(AND(F163&gt;=$N$3,F163&lt;=$O$3),$M$3,IF(AND(F163&gt;=$N$4,F163&lt;=$O$4),$M$4,IF(AND(F163&gt;=$N$5,F163&lt;=$O$5),$M$5,IF(AND(F163&gt;=$N$6,F163&lt;=$O$6),$M$6,IF(AND(F163&gt;=$N$7,F163&lt;=$O$7),$M$7,IF(AND(F163&gt;=$N$8,F163&lt;=$O$8),$M$8,IF(AND(F163&gt;$N$9,F163&lt;=$O$9),$M$9,IF(AND(F163&gt;=$N$10,F163&lt;=$O$10),$M$10,IF(AND(F163&gt;=$N$11,F163&lt;=$O$11),$M$11,IF(AND(F163&gt;=$N$12,F163&lt;=$O$12),$M$12,IF(AND(F163&gt;=$N$13,F163&lt;=$O$13),$M$13,IF(AND(F163&gt;=$N$14,F163&lt;=$O$14),$M$14,IF(AND(F163&gt;=$N$15,F163&lt;=$O$15),$M$15,IF(AND(F163&gt;=$N$16,F163&lt;=$O$16),$M$16,IF(AND(F163&gt;=$N$17,F163&lt;=$O$17),$M$17,IF(AND(F163&gt;=$N$18,F163&lt;=$O$18),$M$18,IF(AND(F163&gt;=$M$19,F163&gt;=$N$19),$O$19,IF(AND(F163&gt;=$N$19,F163&lt;=$O$19),$M$19,IF(AND(F163&gt;=$N$20,F163&lt;=$O$20),$M$20,IF(AND(F163&gt;=$N$21,F163&lt;=$O$21),$M$21,IF(AND(F163&gt;=$N$22,F163&lt;=$O$22),$M$22,IF(AND(F163&gt;=$N$23,F163&lt;=$O$23),$M$23,IF(AND(F163&gt;=$N$24,F163&lt;=$O$24),$M$24,IF(AND(F163&gt;=$N$25,F163&lt;=$O$25),$M$25,IF(AND(F163&gt;=$N$26,F163&lt;=$O$26),$M$26,IF(AND(F163&gt;=$N$27,F163&lt;=$O$27),$M$27,IF(AND(F163&gt;=$N$28,F163&lt;=$O$28),$M$28,IF(AND(F163&gt;=$N$29,F163&lt;=$O$29),$M$29))))))))))))))))))))))))))))))</f>
        <v>3</v>
      </c>
      <c r="D163" s="19" t="s">
        <v>2981</v>
      </c>
      <c r="E163" s="19" t="s">
        <v>1235</v>
      </c>
      <c r="F163" s="23">
        <f>Table4[[#This Row],[USD Pricing]]*Exchange!$A$1</f>
        <v>44.8</v>
      </c>
      <c r="G163" s="23">
        <v>32</v>
      </c>
      <c r="H163" s="19" t="s">
        <v>7811</v>
      </c>
      <c r="I163" s="19" t="s">
        <v>1319</v>
      </c>
      <c r="J163" s="19" t="s">
        <v>3024</v>
      </c>
      <c r="L163" s="22"/>
      <c r="XFD163" s="22"/>
    </row>
    <row r="164" spans="1:12 16384:16384" s="19" customFormat="1" x14ac:dyDescent="0.35">
      <c r="A164" s="19" t="s">
        <v>649</v>
      </c>
      <c r="B164" s="45" t="str">
        <f>HYPERLINK(Table4[[#This Row],[Link]],Table4[[#This Row],[Pattern w/out Hyperlink]])</f>
        <v>Prodigy</v>
      </c>
      <c r="C164" s="19">
        <f>IF(F164&lt;=$N$1,$M$1,IF(AND(F164&gt;=$N$2,F164&lt;=$O$2),$M$2,IF(AND(F164&gt;=$N$3,F164&lt;=$O$3),$M$3,IF(AND(F164&gt;=$N$4,F164&lt;=$O$4),$M$4,IF(AND(F164&gt;=$N$5,F164&lt;=$O$5),$M$5,IF(AND(F164&gt;=$N$6,F164&lt;=$O$6),$M$6,IF(AND(F164&gt;=$N$7,F164&lt;=$O$7),$M$7,IF(AND(F164&gt;=$N$8,F164&lt;=$O$8),$M$8,IF(AND(F164&gt;$N$9,F164&lt;=$O$9),$M$9,IF(AND(F164&gt;=$N$10,F164&lt;=$O$10),$M$10,IF(AND(F164&gt;=$N$11,F164&lt;=$O$11),$M$11,IF(AND(F164&gt;=$N$12,F164&lt;=$O$12),$M$12,IF(AND(F164&gt;=$N$13,F164&lt;=$O$13),$M$13,IF(AND(F164&gt;=$N$14,F164&lt;=$O$14),$M$14,IF(AND(F164&gt;=$N$15,F164&lt;=$O$15),$M$15,IF(AND(F164&gt;=$N$16,F164&lt;=$O$16),$M$16,IF(AND(F164&gt;=$N$17,F164&lt;=$O$17),$M$17,IF(AND(F164&gt;=$N$18,F164&lt;=$O$18),$M$18,IF(AND(F164&gt;=$M$19,F164&gt;=$N$19),$O$19,IF(AND(F164&gt;=$N$19,F164&lt;=$O$19),$M$19,IF(AND(F164&gt;=$N$20,F164&lt;=$O$20),$M$20,IF(AND(F164&gt;=$N$21,F164&lt;=$O$21),$M$21,IF(AND(F164&gt;=$N$22,F164&lt;=$O$22),$M$22,IF(AND(F164&gt;=$N$23,F164&lt;=$O$23),$M$23,IF(AND(F164&gt;=$N$24,F164&lt;=$O$24),$M$24,IF(AND(F164&gt;=$N$25,F164&lt;=$O$25),$M$25,IF(AND(F164&gt;=$N$26,F164&lt;=$O$26),$M$26,IF(AND(F164&gt;=$N$27,F164&lt;=$O$27),$M$27,IF(AND(F164&gt;=$N$28,F164&lt;=$O$28),$M$28,IF(AND(F164&gt;=$N$29,F164&lt;=$O$29),$M$29))))))))))))))))))))))))))))))</f>
        <v>3</v>
      </c>
      <c r="D164" s="19" t="s">
        <v>18</v>
      </c>
      <c r="E164" s="19" t="s">
        <v>1235</v>
      </c>
      <c r="F164" s="23">
        <f>Table4[[#This Row],[USD Pricing]]*Exchange!$A$1</f>
        <v>37.729999999999997</v>
      </c>
      <c r="G164" s="23">
        <v>26.95</v>
      </c>
      <c r="H164" s="19" t="s">
        <v>3756</v>
      </c>
      <c r="I164" s="19" t="s">
        <v>1319</v>
      </c>
      <c r="J164" s="19" t="s">
        <v>2860</v>
      </c>
      <c r="L164" s="22"/>
      <c r="XFD164" s="22"/>
    </row>
    <row r="165" spans="1:12 16384:16384" s="19" customFormat="1" x14ac:dyDescent="0.35">
      <c r="A165" s="19" t="s">
        <v>2050</v>
      </c>
      <c r="B165" s="45" t="str">
        <f>HYPERLINK(Table4[[#This Row],[Link]],Table4[[#This Row],[Pattern w/out Hyperlink]])</f>
        <v>Relax</v>
      </c>
      <c r="C165" s="19">
        <f>IF(F165&lt;=$N$1,$M$1,IF(AND(F165&gt;=$N$2,F165&lt;=$O$2),$M$2,IF(AND(F165&gt;=$N$3,F165&lt;=$O$3),$M$3,IF(AND(F165&gt;=$N$4,F165&lt;=$O$4),$M$4,IF(AND(F165&gt;=$N$5,F165&lt;=$O$5),$M$5,IF(AND(F165&gt;=$N$6,F165&lt;=$O$6),$M$6,IF(AND(F165&gt;=$N$7,F165&lt;=$O$7),$M$7,IF(AND(F165&gt;=$N$8,F165&lt;=$O$8),$M$8,IF(AND(F165&gt;$N$9,F165&lt;=$O$9),$M$9,IF(AND(F165&gt;=$N$10,F165&lt;=$O$10),$M$10,IF(AND(F165&gt;=$N$11,F165&lt;=$O$11),$M$11,IF(AND(F165&gt;=$N$12,F165&lt;=$O$12),$M$12,IF(AND(F165&gt;=$N$13,F165&lt;=$O$13),$M$13,IF(AND(F165&gt;=$N$14,F165&lt;=$O$14),$M$14,IF(AND(F165&gt;=$N$15,F165&lt;=$O$15),$M$15,IF(AND(F165&gt;=$N$16,F165&lt;=$O$16),$M$16,IF(AND(F165&gt;=$N$17,F165&lt;=$O$17),$M$17,IF(AND(F165&gt;=$N$18,F165&lt;=$O$18),$M$18,IF(AND(F165&gt;=$M$19,F165&gt;=$N$19),$O$19,IF(AND(F165&gt;=$N$19,F165&lt;=$O$19),$M$19,IF(AND(F165&gt;=$N$20,F165&lt;=$O$20),$M$20,IF(AND(F165&gt;=$N$21,F165&lt;=$O$21),$M$21,IF(AND(F165&gt;=$N$22,F165&lt;=$O$22),$M$22,IF(AND(F165&gt;=$N$23,F165&lt;=$O$23),$M$23,IF(AND(F165&gt;=$N$24,F165&lt;=$O$24),$M$24,IF(AND(F165&gt;=$N$25,F165&lt;=$O$25),$M$25,IF(AND(F165&gt;=$N$26,F165&lt;=$O$26),$M$26,IF(AND(F165&gt;=$N$27,F165&lt;=$O$27),$M$27,IF(AND(F165&gt;=$N$28,F165&lt;=$O$28),$M$28,IF(AND(F165&gt;=$N$29,F165&lt;=$O$29),$M$29))))))))))))))))))))))))))))))</f>
        <v>3</v>
      </c>
      <c r="D165" s="19" t="s">
        <v>19</v>
      </c>
      <c r="E165" s="19" t="s">
        <v>1235</v>
      </c>
      <c r="F165" s="23">
        <v>36</v>
      </c>
      <c r="G165" s="23"/>
      <c r="H165" s="19" t="s">
        <v>2051</v>
      </c>
      <c r="I165" s="19" t="s">
        <v>1319</v>
      </c>
      <c r="J165" s="19" t="s">
        <v>2860</v>
      </c>
      <c r="L165" s="22"/>
      <c r="XFD165" s="22"/>
    </row>
    <row r="166" spans="1:12 16384:16384" s="19" customFormat="1" x14ac:dyDescent="0.35">
      <c r="A166" s="19" t="s">
        <v>682</v>
      </c>
      <c r="B166" s="45" t="str">
        <f>HYPERLINK(Table4[[#This Row],[Link]],Table4[[#This Row],[Pattern w/out Hyperlink]])</f>
        <v>Rise</v>
      </c>
      <c r="C166" s="19">
        <f>IF(F166&lt;=$N$1,$M$1,IF(AND(F166&gt;=$N$2,F166&lt;=$O$2),$M$2,IF(AND(F166&gt;=$N$3,F166&lt;=$O$3),$M$3,IF(AND(F166&gt;=$N$4,F166&lt;=$O$4),$M$4,IF(AND(F166&gt;=$N$5,F166&lt;=$O$5),$M$5,IF(AND(F166&gt;=$N$6,F166&lt;=$O$6),$M$6,IF(AND(F166&gt;=$N$7,F166&lt;=$O$7),$M$7,IF(AND(F166&gt;=$N$8,F166&lt;=$O$8),$M$8,IF(AND(F166&gt;$N$9,F166&lt;=$O$9),$M$9,IF(AND(F166&gt;=$N$10,F166&lt;=$O$10),$M$10,IF(AND(F166&gt;=$N$11,F166&lt;=$O$11),$M$11,IF(AND(F166&gt;=$N$12,F166&lt;=$O$12),$M$12,IF(AND(F166&gt;=$N$13,F166&lt;=$O$13),$M$13,IF(AND(F166&gt;=$N$14,F166&lt;=$O$14),$M$14,IF(AND(F166&gt;=$N$15,F166&lt;=$O$15),$M$15,IF(AND(F166&gt;=$N$16,F166&lt;=$O$16),$M$16,IF(AND(F166&gt;=$N$17,F166&lt;=$O$17),$M$17,IF(AND(F166&gt;=$N$18,F166&lt;=$O$18),$M$18,IF(AND(F166&gt;=$M$19,F166&gt;=$N$19),$O$19,IF(AND(F166&gt;=$N$19,F166&lt;=$O$19),$M$19,IF(AND(F166&gt;=$N$20,F166&lt;=$O$20),$M$20,IF(AND(F166&gt;=$N$21,F166&lt;=$O$21),$M$21,IF(AND(F166&gt;=$N$22,F166&lt;=$O$22),$M$22,IF(AND(F166&gt;=$N$23,F166&lt;=$O$23),$M$23,IF(AND(F166&gt;=$N$24,F166&lt;=$O$24),$M$24,IF(AND(F166&gt;=$N$25,F166&lt;=$O$25),$M$25,IF(AND(F166&gt;=$N$26,F166&lt;=$O$26),$M$26,IF(AND(F166&gt;=$N$27,F166&lt;=$O$27),$M$27,IF(AND(F166&gt;=$N$28,F166&lt;=$O$28),$M$28,IF(AND(F166&gt;=$N$29,F166&lt;=$O$29),$M$29))))))))))))))))))))))))))))))</f>
        <v>3</v>
      </c>
      <c r="D166" s="19" t="s">
        <v>2981</v>
      </c>
      <c r="E166" s="19" t="s">
        <v>1235</v>
      </c>
      <c r="F166" s="23">
        <f>Table4[[#This Row],[USD Pricing]]*Exchange!$A$1</f>
        <v>40.599999999999994</v>
      </c>
      <c r="G166" s="23">
        <v>29</v>
      </c>
      <c r="H166" s="19" t="s">
        <v>7813</v>
      </c>
      <c r="I166" s="19" t="s">
        <v>1319</v>
      </c>
      <c r="J166" s="19" t="s">
        <v>3024</v>
      </c>
      <c r="L166" s="22"/>
      <c r="XFD166" s="22"/>
    </row>
    <row r="167" spans="1:12 16384:16384" s="19" customFormat="1" x14ac:dyDescent="0.35">
      <c r="A167" s="12" t="s">
        <v>684</v>
      </c>
      <c r="B167" s="19" t="str">
        <f>HYPERLINK(Table4[[#This Row],[Link]],Table4[[#This Row],[Pattern w/out Hyperlink]])</f>
        <v>Rivera</v>
      </c>
      <c r="C167" s="19">
        <f>IF(F167&lt;=$N$1,$M$1,IF(AND(F167&gt;=$N$2,F167&lt;=$O$2),$M$2,IF(AND(F167&gt;=$N$3,F167&lt;=$O$3),$M$3,IF(AND(F167&gt;=$N$4,F167&lt;=$O$4),$M$4,IF(AND(F167&gt;=$N$5,F167&lt;=$O$5),$M$5,IF(AND(F167&gt;=$N$6,F167&lt;=$O$6),$M$6,IF(AND(F167&gt;=$N$7,F167&lt;=$O$7),$M$7,IF(AND(F167&gt;=$N$8,F167&lt;=$O$8),$M$8,IF(AND(F167&gt;$N$9,F167&lt;=$O$9),$M$9,IF(AND(F167&gt;=$N$10,F167&lt;=$O$10),$M$10,IF(AND(F167&gt;=$N$11,F167&lt;=$O$11),$M$11,IF(AND(F167&gt;=$N$12,F167&lt;=$O$12),$M$12,IF(AND(F167&gt;=$N$13,F167&lt;=$O$13),$M$13,IF(AND(F167&gt;=$N$14,F167&lt;=$O$14),$M$14,IF(AND(F167&gt;=$N$15,F167&lt;=$O$15),$M$15,IF(AND(F167&gt;=$N$16,F167&lt;=$O$16),$M$16,IF(AND(F167&gt;=$N$17,F167&lt;=$O$17),$M$17,IF(AND(F167&gt;=$N$18,F167&lt;=$O$18),$M$18,IF(AND(F167&gt;=$M$19,F167&gt;=$N$19),$O$19,IF(AND(F167&gt;=$N$19,F167&lt;=$O$19),$M$19,IF(AND(F167&gt;=$N$20,F167&lt;=$O$20),$M$20,IF(AND(F167&gt;=$N$21,F167&lt;=$O$21),$M$21,IF(AND(F167&gt;=$N$22,F167&lt;=$O$22),$M$22,IF(AND(F167&gt;=$N$23,F167&lt;=$O$23),$M$23,IF(AND(F167&gt;=$N$24,F167&lt;=$O$24),$M$24,IF(AND(F167&gt;=$N$25,F167&lt;=$O$25),$M$25,IF(AND(F167&gt;=$N$26,F167&lt;=$O$26),$M$26,IF(AND(F167&gt;=$N$27,F167&lt;=$O$27),$M$27,IF(AND(F167&gt;=$N$28,F167&lt;=$O$28),$M$28,IF(AND(F167&gt;=$N$29,F167&lt;=$O$29),$M$29))))))))))))))))))))))))))))))</f>
        <v>3</v>
      </c>
      <c r="D167" s="19" t="s">
        <v>20</v>
      </c>
      <c r="E167" s="19" t="s">
        <v>1235</v>
      </c>
      <c r="F167" s="24">
        <f>Table4[[#This Row],[USD Pricing]]*Exchange!$A$1</f>
        <v>39.129999999999995</v>
      </c>
      <c r="G167" s="24">
        <v>27.95</v>
      </c>
      <c r="H167" s="12" t="s">
        <v>1541</v>
      </c>
      <c r="I167" s="19" t="s">
        <v>1319</v>
      </c>
      <c r="J167" s="19" t="s">
        <v>2860</v>
      </c>
      <c r="L167" s="22"/>
      <c r="XFD167" s="22"/>
    </row>
    <row r="168" spans="1:12 16384:16384" s="19" customFormat="1" x14ac:dyDescent="0.35">
      <c r="A168" s="19" t="s">
        <v>688</v>
      </c>
      <c r="B168" s="45" t="str">
        <f>HYPERLINK(Table4[[#This Row],[Link]],Table4[[#This Row],[Pattern w/out Hyperlink]])</f>
        <v>Rogue II</v>
      </c>
      <c r="C168" s="19">
        <f>IF(F168&lt;=$N$1,$M$1,IF(AND(F168&gt;=$N$2,F168&lt;=$O$2),$M$2,IF(AND(F168&gt;=$N$3,F168&lt;=$O$3),$M$3,IF(AND(F168&gt;=$N$4,F168&lt;=$O$4),$M$4,IF(AND(F168&gt;=$N$5,F168&lt;=$O$5),$M$5,IF(AND(F168&gt;=$N$6,F168&lt;=$O$6),$M$6,IF(AND(F168&gt;=$N$7,F168&lt;=$O$7),$M$7,IF(AND(F168&gt;=$N$8,F168&lt;=$O$8),$M$8,IF(AND(F168&gt;$N$9,F168&lt;=$O$9),$M$9,IF(AND(F168&gt;=$N$10,F168&lt;=$O$10),$M$10,IF(AND(F168&gt;=$N$11,F168&lt;=$O$11),$M$11,IF(AND(F168&gt;=$N$12,F168&lt;=$O$12),$M$12,IF(AND(F168&gt;=$N$13,F168&lt;=$O$13),$M$13,IF(AND(F168&gt;=$N$14,F168&lt;=$O$14),$M$14,IF(AND(F168&gt;=$N$15,F168&lt;=$O$15),$M$15,IF(AND(F168&gt;=$N$16,F168&lt;=$O$16),$M$16,IF(AND(F168&gt;=$N$17,F168&lt;=$O$17),$M$17,IF(AND(F168&gt;=$N$18,F168&lt;=$O$18),$M$18,IF(AND(F168&gt;=$M$19,F168&gt;=$N$19),$O$19,IF(AND(F168&gt;=$N$19,F168&lt;=$O$19),$M$19,IF(AND(F168&gt;=$N$20,F168&lt;=$O$20),$M$20,IF(AND(F168&gt;=$N$21,F168&lt;=$O$21),$M$21,IF(AND(F168&gt;=$N$22,F168&lt;=$O$22),$M$22,IF(AND(F168&gt;=$N$23,F168&lt;=$O$23),$M$23,IF(AND(F168&gt;=$N$24,F168&lt;=$O$24),$M$24,IF(AND(F168&gt;=$N$25,F168&lt;=$O$25),$M$25,IF(AND(F168&gt;=$N$26,F168&lt;=$O$26),$M$26,IF(AND(F168&gt;=$N$27,F168&lt;=$O$27),$M$27,IF(AND(F168&gt;=$N$28,F168&lt;=$O$28),$M$28,IF(AND(F168&gt;=$N$29,F168&lt;=$O$29),$M$29))))))))))))))))))))))))))))))</f>
        <v>3</v>
      </c>
      <c r="D168" s="19" t="s">
        <v>2270</v>
      </c>
      <c r="E168" s="19" t="s">
        <v>1235</v>
      </c>
      <c r="F168" s="23">
        <v>38.299999999999997</v>
      </c>
      <c r="G168" s="23"/>
      <c r="H168" s="19" t="s">
        <v>2253</v>
      </c>
      <c r="I168" s="19" t="s">
        <v>1319</v>
      </c>
      <c r="J168" s="19" t="s">
        <v>2860</v>
      </c>
      <c r="L168" s="22"/>
      <c r="XFD168" s="22"/>
    </row>
    <row r="169" spans="1:12 16384:16384" s="19" customFormat="1" x14ac:dyDescent="0.35">
      <c r="A169" s="12" t="s">
        <v>688</v>
      </c>
      <c r="B169" s="19" t="str">
        <f>HYPERLINK(Table4[[#This Row],[Link]],Table4[[#This Row],[Pattern w/out Hyperlink]])</f>
        <v>Rogue II</v>
      </c>
      <c r="C169" s="19">
        <f>IF(F169&lt;=$N$1,$M$1,IF(AND(F169&gt;=$N$2,F169&lt;=$O$2),$M$2,IF(AND(F169&gt;=$N$3,F169&lt;=$O$3),$M$3,IF(AND(F169&gt;=$N$4,F169&lt;=$O$4),$M$4,IF(AND(F169&gt;=$N$5,F169&lt;=$O$5),$M$5,IF(AND(F169&gt;=$N$6,F169&lt;=$O$6),$M$6,IF(AND(F169&gt;=$N$7,F169&lt;=$O$7),$M$7,IF(AND(F169&gt;=$N$8,F169&lt;=$O$8),$M$8,IF(AND(F169&gt;$N$9,F169&lt;=$O$9),$M$9,IF(AND(F169&gt;=$N$10,F169&lt;=$O$10),$M$10,IF(AND(F169&gt;=$N$11,F169&lt;=$O$11),$M$11,IF(AND(F169&gt;=$N$12,F169&lt;=$O$12),$M$12,IF(AND(F169&gt;=$N$13,F169&lt;=$O$13),$M$13,IF(AND(F169&gt;=$N$14,F169&lt;=$O$14),$M$14,IF(AND(F169&gt;=$N$15,F169&lt;=$O$15),$M$15,IF(AND(F169&gt;=$N$16,F169&lt;=$O$16),$M$16,IF(AND(F169&gt;=$N$17,F169&lt;=$O$17),$M$17,IF(AND(F169&gt;=$N$18,F169&lt;=$O$18),$M$18,IF(AND(F169&gt;=$M$19,F169&gt;=$N$19),$O$19,IF(AND(F169&gt;=$N$19,F169&lt;=$O$19),$M$19,IF(AND(F169&gt;=$N$20,F169&lt;=$O$20),$M$20,IF(AND(F169&gt;=$N$21,F169&lt;=$O$21),$M$21,IF(AND(F169&gt;=$N$22,F169&lt;=$O$22),$M$22,IF(AND(F169&gt;=$N$23,F169&lt;=$O$23),$M$23,IF(AND(F169&gt;=$N$24,F169&lt;=$O$24),$M$24,IF(AND(F169&gt;=$N$25,F169&lt;=$O$25),$M$25,IF(AND(F169&gt;=$N$26,F169&lt;=$O$26),$M$26,IF(AND(F169&gt;=$N$27,F169&lt;=$O$27),$M$27,IF(AND(F169&gt;=$N$28,F169&lt;=$O$28),$M$28,IF(AND(F169&gt;=$N$29,F169&lt;=$O$29),$M$29))))))))))))))))))))))))))))))</f>
        <v>3</v>
      </c>
      <c r="D169" s="19" t="s">
        <v>20</v>
      </c>
      <c r="E169" s="19" t="s">
        <v>1235</v>
      </c>
      <c r="F169" s="24">
        <f>Table4[[#This Row],[USD Pricing]]*Exchange!$A$1</f>
        <v>44.8</v>
      </c>
      <c r="G169" s="24">
        <v>32</v>
      </c>
      <c r="H169" s="12" t="s">
        <v>1542</v>
      </c>
      <c r="I169" s="19" t="s">
        <v>1319</v>
      </c>
      <c r="J169" s="19" t="s">
        <v>2860</v>
      </c>
      <c r="L169" s="22"/>
      <c r="XFD169" s="22"/>
    </row>
    <row r="170" spans="1:12 16384:16384" s="19" customFormat="1" x14ac:dyDescent="0.35">
      <c r="A170" s="12" t="s">
        <v>691</v>
      </c>
      <c r="B170" s="19" t="str">
        <f>HYPERLINK(Table4[[#This Row],[Link]],Table4[[#This Row],[Pattern w/out Hyperlink]])</f>
        <v>Round Trip</v>
      </c>
      <c r="C170" s="19">
        <f>IF(F170&lt;=$N$1,$M$1,IF(AND(F170&gt;=$N$2,F170&lt;=$O$2),$M$2,IF(AND(F170&gt;=$N$3,F170&lt;=$O$3),$M$3,IF(AND(F170&gt;=$N$4,F170&lt;=$O$4),$M$4,IF(AND(F170&gt;=$N$5,F170&lt;=$O$5),$M$5,IF(AND(F170&gt;=$N$6,F170&lt;=$O$6),$M$6,IF(AND(F170&gt;=$N$7,F170&lt;=$O$7),$M$7,IF(AND(F170&gt;=$N$8,F170&lt;=$O$8),$M$8,IF(AND(F170&gt;$N$9,F170&lt;=$O$9),$M$9,IF(AND(F170&gt;=$N$10,F170&lt;=$O$10),$M$10,IF(AND(F170&gt;=$N$11,F170&lt;=$O$11),$M$11,IF(AND(F170&gt;=$N$12,F170&lt;=$O$12),$M$12,IF(AND(F170&gt;=$N$13,F170&lt;=$O$13),$M$13,IF(AND(F170&gt;=$N$14,F170&lt;=$O$14),$M$14,IF(AND(F170&gt;=$N$15,F170&lt;=$O$15),$M$15,IF(AND(F170&gt;=$N$16,F170&lt;=$O$16),$M$16,IF(AND(F170&gt;=$N$17,F170&lt;=$O$17),$M$17,IF(AND(F170&gt;=$N$18,F170&lt;=$O$18),$M$18,IF(AND(F170&gt;=$M$19,F170&gt;=$N$19),$O$19,IF(AND(F170&gt;=$N$19,F170&lt;=$O$19),$M$19,IF(AND(F170&gt;=$N$20,F170&lt;=$O$20),$M$20,IF(AND(F170&gt;=$N$21,F170&lt;=$O$21),$M$21,IF(AND(F170&gt;=$N$22,F170&lt;=$O$22),$M$22,IF(AND(F170&gt;=$N$23,F170&lt;=$O$23),$M$23,IF(AND(F170&gt;=$N$24,F170&lt;=$O$24),$M$24,IF(AND(F170&gt;=$N$25,F170&lt;=$O$25),$M$25,IF(AND(F170&gt;=$N$26,F170&lt;=$O$26),$M$26,IF(AND(F170&gt;=$N$27,F170&lt;=$O$27),$M$27,IF(AND(F170&gt;=$N$28,F170&lt;=$O$28),$M$28,IF(AND(F170&gt;=$N$29,F170&lt;=$O$29),$M$29))))))))))))))))))))))))))))))</f>
        <v>3</v>
      </c>
      <c r="D170" s="19" t="s">
        <v>20</v>
      </c>
      <c r="E170" s="19" t="s">
        <v>1235</v>
      </c>
      <c r="F170" s="24">
        <f>Table4[[#This Row],[USD Pricing]]*Exchange!$A$1</f>
        <v>44.8</v>
      </c>
      <c r="G170" s="24">
        <v>32</v>
      </c>
      <c r="H170" s="12" t="s">
        <v>1543</v>
      </c>
      <c r="I170" s="19" t="s">
        <v>0</v>
      </c>
      <c r="J170" s="19" t="s">
        <v>2866</v>
      </c>
      <c r="L170" s="22"/>
      <c r="XFD170" s="22"/>
    </row>
    <row r="171" spans="1:12 16384:16384" s="19" customFormat="1" x14ac:dyDescent="0.35">
      <c r="A171" s="12" t="s">
        <v>692</v>
      </c>
      <c r="B171" s="19" t="str">
        <f>HYPERLINK(Table4[[#This Row],[Link]],Table4[[#This Row],[Pattern w/out Hyperlink]])</f>
        <v>Route</v>
      </c>
      <c r="C171" s="19">
        <f>IF(F171&lt;=$N$1,$M$1,IF(AND(F171&gt;=$N$2,F171&lt;=$O$2),$M$2,IF(AND(F171&gt;=$N$3,F171&lt;=$O$3),$M$3,IF(AND(F171&gt;=$N$4,F171&lt;=$O$4),$M$4,IF(AND(F171&gt;=$N$5,F171&lt;=$O$5),$M$5,IF(AND(F171&gt;=$N$6,F171&lt;=$O$6),$M$6,IF(AND(F171&gt;=$N$7,F171&lt;=$O$7),$M$7,IF(AND(F171&gt;=$N$8,F171&lt;=$O$8),$M$8,IF(AND(F171&gt;$N$9,F171&lt;=$O$9),$M$9,IF(AND(F171&gt;=$N$10,F171&lt;=$O$10),$M$10,IF(AND(F171&gt;=$N$11,F171&lt;=$O$11),$M$11,IF(AND(F171&gt;=$N$12,F171&lt;=$O$12),$M$12,IF(AND(F171&gt;=$N$13,F171&lt;=$O$13),$M$13,IF(AND(F171&gt;=$N$14,F171&lt;=$O$14),$M$14,IF(AND(F171&gt;=$N$15,F171&lt;=$O$15),$M$15,IF(AND(F171&gt;=$N$16,F171&lt;=$O$16),$M$16,IF(AND(F171&gt;=$N$17,F171&lt;=$O$17),$M$17,IF(AND(F171&gt;=$N$18,F171&lt;=$O$18),$M$18,IF(AND(F171&gt;=$M$19,F171&gt;=$N$19),$O$19,IF(AND(F171&gt;=$N$19,F171&lt;=$O$19),$M$19,IF(AND(F171&gt;=$N$20,F171&lt;=$O$20),$M$20,IF(AND(F171&gt;=$N$21,F171&lt;=$O$21),$M$21,IF(AND(F171&gt;=$N$22,F171&lt;=$O$22),$M$22,IF(AND(F171&gt;=$N$23,F171&lt;=$O$23),$M$23,IF(AND(F171&gt;=$N$24,F171&lt;=$O$24),$M$24,IF(AND(F171&gt;=$N$25,F171&lt;=$O$25),$M$25,IF(AND(F171&gt;=$N$26,F171&lt;=$O$26),$M$26,IF(AND(F171&gt;=$N$27,F171&lt;=$O$27),$M$27,IF(AND(F171&gt;=$N$28,F171&lt;=$O$28),$M$28,IF(AND(F171&gt;=$N$29,F171&lt;=$O$29),$M$29))))))))))))))))))))))))))))))</f>
        <v>3</v>
      </c>
      <c r="D171" s="19" t="s">
        <v>20</v>
      </c>
      <c r="E171" s="19" t="s">
        <v>1235</v>
      </c>
      <c r="F171" s="24">
        <f>Table4[[#This Row],[USD Pricing]]*Exchange!$A$1</f>
        <v>43.33</v>
      </c>
      <c r="G171" s="24">
        <v>30.95</v>
      </c>
      <c r="H171" s="12" t="s">
        <v>1544</v>
      </c>
      <c r="I171" s="19" t="s">
        <v>0</v>
      </c>
      <c r="J171" s="19" t="s">
        <v>2866</v>
      </c>
      <c r="L171" s="22"/>
      <c r="XFD171" s="22"/>
    </row>
    <row r="172" spans="1:12 16384:16384" s="19" customFormat="1" x14ac:dyDescent="0.35">
      <c r="A172" s="12" t="s">
        <v>2182</v>
      </c>
      <c r="B172" s="19" t="str">
        <f>HYPERLINK(Table4[[#This Row],[Link]],Table4[[#This Row],[Pattern w/out Hyperlink]])</f>
        <v>Scholar</v>
      </c>
      <c r="C172" s="19">
        <f>IF(F172&lt;=$N$1,$M$1,IF(AND(F172&gt;=$N$2,F172&lt;=$O$2),$M$2,IF(AND(F172&gt;=$N$3,F172&lt;=$O$3),$M$3,IF(AND(F172&gt;=$N$4,F172&lt;=$O$4),$M$4,IF(AND(F172&gt;=$N$5,F172&lt;=$O$5),$M$5,IF(AND(F172&gt;=$N$6,F172&lt;=$O$6),$M$6,IF(AND(F172&gt;=$N$7,F172&lt;=$O$7),$M$7,IF(AND(F172&gt;=$N$8,F172&lt;=$O$8),$M$8,IF(AND(F172&gt;$N$9,F172&lt;=$O$9),$M$9,IF(AND(F172&gt;=$N$10,F172&lt;=$O$10),$M$10,IF(AND(F172&gt;=$N$11,F172&lt;=$O$11),$M$11,IF(AND(F172&gt;=$N$12,F172&lt;=$O$12),$M$12,IF(AND(F172&gt;=$N$13,F172&lt;=$O$13),$M$13,IF(AND(F172&gt;=$N$14,F172&lt;=$O$14),$M$14,IF(AND(F172&gt;=$N$15,F172&lt;=$O$15),$M$15,IF(AND(F172&gt;=$N$16,F172&lt;=$O$16),$M$16,IF(AND(F172&gt;=$N$17,F172&lt;=$O$17),$M$17,IF(AND(F172&gt;=$N$18,F172&lt;=$O$18),$M$18,IF(AND(F172&gt;=$M$19,F172&gt;=$N$19),$O$19,IF(AND(F172&gt;=$N$19,F172&lt;=$O$19),$M$19,IF(AND(F172&gt;=$N$20,F172&lt;=$O$20),$M$20,IF(AND(F172&gt;=$N$21,F172&lt;=$O$21),$M$21,IF(AND(F172&gt;=$N$22,F172&lt;=$O$22),$M$22,IF(AND(F172&gt;=$N$23,F172&lt;=$O$23),$M$23,IF(AND(F172&gt;=$N$24,F172&lt;=$O$24),$M$24,IF(AND(F172&gt;=$N$25,F172&lt;=$O$25),$M$25,IF(AND(F172&gt;=$N$26,F172&lt;=$O$26),$M$26,IF(AND(F172&gt;=$N$27,F172&lt;=$O$27),$M$27,IF(AND(F172&gt;=$N$28,F172&lt;=$O$28),$M$28,IF(AND(F172&gt;=$N$29,F172&lt;=$O$29),$M$29))))))))))))))))))))))))))))))</f>
        <v>3</v>
      </c>
      <c r="D172" s="19" t="s">
        <v>18</v>
      </c>
      <c r="E172" s="19" t="s">
        <v>1235</v>
      </c>
      <c r="F172" s="16">
        <f>Table4[[#This Row],[USD Pricing]]*Exchange!$A$1</f>
        <v>44.73</v>
      </c>
      <c r="G172" s="16">
        <v>31.95</v>
      </c>
      <c r="H172" s="12" t="s">
        <v>6138</v>
      </c>
      <c r="I172" s="19" t="s">
        <v>1319</v>
      </c>
      <c r="J172" s="19" t="s">
        <v>2857</v>
      </c>
      <c r="K172" s="12" t="s">
        <v>8166</v>
      </c>
      <c r="L172" s="22"/>
      <c r="XFD172" s="22"/>
    </row>
    <row r="173" spans="1:12 16384:16384" s="19" customFormat="1" x14ac:dyDescent="0.35">
      <c r="A173" s="12" t="s">
        <v>7632</v>
      </c>
      <c r="B173" s="19" t="str">
        <f>HYPERLINK(Table4[[#This Row],[Link]],Table4[[#This Row],[Pattern w/out Hyperlink]])</f>
        <v>Sentry - HC 2.0</v>
      </c>
      <c r="C173" s="19">
        <f>IF(F173&lt;=$N$1,$M$1,IF(AND(F173&gt;=$N$2,F173&lt;=$O$2),$M$2,IF(AND(F173&gt;=$N$3,F173&lt;=$O$3),$M$3,IF(AND(F173&gt;=$N$4,F173&lt;=$O$4),$M$4,IF(AND(F173&gt;=$N$5,F173&lt;=$O$5),$M$5,IF(AND(F173&gt;=$N$6,F173&lt;=$O$6),$M$6,IF(AND(F173&gt;=$N$7,F173&lt;=$O$7),$M$7,IF(AND(F173&gt;=$N$8,F173&lt;=$O$8),$M$8,IF(AND(F173&gt;$N$9,F173&lt;=$O$9),$M$9,IF(AND(F173&gt;=$N$10,F173&lt;=$O$10),$M$10,IF(AND(F173&gt;=$N$11,F173&lt;=$O$11),$M$11,IF(AND(F173&gt;=$N$12,F173&lt;=$O$12),$M$12,IF(AND(F173&gt;=$N$13,F173&lt;=$O$13),$M$13,IF(AND(F173&gt;=$N$14,F173&lt;=$O$14),$M$14,IF(AND(F173&gt;=$N$15,F173&lt;=$O$15),$M$15,IF(AND(F173&gt;=$N$16,F173&lt;=$O$16),$M$16,IF(AND(F173&gt;=$N$17,F173&lt;=$O$17),$M$17,IF(AND(F173&gt;=$N$18,F173&lt;=$O$18),$M$18,IF(AND(F173&gt;=$M$19,F173&gt;=$N$19),$O$19,IF(AND(F173&gt;=$N$19,F173&lt;=$O$19),$M$19,IF(AND(F173&gt;=$N$20,F173&lt;=$O$20),$M$20,IF(AND(F173&gt;=$N$21,F173&lt;=$O$21),$M$21,IF(AND(F173&gt;=$N$22,F173&lt;=$O$22),$M$22,IF(AND(F173&gt;=$N$23,F173&lt;=$O$23),$M$23,IF(AND(F173&gt;=$N$24,F173&lt;=$O$24),$M$24,IF(AND(F173&gt;=$N$25,F173&lt;=$O$25),$M$25,IF(AND(F173&gt;=$N$26,F173&lt;=$O$26),$M$26,IF(AND(F173&gt;=$N$27,F173&lt;=$O$27),$M$27,IF(AND(F173&gt;=$N$28,F173&lt;=$O$28),$M$28,IF(AND(F173&gt;=$N$29,F173&lt;=$O$29),$M$29))))))))))))))))))))))))))))))</f>
        <v>3</v>
      </c>
      <c r="D173" s="19" t="s">
        <v>20</v>
      </c>
      <c r="E173" s="19" t="s">
        <v>1235</v>
      </c>
      <c r="F173" s="24">
        <f>Table4[[#This Row],[USD Pricing]]*Exchange!$A$1</f>
        <v>44.099999999999994</v>
      </c>
      <c r="G173" s="24">
        <v>31.5</v>
      </c>
      <c r="H173" s="12" t="s">
        <v>1548</v>
      </c>
      <c r="I173" s="19" t="s">
        <v>1319</v>
      </c>
      <c r="J173" s="19" t="s">
        <v>2866</v>
      </c>
      <c r="L173" s="22"/>
      <c r="XFD173" s="22"/>
    </row>
    <row r="174" spans="1:12 16384:16384" s="19" customFormat="1" x14ac:dyDescent="0.35">
      <c r="A174" s="19" t="s">
        <v>2335</v>
      </c>
      <c r="B174" s="45" t="str">
        <f>HYPERLINK(Table4[[#This Row],[Link]],Table4[[#This Row],[Pattern w/out Hyperlink]])</f>
        <v>Sierra Soft</v>
      </c>
      <c r="C174" s="19">
        <f>IF(F174&lt;=$N$1,$M$1,IF(AND(F174&gt;=$N$2,F174&lt;=$O$2),$M$2,IF(AND(F174&gt;=$N$3,F174&lt;=$O$3),$M$3,IF(AND(F174&gt;=$N$4,F174&lt;=$O$4),$M$4,IF(AND(F174&gt;=$N$5,F174&lt;=$O$5),$M$5,IF(AND(F174&gt;=$N$6,F174&lt;=$O$6),$M$6,IF(AND(F174&gt;=$N$7,F174&lt;=$O$7),$M$7,IF(AND(F174&gt;=$N$8,F174&lt;=$O$8),$M$8,IF(AND(F174&gt;$N$9,F174&lt;=$O$9),$M$9,IF(AND(F174&gt;=$N$10,F174&lt;=$O$10),$M$10,IF(AND(F174&gt;=$N$11,F174&lt;=$O$11),$M$11,IF(AND(F174&gt;=$N$12,F174&lt;=$O$12),$M$12,IF(AND(F174&gt;=$N$13,F174&lt;=$O$13),$M$13,IF(AND(F174&gt;=$N$14,F174&lt;=$O$14),$M$14,IF(AND(F174&gt;=$N$15,F174&lt;=$O$15),$M$15,IF(AND(F174&gt;=$N$16,F174&lt;=$O$16),$M$16,IF(AND(F174&gt;=$N$17,F174&lt;=$O$17),$M$17,IF(AND(F174&gt;=$N$18,F174&lt;=$O$18),$M$18,IF(AND(F174&gt;=$M$19,F174&gt;=$N$19),$O$19,IF(AND(F174&gt;=$N$19,F174&lt;=$O$19),$M$19,IF(AND(F174&gt;=$N$20,F174&lt;=$O$20),$M$20,IF(AND(F174&gt;=$N$21,F174&lt;=$O$21),$M$21,IF(AND(F174&gt;=$N$22,F174&lt;=$O$22),$M$22,IF(AND(F174&gt;=$N$23,F174&lt;=$O$23),$M$23,IF(AND(F174&gt;=$N$24,F174&lt;=$O$24),$M$24,IF(AND(F174&gt;=$N$25,F174&lt;=$O$25),$M$25,IF(AND(F174&gt;=$N$26,F174&lt;=$O$26),$M$26,IF(AND(F174&gt;=$N$27,F174&lt;=$O$27),$M$27,IF(AND(F174&gt;=$N$28,F174&lt;=$O$28),$M$28,IF(AND(F174&gt;=$N$29,F174&lt;=$O$29),$M$29))))))))))))))))))))))))))))))</f>
        <v>3</v>
      </c>
      <c r="D174" s="19" t="s">
        <v>2270</v>
      </c>
      <c r="E174" s="19" t="s">
        <v>1235</v>
      </c>
      <c r="F174" s="23">
        <v>38.659999999999997</v>
      </c>
      <c r="G174" s="23"/>
      <c r="H174" s="19" t="s">
        <v>8085</v>
      </c>
      <c r="I174" s="19" t="s">
        <v>1319</v>
      </c>
      <c r="J174" s="19" t="s">
        <v>6788</v>
      </c>
      <c r="L174" s="22"/>
      <c r="XFD174" s="22"/>
    </row>
    <row r="175" spans="1:12 16384:16384" s="19" customFormat="1" x14ac:dyDescent="0.35">
      <c r="A175" s="19" t="s">
        <v>4114</v>
      </c>
      <c r="B175" s="45" t="str">
        <f>HYPERLINK(Table4[[#This Row],[Link]],Table4[[#This Row],[Pattern w/out Hyperlink]])</f>
        <v>Sightsee</v>
      </c>
      <c r="C175" s="19">
        <f>IF(F175&lt;=$N$1,$M$1,IF(AND(F175&gt;=$N$2,F175&lt;=$O$2),$M$2,IF(AND(F175&gt;=$N$3,F175&lt;=$O$3),$M$3,IF(AND(F175&gt;=$N$4,F175&lt;=$O$4),$M$4,IF(AND(F175&gt;=$N$5,F175&lt;=$O$5),$M$5,IF(AND(F175&gt;=$N$6,F175&lt;=$O$6),$M$6,IF(AND(F175&gt;=$N$7,F175&lt;=$O$7),$M$7,IF(AND(F175&gt;=$N$8,F175&lt;=$O$8),$M$8,IF(AND(F175&gt;$N$9,F175&lt;=$O$9),$M$9,IF(AND(F175&gt;=$N$10,F175&lt;=$O$10),$M$10,IF(AND(F175&gt;=$N$11,F175&lt;=$O$11),$M$11,IF(AND(F175&gt;=$N$12,F175&lt;=$O$12),$M$12,IF(AND(F175&gt;=$N$13,F175&lt;=$O$13),$M$13,IF(AND(F175&gt;=$N$14,F175&lt;=$O$14),$M$14,IF(AND(F175&gt;=$N$15,F175&lt;=$O$15),$M$15,IF(AND(F175&gt;=$N$16,F175&lt;=$O$16),$M$16,IF(AND(F175&gt;=$N$17,F175&lt;=$O$17),$M$17,IF(AND(F175&gt;=$N$18,F175&lt;=$O$18),$M$18,IF(AND(F175&gt;=$M$19,F175&gt;=$N$19),$O$19,IF(AND(F175&gt;=$N$19,F175&lt;=$O$19),$M$19,IF(AND(F175&gt;=$N$20,F175&lt;=$O$20),$M$20,IF(AND(F175&gt;=$N$21,F175&lt;=$O$21),$M$21,IF(AND(F175&gt;=$N$22,F175&lt;=$O$22),$M$22,IF(AND(F175&gt;=$N$23,F175&lt;=$O$23),$M$23,IF(AND(F175&gt;=$N$24,F175&lt;=$O$24),$M$24,IF(AND(F175&gt;=$N$25,F175&lt;=$O$25),$M$25,IF(AND(F175&gt;=$N$26,F175&lt;=$O$26),$M$26,IF(AND(F175&gt;=$N$27,F175&lt;=$O$27),$M$27,IF(AND(F175&gt;=$N$28,F175&lt;=$O$28),$M$28,IF(AND(F175&gt;=$N$29,F175&lt;=$O$29),$M$29))))))))))))))))))))))))))))))</f>
        <v>3</v>
      </c>
      <c r="D175" s="19" t="s">
        <v>19</v>
      </c>
      <c r="E175" s="19" t="s">
        <v>1235</v>
      </c>
      <c r="F175" s="23">
        <v>41</v>
      </c>
      <c r="G175" s="23"/>
      <c r="H175" s="19" t="s">
        <v>4115</v>
      </c>
      <c r="I175" s="19" t="s">
        <v>1319</v>
      </c>
      <c r="J175" s="19" t="s">
        <v>2860</v>
      </c>
      <c r="L175" s="22"/>
      <c r="XFD175" s="22"/>
    </row>
    <row r="176" spans="1:12 16384:16384" s="19" customFormat="1" x14ac:dyDescent="0.35">
      <c r="A176" s="19" t="s">
        <v>773</v>
      </c>
      <c r="B176" s="45" t="str">
        <f>HYPERLINK(Table4[[#This Row],[Link]],Table4[[#This Row],[Pattern w/out Hyperlink]])</f>
        <v>Silvertex</v>
      </c>
      <c r="C176" s="19">
        <f>IF(F176&lt;=$N$1,$M$1,IF(AND(F176&gt;=$N$2,F176&lt;=$O$2),$M$2,IF(AND(F176&gt;=$N$3,F176&lt;=$O$3),$M$3,IF(AND(F176&gt;=$N$4,F176&lt;=$O$4),$M$4,IF(AND(F176&gt;=$N$5,F176&lt;=$O$5),$M$5,IF(AND(F176&gt;=$N$6,F176&lt;=$O$6),$M$6,IF(AND(F176&gt;=$N$7,F176&lt;=$O$7),$M$7,IF(AND(F176&gt;=$N$8,F176&lt;=$O$8),$M$8,IF(AND(F176&gt;$N$9,F176&lt;=$O$9),$M$9,IF(AND(F176&gt;=$N$10,F176&lt;=$O$10),$M$10,IF(AND(F176&gt;=$N$11,F176&lt;=$O$11),$M$11,IF(AND(F176&gt;=$N$12,F176&lt;=$O$12),$M$12,IF(AND(F176&gt;=$N$13,F176&lt;=$O$13),$M$13,IF(AND(F176&gt;=$N$14,F176&lt;=$O$14),$M$14,IF(AND(F176&gt;=$N$15,F176&lt;=$O$15),$M$15,IF(AND(F176&gt;=$N$16,F176&lt;=$O$16),$M$16,IF(AND(F176&gt;=$N$17,F176&lt;=$O$17),$M$17,IF(AND(F176&gt;=$N$18,F176&lt;=$O$18),$M$18,IF(AND(F176&gt;=$M$19,F176&gt;=$N$19),$O$19,IF(AND(F176&gt;=$N$19,F176&lt;=$O$19),$M$19,IF(AND(F176&gt;=$N$20,F176&lt;=$O$20),$M$20,IF(AND(F176&gt;=$N$21,F176&lt;=$O$21),$M$21,IF(AND(F176&gt;=$N$22,F176&lt;=$O$22),$M$22,IF(AND(F176&gt;=$N$23,F176&lt;=$O$23),$M$23,IF(AND(F176&gt;=$N$24,F176&lt;=$O$24),$M$24,IF(AND(F176&gt;=$N$25,F176&lt;=$O$25),$M$25,IF(AND(F176&gt;=$N$26,F176&lt;=$O$26),$M$26,IF(AND(F176&gt;=$N$27,F176&lt;=$O$27),$M$27,IF(AND(F176&gt;=$N$28,F176&lt;=$O$28),$M$28,IF(AND(F176&gt;=$N$29,F176&lt;=$O$29),$M$29))))))))))))))))))))))))))))))</f>
        <v>3</v>
      </c>
      <c r="D176" s="19" t="s">
        <v>2270</v>
      </c>
      <c r="E176" s="19" t="s">
        <v>1235</v>
      </c>
      <c r="F176" s="23">
        <v>38.950000000000003</v>
      </c>
      <c r="G176" s="23"/>
      <c r="H176" s="19" t="s">
        <v>2256</v>
      </c>
      <c r="I176" s="19" t="s">
        <v>1319</v>
      </c>
      <c r="J176" s="19" t="s">
        <v>2860</v>
      </c>
      <c r="L176" s="22"/>
      <c r="XFD176" s="22"/>
    </row>
    <row r="177" spans="1:12 16384:16384" s="19" customFormat="1" x14ac:dyDescent="0.35">
      <c r="A177" s="19" t="s">
        <v>773</v>
      </c>
      <c r="B177" s="45" t="str">
        <f>HYPERLINK(Table4[[#This Row],[Link]],Table4[[#This Row],[Pattern w/out Hyperlink]])</f>
        <v>Silvertex</v>
      </c>
      <c r="C177" s="19">
        <f>IF(F177&lt;=$N$1,$M$1,IF(AND(F177&gt;=$N$2,F177&lt;=$O$2),$M$2,IF(AND(F177&gt;=$N$3,F177&lt;=$O$3),$M$3,IF(AND(F177&gt;=$N$4,F177&lt;=$O$4),$M$4,IF(AND(F177&gt;=$N$5,F177&lt;=$O$5),$M$5,IF(AND(F177&gt;=$N$6,F177&lt;=$O$6),$M$6,IF(AND(F177&gt;=$N$7,F177&lt;=$O$7),$M$7,IF(AND(F177&gt;=$N$8,F177&lt;=$O$8),$M$8,IF(AND(F177&gt;$N$9,F177&lt;=$O$9),$M$9,IF(AND(F177&gt;=$N$10,F177&lt;=$O$10),$M$10,IF(AND(F177&gt;=$N$11,F177&lt;=$O$11),$M$11,IF(AND(F177&gt;=$N$12,F177&lt;=$O$12),$M$12,IF(AND(F177&gt;=$N$13,F177&lt;=$O$13),$M$13,IF(AND(F177&gt;=$N$14,F177&lt;=$O$14),$M$14,IF(AND(F177&gt;=$N$15,F177&lt;=$O$15),$M$15,IF(AND(F177&gt;=$N$16,F177&lt;=$O$16),$M$16,IF(AND(F177&gt;=$N$17,F177&lt;=$O$17),$M$17,IF(AND(F177&gt;=$N$18,F177&lt;=$O$18),$M$18,IF(AND(F177&gt;=$M$19,F177&gt;=$N$19),$O$19,IF(AND(F177&gt;=$N$19,F177&lt;=$O$19),$M$19,IF(AND(F177&gt;=$N$20,F177&lt;=$O$20),$M$20,IF(AND(F177&gt;=$N$21,F177&lt;=$O$21),$M$21,IF(AND(F177&gt;=$N$22,F177&lt;=$O$22),$M$22,IF(AND(F177&gt;=$N$23,F177&lt;=$O$23),$M$23,IF(AND(F177&gt;=$N$24,F177&lt;=$O$24),$M$24,IF(AND(F177&gt;=$N$25,F177&lt;=$O$25),$M$25,IF(AND(F177&gt;=$N$26,F177&lt;=$O$26),$M$26,IF(AND(F177&gt;=$N$27,F177&lt;=$O$27),$M$27,IF(AND(F177&gt;=$N$28,F177&lt;=$O$28),$M$28,IF(AND(F177&gt;=$N$29,F177&lt;=$O$29),$M$29))))))))))))))))))))))))))))))</f>
        <v>3</v>
      </c>
      <c r="D177" s="19" t="s">
        <v>18</v>
      </c>
      <c r="E177" s="19" t="s">
        <v>1235</v>
      </c>
      <c r="F177" s="23">
        <f>Table4[[#This Row],[USD Pricing]]*Exchange!$A$1</f>
        <v>44.73</v>
      </c>
      <c r="G177" s="23">
        <v>31.95</v>
      </c>
      <c r="H177" s="19" t="s">
        <v>1080</v>
      </c>
      <c r="I177" s="19" t="s">
        <v>1319</v>
      </c>
      <c r="J177" s="19" t="s">
        <v>2860</v>
      </c>
      <c r="L177" s="22"/>
      <c r="XFD177" s="22"/>
    </row>
    <row r="178" spans="1:12 16384:16384" s="19" customFormat="1" x14ac:dyDescent="0.35">
      <c r="A178" s="12" t="s">
        <v>2383</v>
      </c>
      <c r="B178" s="19" t="str">
        <f>HYPERLINK(Table4[[#This Row],[Link]],Table4[[#This Row],[Pattern w/out Hyperlink]])</f>
        <v>Solar</v>
      </c>
      <c r="C178" s="19">
        <f>IF(F178&lt;=$N$1,$M$1,IF(AND(F178&gt;=$N$2,F178&lt;=$O$2),$M$2,IF(AND(F178&gt;=$N$3,F178&lt;=$O$3),$M$3,IF(AND(F178&gt;=$N$4,F178&lt;=$O$4),$M$4,IF(AND(F178&gt;=$N$5,F178&lt;=$O$5),$M$5,IF(AND(F178&gt;=$N$6,F178&lt;=$O$6),$M$6,IF(AND(F178&gt;=$N$7,F178&lt;=$O$7),$M$7,IF(AND(F178&gt;=$N$8,F178&lt;=$O$8),$M$8,IF(AND(F178&gt;$N$9,F178&lt;=$O$9),$M$9,IF(AND(F178&gt;=$N$10,F178&lt;=$O$10),$M$10,IF(AND(F178&gt;=$N$11,F178&lt;=$O$11),$M$11,IF(AND(F178&gt;=$N$12,F178&lt;=$O$12),$M$12,IF(AND(F178&gt;=$N$13,F178&lt;=$O$13),$M$13,IF(AND(F178&gt;=$N$14,F178&lt;=$O$14),$M$14,IF(AND(F178&gt;=$N$15,F178&lt;=$O$15),$M$15,IF(AND(F178&gt;=$N$16,F178&lt;=$O$16),$M$16,IF(AND(F178&gt;=$N$17,F178&lt;=$O$17),$M$17,IF(AND(F178&gt;=$N$18,F178&lt;=$O$18),$M$18,IF(AND(F178&gt;=$M$19,F178&gt;=$N$19),$O$19,IF(AND(F178&gt;=$N$19,F178&lt;=$O$19),$M$19,IF(AND(F178&gt;=$N$20,F178&lt;=$O$20),$M$20,IF(AND(F178&gt;=$N$21,F178&lt;=$O$21),$M$21,IF(AND(F178&gt;=$N$22,F178&lt;=$O$22),$M$22,IF(AND(F178&gt;=$N$23,F178&lt;=$O$23),$M$23,IF(AND(F178&gt;=$N$24,F178&lt;=$O$24),$M$24,IF(AND(F178&gt;=$N$25,F178&lt;=$O$25),$M$25,IF(AND(F178&gt;=$N$26,F178&lt;=$O$26),$M$26,IF(AND(F178&gt;=$N$27,F178&lt;=$O$27),$M$27,IF(AND(F178&gt;=$N$28,F178&lt;=$O$28),$M$28,IF(AND(F178&gt;=$N$29,F178&lt;=$O$29),$M$29))))))))))))))))))))))))))))))</f>
        <v>3</v>
      </c>
      <c r="D178" s="19" t="s">
        <v>24</v>
      </c>
      <c r="E178" s="19" t="s">
        <v>1235</v>
      </c>
      <c r="F178" s="16">
        <f>Table4[[#This Row],[USD Pricing]]*Exchange!$A$1</f>
        <v>40.529999999999994</v>
      </c>
      <c r="G178" s="16">
        <v>28.95</v>
      </c>
      <c r="H178" s="12" t="s">
        <v>2384</v>
      </c>
      <c r="I178" s="19" t="s">
        <v>1319</v>
      </c>
      <c r="J178" s="19" t="s">
        <v>2857</v>
      </c>
      <c r="K178" s="12" t="s">
        <v>8260</v>
      </c>
      <c r="L178" s="22"/>
      <c r="XFD178" s="22"/>
    </row>
    <row r="179" spans="1:12 16384:16384" s="19" customFormat="1" x14ac:dyDescent="0.35">
      <c r="A179" s="19" t="s">
        <v>775</v>
      </c>
      <c r="B179" s="45" t="str">
        <f>HYPERLINK(Table4[[#This Row],[Link]],Table4[[#This Row],[Pattern w/out Hyperlink]])</f>
        <v>Sketch</v>
      </c>
      <c r="C179" s="19">
        <f>IF(F179&lt;=$N$1,$M$1,IF(AND(F179&gt;=$N$2,F179&lt;=$O$2),$M$2,IF(AND(F179&gt;=$N$3,F179&lt;=$O$3),$M$3,IF(AND(F179&gt;=$N$4,F179&lt;=$O$4),$M$4,IF(AND(F179&gt;=$N$5,F179&lt;=$O$5),$M$5,IF(AND(F179&gt;=$N$6,F179&lt;=$O$6),$M$6,IF(AND(F179&gt;=$N$7,F179&lt;=$O$7),$M$7,IF(AND(F179&gt;=$N$8,F179&lt;=$O$8),$M$8,IF(AND(F179&gt;$N$9,F179&lt;=$O$9),$M$9,IF(AND(F179&gt;=$N$10,F179&lt;=$O$10),$M$10,IF(AND(F179&gt;=$N$11,F179&lt;=$O$11),$M$11,IF(AND(F179&gt;=$N$12,F179&lt;=$O$12),$M$12,IF(AND(F179&gt;=$N$13,F179&lt;=$O$13),$M$13,IF(AND(F179&gt;=$N$14,F179&lt;=$O$14),$M$14,IF(AND(F179&gt;=$N$15,F179&lt;=$O$15),$M$15,IF(AND(F179&gt;=$N$16,F179&lt;=$O$16),$M$16,IF(AND(F179&gt;=$N$17,F179&lt;=$O$17),$M$17,IF(AND(F179&gt;=$N$18,F179&lt;=$O$18),$M$18,IF(AND(F179&gt;=$M$19,F179&gt;=$N$19),$O$19,IF(AND(F179&gt;=$N$19,F179&lt;=$O$19),$M$19,IF(AND(F179&gt;=$N$20,F179&lt;=$O$20),$M$20,IF(AND(F179&gt;=$N$21,F179&lt;=$O$21),$M$21,IF(AND(F179&gt;=$N$22,F179&lt;=$O$22),$M$22,IF(AND(F179&gt;=$N$23,F179&lt;=$O$23),$M$23,IF(AND(F179&gt;=$N$24,F179&lt;=$O$24),$M$24,IF(AND(F179&gt;=$N$25,F179&lt;=$O$25),$M$25,IF(AND(F179&gt;=$N$26,F179&lt;=$O$26),$M$26,IF(AND(F179&gt;=$N$27,F179&lt;=$O$27),$M$27,IF(AND(F179&gt;=$N$28,F179&lt;=$O$28),$M$28,IF(AND(F179&gt;=$N$29,F179&lt;=$O$29),$M$29))))))))))))))))))))))))))))))</f>
        <v>3</v>
      </c>
      <c r="D179" s="19" t="s">
        <v>22</v>
      </c>
      <c r="E179" s="19" t="s">
        <v>1235</v>
      </c>
      <c r="F179" s="23">
        <f>Table4[[#This Row],[USD Pricing]]*Exchange!$A$1</f>
        <v>41.244</v>
      </c>
      <c r="G179" s="23">
        <v>29.46</v>
      </c>
      <c r="H179" s="19" t="s">
        <v>1704</v>
      </c>
      <c r="I179" s="19" t="s">
        <v>0</v>
      </c>
      <c r="J179" s="19" t="s">
        <v>2879</v>
      </c>
      <c r="L179" s="22"/>
      <c r="XFD179" s="22"/>
    </row>
    <row r="180" spans="1:12 16384:16384" s="19" customFormat="1" x14ac:dyDescent="0.35">
      <c r="A180" s="19" t="s">
        <v>777</v>
      </c>
      <c r="B180" s="45" t="str">
        <f>HYPERLINK(Table4[[#This Row],[Link]],Table4[[#This Row],[Pattern w/out Hyperlink]])</f>
        <v>Skye</v>
      </c>
      <c r="C180" s="19">
        <f>IF(F180&lt;=$N$1,$M$1,IF(AND(F180&gt;=$N$2,F180&lt;=$O$2),$M$2,IF(AND(F180&gt;=$N$3,F180&lt;=$O$3),$M$3,IF(AND(F180&gt;=$N$4,F180&lt;=$O$4),$M$4,IF(AND(F180&gt;=$N$5,F180&lt;=$O$5),$M$5,IF(AND(F180&gt;=$N$6,F180&lt;=$O$6),$M$6,IF(AND(F180&gt;=$N$7,F180&lt;=$O$7),$M$7,IF(AND(F180&gt;=$N$8,F180&lt;=$O$8),$M$8,IF(AND(F180&gt;$N$9,F180&lt;=$O$9),$M$9,IF(AND(F180&gt;=$N$10,F180&lt;=$O$10),$M$10,IF(AND(F180&gt;=$N$11,F180&lt;=$O$11),$M$11,IF(AND(F180&gt;=$N$12,F180&lt;=$O$12),$M$12,IF(AND(F180&gt;=$N$13,F180&lt;=$O$13),$M$13,IF(AND(F180&gt;=$N$14,F180&lt;=$O$14),$M$14,IF(AND(F180&gt;=$N$15,F180&lt;=$O$15),$M$15,IF(AND(F180&gt;=$N$16,F180&lt;=$O$16),$M$16,IF(AND(F180&gt;=$N$17,F180&lt;=$O$17),$M$17,IF(AND(F180&gt;=$N$18,F180&lt;=$O$18),$M$18,IF(AND(F180&gt;=$M$19,F180&gt;=$N$19),$O$19,IF(AND(F180&gt;=$N$19,F180&lt;=$O$19),$M$19,IF(AND(F180&gt;=$N$20,F180&lt;=$O$20),$M$20,IF(AND(F180&gt;=$N$21,F180&lt;=$O$21),$M$21,IF(AND(F180&gt;=$N$22,F180&lt;=$O$22),$M$22,IF(AND(F180&gt;=$N$23,F180&lt;=$O$23),$M$23,IF(AND(F180&gt;=$N$24,F180&lt;=$O$24),$M$24,IF(AND(F180&gt;=$N$25,F180&lt;=$O$25),$M$25,IF(AND(F180&gt;=$N$26,F180&lt;=$O$26),$M$26,IF(AND(F180&gt;=$N$27,F180&lt;=$O$27),$M$27,IF(AND(F180&gt;=$N$28,F180&lt;=$O$28),$M$28,IF(AND(F180&gt;=$N$29,F180&lt;=$O$29),$M$29))))))))))))))))))))))))))))))</f>
        <v>3</v>
      </c>
      <c r="D180" s="19" t="s">
        <v>2981</v>
      </c>
      <c r="E180" s="19" t="s">
        <v>1235</v>
      </c>
      <c r="F180" s="23">
        <f>Table4[[#This Row],[USD Pricing]]*Exchange!$A$1</f>
        <v>37.799999999999997</v>
      </c>
      <c r="G180" s="23">
        <v>27</v>
      </c>
      <c r="H180" s="19" t="s">
        <v>7822</v>
      </c>
      <c r="I180" s="19" t="s">
        <v>1319</v>
      </c>
      <c r="J180" s="19" t="s">
        <v>3024</v>
      </c>
      <c r="L180" s="22"/>
      <c r="XFD180" s="22"/>
    </row>
    <row r="181" spans="1:12 16384:16384" s="19" customFormat="1" x14ac:dyDescent="0.35">
      <c r="A181" s="19" t="s">
        <v>2194</v>
      </c>
      <c r="B181" s="45" t="str">
        <f>HYPERLINK(Table4[[#This Row],[Link]],Table4[[#This Row],[Pattern w/out Hyperlink]])</f>
        <v>Sonnet</v>
      </c>
      <c r="C181" s="19">
        <f>IF(F181&lt;=$N$1,$M$1,IF(AND(F181&gt;=$N$2,F181&lt;=$O$2),$M$2,IF(AND(F181&gt;=$N$3,F181&lt;=$O$3),$M$3,IF(AND(F181&gt;=$N$4,F181&lt;=$O$4),$M$4,IF(AND(F181&gt;=$N$5,F181&lt;=$O$5),$M$5,IF(AND(F181&gt;=$N$6,F181&lt;=$O$6),$M$6,IF(AND(F181&gt;=$N$7,F181&lt;=$O$7),$M$7,IF(AND(F181&gt;=$N$8,F181&lt;=$O$8),$M$8,IF(AND(F181&gt;$N$9,F181&lt;=$O$9),$M$9,IF(AND(F181&gt;=$N$10,F181&lt;=$O$10),$M$10,IF(AND(F181&gt;=$N$11,F181&lt;=$O$11),$M$11,IF(AND(F181&gt;=$N$12,F181&lt;=$O$12),$M$12,IF(AND(F181&gt;=$N$13,F181&lt;=$O$13),$M$13,IF(AND(F181&gt;=$N$14,F181&lt;=$O$14),$M$14,IF(AND(F181&gt;=$N$15,F181&lt;=$O$15),$M$15,IF(AND(F181&gt;=$N$16,F181&lt;=$O$16),$M$16,IF(AND(F181&gt;=$N$17,F181&lt;=$O$17),$M$17,IF(AND(F181&gt;=$N$18,F181&lt;=$O$18),$M$18,IF(AND(F181&gt;=$M$19,F181&gt;=$N$19),$O$19,IF(AND(F181&gt;=$N$19,F181&lt;=$O$19),$M$19,IF(AND(F181&gt;=$N$20,F181&lt;=$O$20),$M$20,IF(AND(F181&gt;=$N$21,F181&lt;=$O$21),$M$21,IF(AND(F181&gt;=$N$22,F181&lt;=$O$22),$M$22,IF(AND(F181&gt;=$N$23,F181&lt;=$O$23),$M$23,IF(AND(F181&gt;=$N$24,F181&lt;=$O$24),$M$24,IF(AND(F181&gt;=$N$25,F181&lt;=$O$25),$M$25,IF(AND(F181&gt;=$N$26,F181&lt;=$O$26),$M$26,IF(AND(F181&gt;=$N$27,F181&lt;=$O$27),$M$27,IF(AND(F181&gt;=$N$28,F181&lt;=$O$28),$M$28,IF(AND(F181&gt;=$N$29,F181&lt;=$O$29),$M$29))))))))))))))))))))))))))))))</f>
        <v>3</v>
      </c>
      <c r="D181" s="19" t="s">
        <v>22</v>
      </c>
      <c r="E181" s="19" t="s">
        <v>1235</v>
      </c>
      <c r="F181" s="23">
        <f>Table4[[#This Row],[USD Pricing]]*Exchange!$A$1</f>
        <v>44.86999999999999</v>
      </c>
      <c r="G181" s="23">
        <v>32.049999999999997</v>
      </c>
      <c r="H181" s="19" t="s">
        <v>5975</v>
      </c>
      <c r="I181" s="19" t="s">
        <v>0</v>
      </c>
      <c r="J181" s="19" t="s">
        <v>3273</v>
      </c>
      <c r="L181" s="22"/>
      <c r="XFD181" s="22"/>
    </row>
    <row r="182" spans="1:12 16384:16384" s="19" customFormat="1" x14ac:dyDescent="0.35">
      <c r="A182" s="19" t="s">
        <v>791</v>
      </c>
      <c r="B182" s="45" t="str">
        <f>HYPERLINK(Table4[[#This Row],[Link]],Table4[[#This Row],[Pattern w/out Hyperlink]])</f>
        <v>Spirit Millennium</v>
      </c>
      <c r="C182" s="19">
        <f>IF(F182&lt;=$N$1,$M$1,IF(AND(F182&gt;=$N$2,F182&lt;=$O$2),$M$2,IF(AND(F182&gt;=$N$3,F182&lt;=$O$3),$M$3,IF(AND(F182&gt;=$N$4,F182&lt;=$O$4),$M$4,IF(AND(F182&gt;=$N$5,F182&lt;=$O$5),$M$5,IF(AND(F182&gt;=$N$6,F182&lt;=$O$6),$M$6,IF(AND(F182&gt;=$N$7,F182&lt;=$O$7),$M$7,IF(AND(F182&gt;=$N$8,F182&lt;=$O$8),$M$8,IF(AND(F182&gt;$N$9,F182&lt;=$O$9),$M$9,IF(AND(F182&gt;=$N$10,F182&lt;=$O$10),$M$10,IF(AND(F182&gt;=$N$11,F182&lt;=$O$11),$M$11,IF(AND(F182&gt;=$N$12,F182&lt;=$O$12),$M$12,IF(AND(F182&gt;=$N$13,F182&lt;=$O$13),$M$13,IF(AND(F182&gt;=$N$14,F182&lt;=$O$14),$M$14,IF(AND(F182&gt;=$N$15,F182&lt;=$O$15),$M$15,IF(AND(F182&gt;=$N$16,F182&lt;=$O$16),$M$16,IF(AND(F182&gt;=$N$17,F182&lt;=$O$17),$M$17,IF(AND(F182&gt;=$N$18,F182&lt;=$O$18),$M$18,IF(AND(F182&gt;=$M$19,F182&gt;=$N$19),$O$19,IF(AND(F182&gt;=$N$19,F182&lt;=$O$19),$M$19,IF(AND(F182&gt;=$N$20,F182&lt;=$O$20),$M$20,IF(AND(F182&gt;=$N$21,F182&lt;=$O$21),$M$21,IF(AND(F182&gt;=$N$22,F182&lt;=$O$22),$M$22,IF(AND(F182&gt;=$N$23,F182&lt;=$O$23),$M$23,IF(AND(F182&gt;=$N$24,F182&lt;=$O$24),$M$24,IF(AND(F182&gt;=$N$25,F182&lt;=$O$25),$M$25,IF(AND(F182&gt;=$N$26,F182&lt;=$O$26),$M$26,IF(AND(F182&gt;=$N$27,F182&lt;=$O$27),$M$27,IF(AND(F182&gt;=$N$28,F182&lt;=$O$28),$M$28,IF(AND(F182&gt;=$N$29,F182&lt;=$O$29),$M$29))))))))))))))))))))))))))))))</f>
        <v>3</v>
      </c>
      <c r="D182" s="19" t="s">
        <v>18</v>
      </c>
      <c r="E182" s="19" t="s">
        <v>1235</v>
      </c>
      <c r="F182" s="23">
        <f>Table4[[#This Row],[USD Pricing]]*Exchange!$A$1</f>
        <v>43.33</v>
      </c>
      <c r="G182" s="23">
        <v>30.95</v>
      </c>
      <c r="H182" s="19" t="s">
        <v>1081</v>
      </c>
      <c r="I182" s="19" t="s">
        <v>1319</v>
      </c>
      <c r="J182" s="19" t="s">
        <v>2860</v>
      </c>
      <c r="L182" s="22"/>
      <c r="XFD182" s="22"/>
    </row>
    <row r="183" spans="1:12 16384:16384" s="19" customFormat="1" x14ac:dyDescent="0.35">
      <c r="A183" s="19" t="s">
        <v>2257</v>
      </c>
      <c r="B183" s="45" t="str">
        <f>HYPERLINK(Table4[[#This Row],[Link]],Table4[[#This Row],[Pattern w/out Hyperlink]])</f>
        <v>Spirit Millennium US</v>
      </c>
      <c r="C183" s="19">
        <f>IF(F183&lt;=$N$1,$M$1,IF(AND(F183&gt;=$N$2,F183&lt;=$O$2),$M$2,IF(AND(F183&gt;=$N$3,F183&lt;=$O$3),$M$3,IF(AND(F183&gt;=$N$4,F183&lt;=$O$4),$M$4,IF(AND(F183&gt;=$N$5,F183&lt;=$O$5),$M$5,IF(AND(F183&gt;=$N$6,F183&lt;=$O$6),$M$6,IF(AND(F183&gt;=$N$7,F183&lt;=$O$7),$M$7,IF(AND(F183&gt;=$N$8,F183&lt;=$O$8),$M$8,IF(AND(F183&gt;$N$9,F183&lt;=$O$9),$M$9,IF(AND(F183&gt;=$N$10,F183&lt;=$O$10),$M$10,IF(AND(F183&gt;=$N$11,F183&lt;=$O$11),$M$11,IF(AND(F183&gt;=$N$12,F183&lt;=$O$12),$M$12,IF(AND(F183&gt;=$N$13,F183&lt;=$O$13),$M$13,IF(AND(F183&gt;=$N$14,F183&lt;=$O$14),$M$14,IF(AND(F183&gt;=$N$15,F183&lt;=$O$15),$M$15,IF(AND(F183&gt;=$N$16,F183&lt;=$O$16),$M$16,IF(AND(F183&gt;=$N$17,F183&lt;=$O$17),$M$17,IF(AND(F183&gt;=$N$18,F183&lt;=$O$18),$M$18,IF(AND(F183&gt;=$M$19,F183&gt;=$N$19),$O$19,IF(AND(F183&gt;=$N$19,F183&lt;=$O$19),$M$19,IF(AND(F183&gt;=$N$20,F183&lt;=$O$20),$M$20,IF(AND(F183&gt;=$N$21,F183&lt;=$O$21),$M$21,IF(AND(F183&gt;=$N$22,F183&lt;=$O$22),$M$22,IF(AND(F183&gt;=$N$23,F183&lt;=$O$23),$M$23,IF(AND(F183&gt;=$N$24,F183&lt;=$O$24),$M$24,IF(AND(F183&gt;=$N$25,F183&lt;=$O$25),$M$25,IF(AND(F183&gt;=$N$26,F183&lt;=$O$26),$M$26,IF(AND(F183&gt;=$N$27,F183&lt;=$O$27),$M$27,IF(AND(F183&gt;=$N$28,F183&lt;=$O$28),$M$28,IF(AND(F183&gt;=$N$29,F183&lt;=$O$29),$M$29))))))))))))))))))))))))))))))</f>
        <v>3</v>
      </c>
      <c r="D183" s="19" t="s">
        <v>2270</v>
      </c>
      <c r="E183" s="19" t="s">
        <v>1235</v>
      </c>
      <c r="F183" s="23">
        <v>43.35</v>
      </c>
      <c r="G183" s="23"/>
      <c r="H183" s="19" t="s">
        <v>2258</v>
      </c>
      <c r="I183" s="19" t="s">
        <v>1319</v>
      </c>
      <c r="J183" s="19" t="s">
        <v>2860</v>
      </c>
      <c r="L183" s="22"/>
      <c r="XFD183" s="22"/>
    </row>
    <row r="184" spans="1:12 16384:16384" s="19" customFormat="1" x14ac:dyDescent="0.35">
      <c r="A184" s="12" t="s">
        <v>803</v>
      </c>
      <c r="B184" s="50" t="str">
        <f>HYPERLINK(Table4[[#This Row],[Link]],Table4[[#This Row],[Pattern w/out Hyperlink]])</f>
        <v>Stallion</v>
      </c>
      <c r="C184" s="19">
        <f>IF(F184&lt;=$N$1,$M$1,IF(AND(F184&gt;=$N$2,F184&lt;=$O$2),$M$2,IF(AND(F184&gt;=$N$3,F184&lt;=$O$3),$M$3,IF(AND(F184&gt;=$N$4,F184&lt;=$O$4),$M$4,IF(AND(F184&gt;=$N$5,F184&lt;=$O$5),$M$5,IF(AND(F184&gt;=$N$6,F184&lt;=$O$6),$M$6,IF(AND(F184&gt;=$N$7,F184&lt;=$O$7),$M$7,IF(AND(F184&gt;=$N$8,F184&lt;=$O$8),$M$8,IF(AND(F184&gt;$N$9,F184&lt;=$O$9),$M$9,IF(AND(F184&gt;=$N$10,F184&lt;=$O$10),$M$10,IF(AND(F184&gt;=$N$11,F184&lt;=$O$11),$M$11,IF(AND(F184&gt;=$N$12,F184&lt;=$O$12),$M$12,IF(AND(F184&gt;=$N$13,F184&lt;=$O$13),$M$13,IF(AND(F184&gt;=$N$14,F184&lt;=$O$14),$M$14,IF(AND(F184&gt;=$N$15,F184&lt;=$O$15),$M$15,IF(AND(F184&gt;=$N$16,F184&lt;=$O$16),$M$16,IF(AND(F184&gt;=$N$17,F184&lt;=$O$17),$M$17,IF(AND(F184&gt;=$N$18,F184&lt;=$O$18),$M$18,IF(AND(F184&gt;=$M$19,F184&gt;=$N$19),$O$19,IF(AND(F184&gt;=$N$19,F184&lt;=$O$19),$M$19,IF(AND(F184&gt;=$N$20,F184&lt;=$O$20),$M$20,IF(AND(F184&gt;=$N$21,F184&lt;=$O$21),$M$21,IF(AND(F184&gt;=$N$22,F184&lt;=$O$22),$M$22,IF(AND(F184&gt;=$N$23,F184&lt;=$O$23),$M$23,IF(AND(F184&gt;=$N$24,F184&lt;=$O$24),$M$24,IF(AND(F184&gt;=$N$25,F184&lt;=$O$25),$M$25,IF(AND(F184&gt;=$N$26,F184&lt;=$O$26),$M$26,IF(AND(F184&gt;=$N$27,F184&lt;=$O$27),$M$27,IF(AND(F184&gt;=$N$28,F184&lt;=$O$28),$M$28,IF(AND(F184&gt;=$N$29,F184&lt;=$O$29),$M$29))))))))))))))))))))))))))))))</f>
        <v>3</v>
      </c>
      <c r="D184" s="19" t="s">
        <v>24</v>
      </c>
      <c r="E184" s="19" t="s">
        <v>1235</v>
      </c>
      <c r="F184" s="16">
        <f>Table4[[#This Row],[USD Pricing]]*Exchange!$A$1</f>
        <v>39.199999999999996</v>
      </c>
      <c r="G184" s="16">
        <v>28</v>
      </c>
      <c r="H184" s="12" t="s">
        <v>933</v>
      </c>
      <c r="I184" s="19" t="s">
        <v>1319</v>
      </c>
      <c r="J184" s="19" t="s">
        <v>2857</v>
      </c>
      <c r="K184" s="12" t="s">
        <v>8260</v>
      </c>
      <c r="L184" s="22"/>
      <c r="XFD184" s="22"/>
    </row>
    <row r="185" spans="1:12 16384:16384" s="19" customFormat="1" x14ac:dyDescent="0.35">
      <c r="A185" s="19" t="s">
        <v>3835</v>
      </c>
      <c r="B185" s="45" t="str">
        <f>HYPERLINK(Table4[[#This Row],[Link]],Table4[[#This Row],[Pattern w/out Hyperlink]])</f>
        <v>Stetson</v>
      </c>
      <c r="C185" s="19">
        <f>IF(F185&lt;=$N$1,$M$1,IF(AND(F185&gt;=$N$2,F185&lt;=$O$2),$M$2,IF(AND(F185&gt;=$N$3,F185&lt;=$O$3),$M$3,IF(AND(F185&gt;=$N$4,F185&lt;=$O$4),$M$4,IF(AND(F185&gt;=$N$5,F185&lt;=$O$5),$M$5,IF(AND(F185&gt;=$N$6,F185&lt;=$O$6),$M$6,IF(AND(F185&gt;=$N$7,F185&lt;=$O$7),$M$7,IF(AND(F185&gt;=$N$8,F185&lt;=$O$8),$M$8,IF(AND(F185&gt;$N$9,F185&lt;=$O$9),$M$9,IF(AND(F185&gt;=$N$10,F185&lt;=$O$10),$M$10,IF(AND(F185&gt;=$N$11,F185&lt;=$O$11),$M$11,IF(AND(F185&gt;=$N$12,F185&lt;=$O$12),$M$12,IF(AND(F185&gt;=$N$13,F185&lt;=$O$13),$M$13,IF(AND(F185&gt;=$N$14,F185&lt;=$O$14),$M$14,IF(AND(F185&gt;=$N$15,F185&lt;=$O$15),$M$15,IF(AND(F185&gt;=$N$16,F185&lt;=$O$16),$M$16,IF(AND(F185&gt;=$N$17,F185&lt;=$O$17),$M$17,IF(AND(F185&gt;=$N$18,F185&lt;=$O$18),$M$18,IF(AND(F185&gt;=$M$19,F185&gt;=$N$19),$O$19,IF(AND(F185&gt;=$N$19,F185&lt;=$O$19),$M$19,IF(AND(F185&gt;=$N$20,F185&lt;=$O$20),$M$20,IF(AND(F185&gt;=$N$21,F185&lt;=$O$21),$M$21,IF(AND(F185&gt;=$N$22,F185&lt;=$O$22),$M$22,IF(AND(F185&gt;=$N$23,F185&lt;=$O$23),$M$23,IF(AND(F185&gt;=$N$24,F185&lt;=$O$24),$M$24,IF(AND(F185&gt;=$N$25,F185&lt;=$O$25),$M$25,IF(AND(F185&gt;=$N$26,F185&lt;=$O$26),$M$26,IF(AND(F185&gt;=$N$27,F185&lt;=$O$27),$M$27,IF(AND(F185&gt;=$N$28,F185&lt;=$O$28),$M$28,IF(AND(F185&gt;=$N$29,F185&lt;=$O$29),$M$29))))))))))))))))))))))))))))))</f>
        <v>3</v>
      </c>
      <c r="D185" s="19" t="s">
        <v>24</v>
      </c>
      <c r="E185" s="19" t="s">
        <v>1235</v>
      </c>
      <c r="F185" s="23">
        <f>Table4[[#This Row],[USD Pricing]]*Exchange!$A$1</f>
        <v>42.699999999999996</v>
      </c>
      <c r="G185" s="23">
        <v>30.5</v>
      </c>
      <c r="H185" s="19" t="s">
        <v>3836</v>
      </c>
      <c r="I185" s="19" t="s">
        <v>1319</v>
      </c>
      <c r="J185" s="19" t="s">
        <v>2860</v>
      </c>
      <c r="L185" s="22"/>
      <c r="XFD185" s="22"/>
    </row>
    <row r="186" spans="1:12 16384:16384" s="19" customFormat="1" x14ac:dyDescent="0.35">
      <c r="A186" s="12" t="s">
        <v>7636</v>
      </c>
      <c r="B186" s="19" t="str">
        <f>HYPERLINK(Table4[[#This Row],[Link]],Table4[[#This Row],[Pattern w/out Hyperlink]])</f>
        <v>Tendril 2.0</v>
      </c>
      <c r="C186" s="19">
        <f>IF(F186&lt;=$N$1,$M$1,IF(AND(F186&gt;=$N$2,F186&lt;=$O$2),$M$2,IF(AND(F186&gt;=$N$3,F186&lt;=$O$3),$M$3,IF(AND(F186&gt;=$N$4,F186&lt;=$O$4),$M$4,IF(AND(F186&gt;=$N$5,F186&lt;=$O$5),$M$5,IF(AND(F186&gt;=$N$6,F186&lt;=$O$6),$M$6,IF(AND(F186&gt;=$N$7,F186&lt;=$O$7),$M$7,IF(AND(F186&gt;=$N$8,F186&lt;=$O$8),$M$8,IF(AND(F186&gt;$N$9,F186&lt;=$O$9),$M$9,IF(AND(F186&gt;=$N$10,F186&lt;=$O$10),$M$10,IF(AND(F186&gt;=$N$11,F186&lt;=$O$11),$M$11,IF(AND(F186&gt;=$N$12,F186&lt;=$O$12),$M$12,IF(AND(F186&gt;=$N$13,F186&lt;=$O$13),$M$13,IF(AND(F186&gt;=$N$14,F186&lt;=$O$14),$M$14,IF(AND(F186&gt;=$N$15,F186&lt;=$O$15),$M$15,IF(AND(F186&gt;=$N$16,F186&lt;=$O$16),$M$16,IF(AND(F186&gt;=$N$17,F186&lt;=$O$17),$M$17,IF(AND(F186&gt;=$N$18,F186&lt;=$O$18),$M$18,IF(AND(F186&gt;=$M$19,F186&gt;=$N$19),$O$19,IF(AND(F186&gt;=$N$19,F186&lt;=$O$19),$M$19,IF(AND(F186&gt;=$N$20,F186&lt;=$O$20),$M$20,IF(AND(F186&gt;=$N$21,F186&lt;=$O$21),$M$21,IF(AND(F186&gt;=$N$22,F186&lt;=$O$22),$M$22,IF(AND(F186&gt;=$N$23,F186&lt;=$O$23),$M$23,IF(AND(F186&gt;=$N$24,F186&lt;=$O$24),$M$24,IF(AND(F186&gt;=$N$25,F186&lt;=$O$25),$M$25,IF(AND(F186&gt;=$N$26,F186&lt;=$O$26),$M$26,IF(AND(F186&gt;=$N$27,F186&lt;=$O$27),$M$27,IF(AND(F186&gt;=$N$28,F186&lt;=$O$28),$M$28,IF(AND(F186&gt;=$N$29,F186&lt;=$O$29),$M$29))))))))))))))))))))))))))))))</f>
        <v>3</v>
      </c>
      <c r="D186" s="19" t="s">
        <v>20</v>
      </c>
      <c r="E186" s="19" t="s">
        <v>1235</v>
      </c>
      <c r="F186" s="24">
        <f>Table4[[#This Row],[USD Pricing]]*Exchange!$A$1</f>
        <v>43.4</v>
      </c>
      <c r="G186" s="24">
        <v>31</v>
      </c>
      <c r="H186" s="12" t="s">
        <v>1556</v>
      </c>
      <c r="I186" s="19" t="s">
        <v>0</v>
      </c>
      <c r="J186" s="19" t="s">
        <v>2866</v>
      </c>
      <c r="L186" s="22"/>
      <c r="XFD186" s="22"/>
    </row>
    <row r="187" spans="1:12 16384:16384" s="19" customFormat="1" x14ac:dyDescent="0.35">
      <c r="A187" s="19" t="s">
        <v>3750</v>
      </c>
      <c r="B187" s="43" t="str">
        <f>HYPERLINK(Table4[[#This Row],[Link]],Table4[[#This Row],[Pattern w/out Hyperlink]])</f>
        <v>Thesis</v>
      </c>
      <c r="C187" s="19">
        <f>IF(F187&lt;=$N$1,$M$1,IF(AND(F187&gt;=$N$2,F187&lt;=$O$2),$M$2,IF(AND(F187&gt;=$N$3,F187&lt;=$O$3),$M$3,IF(AND(F187&gt;=$N$4,F187&lt;=$O$4),$M$4,IF(AND(F187&gt;=$N$5,F187&lt;=$O$5),$M$5,IF(AND(F187&gt;=$N$6,F187&lt;=$O$6),$M$6,IF(AND(F187&gt;=$N$7,F187&lt;=$O$7),$M$7,IF(AND(F187&gt;=$N$8,F187&lt;=$O$8),$M$8,IF(AND(F187&gt;$N$9,F187&lt;=$O$9),$M$9,IF(AND(F187&gt;=$N$10,F187&lt;=$O$10),$M$10,IF(AND(F187&gt;=$N$11,F187&lt;=$O$11),$M$11,IF(AND(F187&gt;=$N$12,F187&lt;=$O$12),$M$12,IF(AND(F187&gt;=$N$13,F187&lt;=$O$13),$M$13,IF(AND(F187&gt;=$N$14,F187&lt;=$O$14),$M$14,IF(AND(F187&gt;=$N$15,F187&lt;=$O$15),$M$15,IF(AND(F187&gt;=$N$16,F187&lt;=$O$16),$M$16,IF(AND(F187&gt;=$N$17,F187&lt;=$O$17),$M$17,IF(AND(F187&gt;=$N$18,F187&lt;=$O$18),$M$18,IF(AND(F187&gt;=$M$19,F187&gt;=$N$19),$O$19,IF(AND(F187&gt;=$N$19,F187&lt;=$O$19),$M$19,IF(AND(F187&gt;=$N$20,F187&lt;=$O$20),$M$20,IF(AND(F187&gt;=$N$21,F187&lt;=$O$21),$M$21,IF(AND(F187&gt;=$N$22,F187&lt;=$O$22),$M$22,IF(AND(F187&gt;=$N$23,F187&lt;=$O$23),$M$23,IF(AND(F187&gt;=$N$24,F187&lt;=$O$24),$M$24,IF(AND(F187&gt;=$N$25,F187&lt;=$O$25),$M$25,IF(AND(F187&gt;=$N$26,F187&lt;=$O$26),$M$26,IF(AND(F187&gt;=$N$27,F187&lt;=$O$27),$M$27,IF(AND(F187&gt;=$N$28,F187&lt;=$O$28),$M$28,IF(AND(F187&gt;=$N$29,F187&lt;=$O$29),$M$29))))))))))))))))))))))))))))))</f>
        <v>3</v>
      </c>
      <c r="D187" s="19" t="s">
        <v>19</v>
      </c>
      <c r="E187" s="19" t="s">
        <v>1235</v>
      </c>
      <c r="F187" s="23">
        <v>41</v>
      </c>
      <c r="G187" s="23"/>
      <c r="H187" s="11" t="s">
        <v>7949</v>
      </c>
      <c r="I187" s="19" t="s">
        <v>4213</v>
      </c>
      <c r="J187" s="19" t="s">
        <v>2860</v>
      </c>
      <c r="L187" s="22"/>
      <c r="XFD187" s="22"/>
    </row>
    <row r="188" spans="1:12 16384:16384" s="19" customFormat="1" x14ac:dyDescent="0.35">
      <c r="A188" s="19" t="s">
        <v>2074</v>
      </c>
      <c r="B188" s="45" t="str">
        <f>HYPERLINK(Table4[[#This Row],[Link]],Table4[[#This Row],[Pattern w/out Hyperlink]])</f>
        <v>Thoroughbred</v>
      </c>
      <c r="C188" s="19">
        <f>IF(F188&lt;=$N$1,$M$1,IF(AND(F188&gt;=$N$2,F188&lt;=$O$2),$M$2,IF(AND(F188&gt;=$N$3,F188&lt;=$O$3),$M$3,IF(AND(F188&gt;=$N$4,F188&lt;=$O$4),$M$4,IF(AND(F188&gt;=$N$5,F188&lt;=$O$5),$M$5,IF(AND(F188&gt;=$N$6,F188&lt;=$O$6),$M$6,IF(AND(F188&gt;=$N$7,F188&lt;=$O$7),$M$7,IF(AND(F188&gt;=$N$8,F188&lt;=$O$8),$M$8,IF(AND(F188&gt;$N$9,F188&lt;=$O$9),$M$9,IF(AND(F188&gt;=$N$10,F188&lt;=$O$10),$M$10,IF(AND(F188&gt;=$N$11,F188&lt;=$O$11),$M$11,IF(AND(F188&gt;=$N$12,F188&lt;=$O$12),$M$12,IF(AND(F188&gt;=$N$13,F188&lt;=$O$13),$M$13,IF(AND(F188&gt;=$N$14,F188&lt;=$O$14),$M$14,IF(AND(F188&gt;=$N$15,F188&lt;=$O$15),$M$15,IF(AND(F188&gt;=$N$16,F188&lt;=$O$16),$M$16,IF(AND(F188&gt;=$N$17,F188&lt;=$O$17),$M$17,IF(AND(F188&gt;=$N$18,F188&lt;=$O$18),$M$18,IF(AND(F188&gt;=$M$19,F188&gt;=$N$19),$O$19,IF(AND(F188&gt;=$N$19,F188&lt;=$O$19),$M$19,IF(AND(F188&gt;=$N$20,F188&lt;=$O$20),$M$20,IF(AND(F188&gt;=$N$21,F188&lt;=$O$21),$M$21,IF(AND(F188&gt;=$N$22,F188&lt;=$O$22),$M$22,IF(AND(F188&gt;=$N$23,F188&lt;=$O$23),$M$23,IF(AND(F188&gt;=$N$24,F188&lt;=$O$24),$M$24,IF(AND(F188&gt;=$N$25,F188&lt;=$O$25),$M$25,IF(AND(F188&gt;=$N$26,F188&lt;=$O$26),$M$26,IF(AND(F188&gt;=$N$27,F188&lt;=$O$27),$M$27,IF(AND(F188&gt;=$N$28,F188&lt;=$O$28),$M$28,IF(AND(F188&gt;=$N$29,F188&lt;=$O$29),$M$29))))))))))))))))))))))))))))))</f>
        <v>3</v>
      </c>
      <c r="D188" s="19" t="s">
        <v>19</v>
      </c>
      <c r="E188" s="19" t="s">
        <v>1235</v>
      </c>
      <c r="F188" s="23">
        <v>36</v>
      </c>
      <c r="G188" s="23"/>
      <c r="H188" s="19" t="s">
        <v>2075</v>
      </c>
      <c r="I188" s="19" t="s">
        <v>1319</v>
      </c>
      <c r="J188" s="19" t="s">
        <v>2860</v>
      </c>
      <c r="L188" s="22"/>
      <c r="XFD188" s="22"/>
    </row>
    <row r="189" spans="1:12 16384:16384" s="19" customFormat="1" x14ac:dyDescent="0.35">
      <c r="A189" s="12" t="s">
        <v>1367</v>
      </c>
      <c r="B189" s="19" t="str">
        <f>HYPERLINK(Table4[[#This Row],[Link]],Table4[[#This Row],[Pattern w/out Hyperlink]])</f>
        <v>Tilt</v>
      </c>
      <c r="C189" s="19">
        <f>IF(F189&lt;=$N$1,$M$1,IF(AND(F189&gt;=$N$2,F189&lt;=$O$2),$M$2,IF(AND(F189&gt;=$N$3,F189&lt;=$O$3),$M$3,IF(AND(F189&gt;=$N$4,F189&lt;=$O$4),$M$4,IF(AND(F189&gt;=$N$5,F189&lt;=$O$5),$M$5,IF(AND(F189&gt;=$N$6,F189&lt;=$O$6),$M$6,IF(AND(F189&gt;=$N$7,F189&lt;=$O$7),$M$7,IF(AND(F189&gt;=$N$8,F189&lt;=$O$8),$M$8,IF(AND(F189&gt;$N$9,F189&lt;=$O$9),$M$9,IF(AND(F189&gt;=$N$10,F189&lt;=$O$10),$M$10,IF(AND(F189&gt;=$N$11,F189&lt;=$O$11),$M$11,IF(AND(F189&gt;=$N$12,F189&lt;=$O$12),$M$12,IF(AND(F189&gt;=$N$13,F189&lt;=$O$13),$M$13,IF(AND(F189&gt;=$N$14,F189&lt;=$O$14),$M$14,IF(AND(F189&gt;=$N$15,F189&lt;=$O$15),$M$15,IF(AND(F189&gt;=$N$16,F189&lt;=$O$16),$M$16,IF(AND(F189&gt;=$N$17,F189&lt;=$O$17),$M$17,IF(AND(F189&gt;=$N$18,F189&lt;=$O$18),$M$18,IF(AND(F189&gt;=$M$19,F189&gt;=$N$19),$O$19,IF(AND(F189&gt;=$N$19,F189&lt;=$O$19),$M$19,IF(AND(F189&gt;=$N$20,F189&lt;=$O$20),$M$20,IF(AND(F189&gt;=$N$21,F189&lt;=$O$21),$M$21,IF(AND(F189&gt;=$N$22,F189&lt;=$O$22),$M$22,IF(AND(F189&gt;=$N$23,F189&lt;=$O$23),$M$23,IF(AND(F189&gt;=$N$24,F189&lt;=$O$24),$M$24,IF(AND(F189&gt;=$N$25,F189&lt;=$O$25),$M$25,IF(AND(F189&gt;=$N$26,F189&lt;=$O$26),$M$26,IF(AND(F189&gt;=$N$27,F189&lt;=$O$27),$M$27,IF(AND(F189&gt;=$N$28,F189&lt;=$O$28),$M$28,IF(AND(F189&gt;=$N$29,F189&lt;=$O$29),$M$29))))))))))))))))))))))))))))))</f>
        <v>3</v>
      </c>
      <c r="D189" s="19" t="s">
        <v>20</v>
      </c>
      <c r="E189" s="19" t="s">
        <v>1235</v>
      </c>
      <c r="F189" s="24">
        <f>Table4[[#This Row],[USD Pricing]]*Exchange!$A$1</f>
        <v>40.529999999999994</v>
      </c>
      <c r="G189" s="24">
        <v>28.95</v>
      </c>
      <c r="H189" s="12" t="s">
        <v>2636</v>
      </c>
      <c r="I189" s="19" t="s">
        <v>1319</v>
      </c>
      <c r="J189" s="19" t="s">
        <v>2866</v>
      </c>
      <c r="L189" s="22"/>
      <c r="XFD189" s="22"/>
    </row>
    <row r="190" spans="1:12 16384:16384" s="19" customFormat="1" x14ac:dyDescent="0.35">
      <c r="A190" s="12" t="s">
        <v>3750</v>
      </c>
      <c r="B190" s="19" t="str">
        <f>HYPERLINK(Table4[[#This Row],[Link]],Table4[[#This Row],[Pattern w/out Hyperlink]])</f>
        <v>Thesis</v>
      </c>
      <c r="C190" s="19">
        <f>IF(F190&lt;=$N$1,$M$1,IF(AND(F190&gt;=$N$2,F190&lt;=$O$2),$M$2,IF(AND(F190&gt;=$N$3,F190&lt;=$O$3),$M$3,IF(AND(F190&gt;=$N$4,F190&lt;=$O$4),$M$4,IF(AND(F190&gt;=$N$5,F190&lt;=$O$5),$M$5,IF(AND(F190&gt;=$N$6,F190&lt;=$O$6),$M$6,IF(AND(F190&gt;=$N$7,F190&lt;=$O$7),$M$7,IF(AND(F190&gt;=$N$8,F190&lt;=$O$8),$M$8,IF(AND(F190&gt;$N$9,F190&lt;=$O$9),$M$9,IF(AND(F190&gt;=$N$10,F190&lt;=$O$10),$M$10,IF(AND(F190&gt;=$N$11,F190&lt;=$O$11),$M$11,IF(AND(F190&gt;=$N$12,F190&lt;=$O$12),$M$12,IF(AND(F190&gt;=$N$13,F190&lt;=$O$13),$M$13,IF(AND(F190&gt;=$N$14,F190&lt;=$O$14),$M$14,IF(AND(F190&gt;=$N$15,F190&lt;=$O$15),$M$15,IF(AND(F190&gt;=$N$16,F190&lt;=$O$16),$M$16,IF(AND(F190&gt;=$N$17,F190&lt;=$O$17),$M$17,IF(AND(F190&gt;=$N$18,F190&lt;=$O$18),$M$18,IF(AND(F190&gt;=$M$19,F190&gt;=$N$19),$O$19,IF(AND(F190&gt;=$N$19,F190&lt;=$O$19),$M$19,IF(AND(F190&gt;=$N$20,F190&lt;=$O$20),$M$20,IF(AND(F190&gt;=$N$21,F190&lt;=$O$21),$M$21,IF(AND(F190&gt;=$N$22,F190&lt;=$O$22),$M$22,IF(AND(F190&gt;=$N$23,F190&lt;=$O$23),$M$23,IF(AND(F190&gt;=$N$24,F190&lt;=$O$24),$M$24,IF(AND(F190&gt;=$N$25,F190&lt;=$O$25),$M$25,IF(AND(F190&gt;=$N$26,F190&lt;=$O$26),$M$26,IF(AND(F190&gt;=$N$27,F190&lt;=$O$27),$M$27,IF(AND(F190&gt;=$N$28,F190&lt;=$O$28),$M$28,IF(AND(F190&gt;=$N$29,F190&lt;=$O$29),$M$29))))))))))))))))))))))))))))))</f>
        <v>3</v>
      </c>
      <c r="D190" s="19" t="s">
        <v>18</v>
      </c>
      <c r="E190" s="19" t="s">
        <v>1235</v>
      </c>
      <c r="F190" s="16">
        <f>Table4[[#This Row],[USD Pricing]]*Exchange!$A$1</f>
        <v>44.73</v>
      </c>
      <c r="G190" s="16">
        <v>31.95</v>
      </c>
      <c r="H190" s="12" t="s">
        <v>6140</v>
      </c>
      <c r="I190" s="19" t="s">
        <v>1319</v>
      </c>
      <c r="J190" s="19" t="s">
        <v>2857</v>
      </c>
      <c r="K190" s="12" t="s">
        <v>8166</v>
      </c>
      <c r="L190" s="22"/>
      <c r="XFD190" s="22"/>
    </row>
    <row r="191" spans="1:12 16384:16384" s="19" customFormat="1" x14ac:dyDescent="0.35">
      <c r="A191" s="19" t="s">
        <v>862</v>
      </c>
      <c r="B191" s="45" t="str">
        <f>HYPERLINK(Table4[[#This Row],[Link]],Table4[[#This Row],[Pattern w/out Hyperlink]])</f>
        <v>Tweed</v>
      </c>
      <c r="C191" s="19">
        <f>IF(F191&lt;=$N$1,$M$1,IF(AND(F191&gt;=$N$2,F191&lt;=$O$2),$M$2,IF(AND(F191&gt;=$N$3,F191&lt;=$O$3),$M$3,IF(AND(F191&gt;=$N$4,F191&lt;=$O$4),$M$4,IF(AND(F191&gt;=$N$5,F191&lt;=$O$5),$M$5,IF(AND(F191&gt;=$N$6,F191&lt;=$O$6),$M$6,IF(AND(F191&gt;=$N$7,F191&lt;=$O$7),$M$7,IF(AND(F191&gt;=$N$8,F191&lt;=$O$8),$M$8,IF(AND(F191&gt;$N$9,F191&lt;=$O$9),$M$9,IF(AND(F191&gt;=$N$10,F191&lt;=$O$10),$M$10,IF(AND(F191&gt;=$N$11,F191&lt;=$O$11),$M$11,IF(AND(F191&gt;=$N$12,F191&lt;=$O$12),$M$12,IF(AND(F191&gt;=$N$13,F191&lt;=$O$13),$M$13,IF(AND(F191&gt;=$N$14,F191&lt;=$O$14),$M$14,IF(AND(F191&gt;=$N$15,F191&lt;=$O$15),$M$15,IF(AND(F191&gt;=$N$16,F191&lt;=$O$16),$M$16,IF(AND(F191&gt;=$N$17,F191&lt;=$O$17),$M$17,IF(AND(F191&gt;=$N$18,F191&lt;=$O$18),$M$18,IF(AND(F191&gt;=$M$19,F191&gt;=$N$19),$O$19,IF(AND(F191&gt;=$N$19,F191&lt;=$O$19),$M$19,IF(AND(F191&gt;=$N$20,F191&lt;=$O$20),$M$20,IF(AND(F191&gt;=$N$21,F191&lt;=$O$21),$M$21,IF(AND(F191&gt;=$N$22,F191&lt;=$O$22),$M$22,IF(AND(F191&gt;=$N$23,F191&lt;=$O$23),$M$23,IF(AND(F191&gt;=$N$24,F191&lt;=$O$24),$M$24,IF(AND(F191&gt;=$N$25,F191&lt;=$O$25),$M$25,IF(AND(F191&gt;=$N$26,F191&lt;=$O$26),$M$26,IF(AND(F191&gt;=$N$27,F191&lt;=$O$27),$M$27,IF(AND(F191&gt;=$N$28,F191&lt;=$O$28),$M$28,IF(AND(F191&gt;=$N$29,F191&lt;=$O$29),$M$29))))))))))))))))))))))))))))))</f>
        <v>3</v>
      </c>
      <c r="D191" s="19" t="s">
        <v>19</v>
      </c>
      <c r="E191" s="19" t="s">
        <v>1235</v>
      </c>
      <c r="F191" s="23">
        <v>43</v>
      </c>
      <c r="G191" s="23"/>
      <c r="H191" s="21" t="s">
        <v>7933</v>
      </c>
      <c r="I191" s="19" t="s">
        <v>1319</v>
      </c>
      <c r="J191" s="19" t="s">
        <v>2860</v>
      </c>
      <c r="L191" s="22"/>
      <c r="XFD191" s="22"/>
    </row>
    <row r="192" spans="1:12 16384:16384" s="19" customFormat="1" x14ac:dyDescent="0.35">
      <c r="A192" s="19" t="s">
        <v>2077</v>
      </c>
      <c r="B192" s="45" t="str">
        <f>HYPERLINK(Table4[[#This Row],[Link]],Table4[[#This Row],[Pattern w/out Hyperlink]])</f>
        <v>Unwind</v>
      </c>
      <c r="C192" s="19">
        <f>IF(F192&lt;=$N$1,$M$1,IF(AND(F192&gt;=$N$2,F192&lt;=$O$2),$M$2,IF(AND(F192&gt;=$N$3,F192&lt;=$O$3),$M$3,IF(AND(F192&gt;=$N$4,F192&lt;=$O$4),$M$4,IF(AND(F192&gt;=$N$5,F192&lt;=$O$5),$M$5,IF(AND(F192&gt;=$N$6,F192&lt;=$O$6),$M$6,IF(AND(F192&gt;=$N$7,F192&lt;=$O$7),$M$7,IF(AND(F192&gt;=$N$8,F192&lt;=$O$8),$M$8,IF(AND(F192&gt;$N$9,F192&lt;=$O$9),$M$9,IF(AND(F192&gt;=$N$10,F192&lt;=$O$10),$M$10,IF(AND(F192&gt;=$N$11,F192&lt;=$O$11),$M$11,IF(AND(F192&gt;=$N$12,F192&lt;=$O$12),$M$12,IF(AND(F192&gt;=$N$13,F192&lt;=$O$13),$M$13,IF(AND(F192&gt;=$N$14,F192&lt;=$O$14),$M$14,IF(AND(F192&gt;=$N$15,F192&lt;=$O$15),$M$15,IF(AND(F192&gt;=$N$16,F192&lt;=$O$16),$M$16,IF(AND(F192&gt;=$N$17,F192&lt;=$O$17),$M$17,IF(AND(F192&gt;=$N$18,F192&lt;=$O$18),$M$18,IF(AND(F192&gt;=$M$19,F192&gt;=$N$19),$O$19,IF(AND(F192&gt;=$N$19,F192&lt;=$O$19),$M$19,IF(AND(F192&gt;=$N$20,F192&lt;=$O$20),$M$20,IF(AND(F192&gt;=$N$21,F192&lt;=$O$21),$M$21,IF(AND(F192&gt;=$N$22,F192&lt;=$O$22),$M$22,IF(AND(F192&gt;=$N$23,F192&lt;=$O$23),$M$23,IF(AND(F192&gt;=$N$24,F192&lt;=$O$24),$M$24,IF(AND(F192&gt;=$N$25,F192&lt;=$O$25),$M$25,IF(AND(F192&gt;=$N$26,F192&lt;=$O$26),$M$26,IF(AND(F192&gt;=$N$27,F192&lt;=$O$27),$M$27,IF(AND(F192&gt;=$N$28,F192&lt;=$O$28),$M$28,IF(AND(F192&gt;=$N$29,F192&lt;=$O$29),$M$29))))))))))))))))))))))))))))))</f>
        <v>3</v>
      </c>
      <c r="D192" s="19" t="s">
        <v>19</v>
      </c>
      <c r="E192" s="19" t="s">
        <v>1235</v>
      </c>
      <c r="F192" s="23">
        <v>40</v>
      </c>
      <c r="G192" s="23"/>
      <c r="H192" s="19" t="s">
        <v>2078</v>
      </c>
      <c r="I192" s="19" t="s">
        <v>1319</v>
      </c>
      <c r="J192" s="19" t="s">
        <v>2860</v>
      </c>
      <c r="L192" s="22"/>
      <c r="XFD192" s="22"/>
    </row>
    <row r="193" spans="1:12 16384:16384" s="19" customFormat="1" x14ac:dyDescent="0.35">
      <c r="A193" s="19" t="s">
        <v>881</v>
      </c>
      <c r="B193" s="45" t="str">
        <f>HYPERLINK(Table4[[#This Row],[Link]],Table4[[#This Row],[Pattern w/out Hyperlink]])</f>
        <v>Vector</v>
      </c>
      <c r="C193" s="19">
        <f>IF(F193&lt;=$N$1,$M$1,IF(AND(F193&gt;=$N$2,F193&lt;=$O$2),$M$2,IF(AND(F193&gt;=$N$3,F193&lt;=$O$3),$M$3,IF(AND(F193&gt;=$N$4,F193&lt;=$O$4),$M$4,IF(AND(F193&gt;=$N$5,F193&lt;=$O$5),$M$5,IF(AND(F193&gt;=$N$6,F193&lt;=$O$6),$M$6,IF(AND(F193&gt;=$N$7,F193&lt;=$O$7),$M$7,IF(AND(F193&gt;=$N$8,F193&lt;=$O$8),$M$8,IF(AND(F193&gt;$N$9,F193&lt;=$O$9),$M$9,IF(AND(F193&gt;=$N$10,F193&lt;=$O$10),$M$10,IF(AND(F193&gt;=$N$11,F193&lt;=$O$11),$M$11,IF(AND(F193&gt;=$N$12,F193&lt;=$O$12),$M$12,IF(AND(F193&gt;=$N$13,F193&lt;=$O$13),$M$13,IF(AND(F193&gt;=$N$14,F193&lt;=$O$14),$M$14,IF(AND(F193&gt;=$N$15,F193&lt;=$O$15),$M$15,IF(AND(F193&gt;=$N$16,F193&lt;=$O$16),$M$16,IF(AND(F193&gt;=$N$17,F193&lt;=$O$17),$M$17,IF(AND(F193&gt;=$N$18,F193&lt;=$O$18),$M$18,IF(AND(F193&gt;=$M$19,F193&gt;=$N$19),$O$19,IF(AND(F193&gt;=$N$19,F193&lt;=$O$19),$M$19,IF(AND(F193&gt;=$N$20,F193&lt;=$O$20),$M$20,IF(AND(F193&gt;=$N$21,F193&lt;=$O$21),$M$21,IF(AND(F193&gt;=$N$22,F193&lt;=$O$22),$M$22,IF(AND(F193&gt;=$N$23,F193&lt;=$O$23),$M$23,IF(AND(F193&gt;=$N$24,F193&lt;=$O$24),$M$24,IF(AND(F193&gt;=$N$25,F193&lt;=$O$25),$M$25,IF(AND(F193&gt;=$N$26,F193&lt;=$O$26),$M$26,IF(AND(F193&gt;=$N$27,F193&lt;=$O$27),$M$27,IF(AND(F193&gt;=$N$28,F193&lt;=$O$28),$M$28,IF(AND(F193&gt;=$N$29,F193&lt;=$O$29),$M$29))))))))))))))))))))))))))))))</f>
        <v>3</v>
      </c>
      <c r="D193" s="19" t="s">
        <v>18</v>
      </c>
      <c r="E193" s="19" t="s">
        <v>1235</v>
      </c>
      <c r="F193" s="23">
        <f>Table4[[#This Row],[USD Pricing]]*Exchange!$A$1</f>
        <v>44.73</v>
      </c>
      <c r="G193" s="23">
        <v>31.95</v>
      </c>
      <c r="H193" s="19" t="s">
        <v>1082</v>
      </c>
      <c r="I193" s="19" t="s">
        <v>1319</v>
      </c>
      <c r="J193" s="19" t="s">
        <v>2860</v>
      </c>
      <c r="L193" s="22"/>
      <c r="XFD193" s="22"/>
    </row>
    <row r="194" spans="1:12 16384:16384" s="19" customFormat="1" x14ac:dyDescent="0.35">
      <c r="A194" s="19" t="s">
        <v>890</v>
      </c>
      <c r="B194" s="45" t="str">
        <f>HYPERLINK(Table4[[#This Row],[Link]],Table4[[#This Row],[Pattern w/out Hyperlink]])</f>
        <v>Verona</v>
      </c>
      <c r="C194" s="19">
        <f>IF(F194&lt;=$N$1,$M$1,IF(AND(F194&gt;=$N$2,F194&lt;=$O$2),$M$2,IF(AND(F194&gt;=$N$3,F194&lt;=$O$3),$M$3,IF(AND(F194&gt;=$N$4,F194&lt;=$O$4),$M$4,IF(AND(F194&gt;=$N$5,F194&lt;=$O$5),$M$5,IF(AND(F194&gt;=$N$6,F194&lt;=$O$6),$M$6,IF(AND(F194&gt;=$N$7,F194&lt;=$O$7),$M$7,IF(AND(F194&gt;=$N$8,F194&lt;=$O$8),$M$8,IF(AND(F194&gt;$N$9,F194&lt;=$O$9),$M$9,IF(AND(F194&gt;=$N$10,F194&lt;=$O$10),$M$10,IF(AND(F194&gt;=$N$11,F194&lt;=$O$11),$M$11,IF(AND(F194&gt;=$N$12,F194&lt;=$O$12),$M$12,IF(AND(F194&gt;=$N$13,F194&lt;=$O$13),$M$13,IF(AND(F194&gt;=$N$14,F194&lt;=$O$14),$M$14,IF(AND(F194&gt;=$N$15,F194&lt;=$O$15),$M$15,IF(AND(F194&gt;=$N$16,F194&lt;=$O$16),$M$16,IF(AND(F194&gt;=$N$17,F194&lt;=$O$17),$M$17,IF(AND(F194&gt;=$N$18,F194&lt;=$O$18),$M$18,IF(AND(F194&gt;=$M$19,F194&gt;=$N$19),$O$19,IF(AND(F194&gt;=$N$19,F194&lt;=$O$19),$M$19,IF(AND(F194&gt;=$N$20,F194&lt;=$O$20),$M$20,IF(AND(F194&gt;=$N$21,F194&lt;=$O$21),$M$21,IF(AND(F194&gt;=$N$22,F194&lt;=$O$22),$M$22,IF(AND(F194&gt;=$N$23,F194&lt;=$O$23),$M$23,IF(AND(F194&gt;=$N$24,F194&lt;=$O$24),$M$24,IF(AND(F194&gt;=$N$25,F194&lt;=$O$25),$M$25,IF(AND(F194&gt;=$N$26,F194&lt;=$O$26),$M$26,IF(AND(F194&gt;=$N$27,F194&lt;=$O$27),$M$27,IF(AND(F194&gt;=$N$28,F194&lt;=$O$28),$M$28,IF(AND(F194&gt;=$N$29,F194&lt;=$O$29),$M$29))))))))))))))))))))))))))))))</f>
        <v>3</v>
      </c>
      <c r="D194" s="19" t="s">
        <v>22</v>
      </c>
      <c r="E194" s="19" t="s">
        <v>1235</v>
      </c>
      <c r="F194" s="23">
        <f>Table4[[#This Row],[USD Pricing]]*Exchange!$A$1</f>
        <v>41.244</v>
      </c>
      <c r="G194" s="23">
        <v>29.46</v>
      </c>
      <c r="H194" s="19" t="s">
        <v>1711</v>
      </c>
      <c r="I194" s="19" t="s">
        <v>1319</v>
      </c>
      <c r="J194" s="19" t="s">
        <v>2873</v>
      </c>
      <c r="L194" s="22"/>
      <c r="XFD194" s="22"/>
    </row>
    <row r="195" spans="1:12 16384:16384" s="19" customFormat="1" x14ac:dyDescent="0.35">
      <c r="A195" s="19" t="s">
        <v>893</v>
      </c>
      <c r="B195" s="45" t="str">
        <f>HYPERLINK(Table4[[#This Row],[Link]],Table4[[#This Row],[Pattern w/out Hyperlink]])</f>
        <v>Vibe</v>
      </c>
      <c r="C195" s="19">
        <f>IF(F195&lt;=$N$1,$M$1,IF(AND(F195&gt;=$N$2,F195&lt;=$O$2),$M$2,IF(AND(F195&gt;=$N$3,F195&lt;=$O$3),$M$3,IF(AND(F195&gt;=$N$4,F195&lt;=$O$4),$M$4,IF(AND(F195&gt;=$N$5,F195&lt;=$O$5),$M$5,IF(AND(F195&gt;=$N$6,F195&lt;=$O$6),$M$6,IF(AND(F195&gt;=$N$7,F195&lt;=$O$7),$M$7,IF(AND(F195&gt;=$N$8,F195&lt;=$O$8),$M$8,IF(AND(F195&gt;$N$9,F195&lt;=$O$9),$M$9,IF(AND(F195&gt;=$N$10,F195&lt;=$O$10),$M$10,IF(AND(F195&gt;=$N$11,F195&lt;=$O$11),$M$11,IF(AND(F195&gt;=$N$12,F195&lt;=$O$12),$M$12,IF(AND(F195&gt;=$N$13,F195&lt;=$O$13),$M$13,IF(AND(F195&gt;=$N$14,F195&lt;=$O$14),$M$14,IF(AND(F195&gt;=$N$15,F195&lt;=$O$15),$M$15,IF(AND(F195&gt;=$N$16,F195&lt;=$O$16),$M$16,IF(AND(F195&gt;=$N$17,F195&lt;=$O$17),$M$17,IF(AND(F195&gt;=$N$18,F195&lt;=$O$18),$M$18,IF(AND(F195&gt;=$M$19,F195&gt;=$N$19),$O$19,IF(AND(F195&gt;=$N$19,F195&lt;=$O$19),$M$19,IF(AND(F195&gt;=$N$20,F195&lt;=$O$20),$M$20,IF(AND(F195&gt;=$N$21,F195&lt;=$O$21),$M$21,IF(AND(F195&gt;=$N$22,F195&lt;=$O$22),$M$22,IF(AND(F195&gt;=$N$23,F195&lt;=$O$23),$M$23,IF(AND(F195&gt;=$N$24,F195&lt;=$O$24),$M$24,IF(AND(F195&gt;=$N$25,F195&lt;=$O$25),$M$25,IF(AND(F195&gt;=$N$26,F195&lt;=$O$26),$M$26,IF(AND(F195&gt;=$N$27,F195&lt;=$O$27),$M$27,IF(AND(F195&gt;=$N$28,F195&lt;=$O$28),$M$28,IF(AND(F195&gt;=$N$29,F195&lt;=$O$29),$M$29))))))))))))))))))))))))))))))</f>
        <v>3</v>
      </c>
      <c r="D195" s="19" t="s">
        <v>18</v>
      </c>
      <c r="E195" s="19" t="s">
        <v>1235</v>
      </c>
      <c r="F195" s="23">
        <f>Table4[[#This Row],[USD Pricing]]*Exchange!$A$1</f>
        <v>39.129999999999995</v>
      </c>
      <c r="G195" s="23">
        <v>27.95</v>
      </c>
      <c r="H195" s="19" t="s">
        <v>1099</v>
      </c>
      <c r="I195" s="19" t="s">
        <v>1319</v>
      </c>
      <c r="J195" s="19" t="s">
        <v>2860</v>
      </c>
      <c r="L195" s="22"/>
      <c r="XFD195" s="22"/>
    </row>
    <row r="196" spans="1:12 16384:16384" s="19" customFormat="1" x14ac:dyDescent="0.35">
      <c r="A196" s="19" t="s">
        <v>896</v>
      </c>
      <c r="B196" s="45" t="str">
        <f>HYPERLINK(Table4[[#This Row],[Link]],Table4[[#This Row],[Pattern w/out Hyperlink]])</f>
        <v>Vintage</v>
      </c>
      <c r="C196" s="19">
        <f>IF(F196&lt;=$N$1,$M$1,IF(AND(F196&gt;=$N$2,F196&lt;=$O$2),$M$2,IF(AND(F196&gt;=$N$3,F196&lt;=$O$3),$M$3,IF(AND(F196&gt;=$N$4,F196&lt;=$O$4),$M$4,IF(AND(F196&gt;=$N$5,F196&lt;=$O$5),$M$5,IF(AND(F196&gt;=$N$6,F196&lt;=$O$6),$M$6,IF(AND(F196&gt;=$N$7,F196&lt;=$O$7),$M$7,IF(AND(F196&gt;=$N$8,F196&lt;=$O$8),$M$8,IF(AND(F196&gt;$N$9,F196&lt;=$O$9),$M$9,IF(AND(F196&gt;=$N$10,F196&lt;=$O$10),$M$10,IF(AND(F196&gt;=$N$11,F196&lt;=$O$11),$M$11,IF(AND(F196&gt;=$N$12,F196&lt;=$O$12),$M$12,IF(AND(F196&gt;=$N$13,F196&lt;=$O$13),$M$13,IF(AND(F196&gt;=$N$14,F196&lt;=$O$14),$M$14,IF(AND(F196&gt;=$N$15,F196&lt;=$O$15),$M$15,IF(AND(F196&gt;=$N$16,F196&lt;=$O$16),$M$16,IF(AND(F196&gt;=$N$17,F196&lt;=$O$17),$M$17,IF(AND(F196&gt;=$N$18,F196&lt;=$O$18),$M$18,IF(AND(F196&gt;=$M$19,F196&gt;=$N$19),$O$19,IF(AND(F196&gt;=$N$19,F196&lt;=$O$19),$M$19,IF(AND(F196&gt;=$N$20,F196&lt;=$O$20),$M$20,IF(AND(F196&gt;=$N$21,F196&lt;=$O$21),$M$21,IF(AND(F196&gt;=$N$22,F196&lt;=$O$22),$M$22,IF(AND(F196&gt;=$N$23,F196&lt;=$O$23),$M$23,IF(AND(F196&gt;=$N$24,F196&lt;=$O$24),$M$24,IF(AND(F196&gt;=$N$25,F196&lt;=$O$25),$M$25,IF(AND(F196&gt;=$N$26,F196&lt;=$O$26),$M$26,IF(AND(F196&gt;=$N$27,F196&lt;=$O$27),$M$27,IF(AND(F196&gt;=$N$28,F196&lt;=$O$28),$M$28,IF(AND(F196&gt;=$N$29,F196&lt;=$O$29),$M$29))))))))))))))))))))))))))))))</f>
        <v>3</v>
      </c>
      <c r="D196" s="19" t="s">
        <v>18</v>
      </c>
      <c r="E196" s="19" t="s">
        <v>1235</v>
      </c>
      <c r="F196" s="23">
        <f>Table4[[#This Row],[USD Pricing]]*Exchange!$A$1</f>
        <v>43.33</v>
      </c>
      <c r="G196" s="23">
        <v>30.95</v>
      </c>
      <c r="H196" s="19" t="s">
        <v>1083</v>
      </c>
      <c r="I196" s="19" t="s">
        <v>1319</v>
      </c>
      <c r="J196" s="19" t="s">
        <v>2860</v>
      </c>
      <c r="L196" s="22"/>
      <c r="XFD196" s="22"/>
    </row>
    <row r="197" spans="1:12 16384:16384" s="19" customFormat="1" x14ac:dyDescent="0.35">
      <c r="A197" s="12" t="s">
        <v>908</v>
      </c>
      <c r="B197" s="19" t="str">
        <f>HYPERLINK(Table4[[#This Row],[Link]],Table4[[#This Row],[Pattern w/out Hyperlink]])</f>
        <v>Weft</v>
      </c>
      <c r="C197" s="19">
        <f>IF(F197&lt;=$N$1,$M$1,IF(AND(F197&gt;=$N$2,F197&lt;=$O$2),$M$2,IF(AND(F197&gt;=$N$3,F197&lt;=$O$3),$M$3,IF(AND(F197&gt;=$N$4,F197&lt;=$O$4),$M$4,IF(AND(F197&gt;=$N$5,F197&lt;=$O$5),$M$5,IF(AND(F197&gt;=$N$6,F197&lt;=$O$6),$M$6,IF(AND(F197&gt;=$N$7,F197&lt;=$O$7),$M$7,IF(AND(F197&gt;=$N$8,F197&lt;=$O$8),$M$8,IF(AND(F197&gt;$N$9,F197&lt;=$O$9),$M$9,IF(AND(F197&gt;=$N$10,F197&lt;=$O$10),$M$10,IF(AND(F197&gt;=$N$11,F197&lt;=$O$11),$M$11,IF(AND(F197&gt;=$N$12,F197&lt;=$O$12),$M$12,IF(AND(F197&gt;=$N$13,F197&lt;=$O$13),$M$13,IF(AND(F197&gt;=$N$14,F197&lt;=$O$14),$M$14,IF(AND(F197&gt;=$N$15,F197&lt;=$O$15),$M$15,IF(AND(F197&gt;=$N$16,F197&lt;=$O$16),$M$16,IF(AND(F197&gt;=$N$17,F197&lt;=$O$17),$M$17,IF(AND(F197&gt;=$N$18,F197&lt;=$O$18),$M$18,IF(AND(F197&gt;=$M$19,F197&gt;=$N$19),$O$19,IF(AND(F197&gt;=$N$19,F197&lt;=$O$19),$M$19,IF(AND(F197&gt;=$N$20,F197&lt;=$O$20),$M$20,IF(AND(F197&gt;=$N$21,F197&lt;=$O$21),$M$21,IF(AND(F197&gt;=$N$22,F197&lt;=$O$22),$M$22,IF(AND(F197&gt;=$N$23,F197&lt;=$O$23),$M$23,IF(AND(F197&gt;=$N$24,F197&lt;=$O$24),$M$24,IF(AND(F197&gt;=$N$25,F197&lt;=$O$25),$M$25,IF(AND(F197&gt;=$N$26,F197&lt;=$O$26),$M$26,IF(AND(F197&gt;=$N$27,F197&lt;=$O$27),$M$27,IF(AND(F197&gt;=$N$28,F197&lt;=$O$28),$M$28,IF(AND(F197&gt;=$N$29,F197&lt;=$O$29),$M$29))))))))))))))))))))))))))))))</f>
        <v>3</v>
      </c>
      <c r="D197" s="19" t="s">
        <v>20</v>
      </c>
      <c r="E197" s="19" t="s">
        <v>1235</v>
      </c>
      <c r="F197" s="24">
        <f>Table4[[#This Row],[USD Pricing]]*Exchange!$A$1</f>
        <v>42.699999999999996</v>
      </c>
      <c r="G197" s="24">
        <v>30.5</v>
      </c>
      <c r="H197" s="12" t="s">
        <v>1564</v>
      </c>
      <c r="I197" s="19" t="s">
        <v>0</v>
      </c>
      <c r="J197" s="19" t="s">
        <v>2866</v>
      </c>
      <c r="L197" s="22"/>
      <c r="XFD197" s="22"/>
    </row>
    <row r="198" spans="1:12 16384:16384" s="19" customFormat="1" x14ac:dyDescent="0.35">
      <c r="A198" s="19" t="s">
        <v>911</v>
      </c>
      <c r="B198" s="45" t="str">
        <f>HYPERLINK(Table4[[#This Row],[Link]],Table4[[#This Row],[Pattern w/out Hyperlink]])</f>
        <v>Whisper</v>
      </c>
      <c r="C198" s="19">
        <f>IF(F198&lt;=$N$1,$M$1,IF(AND(F198&gt;=$N$2,F198&lt;=$O$2),$M$2,IF(AND(F198&gt;=$N$3,F198&lt;=$O$3),$M$3,IF(AND(F198&gt;=$N$4,F198&lt;=$O$4),$M$4,IF(AND(F198&gt;=$N$5,F198&lt;=$O$5),$M$5,IF(AND(F198&gt;=$N$6,F198&lt;=$O$6),$M$6,IF(AND(F198&gt;=$N$7,F198&lt;=$O$7),$M$7,IF(AND(F198&gt;=$N$8,F198&lt;=$O$8),$M$8,IF(AND(F198&gt;$N$9,F198&lt;=$O$9),$M$9,IF(AND(F198&gt;=$N$10,F198&lt;=$O$10),$M$10,IF(AND(F198&gt;=$N$11,F198&lt;=$O$11),$M$11,IF(AND(F198&gt;=$N$12,F198&lt;=$O$12),$M$12,IF(AND(F198&gt;=$N$13,F198&lt;=$O$13),$M$13,IF(AND(F198&gt;=$N$14,F198&lt;=$O$14),$M$14,IF(AND(F198&gt;=$N$15,F198&lt;=$O$15),$M$15,IF(AND(F198&gt;=$N$16,F198&lt;=$O$16),$M$16,IF(AND(F198&gt;=$N$17,F198&lt;=$O$17),$M$17,IF(AND(F198&gt;=$N$18,F198&lt;=$O$18),$M$18,IF(AND(F198&gt;=$M$19,F198&gt;=$N$19),$O$19,IF(AND(F198&gt;=$N$19,F198&lt;=$O$19),$M$19,IF(AND(F198&gt;=$N$20,F198&lt;=$O$20),$M$20,IF(AND(F198&gt;=$N$21,F198&lt;=$O$21),$M$21,IF(AND(F198&gt;=$N$22,F198&lt;=$O$22),$M$22,IF(AND(F198&gt;=$N$23,F198&lt;=$O$23),$M$23,IF(AND(F198&gt;=$N$24,F198&lt;=$O$24),$M$24,IF(AND(F198&gt;=$N$25,F198&lt;=$O$25),$M$25,IF(AND(F198&gt;=$N$26,F198&lt;=$O$26),$M$26,IF(AND(F198&gt;=$N$27,F198&lt;=$O$27),$M$27,IF(AND(F198&gt;=$N$28,F198&lt;=$O$28),$M$28,IF(AND(F198&gt;=$N$29,F198&lt;=$O$29),$M$29))))))))))))))))))))))))))))))</f>
        <v>3</v>
      </c>
      <c r="D198" s="19" t="s">
        <v>18</v>
      </c>
      <c r="E198" s="19" t="s">
        <v>1235</v>
      </c>
      <c r="F198" s="23">
        <f>Table4[[#This Row],[USD Pricing]]*Exchange!$A$1</f>
        <v>40.529999999999994</v>
      </c>
      <c r="G198" s="23">
        <v>28.95</v>
      </c>
      <c r="H198" s="19" t="s">
        <v>6159</v>
      </c>
      <c r="I198" s="19" t="s">
        <v>1319</v>
      </c>
      <c r="J198" s="19" t="s">
        <v>2860</v>
      </c>
      <c r="L198" s="22"/>
      <c r="XFD198" s="22"/>
    </row>
    <row r="199" spans="1:12 16384:16384" s="19" customFormat="1" x14ac:dyDescent="0.35">
      <c r="A199" s="19" t="s">
        <v>4174</v>
      </c>
      <c r="B199" s="45" t="str">
        <f>HYPERLINK(Table4[[#This Row],[Link]],Table4[[#This Row],[Pattern w/out Hyperlink]])</f>
        <v>Winfield</v>
      </c>
      <c r="C199" s="19">
        <f>IF(F199&lt;=$N$1,$M$1,IF(AND(F199&gt;=$N$2,F199&lt;=$O$2),$M$2,IF(AND(F199&gt;=$N$3,F199&lt;=$O$3),$M$3,IF(AND(F199&gt;=$N$4,F199&lt;=$O$4),$M$4,IF(AND(F199&gt;=$N$5,F199&lt;=$O$5),$M$5,IF(AND(F199&gt;=$N$6,F199&lt;=$O$6),$M$6,IF(AND(F199&gt;=$N$7,F199&lt;=$O$7),$M$7,IF(AND(F199&gt;=$N$8,F199&lt;=$O$8),$M$8,IF(AND(F199&gt;$N$9,F199&lt;=$O$9),$M$9,IF(AND(F199&gt;=$N$10,F199&lt;=$O$10),$M$10,IF(AND(F199&gt;=$N$11,F199&lt;=$O$11),$M$11,IF(AND(F199&gt;=$N$12,F199&lt;=$O$12),$M$12,IF(AND(F199&gt;=$N$13,F199&lt;=$O$13),$M$13,IF(AND(F199&gt;=$N$14,F199&lt;=$O$14),$M$14,IF(AND(F199&gt;=$N$15,F199&lt;=$O$15),$M$15,IF(AND(F199&gt;=$N$16,F199&lt;=$O$16),$M$16,IF(AND(F199&gt;=$N$17,F199&lt;=$O$17),$M$17,IF(AND(F199&gt;=$N$18,F199&lt;=$O$18),$M$18,IF(AND(F199&gt;=$M$19,F199&gt;=$N$19),$O$19,IF(AND(F199&gt;=$N$19,F199&lt;=$O$19),$M$19,IF(AND(F199&gt;=$N$20,F199&lt;=$O$20),$M$20,IF(AND(F199&gt;=$N$21,F199&lt;=$O$21),$M$21,IF(AND(F199&gt;=$N$22,F199&lt;=$O$22),$M$22,IF(AND(F199&gt;=$N$23,F199&lt;=$O$23),$M$23,IF(AND(F199&gt;=$N$24,F199&lt;=$O$24),$M$24,IF(AND(F199&gt;=$N$25,F199&lt;=$O$25),$M$25,IF(AND(F199&gt;=$N$26,F199&lt;=$O$26),$M$26,IF(AND(F199&gt;=$N$27,F199&lt;=$O$27),$M$27,IF(AND(F199&gt;=$N$28,F199&lt;=$O$28),$M$28,IF(AND(F199&gt;=$N$29,F199&lt;=$O$29),$M$29))))))))))))))))))))))))))))))</f>
        <v>3</v>
      </c>
      <c r="D199" s="19" t="s">
        <v>19</v>
      </c>
      <c r="E199" s="19" t="s">
        <v>1235</v>
      </c>
      <c r="F199" s="23">
        <v>38</v>
      </c>
      <c r="G199" s="23"/>
      <c r="H199" s="19" t="s">
        <v>4175</v>
      </c>
      <c r="I199" s="19" t="s">
        <v>0</v>
      </c>
      <c r="J199" s="19" t="s">
        <v>2860</v>
      </c>
      <c r="L199" s="22"/>
      <c r="XFD199" s="22"/>
    </row>
    <row r="200" spans="1:12 16384:16384" s="19" customFormat="1" x14ac:dyDescent="0.35">
      <c r="A200" s="19" t="s">
        <v>3757</v>
      </c>
      <c r="B200" s="45" t="str">
        <f>HYPERLINK(Table4[[#This Row],[Link]],Table4[[#This Row],[Pattern w/out Hyperlink]])</f>
        <v>Wisp</v>
      </c>
      <c r="C200" s="19">
        <f>IF(F200&lt;=$N$1,$M$1,IF(AND(F200&gt;=$N$2,F200&lt;=$O$2),$M$2,IF(AND(F200&gt;=$N$3,F200&lt;=$O$3),$M$3,IF(AND(F200&gt;=$N$4,F200&lt;=$O$4),$M$4,IF(AND(F200&gt;=$N$5,F200&lt;=$O$5),$M$5,IF(AND(F200&gt;=$N$6,F200&lt;=$O$6),$M$6,IF(AND(F200&gt;=$N$7,F200&lt;=$O$7),$M$7,IF(AND(F200&gt;=$N$8,F200&lt;=$O$8),$M$8,IF(AND(F200&gt;$N$9,F200&lt;=$O$9),$M$9,IF(AND(F200&gt;=$N$10,F200&lt;=$O$10),$M$10,IF(AND(F200&gt;=$N$11,F200&lt;=$O$11),$M$11,IF(AND(F200&gt;=$N$12,F200&lt;=$O$12),$M$12,IF(AND(F200&gt;=$N$13,F200&lt;=$O$13),$M$13,IF(AND(F200&gt;=$N$14,F200&lt;=$O$14),$M$14,IF(AND(F200&gt;=$N$15,F200&lt;=$O$15),$M$15,IF(AND(F200&gt;=$N$16,F200&lt;=$O$16),$M$16,IF(AND(F200&gt;=$N$17,F200&lt;=$O$17),$M$17,IF(AND(F200&gt;=$N$18,F200&lt;=$O$18),$M$18,IF(AND(F200&gt;=$M$19,F200&gt;=$N$19),$O$19,IF(AND(F200&gt;=$N$19,F200&lt;=$O$19),$M$19,IF(AND(F200&gt;=$N$20,F200&lt;=$O$20),$M$20,IF(AND(F200&gt;=$N$21,F200&lt;=$O$21),$M$21,IF(AND(F200&gt;=$N$22,F200&lt;=$O$22),$M$22,IF(AND(F200&gt;=$N$23,F200&lt;=$O$23),$M$23,IF(AND(F200&gt;=$N$24,F200&lt;=$O$24),$M$24,IF(AND(F200&gt;=$N$25,F200&lt;=$O$25),$M$25,IF(AND(F200&gt;=$N$26,F200&lt;=$O$26),$M$26,IF(AND(F200&gt;=$N$27,F200&lt;=$O$27),$M$27,IF(AND(F200&gt;=$N$28,F200&lt;=$O$28),$M$28,IF(AND(F200&gt;=$N$29,F200&lt;=$O$29),$M$29))))))))))))))))))))))))))))))</f>
        <v>3</v>
      </c>
      <c r="D200" s="19" t="s">
        <v>18</v>
      </c>
      <c r="E200" s="19" t="s">
        <v>1235</v>
      </c>
      <c r="F200" s="23">
        <f>Table4[[#This Row],[USD Pricing]]*Exchange!$A$1</f>
        <v>39.129999999999995</v>
      </c>
      <c r="G200" s="23">
        <v>27.95</v>
      </c>
      <c r="H200" s="19" t="s">
        <v>6160</v>
      </c>
      <c r="I200" s="19" t="s">
        <v>1319</v>
      </c>
      <c r="J200" s="19" t="s">
        <v>2860</v>
      </c>
      <c r="L200" s="22"/>
      <c r="XFD200" s="22"/>
    </row>
    <row r="201" spans="1:12 16384:16384" s="19" customFormat="1" x14ac:dyDescent="0.35">
      <c r="A201" s="12" t="s">
        <v>923</v>
      </c>
      <c r="B201" s="19" t="str">
        <f>HYPERLINK(Table4[[#This Row],[Link]],Table4[[#This Row],[Pattern w/out Hyperlink]])</f>
        <v>Ybor</v>
      </c>
      <c r="C201" s="19">
        <f>IF(F201&lt;=$N$1,$M$1,IF(AND(F201&gt;=$N$2,F201&lt;=$O$2),$M$2,IF(AND(F201&gt;=$N$3,F201&lt;=$O$3),$M$3,IF(AND(F201&gt;=$N$4,F201&lt;=$O$4),$M$4,IF(AND(F201&gt;=$N$5,F201&lt;=$O$5),$M$5,IF(AND(F201&gt;=$N$6,F201&lt;=$O$6),$M$6,IF(AND(F201&gt;=$N$7,F201&lt;=$O$7),$M$7,IF(AND(F201&gt;=$N$8,F201&lt;=$O$8),$M$8,IF(AND(F201&gt;$N$9,F201&lt;=$O$9),$M$9,IF(AND(F201&gt;=$N$10,F201&lt;=$O$10),$M$10,IF(AND(F201&gt;=$N$11,F201&lt;=$O$11),$M$11,IF(AND(F201&gt;=$N$12,F201&lt;=$O$12),$M$12,IF(AND(F201&gt;=$N$13,F201&lt;=$O$13),$M$13,IF(AND(F201&gt;=$N$14,F201&lt;=$O$14),$M$14,IF(AND(F201&gt;=$N$15,F201&lt;=$O$15),$M$15,IF(AND(F201&gt;=$N$16,F201&lt;=$O$16),$M$16,IF(AND(F201&gt;=$N$17,F201&lt;=$O$17),$M$17,IF(AND(F201&gt;=$N$18,F201&lt;=$O$18),$M$18,IF(AND(F201&gt;=$M$19,F201&gt;=$N$19),$O$19,IF(AND(F201&gt;=$N$19,F201&lt;=$O$19),$M$19,IF(AND(F201&gt;=$N$20,F201&lt;=$O$20),$M$20,IF(AND(F201&gt;=$N$21,F201&lt;=$O$21),$M$21,IF(AND(F201&gt;=$N$22,F201&lt;=$O$22),$M$22,IF(AND(F201&gt;=$N$23,F201&lt;=$O$23),$M$23,IF(AND(F201&gt;=$N$24,F201&lt;=$O$24),$M$24,IF(AND(F201&gt;=$N$25,F201&lt;=$O$25),$M$25,IF(AND(F201&gt;=$N$26,F201&lt;=$O$26),$M$26,IF(AND(F201&gt;=$N$27,F201&lt;=$O$27),$M$27,IF(AND(F201&gt;=$N$28,F201&lt;=$O$28),$M$28,IF(AND(F201&gt;=$N$29,F201&lt;=$O$29),$M$29))))))))))))))))))))))))))))))</f>
        <v>3</v>
      </c>
      <c r="D201" s="19" t="s">
        <v>20</v>
      </c>
      <c r="E201" s="19" t="s">
        <v>1235</v>
      </c>
      <c r="F201" s="24">
        <f>Table4[[#This Row],[USD Pricing]]*Exchange!$A$1</f>
        <v>41.93</v>
      </c>
      <c r="G201" s="24">
        <v>29.95</v>
      </c>
      <c r="H201" s="12" t="s">
        <v>1567</v>
      </c>
      <c r="I201" s="19" t="s">
        <v>0</v>
      </c>
      <c r="J201" s="19" t="s">
        <v>2860</v>
      </c>
      <c r="L201" s="22"/>
      <c r="XFD201" s="22"/>
    </row>
    <row r="202" spans="1:12 16384:16384" s="19" customFormat="1" x14ac:dyDescent="0.35">
      <c r="A202" s="19" t="s">
        <v>2345</v>
      </c>
      <c r="B202" s="45" t="str">
        <f>HYPERLINK(Table4[[#This Row],[Link]],Table4[[#This Row],[Pattern w/out Hyperlink]])</f>
        <v>Zander</v>
      </c>
      <c r="C202" s="19">
        <f>IF(F202&lt;=$N$1,$M$1,IF(AND(F202&gt;=$N$2,F202&lt;=$O$2),$M$2,IF(AND(F202&gt;=$N$3,F202&lt;=$O$3),$M$3,IF(AND(F202&gt;=$N$4,F202&lt;=$O$4),$M$4,IF(AND(F202&gt;=$N$5,F202&lt;=$O$5),$M$5,IF(AND(F202&gt;=$N$6,F202&lt;=$O$6),$M$6,IF(AND(F202&gt;=$N$7,F202&lt;=$O$7),$M$7,IF(AND(F202&gt;=$N$8,F202&lt;=$O$8),$M$8,IF(AND(F202&gt;$N$9,F202&lt;=$O$9),$M$9,IF(AND(F202&gt;=$N$10,F202&lt;=$O$10),$M$10,IF(AND(F202&gt;=$N$11,F202&lt;=$O$11),$M$11,IF(AND(F202&gt;=$N$12,F202&lt;=$O$12),$M$12,IF(AND(F202&gt;=$N$13,F202&lt;=$O$13),$M$13,IF(AND(F202&gt;=$N$14,F202&lt;=$O$14),$M$14,IF(AND(F202&gt;=$N$15,F202&lt;=$O$15),$M$15,IF(AND(F202&gt;=$N$16,F202&lt;=$O$16),$M$16,IF(AND(F202&gt;=$N$17,F202&lt;=$O$17),$M$17,IF(AND(F202&gt;=$N$18,F202&lt;=$O$18),$M$18,IF(AND(F202&gt;=$M$19,F202&gt;=$N$19),$O$19,IF(AND(F202&gt;=$N$19,F202&lt;=$O$19),$M$19,IF(AND(F202&gt;=$N$20,F202&lt;=$O$20),$M$20,IF(AND(F202&gt;=$N$21,F202&lt;=$O$21),$M$21,IF(AND(F202&gt;=$N$22,F202&lt;=$O$22),$M$22,IF(AND(F202&gt;=$N$23,F202&lt;=$O$23),$M$23,IF(AND(F202&gt;=$N$24,F202&lt;=$O$24),$M$24,IF(AND(F202&gt;=$N$25,F202&lt;=$O$25),$M$25,IF(AND(F202&gt;=$N$26,F202&lt;=$O$26),$M$26,IF(AND(F202&gt;=$N$27,F202&lt;=$O$27),$M$27,IF(AND(F202&gt;=$N$28,F202&lt;=$O$28),$M$28,IF(AND(F202&gt;=$N$29,F202&lt;=$O$29),$M$29))))))))))))))))))))))))))))))</f>
        <v>3</v>
      </c>
      <c r="D202" s="19" t="s">
        <v>2270</v>
      </c>
      <c r="E202" s="19" t="s">
        <v>1235</v>
      </c>
      <c r="F202" s="23">
        <v>38.659999999999997</v>
      </c>
      <c r="G202" s="23"/>
      <c r="H202" s="21" t="s">
        <v>2346</v>
      </c>
      <c r="I202" s="19" t="s">
        <v>1319</v>
      </c>
      <c r="J202" s="19" t="s">
        <v>6788</v>
      </c>
      <c r="L202" s="22"/>
      <c r="XFD202" s="22"/>
    </row>
    <row r="203" spans="1:12 16384:16384" s="19" customFormat="1" x14ac:dyDescent="0.35">
      <c r="A203" s="19" t="s">
        <v>3758</v>
      </c>
      <c r="B203" s="45" t="str">
        <f>HYPERLINK(Table4[[#This Row],[Link]],Table4[[#This Row],[Pattern w/out Hyperlink]])</f>
        <v>Zipline</v>
      </c>
      <c r="C203" s="19">
        <f>IF(F203&lt;=$N$1,$M$1,IF(AND(F203&gt;=$N$2,F203&lt;=$O$2),$M$2,IF(AND(F203&gt;=$N$3,F203&lt;=$O$3),$M$3,IF(AND(F203&gt;=$N$4,F203&lt;=$O$4),$M$4,IF(AND(F203&gt;=$N$5,F203&lt;=$O$5),$M$5,IF(AND(F203&gt;=$N$6,F203&lt;=$O$6),$M$6,IF(AND(F203&gt;=$N$7,F203&lt;=$O$7),$M$7,IF(AND(F203&gt;=$N$8,F203&lt;=$O$8),$M$8,IF(AND(F203&gt;$N$9,F203&lt;=$O$9),$M$9,IF(AND(F203&gt;=$N$10,F203&lt;=$O$10),$M$10,IF(AND(F203&gt;=$N$11,F203&lt;=$O$11),$M$11,IF(AND(F203&gt;=$N$12,F203&lt;=$O$12),$M$12,IF(AND(F203&gt;=$N$13,F203&lt;=$O$13),$M$13,IF(AND(F203&gt;=$N$14,F203&lt;=$O$14),$M$14,IF(AND(F203&gt;=$N$15,F203&lt;=$O$15),$M$15,IF(AND(F203&gt;=$N$16,F203&lt;=$O$16),$M$16,IF(AND(F203&gt;=$N$17,F203&lt;=$O$17),$M$17,IF(AND(F203&gt;=$N$18,F203&lt;=$O$18),$M$18,IF(AND(F203&gt;=$M$19,F203&gt;=$N$19),$O$19,IF(AND(F203&gt;=$N$19,F203&lt;=$O$19),$M$19,IF(AND(F203&gt;=$N$20,F203&lt;=$O$20),$M$20,IF(AND(F203&gt;=$N$21,F203&lt;=$O$21),$M$21,IF(AND(F203&gt;=$N$22,F203&lt;=$O$22),$M$22,IF(AND(F203&gt;=$N$23,F203&lt;=$O$23),$M$23,IF(AND(F203&gt;=$N$24,F203&lt;=$O$24),$M$24,IF(AND(F203&gt;=$N$25,F203&lt;=$O$25),$M$25,IF(AND(F203&gt;=$N$26,F203&lt;=$O$26),$M$26,IF(AND(F203&gt;=$N$27,F203&lt;=$O$27),$M$27,IF(AND(F203&gt;=$N$28,F203&lt;=$O$28),$M$28,IF(AND(F203&gt;=$N$29,F203&lt;=$O$29),$M$29))))))))))))))))))))))))))))))</f>
        <v>3</v>
      </c>
      <c r="D203" s="19" t="s">
        <v>18</v>
      </c>
      <c r="E203" s="19" t="s">
        <v>1235</v>
      </c>
      <c r="F203" s="23">
        <f>Table4[[#This Row],[USD Pricing]]*Exchange!$A$1</f>
        <v>44.73</v>
      </c>
      <c r="G203" s="23">
        <v>31.95</v>
      </c>
      <c r="H203" s="19" t="s">
        <v>6161</v>
      </c>
      <c r="I203" s="19" t="s">
        <v>0</v>
      </c>
      <c r="J203" s="19" t="s">
        <v>2860</v>
      </c>
      <c r="L203" s="22"/>
      <c r="XFD203" s="22"/>
    </row>
    <row r="204" spans="1:12 16384:16384" s="19" customFormat="1" x14ac:dyDescent="0.35">
      <c r="A204" s="19" t="s">
        <v>7504</v>
      </c>
      <c r="B204" s="45" t="str">
        <f>HYPERLINK(Table4[[#This Row],[Link]],Table4[[#This Row],[Pattern w/out Hyperlink]])</f>
        <v>Acadia</v>
      </c>
      <c r="C204" s="19">
        <f>IF(F204&lt;=$N$1,$M$1,IF(AND(F204&gt;=$N$2,F204&lt;=$O$2),$M$2,IF(AND(F204&gt;=$N$3,F204&lt;=$O$3),$M$3,IF(AND(F204&gt;=$N$4,F204&lt;=$O$4),$M$4,IF(AND(F204&gt;=$N$5,F204&lt;=$O$5),$M$5,IF(AND(F204&gt;=$N$6,F204&lt;=$O$6),$M$6,IF(AND(F204&gt;=$N$7,F204&lt;=$O$7),$M$7,IF(AND(F204&gt;=$N$8,F204&lt;=$O$8),$M$8,IF(AND(F204&gt;$N$9,F204&lt;=$O$9),$M$9,IF(AND(F204&gt;=$N$10,F204&lt;=$O$10),$M$10,IF(AND(F204&gt;=$N$11,F204&lt;=$O$11),$M$11,IF(AND(F204&gt;=$N$12,F204&lt;=$O$12),$M$12,IF(AND(F204&gt;=$N$13,F204&lt;=$O$13),$M$13,IF(AND(F204&gt;=$N$14,F204&lt;=$O$14),$M$14,IF(AND(F204&gt;=$N$15,F204&lt;=$O$15),$M$15,IF(AND(F204&gt;=$N$16,F204&lt;=$O$16),$M$16,IF(AND(F204&gt;=$N$17,F204&lt;=$O$17),$M$17,IF(AND(F204&gt;=$N$18,F204&lt;=$O$18),$M$18,IF(AND(F204&gt;=$M$19,F204&gt;=$N$19),$O$19,IF(AND(F204&gt;=$N$19,F204&lt;=$O$19),$M$19,IF(AND(F204&gt;=$N$20,F204&lt;=$O$20),$M$20,IF(AND(F204&gt;=$N$21,F204&lt;=$O$21),$M$21,IF(AND(F204&gt;=$N$22,F204&lt;=$O$22),$M$22,IF(AND(F204&gt;=$N$23,F204&lt;=$O$23),$M$23,IF(AND(F204&gt;=$N$24,F204&lt;=$O$24),$M$24,IF(AND(F204&gt;=$N$25,F204&lt;=$O$25),$M$25,IF(AND(F204&gt;=$N$26,F204&lt;=$O$26),$M$26,IF(AND(F204&gt;=$N$27,F204&lt;=$O$27),$M$27,IF(AND(F204&gt;=$N$28,F204&lt;=$O$28),$M$28,IF(AND(F204&gt;=$N$29,F204&lt;=$O$29),$M$29))))))))))))))))))))))))))))))</f>
        <v>4</v>
      </c>
      <c r="D204" s="19" t="s">
        <v>18</v>
      </c>
      <c r="E204" s="19" t="s">
        <v>1235</v>
      </c>
      <c r="F204" s="23">
        <f>Table4[[#This Row],[USD Pricing]]*Exchange!$A$1</f>
        <v>53.13</v>
      </c>
      <c r="G204" s="23">
        <v>37.950000000000003</v>
      </c>
      <c r="H204" s="11" t="s">
        <v>7503</v>
      </c>
      <c r="I204" s="19" t="s">
        <v>1319</v>
      </c>
      <c r="J204" s="19" t="s">
        <v>2860</v>
      </c>
      <c r="L204" s="22"/>
      <c r="XFD204" s="22"/>
    </row>
    <row r="205" spans="1:12 16384:16384" s="19" customFormat="1" x14ac:dyDescent="0.35">
      <c r="A205" s="19" t="s">
        <v>3216</v>
      </c>
      <c r="B205" s="45" t="str">
        <f>HYPERLINK(Table4[[#This Row],[Link]],Table4[[#This Row],[Pattern w/out Hyperlink]])</f>
        <v>Align Uph</v>
      </c>
      <c r="C205" s="19">
        <f>IF(F205&lt;=$N$1,$M$1,IF(AND(F205&gt;=$N$2,F205&lt;=$O$2),$M$2,IF(AND(F205&gt;=$N$3,F205&lt;=$O$3),$M$3,IF(AND(F205&gt;=$N$4,F205&lt;=$O$4),$M$4,IF(AND(F205&gt;=$N$5,F205&lt;=$O$5),$M$5,IF(AND(F205&gt;=$N$6,F205&lt;=$O$6),$M$6,IF(AND(F205&gt;=$N$7,F205&lt;=$O$7),$M$7,IF(AND(F205&gt;=$N$8,F205&lt;=$O$8),$M$8,IF(AND(F205&gt;$N$9,F205&lt;=$O$9),$M$9,IF(AND(F205&gt;=$N$10,F205&lt;=$O$10),$M$10,IF(AND(F205&gt;=$N$11,F205&lt;=$O$11),$M$11,IF(AND(F205&gt;=$N$12,F205&lt;=$O$12),$M$12,IF(AND(F205&gt;=$N$13,F205&lt;=$O$13),$M$13,IF(AND(F205&gt;=$N$14,F205&lt;=$O$14),$M$14,IF(AND(F205&gt;=$N$15,F205&lt;=$O$15),$M$15,IF(AND(F205&gt;=$N$16,F205&lt;=$O$16),$M$16,IF(AND(F205&gt;=$N$17,F205&lt;=$O$17),$M$17,IF(AND(F205&gt;=$N$18,F205&lt;=$O$18),$M$18,IF(AND(F205&gt;=$M$19,F205&gt;=$N$19),$O$19,IF(AND(F205&gt;=$N$19,F205&lt;=$O$19),$M$19,IF(AND(F205&gt;=$N$20,F205&lt;=$O$20),$M$20,IF(AND(F205&gt;=$N$21,F205&lt;=$O$21),$M$21,IF(AND(F205&gt;=$N$22,F205&lt;=$O$22),$M$22,IF(AND(F205&gt;=$N$23,F205&lt;=$O$23),$M$23,IF(AND(F205&gt;=$N$24,F205&lt;=$O$24),$M$24,IF(AND(F205&gt;=$N$25,F205&lt;=$O$25),$M$25,IF(AND(F205&gt;=$N$26,F205&lt;=$O$26),$M$26,IF(AND(F205&gt;=$N$27,F205&lt;=$O$27),$M$27,IF(AND(F205&gt;=$N$28,F205&lt;=$O$28),$M$28,IF(AND(F205&gt;=$N$29,F205&lt;=$O$29),$M$29))))))))))))))))))))))))))))))</f>
        <v>4</v>
      </c>
      <c r="D205" s="19" t="s">
        <v>26</v>
      </c>
      <c r="E205" s="19" t="s">
        <v>1235</v>
      </c>
      <c r="F205" s="23">
        <f>Table4[[#This Row],[USD Pricing]]*Exchange!$A$1</f>
        <v>52.219999999999992</v>
      </c>
      <c r="G205" s="23">
        <v>37.299999999999997</v>
      </c>
      <c r="H205" s="19" t="s">
        <v>5766</v>
      </c>
      <c r="I205" s="19" t="s">
        <v>1319</v>
      </c>
      <c r="J205" s="19" t="s">
        <v>2860</v>
      </c>
      <c r="L205" s="22"/>
      <c r="XFD205" s="22"/>
    </row>
    <row r="206" spans="1:12 16384:16384" s="19" customFormat="1" x14ac:dyDescent="0.35">
      <c r="A206" s="19" t="s">
        <v>2409</v>
      </c>
      <c r="B206" s="45" t="str">
        <f>HYPERLINK(Table4[[#This Row],[Link]],Table4[[#This Row],[Pattern w/out Hyperlink]])</f>
        <v>Alphabet</v>
      </c>
      <c r="C206" s="19">
        <f>IF(F206&lt;=$N$1,$M$1,IF(AND(F206&gt;=$N$2,F206&lt;=$O$2),$M$2,IF(AND(F206&gt;=$N$3,F206&lt;=$O$3),$M$3,IF(AND(F206&gt;=$N$4,F206&lt;=$O$4),$M$4,IF(AND(F206&gt;=$N$5,F206&lt;=$O$5),$M$5,IF(AND(F206&gt;=$N$6,F206&lt;=$O$6),$M$6,IF(AND(F206&gt;=$N$7,F206&lt;=$O$7),$M$7,IF(AND(F206&gt;=$N$8,F206&lt;=$O$8),$M$8,IF(AND(F206&gt;$N$9,F206&lt;=$O$9),$M$9,IF(AND(F206&gt;=$N$10,F206&lt;=$O$10),$M$10,IF(AND(F206&gt;=$N$11,F206&lt;=$O$11),$M$11,IF(AND(F206&gt;=$N$12,F206&lt;=$O$12),$M$12,IF(AND(F206&gt;=$N$13,F206&lt;=$O$13),$M$13,IF(AND(F206&gt;=$N$14,F206&lt;=$O$14),$M$14,IF(AND(F206&gt;=$N$15,F206&lt;=$O$15),$M$15,IF(AND(F206&gt;=$N$16,F206&lt;=$O$16),$M$16,IF(AND(F206&gt;=$N$17,F206&lt;=$O$17),$M$17,IF(AND(F206&gt;=$N$18,F206&lt;=$O$18),$M$18,IF(AND(F206&gt;=$M$19,F206&gt;=$N$19),$O$19,IF(AND(F206&gt;=$N$19,F206&lt;=$O$19),$M$19,IF(AND(F206&gt;=$N$20,F206&lt;=$O$20),$M$20,IF(AND(F206&gt;=$N$21,F206&lt;=$O$21),$M$21,IF(AND(F206&gt;=$N$22,F206&lt;=$O$22),$M$22,IF(AND(F206&gt;=$N$23,F206&lt;=$O$23),$M$23,IF(AND(F206&gt;=$N$24,F206&lt;=$O$24),$M$24,IF(AND(F206&gt;=$N$25,F206&lt;=$O$25),$M$25,IF(AND(F206&gt;=$N$26,F206&lt;=$O$26),$M$26,IF(AND(F206&gt;=$N$27,F206&lt;=$O$27),$M$27,IF(AND(F206&gt;=$N$28,F206&lt;=$O$28),$M$28,IF(AND(F206&gt;=$N$29,F206&lt;=$O$29),$M$29))))))))))))))))))))))))))))))</f>
        <v>4</v>
      </c>
      <c r="D206" s="19" t="s">
        <v>25</v>
      </c>
      <c r="E206" s="19" t="s">
        <v>1235</v>
      </c>
      <c r="F206" s="23">
        <v>52.75</v>
      </c>
      <c r="G206" s="23"/>
      <c r="H206" s="19" t="s">
        <v>2410</v>
      </c>
      <c r="I206" s="19" t="s">
        <v>1319</v>
      </c>
      <c r="J206" s="19" t="s">
        <v>2860</v>
      </c>
      <c r="K206" s="19" t="s">
        <v>8167</v>
      </c>
      <c r="L206" s="22"/>
      <c r="XFD206" s="22"/>
    </row>
    <row r="207" spans="1:12 16384:16384" s="19" customFormat="1" x14ac:dyDescent="0.35">
      <c r="A207" s="19" t="s">
        <v>31</v>
      </c>
      <c r="B207" s="45" t="str">
        <f>HYPERLINK(Table4[[#This Row],[Link]],Table4[[#This Row],[Pattern w/out Hyperlink]])</f>
        <v>Ambiance</v>
      </c>
      <c r="C207" s="19">
        <f>IF(F207&lt;=$N$1,$M$1,IF(AND(F207&gt;=$N$2,F207&lt;=$O$2),$M$2,IF(AND(F207&gt;=$N$3,F207&lt;=$O$3),$M$3,IF(AND(F207&gt;=$N$4,F207&lt;=$O$4),$M$4,IF(AND(F207&gt;=$N$5,F207&lt;=$O$5),$M$5,IF(AND(F207&gt;=$N$6,F207&lt;=$O$6),$M$6,IF(AND(F207&gt;=$N$7,F207&lt;=$O$7),$M$7,IF(AND(F207&gt;=$N$8,F207&lt;=$O$8),$M$8,IF(AND(F207&gt;$N$9,F207&lt;=$O$9),$M$9,IF(AND(F207&gt;=$N$10,F207&lt;=$O$10),$M$10,IF(AND(F207&gt;=$N$11,F207&lt;=$O$11),$M$11,IF(AND(F207&gt;=$N$12,F207&lt;=$O$12),$M$12,IF(AND(F207&gt;=$N$13,F207&lt;=$O$13),$M$13,IF(AND(F207&gt;=$N$14,F207&lt;=$O$14),$M$14,IF(AND(F207&gt;=$N$15,F207&lt;=$O$15),$M$15,IF(AND(F207&gt;=$N$16,F207&lt;=$O$16),$M$16,IF(AND(F207&gt;=$N$17,F207&lt;=$O$17),$M$17,IF(AND(F207&gt;=$N$18,F207&lt;=$O$18),$M$18,IF(AND(F207&gt;=$M$19,F207&gt;=$N$19),$O$19,IF(AND(F207&gt;=$N$19,F207&lt;=$O$19),$M$19,IF(AND(F207&gt;=$N$20,F207&lt;=$O$20),$M$20,IF(AND(F207&gt;=$N$21,F207&lt;=$O$21),$M$21,IF(AND(F207&gt;=$N$22,F207&lt;=$O$22),$M$22,IF(AND(F207&gt;=$N$23,F207&lt;=$O$23),$M$23,IF(AND(F207&gt;=$N$24,F207&lt;=$O$24),$M$24,IF(AND(F207&gt;=$N$25,F207&lt;=$O$25),$M$25,IF(AND(F207&gt;=$N$26,F207&lt;=$O$26),$M$26,IF(AND(F207&gt;=$N$27,F207&lt;=$O$27),$M$27,IF(AND(F207&gt;=$N$28,F207&lt;=$O$28),$M$28,IF(AND(F207&gt;=$N$29,F207&lt;=$O$29),$M$29))))))))))))))))))))))))))))))</f>
        <v>4</v>
      </c>
      <c r="D207" s="19" t="s">
        <v>24</v>
      </c>
      <c r="E207" s="19" t="s">
        <v>1235</v>
      </c>
      <c r="F207" s="23">
        <f>Table4[[#This Row],[USD Pricing]]*Exchange!$A$1</f>
        <v>52.5</v>
      </c>
      <c r="G207" s="23">
        <v>37.5</v>
      </c>
      <c r="H207" s="19" t="s">
        <v>939</v>
      </c>
      <c r="I207" s="19" t="s">
        <v>0</v>
      </c>
      <c r="J207" s="19" t="s">
        <v>2860</v>
      </c>
      <c r="K207" s="19" t="s">
        <v>8170</v>
      </c>
      <c r="L207" s="22"/>
      <c r="XFD207" s="22"/>
    </row>
    <row r="208" spans="1:12 16384:16384" s="19" customFormat="1" x14ac:dyDescent="0.35">
      <c r="A208" s="12" t="s">
        <v>7511</v>
      </c>
      <c r="B208" s="19" t="str">
        <f>HYPERLINK(Table4[[#This Row],[Link]],Table4[[#This Row],[Pattern w/out Hyperlink]])</f>
        <v>Anti Static Vinyl</v>
      </c>
      <c r="C208" s="19">
        <f>IF(F208&lt;=$N$1,$M$1,IF(AND(F208&gt;=$N$2,F208&lt;=$O$2),$M$2,IF(AND(F208&gt;=$N$3,F208&lt;=$O$3),$M$3,IF(AND(F208&gt;=$N$4,F208&lt;=$O$4),$M$4,IF(AND(F208&gt;=$N$5,F208&lt;=$O$5),$M$5,IF(AND(F208&gt;=$N$6,F208&lt;=$O$6),$M$6,IF(AND(F208&gt;=$N$7,F208&lt;=$O$7),$M$7,IF(AND(F208&gt;=$N$8,F208&lt;=$O$8),$M$8,IF(AND(F208&gt;$N$9,F208&lt;=$O$9),$M$9,IF(AND(F208&gt;=$N$10,F208&lt;=$O$10),$M$10,IF(AND(F208&gt;=$N$11,F208&lt;=$O$11),$M$11,IF(AND(F208&gt;=$N$12,F208&lt;=$O$12),$M$12,IF(AND(F208&gt;=$N$13,F208&lt;=$O$13),$M$13,IF(AND(F208&gt;=$N$14,F208&lt;=$O$14),$M$14,IF(AND(F208&gt;=$N$15,F208&lt;=$O$15),$M$15,IF(AND(F208&gt;=$N$16,F208&lt;=$O$16),$M$16,IF(AND(F208&gt;=$N$17,F208&lt;=$O$17),$M$17,IF(AND(F208&gt;=$N$18,F208&lt;=$O$18),$M$18,IF(AND(F208&gt;=$M$19,F208&gt;=$N$19),$O$19,IF(AND(F208&gt;=$N$19,F208&lt;=$O$19),$M$19,IF(AND(F208&gt;=$N$20,F208&lt;=$O$20),$M$20,IF(AND(F208&gt;=$N$21,F208&lt;=$O$21),$M$21,IF(AND(F208&gt;=$N$22,F208&lt;=$O$22),$M$22,IF(AND(F208&gt;=$N$23,F208&lt;=$O$23),$M$23,IF(AND(F208&gt;=$N$24,F208&lt;=$O$24),$M$24,IF(AND(F208&gt;=$N$25,F208&lt;=$O$25),$M$25,IF(AND(F208&gt;=$N$26,F208&lt;=$O$26),$M$26,IF(AND(F208&gt;=$N$27,F208&lt;=$O$27),$M$27,IF(AND(F208&gt;=$N$28,F208&lt;=$O$28),$M$28,IF(AND(F208&gt;=$N$29,F208&lt;=$O$29),$M$29))))))))))))))))))))))))))))))</f>
        <v>4</v>
      </c>
      <c r="D208" s="19" t="s">
        <v>22</v>
      </c>
      <c r="E208" s="19" t="s">
        <v>1235</v>
      </c>
      <c r="F208" s="16">
        <f>Table4[[#This Row],[USD Pricing]]*Exchange!$A$1</f>
        <v>45.5</v>
      </c>
      <c r="G208" s="16">
        <v>32.5</v>
      </c>
      <c r="H208" s="12" t="s">
        <v>7512</v>
      </c>
      <c r="I208" s="19" t="s">
        <v>1319</v>
      </c>
      <c r="J208" s="19" t="s">
        <v>8276</v>
      </c>
      <c r="K208" s="12"/>
      <c r="L208" s="22"/>
      <c r="XFD208" s="22"/>
    </row>
    <row r="209" spans="1:12 16384:16384" s="19" customFormat="1" x14ac:dyDescent="0.35">
      <c r="A209" s="12" t="s">
        <v>2625</v>
      </c>
      <c r="B209" s="19" t="str">
        <f>HYPERLINK(Table4[[#This Row],[Link]],Table4[[#This Row],[Pattern w/out Hyperlink]])</f>
        <v>Arbor</v>
      </c>
      <c r="C209" s="19">
        <f>IF(F209&lt;=$N$1,$M$1,IF(AND(F209&gt;=$N$2,F209&lt;=$O$2),$M$2,IF(AND(F209&gt;=$N$3,F209&lt;=$O$3),$M$3,IF(AND(F209&gt;=$N$4,F209&lt;=$O$4),$M$4,IF(AND(F209&gt;=$N$5,F209&lt;=$O$5),$M$5,IF(AND(F209&gt;=$N$6,F209&lt;=$O$6),$M$6,IF(AND(F209&gt;=$N$7,F209&lt;=$O$7),$M$7,IF(AND(F209&gt;=$N$8,F209&lt;=$O$8),$M$8,IF(AND(F209&gt;$N$9,F209&lt;=$O$9),$M$9,IF(AND(F209&gt;=$N$10,F209&lt;=$O$10),$M$10,IF(AND(F209&gt;=$N$11,F209&lt;=$O$11),$M$11,IF(AND(F209&gt;=$N$12,F209&lt;=$O$12),$M$12,IF(AND(F209&gt;=$N$13,F209&lt;=$O$13),$M$13,IF(AND(F209&gt;=$N$14,F209&lt;=$O$14),$M$14,IF(AND(F209&gt;=$N$15,F209&lt;=$O$15),$M$15,IF(AND(F209&gt;=$N$16,F209&lt;=$O$16),$M$16,IF(AND(F209&gt;=$N$17,F209&lt;=$O$17),$M$17,IF(AND(F209&gt;=$N$18,F209&lt;=$O$18),$M$18,IF(AND(F209&gt;=$M$19,F209&gt;=$N$19),$O$19,IF(AND(F209&gt;=$N$19,F209&lt;=$O$19),$M$19,IF(AND(F209&gt;=$N$20,F209&lt;=$O$20),$M$20,IF(AND(F209&gt;=$N$21,F209&lt;=$O$21),$M$21,IF(AND(F209&gt;=$N$22,F209&lt;=$O$22),$M$22,IF(AND(F209&gt;=$N$23,F209&lt;=$O$23),$M$23,IF(AND(F209&gt;=$N$24,F209&lt;=$O$24),$M$24,IF(AND(F209&gt;=$N$25,F209&lt;=$O$25),$M$25,IF(AND(F209&gt;=$N$26,F209&lt;=$O$26),$M$26,IF(AND(F209&gt;=$N$27,F209&lt;=$O$27),$M$27,IF(AND(F209&gt;=$N$28,F209&lt;=$O$28),$M$28,IF(AND(F209&gt;=$N$29,F209&lt;=$O$29),$M$29))))))))))))))))))))))))))))))</f>
        <v>4</v>
      </c>
      <c r="D209" s="19" t="s">
        <v>20</v>
      </c>
      <c r="E209" s="19" t="s">
        <v>1235</v>
      </c>
      <c r="F209" s="24">
        <f>Table4[[#This Row],[USD Pricing]]*Exchange!$A$1</f>
        <v>47.53</v>
      </c>
      <c r="G209" s="24">
        <v>33.950000000000003</v>
      </c>
      <c r="H209" s="12" t="s">
        <v>2626</v>
      </c>
      <c r="I209" s="19" t="s">
        <v>0</v>
      </c>
      <c r="J209" s="19" t="s">
        <v>2866</v>
      </c>
      <c r="L209" s="22"/>
      <c r="XFD209" s="22"/>
    </row>
    <row r="210" spans="1:12 16384:16384" s="19" customFormat="1" x14ac:dyDescent="0.35">
      <c r="A210" s="12" t="s">
        <v>52</v>
      </c>
      <c r="B210" s="19" t="str">
        <f>HYPERLINK(Table4[[#This Row],[Link]],Table4[[#This Row],[Pattern w/out Hyperlink]])</f>
        <v>Ardent</v>
      </c>
      <c r="C210" s="19">
        <f>IF(F210&lt;=$N$1,$M$1,IF(AND(F210&gt;=$N$2,F210&lt;=$O$2),$M$2,IF(AND(F210&gt;=$N$3,F210&lt;=$O$3),$M$3,IF(AND(F210&gt;=$N$4,F210&lt;=$O$4),$M$4,IF(AND(F210&gt;=$N$5,F210&lt;=$O$5),$M$5,IF(AND(F210&gt;=$N$6,F210&lt;=$O$6),$M$6,IF(AND(F210&gt;=$N$7,F210&lt;=$O$7),$M$7,IF(AND(F210&gt;=$N$8,F210&lt;=$O$8),$M$8,IF(AND(F210&gt;$N$9,F210&lt;=$O$9),$M$9,IF(AND(F210&gt;=$N$10,F210&lt;=$O$10),$M$10,IF(AND(F210&gt;=$N$11,F210&lt;=$O$11),$M$11,IF(AND(F210&gt;=$N$12,F210&lt;=$O$12),$M$12,IF(AND(F210&gt;=$N$13,F210&lt;=$O$13),$M$13,IF(AND(F210&gt;=$N$14,F210&lt;=$O$14),$M$14,IF(AND(F210&gt;=$N$15,F210&lt;=$O$15),$M$15,IF(AND(F210&gt;=$N$16,F210&lt;=$O$16),$M$16,IF(AND(F210&gt;=$N$17,F210&lt;=$O$17),$M$17,IF(AND(F210&gt;=$N$18,F210&lt;=$O$18),$M$18,IF(AND(F210&gt;=$M$19,F210&gt;=$N$19),$O$19,IF(AND(F210&gt;=$N$19,F210&lt;=$O$19),$M$19,IF(AND(F210&gt;=$N$20,F210&lt;=$O$20),$M$20,IF(AND(F210&gt;=$N$21,F210&lt;=$O$21),$M$21,IF(AND(F210&gt;=$N$22,F210&lt;=$O$22),$M$22,IF(AND(F210&gt;=$N$23,F210&lt;=$O$23),$M$23,IF(AND(F210&gt;=$N$24,F210&lt;=$O$24),$M$24,IF(AND(F210&gt;=$N$25,F210&lt;=$O$25),$M$25,IF(AND(F210&gt;=$N$26,F210&lt;=$O$26),$M$26,IF(AND(F210&gt;=$N$27,F210&lt;=$O$27),$M$27,IF(AND(F210&gt;=$N$28,F210&lt;=$O$28),$M$28,IF(AND(F210&gt;=$N$29,F210&lt;=$O$29),$M$29))))))))))))))))))))))))))))))</f>
        <v>4</v>
      </c>
      <c r="D210" s="19" t="s">
        <v>20</v>
      </c>
      <c r="E210" s="19" t="s">
        <v>1235</v>
      </c>
      <c r="F210" s="24">
        <f>Table4[[#This Row],[USD Pricing]]*Exchange!$A$1</f>
        <v>46.9</v>
      </c>
      <c r="G210" s="24">
        <v>33.5</v>
      </c>
      <c r="H210" s="12" t="s">
        <v>1493</v>
      </c>
      <c r="I210" s="19" t="s">
        <v>1319</v>
      </c>
      <c r="J210" s="19" t="s">
        <v>2866</v>
      </c>
      <c r="L210" s="22"/>
      <c r="XFD210" s="22"/>
    </row>
    <row r="211" spans="1:12 16384:16384" s="19" customFormat="1" x14ac:dyDescent="0.35">
      <c r="A211" s="19" t="s">
        <v>3435</v>
      </c>
      <c r="B211" s="45" t="str">
        <f>HYPERLINK(Table4[[#This Row],[Link]],Table4[[#This Row],[Pattern w/out Hyperlink]])</f>
        <v>Arjuna</v>
      </c>
      <c r="C211" s="19">
        <f>IF(F211&lt;=$N$1,$M$1,IF(AND(F211&gt;=$N$2,F211&lt;=$O$2),$M$2,IF(AND(F211&gt;=$N$3,F211&lt;=$O$3),$M$3,IF(AND(F211&gt;=$N$4,F211&lt;=$O$4),$M$4,IF(AND(F211&gt;=$N$5,F211&lt;=$O$5),$M$5,IF(AND(F211&gt;=$N$6,F211&lt;=$O$6),$M$6,IF(AND(F211&gt;=$N$7,F211&lt;=$O$7),$M$7,IF(AND(F211&gt;=$N$8,F211&lt;=$O$8),$M$8,IF(AND(F211&gt;$N$9,F211&lt;=$O$9),$M$9,IF(AND(F211&gt;=$N$10,F211&lt;=$O$10),$M$10,IF(AND(F211&gt;=$N$11,F211&lt;=$O$11),$M$11,IF(AND(F211&gt;=$N$12,F211&lt;=$O$12),$M$12,IF(AND(F211&gt;=$N$13,F211&lt;=$O$13),$M$13,IF(AND(F211&gt;=$N$14,F211&lt;=$O$14),$M$14,IF(AND(F211&gt;=$N$15,F211&lt;=$O$15),$M$15,IF(AND(F211&gt;=$N$16,F211&lt;=$O$16),$M$16,IF(AND(F211&gt;=$N$17,F211&lt;=$O$17),$M$17,IF(AND(F211&gt;=$N$18,F211&lt;=$O$18),$M$18,IF(AND(F211&gt;=$M$19,F211&gt;=$N$19),$O$19,IF(AND(F211&gt;=$N$19,F211&lt;=$O$19),$M$19,IF(AND(F211&gt;=$N$20,F211&lt;=$O$20),$M$20,IF(AND(F211&gt;=$N$21,F211&lt;=$O$21),$M$21,IF(AND(F211&gt;=$N$22,F211&lt;=$O$22),$M$22,IF(AND(F211&gt;=$N$23,F211&lt;=$O$23),$M$23,IF(AND(F211&gt;=$N$24,F211&lt;=$O$24),$M$24,IF(AND(F211&gt;=$N$25,F211&lt;=$O$25),$M$25,IF(AND(F211&gt;=$N$26,F211&lt;=$O$26),$M$26,IF(AND(F211&gt;=$N$27,F211&lt;=$O$27),$M$27,IF(AND(F211&gt;=$N$28,F211&lt;=$O$28),$M$28,IF(AND(F211&gt;=$N$29,F211&lt;=$O$29),$M$29))))))))))))))))))))))))))))))</f>
        <v>4</v>
      </c>
      <c r="D211" s="19" t="s">
        <v>2232</v>
      </c>
      <c r="E211" s="19" t="s">
        <v>1235</v>
      </c>
      <c r="F211" s="23">
        <f>Table4[[#This Row],[USD Pricing]]*Exchange!$A$1</f>
        <v>49.699999999999996</v>
      </c>
      <c r="G211" s="23">
        <v>35.5</v>
      </c>
      <c r="H211" s="19" t="s">
        <v>3436</v>
      </c>
      <c r="I211" s="19" t="s">
        <v>1319</v>
      </c>
      <c r="J211" s="19" t="s">
        <v>6788</v>
      </c>
      <c r="K211" s="19" t="s">
        <v>8205</v>
      </c>
      <c r="L211" s="22"/>
      <c r="XFD211" s="22"/>
    </row>
    <row r="212" spans="1:12 16384:16384" s="19" customFormat="1" x14ac:dyDescent="0.35">
      <c r="A212" s="19" t="s">
        <v>60</v>
      </c>
      <c r="B212" s="45" t="str">
        <f>HYPERLINK(Table4[[#This Row],[Link]],Table4[[#This Row],[Pattern w/out Hyperlink]])</f>
        <v>Aspect</v>
      </c>
      <c r="C212" s="19">
        <f>IF(F212&lt;=$N$1,$M$1,IF(AND(F212&gt;=$N$2,F212&lt;=$O$2),$M$2,IF(AND(F212&gt;=$N$3,F212&lt;=$O$3),$M$3,IF(AND(F212&gt;=$N$4,F212&lt;=$O$4),$M$4,IF(AND(F212&gt;=$N$5,F212&lt;=$O$5),$M$5,IF(AND(F212&gt;=$N$6,F212&lt;=$O$6),$M$6,IF(AND(F212&gt;=$N$7,F212&lt;=$O$7),$M$7,IF(AND(F212&gt;=$N$8,F212&lt;=$O$8),$M$8,IF(AND(F212&gt;$N$9,F212&lt;=$O$9),$M$9,IF(AND(F212&gt;=$N$10,F212&lt;=$O$10),$M$10,IF(AND(F212&gt;=$N$11,F212&lt;=$O$11),$M$11,IF(AND(F212&gt;=$N$12,F212&lt;=$O$12),$M$12,IF(AND(F212&gt;=$N$13,F212&lt;=$O$13),$M$13,IF(AND(F212&gt;=$N$14,F212&lt;=$O$14),$M$14,IF(AND(F212&gt;=$N$15,F212&lt;=$O$15),$M$15,IF(AND(F212&gt;=$N$16,F212&lt;=$O$16),$M$16,IF(AND(F212&gt;=$N$17,F212&lt;=$O$17),$M$17,IF(AND(F212&gt;=$N$18,F212&lt;=$O$18),$M$18,IF(AND(F212&gt;=$M$19,F212&gt;=$N$19),$O$19,IF(AND(F212&gt;=$N$19,F212&lt;=$O$19),$M$19,IF(AND(F212&gt;=$N$20,F212&lt;=$O$20),$M$20,IF(AND(F212&gt;=$N$21,F212&lt;=$O$21),$M$21,IF(AND(F212&gt;=$N$22,F212&lt;=$O$22),$M$22,IF(AND(F212&gt;=$N$23,F212&lt;=$O$23),$M$23,IF(AND(F212&gt;=$N$24,F212&lt;=$O$24),$M$24,IF(AND(F212&gt;=$N$25,F212&lt;=$O$25),$M$25,IF(AND(F212&gt;=$N$26,F212&lt;=$O$26),$M$26,IF(AND(F212&gt;=$N$27,F212&lt;=$O$27),$M$27,IF(AND(F212&gt;=$N$28,F212&lt;=$O$28),$M$28,IF(AND(F212&gt;=$N$29,F212&lt;=$O$29),$M$29))))))))))))))))))))))))))))))</f>
        <v>4</v>
      </c>
      <c r="D212" s="19" t="s">
        <v>18</v>
      </c>
      <c r="E212" s="19" t="s">
        <v>1235</v>
      </c>
      <c r="F212" s="23">
        <f>Table4[[#This Row],[USD Pricing]]*Exchange!$A$1</f>
        <v>46.13</v>
      </c>
      <c r="G212" s="23">
        <v>32.950000000000003</v>
      </c>
      <c r="H212" s="19" t="s">
        <v>6142</v>
      </c>
      <c r="I212" s="19" t="s">
        <v>4213</v>
      </c>
      <c r="J212" s="19" t="s">
        <v>2860</v>
      </c>
      <c r="L212" s="22"/>
      <c r="XFD212" s="22"/>
    </row>
    <row r="213" spans="1:12 16384:16384" s="19" customFormat="1" x14ac:dyDescent="0.35">
      <c r="A213" s="12" t="s">
        <v>7589</v>
      </c>
      <c r="B213" s="19" t="str">
        <f>HYPERLINK(Table4[[#This Row],[Link]],Table4[[#This Row],[Pattern w/out Hyperlink]])</f>
        <v>Avant 2.0</v>
      </c>
      <c r="C213" s="19">
        <f>IF(F213&lt;=$N$1,$M$1,IF(AND(F213&gt;=$N$2,F213&lt;=$O$2),$M$2,IF(AND(F213&gt;=$N$3,F213&lt;=$O$3),$M$3,IF(AND(F213&gt;=$N$4,F213&lt;=$O$4),$M$4,IF(AND(F213&gt;=$N$5,F213&lt;=$O$5),$M$5,IF(AND(F213&gt;=$N$6,F213&lt;=$O$6),$M$6,IF(AND(F213&gt;=$N$7,F213&lt;=$O$7),$M$7,IF(AND(F213&gt;=$N$8,F213&lt;=$O$8),$M$8,IF(AND(F213&gt;$N$9,F213&lt;=$O$9),$M$9,IF(AND(F213&gt;=$N$10,F213&lt;=$O$10),$M$10,IF(AND(F213&gt;=$N$11,F213&lt;=$O$11),$M$11,IF(AND(F213&gt;=$N$12,F213&lt;=$O$12),$M$12,IF(AND(F213&gt;=$N$13,F213&lt;=$O$13),$M$13,IF(AND(F213&gt;=$N$14,F213&lt;=$O$14),$M$14,IF(AND(F213&gt;=$N$15,F213&lt;=$O$15),$M$15,IF(AND(F213&gt;=$N$16,F213&lt;=$O$16),$M$16,IF(AND(F213&gt;=$N$17,F213&lt;=$O$17),$M$17,IF(AND(F213&gt;=$N$18,F213&lt;=$O$18),$M$18,IF(AND(F213&gt;=$M$19,F213&gt;=$N$19),$O$19,IF(AND(F213&gt;=$N$19,F213&lt;=$O$19),$M$19,IF(AND(F213&gt;=$N$20,F213&lt;=$O$20),$M$20,IF(AND(F213&gt;=$N$21,F213&lt;=$O$21),$M$21,IF(AND(F213&gt;=$N$22,F213&lt;=$O$22),$M$22,IF(AND(F213&gt;=$N$23,F213&lt;=$O$23),$M$23,IF(AND(F213&gt;=$N$24,F213&lt;=$O$24),$M$24,IF(AND(F213&gt;=$N$25,F213&lt;=$O$25),$M$25,IF(AND(F213&gt;=$N$26,F213&lt;=$O$26),$M$26,IF(AND(F213&gt;=$N$27,F213&lt;=$O$27),$M$27,IF(AND(F213&gt;=$N$28,F213&lt;=$O$28),$M$28,IF(AND(F213&gt;=$N$29,F213&lt;=$O$29),$M$29))))))))))))))))))))))))))))))</f>
        <v>4</v>
      </c>
      <c r="D213" s="19" t="s">
        <v>20</v>
      </c>
      <c r="E213" s="19" t="s">
        <v>1235</v>
      </c>
      <c r="F213" s="24">
        <f>Table4[[#This Row],[USD Pricing]]*Exchange!$A$1</f>
        <v>53.9</v>
      </c>
      <c r="G213" s="24">
        <v>38.5</v>
      </c>
      <c r="H213" s="12" t="s">
        <v>7588</v>
      </c>
      <c r="I213" s="19" t="s">
        <v>1319</v>
      </c>
      <c r="J213" s="19" t="s">
        <v>2860</v>
      </c>
      <c r="L213" s="22"/>
      <c r="XFD213" s="22"/>
    </row>
    <row r="214" spans="1:12 16384:16384" s="19" customFormat="1" x14ac:dyDescent="0.35">
      <c r="A214" s="19" t="s">
        <v>70</v>
      </c>
      <c r="B214" s="45" t="str">
        <f>HYPERLINK(Table4[[#This Row],[Link]],Table4[[#This Row],[Pattern w/out Hyperlink]])</f>
        <v>Badlands</v>
      </c>
      <c r="C214" s="19">
        <f>IF(F214&lt;=$N$1,$M$1,IF(AND(F214&gt;=$N$2,F214&lt;=$O$2),$M$2,IF(AND(F214&gt;=$N$3,F214&lt;=$O$3),$M$3,IF(AND(F214&gt;=$N$4,F214&lt;=$O$4),$M$4,IF(AND(F214&gt;=$N$5,F214&lt;=$O$5),$M$5,IF(AND(F214&gt;=$N$6,F214&lt;=$O$6),$M$6,IF(AND(F214&gt;=$N$7,F214&lt;=$O$7),$M$7,IF(AND(F214&gt;=$N$8,F214&lt;=$O$8),$M$8,IF(AND(F214&gt;$N$9,F214&lt;=$O$9),$M$9,IF(AND(F214&gt;=$N$10,F214&lt;=$O$10),$M$10,IF(AND(F214&gt;=$N$11,F214&lt;=$O$11),$M$11,IF(AND(F214&gt;=$N$12,F214&lt;=$O$12),$M$12,IF(AND(F214&gt;=$N$13,F214&lt;=$O$13),$M$13,IF(AND(F214&gt;=$N$14,F214&lt;=$O$14),$M$14,IF(AND(F214&gt;=$N$15,F214&lt;=$O$15),$M$15,IF(AND(F214&gt;=$N$16,F214&lt;=$O$16),$M$16,IF(AND(F214&gt;=$N$17,F214&lt;=$O$17),$M$17,IF(AND(F214&gt;=$N$18,F214&lt;=$O$18),$M$18,IF(AND(F214&gt;=$M$19,F214&gt;=$N$19),$O$19,IF(AND(F214&gt;=$N$19,F214&lt;=$O$19),$M$19,IF(AND(F214&gt;=$N$20,F214&lt;=$O$20),$M$20,IF(AND(F214&gt;=$N$21,F214&lt;=$O$21),$M$21,IF(AND(F214&gt;=$N$22,F214&lt;=$O$22),$M$22,IF(AND(F214&gt;=$N$23,F214&lt;=$O$23),$M$23,IF(AND(F214&gt;=$N$24,F214&lt;=$O$24),$M$24,IF(AND(F214&gt;=$N$25,F214&lt;=$O$25),$M$25,IF(AND(F214&gt;=$N$26,F214&lt;=$O$26),$M$26,IF(AND(F214&gt;=$N$27,F214&lt;=$O$27),$M$27,IF(AND(F214&gt;=$N$28,F214&lt;=$O$28),$M$28,IF(AND(F214&gt;=$N$29,F214&lt;=$O$29),$M$29))))))))))))))))))))))))))))))</f>
        <v>4</v>
      </c>
      <c r="D214" s="19" t="s">
        <v>18</v>
      </c>
      <c r="E214" s="19" t="s">
        <v>1235</v>
      </c>
      <c r="F214" s="23">
        <f>Table4[[#This Row],[USD Pricing]]*Exchange!$A$1</f>
        <v>53.13</v>
      </c>
      <c r="G214" s="23">
        <v>37.950000000000003</v>
      </c>
      <c r="H214" s="11" t="s">
        <v>7505</v>
      </c>
      <c r="I214" s="19" t="s">
        <v>1319</v>
      </c>
      <c r="J214" s="19" t="s">
        <v>2860</v>
      </c>
      <c r="L214" s="22"/>
      <c r="XFD214" s="22"/>
    </row>
    <row r="215" spans="1:12 16384:16384" s="19" customFormat="1" x14ac:dyDescent="0.35">
      <c r="A215" s="19" t="s">
        <v>72</v>
      </c>
      <c r="B215" s="45" t="str">
        <f>HYPERLINK(Table4[[#This Row],[Link]],Table4[[#This Row],[Pattern w/out Hyperlink]])</f>
        <v>Balance</v>
      </c>
      <c r="C215" s="19">
        <f>IF(F215&lt;=$N$1,$M$1,IF(AND(F215&gt;=$N$2,F215&lt;=$O$2),$M$2,IF(AND(F215&gt;=$N$3,F215&lt;=$O$3),$M$3,IF(AND(F215&gt;=$N$4,F215&lt;=$O$4),$M$4,IF(AND(F215&gt;=$N$5,F215&lt;=$O$5),$M$5,IF(AND(F215&gt;=$N$6,F215&lt;=$O$6),$M$6,IF(AND(F215&gt;=$N$7,F215&lt;=$O$7),$M$7,IF(AND(F215&gt;=$N$8,F215&lt;=$O$8),$M$8,IF(AND(F215&gt;$N$9,F215&lt;=$O$9),$M$9,IF(AND(F215&gt;=$N$10,F215&lt;=$O$10),$M$10,IF(AND(F215&gt;=$N$11,F215&lt;=$O$11),$M$11,IF(AND(F215&gt;=$N$12,F215&lt;=$O$12),$M$12,IF(AND(F215&gt;=$N$13,F215&lt;=$O$13),$M$13,IF(AND(F215&gt;=$N$14,F215&lt;=$O$14),$M$14,IF(AND(F215&gt;=$N$15,F215&lt;=$O$15),$M$15,IF(AND(F215&gt;=$N$16,F215&lt;=$O$16),$M$16,IF(AND(F215&gt;=$N$17,F215&lt;=$O$17),$M$17,IF(AND(F215&gt;=$N$18,F215&lt;=$O$18),$M$18,IF(AND(F215&gt;=$M$19,F215&gt;=$N$19),$O$19,IF(AND(F215&gt;=$N$19,F215&lt;=$O$19),$M$19,IF(AND(F215&gt;=$N$20,F215&lt;=$O$20),$M$20,IF(AND(F215&gt;=$N$21,F215&lt;=$O$21),$M$21,IF(AND(F215&gt;=$N$22,F215&lt;=$O$22),$M$22,IF(AND(F215&gt;=$N$23,F215&lt;=$O$23),$M$23,IF(AND(F215&gt;=$N$24,F215&lt;=$O$24),$M$24,IF(AND(F215&gt;=$N$25,F215&lt;=$O$25),$M$25,IF(AND(F215&gt;=$N$26,F215&lt;=$O$26),$M$26,IF(AND(F215&gt;=$N$27,F215&lt;=$O$27),$M$27,IF(AND(F215&gt;=$N$28,F215&lt;=$O$28),$M$28,IF(AND(F215&gt;=$N$29,F215&lt;=$O$29),$M$29))))))))))))))))))))))))))))))</f>
        <v>4</v>
      </c>
      <c r="D215" s="19" t="s">
        <v>22</v>
      </c>
      <c r="E215" s="19" t="s">
        <v>1235</v>
      </c>
      <c r="F215" s="23">
        <f>Table4[[#This Row],[USD Pricing]]*Exchange!$A$1</f>
        <v>50.11999999999999</v>
      </c>
      <c r="G215" s="23">
        <v>35.799999999999997</v>
      </c>
      <c r="H215" s="19" t="s">
        <v>1669</v>
      </c>
      <c r="I215" s="19" t="s">
        <v>0</v>
      </c>
      <c r="J215" s="19" t="s">
        <v>2873</v>
      </c>
      <c r="K215" s="19" t="s">
        <v>8168</v>
      </c>
      <c r="L215" s="22"/>
      <c r="XFD215" s="22"/>
    </row>
    <row r="216" spans="1:12 16384:16384" s="19" customFormat="1" x14ac:dyDescent="0.35">
      <c r="A216" s="19" t="s">
        <v>2627</v>
      </c>
      <c r="B216" s="45" t="str">
        <f>HYPERLINK(Table4[[#This Row],[Link]],Table4[[#This Row],[Pattern w/out Hyperlink]])</f>
        <v>Bandwidth</v>
      </c>
      <c r="C216" s="19">
        <f>IF(F216&lt;=$N$1,$M$1,IF(AND(F216&gt;=$N$2,F216&lt;=$O$2),$M$2,IF(AND(F216&gt;=$N$3,F216&lt;=$O$3),$M$3,IF(AND(F216&gt;=$N$4,F216&lt;=$O$4),$M$4,IF(AND(F216&gt;=$N$5,F216&lt;=$O$5),$M$5,IF(AND(F216&gt;=$N$6,F216&lt;=$O$6),$M$6,IF(AND(F216&gt;=$N$7,F216&lt;=$O$7),$M$7,IF(AND(F216&gt;=$N$8,F216&lt;=$O$8),$M$8,IF(AND(F216&gt;$N$9,F216&lt;=$O$9),$M$9,IF(AND(F216&gt;=$N$10,F216&lt;=$O$10),$M$10,IF(AND(F216&gt;=$N$11,F216&lt;=$O$11),$M$11,IF(AND(F216&gt;=$N$12,F216&lt;=$O$12),$M$12,IF(AND(F216&gt;=$N$13,F216&lt;=$O$13),$M$13,IF(AND(F216&gt;=$N$14,F216&lt;=$O$14),$M$14,IF(AND(F216&gt;=$N$15,F216&lt;=$O$15),$M$15,IF(AND(F216&gt;=$N$16,F216&lt;=$O$16),$M$16,IF(AND(F216&gt;=$N$17,F216&lt;=$O$17),$M$17,IF(AND(F216&gt;=$N$18,F216&lt;=$O$18),$M$18,IF(AND(F216&gt;=$M$19,F216&gt;=$N$19),$O$19,IF(AND(F216&gt;=$N$19,F216&lt;=$O$19),$M$19,IF(AND(F216&gt;=$N$20,F216&lt;=$O$20),$M$20,IF(AND(F216&gt;=$N$21,F216&lt;=$O$21),$M$21,IF(AND(F216&gt;=$N$22,F216&lt;=$O$22),$M$22,IF(AND(F216&gt;=$N$23,F216&lt;=$O$23),$M$23,IF(AND(F216&gt;=$N$24,F216&lt;=$O$24),$M$24,IF(AND(F216&gt;=$N$25,F216&lt;=$O$25),$M$25,IF(AND(F216&gt;=$N$26,F216&lt;=$O$26),$M$26,IF(AND(F216&gt;=$N$27,F216&lt;=$O$27),$M$27,IF(AND(F216&gt;=$N$28,F216&lt;=$O$28),$M$28,IF(AND(F216&gt;=$N$29,F216&lt;=$O$29),$M$29))))))))))))))))))))))))))))))</f>
        <v>4</v>
      </c>
      <c r="D216" s="19" t="s">
        <v>18</v>
      </c>
      <c r="E216" s="19" t="s">
        <v>1235</v>
      </c>
      <c r="F216" s="23">
        <f>Table4[[#This Row],[USD Pricing]]*Exchange!$A$1</f>
        <v>53.13</v>
      </c>
      <c r="G216" s="23">
        <v>37.950000000000003</v>
      </c>
      <c r="H216" s="19" t="s">
        <v>1085</v>
      </c>
      <c r="I216" s="19" t="s">
        <v>1319</v>
      </c>
      <c r="J216" s="19" t="s">
        <v>2860</v>
      </c>
      <c r="K216" s="19" t="s">
        <v>8167</v>
      </c>
      <c r="L216" s="22"/>
      <c r="XFD216" s="22"/>
    </row>
    <row r="217" spans="1:12 16384:16384" s="19" customFormat="1" x14ac:dyDescent="0.35">
      <c r="A217" s="19" t="s">
        <v>3414</v>
      </c>
      <c r="B217" s="45" t="str">
        <f>HYPERLINK(Table4[[#This Row],[Link]],Table4[[#This Row],[Pattern w/out Hyperlink]])</f>
        <v>Baubles</v>
      </c>
      <c r="C217" s="19">
        <f>IF(F217&lt;=$N$1,$M$1,IF(AND(F217&gt;=$N$2,F217&lt;=$O$2),$M$2,IF(AND(F217&gt;=$N$3,F217&lt;=$O$3),$M$3,IF(AND(F217&gt;=$N$4,F217&lt;=$O$4),$M$4,IF(AND(F217&gt;=$N$5,F217&lt;=$O$5),$M$5,IF(AND(F217&gt;=$N$6,F217&lt;=$O$6),$M$6,IF(AND(F217&gt;=$N$7,F217&lt;=$O$7),$M$7,IF(AND(F217&gt;=$N$8,F217&lt;=$O$8),$M$8,IF(AND(F217&gt;$N$9,F217&lt;=$O$9),$M$9,IF(AND(F217&gt;=$N$10,F217&lt;=$O$10),$M$10,IF(AND(F217&gt;=$N$11,F217&lt;=$O$11),$M$11,IF(AND(F217&gt;=$N$12,F217&lt;=$O$12),$M$12,IF(AND(F217&gt;=$N$13,F217&lt;=$O$13),$M$13,IF(AND(F217&gt;=$N$14,F217&lt;=$O$14),$M$14,IF(AND(F217&gt;=$N$15,F217&lt;=$O$15),$M$15,IF(AND(F217&gt;=$N$16,F217&lt;=$O$16),$M$16,IF(AND(F217&gt;=$N$17,F217&lt;=$O$17),$M$17,IF(AND(F217&gt;=$N$18,F217&lt;=$O$18),$M$18,IF(AND(F217&gt;=$M$19,F217&gt;=$N$19),$O$19,IF(AND(F217&gt;=$N$19,F217&lt;=$O$19),$M$19,IF(AND(F217&gt;=$N$20,F217&lt;=$O$20),$M$20,IF(AND(F217&gt;=$N$21,F217&lt;=$O$21),$M$21,IF(AND(F217&gt;=$N$22,F217&lt;=$O$22),$M$22,IF(AND(F217&gt;=$N$23,F217&lt;=$O$23),$M$23,IF(AND(F217&gt;=$N$24,F217&lt;=$O$24),$M$24,IF(AND(F217&gt;=$N$25,F217&lt;=$O$25),$M$25,IF(AND(F217&gt;=$N$26,F217&lt;=$O$26),$M$26,IF(AND(F217&gt;=$N$27,F217&lt;=$O$27),$M$27,IF(AND(F217&gt;=$N$28,F217&lt;=$O$28),$M$28,IF(AND(F217&gt;=$N$29,F217&lt;=$O$29),$M$29))))))))))))))))))))))))))))))</f>
        <v>4</v>
      </c>
      <c r="D217" s="19" t="s">
        <v>2981</v>
      </c>
      <c r="E217" s="19" t="s">
        <v>1235</v>
      </c>
      <c r="F217" s="23">
        <f>Table4[[#This Row],[USD Pricing]]*Exchange!$A$1</f>
        <v>46.199999999999996</v>
      </c>
      <c r="G217" s="23">
        <v>33</v>
      </c>
      <c r="H217" s="19" t="s">
        <v>7772</v>
      </c>
      <c r="I217" s="19" t="s">
        <v>4213</v>
      </c>
      <c r="J217" s="19" t="s">
        <v>2866</v>
      </c>
      <c r="L217" s="22"/>
      <c r="XFD217" s="22"/>
    </row>
    <row r="218" spans="1:12 16384:16384" s="19" customFormat="1" x14ac:dyDescent="0.35">
      <c r="A218" s="19" t="s">
        <v>3751</v>
      </c>
      <c r="B218" s="45" t="str">
        <f>HYPERLINK(Table4[[#This Row],[Link]],Table4[[#This Row],[Pattern w/out Hyperlink]])</f>
        <v>Bouclé</v>
      </c>
      <c r="C218" s="19">
        <f>IF(F218&lt;=$N$1,$M$1,IF(AND(F218&gt;=$N$2,F218&lt;=$O$2),$M$2,IF(AND(F218&gt;=$N$3,F218&lt;=$O$3),$M$3,IF(AND(F218&gt;=$N$4,F218&lt;=$O$4),$M$4,IF(AND(F218&gt;=$N$5,F218&lt;=$O$5),$M$5,IF(AND(F218&gt;=$N$6,F218&lt;=$O$6),$M$6,IF(AND(F218&gt;=$N$7,F218&lt;=$O$7),$M$7,IF(AND(F218&gt;=$N$8,F218&lt;=$O$8),$M$8,IF(AND(F218&gt;$N$9,F218&lt;=$O$9),$M$9,IF(AND(F218&gt;=$N$10,F218&lt;=$O$10),$M$10,IF(AND(F218&gt;=$N$11,F218&lt;=$O$11),$M$11,IF(AND(F218&gt;=$N$12,F218&lt;=$O$12),$M$12,IF(AND(F218&gt;=$N$13,F218&lt;=$O$13),$M$13,IF(AND(F218&gt;=$N$14,F218&lt;=$O$14),$M$14,IF(AND(F218&gt;=$N$15,F218&lt;=$O$15),$M$15,IF(AND(F218&gt;=$N$16,F218&lt;=$O$16),$M$16,IF(AND(F218&gt;=$N$17,F218&lt;=$O$17),$M$17,IF(AND(F218&gt;=$N$18,F218&lt;=$O$18),$M$18,IF(AND(F218&gt;=$M$19,F218&gt;=$N$19),$O$19,IF(AND(F218&gt;=$N$19,F218&lt;=$O$19),$M$19,IF(AND(F218&gt;=$N$20,F218&lt;=$O$20),$M$20,IF(AND(F218&gt;=$N$21,F218&lt;=$O$21),$M$21,IF(AND(F218&gt;=$N$22,F218&lt;=$O$22),$M$22,IF(AND(F218&gt;=$N$23,F218&lt;=$O$23),$M$23,IF(AND(F218&gt;=$N$24,F218&lt;=$O$24),$M$24,IF(AND(F218&gt;=$N$25,F218&lt;=$O$25),$M$25,IF(AND(F218&gt;=$N$26,F218&lt;=$O$26),$M$26,IF(AND(F218&gt;=$N$27,F218&lt;=$O$27),$M$27,IF(AND(F218&gt;=$N$28,F218&lt;=$O$28),$M$28,IF(AND(F218&gt;=$N$29,F218&lt;=$O$29),$M$29))))))))))))))))))))))))))))))</f>
        <v>4</v>
      </c>
      <c r="D218" s="19" t="s">
        <v>18</v>
      </c>
      <c r="E218" s="19" t="s">
        <v>1235</v>
      </c>
      <c r="F218" s="23">
        <f>Table4[[#This Row],[USD Pricing]]*Exchange!$A$1</f>
        <v>53.13</v>
      </c>
      <c r="G218" s="23">
        <v>37.950000000000003</v>
      </c>
      <c r="H218" s="19" t="s">
        <v>6145</v>
      </c>
      <c r="I218" s="19" t="s">
        <v>1319</v>
      </c>
      <c r="J218" s="19" t="s">
        <v>2860</v>
      </c>
      <c r="L218" s="22"/>
      <c r="XFD218" s="22"/>
    </row>
    <row r="219" spans="1:12 16384:16384" s="19" customFormat="1" x14ac:dyDescent="0.35">
      <c r="A219" s="19" t="s">
        <v>3877</v>
      </c>
      <c r="B219" s="45" t="str">
        <f>HYPERLINK(Table4[[#This Row],[Link]],Table4[[#This Row],[Pattern w/out Hyperlink]])</f>
        <v>Bozeman</v>
      </c>
      <c r="C219" s="19">
        <f>IF(F219&lt;=$N$1,$M$1,IF(AND(F219&gt;=$N$2,F219&lt;=$O$2),$M$2,IF(AND(F219&gt;=$N$3,F219&lt;=$O$3),$M$3,IF(AND(F219&gt;=$N$4,F219&lt;=$O$4),$M$4,IF(AND(F219&gt;=$N$5,F219&lt;=$O$5),$M$5,IF(AND(F219&gt;=$N$6,F219&lt;=$O$6),$M$6,IF(AND(F219&gt;=$N$7,F219&lt;=$O$7),$M$7,IF(AND(F219&gt;=$N$8,F219&lt;=$O$8),$M$8,IF(AND(F219&gt;$N$9,F219&lt;=$O$9),$M$9,IF(AND(F219&gt;=$N$10,F219&lt;=$O$10),$M$10,IF(AND(F219&gt;=$N$11,F219&lt;=$O$11),$M$11,IF(AND(F219&gt;=$N$12,F219&lt;=$O$12),$M$12,IF(AND(F219&gt;=$N$13,F219&lt;=$O$13),$M$13,IF(AND(F219&gt;=$N$14,F219&lt;=$O$14),$M$14,IF(AND(F219&gt;=$N$15,F219&lt;=$O$15),$M$15,IF(AND(F219&gt;=$N$16,F219&lt;=$O$16),$M$16,IF(AND(F219&gt;=$N$17,F219&lt;=$O$17),$M$17,IF(AND(F219&gt;=$N$18,F219&lt;=$O$18),$M$18,IF(AND(F219&gt;=$M$19,F219&gt;=$N$19),$O$19,IF(AND(F219&gt;=$N$19,F219&lt;=$O$19),$M$19,IF(AND(F219&gt;=$N$20,F219&lt;=$O$20),$M$20,IF(AND(F219&gt;=$N$21,F219&lt;=$O$21),$M$21,IF(AND(F219&gt;=$N$22,F219&lt;=$O$22),$M$22,IF(AND(F219&gt;=$N$23,F219&lt;=$O$23),$M$23,IF(AND(F219&gt;=$N$24,F219&lt;=$O$24),$M$24,IF(AND(F219&gt;=$N$25,F219&lt;=$O$25),$M$25,IF(AND(F219&gt;=$N$26,F219&lt;=$O$26),$M$26,IF(AND(F219&gt;=$N$27,F219&lt;=$O$27),$M$27,IF(AND(F219&gt;=$N$28,F219&lt;=$O$28),$M$28,IF(AND(F219&gt;=$N$29,F219&lt;=$O$29),$M$29))))))))))))))))))))))))))))))</f>
        <v>4</v>
      </c>
      <c r="D219" s="19" t="s">
        <v>19</v>
      </c>
      <c r="E219" s="19" t="s">
        <v>1235</v>
      </c>
      <c r="F219" s="23">
        <v>47</v>
      </c>
      <c r="G219" s="23"/>
      <c r="H219" s="19" t="s">
        <v>3878</v>
      </c>
      <c r="I219" s="19" t="s">
        <v>1319</v>
      </c>
      <c r="J219" s="19" t="s">
        <v>2860</v>
      </c>
      <c r="L219" s="22"/>
      <c r="XFD219" s="22"/>
    </row>
    <row r="220" spans="1:12 16384:16384" s="19" customFormat="1" x14ac:dyDescent="0.35">
      <c r="A220" s="19" t="s">
        <v>7506</v>
      </c>
      <c r="B220" s="45" t="str">
        <f>HYPERLINK(Table4[[#This Row],[Link]],Table4[[#This Row],[Pattern w/out Hyperlink]])</f>
        <v>Bryce</v>
      </c>
      <c r="C220" s="19">
        <f>IF(F220&lt;=$N$1,$M$1,IF(AND(F220&gt;=$N$2,F220&lt;=$O$2),$M$2,IF(AND(F220&gt;=$N$3,F220&lt;=$O$3),$M$3,IF(AND(F220&gt;=$N$4,F220&lt;=$O$4),$M$4,IF(AND(F220&gt;=$N$5,F220&lt;=$O$5),$M$5,IF(AND(F220&gt;=$N$6,F220&lt;=$O$6),$M$6,IF(AND(F220&gt;=$N$7,F220&lt;=$O$7),$M$7,IF(AND(F220&gt;=$N$8,F220&lt;=$O$8),$M$8,IF(AND(F220&gt;$N$9,F220&lt;=$O$9),$M$9,IF(AND(F220&gt;=$N$10,F220&lt;=$O$10),$M$10,IF(AND(F220&gt;=$N$11,F220&lt;=$O$11),$M$11,IF(AND(F220&gt;=$N$12,F220&lt;=$O$12),$M$12,IF(AND(F220&gt;=$N$13,F220&lt;=$O$13),$M$13,IF(AND(F220&gt;=$N$14,F220&lt;=$O$14),$M$14,IF(AND(F220&gt;=$N$15,F220&lt;=$O$15),$M$15,IF(AND(F220&gt;=$N$16,F220&lt;=$O$16),$M$16,IF(AND(F220&gt;=$N$17,F220&lt;=$O$17),$M$17,IF(AND(F220&gt;=$N$18,F220&lt;=$O$18),$M$18,IF(AND(F220&gt;=$M$19,F220&gt;=$N$19),$O$19,IF(AND(F220&gt;=$N$19,F220&lt;=$O$19),$M$19,IF(AND(F220&gt;=$N$20,F220&lt;=$O$20),$M$20,IF(AND(F220&gt;=$N$21,F220&lt;=$O$21),$M$21,IF(AND(F220&gt;=$N$22,F220&lt;=$O$22),$M$22,IF(AND(F220&gt;=$N$23,F220&lt;=$O$23),$M$23,IF(AND(F220&gt;=$N$24,F220&lt;=$O$24),$M$24,IF(AND(F220&gt;=$N$25,F220&lt;=$O$25),$M$25,IF(AND(F220&gt;=$N$26,F220&lt;=$O$26),$M$26,IF(AND(F220&gt;=$N$27,F220&lt;=$O$27),$M$27,IF(AND(F220&gt;=$N$28,F220&lt;=$O$28),$M$28,IF(AND(F220&gt;=$N$29,F220&lt;=$O$29),$M$29))))))))))))))))))))))))))))))</f>
        <v>4</v>
      </c>
      <c r="D220" s="19" t="s">
        <v>18</v>
      </c>
      <c r="E220" s="19" t="s">
        <v>1235</v>
      </c>
      <c r="F220" s="23">
        <f>Table4[[#This Row],[USD Pricing]]*Exchange!$A$1</f>
        <v>53.13</v>
      </c>
      <c r="G220" s="23">
        <v>37.950000000000003</v>
      </c>
      <c r="H220" s="19" t="s">
        <v>7507</v>
      </c>
      <c r="I220" s="19" t="s">
        <v>1319</v>
      </c>
      <c r="J220" s="19" t="s">
        <v>2860</v>
      </c>
      <c r="K220" s="19" t="s">
        <v>8167</v>
      </c>
      <c r="L220" s="22"/>
      <c r="XFD220" s="22"/>
    </row>
    <row r="221" spans="1:12 16384:16384" s="19" customFormat="1" x14ac:dyDescent="0.35">
      <c r="A221" s="19" t="s">
        <v>135</v>
      </c>
      <c r="B221" s="45" t="str">
        <f>HYPERLINK(Table4[[#This Row],[Link]],Table4[[#This Row],[Pattern w/out Hyperlink]])</f>
        <v>Burkshire</v>
      </c>
      <c r="C221" s="19">
        <f>IF(F221&lt;=$N$1,$M$1,IF(AND(F221&gt;=$N$2,F221&lt;=$O$2),$M$2,IF(AND(F221&gt;=$N$3,F221&lt;=$O$3),$M$3,IF(AND(F221&gt;=$N$4,F221&lt;=$O$4),$M$4,IF(AND(F221&gt;=$N$5,F221&lt;=$O$5),$M$5,IF(AND(F221&gt;=$N$6,F221&lt;=$O$6),$M$6,IF(AND(F221&gt;=$N$7,F221&lt;=$O$7),$M$7,IF(AND(F221&gt;=$N$8,F221&lt;=$O$8),$M$8,IF(AND(F221&gt;$N$9,F221&lt;=$O$9),$M$9,IF(AND(F221&gt;=$N$10,F221&lt;=$O$10),$M$10,IF(AND(F221&gt;=$N$11,F221&lt;=$O$11),$M$11,IF(AND(F221&gt;=$N$12,F221&lt;=$O$12),$M$12,IF(AND(F221&gt;=$N$13,F221&lt;=$O$13),$M$13,IF(AND(F221&gt;=$N$14,F221&lt;=$O$14),$M$14,IF(AND(F221&gt;=$N$15,F221&lt;=$O$15),$M$15,IF(AND(F221&gt;=$N$16,F221&lt;=$O$16),$M$16,IF(AND(F221&gt;=$N$17,F221&lt;=$O$17),$M$17,IF(AND(F221&gt;=$N$18,F221&lt;=$O$18),$M$18,IF(AND(F221&gt;=$M$19,F221&gt;=$N$19),$O$19,IF(AND(F221&gt;=$N$19,F221&lt;=$O$19),$M$19,IF(AND(F221&gt;=$N$20,F221&lt;=$O$20),$M$20,IF(AND(F221&gt;=$N$21,F221&lt;=$O$21),$M$21,IF(AND(F221&gt;=$N$22,F221&lt;=$O$22),$M$22,IF(AND(F221&gt;=$N$23,F221&lt;=$O$23),$M$23,IF(AND(F221&gt;=$N$24,F221&lt;=$O$24),$M$24,IF(AND(F221&gt;=$N$25,F221&lt;=$O$25),$M$25,IF(AND(F221&gt;=$N$26,F221&lt;=$O$26),$M$26,IF(AND(F221&gt;=$N$27,F221&lt;=$O$27),$M$27,IF(AND(F221&gt;=$N$28,F221&lt;=$O$28),$M$28,IF(AND(F221&gt;=$N$29,F221&lt;=$O$29),$M$29))))))))))))))))))))))))))))))</f>
        <v>4</v>
      </c>
      <c r="D221" s="19" t="s">
        <v>2270</v>
      </c>
      <c r="E221" s="19" t="s">
        <v>1235</v>
      </c>
      <c r="F221" s="23">
        <v>47.85</v>
      </c>
      <c r="G221" s="23"/>
      <c r="H221" s="19" t="s">
        <v>2236</v>
      </c>
      <c r="I221" s="19" t="s">
        <v>1319</v>
      </c>
      <c r="J221" s="19" t="s">
        <v>2860</v>
      </c>
      <c r="L221" s="22"/>
      <c r="XFD221" s="22"/>
    </row>
    <row r="222" spans="1:12 16384:16384" s="19" customFormat="1" x14ac:dyDescent="0.35">
      <c r="A222" s="12" t="s">
        <v>7592</v>
      </c>
      <c r="B222" s="19" t="str">
        <f>HYPERLINK(Table4[[#This Row],[Link]],Table4[[#This Row],[Pattern w/out Hyperlink]])</f>
        <v>Cassidy 2.0</v>
      </c>
      <c r="C222" s="19">
        <f>IF(F222&lt;=$N$1,$M$1,IF(AND(F222&gt;=$N$2,F222&lt;=$O$2),$M$2,IF(AND(F222&gt;=$N$3,F222&lt;=$O$3),$M$3,IF(AND(F222&gt;=$N$4,F222&lt;=$O$4),$M$4,IF(AND(F222&gt;=$N$5,F222&lt;=$O$5),$M$5,IF(AND(F222&gt;=$N$6,F222&lt;=$O$6),$M$6,IF(AND(F222&gt;=$N$7,F222&lt;=$O$7),$M$7,IF(AND(F222&gt;=$N$8,F222&lt;=$O$8),$M$8,IF(AND(F222&gt;$N$9,F222&lt;=$O$9),$M$9,IF(AND(F222&gt;=$N$10,F222&lt;=$O$10),$M$10,IF(AND(F222&gt;=$N$11,F222&lt;=$O$11),$M$11,IF(AND(F222&gt;=$N$12,F222&lt;=$O$12),$M$12,IF(AND(F222&gt;=$N$13,F222&lt;=$O$13),$M$13,IF(AND(F222&gt;=$N$14,F222&lt;=$O$14),$M$14,IF(AND(F222&gt;=$N$15,F222&lt;=$O$15),$M$15,IF(AND(F222&gt;=$N$16,F222&lt;=$O$16),$M$16,IF(AND(F222&gt;=$N$17,F222&lt;=$O$17),$M$17,IF(AND(F222&gt;=$N$18,F222&lt;=$O$18),$M$18,IF(AND(F222&gt;=$M$19,F222&gt;=$N$19),$O$19,IF(AND(F222&gt;=$N$19,F222&lt;=$O$19),$M$19,IF(AND(F222&gt;=$N$20,F222&lt;=$O$20),$M$20,IF(AND(F222&gt;=$N$21,F222&lt;=$O$21),$M$21,IF(AND(F222&gt;=$N$22,F222&lt;=$O$22),$M$22,IF(AND(F222&gt;=$N$23,F222&lt;=$O$23),$M$23,IF(AND(F222&gt;=$N$24,F222&lt;=$O$24),$M$24,IF(AND(F222&gt;=$N$25,F222&lt;=$O$25),$M$25,IF(AND(F222&gt;=$N$26,F222&lt;=$O$26),$M$26,IF(AND(F222&gt;=$N$27,F222&lt;=$O$27),$M$27,IF(AND(F222&gt;=$N$28,F222&lt;=$O$28),$M$28,IF(AND(F222&gt;=$N$29,F222&lt;=$O$29),$M$29))))))))))))))))))))))))))))))</f>
        <v>4</v>
      </c>
      <c r="D222" s="19" t="s">
        <v>20</v>
      </c>
      <c r="E222" s="19" t="s">
        <v>1235</v>
      </c>
      <c r="F222" s="24">
        <f>Table4[[#This Row],[USD Pricing]]*Exchange!$A$1</f>
        <v>46.199999999999996</v>
      </c>
      <c r="G222" s="24">
        <v>33</v>
      </c>
      <c r="H222" s="12" t="s">
        <v>1496</v>
      </c>
      <c r="I222" s="19" t="s">
        <v>1319</v>
      </c>
      <c r="J222" s="19" t="s">
        <v>2866</v>
      </c>
      <c r="L222" s="22"/>
      <c r="XFD222" s="22"/>
    </row>
    <row r="223" spans="1:12 16384:16384" s="19" customFormat="1" x14ac:dyDescent="0.35">
      <c r="A223" s="19" t="s">
        <v>147</v>
      </c>
      <c r="B223" s="45" t="str">
        <f>HYPERLINK(Table4[[#This Row],[Link]],Table4[[#This Row],[Pattern w/out Hyperlink]])</f>
        <v>Catwalk</v>
      </c>
      <c r="C223" s="19">
        <f>IF(F223&lt;=$N$1,$M$1,IF(AND(F223&gt;=$N$2,F223&lt;=$O$2),$M$2,IF(AND(F223&gt;=$N$3,F223&lt;=$O$3),$M$3,IF(AND(F223&gt;=$N$4,F223&lt;=$O$4),$M$4,IF(AND(F223&gt;=$N$5,F223&lt;=$O$5),$M$5,IF(AND(F223&gt;=$N$6,F223&lt;=$O$6),$M$6,IF(AND(F223&gt;=$N$7,F223&lt;=$O$7),$M$7,IF(AND(F223&gt;=$N$8,F223&lt;=$O$8),$M$8,IF(AND(F223&gt;$N$9,F223&lt;=$O$9),$M$9,IF(AND(F223&gt;=$N$10,F223&lt;=$O$10),$M$10,IF(AND(F223&gt;=$N$11,F223&lt;=$O$11),$M$11,IF(AND(F223&gt;=$N$12,F223&lt;=$O$12),$M$12,IF(AND(F223&gt;=$N$13,F223&lt;=$O$13),$M$13,IF(AND(F223&gt;=$N$14,F223&lt;=$O$14),$M$14,IF(AND(F223&gt;=$N$15,F223&lt;=$O$15),$M$15,IF(AND(F223&gt;=$N$16,F223&lt;=$O$16),$M$16,IF(AND(F223&gt;=$N$17,F223&lt;=$O$17),$M$17,IF(AND(F223&gt;=$N$18,F223&lt;=$O$18),$M$18,IF(AND(F223&gt;=$M$19,F223&gt;=$N$19),$O$19,IF(AND(F223&gt;=$N$19,F223&lt;=$O$19),$M$19,IF(AND(F223&gt;=$N$20,F223&lt;=$O$20),$M$20,IF(AND(F223&gt;=$N$21,F223&lt;=$O$21),$M$21,IF(AND(F223&gt;=$N$22,F223&lt;=$O$22),$M$22,IF(AND(F223&gt;=$N$23,F223&lt;=$O$23),$M$23,IF(AND(F223&gt;=$N$24,F223&lt;=$O$24),$M$24,IF(AND(F223&gt;=$N$25,F223&lt;=$O$25),$M$25,IF(AND(F223&gt;=$N$26,F223&lt;=$O$26),$M$26,IF(AND(F223&gt;=$N$27,F223&lt;=$O$27),$M$27,IF(AND(F223&gt;=$N$28,F223&lt;=$O$28),$M$28,IF(AND(F223&gt;=$N$29,F223&lt;=$O$29),$M$29))))))))))))))))))))))))))))))</f>
        <v>4</v>
      </c>
      <c r="D223" s="19" t="s">
        <v>22</v>
      </c>
      <c r="E223" s="19" t="s">
        <v>1235</v>
      </c>
      <c r="F223" s="23">
        <f>Table4[[#This Row],[USD Pricing]]*Exchange!$A$1</f>
        <v>47.095999999999997</v>
      </c>
      <c r="G223" s="23">
        <v>33.64</v>
      </c>
      <c r="H223" s="19" t="s">
        <v>1673</v>
      </c>
      <c r="I223" s="19" t="s">
        <v>0</v>
      </c>
      <c r="J223" s="19" t="s">
        <v>2874</v>
      </c>
      <c r="L223" s="22"/>
      <c r="XFD223" s="22"/>
    </row>
    <row r="224" spans="1:12 16384:16384" s="19" customFormat="1" x14ac:dyDescent="0.35">
      <c r="A224" s="19" t="s">
        <v>7513</v>
      </c>
      <c r="B224" s="45" t="str">
        <f>HYPERLINK(Table4[[#This Row],[Link]],Table4[[#This Row],[Pattern w/out Hyperlink]])</f>
        <v>Chev</v>
      </c>
      <c r="C224" s="19">
        <f>IF(F224&lt;=$N$1,$M$1,IF(AND(F224&gt;=$N$2,F224&lt;=$O$2),$M$2,IF(AND(F224&gt;=$N$3,F224&lt;=$O$3),$M$3,IF(AND(F224&gt;=$N$4,F224&lt;=$O$4),$M$4,IF(AND(F224&gt;=$N$5,F224&lt;=$O$5),$M$5,IF(AND(F224&gt;=$N$6,F224&lt;=$O$6),$M$6,IF(AND(F224&gt;=$N$7,F224&lt;=$O$7),$M$7,IF(AND(F224&gt;=$N$8,F224&lt;=$O$8),$M$8,IF(AND(F224&gt;$N$9,F224&lt;=$O$9),$M$9,IF(AND(F224&gt;=$N$10,F224&lt;=$O$10),$M$10,IF(AND(F224&gt;=$N$11,F224&lt;=$O$11),$M$11,IF(AND(F224&gt;=$N$12,F224&lt;=$O$12),$M$12,IF(AND(F224&gt;=$N$13,F224&lt;=$O$13),$M$13,IF(AND(F224&gt;=$N$14,F224&lt;=$O$14),$M$14,IF(AND(F224&gt;=$N$15,F224&lt;=$O$15),$M$15,IF(AND(F224&gt;=$N$16,F224&lt;=$O$16),$M$16,IF(AND(F224&gt;=$N$17,F224&lt;=$O$17),$M$17,IF(AND(F224&gt;=$N$18,F224&lt;=$O$18),$M$18,IF(AND(F224&gt;=$M$19,F224&gt;=$N$19),$O$19,IF(AND(F224&gt;=$N$19,F224&lt;=$O$19),$M$19,IF(AND(F224&gt;=$N$20,F224&lt;=$O$20),$M$20,IF(AND(F224&gt;=$N$21,F224&lt;=$O$21),$M$21,IF(AND(F224&gt;=$N$22,F224&lt;=$O$22),$M$22,IF(AND(F224&gt;=$N$23,F224&lt;=$O$23),$M$23,IF(AND(F224&gt;=$N$24,F224&lt;=$O$24),$M$24,IF(AND(F224&gt;=$N$25,F224&lt;=$O$25),$M$25,IF(AND(F224&gt;=$N$26,F224&lt;=$O$26),$M$26,IF(AND(F224&gt;=$N$27,F224&lt;=$O$27),$M$27,IF(AND(F224&gt;=$N$28,F224&lt;=$O$28),$M$28,IF(AND(F224&gt;=$N$29,F224&lt;=$O$29),$M$29))))))))))))))))))))))))))))))</f>
        <v>4</v>
      </c>
      <c r="D224" s="19" t="s">
        <v>22</v>
      </c>
      <c r="E224" s="19" t="s">
        <v>1235</v>
      </c>
      <c r="F224" s="23">
        <f>Table4[[#This Row],[USD Pricing]]*Exchange!$A$1</f>
        <v>46.311999999999998</v>
      </c>
      <c r="G224" s="23">
        <v>33.08</v>
      </c>
      <c r="H224" s="11" t="s">
        <v>7514</v>
      </c>
      <c r="I224" s="19" t="s">
        <v>0</v>
      </c>
      <c r="J224" s="19" t="s">
        <v>8259</v>
      </c>
      <c r="K224" s="19" t="s">
        <v>8156</v>
      </c>
      <c r="L224" s="22"/>
      <c r="XFD224" s="22"/>
    </row>
    <row r="225" spans="1:12 16384:16384" s="19" customFormat="1" x14ac:dyDescent="0.35">
      <c r="A225" s="19" t="s">
        <v>167</v>
      </c>
      <c r="B225" s="45" t="str">
        <f>HYPERLINK(Table4[[#This Row],[Link]],Table4[[#This Row],[Pattern w/out Hyperlink]])</f>
        <v>Cirque</v>
      </c>
      <c r="C225" s="19">
        <f>IF(F225&lt;=$N$1,$M$1,IF(AND(F225&gt;=$N$2,F225&lt;=$O$2),$M$2,IF(AND(F225&gt;=$N$3,F225&lt;=$O$3),$M$3,IF(AND(F225&gt;=$N$4,F225&lt;=$O$4),$M$4,IF(AND(F225&gt;=$N$5,F225&lt;=$O$5),$M$5,IF(AND(F225&gt;=$N$6,F225&lt;=$O$6),$M$6,IF(AND(F225&gt;=$N$7,F225&lt;=$O$7),$M$7,IF(AND(F225&gt;=$N$8,F225&lt;=$O$8),$M$8,IF(AND(F225&gt;$N$9,F225&lt;=$O$9),$M$9,IF(AND(F225&gt;=$N$10,F225&lt;=$O$10),$M$10,IF(AND(F225&gt;=$N$11,F225&lt;=$O$11),$M$11,IF(AND(F225&gt;=$N$12,F225&lt;=$O$12),$M$12,IF(AND(F225&gt;=$N$13,F225&lt;=$O$13),$M$13,IF(AND(F225&gt;=$N$14,F225&lt;=$O$14),$M$14,IF(AND(F225&gt;=$N$15,F225&lt;=$O$15),$M$15,IF(AND(F225&gt;=$N$16,F225&lt;=$O$16),$M$16,IF(AND(F225&gt;=$N$17,F225&lt;=$O$17),$M$17,IF(AND(F225&gt;=$N$18,F225&lt;=$O$18),$M$18,IF(AND(F225&gt;=$M$19,F225&gt;=$N$19),$O$19,IF(AND(F225&gt;=$N$19,F225&lt;=$O$19),$M$19,IF(AND(F225&gt;=$N$20,F225&lt;=$O$20),$M$20,IF(AND(F225&gt;=$N$21,F225&lt;=$O$21),$M$21,IF(AND(F225&gt;=$N$22,F225&lt;=$O$22),$M$22,IF(AND(F225&gt;=$N$23,F225&lt;=$O$23),$M$23,IF(AND(F225&gt;=$N$24,F225&lt;=$O$24),$M$24,IF(AND(F225&gt;=$N$25,F225&lt;=$O$25),$M$25,IF(AND(F225&gt;=$N$26,F225&lt;=$O$26),$M$26,IF(AND(F225&gt;=$N$27,F225&lt;=$O$27),$M$27,IF(AND(F225&gt;=$N$28,F225&lt;=$O$28),$M$28,IF(AND(F225&gt;=$N$29,F225&lt;=$O$29),$M$29))))))))))))))))))))))))))))))</f>
        <v>4</v>
      </c>
      <c r="D225" s="19" t="s">
        <v>22</v>
      </c>
      <c r="E225" s="19" t="s">
        <v>1235</v>
      </c>
      <c r="F225" s="23">
        <f>Table4[[#This Row],[USD Pricing]]*Exchange!$A$1</f>
        <v>48.411999999999992</v>
      </c>
      <c r="G225" s="23">
        <v>34.58</v>
      </c>
      <c r="H225" s="19" t="s">
        <v>1676</v>
      </c>
      <c r="I225" s="19" t="s">
        <v>0</v>
      </c>
      <c r="J225" s="19" t="s">
        <v>2874</v>
      </c>
      <c r="L225" s="22"/>
      <c r="XFD225" s="22"/>
    </row>
    <row r="226" spans="1:12 16384:16384" s="19" customFormat="1" x14ac:dyDescent="0.35">
      <c r="A226" s="12" t="s">
        <v>7595</v>
      </c>
      <c r="B226" s="19" t="str">
        <f>HYPERLINK(Table4[[#This Row],[Link]],Table4[[#This Row],[Pattern w/out Hyperlink]])</f>
        <v>Citadel 2.0</v>
      </c>
      <c r="C226" s="19">
        <f>IF(F226&lt;=$N$1,$M$1,IF(AND(F226&gt;=$N$2,F226&lt;=$O$2),$M$2,IF(AND(F226&gt;=$N$3,F226&lt;=$O$3),$M$3,IF(AND(F226&gt;=$N$4,F226&lt;=$O$4),$M$4,IF(AND(F226&gt;=$N$5,F226&lt;=$O$5),$M$5,IF(AND(F226&gt;=$N$6,F226&lt;=$O$6),$M$6,IF(AND(F226&gt;=$N$7,F226&lt;=$O$7),$M$7,IF(AND(F226&gt;=$N$8,F226&lt;=$O$8),$M$8,IF(AND(F226&gt;$N$9,F226&lt;=$O$9),$M$9,IF(AND(F226&gt;=$N$10,F226&lt;=$O$10),$M$10,IF(AND(F226&gt;=$N$11,F226&lt;=$O$11),$M$11,IF(AND(F226&gt;=$N$12,F226&lt;=$O$12),$M$12,IF(AND(F226&gt;=$N$13,F226&lt;=$O$13),$M$13,IF(AND(F226&gt;=$N$14,F226&lt;=$O$14),$M$14,IF(AND(F226&gt;=$N$15,F226&lt;=$O$15),$M$15,IF(AND(F226&gt;=$N$16,F226&lt;=$O$16),$M$16,IF(AND(F226&gt;=$N$17,F226&lt;=$O$17),$M$17,IF(AND(F226&gt;=$N$18,F226&lt;=$O$18),$M$18,IF(AND(F226&gt;=$M$19,F226&gt;=$N$19),$O$19,IF(AND(F226&gt;=$N$19,F226&lt;=$O$19),$M$19,IF(AND(F226&gt;=$N$20,F226&lt;=$O$20),$M$20,IF(AND(F226&gt;=$N$21,F226&lt;=$O$21),$M$21,IF(AND(F226&gt;=$N$22,F226&lt;=$O$22),$M$22,IF(AND(F226&gt;=$N$23,F226&lt;=$O$23),$M$23,IF(AND(F226&gt;=$N$24,F226&lt;=$O$24),$M$24,IF(AND(F226&gt;=$N$25,F226&lt;=$O$25),$M$25,IF(AND(F226&gt;=$N$26,F226&lt;=$O$26),$M$26,IF(AND(F226&gt;=$N$27,F226&lt;=$O$27),$M$27,IF(AND(F226&gt;=$N$28,F226&lt;=$O$28),$M$28,IF(AND(F226&gt;=$N$29,F226&lt;=$O$29),$M$29))))))))))))))))))))))))))))))</f>
        <v>4</v>
      </c>
      <c r="D226" s="19" t="s">
        <v>20</v>
      </c>
      <c r="E226" s="19" t="s">
        <v>1235</v>
      </c>
      <c r="F226" s="24">
        <f>Table4[[#This Row],[USD Pricing]]*Exchange!$A$1</f>
        <v>49.699999999999996</v>
      </c>
      <c r="G226" s="24">
        <v>35.5</v>
      </c>
      <c r="H226" s="12" t="s">
        <v>1499</v>
      </c>
      <c r="I226" s="19" t="s">
        <v>1319</v>
      </c>
      <c r="J226" s="19" t="s">
        <v>2860</v>
      </c>
      <c r="L226" s="22"/>
      <c r="XFD226" s="22"/>
    </row>
    <row r="227" spans="1:12 16384:16384" s="19" customFormat="1" x14ac:dyDescent="0.35">
      <c r="A227" s="19" t="s">
        <v>3771</v>
      </c>
      <c r="B227" s="45" t="str">
        <f>HYPERLINK(Table4[[#This Row],[Link]],Table4[[#This Row],[Pattern w/out Hyperlink]])</f>
        <v>Cloud Nine</v>
      </c>
      <c r="C227" s="19">
        <f>IF(F227&lt;=$N$1,$M$1,IF(AND(F227&gt;=$N$2,F227&lt;=$O$2),$M$2,IF(AND(F227&gt;=$N$3,F227&lt;=$O$3),$M$3,IF(AND(F227&gt;=$N$4,F227&lt;=$O$4),$M$4,IF(AND(F227&gt;=$N$5,F227&lt;=$O$5),$M$5,IF(AND(F227&gt;=$N$6,F227&lt;=$O$6),$M$6,IF(AND(F227&gt;=$N$7,F227&lt;=$O$7),$M$7,IF(AND(F227&gt;=$N$8,F227&lt;=$O$8),$M$8,IF(AND(F227&gt;$N$9,F227&lt;=$O$9),$M$9,IF(AND(F227&gt;=$N$10,F227&lt;=$O$10),$M$10,IF(AND(F227&gt;=$N$11,F227&lt;=$O$11),$M$11,IF(AND(F227&gt;=$N$12,F227&lt;=$O$12),$M$12,IF(AND(F227&gt;=$N$13,F227&lt;=$O$13),$M$13,IF(AND(F227&gt;=$N$14,F227&lt;=$O$14),$M$14,IF(AND(F227&gt;=$N$15,F227&lt;=$O$15),$M$15,IF(AND(F227&gt;=$N$16,F227&lt;=$O$16),$M$16,IF(AND(F227&gt;=$N$17,F227&lt;=$O$17),$M$17,IF(AND(F227&gt;=$N$18,F227&lt;=$O$18),$M$18,IF(AND(F227&gt;=$M$19,F227&gt;=$N$19),$O$19,IF(AND(F227&gt;=$N$19,F227&lt;=$O$19),$M$19,IF(AND(F227&gt;=$N$20,F227&lt;=$O$20),$M$20,IF(AND(F227&gt;=$N$21,F227&lt;=$O$21),$M$21,IF(AND(F227&gt;=$N$22,F227&lt;=$O$22),$M$22,IF(AND(F227&gt;=$N$23,F227&lt;=$O$23),$M$23,IF(AND(F227&gt;=$N$24,F227&lt;=$O$24),$M$24,IF(AND(F227&gt;=$N$25,F227&lt;=$O$25),$M$25,IF(AND(F227&gt;=$N$26,F227&lt;=$O$26),$M$26,IF(AND(F227&gt;=$N$27,F227&lt;=$O$27),$M$27,IF(AND(F227&gt;=$N$28,F227&lt;=$O$28),$M$28,IF(AND(F227&gt;=$N$29,F227&lt;=$O$29),$M$29))))))))))))))))))))))))))))))</f>
        <v>4</v>
      </c>
      <c r="D227" s="19" t="s">
        <v>19</v>
      </c>
      <c r="E227" s="19" t="s">
        <v>1235</v>
      </c>
      <c r="F227" s="23">
        <v>46</v>
      </c>
      <c r="G227" s="23"/>
      <c r="H227" s="19" t="s">
        <v>3910</v>
      </c>
      <c r="I227" s="19" t="s">
        <v>1319</v>
      </c>
      <c r="J227" s="19" t="s">
        <v>2860</v>
      </c>
      <c r="L227" s="22"/>
      <c r="XFD227" s="22"/>
    </row>
    <row r="228" spans="1:12 16384:16384" s="19" customFormat="1" x14ac:dyDescent="0.35">
      <c r="A228" s="19" t="s">
        <v>191</v>
      </c>
      <c r="B228" s="45" t="str">
        <f>HYPERLINK(Table4[[#This Row],[Link]],Table4[[#This Row],[Pattern w/out Hyperlink]])</f>
        <v>Cosmos</v>
      </c>
      <c r="C228" s="19">
        <f>IF(F228&lt;=$N$1,$M$1,IF(AND(F228&gt;=$N$2,F228&lt;=$O$2),$M$2,IF(AND(F228&gt;=$N$3,F228&lt;=$O$3),$M$3,IF(AND(F228&gt;=$N$4,F228&lt;=$O$4),$M$4,IF(AND(F228&gt;=$N$5,F228&lt;=$O$5),$M$5,IF(AND(F228&gt;=$N$6,F228&lt;=$O$6),$M$6,IF(AND(F228&gt;=$N$7,F228&lt;=$O$7),$M$7,IF(AND(F228&gt;=$N$8,F228&lt;=$O$8),$M$8,IF(AND(F228&gt;$N$9,F228&lt;=$O$9),$M$9,IF(AND(F228&gt;=$N$10,F228&lt;=$O$10),$M$10,IF(AND(F228&gt;=$N$11,F228&lt;=$O$11),$M$11,IF(AND(F228&gt;=$N$12,F228&lt;=$O$12),$M$12,IF(AND(F228&gt;=$N$13,F228&lt;=$O$13),$M$13,IF(AND(F228&gt;=$N$14,F228&lt;=$O$14),$M$14,IF(AND(F228&gt;=$N$15,F228&lt;=$O$15),$M$15,IF(AND(F228&gt;=$N$16,F228&lt;=$O$16),$M$16,IF(AND(F228&gt;=$N$17,F228&lt;=$O$17),$M$17,IF(AND(F228&gt;=$N$18,F228&lt;=$O$18),$M$18,IF(AND(F228&gt;=$M$19,F228&gt;=$N$19),$O$19,IF(AND(F228&gt;=$N$19,F228&lt;=$O$19),$M$19,IF(AND(F228&gt;=$N$20,F228&lt;=$O$20),$M$20,IF(AND(F228&gt;=$N$21,F228&lt;=$O$21),$M$21,IF(AND(F228&gt;=$N$22,F228&lt;=$O$22),$M$22,IF(AND(F228&gt;=$N$23,F228&lt;=$O$23),$M$23,IF(AND(F228&gt;=$N$24,F228&lt;=$O$24),$M$24,IF(AND(F228&gt;=$N$25,F228&lt;=$O$25),$M$25,IF(AND(F228&gt;=$N$26,F228&lt;=$O$26),$M$26,IF(AND(F228&gt;=$N$27,F228&lt;=$O$27),$M$27,IF(AND(F228&gt;=$N$28,F228&lt;=$O$28),$M$28,IF(AND(F228&gt;=$N$29,F228&lt;=$O$29),$M$29))))))))))))))))))))))))))))))</f>
        <v>4</v>
      </c>
      <c r="D228" s="19" t="s">
        <v>22</v>
      </c>
      <c r="E228" s="19" t="s">
        <v>1235</v>
      </c>
      <c r="F228" s="23">
        <f>Table4[[#This Row],[USD Pricing]]*Exchange!$A$1</f>
        <v>51.547999999999995</v>
      </c>
      <c r="G228" s="23">
        <v>36.82</v>
      </c>
      <c r="H228" s="11" t="s">
        <v>7515</v>
      </c>
      <c r="I228" s="19" t="s">
        <v>1319</v>
      </c>
      <c r="J228" s="19" t="s">
        <v>8282</v>
      </c>
      <c r="K228" s="19" t="s">
        <v>8168</v>
      </c>
      <c r="L228" s="22"/>
      <c r="XFD228" s="22"/>
    </row>
    <row r="229" spans="1:12 16384:16384" s="19" customFormat="1" x14ac:dyDescent="0.35">
      <c r="A229" s="19" t="s">
        <v>3921</v>
      </c>
      <c r="B229" s="45" t="str">
        <f>HYPERLINK(Table4[[#This Row],[Link]],Table4[[#This Row],[Pattern w/out Hyperlink]])</f>
        <v>Crepon</v>
      </c>
      <c r="C229" s="19">
        <f>IF(F229&lt;=$N$1,$M$1,IF(AND(F229&gt;=$N$2,F229&lt;=$O$2),$M$2,IF(AND(F229&gt;=$N$3,F229&lt;=$O$3),$M$3,IF(AND(F229&gt;=$N$4,F229&lt;=$O$4),$M$4,IF(AND(F229&gt;=$N$5,F229&lt;=$O$5),$M$5,IF(AND(F229&gt;=$N$6,F229&lt;=$O$6),$M$6,IF(AND(F229&gt;=$N$7,F229&lt;=$O$7),$M$7,IF(AND(F229&gt;=$N$8,F229&lt;=$O$8),$M$8,IF(AND(F229&gt;$N$9,F229&lt;=$O$9),$M$9,IF(AND(F229&gt;=$N$10,F229&lt;=$O$10),$M$10,IF(AND(F229&gt;=$N$11,F229&lt;=$O$11),$M$11,IF(AND(F229&gt;=$N$12,F229&lt;=$O$12),$M$12,IF(AND(F229&gt;=$N$13,F229&lt;=$O$13),$M$13,IF(AND(F229&gt;=$N$14,F229&lt;=$O$14),$M$14,IF(AND(F229&gt;=$N$15,F229&lt;=$O$15),$M$15,IF(AND(F229&gt;=$N$16,F229&lt;=$O$16),$M$16,IF(AND(F229&gt;=$N$17,F229&lt;=$O$17),$M$17,IF(AND(F229&gt;=$N$18,F229&lt;=$O$18),$M$18,IF(AND(F229&gt;=$M$19,F229&gt;=$N$19),$O$19,IF(AND(F229&gt;=$N$19,F229&lt;=$O$19),$M$19,IF(AND(F229&gt;=$N$20,F229&lt;=$O$20),$M$20,IF(AND(F229&gt;=$N$21,F229&lt;=$O$21),$M$21,IF(AND(F229&gt;=$N$22,F229&lt;=$O$22),$M$22,IF(AND(F229&gt;=$N$23,F229&lt;=$O$23),$M$23,IF(AND(F229&gt;=$N$24,F229&lt;=$O$24),$M$24,IF(AND(F229&gt;=$N$25,F229&lt;=$O$25),$M$25,IF(AND(F229&gt;=$N$26,F229&lt;=$O$26),$M$26,IF(AND(F229&gt;=$N$27,F229&lt;=$O$27),$M$27,IF(AND(F229&gt;=$N$28,F229&lt;=$O$28),$M$28,IF(AND(F229&gt;=$N$29,F229&lt;=$O$29),$M$29))))))))))))))))))))))))))))))</f>
        <v>4</v>
      </c>
      <c r="D229" s="19" t="s">
        <v>19</v>
      </c>
      <c r="E229" s="19" t="s">
        <v>1235</v>
      </c>
      <c r="F229" s="23">
        <v>51</v>
      </c>
      <c r="G229" s="23"/>
      <c r="H229" s="19" t="s">
        <v>3922</v>
      </c>
      <c r="I229" s="19" t="s">
        <v>1319</v>
      </c>
      <c r="J229" s="19" t="s">
        <v>2860</v>
      </c>
      <c r="L229" s="22"/>
      <c r="XFD229" s="22"/>
    </row>
    <row r="230" spans="1:12 16384:16384" s="19" customFormat="1" x14ac:dyDescent="0.35">
      <c r="A230" s="12" t="s">
        <v>7597</v>
      </c>
      <c r="B230" s="19" t="str">
        <f>HYPERLINK(Table4[[#This Row],[Link]],Table4[[#This Row],[Pattern w/out Hyperlink]])</f>
        <v>Criss Cross 2.0</v>
      </c>
      <c r="C230" s="19">
        <f>IF(F230&lt;=$N$1,$M$1,IF(AND(F230&gt;=$N$2,F230&lt;=$O$2),$M$2,IF(AND(F230&gt;=$N$3,F230&lt;=$O$3),$M$3,IF(AND(F230&gt;=$N$4,F230&lt;=$O$4),$M$4,IF(AND(F230&gt;=$N$5,F230&lt;=$O$5),$M$5,IF(AND(F230&gt;=$N$6,F230&lt;=$O$6),$M$6,IF(AND(F230&gt;=$N$7,F230&lt;=$O$7),$M$7,IF(AND(F230&gt;=$N$8,F230&lt;=$O$8),$M$8,IF(AND(F230&gt;$N$9,F230&lt;=$O$9),$M$9,IF(AND(F230&gt;=$N$10,F230&lt;=$O$10),$M$10,IF(AND(F230&gt;=$N$11,F230&lt;=$O$11),$M$11,IF(AND(F230&gt;=$N$12,F230&lt;=$O$12),$M$12,IF(AND(F230&gt;=$N$13,F230&lt;=$O$13),$M$13,IF(AND(F230&gt;=$N$14,F230&lt;=$O$14),$M$14,IF(AND(F230&gt;=$N$15,F230&lt;=$O$15),$M$15,IF(AND(F230&gt;=$N$16,F230&lt;=$O$16),$M$16,IF(AND(F230&gt;=$N$17,F230&lt;=$O$17),$M$17,IF(AND(F230&gt;=$N$18,F230&lt;=$O$18),$M$18,IF(AND(F230&gt;=$M$19,F230&gt;=$N$19),$O$19,IF(AND(F230&gt;=$N$19,F230&lt;=$O$19),$M$19,IF(AND(F230&gt;=$N$20,F230&lt;=$O$20),$M$20,IF(AND(F230&gt;=$N$21,F230&lt;=$O$21),$M$21,IF(AND(F230&gt;=$N$22,F230&lt;=$O$22),$M$22,IF(AND(F230&gt;=$N$23,F230&lt;=$O$23),$M$23,IF(AND(F230&gt;=$N$24,F230&lt;=$O$24),$M$24,IF(AND(F230&gt;=$N$25,F230&lt;=$O$25),$M$25,IF(AND(F230&gt;=$N$26,F230&lt;=$O$26),$M$26,IF(AND(F230&gt;=$N$27,F230&lt;=$O$27),$M$27,IF(AND(F230&gt;=$N$28,F230&lt;=$O$28),$M$28,IF(AND(F230&gt;=$N$29,F230&lt;=$O$29),$M$29))))))))))))))))))))))))))))))</f>
        <v>4</v>
      </c>
      <c r="D230" s="19" t="s">
        <v>20</v>
      </c>
      <c r="E230" s="19" t="s">
        <v>1235</v>
      </c>
      <c r="F230" s="24">
        <f>Table4[[#This Row],[USD Pricing]]*Exchange!$A$1</f>
        <v>51.099999999999994</v>
      </c>
      <c r="G230" s="24">
        <v>36.5</v>
      </c>
      <c r="H230" s="12" t="s">
        <v>1502</v>
      </c>
      <c r="I230" s="19" t="s">
        <v>0</v>
      </c>
      <c r="J230" s="19" t="s">
        <v>2866</v>
      </c>
      <c r="L230" s="22"/>
      <c r="XFD230" s="22"/>
    </row>
    <row r="231" spans="1:12 16384:16384" s="19" customFormat="1" x14ac:dyDescent="0.35">
      <c r="A231" s="19" t="s">
        <v>209</v>
      </c>
      <c r="B231" s="45" t="str">
        <f>HYPERLINK(Table4[[#This Row],[Link]],Table4[[#This Row],[Pattern w/out Hyperlink]])</f>
        <v>Dakota 2</v>
      </c>
      <c r="C231" s="19">
        <f>IF(F231&lt;=$N$1,$M$1,IF(AND(F231&gt;=$N$2,F231&lt;=$O$2),$M$2,IF(AND(F231&gt;=$N$3,F231&lt;=$O$3),$M$3,IF(AND(F231&gt;=$N$4,F231&lt;=$O$4),$M$4,IF(AND(F231&gt;=$N$5,F231&lt;=$O$5),$M$5,IF(AND(F231&gt;=$N$6,F231&lt;=$O$6),$M$6,IF(AND(F231&gt;=$N$7,F231&lt;=$O$7),$M$7,IF(AND(F231&gt;=$N$8,F231&lt;=$O$8),$M$8,IF(AND(F231&gt;$N$9,F231&lt;=$O$9),$M$9,IF(AND(F231&gt;=$N$10,F231&lt;=$O$10),$M$10,IF(AND(F231&gt;=$N$11,F231&lt;=$O$11),$M$11,IF(AND(F231&gt;=$N$12,F231&lt;=$O$12),$M$12,IF(AND(F231&gt;=$N$13,F231&lt;=$O$13),$M$13,IF(AND(F231&gt;=$N$14,F231&lt;=$O$14),$M$14,IF(AND(F231&gt;=$N$15,F231&lt;=$O$15),$M$15,IF(AND(F231&gt;=$N$16,F231&lt;=$O$16),$M$16,IF(AND(F231&gt;=$N$17,F231&lt;=$O$17),$M$17,IF(AND(F231&gt;=$N$18,F231&lt;=$O$18),$M$18,IF(AND(F231&gt;=$M$19,F231&gt;=$N$19),$O$19,IF(AND(F231&gt;=$N$19,F231&lt;=$O$19),$M$19,IF(AND(F231&gt;=$N$20,F231&lt;=$O$20),$M$20,IF(AND(F231&gt;=$N$21,F231&lt;=$O$21),$M$21,IF(AND(F231&gt;=$N$22,F231&lt;=$O$22),$M$22,IF(AND(F231&gt;=$N$23,F231&lt;=$O$23),$M$23,IF(AND(F231&gt;=$N$24,F231&lt;=$O$24),$M$24,IF(AND(F231&gt;=$N$25,F231&lt;=$O$25),$M$25,IF(AND(F231&gt;=$N$26,F231&lt;=$O$26),$M$26,IF(AND(F231&gt;=$N$27,F231&lt;=$O$27),$M$27,IF(AND(F231&gt;=$N$28,F231&lt;=$O$28),$M$28,IF(AND(F231&gt;=$N$29,F231&lt;=$O$29),$M$29))))))))))))))))))))))))))))))</f>
        <v>4</v>
      </c>
      <c r="D231" s="19" t="s">
        <v>24</v>
      </c>
      <c r="E231" s="19" t="s">
        <v>1235</v>
      </c>
      <c r="F231" s="23">
        <f>Table4[[#This Row],[USD Pricing]]*Exchange!$A$1</f>
        <v>53.199999999999996</v>
      </c>
      <c r="G231" s="23">
        <v>38</v>
      </c>
      <c r="H231" s="19" t="s">
        <v>935</v>
      </c>
      <c r="I231" s="19" t="s">
        <v>1319</v>
      </c>
      <c r="J231" s="19" t="s">
        <v>2860</v>
      </c>
      <c r="L231" s="22"/>
      <c r="XFD231" s="22"/>
    </row>
    <row r="232" spans="1:12 16384:16384" s="19" customFormat="1" x14ac:dyDescent="0.35">
      <c r="A232" s="19" t="s">
        <v>214</v>
      </c>
      <c r="B232" s="45" t="str">
        <f>HYPERLINK(Table4[[#This Row],[Link]],Table4[[#This Row],[Pattern w/out Hyperlink]])</f>
        <v>Daydream</v>
      </c>
      <c r="C232" s="19">
        <f>IF(F232&lt;=$N$1,$M$1,IF(AND(F232&gt;=$N$2,F232&lt;=$O$2),$M$2,IF(AND(F232&gt;=$N$3,F232&lt;=$O$3),$M$3,IF(AND(F232&gt;=$N$4,F232&lt;=$O$4),$M$4,IF(AND(F232&gt;=$N$5,F232&lt;=$O$5),$M$5,IF(AND(F232&gt;=$N$6,F232&lt;=$O$6),$M$6,IF(AND(F232&gt;=$N$7,F232&lt;=$O$7),$M$7,IF(AND(F232&gt;=$N$8,F232&lt;=$O$8),$M$8,IF(AND(F232&gt;$N$9,F232&lt;=$O$9),$M$9,IF(AND(F232&gt;=$N$10,F232&lt;=$O$10),$M$10,IF(AND(F232&gt;=$N$11,F232&lt;=$O$11),$M$11,IF(AND(F232&gt;=$N$12,F232&lt;=$O$12),$M$12,IF(AND(F232&gt;=$N$13,F232&lt;=$O$13),$M$13,IF(AND(F232&gt;=$N$14,F232&lt;=$O$14),$M$14,IF(AND(F232&gt;=$N$15,F232&lt;=$O$15),$M$15,IF(AND(F232&gt;=$N$16,F232&lt;=$O$16),$M$16,IF(AND(F232&gt;=$N$17,F232&lt;=$O$17),$M$17,IF(AND(F232&gt;=$N$18,F232&lt;=$O$18),$M$18,IF(AND(F232&gt;=$M$19,F232&gt;=$N$19),$O$19,IF(AND(F232&gt;=$N$19,F232&lt;=$O$19),$M$19,IF(AND(F232&gt;=$N$20,F232&lt;=$O$20),$M$20,IF(AND(F232&gt;=$N$21,F232&lt;=$O$21),$M$21,IF(AND(F232&gt;=$N$22,F232&lt;=$O$22),$M$22,IF(AND(F232&gt;=$N$23,F232&lt;=$O$23),$M$23,IF(AND(F232&gt;=$N$24,F232&lt;=$O$24),$M$24,IF(AND(F232&gt;=$N$25,F232&lt;=$O$25),$M$25,IF(AND(F232&gt;=$N$26,F232&lt;=$O$26),$M$26,IF(AND(F232&gt;=$N$27,F232&lt;=$O$27),$M$27,IF(AND(F232&gt;=$N$28,F232&lt;=$O$28),$M$28,IF(AND(F232&gt;=$N$29,F232&lt;=$O$29),$M$29))))))))))))))))))))))))))))))</f>
        <v>4</v>
      </c>
      <c r="D232" s="19" t="s">
        <v>19</v>
      </c>
      <c r="E232" s="19" t="s">
        <v>1235</v>
      </c>
      <c r="F232" s="23">
        <v>46</v>
      </c>
      <c r="G232" s="23"/>
      <c r="H232" s="19" t="s">
        <v>2005</v>
      </c>
      <c r="I232" s="19" t="s">
        <v>0</v>
      </c>
      <c r="J232" s="19" t="s">
        <v>2860</v>
      </c>
      <c r="L232" s="22"/>
      <c r="XFD232" s="22"/>
    </row>
    <row r="233" spans="1:12 16384:16384" s="19" customFormat="1" x14ac:dyDescent="0.35">
      <c r="A233" s="19" t="s">
        <v>7220</v>
      </c>
      <c r="B233" s="45" t="str">
        <f>HYPERLINK(Table4[[#This Row],[Link]],Table4[[#This Row],[Pattern w/out Hyperlink]])</f>
        <v>Decoy</v>
      </c>
      <c r="C233" s="19">
        <f>IF(F233&lt;=$N$1,$M$1,IF(AND(F233&gt;=$N$2,F233&lt;=$O$2),$M$2,IF(AND(F233&gt;=$N$3,F233&lt;=$O$3),$M$3,IF(AND(F233&gt;=$N$4,F233&lt;=$O$4),$M$4,IF(AND(F233&gt;=$N$5,F233&lt;=$O$5),$M$5,IF(AND(F233&gt;=$N$6,F233&lt;=$O$6),$M$6,IF(AND(F233&gt;=$N$7,F233&lt;=$O$7),$M$7,IF(AND(F233&gt;=$N$8,F233&lt;=$O$8),$M$8,IF(AND(F233&gt;$N$9,F233&lt;=$O$9),$M$9,IF(AND(F233&gt;=$N$10,F233&lt;=$O$10),$M$10,IF(AND(F233&gt;=$N$11,F233&lt;=$O$11),$M$11,IF(AND(F233&gt;=$N$12,F233&lt;=$O$12),$M$12,IF(AND(F233&gt;=$N$13,F233&lt;=$O$13),$M$13,IF(AND(F233&gt;=$N$14,F233&lt;=$O$14),$M$14,IF(AND(F233&gt;=$N$15,F233&lt;=$O$15),$M$15,IF(AND(F233&gt;=$N$16,F233&lt;=$O$16),$M$16,IF(AND(F233&gt;=$N$17,F233&lt;=$O$17),$M$17,IF(AND(F233&gt;=$N$18,F233&lt;=$O$18),$M$18,IF(AND(F233&gt;=$M$19,F233&gt;=$N$19),$O$19,IF(AND(F233&gt;=$N$19,F233&lt;=$O$19),$M$19,IF(AND(F233&gt;=$N$20,F233&lt;=$O$20),$M$20,IF(AND(F233&gt;=$N$21,F233&lt;=$O$21),$M$21,IF(AND(F233&gt;=$N$22,F233&lt;=$O$22),$M$22,IF(AND(F233&gt;=$N$23,F233&lt;=$O$23),$M$23,IF(AND(F233&gt;=$N$24,F233&lt;=$O$24),$M$24,IF(AND(F233&gt;=$N$25,F233&lt;=$O$25),$M$25,IF(AND(F233&gt;=$N$26,F233&lt;=$O$26),$M$26,IF(AND(F233&gt;=$N$27,F233&lt;=$O$27),$M$27,IF(AND(F233&gt;=$N$28,F233&lt;=$O$28),$M$28,IF(AND(F233&gt;=$N$29,F233&lt;=$O$29),$M$29))))))))))))))))))))))))))))))</f>
        <v>4</v>
      </c>
      <c r="D233" s="19" t="s">
        <v>7178</v>
      </c>
      <c r="E233" s="19" t="s">
        <v>1235</v>
      </c>
      <c r="F233" s="23">
        <v>51</v>
      </c>
      <c r="G233" s="23"/>
      <c r="H233" s="19" t="s">
        <v>7221</v>
      </c>
      <c r="I233" s="19" t="s">
        <v>1319</v>
      </c>
      <c r="J233" s="19" t="s">
        <v>2860</v>
      </c>
      <c r="K233" s="19" t="s">
        <v>8170</v>
      </c>
      <c r="L233" s="22"/>
      <c r="XFD233" s="22"/>
    </row>
    <row r="234" spans="1:12 16384:16384" s="19" customFormat="1" x14ac:dyDescent="0.35">
      <c r="A234" s="19" t="s">
        <v>224</v>
      </c>
      <c r="B234" s="45" t="str">
        <f>HYPERLINK(Table4[[#This Row],[Link]],Table4[[#This Row],[Pattern w/out Hyperlink]])</f>
        <v>Dublin</v>
      </c>
      <c r="C234" s="19">
        <f>IF(F234&lt;=$N$1,$M$1,IF(AND(F234&gt;=$N$2,F234&lt;=$O$2),$M$2,IF(AND(F234&gt;=$N$3,F234&lt;=$O$3),$M$3,IF(AND(F234&gt;=$N$4,F234&lt;=$O$4),$M$4,IF(AND(F234&gt;=$N$5,F234&lt;=$O$5),$M$5,IF(AND(F234&gt;=$N$6,F234&lt;=$O$6),$M$6,IF(AND(F234&gt;=$N$7,F234&lt;=$O$7),$M$7,IF(AND(F234&gt;=$N$8,F234&lt;=$O$8),$M$8,IF(AND(F234&gt;$N$9,F234&lt;=$O$9),$M$9,IF(AND(F234&gt;=$N$10,F234&lt;=$O$10),$M$10,IF(AND(F234&gt;=$N$11,F234&lt;=$O$11),$M$11,IF(AND(F234&gt;=$N$12,F234&lt;=$O$12),$M$12,IF(AND(F234&gt;=$N$13,F234&lt;=$O$13),$M$13,IF(AND(F234&gt;=$N$14,F234&lt;=$O$14),$M$14,IF(AND(F234&gt;=$N$15,F234&lt;=$O$15),$M$15,IF(AND(F234&gt;=$N$16,F234&lt;=$O$16),$M$16,IF(AND(F234&gt;=$N$17,F234&lt;=$O$17),$M$17,IF(AND(F234&gt;=$N$18,F234&lt;=$O$18),$M$18,IF(AND(F234&gt;=$M$19,F234&gt;=$N$19),$O$19,IF(AND(F234&gt;=$N$19,F234&lt;=$O$19),$M$19,IF(AND(F234&gt;=$N$20,F234&lt;=$O$20),$M$20,IF(AND(F234&gt;=$N$21,F234&lt;=$O$21),$M$21,IF(AND(F234&gt;=$N$22,F234&lt;=$O$22),$M$22,IF(AND(F234&gt;=$N$23,F234&lt;=$O$23),$M$23,IF(AND(F234&gt;=$N$24,F234&lt;=$O$24),$M$24,IF(AND(F234&gt;=$N$25,F234&lt;=$O$25),$M$25,IF(AND(F234&gt;=$N$26,F234&lt;=$O$26),$M$26,IF(AND(F234&gt;=$N$27,F234&lt;=$O$27),$M$27,IF(AND(F234&gt;=$N$28,F234&lt;=$O$28),$M$28,IF(AND(F234&gt;=$N$29,F234&lt;=$O$29),$M$29))))))))))))))))))))))))))))))</f>
        <v>4</v>
      </c>
      <c r="D234" s="19" t="s">
        <v>19</v>
      </c>
      <c r="E234" s="19" t="s">
        <v>1235</v>
      </c>
      <c r="F234" s="23">
        <v>47</v>
      </c>
      <c r="G234" s="23"/>
      <c r="H234" s="19" t="s">
        <v>2006</v>
      </c>
      <c r="I234" s="19" t="s">
        <v>0</v>
      </c>
      <c r="J234" s="19" t="s">
        <v>2860</v>
      </c>
      <c r="L234" s="22"/>
      <c r="XFD234" s="22"/>
    </row>
    <row r="235" spans="1:12 16384:16384" s="19" customFormat="1" x14ac:dyDescent="0.35">
      <c r="A235" s="19" t="s">
        <v>226</v>
      </c>
      <c r="B235" s="45" t="str">
        <f>HYPERLINK(Table4[[#This Row],[Link]],Table4[[#This Row],[Pattern w/out Hyperlink]])</f>
        <v>Dupioni</v>
      </c>
      <c r="C235" s="19">
        <f>IF(F235&lt;=$N$1,$M$1,IF(AND(F235&gt;=$N$2,F235&lt;=$O$2),$M$2,IF(AND(F235&gt;=$N$3,F235&lt;=$O$3),$M$3,IF(AND(F235&gt;=$N$4,F235&lt;=$O$4),$M$4,IF(AND(F235&gt;=$N$5,F235&lt;=$O$5),$M$5,IF(AND(F235&gt;=$N$6,F235&lt;=$O$6),$M$6,IF(AND(F235&gt;=$N$7,F235&lt;=$O$7),$M$7,IF(AND(F235&gt;=$N$8,F235&lt;=$O$8),$M$8,IF(AND(F235&gt;$N$9,F235&lt;=$O$9),$M$9,IF(AND(F235&gt;=$N$10,F235&lt;=$O$10),$M$10,IF(AND(F235&gt;=$N$11,F235&lt;=$O$11),$M$11,IF(AND(F235&gt;=$N$12,F235&lt;=$O$12),$M$12,IF(AND(F235&gt;=$N$13,F235&lt;=$O$13),$M$13,IF(AND(F235&gt;=$N$14,F235&lt;=$O$14),$M$14,IF(AND(F235&gt;=$N$15,F235&lt;=$O$15),$M$15,IF(AND(F235&gt;=$N$16,F235&lt;=$O$16),$M$16,IF(AND(F235&gt;=$N$17,F235&lt;=$O$17),$M$17,IF(AND(F235&gt;=$N$18,F235&lt;=$O$18),$M$18,IF(AND(F235&gt;=$M$19,F235&gt;=$N$19),$O$19,IF(AND(F235&gt;=$N$19,F235&lt;=$O$19),$M$19,IF(AND(F235&gt;=$N$20,F235&lt;=$O$20),$M$20,IF(AND(F235&gt;=$N$21,F235&lt;=$O$21),$M$21,IF(AND(F235&gt;=$N$22,F235&lt;=$O$22),$M$22,IF(AND(F235&gt;=$N$23,F235&lt;=$O$23),$M$23,IF(AND(F235&gt;=$N$24,F235&lt;=$O$24),$M$24,IF(AND(F235&gt;=$N$25,F235&lt;=$O$25),$M$25,IF(AND(F235&gt;=$N$26,F235&lt;=$O$26),$M$26,IF(AND(F235&gt;=$N$27,F235&lt;=$O$27),$M$27,IF(AND(F235&gt;=$N$28,F235&lt;=$O$28),$M$28,IF(AND(F235&gt;=$N$29,F235&lt;=$O$29),$M$29))))))))))))))))))))))))))))))</f>
        <v>4</v>
      </c>
      <c r="D235" s="19" t="s">
        <v>19</v>
      </c>
      <c r="E235" s="19" t="s">
        <v>1235</v>
      </c>
      <c r="F235" s="23">
        <v>51</v>
      </c>
      <c r="G235" s="23"/>
      <c r="H235" s="19" t="s">
        <v>2007</v>
      </c>
      <c r="I235" s="19" t="s">
        <v>1319</v>
      </c>
      <c r="J235" s="19" t="s">
        <v>2860</v>
      </c>
      <c r="L235" s="22"/>
      <c r="XFD235" s="22"/>
    </row>
    <row r="236" spans="1:12 16384:16384" s="19" customFormat="1" x14ac:dyDescent="0.35">
      <c r="A236" s="19" t="s">
        <v>232</v>
      </c>
      <c r="B236" s="45" t="str">
        <f>HYPERLINK(Table4[[#This Row],[Link]],Table4[[#This Row],[Pattern w/out Hyperlink]])</f>
        <v>Echo</v>
      </c>
      <c r="C236" s="19">
        <f>IF(F236&lt;=$N$1,$M$1,IF(AND(F236&gt;=$N$2,F236&lt;=$O$2),$M$2,IF(AND(F236&gt;=$N$3,F236&lt;=$O$3),$M$3,IF(AND(F236&gt;=$N$4,F236&lt;=$O$4),$M$4,IF(AND(F236&gt;=$N$5,F236&lt;=$O$5),$M$5,IF(AND(F236&gt;=$N$6,F236&lt;=$O$6),$M$6,IF(AND(F236&gt;=$N$7,F236&lt;=$O$7),$M$7,IF(AND(F236&gt;=$N$8,F236&lt;=$O$8),$M$8,IF(AND(F236&gt;$N$9,F236&lt;=$O$9),$M$9,IF(AND(F236&gt;=$N$10,F236&lt;=$O$10),$M$10,IF(AND(F236&gt;=$N$11,F236&lt;=$O$11),$M$11,IF(AND(F236&gt;=$N$12,F236&lt;=$O$12),$M$12,IF(AND(F236&gt;=$N$13,F236&lt;=$O$13),$M$13,IF(AND(F236&gt;=$N$14,F236&lt;=$O$14),$M$14,IF(AND(F236&gt;=$N$15,F236&lt;=$O$15),$M$15,IF(AND(F236&gt;=$N$16,F236&lt;=$O$16),$M$16,IF(AND(F236&gt;=$N$17,F236&lt;=$O$17),$M$17,IF(AND(F236&gt;=$N$18,F236&lt;=$O$18),$M$18,IF(AND(F236&gt;=$M$19,F236&gt;=$N$19),$O$19,IF(AND(F236&gt;=$N$19,F236&lt;=$O$19),$M$19,IF(AND(F236&gt;=$N$20,F236&lt;=$O$20),$M$20,IF(AND(F236&gt;=$N$21,F236&lt;=$O$21),$M$21,IF(AND(F236&gt;=$N$22,F236&lt;=$O$22),$M$22,IF(AND(F236&gt;=$N$23,F236&lt;=$O$23),$M$23,IF(AND(F236&gt;=$N$24,F236&lt;=$O$24),$M$24,IF(AND(F236&gt;=$N$25,F236&lt;=$O$25),$M$25,IF(AND(F236&gt;=$N$26,F236&lt;=$O$26),$M$26,IF(AND(F236&gt;=$N$27,F236&lt;=$O$27),$M$27,IF(AND(F236&gt;=$N$28,F236&lt;=$O$28),$M$28,IF(AND(F236&gt;=$N$29,F236&lt;=$O$29),$M$29))))))))))))))))))))))))))))))</f>
        <v>4</v>
      </c>
      <c r="D236" s="19" t="s">
        <v>18</v>
      </c>
      <c r="E236" s="19" t="s">
        <v>1235</v>
      </c>
      <c r="F236" s="23">
        <f>Table4[[#This Row],[USD Pricing]]*Exchange!$A$1</f>
        <v>51.730000000000004</v>
      </c>
      <c r="G236" s="23">
        <v>36.950000000000003</v>
      </c>
      <c r="H236" s="19" t="s">
        <v>6147</v>
      </c>
      <c r="I236" s="19" t="s">
        <v>1319</v>
      </c>
      <c r="J236" s="19" t="s">
        <v>2860</v>
      </c>
      <c r="K236" s="19" t="s">
        <v>8167</v>
      </c>
      <c r="L236" s="22"/>
      <c r="XFD236" s="22"/>
    </row>
    <row r="237" spans="1:12 16384:16384" s="19" customFormat="1" x14ac:dyDescent="0.35">
      <c r="A237" s="19" t="s">
        <v>3039</v>
      </c>
      <c r="B237" s="45" t="str">
        <f>HYPERLINK(Table4[[#This Row],[Link]],Table4[[#This Row],[Pattern w/out Hyperlink]])</f>
        <v>Eclat</v>
      </c>
      <c r="C237" s="19">
        <f>IF(F237&lt;=$N$1,$M$1,IF(AND(F237&gt;=$N$2,F237&lt;=$O$2),$M$2,IF(AND(F237&gt;=$N$3,F237&lt;=$O$3),$M$3,IF(AND(F237&gt;=$N$4,F237&lt;=$O$4),$M$4,IF(AND(F237&gt;=$N$5,F237&lt;=$O$5),$M$5,IF(AND(F237&gt;=$N$6,F237&lt;=$O$6),$M$6,IF(AND(F237&gt;=$N$7,F237&lt;=$O$7),$M$7,IF(AND(F237&gt;=$N$8,F237&lt;=$O$8),$M$8,IF(AND(F237&gt;$N$9,F237&lt;=$O$9),$M$9,IF(AND(F237&gt;=$N$10,F237&lt;=$O$10),$M$10,IF(AND(F237&gt;=$N$11,F237&lt;=$O$11),$M$11,IF(AND(F237&gt;=$N$12,F237&lt;=$O$12),$M$12,IF(AND(F237&gt;=$N$13,F237&lt;=$O$13),$M$13,IF(AND(F237&gt;=$N$14,F237&lt;=$O$14),$M$14,IF(AND(F237&gt;=$N$15,F237&lt;=$O$15),$M$15,IF(AND(F237&gt;=$N$16,F237&lt;=$O$16),$M$16,IF(AND(F237&gt;=$N$17,F237&lt;=$O$17),$M$17,IF(AND(F237&gt;=$N$18,F237&lt;=$O$18),$M$18,IF(AND(F237&gt;=$M$19,F237&gt;=$N$19),$O$19,IF(AND(F237&gt;=$N$19,F237&lt;=$O$19),$M$19,IF(AND(F237&gt;=$N$20,F237&lt;=$O$20),$M$20,IF(AND(F237&gt;=$N$21,F237&lt;=$O$21),$M$21,IF(AND(F237&gt;=$N$22,F237&lt;=$O$22),$M$22,IF(AND(F237&gt;=$N$23,F237&lt;=$O$23),$M$23,IF(AND(F237&gt;=$N$24,F237&lt;=$O$24),$M$24,IF(AND(F237&gt;=$N$25,F237&lt;=$O$25),$M$25,IF(AND(F237&gt;=$N$26,F237&lt;=$O$26),$M$26,IF(AND(F237&gt;=$N$27,F237&lt;=$O$27),$M$27,IF(AND(F237&gt;=$N$28,F237&lt;=$O$28),$M$28,IF(AND(F237&gt;=$N$29,F237&lt;=$O$29),$M$29))))))))))))))))))))))))))))))</f>
        <v>4</v>
      </c>
      <c r="D237" s="19" t="s">
        <v>2981</v>
      </c>
      <c r="E237" s="19" t="s">
        <v>1235</v>
      </c>
      <c r="F237" s="23">
        <f>Table4[[#This Row],[USD Pricing]]*Exchange!$A$1</f>
        <v>54.599999999999994</v>
      </c>
      <c r="G237" s="23">
        <v>39</v>
      </c>
      <c r="H237" s="19" t="s">
        <v>7787</v>
      </c>
      <c r="I237" s="19" t="s">
        <v>4213</v>
      </c>
      <c r="J237" s="19" t="s">
        <v>3024</v>
      </c>
      <c r="L237" s="22"/>
      <c r="XFD237" s="22"/>
    </row>
    <row r="238" spans="1:12 16384:16384" s="19" customFormat="1" x14ac:dyDescent="0.35">
      <c r="A238" s="19" t="s">
        <v>8042</v>
      </c>
      <c r="B238" s="45" t="str">
        <f>HYPERLINK(Table4[[#This Row],[Link]],Table4[[#This Row],[Pattern w/out Hyperlink]])</f>
        <v>Empress &amp; Empress 2</v>
      </c>
      <c r="C238" s="19">
        <f>IF(F238&lt;=$N$1,$M$1,IF(AND(F238&gt;=$N$2,F238&lt;=$O$2),$M$2,IF(AND(F238&gt;=$N$3,F238&lt;=$O$3),$M$3,IF(AND(F238&gt;=$N$4,F238&lt;=$O$4),$M$4,IF(AND(F238&gt;=$N$5,F238&lt;=$O$5),$M$5,IF(AND(F238&gt;=$N$6,F238&lt;=$O$6),$M$6,IF(AND(F238&gt;=$N$7,F238&lt;=$O$7),$M$7,IF(AND(F238&gt;=$N$8,F238&lt;=$O$8),$M$8,IF(AND(F238&gt;$N$9,F238&lt;=$O$9),$M$9,IF(AND(F238&gt;=$N$10,F238&lt;=$O$10),$M$10,IF(AND(F238&gt;=$N$11,F238&lt;=$O$11),$M$11,IF(AND(F238&gt;=$N$12,F238&lt;=$O$12),$M$12,IF(AND(F238&gt;=$N$13,F238&lt;=$O$13),$M$13,IF(AND(F238&gt;=$N$14,F238&lt;=$O$14),$M$14,IF(AND(F238&gt;=$N$15,F238&lt;=$O$15),$M$15,IF(AND(F238&gt;=$N$16,F238&lt;=$O$16),$M$16,IF(AND(F238&gt;=$N$17,F238&lt;=$O$17),$M$17,IF(AND(F238&gt;=$N$18,F238&lt;=$O$18),$M$18,IF(AND(F238&gt;=$M$19,F238&gt;=$N$19),$O$19,IF(AND(F238&gt;=$N$19,F238&lt;=$O$19),$M$19,IF(AND(F238&gt;=$N$20,F238&lt;=$O$20),$M$20,IF(AND(F238&gt;=$N$21,F238&lt;=$O$21),$M$21,IF(AND(F238&gt;=$N$22,F238&lt;=$O$22),$M$22,IF(AND(F238&gt;=$N$23,F238&lt;=$O$23),$M$23,IF(AND(F238&gt;=$N$24,F238&lt;=$O$24),$M$24,IF(AND(F238&gt;=$N$25,F238&lt;=$O$25),$M$25,IF(AND(F238&gt;=$N$26,F238&lt;=$O$26),$M$26,IF(AND(F238&gt;=$N$27,F238&lt;=$O$27),$M$27,IF(AND(F238&gt;=$N$28,F238&lt;=$O$28),$M$28,IF(AND(F238&gt;=$N$29,F238&lt;=$O$29),$M$29))))))))))))))))))))))))))))))</f>
        <v>4</v>
      </c>
      <c r="D238" s="19" t="s">
        <v>24</v>
      </c>
      <c r="E238" s="19" t="s">
        <v>1235</v>
      </c>
      <c r="F238" s="23">
        <f>Table4[[#This Row],[USD Pricing]]*Exchange!$A$1</f>
        <v>51.099999999999994</v>
      </c>
      <c r="G238" s="23">
        <v>36.5</v>
      </c>
      <c r="H238" s="21" t="s">
        <v>8041</v>
      </c>
      <c r="I238" s="19" t="s">
        <v>1319</v>
      </c>
      <c r="J238" s="19" t="s">
        <v>2860</v>
      </c>
      <c r="L238" s="22"/>
      <c r="XFD238" s="22"/>
    </row>
    <row r="239" spans="1:12 16384:16384" s="19" customFormat="1" x14ac:dyDescent="0.35">
      <c r="A239" s="19" t="s">
        <v>6823</v>
      </c>
      <c r="B239" s="45" t="str">
        <f>HYPERLINK(Table4[[#This Row],[Link]],Table4[[#This Row],[Pattern w/out Hyperlink]])</f>
        <v>Enduratex Vaquero</v>
      </c>
      <c r="C239" s="19">
        <f>IF(F239&lt;=$N$1,$M$1,IF(AND(F239&gt;=$N$2,F239&lt;=$O$2),$M$2,IF(AND(F239&gt;=$N$3,F239&lt;=$O$3),$M$3,IF(AND(F239&gt;=$N$4,F239&lt;=$O$4),$M$4,IF(AND(F239&gt;=$N$5,F239&lt;=$O$5),$M$5,IF(AND(F239&gt;=$N$6,F239&lt;=$O$6),$M$6,IF(AND(F239&gt;=$N$7,F239&lt;=$O$7),$M$7,IF(AND(F239&gt;=$N$8,F239&lt;=$O$8),$M$8,IF(AND(F239&gt;$N$9,F239&lt;=$O$9),$M$9,IF(AND(F239&gt;=$N$10,F239&lt;=$O$10),$M$10,IF(AND(F239&gt;=$N$11,F239&lt;=$O$11),$M$11,IF(AND(F239&gt;=$N$12,F239&lt;=$O$12),$M$12,IF(AND(F239&gt;=$N$13,F239&lt;=$O$13),$M$13,IF(AND(F239&gt;=$N$14,F239&lt;=$O$14),$M$14,IF(AND(F239&gt;=$N$15,F239&lt;=$O$15),$M$15,IF(AND(F239&gt;=$N$16,F239&lt;=$O$16),$M$16,IF(AND(F239&gt;=$N$17,F239&lt;=$O$17),$M$17,IF(AND(F239&gt;=$N$18,F239&lt;=$O$18),$M$18,IF(AND(F239&gt;=$M$19,F239&gt;=$N$19),$O$19,IF(AND(F239&gt;=$N$19,F239&lt;=$O$19),$M$19,IF(AND(F239&gt;=$N$20,F239&lt;=$O$20),$M$20,IF(AND(F239&gt;=$N$21,F239&lt;=$O$21),$M$21,IF(AND(F239&gt;=$N$22,F239&lt;=$O$22),$M$22,IF(AND(F239&gt;=$N$23,F239&lt;=$O$23),$M$23,IF(AND(F239&gt;=$N$24,F239&lt;=$O$24),$M$24,IF(AND(F239&gt;=$N$25,F239&lt;=$O$25),$M$25,IF(AND(F239&gt;=$N$26,F239&lt;=$O$26),$M$26,IF(AND(F239&gt;=$N$27,F239&lt;=$O$27),$M$27,IF(AND(F239&gt;=$N$28,F239&lt;=$O$28),$M$28,IF(AND(F239&gt;=$N$29,F239&lt;=$O$29),$M$29))))))))))))))))))))))))))))))</f>
        <v>4</v>
      </c>
      <c r="D239" s="19" t="s">
        <v>2270</v>
      </c>
      <c r="E239" s="19" t="s">
        <v>1235</v>
      </c>
      <c r="F239" s="23">
        <v>51.26</v>
      </c>
      <c r="G239" s="23"/>
      <c r="H239" s="19" t="s">
        <v>6824</v>
      </c>
      <c r="I239" s="19" t="s">
        <v>1319</v>
      </c>
      <c r="J239" s="19" t="s">
        <v>2860</v>
      </c>
      <c r="K239" s="19" t="s">
        <v>8167</v>
      </c>
      <c r="L239" s="22"/>
      <c r="XFD239" s="22"/>
    </row>
    <row r="240" spans="1:12 16384:16384" s="19" customFormat="1" x14ac:dyDescent="0.35">
      <c r="A240" s="19" t="s">
        <v>268</v>
      </c>
      <c r="B240" s="45" t="str">
        <f>HYPERLINK(Table4[[#This Row],[Link]],Table4[[#This Row],[Pattern w/out Hyperlink]])</f>
        <v>English Pub</v>
      </c>
      <c r="C240" s="19">
        <f>IF(F240&lt;=$N$1,$M$1,IF(AND(F240&gt;=$N$2,F240&lt;=$O$2),$M$2,IF(AND(F240&gt;=$N$3,F240&lt;=$O$3),$M$3,IF(AND(F240&gt;=$N$4,F240&lt;=$O$4),$M$4,IF(AND(F240&gt;=$N$5,F240&lt;=$O$5),$M$5,IF(AND(F240&gt;=$N$6,F240&lt;=$O$6),$M$6,IF(AND(F240&gt;=$N$7,F240&lt;=$O$7),$M$7,IF(AND(F240&gt;=$N$8,F240&lt;=$O$8),$M$8,IF(AND(F240&gt;$N$9,F240&lt;=$O$9),$M$9,IF(AND(F240&gt;=$N$10,F240&lt;=$O$10),$M$10,IF(AND(F240&gt;=$N$11,F240&lt;=$O$11),$M$11,IF(AND(F240&gt;=$N$12,F240&lt;=$O$12),$M$12,IF(AND(F240&gt;=$N$13,F240&lt;=$O$13),$M$13,IF(AND(F240&gt;=$N$14,F240&lt;=$O$14),$M$14,IF(AND(F240&gt;=$N$15,F240&lt;=$O$15),$M$15,IF(AND(F240&gt;=$N$16,F240&lt;=$O$16),$M$16,IF(AND(F240&gt;=$N$17,F240&lt;=$O$17),$M$17,IF(AND(F240&gt;=$N$18,F240&lt;=$O$18),$M$18,IF(AND(F240&gt;=$M$19,F240&gt;=$N$19),$O$19,IF(AND(F240&gt;=$N$19,F240&lt;=$O$19),$M$19,IF(AND(F240&gt;=$N$20,F240&lt;=$O$20),$M$20,IF(AND(F240&gt;=$N$21,F240&lt;=$O$21),$M$21,IF(AND(F240&gt;=$N$22,F240&lt;=$O$22),$M$22,IF(AND(F240&gt;=$N$23,F240&lt;=$O$23),$M$23,IF(AND(F240&gt;=$N$24,F240&lt;=$O$24),$M$24,IF(AND(F240&gt;=$N$25,F240&lt;=$O$25),$M$25,IF(AND(F240&gt;=$N$26,F240&lt;=$O$26),$M$26,IF(AND(F240&gt;=$N$27,F240&lt;=$O$27),$M$27,IF(AND(F240&gt;=$N$28,F240&lt;=$O$28),$M$28,IF(AND(F240&gt;=$N$29,F240&lt;=$O$29),$M$29))))))))))))))))))))))))))))))</f>
        <v>4</v>
      </c>
      <c r="D240" s="19" t="s">
        <v>2270</v>
      </c>
      <c r="E240" s="19" t="s">
        <v>1235</v>
      </c>
      <c r="F240" s="23">
        <v>49.35</v>
      </c>
      <c r="G240" s="23"/>
      <c r="H240" s="19" t="s">
        <v>2243</v>
      </c>
      <c r="I240" s="19" t="s">
        <v>1319</v>
      </c>
      <c r="J240" s="19" t="s">
        <v>2860</v>
      </c>
      <c r="L240" s="22"/>
      <c r="XFD240" s="22"/>
    </row>
    <row r="241" spans="1:12 16384:16384" s="19" customFormat="1" x14ac:dyDescent="0.35">
      <c r="A241" s="19" t="s">
        <v>274</v>
      </c>
      <c r="B241" s="43" t="str">
        <f>HYPERLINK(Table4[[#This Row],[Link]],Table4[[#This Row],[Pattern w/out Hyperlink]])</f>
        <v>Entwine</v>
      </c>
      <c r="C241" s="19">
        <f>IF(F241&lt;=$N$1,$M$1,IF(AND(F241&gt;=$N$2,F241&lt;=$O$2),$M$2,IF(AND(F241&gt;=$N$3,F241&lt;=$O$3),$M$3,IF(AND(F241&gt;=$N$4,F241&lt;=$O$4),$M$4,IF(AND(F241&gt;=$N$5,F241&lt;=$O$5),$M$5,IF(AND(F241&gt;=$N$6,F241&lt;=$O$6),$M$6,IF(AND(F241&gt;=$N$7,F241&lt;=$O$7),$M$7,IF(AND(F241&gt;=$N$8,F241&lt;=$O$8),$M$8,IF(AND(F241&gt;$N$9,F241&lt;=$O$9),$M$9,IF(AND(F241&gt;=$N$10,F241&lt;=$O$10),$M$10,IF(AND(F241&gt;=$N$11,F241&lt;=$O$11),$M$11,IF(AND(F241&gt;=$N$12,F241&lt;=$O$12),$M$12,IF(AND(F241&gt;=$N$13,F241&lt;=$O$13),$M$13,IF(AND(F241&gt;=$N$14,F241&lt;=$O$14),$M$14,IF(AND(F241&gt;=$N$15,F241&lt;=$O$15),$M$15,IF(AND(F241&gt;=$N$16,F241&lt;=$O$16),$M$16,IF(AND(F241&gt;=$N$17,F241&lt;=$O$17),$M$17,IF(AND(F241&gt;=$N$18,F241&lt;=$O$18),$M$18,IF(AND(F241&gt;=$M$19,F241&gt;=$N$19),$O$19,IF(AND(F241&gt;=$N$19,F241&lt;=$O$19),$M$19,IF(AND(F241&gt;=$N$20,F241&lt;=$O$20),$M$20,IF(AND(F241&gt;=$N$21,F241&lt;=$O$21),$M$21,IF(AND(F241&gt;=$N$22,F241&lt;=$O$22),$M$22,IF(AND(F241&gt;=$N$23,F241&lt;=$O$23),$M$23,IF(AND(F241&gt;=$N$24,F241&lt;=$O$24),$M$24,IF(AND(F241&gt;=$N$25,F241&lt;=$O$25),$M$25,IF(AND(F241&gt;=$N$26,F241&lt;=$O$26),$M$26,IF(AND(F241&gt;=$N$27,F241&lt;=$O$27),$M$27,IF(AND(F241&gt;=$N$28,F241&lt;=$O$28),$M$28,IF(AND(F241&gt;=$N$29,F241&lt;=$O$29),$M$29))))))))))))))))))))))))))))))</f>
        <v>4</v>
      </c>
      <c r="D241" s="19" t="s">
        <v>2981</v>
      </c>
      <c r="E241" s="19" t="s">
        <v>1235</v>
      </c>
      <c r="F241" s="23">
        <f>Table4[[#This Row],[USD Pricing]]*Exchange!$A$1</f>
        <v>46.199999999999996</v>
      </c>
      <c r="G241" s="23">
        <v>33</v>
      </c>
      <c r="H241" s="19" t="s">
        <v>7844</v>
      </c>
      <c r="I241" s="19" t="s">
        <v>4213</v>
      </c>
      <c r="J241" s="19" t="s">
        <v>3024</v>
      </c>
      <c r="L241" s="22"/>
      <c r="XFD241" s="22"/>
    </row>
    <row r="242" spans="1:12 16384:16384" s="19" customFormat="1" x14ac:dyDescent="0.35">
      <c r="A242" s="19" t="s">
        <v>285</v>
      </c>
      <c r="B242" s="45" t="str">
        <f>HYPERLINK(Table4[[#This Row],[Link]],Table4[[#This Row],[Pattern w/out Hyperlink]])</f>
        <v>Essence</v>
      </c>
      <c r="C242" s="19">
        <f>IF(F242&lt;=$N$1,$M$1,IF(AND(F242&gt;=$N$2,F242&lt;=$O$2),$M$2,IF(AND(F242&gt;=$N$3,F242&lt;=$O$3),$M$3,IF(AND(F242&gt;=$N$4,F242&lt;=$O$4),$M$4,IF(AND(F242&gt;=$N$5,F242&lt;=$O$5),$M$5,IF(AND(F242&gt;=$N$6,F242&lt;=$O$6),$M$6,IF(AND(F242&gt;=$N$7,F242&lt;=$O$7),$M$7,IF(AND(F242&gt;=$N$8,F242&lt;=$O$8),$M$8,IF(AND(F242&gt;$N$9,F242&lt;=$O$9),$M$9,IF(AND(F242&gt;=$N$10,F242&lt;=$O$10),$M$10,IF(AND(F242&gt;=$N$11,F242&lt;=$O$11),$M$11,IF(AND(F242&gt;=$N$12,F242&lt;=$O$12),$M$12,IF(AND(F242&gt;=$N$13,F242&lt;=$O$13),$M$13,IF(AND(F242&gt;=$N$14,F242&lt;=$O$14),$M$14,IF(AND(F242&gt;=$N$15,F242&lt;=$O$15),$M$15,IF(AND(F242&gt;=$N$16,F242&lt;=$O$16),$M$16,IF(AND(F242&gt;=$N$17,F242&lt;=$O$17),$M$17,IF(AND(F242&gt;=$N$18,F242&lt;=$O$18),$M$18,IF(AND(F242&gt;=$M$19,F242&gt;=$N$19),$O$19,IF(AND(F242&gt;=$N$19,F242&lt;=$O$19),$M$19,IF(AND(F242&gt;=$N$20,F242&lt;=$O$20),$M$20,IF(AND(F242&gt;=$N$21,F242&lt;=$O$21),$M$21,IF(AND(F242&gt;=$N$22,F242&lt;=$O$22),$M$22,IF(AND(F242&gt;=$N$23,F242&lt;=$O$23),$M$23,IF(AND(F242&gt;=$N$24,F242&lt;=$O$24),$M$24,IF(AND(F242&gt;=$N$25,F242&lt;=$O$25),$M$25,IF(AND(F242&gt;=$N$26,F242&lt;=$O$26),$M$26,IF(AND(F242&gt;=$N$27,F242&lt;=$O$27),$M$27,IF(AND(F242&gt;=$N$28,F242&lt;=$O$28),$M$28,IF(AND(F242&gt;=$N$29,F242&lt;=$O$29),$M$29))))))))))))))))))))))))))))))</f>
        <v>4</v>
      </c>
      <c r="D242" s="19" t="s">
        <v>22</v>
      </c>
      <c r="E242" s="19" t="s">
        <v>1235</v>
      </c>
      <c r="F242" s="23">
        <f>Table4[[#This Row],[USD Pricing]]*Exchange!$A$1</f>
        <v>49.91</v>
      </c>
      <c r="G242" s="23">
        <v>35.65</v>
      </c>
      <c r="H242" s="19" t="s">
        <v>1678</v>
      </c>
      <c r="I242" s="19" t="s">
        <v>1319</v>
      </c>
      <c r="J242" s="19" t="s">
        <v>2873</v>
      </c>
      <c r="K242" s="19" t="s">
        <v>8167</v>
      </c>
      <c r="L242" s="22"/>
      <c r="XFD242" s="22"/>
    </row>
    <row r="243" spans="1:12 16384:16384" s="19" customFormat="1" x14ac:dyDescent="0.35">
      <c r="A243" s="19" t="s">
        <v>6624</v>
      </c>
      <c r="B243" s="45" t="str">
        <f>HYPERLINK(Table4[[#This Row],[Link]],Table4[[#This Row],[Pattern w/out Hyperlink]])</f>
        <v>Ether</v>
      </c>
      <c r="C243" s="19">
        <f>IF(F243&lt;=$N$1,$M$1,IF(AND(F243&gt;=$N$2,F243&lt;=$O$2),$M$2,IF(AND(F243&gt;=$N$3,F243&lt;=$O$3),$M$3,IF(AND(F243&gt;=$N$4,F243&lt;=$O$4),$M$4,IF(AND(F243&gt;=$N$5,F243&lt;=$O$5),$M$5,IF(AND(F243&gt;=$N$6,F243&lt;=$O$6),$M$6,IF(AND(F243&gt;=$N$7,F243&lt;=$O$7),$M$7,IF(AND(F243&gt;=$N$8,F243&lt;=$O$8),$M$8,IF(AND(F243&gt;$N$9,F243&lt;=$O$9),$M$9,IF(AND(F243&gt;=$N$10,F243&lt;=$O$10),$M$10,IF(AND(F243&gt;=$N$11,F243&lt;=$O$11),$M$11,IF(AND(F243&gt;=$N$12,F243&lt;=$O$12),$M$12,IF(AND(F243&gt;=$N$13,F243&lt;=$O$13),$M$13,IF(AND(F243&gt;=$N$14,F243&lt;=$O$14),$M$14,IF(AND(F243&gt;=$N$15,F243&lt;=$O$15),$M$15,IF(AND(F243&gt;=$N$16,F243&lt;=$O$16),$M$16,IF(AND(F243&gt;=$N$17,F243&lt;=$O$17),$M$17,IF(AND(F243&gt;=$N$18,F243&lt;=$O$18),$M$18,IF(AND(F243&gt;=$M$19,F243&gt;=$N$19),$O$19,IF(AND(F243&gt;=$N$19,F243&lt;=$O$19),$M$19,IF(AND(F243&gt;=$N$20,F243&lt;=$O$20),$M$20,IF(AND(F243&gt;=$N$21,F243&lt;=$O$21),$M$21,IF(AND(F243&gt;=$N$22,F243&lt;=$O$22),$M$22,IF(AND(F243&gt;=$N$23,F243&lt;=$O$23),$M$23,IF(AND(F243&gt;=$N$24,F243&lt;=$O$24),$M$24,IF(AND(F243&gt;=$N$25,F243&lt;=$O$25),$M$25,IF(AND(F243&gt;=$N$26,F243&lt;=$O$26),$M$26,IF(AND(F243&gt;=$N$27,F243&lt;=$O$27),$M$27,IF(AND(F243&gt;=$N$28,F243&lt;=$O$28),$M$28,IF(AND(F243&gt;=$N$29,F243&lt;=$O$29),$M$29))))))))))))))))))))))))))))))</f>
        <v>4</v>
      </c>
      <c r="D243" s="19" t="s">
        <v>2981</v>
      </c>
      <c r="E243" s="19" t="s">
        <v>1235</v>
      </c>
      <c r="F243" s="23">
        <f>Table4[[#This Row],[USD Pricing]]*Exchange!$A$1</f>
        <v>47.599999999999994</v>
      </c>
      <c r="G243" s="23">
        <v>34</v>
      </c>
      <c r="H243" s="19" t="s">
        <v>6625</v>
      </c>
      <c r="I243" s="19" t="s">
        <v>1319</v>
      </c>
      <c r="J243" s="19" t="s">
        <v>2860</v>
      </c>
      <c r="K243" s="19" t="s">
        <v>8205</v>
      </c>
      <c r="L243" s="22"/>
      <c r="XFD243" s="22"/>
    </row>
    <row r="244" spans="1:12 16384:16384" s="19" customFormat="1" x14ac:dyDescent="0.35">
      <c r="A244" s="12" t="s">
        <v>289</v>
      </c>
      <c r="B244" s="19" t="str">
        <f>HYPERLINK(Table4[[#This Row],[Link]],Table4[[#This Row],[Pattern w/out Hyperlink]])</f>
        <v>Evolution</v>
      </c>
      <c r="C244" s="19">
        <f>IF(F244&lt;=$N$1,$M$1,IF(AND(F244&gt;=$N$2,F244&lt;=$O$2),$M$2,IF(AND(F244&gt;=$N$3,F244&lt;=$O$3),$M$3,IF(AND(F244&gt;=$N$4,F244&lt;=$O$4),$M$4,IF(AND(F244&gt;=$N$5,F244&lt;=$O$5),$M$5,IF(AND(F244&gt;=$N$6,F244&lt;=$O$6),$M$6,IF(AND(F244&gt;=$N$7,F244&lt;=$O$7),$M$7,IF(AND(F244&gt;=$N$8,F244&lt;=$O$8),$M$8,IF(AND(F244&gt;$N$9,F244&lt;=$O$9),$M$9,IF(AND(F244&gt;=$N$10,F244&lt;=$O$10),$M$10,IF(AND(F244&gt;=$N$11,F244&lt;=$O$11),$M$11,IF(AND(F244&gt;=$N$12,F244&lt;=$O$12),$M$12,IF(AND(F244&gt;=$N$13,F244&lt;=$O$13),$M$13,IF(AND(F244&gt;=$N$14,F244&lt;=$O$14),$M$14,IF(AND(F244&gt;=$N$15,F244&lt;=$O$15),$M$15,IF(AND(F244&gt;=$N$16,F244&lt;=$O$16),$M$16,IF(AND(F244&gt;=$N$17,F244&lt;=$O$17),$M$17,IF(AND(F244&gt;=$N$18,F244&lt;=$O$18),$M$18,IF(AND(F244&gt;=$M$19,F244&gt;=$N$19),$O$19,IF(AND(F244&gt;=$N$19,F244&lt;=$O$19),$M$19,IF(AND(F244&gt;=$N$20,F244&lt;=$O$20),$M$20,IF(AND(F244&gt;=$N$21,F244&lt;=$O$21),$M$21,IF(AND(F244&gt;=$N$22,F244&lt;=$O$22),$M$22,IF(AND(F244&gt;=$N$23,F244&lt;=$O$23),$M$23,IF(AND(F244&gt;=$N$24,F244&lt;=$O$24),$M$24,IF(AND(F244&gt;=$N$25,F244&lt;=$O$25),$M$25,IF(AND(F244&gt;=$N$26,F244&lt;=$O$26),$M$26,IF(AND(F244&gt;=$N$27,F244&lt;=$O$27),$M$27,IF(AND(F244&gt;=$N$28,F244&lt;=$O$28),$M$28,IF(AND(F244&gt;=$N$29,F244&lt;=$O$29),$M$29))))))))))))))))))))))))))))))</f>
        <v>4</v>
      </c>
      <c r="D244" s="19" t="s">
        <v>19</v>
      </c>
      <c r="E244" s="19" t="s">
        <v>1235</v>
      </c>
      <c r="F244" s="16">
        <v>51</v>
      </c>
      <c r="G244" s="16"/>
      <c r="H244" s="12" t="s">
        <v>2008</v>
      </c>
      <c r="I244" s="19" t="s">
        <v>1319</v>
      </c>
      <c r="J244" s="19" t="s">
        <v>2857</v>
      </c>
      <c r="K244" s="12"/>
      <c r="L244" s="22"/>
      <c r="XFD244" s="22"/>
    </row>
    <row r="245" spans="1:12 16384:16384" s="19" customFormat="1" x14ac:dyDescent="0.35">
      <c r="A245" s="12" t="s">
        <v>303</v>
      </c>
      <c r="B245" s="19" t="str">
        <f>HYPERLINK(Table4[[#This Row],[Link]],Table4[[#This Row],[Pattern w/out Hyperlink]])</f>
        <v>Flanders</v>
      </c>
      <c r="C245" s="19">
        <f>IF(F245&lt;=$N$1,$M$1,IF(AND(F245&gt;=$N$2,F245&lt;=$O$2),$M$2,IF(AND(F245&gt;=$N$3,F245&lt;=$O$3),$M$3,IF(AND(F245&gt;=$N$4,F245&lt;=$O$4),$M$4,IF(AND(F245&gt;=$N$5,F245&lt;=$O$5),$M$5,IF(AND(F245&gt;=$N$6,F245&lt;=$O$6),$M$6,IF(AND(F245&gt;=$N$7,F245&lt;=$O$7),$M$7,IF(AND(F245&gt;=$N$8,F245&lt;=$O$8),$M$8,IF(AND(F245&gt;$N$9,F245&lt;=$O$9),$M$9,IF(AND(F245&gt;=$N$10,F245&lt;=$O$10),$M$10,IF(AND(F245&gt;=$N$11,F245&lt;=$O$11),$M$11,IF(AND(F245&gt;=$N$12,F245&lt;=$O$12),$M$12,IF(AND(F245&gt;=$N$13,F245&lt;=$O$13),$M$13,IF(AND(F245&gt;=$N$14,F245&lt;=$O$14),$M$14,IF(AND(F245&gt;=$N$15,F245&lt;=$O$15),$M$15,IF(AND(F245&gt;=$N$16,F245&lt;=$O$16),$M$16,IF(AND(F245&gt;=$N$17,F245&lt;=$O$17),$M$17,IF(AND(F245&gt;=$N$18,F245&lt;=$O$18),$M$18,IF(AND(F245&gt;=$M$19,F245&gt;=$N$19),$O$19,IF(AND(F245&gt;=$N$19,F245&lt;=$O$19),$M$19,IF(AND(F245&gt;=$N$20,F245&lt;=$O$20),$M$20,IF(AND(F245&gt;=$N$21,F245&lt;=$O$21),$M$21,IF(AND(F245&gt;=$N$22,F245&lt;=$O$22),$M$22,IF(AND(F245&gt;=$N$23,F245&lt;=$O$23),$M$23,IF(AND(F245&gt;=$N$24,F245&lt;=$O$24),$M$24,IF(AND(F245&gt;=$N$25,F245&lt;=$O$25),$M$25,IF(AND(F245&gt;=$N$26,F245&lt;=$O$26),$M$26,IF(AND(F245&gt;=$N$27,F245&lt;=$O$27),$M$27,IF(AND(F245&gt;=$N$28,F245&lt;=$O$28),$M$28,IF(AND(F245&gt;=$N$29,F245&lt;=$O$29),$M$29))))))))))))))))))))))))))))))</f>
        <v>4</v>
      </c>
      <c r="D245" s="19" t="s">
        <v>20</v>
      </c>
      <c r="E245" s="19" t="s">
        <v>1235</v>
      </c>
      <c r="F245" s="24">
        <f>Table4[[#This Row],[USD Pricing]]*Exchange!$A$1</f>
        <v>51.8</v>
      </c>
      <c r="G245" s="24">
        <v>37</v>
      </c>
      <c r="H245" s="12" t="s">
        <v>1507</v>
      </c>
      <c r="I245" s="19" t="s">
        <v>0</v>
      </c>
      <c r="J245" s="19" t="s">
        <v>2866</v>
      </c>
      <c r="L245" s="22"/>
      <c r="XFD245" s="22"/>
    </row>
    <row r="246" spans="1:12 16384:16384" s="19" customFormat="1" x14ac:dyDescent="0.35">
      <c r="A246" s="19" t="s">
        <v>313</v>
      </c>
      <c r="B246" s="45" t="str">
        <f>HYPERLINK(Table4[[#This Row],[Link]],Table4[[#This Row],[Pattern w/out Hyperlink]])</f>
        <v>Flow</v>
      </c>
      <c r="C246" s="19">
        <f>IF(F246&lt;=$N$1,$M$1,IF(AND(F246&gt;=$N$2,F246&lt;=$O$2),$M$2,IF(AND(F246&gt;=$N$3,F246&lt;=$O$3),$M$3,IF(AND(F246&gt;=$N$4,F246&lt;=$O$4),$M$4,IF(AND(F246&gt;=$N$5,F246&lt;=$O$5),$M$5,IF(AND(F246&gt;=$N$6,F246&lt;=$O$6),$M$6,IF(AND(F246&gt;=$N$7,F246&lt;=$O$7),$M$7,IF(AND(F246&gt;=$N$8,F246&lt;=$O$8),$M$8,IF(AND(F246&gt;$N$9,F246&lt;=$O$9),$M$9,IF(AND(F246&gt;=$N$10,F246&lt;=$O$10),$M$10,IF(AND(F246&gt;=$N$11,F246&lt;=$O$11),$M$11,IF(AND(F246&gt;=$N$12,F246&lt;=$O$12),$M$12,IF(AND(F246&gt;=$N$13,F246&lt;=$O$13),$M$13,IF(AND(F246&gt;=$N$14,F246&lt;=$O$14),$M$14,IF(AND(F246&gt;=$N$15,F246&lt;=$O$15),$M$15,IF(AND(F246&gt;=$N$16,F246&lt;=$O$16),$M$16,IF(AND(F246&gt;=$N$17,F246&lt;=$O$17),$M$17,IF(AND(F246&gt;=$N$18,F246&lt;=$O$18),$M$18,IF(AND(F246&gt;=$M$19,F246&gt;=$N$19),$O$19,IF(AND(F246&gt;=$N$19,F246&lt;=$O$19),$M$19,IF(AND(F246&gt;=$N$20,F246&lt;=$O$20),$M$20,IF(AND(F246&gt;=$N$21,F246&lt;=$O$21),$M$21,IF(AND(F246&gt;=$N$22,F246&lt;=$O$22),$M$22,IF(AND(F246&gt;=$N$23,F246&lt;=$O$23),$M$23,IF(AND(F246&gt;=$N$24,F246&lt;=$O$24),$M$24,IF(AND(F246&gt;=$N$25,F246&lt;=$O$25),$M$25,IF(AND(F246&gt;=$N$26,F246&lt;=$O$26),$M$26,IF(AND(F246&gt;=$N$27,F246&lt;=$O$27),$M$27,IF(AND(F246&gt;=$N$28,F246&lt;=$O$28),$M$28,IF(AND(F246&gt;=$N$29,F246&lt;=$O$29),$M$29))))))))))))))))))))))))))))))</f>
        <v>4</v>
      </c>
      <c r="D246" s="19" t="s">
        <v>2981</v>
      </c>
      <c r="E246" s="19" t="s">
        <v>1235</v>
      </c>
      <c r="F246" s="23">
        <f>Table4[[#This Row],[USD Pricing]]*Exchange!$A$1</f>
        <v>54.599999999999994</v>
      </c>
      <c r="G246" s="23">
        <v>39</v>
      </c>
      <c r="H246" s="19" t="s">
        <v>7789</v>
      </c>
      <c r="I246" s="19" t="s">
        <v>1319</v>
      </c>
      <c r="J246" s="19" t="s">
        <v>3024</v>
      </c>
      <c r="L246" s="22"/>
      <c r="XFD246" s="22"/>
    </row>
    <row r="247" spans="1:12 16384:16384" s="19" customFormat="1" x14ac:dyDescent="0.35">
      <c r="A247" s="19" t="s">
        <v>3452</v>
      </c>
      <c r="B247" s="45" t="str">
        <f>HYPERLINK(Table4[[#This Row],[Link]],Table4[[#This Row],[Pattern w/out Hyperlink]])</f>
        <v>Fresh</v>
      </c>
      <c r="C247" s="19">
        <f>IF(F247&lt;=$N$1,$M$1,IF(AND(F247&gt;=$N$2,F247&lt;=$O$2),$M$2,IF(AND(F247&gt;=$N$3,F247&lt;=$O$3),$M$3,IF(AND(F247&gt;=$N$4,F247&lt;=$O$4),$M$4,IF(AND(F247&gt;=$N$5,F247&lt;=$O$5),$M$5,IF(AND(F247&gt;=$N$6,F247&lt;=$O$6),$M$6,IF(AND(F247&gt;=$N$7,F247&lt;=$O$7),$M$7,IF(AND(F247&gt;=$N$8,F247&lt;=$O$8),$M$8,IF(AND(F247&gt;$N$9,F247&lt;=$O$9),$M$9,IF(AND(F247&gt;=$N$10,F247&lt;=$O$10),$M$10,IF(AND(F247&gt;=$N$11,F247&lt;=$O$11),$M$11,IF(AND(F247&gt;=$N$12,F247&lt;=$O$12),$M$12,IF(AND(F247&gt;=$N$13,F247&lt;=$O$13),$M$13,IF(AND(F247&gt;=$N$14,F247&lt;=$O$14),$M$14,IF(AND(F247&gt;=$N$15,F247&lt;=$O$15),$M$15,IF(AND(F247&gt;=$N$16,F247&lt;=$O$16),$M$16,IF(AND(F247&gt;=$N$17,F247&lt;=$O$17),$M$17,IF(AND(F247&gt;=$N$18,F247&lt;=$O$18),$M$18,IF(AND(F247&gt;=$M$19,F247&gt;=$N$19),$O$19,IF(AND(F247&gt;=$N$19,F247&lt;=$O$19),$M$19,IF(AND(F247&gt;=$N$20,F247&lt;=$O$20),$M$20,IF(AND(F247&gt;=$N$21,F247&lt;=$O$21),$M$21,IF(AND(F247&gt;=$N$22,F247&lt;=$O$22),$M$22,IF(AND(F247&gt;=$N$23,F247&lt;=$O$23),$M$23,IF(AND(F247&gt;=$N$24,F247&lt;=$O$24),$M$24,IF(AND(F247&gt;=$N$25,F247&lt;=$O$25),$M$25,IF(AND(F247&gt;=$N$26,F247&lt;=$O$26),$M$26,IF(AND(F247&gt;=$N$27,F247&lt;=$O$27),$M$27,IF(AND(F247&gt;=$N$28,F247&lt;=$O$28),$M$28,IF(AND(F247&gt;=$N$29,F247&lt;=$O$29),$M$29))))))))))))))))))))))))))))))</f>
        <v>4</v>
      </c>
      <c r="D247" s="19" t="s">
        <v>2232</v>
      </c>
      <c r="E247" s="19" t="s">
        <v>1235</v>
      </c>
      <c r="F247" s="23">
        <f>Table4[[#This Row],[USD Pricing]]*Exchange!$A$1</f>
        <v>50.4</v>
      </c>
      <c r="G247" s="23">
        <v>36</v>
      </c>
      <c r="H247" s="19" t="s">
        <v>6013</v>
      </c>
      <c r="I247" s="19" t="s">
        <v>1319</v>
      </c>
      <c r="J247" s="19" t="s">
        <v>2860</v>
      </c>
      <c r="L247" s="22"/>
      <c r="XFD247" s="22"/>
    </row>
    <row r="248" spans="1:12 16384:16384" s="19" customFormat="1" x14ac:dyDescent="0.35">
      <c r="A248" s="19" t="s">
        <v>6628</v>
      </c>
      <c r="B248" s="45" t="str">
        <f>HYPERLINK(Table4[[#This Row],[Link]],Table4[[#This Row],[Pattern w/out Hyperlink]])</f>
        <v>Gaia</v>
      </c>
      <c r="C248" s="19">
        <f>IF(F248&lt;=$N$1,$M$1,IF(AND(F248&gt;=$N$2,F248&lt;=$O$2),$M$2,IF(AND(F248&gt;=$N$3,F248&lt;=$O$3),$M$3,IF(AND(F248&gt;=$N$4,F248&lt;=$O$4),$M$4,IF(AND(F248&gt;=$N$5,F248&lt;=$O$5),$M$5,IF(AND(F248&gt;=$N$6,F248&lt;=$O$6),$M$6,IF(AND(F248&gt;=$N$7,F248&lt;=$O$7),$M$7,IF(AND(F248&gt;=$N$8,F248&lt;=$O$8),$M$8,IF(AND(F248&gt;$N$9,F248&lt;=$O$9),$M$9,IF(AND(F248&gt;=$N$10,F248&lt;=$O$10),$M$10,IF(AND(F248&gt;=$N$11,F248&lt;=$O$11),$M$11,IF(AND(F248&gt;=$N$12,F248&lt;=$O$12),$M$12,IF(AND(F248&gt;=$N$13,F248&lt;=$O$13),$M$13,IF(AND(F248&gt;=$N$14,F248&lt;=$O$14),$M$14,IF(AND(F248&gt;=$N$15,F248&lt;=$O$15),$M$15,IF(AND(F248&gt;=$N$16,F248&lt;=$O$16),$M$16,IF(AND(F248&gt;=$N$17,F248&lt;=$O$17),$M$17,IF(AND(F248&gt;=$N$18,F248&lt;=$O$18),$M$18,IF(AND(F248&gt;=$M$19,F248&gt;=$N$19),$O$19,IF(AND(F248&gt;=$N$19,F248&lt;=$O$19),$M$19,IF(AND(F248&gt;=$N$20,F248&lt;=$O$20),$M$20,IF(AND(F248&gt;=$N$21,F248&lt;=$O$21),$M$21,IF(AND(F248&gt;=$N$22,F248&lt;=$O$22),$M$22,IF(AND(F248&gt;=$N$23,F248&lt;=$O$23),$M$23,IF(AND(F248&gt;=$N$24,F248&lt;=$O$24),$M$24,IF(AND(F248&gt;=$N$25,F248&lt;=$O$25),$M$25,IF(AND(F248&gt;=$N$26,F248&lt;=$O$26),$M$26,IF(AND(F248&gt;=$N$27,F248&lt;=$O$27),$M$27,IF(AND(F248&gt;=$N$28,F248&lt;=$O$28),$M$28,IF(AND(F248&gt;=$N$29,F248&lt;=$O$29),$M$29))))))))))))))))))))))))))))))</f>
        <v>4</v>
      </c>
      <c r="D248" s="19" t="s">
        <v>22</v>
      </c>
      <c r="E248" s="19" t="s">
        <v>1235</v>
      </c>
      <c r="F248" s="23">
        <f>Table4[[#This Row],[USD Pricing]]*Exchange!$A$1</f>
        <v>51.547999999999995</v>
      </c>
      <c r="G248" s="23">
        <v>36.82</v>
      </c>
      <c r="H248" s="11" t="s">
        <v>7520</v>
      </c>
      <c r="I248" s="19" t="s">
        <v>1319</v>
      </c>
      <c r="J248" s="19" t="s">
        <v>8283</v>
      </c>
      <c r="L248" s="22"/>
      <c r="XFD248" s="22"/>
    </row>
    <row r="249" spans="1:12 16384:16384" s="19" customFormat="1" x14ac:dyDescent="0.35">
      <c r="A249" s="12" t="s">
        <v>5774</v>
      </c>
      <c r="B249" s="19" t="str">
        <f>HYPERLINK(Table4[[#This Row],[Link]],Table4[[#This Row],[Pattern w/out Hyperlink]])</f>
        <v>Gobi</v>
      </c>
      <c r="C249" s="19">
        <f>IF(F249&lt;=$N$1,$M$1,IF(AND(F249&gt;=$N$2,F249&lt;=$O$2),$M$2,IF(AND(F249&gt;=$N$3,F249&lt;=$O$3),$M$3,IF(AND(F249&gt;=$N$4,F249&lt;=$O$4),$M$4,IF(AND(F249&gt;=$N$5,F249&lt;=$O$5),$M$5,IF(AND(F249&gt;=$N$6,F249&lt;=$O$6),$M$6,IF(AND(F249&gt;=$N$7,F249&lt;=$O$7),$M$7,IF(AND(F249&gt;=$N$8,F249&lt;=$O$8),$M$8,IF(AND(F249&gt;$N$9,F249&lt;=$O$9),$M$9,IF(AND(F249&gt;=$N$10,F249&lt;=$O$10),$M$10,IF(AND(F249&gt;=$N$11,F249&lt;=$O$11),$M$11,IF(AND(F249&gt;=$N$12,F249&lt;=$O$12),$M$12,IF(AND(F249&gt;=$N$13,F249&lt;=$O$13),$M$13,IF(AND(F249&gt;=$N$14,F249&lt;=$O$14),$M$14,IF(AND(F249&gt;=$N$15,F249&lt;=$O$15),$M$15,IF(AND(F249&gt;=$N$16,F249&lt;=$O$16),$M$16,IF(AND(F249&gt;=$N$17,F249&lt;=$O$17),$M$17,IF(AND(F249&gt;=$N$18,F249&lt;=$O$18),$M$18,IF(AND(F249&gt;=$M$19,F249&gt;=$N$19),$O$19,IF(AND(F249&gt;=$N$19,F249&lt;=$O$19),$M$19,IF(AND(F249&gt;=$N$20,F249&lt;=$O$20),$M$20,IF(AND(F249&gt;=$N$21,F249&lt;=$O$21),$M$21,IF(AND(F249&gt;=$N$22,F249&lt;=$O$22),$M$22,IF(AND(F249&gt;=$N$23,F249&lt;=$O$23),$M$23,IF(AND(F249&gt;=$N$24,F249&lt;=$O$24),$M$24,IF(AND(F249&gt;=$N$25,F249&lt;=$O$25),$M$25,IF(AND(F249&gt;=$N$26,F249&lt;=$O$26),$M$26,IF(AND(F249&gt;=$N$27,F249&lt;=$O$27),$M$27,IF(AND(F249&gt;=$N$28,F249&lt;=$O$28),$M$28,IF(AND(F249&gt;=$N$29,F249&lt;=$O$29),$M$29))))))))))))))))))))))))))))))</f>
        <v>4</v>
      </c>
      <c r="D249" s="19" t="s">
        <v>26</v>
      </c>
      <c r="E249" s="19" t="s">
        <v>1235</v>
      </c>
      <c r="F249" s="16">
        <f>Table4[[#This Row],[USD Pricing]]*Exchange!$A$1</f>
        <v>49.419999999999995</v>
      </c>
      <c r="G249" s="16">
        <v>35.299999999999997</v>
      </c>
      <c r="H249" s="12" t="s">
        <v>5775</v>
      </c>
      <c r="I249" s="19" t="s">
        <v>1319</v>
      </c>
      <c r="J249" s="19" t="s">
        <v>8270</v>
      </c>
      <c r="K249" s="12" t="s">
        <v>8205</v>
      </c>
      <c r="L249" s="22"/>
      <c r="XFD249" s="22"/>
    </row>
    <row r="250" spans="1:12 16384:16384" s="19" customFormat="1" x14ac:dyDescent="0.35">
      <c r="A250" s="19" t="s">
        <v>6378</v>
      </c>
      <c r="B250" s="45" t="str">
        <f>HYPERLINK(Table4[[#This Row],[Link]],Table4[[#This Row],[Pattern w/out Hyperlink]])</f>
        <v>Glossed Linen</v>
      </c>
      <c r="C250" s="19">
        <f>IF(F250&lt;=$N$1,$M$1,IF(AND(F250&gt;=$N$2,F250&lt;=$O$2),$M$2,IF(AND(F250&gt;=$N$3,F250&lt;=$O$3),$M$3,IF(AND(F250&gt;=$N$4,F250&lt;=$O$4),$M$4,IF(AND(F250&gt;=$N$5,F250&lt;=$O$5),$M$5,IF(AND(F250&gt;=$N$6,F250&lt;=$O$6),$M$6,IF(AND(F250&gt;=$N$7,F250&lt;=$O$7),$M$7,IF(AND(F250&gt;=$N$8,F250&lt;=$O$8),$M$8,IF(AND(F250&gt;$N$9,F250&lt;=$O$9),$M$9,IF(AND(F250&gt;=$N$10,F250&lt;=$O$10),$M$10,IF(AND(F250&gt;=$N$11,F250&lt;=$O$11),$M$11,IF(AND(F250&gt;=$N$12,F250&lt;=$O$12),$M$12,IF(AND(F250&gt;=$N$13,F250&lt;=$O$13),$M$13,IF(AND(F250&gt;=$N$14,F250&lt;=$O$14),$M$14,IF(AND(F250&gt;=$N$15,F250&lt;=$O$15),$M$15,IF(AND(F250&gt;=$N$16,F250&lt;=$O$16),$M$16,IF(AND(F250&gt;=$N$17,F250&lt;=$O$17),$M$17,IF(AND(F250&gt;=$N$18,F250&lt;=$O$18),$M$18,IF(AND(F250&gt;=$M$19,F250&gt;=$N$19),$O$19,IF(AND(F250&gt;=$N$19,F250&lt;=$O$19),$M$19,IF(AND(F250&gt;=$N$20,F250&lt;=$O$20),$M$20,IF(AND(F250&gt;=$N$21,F250&lt;=$O$21),$M$21,IF(AND(F250&gt;=$N$22,F250&lt;=$O$22),$M$22,IF(AND(F250&gt;=$N$23,F250&lt;=$O$23),$M$23,IF(AND(F250&gt;=$N$24,F250&lt;=$O$24),$M$24,IF(AND(F250&gt;=$N$25,F250&lt;=$O$25),$M$25,IF(AND(F250&gt;=$N$26,F250&lt;=$O$26),$M$26,IF(AND(F250&gt;=$N$27,F250&lt;=$O$27),$M$27,IF(AND(F250&gt;=$N$28,F250&lt;=$O$28),$M$28,IF(AND(F250&gt;=$N$29,F250&lt;=$O$29),$M$29))))))))))))))))))))))))))))))</f>
        <v>4</v>
      </c>
      <c r="D250" s="19" t="s">
        <v>19</v>
      </c>
      <c r="E250" s="19" t="s">
        <v>1235</v>
      </c>
      <c r="F250" s="23">
        <v>48</v>
      </c>
      <c r="G250" s="23"/>
      <c r="H250" s="19" t="s">
        <v>6379</v>
      </c>
      <c r="I250" s="19" t="s">
        <v>4213</v>
      </c>
      <c r="J250" s="19" t="s">
        <v>2860</v>
      </c>
      <c r="L250" s="22"/>
      <c r="XFD250" s="22"/>
    </row>
    <row r="251" spans="1:12 16384:16384" s="19" customFormat="1" x14ac:dyDescent="0.35">
      <c r="A251" s="19" t="s">
        <v>364</v>
      </c>
      <c r="B251" s="43" t="str">
        <f>HYPERLINK(Table4[[#This Row],[Link]],Table4[[#This Row],[Pattern w/out Hyperlink]])</f>
        <v>Groove</v>
      </c>
      <c r="C251" s="19">
        <f>IF(F251&lt;=$N$1,$M$1,IF(AND(F251&gt;=$N$2,F251&lt;=$O$2),$M$2,IF(AND(F251&gt;=$N$3,F251&lt;=$O$3),$M$3,IF(AND(F251&gt;=$N$4,F251&lt;=$O$4),$M$4,IF(AND(F251&gt;=$N$5,F251&lt;=$O$5),$M$5,IF(AND(F251&gt;=$N$6,F251&lt;=$O$6),$M$6,IF(AND(F251&gt;=$N$7,F251&lt;=$O$7),$M$7,IF(AND(F251&gt;=$N$8,F251&lt;=$O$8),$M$8,IF(AND(F251&gt;$N$9,F251&lt;=$O$9),$M$9,IF(AND(F251&gt;=$N$10,F251&lt;=$O$10),$M$10,IF(AND(F251&gt;=$N$11,F251&lt;=$O$11),$M$11,IF(AND(F251&gt;=$N$12,F251&lt;=$O$12),$M$12,IF(AND(F251&gt;=$N$13,F251&lt;=$O$13),$M$13,IF(AND(F251&gt;=$N$14,F251&lt;=$O$14),$M$14,IF(AND(F251&gt;=$N$15,F251&lt;=$O$15),$M$15,IF(AND(F251&gt;=$N$16,F251&lt;=$O$16),$M$16,IF(AND(F251&gt;=$N$17,F251&lt;=$O$17),$M$17,IF(AND(F251&gt;=$N$18,F251&lt;=$O$18),$M$18,IF(AND(F251&gt;=$M$19,F251&gt;=$N$19),$O$19,IF(AND(F251&gt;=$N$19,F251&lt;=$O$19),$M$19,IF(AND(F251&gt;=$N$20,F251&lt;=$O$20),$M$20,IF(AND(F251&gt;=$N$21,F251&lt;=$O$21),$M$21,IF(AND(F251&gt;=$N$22,F251&lt;=$O$22),$M$22,IF(AND(F251&gt;=$N$23,F251&lt;=$O$23),$M$23,IF(AND(F251&gt;=$N$24,F251&lt;=$O$24),$M$24,IF(AND(F251&gt;=$N$25,F251&lt;=$O$25),$M$25,IF(AND(F251&gt;=$N$26,F251&lt;=$O$26),$M$26,IF(AND(F251&gt;=$N$27,F251&lt;=$O$27),$M$27,IF(AND(F251&gt;=$N$28,F251&lt;=$O$28),$M$28,IF(AND(F251&gt;=$N$29,F251&lt;=$O$29),$M$29))))))))))))))))))))))))))))))</f>
        <v>4</v>
      </c>
      <c r="D251" s="19" t="s">
        <v>19</v>
      </c>
      <c r="E251" s="19" t="s">
        <v>1235</v>
      </c>
      <c r="F251" s="23">
        <v>49</v>
      </c>
      <c r="G251" s="23"/>
      <c r="H251" s="11" t="s">
        <v>7934</v>
      </c>
      <c r="I251" s="19" t="s">
        <v>4213</v>
      </c>
      <c r="J251" s="19" t="s">
        <v>2860</v>
      </c>
      <c r="L251" s="22"/>
      <c r="XFD251" s="22"/>
    </row>
    <row r="252" spans="1:12 16384:16384" s="19" customFormat="1" x14ac:dyDescent="0.35">
      <c r="A252" s="12" t="s">
        <v>1240</v>
      </c>
      <c r="B252" s="19" t="str">
        <f>HYPERLINK(Table4[[#This Row],[Link]],Table4[[#This Row],[Pattern w/out Hyperlink]])</f>
        <v>Hardcopy</v>
      </c>
      <c r="C252" s="19">
        <f>IF(F252&lt;=$N$1,$M$1,IF(AND(F252&gt;=$N$2,F252&lt;=$O$2),$M$2,IF(AND(F252&gt;=$N$3,F252&lt;=$O$3),$M$3,IF(AND(F252&gt;=$N$4,F252&lt;=$O$4),$M$4,IF(AND(F252&gt;=$N$5,F252&lt;=$O$5),$M$5,IF(AND(F252&gt;=$N$6,F252&lt;=$O$6),$M$6,IF(AND(F252&gt;=$N$7,F252&lt;=$O$7),$M$7,IF(AND(F252&gt;=$N$8,F252&lt;=$O$8),$M$8,IF(AND(F252&gt;$N$9,F252&lt;=$O$9),$M$9,IF(AND(F252&gt;=$N$10,F252&lt;=$O$10),$M$10,IF(AND(F252&gt;=$N$11,F252&lt;=$O$11),$M$11,IF(AND(F252&gt;=$N$12,F252&lt;=$O$12),$M$12,IF(AND(F252&gt;=$N$13,F252&lt;=$O$13),$M$13,IF(AND(F252&gt;=$N$14,F252&lt;=$O$14),$M$14,IF(AND(F252&gt;=$N$15,F252&lt;=$O$15),$M$15,IF(AND(F252&gt;=$N$16,F252&lt;=$O$16),$M$16,IF(AND(F252&gt;=$N$17,F252&lt;=$O$17),$M$17,IF(AND(F252&gt;=$N$18,F252&lt;=$O$18),$M$18,IF(AND(F252&gt;=$M$19,F252&gt;=$N$19),$O$19,IF(AND(F252&gt;=$N$19,F252&lt;=$O$19),$M$19,IF(AND(F252&gt;=$N$20,F252&lt;=$O$20),$M$20,IF(AND(F252&gt;=$N$21,F252&lt;=$O$21),$M$21,IF(AND(F252&gt;=$N$22,F252&lt;=$O$22),$M$22,IF(AND(F252&gt;=$N$23,F252&lt;=$O$23),$M$23,IF(AND(F252&gt;=$N$24,F252&lt;=$O$24),$M$24,IF(AND(F252&gt;=$N$25,F252&lt;=$O$25),$M$25,IF(AND(F252&gt;=$N$26,F252&lt;=$O$26),$M$26,IF(AND(F252&gt;=$N$27,F252&lt;=$O$27),$M$27,IF(AND(F252&gt;=$N$28,F252&lt;=$O$28),$M$28,IF(AND(F252&gt;=$N$29,F252&lt;=$O$29),$M$29))))))))))))))))))))))))))))))</f>
        <v>4</v>
      </c>
      <c r="D252" s="19" t="s">
        <v>1236</v>
      </c>
      <c r="E252" s="19" t="s">
        <v>1235</v>
      </c>
      <c r="F252" s="16">
        <v>51</v>
      </c>
      <c r="G252" s="16"/>
      <c r="H252" s="12" t="s">
        <v>4691</v>
      </c>
      <c r="I252" s="19" t="s">
        <v>1319</v>
      </c>
      <c r="J252" s="19" t="s">
        <v>2857</v>
      </c>
      <c r="K252" s="12" t="s">
        <v>8260</v>
      </c>
      <c r="L252" s="22"/>
      <c r="XFD252" s="22"/>
    </row>
    <row r="253" spans="1:12 16384:16384" s="19" customFormat="1" x14ac:dyDescent="0.35">
      <c r="A253" s="19" t="s">
        <v>6383</v>
      </c>
      <c r="B253" s="45" t="str">
        <f>HYPERLINK(Table4[[#This Row],[Link]],Table4[[#This Row],[Pattern w/out Hyperlink]])</f>
        <v>Impeccable</v>
      </c>
      <c r="C253" s="19">
        <f>IF(F253&lt;=$N$1,$M$1,IF(AND(F253&gt;=$N$2,F253&lt;=$O$2),$M$2,IF(AND(F253&gt;=$N$3,F253&lt;=$O$3),$M$3,IF(AND(F253&gt;=$N$4,F253&lt;=$O$4),$M$4,IF(AND(F253&gt;=$N$5,F253&lt;=$O$5),$M$5,IF(AND(F253&gt;=$N$6,F253&lt;=$O$6),$M$6,IF(AND(F253&gt;=$N$7,F253&lt;=$O$7),$M$7,IF(AND(F253&gt;=$N$8,F253&lt;=$O$8),$M$8,IF(AND(F253&gt;$N$9,F253&lt;=$O$9),$M$9,IF(AND(F253&gt;=$N$10,F253&lt;=$O$10),$M$10,IF(AND(F253&gt;=$N$11,F253&lt;=$O$11),$M$11,IF(AND(F253&gt;=$N$12,F253&lt;=$O$12),$M$12,IF(AND(F253&gt;=$N$13,F253&lt;=$O$13),$M$13,IF(AND(F253&gt;=$N$14,F253&lt;=$O$14),$M$14,IF(AND(F253&gt;=$N$15,F253&lt;=$O$15),$M$15,IF(AND(F253&gt;=$N$16,F253&lt;=$O$16),$M$16,IF(AND(F253&gt;=$N$17,F253&lt;=$O$17),$M$17,IF(AND(F253&gt;=$N$18,F253&lt;=$O$18),$M$18,IF(AND(F253&gt;=$M$19,F253&gt;=$N$19),$O$19,IF(AND(F253&gt;=$N$19,F253&lt;=$O$19),$M$19,IF(AND(F253&gt;=$N$20,F253&lt;=$O$20),$M$20,IF(AND(F253&gt;=$N$21,F253&lt;=$O$21),$M$21,IF(AND(F253&gt;=$N$22,F253&lt;=$O$22),$M$22,IF(AND(F253&gt;=$N$23,F253&lt;=$O$23),$M$23,IF(AND(F253&gt;=$N$24,F253&lt;=$O$24),$M$24,IF(AND(F253&gt;=$N$25,F253&lt;=$O$25),$M$25,IF(AND(F253&gt;=$N$26,F253&lt;=$O$26),$M$26,IF(AND(F253&gt;=$N$27,F253&lt;=$O$27),$M$27,IF(AND(F253&gt;=$N$28,F253&lt;=$O$28),$M$28,IF(AND(F253&gt;=$N$29,F253&lt;=$O$29),$M$29))))))))))))))))))))))))))))))</f>
        <v>4</v>
      </c>
      <c r="D253" s="19" t="s">
        <v>19</v>
      </c>
      <c r="E253" s="19" t="s">
        <v>1235</v>
      </c>
      <c r="F253" s="23">
        <v>48</v>
      </c>
      <c r="G253" s="23"/>
      <c r="H253" s="19" t="s">
        <v>6384</v>
      </c>
      <c r="I253" s="19" t="s">
        <v>0</v>
      </c>
      <c r="J253" s="19" t="s">
        <v>2860</v>
      </c>
      <c r="L253" s="22"/>
      <c r="XFD253" s="22"/>
    </row>
    <row r="254" spans="1:12 16384:16384" s="19" customFormat="1" x14ac:dyDescent="0.35">
      <c r="A254" s="19" t="s">
        <v>404</v>
      </c>
      <c r="B254" s="45" t="str">
        <f>HYPERLINK(Table4[[#This Row],[Link]],Table4[[#This Row],[Pattern w/out Hyperlink]])</f>
        <v>Hyde</v>
      </c>
      <c r="C254" s="19">
        <f>IF(F254&lt;=$N$1,$M$1,IF(AND(F254&gt;=$N$2,F254&lt;=$O$2),$M$2,IF(AND(F254&gt;=$N$3,F254&lt;=$O$3),$M$3,IF(AND(F254&gt;=$N$4,F254&lt;=$O$4),$M$4,IF(AND(F254&gt;=$N$5,F254&lt;=$O$5),$M$5,IF(AND(F254&gt;=$N$6,F254&lt;=$O$6),$M$6,IF(AND(F254&gt;=$N$7,F254&lt;=$O$7),$M$7,IF(AND(F254&gt;=$N$8,F254&lt;=$O$8),$M$8,IF(AND(F254&gt;$N$9,F254&lt;=$O$9),$M$9,IF(AND(F254&gt;=$N$10,F254&lt;=$O$10),$M$10,IF(AND(F254&gt;=$N$11,F254&lt;=$O$11),$M$11,IF(AND(F254&gt;=$N$12,F254&lt;=$O$12),$M$12,IF(AND(F254&gt;=$N$13,F254&lt;=$O$13),$M$13,IF(AND(F254&gt;=$N$14,F254&lt;=$O$14),$M$14,IF(AND(F254&gt;=$N$15,F254&lt;=$O$15),$M$15,IF(AND(F254&gt;=$N$16,F254&lt;=$O$16),$M$16,IF(AND(F254&gt;=$N$17,F254&lt;=$O$17),$M$17,IF(AND(F254&gt;=$N$18,F254&lt;=$O$18),$M$18,IF(AND(F254&gt;=$M$19,F254&gt;=$N$19),$O$19,IF(AND(F254&gt;=$N$19,F254&lt;=$O$19),$M$19,IF(AND(F254&gt;=$N$20,F254&lt;=$O$20),$M$20,IF(AND(F254&gt;=$N$21,F254&lt;=$O$21),$M$21,IF(AND(F254&gt;=$N$22,F254&lt;=$O$22),$M$22,IF(AND(F254&gt;=$N$23,F254&lt;=$O$23),$M$23,IF(AND(F254&gt;=$N$24,F254&lt;=$O$24),$M$24,IF(AND(F254&gt;=$N$25,F254&lt;=$O$25),$M$25,IF(AND(F254&gt;=$N$26,F254&lt;=$O$26),$M$26,IF(AND(F254&gt;=$N$27,F254&lt;=$O$27),$M$27,IF(AND(F254&gt;=$N$28,F254&lt;=$O$28),$M$28,IF(AND(F254&gt;=$N$29,F254&lt;=$O$29),$M$29))))))))))))))))))))))))))))))</f>
        <v>4</v>
      </c>
      <c r="D254" s="19" t="s">
        <v>25</v>
      </c>
      <c r="E254" s="19" t="s">
        <v>1235</v>
      </c>
      <c r="F254" s="23">
        <v>51.5</v>
      </c>
      <c r="G254" s="23"/>
      <c r="H254" s="19" t="s">
        <v>1120</v>
      </c>
      <c r="I254" s="19" t="s">
        <v>1319</v>
      </c>
      <c r="J254" s="19" t="s">
        <v>2860</v>
      </c>
      <c r="L254" s="22"/>
      <c r="XFD254" s="22"/>
    </row>
    <row r="255" spans="1:12 16384:16384" s="19" customFormat="1" x14ac:dyDescent="0.35">
      <c r="A255" s="19" t="s">
        <v>418</v>
      </c>
      <c r="B255" s="45" t="str">
        <f>HYPERLINK(Table4[[#This Row],[Link]],Table4[[#This Row],[Pattern w/out Hyperlink]])</f>
        <v>Interlace</v>
      </c>
      <c r="C255" s="19">
        <f>IF(F255&lt;=$N$1,$M$1,IF(AND(F255&gt;=$N$2,F255&lt;=$O$2),$M$2,IF(AND(F255&gt;=$N$3,F255&lt;=$O$3),$M$3,IF(AND(F255&gt;=$N$4,F255&lt;=$O$4),$M$4,IF(AND(F255&gt;=$N$5,F255&lt;=$O$5),$M$5,IF(AND(F255&gt;=$N$6,F255&lt;=$O$6),$M$6,IF(AND(F255&gt;=$N$7,F255&lt;=$O$7),$M$7,IF(AND(F255&gt;=$N$8,F255&lt;=$O$8),$M$8,IF(AND(F255&gt;$N$9,F255&lt;=$O$9),$M$9,IF(AND(F255&gt;=$N$10,F255&lt;=$O$10),$M$10,IF(AND(F255&gt;=$N$11,F255&lt;=$O$11),$M$11,IF(AND(F255&gt;=$N$12,F255&lt;=$O$12),$M$12,IF(AND(F255&gt;=$N$13,F255&lt;=$O$13),$M$13,IF(AND(F255&gt;=$N$14,F255&lt;=$O$14),$M$14,IF(AND(F255&gt;=$N$15,F255&lt;=$O$15),$M$15,IF(AND(F255&gt;=$N$16,F255&lt;=$O$16),$M$16,IF(AND(F255&gt;=$N$17,F255&lt;=$O$17),$M$17,IF(AND(F255&gt;=$N$18,F255&lt;=$O$18),$M$18,IF(AND(F255&gt;=$M$19,F255&gt;=$N$19),$O$19,IF(AND(F255&gt;=$N$19,F255&lt;=$O$19),$M$19,IF(AND(F255&gt;=$N$20,F255&lt;=$O$20),$M$20,IF(AND(F255&gt;=$N$21,F255&lt;=$O$21),$M$21,IF(AND(F255&gt;=$N$22,F255&lt;=$O$22),$M$22,IF(AND(F255&gt;=$N$23,F255&lt;=$O$23),$M$23,IF(AND(F255&gt;=$N$24,F255&lt;=$O$24),$M$24,IF(AND(F255&gt;=$N$25,F255&lt;=$O$25),$M$25,IF(AND(F255&gt;=$N$26,F255&lt;=$O$26),$M$26,IF(AND(F255&gt;=$N$27,F255&lt;=$O$27),$M$27,IF(AND(F255&gt;=$N$28,F255&lt;=$O$28),$M$28,IF(AND(F255&gt;=$N$29,F255&lt;=$O$29),$M$29))))))))))))))))))))))))))))))</f>
        <v>4</v>
      </c>
      <c r="D255" s="19" t="s">
        <v>22</v>
      </c>
      <c r="E255" s="19" t="s">
        <v>1235</v>
      </c>
      <c r="F255" s="23">
        <f>Table4[[#This Row],[USD Pricing]]*Exchange!$A$1</f>
        <v>46.381999999999998</v>
      </c>
      <c r="G255" s="23">
        <v>33.130000000000003</v>
      </c>
      <c r="H255" s="19" t="s">
        <v>1683</v>
      </c>
      <c r="I255" s="19" t="s">
        <v>0</v>
      </c>
      <c r="J255" s="19" t="s">
        <v>2877</v>
      </c>
      <c r="L255" s="22"/>
      <c r="XFD255" s="22"/>
    </row>
    <row r="256" spans="1:12 16384:16384" s="19" customFormat="1" x14ac:dyDescent="0.35">
      <c r="A256" s="19" t="s">
        <v>6635</v>
      </c>
      <c r="B256" s="45" t="str">
        <f>HYPERLINK(Table4[[#This Row],[Link]],Table4[[#This Row],[Pattern w/out Hyperlink]])</f>
        <v>Intersection</v>
      </c>
      <c r="C256" s="19">
        <f>IF(F256&lt;=$N$1,$M$1,IF(AND(F256&gt;=$N$2,F256&lt;=$O$2),$M$2,IF(AND(F256&gt;=$N$3,F256&lt;=$O$3),$M$3,IF(AND(F256&gt;=$N$4,F256&lt;=$O$4),$M$4,IF(AND(F256&gt;=$N$5,F256&lt;=$O$5),$M$5,IF(AND(F256&gt;=$N$6,F256&lt;=$O$6),$M$6,IF(AND(F256&gt;=$N$7,F256&lt;=$O$7),$M$7,IF(AND(F256&gt;=$N$8,F256&lt;=$O$8),$M$8,IF(AND(F256&gt;$N$9,F256&lt;=$O$9),$M$9,IF(AND(F256&gt;=$N$10,F256&lt;=$O$10),$M$10,IF(AND(F256&gt;=$N$11,F256&lt;=$O$11),$M$11,IF(AND(F256&gt;=$N$12,F256&lt;=$O$12),$M$12,IF(AND(F256&gt;=$N$13,F256&lt;=$O$13),$M$13,IF(AND(F256&gt;=$N$14,F256&lt;=$O$14),$M$14,IF(AND(F256&gt;=$N$15,F256&lt;=$O$15),$M$15,IF(AND(F256&gt;=$N$16,F256&lt;=$O$16),$M$16,IF(AND(F256&gt;=$N$17,F256&lt;=$O$17),$M$17,IF(AND(F256&gt;=$N$18,F256&lt;=$O$18),$M$18,IF(AND(F256&gt;=$M$19,F256&gt;=$N$19),$O$19,IF(AND(F256&gt;=$N$19,F256&lt;=$O$19),$M$19,IF(AND(F256&gt;=$N$20,F256&lt;=$O$20),$M$20,IF(AND(F256&gt;=$N$21,F256&lt;=$O$21),$M$21,IF(AND(F256&gt;=$N$22,F256&lt;=$O$22),$M$22,IF(AND(F256&gt;=$N$23,F256&lt;=$O$23),$M$23,IF(AND(F256&gt;=$N$24,F256&lt;=$O$24),$M$24,IF(AND(F256&gt;=$N$25,F256&lt;=$O$25),$M$25,IF(AND(F256&gt;=$N$26,F256&lt;=$O$26),$M$26,IF(AND(F256&gt;=$N$27,F256&lt;=$O$27),$M$27,IF(AND(F256&gt;=$N$28,F256&lt;=$O$28),$M$28,IF(AND(F256&gt;=$N$29,F256&lt;=$O$29),$M$29))))))))))))))))))))))))))))))</f>
        <v>4</v>
      </c>
      <c r="D256" s="19" t="s">
        <v>2981</v>
      </c>
      <c r="E256" s="19" t="s">
        <v>1235</v>
      </c>
      <c r="F256" s="23">
        <f>Table4[[#This Row],[USD Pricing]]*Exchange!$A$1</f>
        <v>50.4</v>
      </c>
      <c r="G256" s="23">
        <v>36</v>
      </c>
      <c r="H256" s="19" t="s">
        <v>6636</v>
      </c>
      <c r="I256" s="19" t="s">
        <v>4213</v>
      </c>
      <c r="J256" s="19" t="s">
        <v>2860</v>
      </c>
      <c r="L256" s="22"/>
      <c r="XFD256" s="22"/>
    </row>
    <row r="257" spans="1:12 16384:16384" s="19" customFormat="1" x14ac:dyDescent="0.35">
      <c r="A257" s="19" t="s">
        <v>3042</v>
      </c>
      <c r="B257" s="45" t="str">
        <f>HYPERLINK(Table4[[#This Row],[Link]],Table4[[#This Row],[Pattern w/out Hyperlink]])</f>
        <v>Isle</v>
      </c>
      <c r="C257" s="19">
        <f>IF(F257&lt;=$N$1,$M$1,IF(AND(F257&gt;=$N$2,F257&lt;=$O$2),$M$2,IF(AND(F257&gt;=$N$3,F257&lt;=$O$3),$M$3,IF(AND(F257&gt;=$N$4,F257&lt;=$O$4),$M$4,IF(AND(F257&gt;=$N$5,F257&lt;=$O$5),$M$5,IF(AND(F257&gt;=$N$6,F257&lt;=$O$6),$M$6,IF(AND(F257&gt;=$N$7,F257&lt;=$O$7),$M$7,IF(AND(F257&gt;=$N$8,F257&lt;=$O$8),$M$8,IF(AND(F257&gt;$N$9,F257&lt;=$O$9),$M$9,IF(AND(F257&gt;=$N$10,F257&lt;=$O$10),$M$10,IF(AND(F257&gt;=$N$11,F257&lt;=$O$11),$M$11,IF(AND(F257&gt;=$N$12,F257&lt;=$O$12),$M$12,IF(AND(F257&gt;=$N$13,F257&lt;=$O$13),$M$13,IF(AND(F257&gt;=$N$14,F257&lt;=$O$14),$M$14,IF(AND(F257&gt;=$N$15,F257&lt;=$O$15),$M$15,IF(AND(F257&gt;=$N$16,F257&lt;=$O$16),$M$16,IF(AND(F257&gt;=$N$17,F257&lt;=$O$17),$M$17,IF(AND(F257&gt;=$N$18,F257&lt;=$O$18),$M$18,IF(AND(F257&gt;=$M$19,F257&gt;=$N$19),$O$19,IF(AND(F257&gt;=$N$19,F257&lt;=$O$19),$M$19,IF(AND(F257&gt;=$N$20,F257&lt;=$O$20),$M$20,IF(AND(F257&gt;=$N$21,F257&lt;=$O$21),$M$21,IF(AND(F257&gt;=$N$22,F257&lt;=$O$22),$M$22,IF(AND(F257&gt;=$N$23,F257&lt;=$O$23),$M$23,IF(AND(F257&gt;=$N$24,F257&lt;=$O$24),$M$24,IF(AND(F257&gt;=$N$25,F257&lt;=$O$25),$M$25,IF(AND(F257&gt;=$N$26,F257&lt;=$O$26),$M$26,IF(AND(F257&gt;=$N$27,F257&lt;=$O$27),$M$27,IF(AND(F257&gt;=$N$28,F257&lt;=$O$28),$M$28,IF(AND(F257&gt;=$N$29,F257&lt;=$O$29),$M$29))))))))))))))))))))))))))))))</f>
        <v>4</v>
      </c>
      <c r="D257" s="19" t="s">
        <v>2981</v>
      </c>
      <c r="E257" s="19" t="s">
        <v>1235</v>
      </c>
      <c r="F257" s="23">
        <f>Table4[[#This Row],[USD Pricing]]*Exchange!$A$1</f>
        <v>50.4</v>
      </c>
      <c r="G257" s="23">
        <v>36</v>
      </c>
      <c r="H257" s="19" t="s">
        <v>7795</v>
      </c>
      <c r="I257" s="19" t="s">
        <v>4213</v>
      </c>
      <c r="J257" s="19" t="s">
        <v>3024</v>
      </c>
      <c r="L257" s="22"/>
      <c r="XFD257" s="22"/>
    </row>
    <row r="258" spans="1:12 16384:16384" s="19" customFormat="1" x14ac:dyDescent="0.35">
      <c r="A258" s="19" t="s">
        <v>423</v>
      </c>
      <c r="B258" s="45" t="str">
        <f>HYPERLINK(Table4[[#This Row],[Link]],Table4[[#This Row],[Pattern w/out Hyperlink]])</f>
        <v>Iota</v>
      </c>
      <c r="C258" s="19">
        <f>IF(F258&lt;=$N$1,$M$1,IF(AND(F258&gt;=$N$2,F258&lt;=$O$2),$M$2,IF(AND(F258&gt;=$N$3,F258&lt;=$O$3),$M$3,IF(AND(F258&gt;=$N$4,F258&lt;=$O$4),$M$4,IF(AND(F258&gt;=$N$5,F258&lt;=$O$5),$M$5,IF(AND(F258&gt;=$N$6,F258&lt;=$O$6),$M$6,IF(AND(F258&gt;=$N$7,F258&lt;=$O$7),$M$7,IF(AND(F258&gt;=$N$8,F258&lt;=$O$8),$M$8,IF(AND(F258&gt;$N$9,F258&lt;=$O$9),$M$9,IF(AND(F258&gt;=$N$10,F258&lt;=$O$10),$M$10,IF(AND(F258&gt;=$N$11,F258&lt;=$O$11),$M$11,IF(AND(F258&gt;=$N$12,F258&lt;=$O$12),$M$12,IF(AND(F258&gt;=$N$13,F258&lt;=$O$13),$M$13,IF(AND(F258&gt;=$N$14,F258&lt;=$O$14),$M$14,IF(AND(F258&gt;=$N$15,F258&lt;=$O$15),$M$15,IF(AND(F258&gt;=$N$16,F258&lt;=$O$16),$M$16,IF(AND(F258&gt;=$N$17,F258&lt;=$O$17),$M$17,IF(AND(F258&gt;=$N$18,F258&lt;=$O$18),$M$18,IF(AND(F258&gt;=$M$19,F258&gt;=$N$19),$O$19,IF(AND(F258&gt;=$N$19,F258&lt;=$O$19),$M$19,IF(AND(F258&gt;=$N$20,F258&lt;=$O$20),$M$20,IF(AND(F258&gt;=$N$21,F258&lt;=$O$21),$M$21,IF(AND(F258&gt;=$N$22,F258&lt;=$O$22),$M$22,IF(AND(F258&gt;=$N$23,F258&lt;=$O$23),$M$23,IF(AND(F258&gt;=$N$24,F258&lt;=$O$24),$M$24,IF(AND(F258&gt;=$N$25,F258&lt;=$O$25),$M$25,IF(AND(F258&gt;=$N$26,F258&lt;=$O$26),$M$26,IF(AND(F258&gt;=$N$27,F258&lt;=$O$27),$M$27,IF(AND(F258&gt;=$N$28,F258&lt;=$O$28),$M$28,IF(AND(F258&gt;=$N$29,F258&lt;=$O$29),$M$29))))))))))))))))))))))))))))))</f>
        <v>4</v>
      </c>
      <c r="D258" s="19" t="s">
        <v>25</v>
      </c>
      <c r="E258" s="19" t="s">
        <v>1235</v>
      </c>
      <c r="F258" s="23">
        <v>51.5</v>
      </c>
      <c r="G258" s="23"/>
      <c r="H258" s="19" t="s">
        <v>1124</v>
      </c>
      <c r="I258" s="19" t="s">
        <v>1319</v>
      </c>
      <c r="J258" s="19" t="s">
        <v>2860</v>
      </c>
      <c r="L258" s="22"/>
      <c r="XFD258" s="22"/>
    </row>
    <row r="259" spans="1:12 16384:16384" s="19" customFormat="1" x14ac:dyDescent="0.35">
      <c r="A259" s="19" t="s">
        <v>4010</v>
      </c>
      <c r="B259" s="45" t="str">
        <f>HYPERLINK(Table4[[#This Row],[Link]],Table4[[#This Row],[Pattern w/out Hyperlink]])</f>
        <v>Lanai</v>
      </c>
      <c r="C259" s="19">
        <f>IF(F259&lt;=$N$1,$M$1,IF(AND(F259&gt;=$N$2,F259&lt;=$O$2),$M$2,IF(AND(F259&gt;=$N$3,F259&lt;=$O$3),$M$3,IF(AND(F259&gt;=$N$4,F259&lt;=$O$4),$M$4,IF(AND(F259&gt;=$N$5,F259&lt;=$O$5),$M$5,IF(AND(F259&gt;=$N$6,F259&lt;=$O$6),$M$6,IF(AND(F259&gt;=$N$7,F259&lt;=$O$7),$M$7,IF(AND(F259&gt;=$N$8,F259&lt;=$O$8),$M$8,IF(AND(F259&gt;$N$9,F259&lt;=$O$9),$M$9,IF(AND(F259&gt;=$N$10,F259&lt;=$O$10),$M$10,IF(AND(F259&gt;=$N$11,F259&lt;=$O$11),$M$11,IF(AND(F259&gt;=$N$12,F259&lt;=$O$12),$M$12,IF(AND(F259&gt;=$N$13,F259&lt;=$O$13),$M$13,IF(AND(F259&gt;=$N$14,F259&lt;=$O$14),$M$14,IF(AND(F259&gt;=$N$15,F259&lt;=$O$15),$M$15,IF(AND(F259&gt;=$N$16,F259&lt;=$O$16),$M$16,IF(AND(F259&gt;=$N$17,F259&lt;=$O$17),$M$17,IF(AND(F259&gt;=$N$18,F259&lt;=$O$18),$M$18,IF(AND(F259&gt;=$M$19,F259&gt;=$N$19),$O$19,IF(AND(F259&gt;=$N$19,F259&lt;=$O$19),$M$19,IF(AND(F259&gt;=$N$20,F259&lt;=$O$20),$M$20,IF(AND(F259&gt;=$N$21,F259&lt;=$O$21),$M$21,IF(AND(F259&gt;=$N$22,F259&lt;=$O$22),$M$22,IF(AND(F259&gt;=$N$23,F259&lt;=$O$23),$M$23,IF(AND(F259&gt;=$N$24,F259&lt;=$O$24),$M$24,IF(AND(F259&gt;=$N$25,F259&lt;=$O$25),$M$25,IF(AND(F259&gt;=$N$26,F259&lt;=$O$26),$M$26,IF(AND(F259&gt;=$N$27,F259&lt;=$O$27),$M$27,IF(AND(F259&gt;=$N$28,F259&lt;=$O$28),$M$28,IF(AND(F259&gt;=$N$29,F259&lt;=$O$29),$M$29))))))))))))))))))))))))))))))</f>
        <v>4</v>
      </c>
      <c r="D259" s="19" t="s">
        <v>19</v>
      </c>
      <c r="E259" s="19" t="s">
        <v>1235</v>
      </c>
      <c r="F259" s="23">
        <v>51</v>
      </c>
      <c r="G259" s="23"/>
      <c r="H259" s="19" t="s">
        <v>4011</v>
      </c>
      <c r="I259" s="19" t="s">
        <v>1319</v>
      </c>
      <c r="J259" s="19" t="s">
        <v>2860</v>
      </c>
      <c r="L259" s="22"/>
      <c r="XFD259" s="22"/>
    </row>
    <row r="260" spans="1:12 16384:16384" s="19" customFormat="1" x14ac:dyDescent="0.35">
      <c r="A260" s="12" t="s">
        <v>450</v>
      </c>
      <c r="B260" s="19" t="str">
        <f>HYPERLINK(Table4[[#This Row],[Link]],Table4[[#This Row],[Pattern w/out Hyperlink]])</f>
        <v>Laredo</v>
      </c>
      <c r="C260" s="19">
        <f>IF(F260&lt;=$N$1,$M$1,IF(AND(F260&gt;=$N$2,F260&lt;=$O$2),$M$2,IF(AND(F260&gt;=$N$3,F260&lt;=$O$3),$M$3,IF(AND(F260&gt;=$N$4,F260&lt;=$O$4),$M$4,IF(AND(F260&gt;=$N$5,F260&lt;=$O$5),$M$5,IF(AND(F260&gt;=$N$6,F260&lt;=$O$6),$M$6,IF(AND(F260&gt;=$N$7,F260&lt;=$O$7),$M$7,IF(AND(F260&gt;=$N$8,F260&lt;=$O$8),$M$8,IF(AND(F260&gt;$N$9,F260&lt;=$O$9),$M$9,IF(AND(F260&gt;=$N$10,F260&lt;=$O$10),$M$10,IF(AND(F260&gt;=$N$11,F260&lt;=$O$11),$M$11,IF(AND(F260&gt;=$N$12,F260&lt;=$O$12),$M$12,IF(AND(F260&gt;=$N$13,F260&lt;=$O$13),$M$13,IF(AND(F260&gt;=$N$14,F260&lt;=$O$14),$M$14,IF(AND(F260&gt;=$N$15,F260&lt;=$O$15),$M$15,IF(AND(F260&gt;=$N$16,F260&lt;=$O$16),$M$16,IF(AND(F260&gt;=$N$17,F260&lt;=$O$17),$M$17,IF(AND(F260&gt;=$N$18,F260&lt;=$O$18),$M$18,IF(AND(F260&gt;=$M$19,F260&gt;=$N$19),$O$19,IF(AND(F260&gt;=$N$19,F260&lt;=$O$19),$M$19,IF(AND(F260&gt;=$N$20,F260&lt;=$O$20),$M$20,IF(AND(F260&gt;=$N$21,F260&lt;=$O$21),$M$21,IF(AND(F260&gt;=$N$22,F260&lt;=$O$22),$M$22,IF(AND(F260&gt;=$N$23,F260&lt;=$O$23),$M$23,IF(AND(F260&gt;=$N$24,F260&lt;=$O$24),$M$24,IF(AND(F260&gt;=$N$25,F260&lt;=$O$25),$M$25,IF(AND(F260&gt;=$N$26,F260&lt;=$O$26),$M$26,IF(AND(F260&gt;=$N$27,F260&lt;=$O$27),$M$27,IF(AND(F260&gt;=$N$28,F260&lt;=$O$28),$M$28,IF(AND(F260&gt;=$N$29,F260&lt;=$O$29),$M$29))))))))))))))))))))))))))))))</f>
        <v>4</v>
      </c>
      <c r="D260" s="19" t="s">
        <v>20</v>
      </c>
      <c r="E260" s="19" t="s">
        <v>1235</v>
      </c>
      <c r="F260" s="24">
        <f>Table4[[#This Row],[USD Pricing]]*Exchange!$A$1</f>
        <v>48.3</v>
      </c>
      <c r="G260" s="24">
        <v>34.5</v>
      </c>
      <c r="H260" s="12" t="s">
        <v>7608</v>
      </c>
      <c r="I260" s="19" t="s">
        <v>1319</v>
      </c>
      <c r="J260" s="19" t="s">
        <v>2860</v>
      </c>
      <c r="L260" s="22"/>
      <c r="XFD260" s="22"/>
    </row>
    <row r="261" spans="1:12 16384:16384" s="19" customFormat="1" x14ac:dyDescent="0.35">
      <c r="A261" s="19" t="s">
        <v>453</v>
      </c>
      <c r="B261" s="45" t="str">
        <f>HYPERLINK(Table4[[#This Row],[Link]],Table4[[#This Row],[Pattern w/out Hyperlink]])</f>
        <v>Latitude</v>
      </c>
      <c r="C261" s="19">
        <f>IF(F261&lt;=$N$1,$M$1,IF(AND(F261&gt;=$N$2,F261&lt;=$O$2),$M$2,IF(AND(F261&gt;=$N$3,F261&lt;=$O$3),$M$3,IF(AND(F261&gt;=$N$4,F261&lt;=$O$4),$M$4,IF(AND(F261&gt;=$N$5,F261&lt;=$O$5),$M$5,IF(AND(F261&gt;=$N$6,F261&lt;=$O$6),$M$6,IF(AND(F261&gt;=$N$7,F261&lt;=$O$7),$M$7,IF(AND(F261&gt;=$N$8,F261&lt;=$O$8),$M$8,IF(AND(F261&gt;$N$9,F261&lt;=$O$9),$M$9,IF(AND(F261&gt;=$N$10,F261&lt;=$O$10),$M$10,IF(AND(F261&gt;=$N$11,F261&lt;=$O$11),$M$11,IF(AND(F261&gt;=$N$12,F261&lt;=$O$12),$M$12,IF(AND(F261&gt;=$N$13,F261&lt;=$O$13),$M$13,IF(AND(F261&gt;=$N$14,F261&lt;=$O$14),$M$14,IF(AND(F261&gt;=$N$15,F261&lt;=$O$15),$M$15,IF(AND(F261&gt;=$N$16,F261&lt;=$O$16),$M$16,IF(AND(F261&gt;=$N$17,F261&lt;=$O$17),$M$17,IF(AND(F261&gt;=$N$18,F261&lt;=$O$18),$M$18,IF(AND(F261&gt;=$M$19,F261&gt;=$N$19),$O$19,IF(AND(F261&gt;=$N$19,F261&lt;=$O$19),$M$19,IF(AND(F261&gt;=$N$20,F261&lt;=$O$20),$M$20,IF(AND(F261&gt;=$N$21,F261&lt;=$O$21),$M$21,IF(AND(F261&gt;=$N$22,F261&lt;=$O$22),$M$22,IF(AND(F261&gt;=$N$23,F261&lt;=$O$23),$M$23,IF(AND(F261&gt;=$N$24,F261&lt;=$O$24),$M$24,IF(AND(F261&gt;=$N$25,F261&lt;=$O$25),$M$25,IF(AND(F261&gt;=$N$26,F261&lt;=$O$26),$M$26,IF(AND(F261&gt;=$N$27,F261&lt;=$O$27),$M$27,IF(AND(F261&gt;=$N$28,F261&lt;=$O$28),$M$28,IF(AND(F261&gt;=$N$29,F261&lt;=$O$29),$M$29))))))))))))))))))))))))))))))</f>
        <v>4</v>
      </c>
      <c r="D261" s="19" t="s">
        <v>2981</v>
      </c>
      <c r="E261" s="19" t="s">
        <v>1235</v>
      </c>
      <c r="F261" s="23">
        <f>Table4[[#This Row],[USD Pricing]]*Exchange!$A$1</f>
        <v>54.599999999999994</v>
      </c>
      <c r="G261" s="23">
        <v>39</v>
      </c>
      <c r="H261" s="19" t="s">
        <v>7798</v>
      </c>
      <c r="I261" s="19" t="s">
        <v>1319</v>
      </c>
      <c r="J261" s="19" t="s">
        <v>3024</v>
      </c>
      <c r="L261" s="22"/>
      <c r="XFD261" s="22"/>
    </row>
    <row r="262" spans="1:12 16384:16384" s="19" customFormat="1" x14ac:dyDescent="0.35">
      <c r="A262" s="19" t="s">
        <v>459</v>
      </c>
      <c r="B262" s="45" t="str">
        <f>HYPERLINK(Table4[[#This Row],[Link]],Table4[[#This Row],[Pattern w/out Hyperlink]])</f>
        <v>Ledger</v>
      </c>
      <c r="C262" s="19">
        <f>IF(F262&lt;=$N$1,$M$1,IF(AND(F262&gt;=$N$2,F262&lt;=$O$2),$M$2,IF(AND(F262&gt;=$N$3,F262&lt;=$O$3),$M$3,IF(AND(F262&gt;=$N$4,F262&lt;=$O$4),$M$4,IF(AND(F262&gt;=$N$5,F262&lt;=$O$5),$M$5,IF(AND(F262&gt;=$N$6,F262&lt;=$O$6),$M$6,IF(AND(F262&gt;=$N$7,F262&lt;=$O$7),$M$7,IF(AND(F262&gt;=$N$8,F262&lt;=$O$8),$M$8,IF(AND(F262&gt;$N$9,F262&lt;=$O$9),$M$9,IF(AND(F262&gt;=$N$10,F262&lt;=$O$10),$M$10,IF(AND(F262&gt;=$N$11,F262&lt;=$O$11),$M$11,IF(AND(F262&gt;=$N$12,F262&lt;=$O$12),$M$12,IF(AND(F262&gt;=$N$13,F262&lt;=$O$13),$M$13,IF(AND(F262&gt;=$N$14,F262&lt;=$O$14),$M$14,IF(AND(F262&gt;=$N$15,F262&lt;=$O$15),$M$15,IF(AND(F262&gt;=$N$16,F262&lt;=$O$16),$M$16,IF(AND(F262&gt;=$N$17,F262&lt;=$O$17),$M$17,IF(AND(F262&gt;=$N$18,F262&lt;=$O$18),$M$18,IF(AND(F262&gt;=$M$19,F262&gt;=$N$19),$O$19,IF(AND(F262&gt;=$N$19,F262&lt;=$O$19),$M$19,IF(AND(F262&gt;=$N$20,F262&lt;=$O$20),$M$20,IF(AND(F262&gt;=$N$21,F262&lt;=$O$21),$M$21,IF(AND(F262&gt;=$N$22,F262&lt;=$O$22),$M$22,IF(AND(F262&gt;=$N$23,F262&lt;=$O$23),$M$23,IF(AND(F262&gt;=$N$24,F262&lt;=$O$24),$M$24,IF(AND(F262&gt;=$N$25,F262&lt;=$O$25),$M$25,IF(AND(F262&gt;=$N$26,F262&lt;=$O$26),$M$26,IF(AND(F262&gt;=$N$27,F262&lt;=$O$27),$M$27,IF(AND(F262&gt;=$N$28,F262&lt;=$O$28),$M$28,IF(AND(F262&gt;=$N$29,F262&lt;=$O$29),$M$29))))))))))))))))))))))))))))))</f>
        <v>4</v>
      </c>
      <c r="D262" s="19" t="s">
        <v>18</v>
      </c>
      <c r="E262" s="19" t="s">
        <v>1235</v>
      </c>
      <c r="F262" s="23">
        <f>Table4[[#This Row],[USD Pricing]]*Exchange!$A$1</f>
        <v>46.13</v>
      </c>
      <c r="G262" s="23">
        <v>32.950000000000003</v>
      </c>
      <c r="H262" s="19" t="s">
        <v>6149</v>
      </c>
      <c r="I262" s="19" t="s">
        <v>0</v>
      </c>
      <c r="J262" s="19" t="s">
        <v>2860</v>
      </c>
      <c r="L262" s="22"/>
      <c r="XFD262" s="22"/>
    </row>
    <row r="263" spans="1:12 16384:16384" s="19" customFormat="1" x14ac:dyDescent="0.35">
      <c r="A263" s="12" t="s">
        <v>7610</v>
      </c>
      <c r="B263" s="19" t="str">
        <f>HYPERLINK(Table4[[#This Row],[Link]],Table4[[#This Row],[Pattern w/out Hyperlink]])</f>
        <v>Level 2.0</v>
      </c>
      <c r="C263" s="19">
        <f>IF(F263&lt;=$N$1,$M$1,IF(AND(F263&gt;=$N$2,F263&lt;=$O$2),$M$2,IF(AND(F263&gt;=$N$3,F263&lt;=$O$3),$M$3,IF(AND(F263&gt;=$N$4,F263&lt;=$O$4),$M$4,IF(AND(F263&gt;=$N$5,F263&lt;=$O$5),$M$5,IF(AND(F263&gt;=$N$6,F263&lt;=$O$6),$M$6,IF(AND(F263&gt;=$N$7,F263&lt;=$O$7),$M$7,IF(AND(F263&gt;=$N$8,F263&lt;=$O$8),$M$8,IF(AND(F263&gt;$N$9,F263&lt;=$O$9),$M$9,IF(AND(F263&gt;=$N$10,F263&lt;=$O$10),$M$10,IF(AND(F263&gt;=$N$11,F263&lt;=$O$11),$M$11,IF(AND(F263&gt;=$N$12,F263&lt;=$O$12),$M$12,IF(AND(F263&gt;=$N$13,F263&lt;=$O$13),$M$13,IF(AND(F263&gt;=$N$14,F263&lt;=$O$14),$M$14,IF(AND(F263&gt;=$N$15,F263&lt;=$O$15),$M$15,IF(AND(F263&gt;=$N$16,F263&lt;=$O$16),$M$16,IF(AND(F263&gt;=$N$17,F263&lt;=$O$17),$M$17,IF(AND(F263&gt;=$N$18,F263&lt;=$O$18),$M$18,IF(AND(F263&gt;=$M$19,F263&gt;=$N$19),$O$19,IF(AND(F263&gt;=$N$19,F263&lt;=$O$19),$M$19,IF(AND(F263&gt;=$N$20,F263&lt;=$O$20),$M$20,IF(AND(F263&gt;=$N$21,F263&lt;=$O$21),$M$21,IF(AND(F263&gt;=$N$22,F263&lt;=$O$22),$M$22,IF(AND(F263&gt;=$N$23,F263&lt;=$O$23),$M$23,IF(AND(F263&gt;=$N$24,F263&lt;=$O$24),$M$24,IF(AND(F263&gt;=$N$25,F263&lt;=$O$25),$M$25,IF(AND(F263&gt;=$N$26,F263&lt;=$O$26),$M$26,IF(AND(F263&gt;=$N$27,F263&lt;=$O$27),$M$27,IF(AND(F263&gt;=$N$28,F263&lt;=$O$28),$M$28,IF(AND(F263&gt;=$N$29,F263&lt;=$O$29),$M$29))))))))))))))))))))))))))))))</f>
        <v>4</v>
      </c>
      <c r="D263" s="19" t="s">
        <v>20</v>
      </c>
      <c r="E263" s="19" t="s">
        <v>1235</v>
      </c>
      <c r="F263" s="24">
        <f>Table4[[#This Row],[USD Pricing]]*Exchange!$A$1</f>
        <v>49</v>
      </c>
      <c r="G263" s="24">
        <v>35</v>
      </c>
      <c r="H263" s="12" t="s">
        <v>1515</v>
      </c>
      <c r="I263" s="19" t="s">
        <v>0</v>
      </c>
      <c r="J263" s="19" t="s">
        <v>2866</v>
      </c>
      <c r="L263" s="22"/>
      <c r="XFD263" s="22"/>
    </row>
    <row r="264" spans="1:12 16384:16384" s="19" customFormat="1" x14ac:dyDescent="0.35">
      <c r="A264" s="19" t="s">
        <v>472</v>
      </c>
      <c r="B264" s="45" t="str">
        <f>HYPERLINK(Table4[[#This Row],[Link]],Table4[[#This Row],[Pattern w/out Hyperlink]])</f>
        <v>Links</v>
      </c>
      <c r="C264" s="19">
        <f>IF(F264&lt;=$N$1,$M$1,IF(AND(F264&gt;=$N$2,F264&lt;=$O$2),$M$2,IF(AND(F264&gt;=$N$3,F264&lt;=$O$3),$M$3,IF(AND(F264&gt;=$N$4,F264&lt;=$O$4),$M$4,IF(AND(F264&gt;=$N$5,F264&lt;=$O$5),$M$5,IF(AND(F264&gt;=$N$6,F264&lt;=$O$6),$M$6,IF(AND(F264&gt;=$N$7,F264&lt;=$O$7),$M$7,IF(AND(F264&gt;=$N$8,F264&lt;=$O$8),$M$8,IF(AND(F264&gt;$N$9,F264&lt;=$O$9),$M$9,IF(AND(F264&gt;=$N$10,F264&lt;=$O$10),$M$10,IF(AND(F264&gt;=$N$11,F264&lt;=$O$11),$M$11,IF(AND(F264&gt;=$N$12,F264&lt;=$O$12),$M$12,IF(AND(F264&gt;=$N$13,F264&lt;=$O$13),$M$13,IF(AND(F264&gt;=$N$14,F264&lt;=$O$14),$M$14,IF(AND(F264&gt;=$N$15,F264&lt;=$O$15),$M$15,IF(AND(F264&gt;=$N$16,F264&lt;=$O$16),$M$16,IF(AND(F264&gt;=$N$17,F264&lt;=$O$17),$M$17,IF(AND(F264&gt;=$N$18,F264&lt;=$O$18),$M$18,IF(AND(F264&gt;=$M$19,F264&gt;=$N$19),$O$19,IF(AND(F264&gt;=$N$19,F264&lt;=$O$19),$M$19,IF(AND(F264&gt;=$N$20,F264&lt;=$O$20),$M$20,IF(AND(F264&gt;=$N$21,F264&lt;=$O$21),$M$21,IF(AND(F264&gt;=$N$22,F264&lt;=$O$22),$M$22,IF(AND(F264&gt;=$N$23,F264&lt;=$O$23),$M$23,IF(AND(F264&gt;=$N$24,F264&lt;=$O$24),$M$24,IF(AND(F264&gt;=$N$25,F264&lt;=$O$25),$M$25,IF(AND(F264&gt;=$N$26,F264&lt;=$O$26),$M$26,IF(AND(F264&gt;=$N$27,F264&lt;=$O$27),$M$27,IF(AND(F264&gt;=$N$28,F264&lt;=$O$28),$M$28,IF(AND(F264&gt;=$N$29,F264&lt;=$O$29),$M$29))))))))))))))))))))))))))))))</f>
        <v>4</v>
      </c>
      <c r="D264" s="19" t="s">
        <v>22</v>
      </c>
      <c r="E264" s="19" t="s">
        <v>1235</v>
      </c>
      <c r="F264" s="23">
        <f>Table4[[#This Row],[USD Pricing]]*Exchange!$A$1</f>
        <v>45.345999999999997</v>
      </c>
      <c r="G264" s="23">
        <v>32.39</v>
      </c>
      <c r="H264" s="19" t="s">
        <v>1685</v>
      </c>
      <c r="I264" s="19" t="s">
        <v>1319</v>
      </c>
      <c r="J264" s="19" t="s">
        <v>2877</v>
      </c>
      <c r="L264" s="22"/>
      <c r="XFD264" s="22"/>
    </row>
    <row r="265" spans="1:12 16384:16384" s="19" customFormat="1" x14ac:dyDescent="0.35">
      <c r="A265" s="12" t="s">
        <v>477</v>
      </c>
      <c r="B265" s="19" t="str">
        <f>HYPERLINK(Table4[[#This Row],[Link]],Table4[[#This Row],[Pattern w/out Hyperlink]])</f>
        <v>Longhorn</v>
      </c>
      <c r="C265" s="19">
        <f>IF(F265&lt;=$N$1,$M$1,IF(AND(F265&gt;=$N$2,F265&lt;=$O$2),$M$2,IF(AND(F265&gt;=$N$3,F265&lt;=$O$3),$M$3,IF(AND(F265&gt;=$N$4,F265&lt;=$O$4),$M$4,IF(AND(F265&gt;=$N$5,F265&lt;=$O$5),$M$5,IF(AND(F265&gt;=$N$6,F265&lt;=$O$6),$M$6,IF(AND(F265&gt;=$N$7,F265&lt;=$O$7),$M$7,IF(AND(F265&gt;=$N$8,F265&lt;=$O$8),$M$8,IF(AND(F265&gt;$N$9,F265&lt;=$O$9),$M$9,IF(AND(F265&gt;=$N$10,F265&lt;=$O$10),$M$10,IF(AND(F265&gt;=$N$11,F265&lt;=$O$11),$M$11,IF(AND(F265&gt;=$N$12,F265&lt;=$O$12),$M$12,IF(AND(F265&gt;=$N$13,F265&lt;=$O$13),$M$13,IF(AND(F265&gt;=$N$14,F265&lt;=$O$14),$M$14,IF(AND(F265&gt;=$N$15,F265&lt;=$O$15),$M$15,IF(AND(F265&gt;=$N$16,F265&lt;=$O$16),$M$16,IF(AND(F265&gt;=$N$17,F265&lt;=$O$17),$M$17,IF(AND(F265&gt;=$N$18,F265&lt;=$O$18),$M$18,IF(AND(F265&gt;=$M$19,F265&gt;=$N$19),$O$19,IF(AND(F265&gt;=$N$19,F265&lt;=$O$19),$M$19,IF(AND(F265&gt;=$N$20,F265&lt;=$O$20),$M$20,IF(AND(F265&gt;=$N$21,F265&lt;=$O$21),$M$21,IF(AND(F265&gt;=$N$22,F265&lt;=$O$22),$M$22,IF(AND(F265&gt;=$N$23,F265&lt;=$O$23),$M$23,IF(AND(F265&gt;=$N$24,F265&lt;=$O$24),$M$24,IF(AND(F265&gt;=$N$25,F265&lt;=$O$25),$M$25,IF(AND(F265&gt;=$N$26,F265&lt;=$O$26),$M$26,IF(AND(F265&gt;=$N$27,F265&lt;=$O$27),$M$27,IF(AND(F265&gt;=$N$28,F265&lt;=$O$28),$M$28,IF(AND(F265&gt;=$N$29,F265&lt;=$O$29),$M$29))))))))))))))))))))))))))))))</f>
        <v>4</v>
      </c>
      <c r="D265" s="19" t="s">
        <v>22</v>
      </c>
      <c r="E265" s="19" t="s">
        <v>1235</v>
      </c>
      <c r="F265" s="16">
        <f>Table4[[#This Row],[USD Pricing]]*Exchange!$A$1</f>
        <v>51.03</v>
      </c>
      <c r="G265" s="16">
        <v>36.450000000000003</v>
      </c>
      <c r="H265" s="12" t="s">
        <v>1686</v>
      </c>
      <c r="I265" s="19" t="s">
        <v>1319</v>
      </c>
      <c r="J265" s="19" t="s">
        <v>8279</v>
      </c>
      <c r="K265" s="12"/>
      <c r="L265" s="22"/>
      <c r="XFD265" s="22"/>
    </row>
    <row r="266" spans="1:12 16384:16384" s="19" customFormat="1" x14ac:dyDescent="0.35">
      <c r="A266" s="12" t="s">
        <v>7611</v>
      </c>
      <c r="B266" s="19" t="str">
        <f>HYPERLINK(Table4[[#This Row],[Link]],Table4[[#This Row],[Pattern w/out Hyperlink]])</f>
        <v>Loophole</v>
      </c>
      <c r="C266" s="19">
        <f>IF(F266&lt;=$N$1,$M$1,IF(AND(F266&gt;=$N$2,F266&lt;=$O$2),$M$2,IF(AND(F266&gt;=$N$3,F266&lt;=$O$3),$M$3,IF(AND(F266&gt;=$N$4,F266&lt;=$O$4),$M$4,IF(AND(F266&gt;=$N$5,F266&lt;=$O$5),$M$5,IF(AND(F266&gt;=$N$6,F266&lt;=$O$6),$M$6,IF(AND(F266&gt;=$N$7,F266&lt;=$O$7),$M$7,IF(AND(F266&gt;=$N$8,F266&lt;=$O$8),$M$8,IF(AND(F266&gt;$N$9,F266&lt;=$O$9),$M$9,IF(AND(F266&gt;=$N$10,F266&lt;=$O$10),$M$10,IF(AND(F266&gt;=$N$11,F266&lt;=$O$11),$M$11,IF(AND(F266&gt;=$N$12,F266&lt;=$O$12),$M$12,IF(AND(F266&gt;=$N$13,F266&lt;=$O$13),$M$13,IF(AND(F266&gt;=$N$14,F266&lt;=$O$14),$M$14,IF(AND(F266&gt;=$N$15,F266&lt;=$O$15),$M$15,IF(AND(F266&gt;=$N$16,F266&lt;=$O$16),$M$16,IF(AND(F266&gt;=$N$17,F266&lt;=$O$17),$M$17,IF(AND(F266&gt;=$N$18,F266&lt;=$O$18),$M$18,IF(AND(F266&gt;=$M$19,F266&gt;=$N$19),$O$19,IF(AND(F266&gt;=$N$19,F266&lt;=$O$19),$M$19,IF(AND(F266&gt;=$N$20,F266&lt;=$O$20),$M$20,IF(AND(F266&gt;=$N$21,F266&lt;=$O$21),$M$21,IF(AND(F266&gt;=$N$22,F266&lt;=$O$22),$M$22,IF(AND(F266&gt;=$N$23,F266&lt;=$O$23),$M$23,IF(AND(F266&gt;=$N$24,F266&lt;=$O$24),$M$24,IF(AND(F266&gt;=$N$25,F266&lt;=$O$25),$M$25,IF(AND(F266&gt;=$N$26,F266&lt;=$O$26),$M$26,IF(AND(F266&gt;=$N$27,F266&lt;=$O$27),$M$27,IF(AND(F266&gt;=$N$28,F266&lt;=$O$28),$M$28,IF(AND(F266&gt;=$N$29,F266&lt;=$O$29),$M$29))))))))))))))))))))))))))))))</f>
        <v>4</v>
      </c>
      <c r="D266" s="19" t="s">
        <v>20</v>
      </c>
      <c r="E266" s="19" t="s">
        <v>1235</v>
      </c>
      <c r="F266" s="24">
        <f>Table4[[#This Row],[USD Pricing]]*Exchange!$A$1</f>
        <v>51.099999999999994</v>
      </c>
      <c r="G266" s="24">
        <v>36.5</v>
      </c>
      <c r="H266" s="12" t="s">
        <v>7612</v>
      </c>
      <c r="I266" s="19" t="s">
        <v>0</v>
      </c>
      <c r="J266" s="19" t="s">
        <v>2860</v>
      </c>
      <c r="L266" s="22"/>
      <c r="XFD266" s="22"/>
    </row>
    <row r="267" spans="1:12 16384:16384" s="19" customFormat="1" x14ac:dyDescent="0.35">
      <c r="A267" s="19" t="s">
        <v>3224</v>
      </c>
      <c r="B267" s="45" t="str">
        <f>HYPERLINK(Table4[[#This Row],[Link]],Table4[[#This Row],[Pattern w/out Hyperlink]])</f>
        <v>Lorraine Uph</v>
      </c>
      <c r="C267" s="19">
        <f>IF(F267&lt;=$N$1,$M$1,IF(AND(F267&gt;=$N$2,F267&lt;=$O$2),$M$2,IF(AND(F267&gt;=$N$3,F267&lt;=$O$3),$M$3,IF(AND(F267&gt;=$N$4,F267&lt;=$O$4),$M$4,IF(AND(F267&gt;=$N$5,F267&lt;=$O$5),$M$5,IF(AND(F267&gt;=$N$6,F267&lt;=$O$6),$M$6,IF(AND(F267&gt;=$N$7,F267&lt;=$O$7),$M$7,IF(AND(F267&gt;=$N$8,F267&lt;=$O$8),$M$8,IF(AND(F267&gt;$N$9,F267&lt;=$O$9),$M$9,IF(AND(F267&gt;=$N$10,F267&lt;=$O$10),$M$10,IF(AND(F267&gt;=$N$11,F267&lt;=$O$11),$M$11,IF(AND(F267&gt;=$N$12,F267&lt;=$O$12),$M$12,IF(AND(F267&gt;=$N$13,F267&lt;=$O$13),$M$13,IF(AND(F267&gt;=$N$14,F267&lt;=$O$14),$M$14,IF(AND(F267&gt;=$N$15,F267&lt;=$O$15),$M$15,IF(AND(F267&gt;=$N$16,F267&lt;=$O$16),$M$16,IF(AND(F267&gt;=$N$17,F267&lt;=$O$17),$M$17,IF(AND(F267&gt;=$N$18,F267&lt;=$O$18),$M$18,IF(AND(F267&gt;=$M$19,F267&gt;=$N$19),$O$19,IF(AND(F267&gt;=$N$19,F267&lt;=$O$19),$M$19,IF(AND(F267&gt;=$N$20,F267&lt;=$O$20),$M$20,IF(AND(F267&gt;=$N$21,F267&lt;=$O$21),$M$21,IF(AND(F267&gt;=$N$22,F267&lt;=$O$22),$M$22,IF(AND(F267&gt;=$N$23,F267&lt;=$O$23),$M$23,IF(AND(F267&gt;=$N$24,F267&lt;=$O$24),$M$24,IF(AND(F267&gt;=$N$25,F267&lt;=$O$25),$M$25,IF(AND(F267&gt;=$N$26,F267&lt;=$O$26),$M$26,IF(AND(F267&gt;=$N$27,F267&lt;=$O$27),$M$27,IF(AND(F267&gt;=$N$28,F267&lt;=$O$28),$M$28,IF(AND(F267&gt;=$N$29,F267&lt;=$O$29),$M$29))))))))))))))))))))))))))))))</f>
        <v>4</v>
      </c>
      <c r="D267" s="19" t="s">
        <v>26</v>
      </c>
      <c r="E267" s="19" t="s">
        <v>1235</v>
      </c>
      <c r="F267" s="23">
        <f>Table4[[#This Row],[USD Pricing]]*Exchange!$A$1</f>
        <v>49</v>
      </c>
      <c r="G267" s="23">
        <v>35</v>
      </c>
      <c r="H267" s="19" t="s">
        <v>5781</v>
      </c>
      <c r="I267" s="19" t="s">
        <v>1319</v>
      </c>
      <c r="J267" s="19" t="s">
        <v>2860</v>
      </c>
      <c r="L267" s="22"/>
      <c r="XFD267" s="22"/>
    </row>
    <row r="268" spans="1:12 16384:16384" s="19" customFormat="1" x14ac:dyDescent="0.35">
      <c r="A268" s="19" t="s">
        <v>3225</v>
      </c>
      <c r="B268" s="45" t="str">
        <f>HYPERLINK(Table4[[#This Row],[Link]],Table4[[#This Row],[Pattern w/out Hyperlink]])</f>
        <v>Lugano</v>
      </c>
      <c r="C268" s="19">
        <f>IF(F268&lt;=$N$1,$M$1,IF(AND(F268&gt;=$N$2,F268&lt;=$O$2),$M$2,IF(AND(F268&gt;=$N$3,F268&lt;=$O$3),$M$3,IF(AND(F268&gt;=$N$4,F268&lt;=$O$4),$M$4,IF(AND(F268&gt;=$N$5,F268&lt;=$O$5),$M$5,IF(AND(F268&gt;=$N$6,F268&lt;=$O$6),$M$6,IF(AND(F268&gt;=$N$7,F268&lt;=$O$7),$M$7,IF(AND(F268&gt;=$N$8,F268&lt;=$O$8),$M$8,IF(AND(F268&gt;$N$9,F268&lt;=$O$9),$M$9,IF(AND(F268&gt;=$N$10,F268&lt;=$O$10),$M$10,IF(AND(F268&gt;=$N$11,F268&lt;=$O$11),$M$11,IF(AND(F268&gt;=$N$12,F268&lt;=$O$12),$M$12,IF(AND(F268&gt;=$N$13,F268&lt;=$O$13),$M$13,IF(AND(F268&gt;=$N$14,F268&lt;=$O$14),$M$14,IF(AND(F268&gt;=$N$15,F268&lt;=$O$15),$M$15,IF(AND(F268&gt;=$N$16,F268&lt;=$O$16),$M$16,IF(AND(F268&gt;=$N$17,F268&lt;=$O$17),$M$17,IF(AND(F268&gt;=$N$18,F268&lt;=$O$18),$M$18,IF(AND(F268&gt;=$M$19,F268&gt;=$N$19),$O$19,IF(AND(F268&gt;=$N$19,F268&lt;=$O$19),$M$19,IF(AND(F268&gt;=$N$20,F268&lt;=$O$20),$M$20,IF(AND(F268&gt;=$N$21,F268&lt;=$O$21),$M$21,IF(AND(F268&gt;=$N$22,F268&lt;=$O$22),$M$22,IF(AND(F268&gt;=$N$23,F268&lt;=$O$23),$M$23,IF(AND(F268&gt;=$N$24,F268&lt;=$O$24),$M$24,IF(AND(F268&gt;=$N$25,F268&lt;=$O$25),$M$25,IF(AND(F268&gt;=$N$26,F268&lt;=$O$26),$M$26,IF(AND(F268&gt;=$N$27,F268&lt;=$O$27),$M$27,IF(AND(F268&gt;=$N$28,F268&lt;=$O$28),$M$28,IF(AND(F268&gt;=$N$29,F268&lt;=$O$29),$M$29))))))))))))))))))))))))))))))</f>
        <v>4</v>
      </c>
      <c r="D268" s="19" t="s">
        <v>26</v>
      </c>
      <c r="E268" s="19" t="s">
        <v>1235</v>
      </c>
      <c r="F268" s="23">
        <f>Table4[[#This Row],[USD Pricing]]*Exchange!$A$1</f>
        <v>51.8</v>
      </c>
      <c r="G268" s="23">
        <v>37</v>
      </c>
      <c r="H268" s="19" t="s">
        <v>5782</v>
      </c>
      <c r="I268" s="19" t="s">
        <v>1319</v>
      </c>
      <c r="J268" s="19" t="s">
        <v>2860</v>
      </c>
      <c r="L268" s="22"/>
      <c r="XFD268" s="22"/>
    </row>
    <row r="269" spans="1:12 16384:16384" s="19" customFormat="1" x14ac:dyDescent="0.35">
      <c r="A269" s="19" t="s">
        <v>499</v>
      </c>
      <c r="B269" s="45" t="str">
        <f>HYPERLINK(Table4[[#This Row],[Link]],Table4[[#This Row],[Pattern w/out Hyperlink]])</f>
        <v>Matrix</v>
      </c>
      <c r="C269" s="19">
        <f>IF(F269&lt;=$N$1,$M$1,IF(AND(F269&gt;=$N$2,F269&lt;=$O$2),$M$2,IF(AND(F269&gt;=$N$3,F269&lt;=$O$3),$M$3,IF(AND(F269&gt;=$N$4,F269&lt;=$O$4),$M$4,IF(AND(F269&gt;=$N$5,F269&lt;=$O$5),$M$5,IF(AND(F269&gt;=$N$6,F269&lt;=$O$6),$M$6,IF(AND(F269&gt;=$N$7,F269&lt;=$O$7),$M$7,IF(AND(F269&gt;=$N$8,F269&lt;=$O$8),$M$8,IF(AND(F269&gt;$N$9,F269&lt;=$O$9),$M$9,IF(AND(F269&gt;=$N$10,F269&lt;=$O$10),$M$10,IF(AND(F269&gt;=$N$11,F269&lt;=$O$11),$M$11,IF(AND(F269&gt;=$N$12,F269&lt;=$O$12),$M$12,IF(AND(F269&gt;=$N$13,F269&lt;=$O$13),$M$13,IF(AND(F269&gt;=$N$14,F269&lt;=$O$14),$M$14,IF(AND(F269&gt;=$N$15,F269&lt;=$O$15),$M$15,IF(AND(F269&gt;=$N$16,F269&lt;=$O$16),$M$16,IF(AND(F269&gt;=$N$17,F269&lt;=$O$17),$M$17,IF(AND(F269&gt;=$N$18,F269&lt;=$O$18),$M$18,IF(AND(F269&gt;=$M$19,F269&gt;=$N$19),$O$19,IF(AND(F269&gt;=$N$19,F269&lt;=$O$19),$M$19,IF(AND(F269&gt;=$N$20,F269&lt;=$O$20),$M$20,IF(AND(F269&gt;=$N$21,F269&lt;=$O$21),$M$21,IF(AND(F269&gt;=$N$22,F269&lt;=$O$22),$M$22,IF(AND(F269&gt;=$N$23,F269&lt;=$O$23),$M$23,IF(AND(F269&gt;=$N$24,F269&lt;=$O$24),$M$24,IF(AND(F269&gt;=$N$25,F269&lt;=$O$25),$M$25,IF(AND(F269&gt;=$N$26,F269&lt;=$O$26),$M$26,IF(AND(F269&gt;=$N$27,F269&lt;=$O$27),$M$27,IF(AND(F269&gt;=$N$28,F269&lt;=$O$28),$M$28,IF(AND(F269&gt;=$N$29,F269&lt;=$O$29),$M$29))))))))))))))))))))))))))))))</f>
        <v>4</v>
      </c>
      <c r="D269" s="19" t="s">
        <v>18</v>
      </c>
      <c r="E269" s="19" t="s">
        <v>1235</v>
      </c>
      <c r="F269" s="23">
        <f>Table4[[#This Row],[USD Pricing]]*Exchange!$A$1</f>
        <v>51.730000000000004</v>
      </c>
      <c r="G269" s="23">
        <v>36.950000000000003</v>
      </c>
      <c r="H269" s="19" t="s">
        <v>3753</v>
      </c>
      <c r="I269" s="19" t="s">
        <v>0</v>
      </c>
      <c r="J269" s="19" t="s">
        <v>2860</v>
      </c>
      <c r="L269" s="22"/>
      <c r="XFD269" s="22"/>
    </row>
    <row r="270" spans="1:12 16384:16384" s="19" customFormat="1" x14ac:dyDescent="0.35">
      <c r="A270" s="19" t="s">
        <v>529</v>
      </c>
      <c r="B270" s="45" t="str">
        <f>HYPERLINK(Table4[[#This Row],[Link]],Table4[[#This Row],[Pattern w/out Hyperlink]])</f>
        <v>Mimic</v>
      </c>
      <c r="C270" s="19">
        <f>IF(F270&lt;=$N$1,$M$1,IF(AND(F270&gt;=$N$2,F270&lt;=$O$2),$M$2,IF(AND(F270&gt;=$N$3,F270&lt;=$O$3),$M$3,IF(AND(F270&gt;=$N$4,F270&lt;=$O$4),$M$4,IF(AND(F270&gt;=$N$5,F270&lt;=$O$5),$M$5,IF(AND(F270&gt;=$N$6,F270&lt;=$O$6),$M$6,IF(AND(F270&gt;=$N$7,F270&lt;=$O$7),$M$7,IF(AND(F270&gt;=$N$8,F270&lt;=$O$8),$M$8,IF(AND(F270&gt;$N$9,F270&lt;=$O$9),$M$9,IF(AND(F270&gt;=$N$10,F270&lt;=$O$10),$M$10,IF(AND(F270&gt;=$N$11,F270&lt;=$O$11),$M$11,IF(AND(F270&gt;=$N$12,F270&lt;=$O$12),$M$12,IF(AND(F270&gt;=$N$13,F270&lt;=$O$13),$M$13,IF(AND(F270&gt;=$N$14,F270&lt;=$O$14),$M$14,IF(AND(F270&gt;=$N$15,F270&lt;=$O$15),$M$15,IF(AND(F270&gt;=$N$16,F270&lt;=$O$16),$M$16,IF(AND(F270&gt;=$N$17,F270&lt;=$O$17),$M$17,IF(AND(F270&gt;=$N$18,F270&lt;=$O$18),$M$18,IF(AND(F270&gt;=$M$19,F270&gt;=$N$19),$O$19,IF(AND(F270&gt;=$N$19,F270&lt;=$O$19),$M$19,IF(AND(F270&gt;=$N$20,F270&lt;=$O$20),$M$20,IF(AND(F270&gt;=$N$21,F270&lt;=$O$21),$M$21,IF(AND(F270&gt;=$N$22,F270&lt;=$O$22),$M$22,IF(AND(F270&gt;=$N$23,F270&lt;=$O$23),$M$23,IF(AND(F270&gt;=$N$24,F270&lt;=$O$24),$M$24,IF(AND(F270&gt;=$N$25,F270&lt;=$O$25),$M$25,IF(AND(F270&gt;=$N$26,F270&lt;=$O$26),$M$26,IF(AND(F270&gt;=$N$27,F270&lt;=$O$27),$M$27,IF(AND(F270&gt;=$N$28,F270&lt;=$O$28),$M$28,IF(AND(F270&gt;=$N$29,F270&lt;=$O$29),$M$29))))))))))))))))))))))))))))))</f>
        <v>4</v>
      </c>
      <c r="D270" s="19" t="s">
        <v>18</v>
      </c>
      <c r="E270" s="19" t="s">
        <v>1235</v>
      </c>
      <c r="F270" s="23">
        <f>Table4[[#This Row],[USD Pricing]]*Exchange!$A$1</f>
        <v>51.730000000000004</v>
      </c>
      <c r="G270" s="23">
        <v>36.950000000000003</v>
      </c>
      <c r="H270" s="19" t="s">
        <v>6150</v>
      </c>
      <c r="I270" s="19" t="s">
        <v>0</v>
      </c>
      <c r="J270" s="19" t="s">
        <v>2860</v>
      </c>
      <c r="L270" s="22"/>
      <c r="XFD270" s="22"/>
    </row>
    <row r="271" spans="1:12 16384:16384" s="19" customFormat="1" x14ac:dyDescent="0.35">
      <c r="A271" s="19" t="s">
        <v>531</v>
      </c>
      <c r="B271" s="45" t="str">
        <f>HYPERLINK(Table4[[#This Row],[Link]],Table4[[#This Row],[Pattern w/out Hyperlink]])</f>
        <v>Mingle</v>
      </c>
      <c r="C271" s="19">
        <f>IF(F271&lt;=$N$1,$M$1,IF(AND(F271&gt;=$N$2,F271&lt;=$O$2),$M$2,IF(AND(F271&gt;=$N$3,F271&lt;=$O$3),$M$3,IF(AND(F271&gt;=$N$4,F271&lt;=$O$4),$M$4,IF(AND(F271&gt;=$N$5,F271&lt;=$O$5),$M$5,IF(AND(F271&gt;=$N$6,F271&lt;=$O$6),$M$6,IF(AND(F271&gt;=$N$7,F271&lt;=$O$7),$M$7,IF(AND(F271&gt;=$N$8,F271&lt;=$O$8),$M$8,IF(AND(F271&gt;$N$9,F271&lt;=$O$9),$M$9,IF(AND(F271&gt;=$N$10,F271&lt;=$O$10),$M$10,IF(AND(F271&gt;=$N$11,F271&lt;=$O$11),$M$11,IF(AND(F271&gt;=$N$12,F271&lt;=$O$12),$M$12,IF(AND(F271&gt;=$N$13,F271&lt;=$O$13),$M$13,IF(AND(F271&gt;=$N$14,F271&lt;=$O$14),$M$14,IF(AND(F271&gt;=$N$15,F271&lt;=$O$15),$M$15,IF(AND(F271&gt;=$N$16,F271&lt;=$O$16),$M$16,IF(AND(F271&gt;=$N$17,F271&lt;=$O$17),$M$17,IF(AND(F271&gt;=$N$18,F271&lt;=$O$18),$M$18,IF(AND(F271&gt;=$M$19,F271&gt;=$N$19),$O$19,IF(AND(F271&gt;=$N$19,F271&lt;=$O$19),$M$19,IF(AND(F271&gt;=$N$20,F271&lt;=$O$20),$M$20,IF(AND(F271&gt;=$N$21,F271&lt;=$O$21),$M$21,IF(AND(F271&gt;=$N$22,F271&lt;=$O$22),$M$22,IF(AND(F271&gt;=$N$23,F271&lt;=$O$23),$M$23,IF(AND(F271&gt;=$N$24,F271&lt;=$O$24),$M$24,IF(AND(F271&gt;=$N$25,F271&lt;=$O$25),$M$25,IF(AND(F271&gt;=$N$26,F271&lt;=$O$26),$M$26,IF(AND(F271&gt;=$N$27,F271&lt;=$O$27),$M$27,IF(AND(F271&gt;=$N$28,F271&lt;=$O$28),$M$28,IF(AND(F271&gt;=$N$29,F271&lt;=$O$29),$M$29))))))))))))))))))))))))))))))</f>
        <v>4</v>
      </c>
      <c r="D271" s="19" t="s">
        <v>19</v>
      </c>
      <c r="E271" s="19" t="s">
        <v>1235</v>
      </c>
      <c r="F271" s="23">
        <v>48</v>
      </c>
      <c r="G271" s="23"/>
      <c r="H271" s="19" t="s">
        <v>2025</v>
      </c>
      <c r="I271" s="19" t="s">
        <v>0</v>
      </c>
      <c r="J271" s="19" t="s">
        <v>2860</v>
      </c>
      <c r="L271" s="22"/>
      <c r="XFD271" s="22"/>
    </row>
    <row r="272" spans="1:12 16384:16384" s="19" customFormat="1" x14ac:dyDescent="0.35">
      <c r="A272" s="19" t="s">
        <v>6399</v>
      </c>
      <c r="B272" s="45" t="str">
        <f>HYPERLINK(Table4[[#This Row],[Link]],Table4[[#This Row],[Pattern w/out Hyperlink]])</f>
        <v>Miramar</v>
      </c>
      <c r="C272" s="19">
        <f>IF(F272&lt;=$N$1,$M$1,IF(AND(F272&gt;=$N$2,F272&lt;=$O$2),$M$2,IF(AND(F272&gt;=$N$3,F272&lt;=$O$3),$M$3,IF(AND(F272&gt;=$N$4,F272&lt;=$O$4),$M$4,IF(AND(F272&gt;=$N$5,F272&lt;=$O$5),$M$5,IF(AND(F272&gt;=$N$6,F272&lt;=$O$6),$M$6,IF(AND(F272&gt;=$N$7,F272&lt;=$O$7),$M$7,IF(AND(F272&gt;=$N$8,F272&lt;=$O$8),$M$8,IF(AND(F272&gt;$N$9,F272&lt;=$O$9),$M$9,IF(AND(F272&gt;=$N$10,F272&lt;=$O$10),$M$10,IF(AND(F272&gt;=$N$11,F272&lt;=$O$11),$M$11,IF(AND(F272&gt;=$N$12,F272&lt;=$O$12),$M$12,IF(AND(F272&gt;=$N$13,F272&lt;=$O$13),$M$13,IF(AND(F272&gt;=$N$14,F272&lt;=$O$14),$M$14,IF(AND(F272&gt;=$N$15,F272&lt;=$O$15),$M$15,IF(AND(F272&gt;=$N$16,F272&lt;=$O$16),$M$16,IF(AND(F272&gt;=$N$17,F272&lt;=$O$17),$M$17,IF(AND(F272&gt;=$N$18,F272&lt;=$O$18),$M$18,IF(AND(F272&gt;=$M$19,F272&gt;=$N$19),$O$19,IF(AND(F272&gt;=$N$19,F272&lt;=$O$19),$M$19,IF(AND(F272&gt;=$N$20,F272&lt;=$O$20),$M$20,IF(AND(F272&gt;=$N$21,F272&lt;=$O$21),$M$21,IF(AND(F272&gt;=$N$22,F272&lt;=$O$22),$M$22,IF(AND(F272&gt;=$N$23,F272&lt;=$O$23),$M$23,IF(AND(F272&gt;=$N$24,F272&lt;=$O$24),$M$24,IF(AND(F272&gt;=$N$25,F272&lt;=$O$25),$M$25,IF(AND(F272&gt;=$N$26,F272&lt;=$O$26),$M$26,IF(AND(F272&gt;=$N$27,F272&lt;=$O$27),$M$27,IF(AND(F272&gt;=$N$28,F272&lt;=$O$28),$M$28,IF(AND(F272&gt;=$N$29,F272&lt;=$O$29),$M$29))))))))))))))))))))))))))))))</f>
        <v>4</v>
      </c>
      <c r="D272" s="19" t="s">
        <v>19</v>
      </c>
      <c r="E272" s="19" t="s">
        <v>1235</v>
      </c>
      <c r="F272" s="23">
        <v>46</v>
      </c>
      <c r="G272" s="23"/>
      <c r="H272" s="19" t="s">
        <v>6400</v>
      </c>
      <c r="I272" s="19" t="s">
        <v>4213</v>
      </c>
      <c r="J272" s="19" t="s">
        <v>2860</v>
      </c>
      <c r="L272" s="22"/>
      <c r="XFD272" s="22"/>
    </row>
    <row r="273" spans="1:12 16384:16384" s="19" customFormat="1" x14ac:dyDescent="0.35">
      <c r="A273" s="19" t="s">
        <v>534</v>
      </c>
      <c r="B273" s="45" t="str">
        <f>HYPERLINK(Table4[[#This Row],[Link]],Table4[[#This Row],[Pattern w/out Hyperlink]])</f>
        <v>Mode</v>
      </c>
      <c r="C273" s="19">
        <f>IF(F273&lt;=$N$1,$M$1,IF(AND(F273&gt;=$N$2,F273&lt;=$O$2),$M$2,IF(AND(F273&gt;=$N$3,F273&lt;=$O$3),$M$3,IF(AND(F273&gt;=$N$4,F273&lt;=$O$4),$M$4,IF(AND(F273&gt;=$N$5,F273&lt;=$O$5),$M$5,IF(AND(F273&gt;=$N$6,F273&lt;=$O$6),$M$6,IF(AND(F273&gt;=$N$7,F273&lt;=$O$7),$M$7,IF(AND(F273&gt;=$N$8,F273&lt;=$O$8),$M$8,IF(AND(F273&gt;$N$9,F273&lt;=$O$9),$M$9,IF(AND(F273&gt;=$N$10,F273&lt;=$O$10),$M$10,IF(AND(F273&gt;=$N$11,F273&lt;=$O$11),$M$11,IF(AND(F273&gt;=$N$12,F273&lt;=$O$12),$M$12,IF(AND(F273&gt;=$N$13,F273&lt;=$O$13),$M$13,IF(AND(F273&gt;=$N$14,F273&lt;=$O$14),$M$14,IF(AND(F273&gt;=$N$15,F273&lt;=$O$15),$M$15,IF(AND(F273&gt;=$N$16,F273&lt;=$O$16),$M$16,IF(AND(F273&gt;=$N$17,F273&lt;=$O$17),$M$17,IF(AND(F273&gt;=$N$18,F273&lt;=$O$18),$M$18,IF(AND(F273&gt;=$M$19,F273&gt;=$N$19),$O$19,IF(AND(F273&gt;=$N$19,F273&lt;=$O$19),$M$19,IF(AND(F273&gt;=$N$20,F273&lt;=$O$20),$M$20,IF(AND(F273&gt;=$N$21,F273&lt;=$O$21),$M$21,IF(AND(F273&gt;=$N$22,F273&lt;=$O$22),$M$22,IF(AND(F273&gt;=$N$23,F273&lt;=$O$23),$M$23,IF(AND(F273&gt;=$N$24,F273&lt;=$O$24),$M$24,IF(AND(F273&gt;=$N$25,F273&lt;=$O$25),$M$25,IF(AND(F273&gt;=$N$26,F273&lt;=$O$26),$M$26,IF(AND(F273&gt;=$N$27,F273&lt;=$O$27),$M$27,IF(AND(F273&gt;=$N$28,F273&lt;=$O$28),$M$28,IF(AND(F273&gt;=$N$29,F273&lt;=$O$29),$M$29))))))))))))))))))))))))))))))</f>
        <v>4</v>
      </c>
      <c r="D273" s="19" t="s">
        <v>22</v>
      </c>
      <c r="E273" s="19" t="s">
        <v>1235</v>
      </c>
      <c r="F273" s="23">
        <f>Table4[[#This Row],[USD Pricing]]*Exchange!$A$1</f>
        <v>46.367999999999995</v>
      </c>
      <c r="G273" s="23">
        <v>33.119999999999997</v>
      </c>
      <c r="H273" s="19" t="s">
        <v>1694</v>
      </c>
      <c r="I273" s="19" t="s">
        <v>1319</v>
      </c>
      <c r="J273" s="19" t="s">
        <v>2874</v>
      </c>
      <c r="L273" s="22"/>
      <c r="XFD273" s="22"/>
    </row>
    <row r="274" spans="1:12 16384:16384" s="19" customFormat="1" x14ac:dyDescent="0.35">
      <c r="A274" s="19" t="s">
        <v>7940</v>
      </c>
      <c r="B274" s="43" t="str">
        <f>HYPERLINK(Table4[[#This Row],[Link]],Table4[[#This Row],[Pattern w/out Hyperlink]])</f>
        <v>Mulberry</v>
      </c>
      <c r="C274" s="19">
        <f>IF(F274&lt;=$N$1,$M$1,IF(AND(F274&gt;=$N$2,F274&lt;=$O$2),$M$2,IF(AND(F274&gt;=$N$3,F274&lt;=$O$3),$M$3,IF(AND(F274&gt;=$N$4,F274&lt;=$O$4),$M$4,IF(AND(F274&gt;=$N$5,F274&lt;=$O$5),$M$5,IF(AND(F274&gt;=$N$6,F274&lt;=$O$6),$M$6,IF(AND(F274&gt;=$N$7,F274&lt;=$O$7),$M$7,IF(AND(F274&gt;=$N$8,F274&lt;=$O$8),$M$8,IF(AND(F274&gt;$N$9,F274&lt;=$O$9),$M$9,IF(AND(F274&gt;=$N$10,F274&lt;=$O$10),$M$10,IF(AND(F274&gt;=$N$11,F274&lt;=$O$11),$M$11,IF(AND(F274&gt;=$N$12,F274&lt;=$O$12),$M$12,IF(AND(F274&gt;=$N$13,F274&lt;=$O$13),$M$13,IF(AND(F274&gt;=$N$14,F274&lt;=$O$14),$M$14,IF(AND(F274&gt;=$N$15,F274&lt;=$O$15),$M$15,IF(AND(F274&gt;=$N$16,F274&lt;=$O$16),$M$16,IF(AND(F274&gt;=$N$17,F274&lt;=$O$17),$M$17,IF(AND(F274&gt;=$N$18,F274&lt;=$O$18),$M$18,IF(AND(F274&gt;=$M$19,F274&gt;=$N$19),$O$19,IF(AND(F274&gt;=$N$19,F274&lt;=$O$19),$M$19,IF(AND(F274&gt;=$N$20,F274&lt;=$O$20),$M$20,IF(AND(F274&gt;=$N$21,F274&lt;=$O$21),$M$21,IF(AND(F274&gt;=$N$22,F274&lt;=$O$22),$M$22,IF(AND(F274&gt;=$N$23,F274&lt;=$O$23),$M$23,IF(AND(F274&gt;=$N$24,F274&lt;=$O$24),$M$24,IF(AND(F274&gt;=$N$25,F274&lt;=$O$25),$M$25,IF(AND(F274&gt;=$N$26,F274&lt;=$O$26),$M$26,IF(AND(F274&gt;=$N$27,F274&lt;=$O$27),$M$27,IF(AND(F274&gt;=$N$28,F274&lt;=$O$28),$M$28,IF(AND(F274&gt;=$N$29,F274&lt;=$O$29),$M$29))))))))))))))))))))))))))))))</f>
        <v>4</v>
      </c>
      <c r="D274" s="19" t="s">
        <v>19</v>
      </c>
      <c r="E274" s="19" t="s">
        <v>1235</v>
      </c>
      <c r="F274" s="23">
        <v>49</v>
      </c>
      <c r="G274" s="23"/>
      <c r="H274" s="11" t="s">
        <v>7941</v>
      </c>
      <c r="I274" s="19" t="s">
        <v>4213</v>
      </c>
      <c r="J274" s="19" t="s">
        <v>2860</v>
      </c>
      <c r="L274" s="22"/>
      <c r="XFD274" s="22"/>
    </row>
    <row r="275" spans="1:12 16384:16384" s="19" customFormat="1" x14ac:dyDescent="0.35">
      <c r="A275" s="19" t="s">
        <v>2029</v>
      </c>
      <c r="B275" s="45" t="str">
        <f>HYPERLINK(Table4[[#This Row],[Link]],Table4[[#This Row],[Pattern w/out Hyperlink]])</f>
        <v>Muslin</v>
      </c>
      <c r="C275" s="19">
        <f>IF(F275&lt;=$N$1,$M$1,IF(AND(F275&gt;=$N$2,F275&lt;=$O$2),$M$2,IF(AND(F275&gt;=$N$3,F275&lt;=$O$3),$M$3,IF(AND(F275&gt;=$N$4,F275&lt;=$O$4),$M$4,IF(AND(F275&gt;=$N$5,F275&lt;=$O$5),$M$5,IF(AND(F275&gt;=$N$6,F275&lt;=$O$6),$M$6,IF(AND(F275&gt;=$N$7,F275&lt;=$O$7),$M$7,IF(AND(F275&gt;=$N$8,F275&lt;=$O$8),$M$8,IF(AND(F275&gt;$N$9,F275&lt;=$O$9),$M$9,IF(AND(F275&gt;=$N$10,F275&lt;=$O$10),$M$10,IF(AND(F275&gt;=$N$11,F275&lt;=$O$11),$M$11,IF(AND(F275&gt;=$N$12,F275&lt;=$O$12),$M$12,IF(AND(F275&gt;=$N$13,F275&lt;=$O$13),$M$13,IF(AND(F275&gt;=$N$14,F275&lt;=$O$14),$M$14,IF(AND(F275&gt;=$N$15,F275&lt;=$O$15),$M$15,IF(AND(F275&gt;=$N$16,F275&lt;=$O$16),$M$16,IF(AND(F275&gt;=$N$17,F275&lt;=$O$17),$M$17,IF(AND(F275&gt;=$N$18,F275&lt;=$O$18),$M$18,IF(AND(F275&gt;=$M$19,F275&gt;=$N$19),$O$19,IF(AND(F275&gt;=$N$19,F275&lt;=$O$19),$M$19,IF(AND(F275&gt;=$N$20,F275&lt;=$O$20),$M$20,IF(AND(F275&gt;=$N$21,F275&lt;=$O$21),$M$21,IF(AND(F275&gt;=$N$22,F275&lt;=$O$22),$M$22,IF(AND(F275&gt;=$N$23,F275&lt;=$O$23),$M$23,IF(AND(F275&gt;=$N$24,F275&lt;=$O$24),$M$24,IF(AND(F275&gt;=$N$25,F275&lt;=$O$25),$M$25,IF(AND(F275&gt;=$N$26,F275&lt;=$O$26),$M$26,IF(AND(F275&gt;=$N$27,F275&lt;=$O$27),$M$27,IF(AND(F275&gt;=$N$28,F275&lt;=$O$28),$M$28,IF(AND(F275&gt;=$N$29,F275&lt;=$O$29),$M$29))))))))))))))))))))))))))))))</f>
        <v>4</v>
      </c>
      <c r="D275" s="19" t="s">
        <v>19</v>
      </c>
      <c r="E275" s="19" t="s">
        <v>1235</v>
      </c>
      <c r="F275" s="23">
        <v>49</v>
      </c>
      <c r="G275" s="23"/>
      <c r="H275" s="19" t="s">
        <v>2030</v>
      </c>
      <c r="I275" s="19" t="s">
        <v>1319</v>
      </c>
      <c r="J275" s="19" t="s">
        <v>2860</v>
      </c>
      <c r="L275" s="22"/>
      <c r="XFD275" s="22"/>
    </row>
    <row r="276" spans="1:12 16384:16384" s="19" customFormat="1" x14ac:dyDescent="0.35">
      <c r="A276" s="12" t="s">
        <v>560</v>
      </c>
      <c r="B276" s="19" t="str">
        <f>HYPERLINK(Table4[[#This Row],[Link]],Table4[[#This Row],[Pattern w/out Hyperlink]])</f>
        <v>Naugasoft</v>
      </c>
      <c r="C276" s="19">
        <f>IF(F276&lt;=$N$1,$M$1,IF(AND(F276&gt;=$N$2,F276&lt;=$O$2),$M$2,IF(AND(F276&gt;=$N$3,F276&lt;=$O$3),$M$3,IF(AND(F276&gt;=$N$4,F276&lt;=$O$4),$M$4,IF(AND(F276&gt;=$N$5,F276&lt;=$O$5),$M$5,IF(AND(F276&gt;=$N$6,F276&lt;=$O$6),$M$6,IF(AND(F276&gt;=$N$7,F276&lt;=$O$7),$M$7,IF(AND(F276&gt;=$N$8,F276&lt;=$O$8),$M$8,IF(AND(F276&gt;$N$9,F276&lt;=$O$9),$M$9,IF(AND(F276&gt;=$N$10,F276&lt;=$O$10),$M$10,IF(AND(F276&gt;=$N$11,F276&lt;=$O$11),$M$11,IF(AND(F276&gt;=$N$12,F276&lt;=$O$12),$M$12,IF(AND(F276&gt;=$N$13,F276&lt;=$O$13),$M$13,IF(AND(F276&gt;=$N$14,F276&lt;=$O$14),$M$14,IF(AND(F276&gt;=$N$15,F276&lt;=$O$15),$M$15,IF(AND(F276&gt;=$N$16,F276&lt;=$O$16),$M$16,IF(AND(F276&gt;=$N$17,F276&lt;=$O$17),$M$17,IF(AND(F276&gt;=$N$18,F276&lt;=$O$18),$M$18,IF(AND(F276&gt;=$M$19,F276&gt;=$N$19),$O$19,IF(AND(F276&gt;=$N$19,F276&lt;=$O$19),$M$19,IF(AND(F276&gt;=$N$20,F276&lt;=$O$20),$M$20,IF(AND(F276&gt;=$N$21,F276&lt;=$O$21),$M$21,IF(AND(F276&gt;=$N$22,F276&lt;=$O$22),$M$22,IF(AND(F276&gt;=$N$23,F276&lt;=$O$23),$M$23,IF(AND(F276&gt;=$N$24,F276&lt;=$O$24),$M$24,IF(AND(F276&gt;=$N$25,F276&lt;=$O$25),$M$25,IF(AND(F276&gt;=$N$26,F276&lt;=$O$26),$M$26,IF(AND(F276&gt;=$N$27,F276&lt;=$O$27),$M$27,IF(AND(F276&gt;=$N$28,F276&lt;=$O$28),$M$28,IF(AND(F276&gt;=$N$29,F276&lt;=$O$29),$M$29))))))))))))))))))))))))))))))</f>
        <v>4</v>
      </c>
      <c r="D276" s="19" t="s">
        <v>20</v>
      </c>
      <c r="E276" s="19" t="s">
        <v>1235</v>
      </c>
      <c r="F276" s="24">
        <f>Table4[[#This Row],[USD Pricing]]*Exchange!$A$1</f>
        <v>51.099999999999994</v>
      </c>
      <c r="G276" s="24">
        <v>36.5</v>
      </c>
      <c r="H276" s="12" t="s">
        <v>1104</v>
      </c>
      <c r="I276" s="19" t="s">
        <v>1319</v>
      </c>
      <c r="J276" s="19" t="s">
        <v>2860</v>
      </c>
      <c r="L276" s="22"/>
      <c r="XFD276" s="22"/>
    </row>
    <row r="277" spans="1:12 16384:16384" s="19" customFormat="1" x14ac:dyDescent="0.35">
      <c r="A277" s="12" t="s">
        <v>566</v>
      </c>
      <c r="B277" s="19" t="str">
        <f>HYPERLINK(Table4[[#This Row],[Link]],Table4[[#This Row],[Pattern w/out Hyperlink]])</f>
        <v>Niche</v>
      </c>
      <c r="C277" s="19">
        <f>IF(F277&lt;=$N$1,$M$1,IF(AND(F277&gt;=$N$2,F277&lt;=$O$2),$M$2,IF(AND(F277&gt;=$N$3,F277&lt;=$O$3),$M$3,IF(AND(F277&gt;=$N$4,F277&lt;=$O$4),$M$4,IF(AND(F277&gt;=$N$5,F277&lt;=$O$5),$M$5,IF(AND(F277&gt;=$N$6,F277&lt;=$O$6),$M$6,IF(AND(F277&gt;=$N$7,F277&lt;=$O$7),$M$7,IF(AND(F277&gt;=$N$8,F277&lt;=$O$8),$M$8,IF(AND(F277&gt;$N$9,F277&lt;=$O$9),$M$9,IF(AND(F277&gt;=$N$10,F277&lt;=$O$10),$M$10,IF(AND(F277&gt;=$N$11,F277&lt;=$O$11),$M$11,IF(AND(F277&gt;=$N$12,F277&lt;=$O$12),$M$12,IF(AND(F277&gt;=$N$13,F277&lt;=$O$13),$M$13,IF(AND(F277&gt;=$N$14,F277&lt;=$O$14),$M$14,IF(AND(F277&gt;=$N$15,F277&lt;=$O$15),$M$15,IF(AND(F277&gt;=$N$16,F277&lt;=$O$16),$M$16,IF(AND(F277&gt;=$N$17,F277&lt;=$O$17),$M$17,IF(AND(F277&gt;=$N$18,F277&lt;=$O$18),$M$18,IF(AND(F277&gt;=$M$19,F277&gt;=$N$19),$O$19,IF(AND(F277&gt;=$N$19,F277&lt;=$O$19),$M$19,IF(AND(F277&gt;=$N$20,F277&lt;=$O$20),$M$20,IF(AND(F277&gt;=$N$21,F277&lt;=$O$21),$M$21,IF(AND(F277&gt;=$N$22,F277&lt;=$O$22),$M$22,IF(AND(F277&gt;=$N$23,F277&lt;=$O$23),$M$23,IF(AND(F277&gt;=$N$24,F277&lt;=$O$24),$M$24,IF(AND(F277&gt;=$N$25,F277&lt;=$O$25),$M$25,IF(AND(F277&gt;=$N$26,F277&lt;=$O$26),$M$26,IF(AND(F277&gt;=$N$27,F277&lt;=$O$27),$M$27,IF(AND(F277&gt;=$N$28,F277&lt;=$O$28),$M$28,IF(AND(F277&gt;=$N$29,F277&lt;=$O$29),$M$29))))))))))))))))))))))))))))))</f>
        <v>4</v>
      </c>
      <c r="D277" s="19" t="s">
        <v>22</v>
      </c>
      <c r="E277" s="19" t="s">
        <v>1235</v>
      </c>
      <c r="F277" s="16">
        <f>Table4[[#This Row],[USD Pricing]]*Exchange!$A$1</f>
        <v>51.03</v>
      </c>
      <c r="G277" s="16">
        <v>36.450000000000003</v>
      </c>
      <c r="H277" s="12" t="s">
        <v>1697</v>
      </c>
      <c r="I277" s="19" t="s">
        <v>1319</v>
      </c>
      <c r="J277" s="19" t="s">
        <v>8273</v>
      </c>
      <c r="K277" s="12" t="s">
        <v>8156</v>
      </c>
      <c r="L277" s="22"/>
      <c r="XFD277" s="22"/>
    </row>
    <row r="278" spans="1:12 16384:16384" s="19" customFormat="1" x14ac:dyDescent="0.35">
      <c r="A278" s="19" t="s">
        <v>565</v>
      </c>
      <c r="B278" s="45" t="str">
        <f>HYPERLINK(Table4[[#This Row],[Link]],Table4[[#This Row],[Pattern w/out Hyperlink]])</f>
        <v>Nexus</v>
      </c>
      <c r="C278" s="19">
        <f>IF(F278&lt;=$N$1,$M$1,IF(AND(F278&gt;=$N$2,F278&lt;=$O$2),$M$2,IF(AND(F278&gt;=$N$3,F278&lt;=$O$3),$M$3,IF(AND(F278&gt;=$N$4,F278&lt;=$O$4),$M$4,IF(AND(F278&gt;=$N$5,F278&lt;=$O$5),$M$5,IF(AND(F278&gt;=$N$6,F278&lt;=$O$6),$M$6,IF(AND(F278&gt;=$N$7,F278&lt;=$O$7),$M$7,IF(AND(F278&gt;=$N$8,F278&lt;=$O$8),$M$8,IF(AND(F278&gt;$N$9,F278&lt;=$O$9),$M$9,IF(AND(F278&gt;=$N$10,F278&lt;=$O$10),$M$10,IF(AND(F278&gt;=$N$11,F278&lt;=$O$11),$M$11,IF(AND(F278&gt;=$N$12,F278&lt;=$O$12),$M$12,IF(AND(F278&gt;=$N$13,F278&lt;=$O$13),$M$13,IF(AND(F278&gt;=$N$14,F278&lt;=$O$14),$M$14,IF(AND(F278&gt;=$N$15,F278&lt;=$O$15),$M$15,IF(AND(F278&gt;=$N$16,F278&lt;=$O$16),$M$16,IF(AND(F278&gt;=$N$17,F278&lt;=$O$17),$M$17,IF(AND(F278&gt;=$N$18,F278&lt;=$O$18),$M$18,IF(AND(F278&gt;=$M$19,F278&gt;=$N$19),$O$19,IF(AND(F278&gt;=$N$19,F278&lt;=$O$19),$M$19,IF(AND(F278&gt;=$N$20,F278&lt;=$O$20),$M$20,IF(AND(F278&gt;=$N$21,F278&lt;=$O$21),$M$21,IF(AND(F278&gt;=$N$22,F278&lt;=$O$22),$M$22,IF(AND(F278&gt;=$N$23,F278&lt;=$O$23),$M$23,IF(AND(F278&gt;=$N$24,F278&lt;=$O$24),$M$24,IF(AND(F278&gt;=$N$25,F278&lt;=$O$25),$M$25,IF(AND(F278&gt;=$N$26,F278&lt;=$O$26),$M$26,IF(AND(F278&gt;=$N$27,F278&lt;=$O$27),$M$27,IF(AND(F278&gt;=$N$28,F278&lt;=$O$28),$M$28,IF(AND(F278&gt;=$N$29,F278&lt;=$O$29),$M$29))))))))))))))))))))))))))))))</f>
        <v>4</v>
      </c>
      <c r="D278" s="19" t="s">
        <v>18</v>
      </c>
      <c r="E278" s="19" t="s">
        <v>1235</v>
      </c>
      <c r="F278" s="23">
        <f>Table4[[#This Row],[USD Pricing]]*Exchange!$A$1</f>
        <v>50.33</v>
      </c>
      <c r="G278" s="23">
        <v>35.950000000000003</v>
      </c>
      <c r="H278" s="19" t="s">
        <v>3754</v>
      </c>
      <c r="I278" s="19" t="s">
        <v>1319</v>
      </c>
      <c r="J278" s="19" t="s">
        <v>2860</v>
      </c>
      <c r="L278" s="22"/>
      <c r="XFD278" s="22"/>
    </row>
    <row r="279" spans="1:12 16384:16384" s="19" customFormat="1" x14ac:dyDescent="0.35">
      <c r="A279" s="12" t="s">
        <v>7619</v>
      </c>
      <c r="B279" s="19" t="str">
        <f>HYPERLINK(Table4[[#This Row],[Link]],Table4[[#This Row],[Pattern w/out Hyperlink]])</f>
        <v>Nishiki 2.0</v>
      </c>
      <c r="C279" s="19">
        <f>IF(F279&lt;=$N$1,$M$1,IF(AND(F279&gt;=$N$2,F279&lt;=$O$2),$M$2,IF(AND(F279&gt;=$N$3,F279&lt;=$O$3),$M$3,IF(AND(F279&gt;=$N$4,F279&lt;=$O$4),$M$4,IF(AND(F279&gt;=$N$5,F279&lt;=$O$5),$M$5,IF(AND(F279&gt;=$N$6,F279&lt;=$O$6),$M$6,IF(AND(F279&gt;=$N$7,F279&lt;=$O$7),$M$7,IF(AND(F279&gt;=$N$8,F279&lt;=$O$8),$M$8,IF(AND(F279&gt;$N$9,F279&lt;=$O$9),$M$9,IF(AND(F279&gt;=$N$10,F279&lt;=$O$10),$M$10,IF(AND(F279&gt;=$N$11,F279&lt;=$O$11),$M$11,IF(AND(F279&gt;=$N$12,F279&lt;=$O$12),$M$12,IF(AND(F279&gt;=$N$13,F279&lt;=$O$13),$M$13,IF(AND(F279&gt;=$N$14,F279&lt;=$O$14),$M$14,IF(AND(F279&gt;=$N$15,F279&lt;=$O$15),$M$15,IF(AND(F279&gt;=$N$16,F279&lt;=$O$16),$M$16,IF(AND(F279&gt;=$N$17,F279&lt;=$O$17),$M$17,IF(AND(F279&gt;=$N$18,F279&lt;=$O$18),$M$18,IF(AND(F279&gt;=$M$19,F279&gt;=$N$19),$O$19,IF(AND(F279&gt;=$N$19,F279&lt;=$O$19),$M$19,IF(AND(F279&gt;=$N$20,F279&lt;=$O$20),$M$20,IF(AND(F279&gt;=$N$21,F279&lt;=$O$21),$M$21,IF(AND(F279&gt;=$N$22,F279&lt;=$O$22),$M$22,IF(AND(F279&gt;=$N$23,F279&lt;=$O$23),$M$23,IF(AND(F279&gt;=$N$24,F279&lt;=$O$24),$M$24,IF(AND(F279&gt;=$N$25,F279&lt;=$O$25),$M$25,IF(AND(F279&gt;=$N$26,F279&lt;=$O$26),$M$26,IF(AND(F279&gt;=$N$27,F279&lt;=$O$27),$M$27,IF(AND(F279&gt;=$N$28,F279&lt;=$O$28),$M$28,IF(AND(F279&gt;=$N$29,F279&lt;=$O$29),$M$29))))))))))))))))))))))))))))))</f>
        <v>4</v>
      </c>
      <c r="D279" s="19" t="s">
        <v>20</v>
      </c>
      <c r="E279" s="19" t="s">
        <v>1235</v>
      </c>
      <c r="F279" s="24">
        <f>Table4[[#This Row],[USD Pricing]]*Exchange!$A$1</f>
        <v>51.099999999999994</v>
      </c>
      <c r="G279" s="24">
        <v>36.5</v>
      </c>
      <c r="H279" s="12" t="s">
        <v>1524</v>
      </c>
      <c r="I279" s="19" t="s">
        <v>1319</v>
      </c>
      <c r="J279" s="19" t="s">
        <v>2866</v>
      </c>
      <c r="L279" s="22"/>
      <c r="XFD279" s="22"/>
    </row>
    <row r="280" spans="1:12 16384:16384" s="19" customFormat="1" x14ac:dyDescent="0.35">
      <c r="A280" s="19" t="s">
        <v>590</v>
      </c>
      <c r="B280" s="45" t="str">
        <f>HYPERLINK(Table4[[#This Row],[Link]],Table4[[#This Row],[Pattern w/out Hyperlink]])</f>
        <v>Outback</v>
      </c>
      <c r="C280" s="19">
        <f>IF(F280&lt;=$N$1,$M$1,IF(AND(F280&gt;=$N$2,F280&lt;=$O$2),$M$2,IF(AND(F280&gt;=$N$3,F280&lt;=$O$3),$M$3,IF(AND(F280&gt;=$N$4,F280&lt;=$O$4),$M$4,IF(AND(F280&gt;=$N$5,F280&lt;=$O$5),$M$5,IF(AND(F280&gt;=$N$6,F280&lt;=$O$6),$M$6,IF(AND(F280&gt;=$N$7,F280&lt;=$O$7),$M$7,IF(AND(F280&gt;=$N$8,F280&lt;=$O$8),$M$8,IF(AND(F280&gt;$N$9,F280&lt;=$O$9),$M$9,IF(AND(F280&gt;=$N$10,F280&lt;=$O$10),$M$10,IF(AND(F280&gt;=$N$11,F280&lt;=$O$11),$M$11,IF(AND(F280&gt;=$N$12,F280&lt;=$O$12),$M$12,IF(AND(F280&gt;=$N$13,F280&lt;=$O$13),$M$13,IF(AND(F280&gt;=$N$14,F280&lt;=$O$14),$M$14,IF(AND(F280&gt;=$N$15,F280&lt;=$O$15),$M$15,IF(AND(F280&gt;=$N$16,F280&lt;=$O$16),$M$16,IF(AND(F280&gt;=$N$17,F280&lt;=$O$17),$M$17,IF(AND(F280&gt;=$N$18,F280&lt;=$O$18),$M$18,IF(AND(F280&gt;=$M$19,F280&gt;=$N$19),$O$19,IF(AND(F280&gt;=$N$19,F280&lt;=$O$19),$M$19,IF(AND(F280&gt;=$N$20,F280&lt;=$O$20),$M$20,IF(AND(F280&gt;=$N$21,F280&lt;=$O$21),$M$21,IF(AND(F280&gt;=$N$22,F280&lt;=$O$22),$M$22,IF(AND(F280&gt;=$N$23,F280&lt;=$O$23),$M$23,IF(AND(F280&gt;=$N$24,F280&lt;=$O$24),$M$24,IF(AND(F280&gt;=$N$25,F280&lt;=$O$25),$M$25,IF(AND(F280&gt;=$N$26,F280&lt;=$O$26),$M$26,IF(AND(F280&gt;=$N$27,F280&lt;=$O$27),$M$27,IF(AND(F280&gt;=$N$28,F280&lt;=$O$28),$M$28,IF(AND(F280&gt;=$N$29,F280&lt;=$O$29),$M$29))))))))))))))))))))))))))))))</f>
        <v>4</v>
      </c>
      <c r="D280" s="19" t="s">
        <v>18</v>
      </c>
      <c r="E280" s="19" t="s">
        <v>1235</v>
      </c>
      <c r="F280" s="23">
        <f>Table4[[#This Row],[USD Pricing]]*Exchange!$A$1</f>
        <v>50.33</v>
      </c>
      <c r="G280" s="23">
        <v>35.950000000000003</v>
      </c>
      <c r="H280" s="19" t="s">
        <v>1087</v>
      </c>
      <c r="I280" s="19" t="s">
        <v>1319</v>
      </c>
      <c r="J280" s="19" t="s">
        <v>2860</v>
      </c>
      <c r="L280" s="22"/>
      <c r="XFD280" s="22"/>
    </row>
    <row r="281" spans="1:12 16384:16384" s="19" customFormat="1" x14ac:dyDescent="0.35">
      <c r="A281" s="12" t="s">
        <v>7621</v>
      </c>
      <c r="B281" s="19" t="str">
        <f>HYPERLINK(Table4[[#This Row],[Link]],Table4[[#This Row],[Pattern w/out Hyperlink]])</f>
        <v>Oxford 2.0</v>
      </c>
      <c r="C281" s="19">
        <f>IF(F281&lt;=$N$1,$M$1,IF(AND(F281&gt;=$N$2,F281&lt;=$O$2),$M$2,IF(AND(F281&gt;=$N$3,F281&lt;=$O$3),$M$3,IF(AND(F281&gt;=$N$4,F281&lt;=$O$4),$M$4,IF(AND(F281&gt;=$N$5,F281&lt;=$O$5),$M$5,IF(AND(F281&gt;=$N$6,F281&lt;=$O$6),$M$6,IF(AND(F281&gt;=$N$7,F281&lt;=$O$7),$M$7,IF(AND(F281&gt;=$N$8,F281&lt;=$O$8),$M$8,IF(AND(F281&gt;$N$9,F281&lt;=$O$9),$M$9,IF(AND(F281&gt;=$N$10,F281&lt;=$O$10),$M$10,IF(AND(F281&gt;=$N$11,F281&lt;=$O$11),$M$11,IF(AND(F281&gt;=$N$12,F281&lt;=$O$12),$M$12,IF(AND(F281&gt;=$N$13,F281&lt;=$O$13),$M$13,IF(AND(F281&gt;=$N$14,F281&lt;=$O$14),$M$14,IF(AND(F281&gt;=$N$15,F281&lt;=$O$15),$M$15,IF(AND(F281&gt;=$N$16,F281&lt;=$O$16),$M$16,IF(AND(F281&gt;=$N$17,F281&lt;=$O$17),$M$17,IF(AND(F281&gt;=$N$18,F281&lt;=$O$18),$M$18,IF(AND(F281&gt;=$M$19,F281&gt;=$N$19),$O$19,IF(AND(F281&gt;=$N$19,F281&lt;=$O$19),$M$19,IF(AND(F281&gt;=$N$20,F281&lt;=$O$20),$M$20,IF(AND(F281&gt;=$N$21,F281&lt;=$O$21),$M$21,IF(AND(F281&gt;=$N$22,F281&lt;=$O$22),$M$22,IF(AND(F281&gt;=$N$23,F281&lt;=$O$23),$M$23,IF(AND(F281&gt;=$N$24,F281&lt;=$O$24),$M$24,IF(AND(F281&gt;=$N$25,F281&lt;=$O$25),$M$25,IF(AND(F281&gt;=$N$26,F281&lt;=$O$26),$M$26,IF(AND(F281&gt;=$N$27,F281&lt;=$O$27),$M$27,IF(AND(F281&gt;=$N$28,F281&lt;=$O$28),$M$28,IF(AND(F281&gt;=$N$29,F281&lt;=$O$29),$M$29))))))))))))))))))))))))))))))</f>
        <v>4</v>
      </c>
      <c r="D281" s="19" t="s">
        <v>20</v>
      </c>
      <c r="E281" s="19" t="s">
        <v>1235</v>
      </c>
      <c r="F281" s="24">
        <f>Table4[[#This Row],[USD Pricing]]*Exchange!$A$1</f>
        <v>52.5</v>
      </c>
      <c r="G281" s="24">
        <v>37.5</v>
      </c>
      <c r="H281" s="12" t="s">
        <v>1531</v>
      </c>
      <c r="I281" s="19" t="s">
        <v>1319</v>
      </c>
      <c r="J281" s="19" t="s">
        <v>2866</v>
      </c>
      <c r="L281" s="22"/>
      <c r="XFD281" s="22"/>
    </row>
    <row r="282" spans="1:12 16384:16384" s="19" customFormat="1" x14ac:dyDescent="0.35">
      <c r="A282" s="19" t="s">
        <v>606</v>
      </c>
      <c r="B282" s="45" t="str">
        <f>HYPERLINK(Table4[[#This Row],[Link]],Table4[[#This Row],[Pattern w/out Hyperlink]])</f>
        <v>Pathway</v>
      </c>
      <c r="C282" s="19">
        <f>IF(F282&lt;=$N$1,$M$1,IF(AND(F282&gt;=$N$2,F282&lt;=$O$2),$M$2,IF(AND(F282&gt;=$N$3,F282&lt;=$O$3),$M$3,IF(AND(F282&gt;=$N$4,F282&lt;=$O$4),$M$4,IF(AND(F282&gt;=$N$5,F282&lt;=$O$5),$M$5,IF(AND(F282&gt;=$N$6,F282&lt;=$O$6),$M$6,IF(AND(F282&gt;=$N$7,F282&lt;=$O$7),$M$7,IF(AND(F282&gt;=$N$8,F282&lt;=$O$8),$M$8,IF(AND(F282&gt;$N$9,F282&lt;=$O$9),$M$9,IF(AND(F282&gt;=$N$10,F282&lt;=$O$10),$M$10,IF(AND(F282&gt;=$N$11,F282&lt;=$O$11),$M$11,IF(AND(F282&gt;=$N$12,F282&lt;=$O$12),$M$12,IF(AND(F282&gt;=$N$13,F282&lt;=$O$13),$M$13,IF(AND(F282&gt;=$N$14,F282&lt;=$O$14),$M$14,IF(AND(F282&gt;=$N$15,F282&lt;=$O$15),$M$15,IF(AND(F282&gt;=$N$16,F282&lt;=$O$16),$M$16,IF(AND(F282&gt;=$N$17,F282&lt;=$O$17),$M$17,IF(AND(F282&gt;=$N$18,F282&lt;=$O$18),$M$18,IF(AND(F282&gt;=$M$19,F282&gt;=$N$19),$O$19,IF(AND(F282&gt;=$N$19,F282&lt;=$O$19),$M$19,IF(AND(F282&gt;=$N$20,F282&lt;=$O$20),$M$20,IF(AND(F282&gt;=$N$21,F282&lt;=$O$21),$M$21,IF(AND(F282&gt;=$N$22,F282&lt;=$O$22),$M$22,IF(AND(F282&gt;=$N$23,F282&lt;=$O$23),$M$23,IF(AND(F282&gt;=$N$24,F282&lt;=$O$24),$M$24,IF(AND(F282&gt;=$N$25,F282&lt;=$O$25),$M$25,IF(AND(F282&gt;=$N$26,F282&lt;=$O$26),$M$26,IF(AND(F282&gt;=$N$27,F282&lt;=$O$27),$M$27,IF(AND(F282&gt;=$N$28,F282&lt;=$O$28),$M$28,IF(AND(F282&gt;=$N$29,F282&lt;=$O$29),$M$29))))))))))))))))))))))))))))))</f>
        <v>4</v>
      </c>
      <c r="D282" s="19" t="s">
        <v>2981</v>
      </c>
      <c r="E282" s="19" t="s">
        <v>1235</v>
      </c>
      <c r="F282" s="23">
        <f>Table4[[#This Row],[USD Pricing]]*Exchange!$A$1</f>
        <v>54.599999999999994</v>
      </c>
      <c r="G282" s="23">
        <v>39</v>
      </c>
      <c r="H282" s="19" t="s">
        <v>6642</v>
      </c>
      <c r="I282" s="19" t="s">
        <v>0</v>
      </c>
      <c r="J282" s="19" t="s">
        <v>2860</v>
      </c>
      <c r="L282" s="22"/>
      <c r="XFD282" s="22"/>
    </row>
    <row r="283" spans="1:12 16384:16384" s="19" customFormat="1" x14ac:dyDescent="0.35">
      <c r="A283" s="19" t="s">
        <v>2531</v>
      </c>
      <c r="B283" s="43" t="str">
        <f>HYPERLINK(Table4[[#This Row],[Link]],Table4[[#This Row],[Pattern w/out Hyperlink]])</f>
        <v>Pennant</v>
      </c>
      <c r="C283" s="19">
        <f>IF(F283&lt;=$N$1,$M$1,IF(AND(F283&gt;=$N$2,F283&lt;=$O$2),$M$2,IF(AND(F283&gt;=$N$3,F283&lt;=$O$3),$M$3,IF(AND(F283&gt;=$N$4,F283&lt;=$O$4),$M$4,IF(AND(F283&gt;=$N$5,F283&lt;=$O$5),$M$5,IF(AND(F283&gt;=$N$6,F283&lt;=$O$6),$M$6,IF(AND(F283&gt;=$N$7,F283&lt;=$O$7),$M$7,IF(AND(F283&gt;=$N$8,F283&lt;=$O$8),$M$8,IF(AND(F283&gt;$N$9,F283&lt;=$O$9),$M$9,IF(AND(F283&gt;=$N$10,F283&lt;=$O$10),$M$10,IF(AND(F283&gt;=$N$11,F283&lt;=$O$11),$M$11,IF(AND(F283&gt;=$N$12,F283&lt;=$O$12),$M$12,IF(AND(F283&gt;=$N$13,F283&lt;=$O$13),$M$13,IF(AND(F283&gt;=$N$14,F283&lt;=$O$14),$M$14,IF(AND(F283&gt;=$N$15,F283&lt;=$O$15),$M$15,IF(AND(F283&gt;=$N$16,F283&lt;=$O$16),$M$16,IF(AND(F283&gt;=$N$17,F283&lt;=$O$17),$M$17,IF(AND(F283&gt;=$N$18,F283&lt;=$O$18),$M$18,IF(AND(F283&gt;=$M$19,F283&gt;=$N$19),$O$19,IF(AND(F283&gt;=$N$19,F283&lt;=$O$19),$M$19,IF(AND(F283&gt;=$N$20,F283&lt;=$O$20),$M$20,IF(AND(F283&gt;=$N$21,F283&lt;=$O$21),$M$21,IF(AND(F283&gt;=$N$22,F283&lt;=$O$22),$M$22,IF(AND(F283&gt;=$N$23,F283&lt;=$O$23),$M$23,IF(AND(F283&gt;=$N$24,F283&lt;=$O$24),$M$24,IF(AND(F283&gt;=$N$25,F283&lt;=$O$25),$M$25,IF(AND(F283&gt;=$N$26,F283&lt;=$O$26),$M$26,IF(AND(F283&gt;=$N$27,F283&lt;=$O$27),$M$27,IF(AND(F283&gt;=$N$28,F283&lt;=$O$28),$M$28,IF(AND(F283&gt;=$N$29,F283&lt;=$O$29),$M$29))))))))))))))))))))))))))))))</f>
        <v>4</v>
      </c>
      <c r="D283" s="19" t="s">
        <v>19</v>
      </c>
      <c r="E283" s="19" t="s">
        <v>1235</v>
      </c>
      <c r="F283" s="23">
        <v>51</v>
      </c>
      <c r="G283" s="23"/>
      <c r="H283" s="11" t="s">
        <v>7944</v>
      </c>
      <c r="I283" s="19" t="s">
        <v>0</v>
      </c>
      <c r="J283" s="19" t="s">
        <v>2860</v>
      </c>
      <c r="L283" s="22"/>
      <c r="XFD283" s="22"/>
    </row>
    <row r="284" spans="1:12 16384:16384" s="19" customFormat="1" x14ac:dyDescent="0.35">
      <c r="A284" s="19" t="s">
        <v>3755</v>
      </c>
      <c r="B284" s="45" t="str">
        <f>HYPERLINK(Table4[[#This Row],[Link]],Table4[[#This Row],[Pattern w/out Hyperlink]])</f>
        <v>Pillar</v>
      </c>
      <c r="C284" s="19">
        <f>IF(F284&lt;=$N$1,$M$1,IF(AND(F284&gt;=$N$2,F284&lt;=$O$2),$M$2,IF(AND(F284&gt;=$N$3,F284&lt;=$O$3),$M$3,IF(AND(F284&gt;=$N$4,F284&lt;=$O$4),$M$4,IF(AND(F284&gt;=$N$5,F284&lt;=$O$5),$M$5,IF(AND(F284&gt;=$N$6,F284&lt;=$O$6),$M$6,IF(AND(F284&gt;=$N$7,F284&lt;=$O$7),$M$7,IF(AND(F284&gt;=$N$8,F284&lt;=$O$8),$M$8,IF(AND(F284&gt;$N$9,F284&lt;=$O$9),$M$9,IF(AND(F284&gt;=$N$10,F284&lt;=$O$10),$M$10,IF(AND(F284&gt;=$N$11,F284&lt;=$O$11),$M$11,IF(AND(F284&gt;=$N$12,F284&lt;=$O$12),$M$12,IF(AND(F284&gt;=$N$13,F284&lt;=$O$13),$M$13,IF(AND(F284&gt;=$N$14,F284&lt;=$O$14),$M$14,IF(AND(F284&gt;=$N$15,F284&lt;=$O$15),$M$15,IF(AND(F284&gt;=$N$16,F284&lt;=$O$16),$M$16,IF(AND(F284&gt;=$N$17,F284&lt;=$O$17),$M$17,IF(AND(F284&gt;=$N$18,F284&lt;=$O$18),$M$18,IF(AND(F284&gt;=$M$19,F284&gt;=$N$19),$O$19,IF(AND(F284&gt;=$N$19,F284&lt;=$O$19),$M$19,IF(AND(F284&gt;=$N$20,F284&lt;=$O$20),$M$20,IF(AND(F284&gt;=$N$21,F284&lt;=$O$21),$M$21,IF(AND(F284&gt;=$N$22,F284&lt;=$O$22),$M$22,IF(AND(F284&gt;=$N$23,F284&lt;=$O$23),$M$23,IF(AND(F284&gt;=$N$24,F284&lt;=$O$24),$M$24,IF(AND(F284&gt;=$N$25,F284&lt;=$O$25),$M$25,IF(AND(F284&gt;=$N$26,F284&lt;=$O$26),$M$26,IF(AND(F284&gt;=$N$27,F284&lt;=$O$27),$M$27,IF(AND(F284&gt;=$N$28,F284&lt;=$O$28),$M$28,IF(AND(F284&gt;=$N$29,F284&lt;=$O$29),$M$29))))))))))))))))))))))))))))))</f>
        <v>4</v>
      </c>
      <c r="D284" s="19" t="s">
        <v>18</v>
      </c>
      <c r="E284" s="19" t="s">
        <v>1235</v>
      </c>
      <c r="F284" s="23">
        <f>Table4[[#This Row],[USD Pricing]]*Exchange!$A$1</f>
        <v>46.13</v>
      </c>
      <c r="G284" s="23">
        <v>32.950000000000003</v>
      </c>
      <c r="H284" s="19" t="s">
        <v>6152</v>
      </c>
      <c r="I284" s="19" t="s">
        <v>1319</v>
      </c>
      <c r="J284" s="19" t="s">
        <v>2860</v>
      </c>
      <c r="L284" s="22"/>
      <c r="XFD284" s="22"/>
    </row>
    <row r="285" spans="1:12 16384:16384" s="19" customFormat="1" x14ac:dyDescent="0.35">
      <c r="A285" s="19" t="s">
        <v>623</v>
      </c>
      <c r="B285" s="45" t="str">
        <f>HYPERLINK(Table4[[#This Row],[Link]],Table4[[#This Row],[Pattern w/out Hyperlink]])</f>
        <v>Pioneer</v>
      </c>
      <c r="C285" s="19">
        <f>IF(F285&lt;=$N$1,$M$1,IF(AND(F285&gt;=$N$2,F285&lt;=$O$2),$M$2,IF(AND(F285&gt;=$N$3,F285&lt;=$O$3),$M$3,IF(AND(F285&gt;=$N$4,F285&lt;=$O$4),$M$4,IF(AND(F285&gt;=$N$5,F285&lt;=$O$5),$M$5,IF(AND(F285&gt;=$N$6,F285&lt;=$O$6),$M$6,IF(AND(F285&gt;=$N$7,F285&lt;=$O$7),$M$7,IF(AND(F285&gt;=$N$8,F285&lt;=$O$8),$M$8,IF(AND(F285&gt;$N$9,F285&lt;=$O$9),$M$9,IF(AND(F285&gt;=$N$10,F285&lt;=$O$10),$M$10,IF(AND(F285&gt;=$N$11,F285&lt;=$O$11),$M$11,IF(AND(F285&gt;=$N$12,F285&lt;=$O$12),$M$12,IF(AND(F285&gt;=$N$13,F285&lt;=$O$13),$M$13,IF(AND(F285&gt;=$N$14,F285&lt;=$O$14),$M$14,IF(AND(F285&gt;=$N$15,F285&lt;=$O$15),$M$15,IF(AND(F285&gt;=$N$16,F285&lt;=$O$16),$M$16,IF(AND(F285&gt;=$N$17,F285&lt;=$O$17),$M$17,IF(AND(F285&gt;=$N$18,F285&lt;=$O$18),$M$18,IF(AND(F285&gt;=$M$19,F285&gt;=$N$19),$O$19,IF(AND(F285&gt;=$N$19,F285&lt;=$O$19),$M$19,IF(AND(F285&gt;=$N$20,F285&lt;=$O$20),$M$20,IF(AND(F285&gt;=$N$21,F285&lt;=$O$21),$M$21,IF(AND(F285&gt;=$N$22,F285&lt;=$O$22),$M$22,IF(AND(F285&gt;=$N$23,F285&lt;=$O$23),$M$23,IF(AND(F285&gt;=$N$24,F285&lt;=$O$24),$M$24,IF(AND(F285&gt;=$N$25,F285&lt;=$O$25),$M$25,IF(AND(F285&gt;=$N$26,F285&lt;=$O$26),$M$26,IF(AND(F285&gt;=$N$27,F285&lt;=$O$27),$M$27,IF(AND(F285&gt;=$N$28,F285&lt;=$O$28),$M$28,IF(AND(F285&gt;=$N$29,F285&lt;=$O$29),$M$29))))))))))))))))))))))))))))))</f>
        <v>4</v>
      </c>
      <c r="D285" s="19" t="s">
        <v>18</v>
      </c>
      <c r="E285" s="19" t="s">
        <v>1235</v>
      </c>
      <c r="F285" s="23">
        <f>Table4[[#This Row],[USD Pricing]]*Exchange!$A$1</f>
        <v>53.13</v>
      </c>
      <c r="G285" s="23">
        <v>37.950000000000003</v>
      </c>
      <c r="H285" s="19" t="s">
        <v>1088</v>
      </c>
      <c r="I285" s="19" t="s">
        <v>1319</v>
      </c>
      <c r="J285" s="19" t="s">
        <v>2860</v>
      </c>
      <c r="L285" s="22"/>
      <c r="XFD285" s="22"/>
    </row>
    <row r="286" spans="1:12 16384:16384" s="19" customFormat="1" x14ac:dyDescent="0.35">
      <c r="A286" s="19" t="s">
        <v>2041</v>
      </c>
      <c r="B286" s="45" t="str">
        <f>HYPERLINK(Table4[[#This Row],[Link]],Table4[[#This Row],[Pattern w/out Hyperlink]])</f>
        <v>Poplin</v>
      </c>
      <c r="C286" s="19">
        <f>IF(F286&lt;=$N$1,$M$1,IF(AND(F286&gt;=$N$2,F286&lt;=$O$2),$M$2,IF(AND(F286&gt;=$N$3,F286&lt;=$O$3),$M$3,IF(AND(F286&gt;=$N$4,F286&lt;=$O$4),$M$4,IF(AND(F286&gt;=$N$5,F286&lt;=$O$5),$M$5,IF(AND(F286&gt;=$N$6,F286&lt;=$O$6),$M$6,IF(AND(F286&gt;=$N$7,F286&lt;=$O$7),$M$7,IF(AND(F286&gt;=$N$8,F286&lt;=$O$8),$M$8,IF(AND(F286&gt;$N$9,F286&lt;=$O$9),$M$9,IF(AND(F286&gt;=$N$10,F286&lt;=$O$10),$M$10,IF(AND(F286&gt;=$N$11,F286&lt;=$O$11),$M$11,IF(AND(F286&gt;=$N$12,F286&lt;=$O$12),$M$12,IF(AND(F286&gt;=$N$13,F286&lt;=$O$13),$M$13,IF(AND(F286&gt;=$N$14,F286&lt;=$O$14),$M$14,IF(AND(F286&gt;=$N$15,F286&lt;=$O$15),$M$15,IF(AND(F286&gt;=$N$16,F286&lt;=$O$16),$M$16,IF(AND(F286&gt;=$N$17,F286&lt;=$O$17),$M$17,IF(AND(F286&gt;=$N$18,F286&lt;=$O$18),$M$18,IF(AND(F286&gt;=$M$19,F286&gt;=$N$19),$O$19,IF(AND(F286&gt;=$N$19,F286&lt;=$O$19),$M$19,IF(AND(F286&gt;=$N$20,F286&lt;=$O$20),$M$20,IF(AND(F286&gt;=$N$21,F286&lt;=$O$21),$M$21,IF(AND(F286&gt;=$N$22,F286&lt;=$O$22),$M$22,IF(AND(F286&gt;=$N$23,F286&lt;=$O$23),$M$23,IF(AND(F286&gt;=$N$24,F286&lt;=$O$24),$M$24,IF(AND(F286&gt;=$N$25,F286&lt;=$O$25),$M$25,IF(AND(F286&gt;=$N$26,F286&lt;=$O$26),$M$26,IF(AND(F286&gt;=$N$27,F286&lt;=$O$27),$M$27,IF(AND(F286&gt;=$N$28,F286&lt;=$O$28),$M$28,IF(AND(F286&gt;=$N$29,F286&lt;=$O$29),$M$29))))))))))))))))))))))))))))))</f>
        <v>4</v>
      </c>
      <c r="D286" s="19" t="s">
        <v>19</v>
      </c>
      <c r="E286" s="19" t="s">
        <v>1235</v>
      </c>
      <c r="F286" s="23">
        <v>46</v>
      </c>
      <c r="G286" s="23"/>
      <c r="H286" s="19" t="s">
        <v>2042</v>
      </c>
      <c r="I286" s="19" t="s">
        <v>1319</v>
      </c>
      <c r="J286" s="19" t="s">
        <v>2860</v>
      </c>
      <c r="L286" s="22"/>
      <c r="XFD286" s="22"/>
    </row>
    <row r="287" spans="1:12 16384:16384" s="19" customFormat="1" x14ac:dyDescent="0.35">
      <c r="A287" s="19" t="s">
        <v>7509</v>
      </c>
      <c r="B287" s="45" t="str">
        <f>HYPERLINK(Table4[[#This Row],[Link]],Table4[[#This Row],[Pattern w/out Hyperlink]])</f>
        <v>Preston</v>
      </c>
      <c r="C287" s="19">
        <f>IF(F287&lt;=$N$1,$M$1,IF(AND(F287&gt;=$N$2,F287&lt;=$O$2),$M$2,IF(AND(F287&gt;=$N$3,F287&lt;=$O$3),$M$3,IF(AND(F287&gt;=$N$4,F287&lt;=$O$4),$M$4,IF(AND(F287&gt;=$N$5,F287&lt;=$O$5),$M$5,IF(AND(F287&gt;=$N$6,F287&lt;=$O$6),$M$6,IF(AND(F287&gt;=$N$7,F287&lt;=$O$7),$M$7,IF(AND(F287&gt;=$N$8,F287&lt;=$O$8),$M$8,IF(AND(F287&gt;$N$9,F287&lt;=$O$9),$M$9,IF(AND(F287&gt;=$N$10,F287&lt;=$O$10),$M$10,IF(AND(F287&gt;=$N$11,F287&lt;=$O$11),$M$11,IF(AND(F287&gt;=$N$12,F287&lt;=$O$12),$M$12,IF(AND(F287&gt;=$N$13,F287&lt;=$O$13),$M$13,IF(AND(F287&gt;=$N$14,F287&lt;=$O$14),$M$14,IF(AND(F287&gt;=$N$15,F287&lt;=$O$15),$M$15,IF(AND(F287&gt;=$N$16,F287&lt;=$O$16),$M$16,IF(AND(F287&gt;=$N$17,F287&lt;=$O$17),$M$17,IF(AND(F287&gt;=$N$18,F287&lt;=$O$18),$M$18,IF(AND(F287&gt;=$M$19,F287&gt;=$N$19),$O$19,IF(AND(F287&gt;=$N$19,F287&lt;=$O$19),$M$19,IF(AND(F287&gt;=$N$20,F287&lt;=$O$20),$M$20,IF(AND(F287&gt;=$N$21,F287&lt;=$O$21),$M$21,IF(AND(F287&gt;=$N$22,F287&lt;=$O$22),$M$22,IF(AND(F287&gt;=$N$23,F287&lt;=$O$23),$M$23,IF(AND(F287&gt;=$N$24,F287&lt;=$O$24),$M$24,IF(AND(F287&gt;=$N$25,F287&lt;=$O$25),$M$25,IF(AND(F287&gt;=$N$26,F287&lt;=$O$26),$M$26,IF(AND(F287&gt;=$N$27,F287&lt;=$O$27),$M$27,IF(AND(F287&gt;=$N$28,F287&lt;=$O$28),$M$28,IF(AND(F287&gt;=$N$29,F287&lt;=$O$29),$M$29))))))))))))))))))))))))))))))</f>
        <v>4</v>
      </c>
      <c r="D287" s="19" t="s">
        <v>18</v>
      </c>
      <c r="E287" s="19" t="s">
        <v>1235</v>
      </c>
      <c r="F287" s="23">
        <f>Table4[[#This Row],[USD Pricing]]*Exchange!$A$1</f>
        <v>46.13</v>
      </c>
      <c r="G287" s="23">
        <v>32.950000000000003</v>
      </c>
      <c r="H287" s="19" t="s">
        <v>7508</v>
      </c>
      <c r="I287" s="19" t="s">
        <v>1319</v>
      </c>
      <c r="J287" s="19" t="s">
        <v>2860</v>
      </c>
      <c r="L287" s="22"/>
      <c r="XFD287" s="22"/>
    </row>
    <row r="288" spans="1:12 16384:16384" s="19" customFormat="1" x14ac:dyDescent="0.35">
      <c r="A288" s="12" t="s">
        <v>8058</v>
      </c>
      <c r="B288" s="19" t="str">
        <f>HYPERLINK(Table4[[#This Row],[Link]],Table4[[#This Row],[Pattern w/out Hyperlink]])</f>
        <v>Ranger</v>
      </c>
      <c r="C288" s="19">
        <f>IF(F288&lt;=$N$1,$M$1,IF(AND(F288&gt;=$N$2,F288&lt;=$O$2),$M$2,IF(AND(F288&gt;=$N$3,F288&lt;=$O$3),$M$3,IF(AND(F288&gt;=$N$4,F288&lt;=$O$4),$M$4,IF(AND(F288&gt;=$N$5,F288&lt;=$O$5),$M$5,IF(AND(F288&gt;=$N$6,F288&lt;=$O$6),$M$6,IF(AND(F288&gt;=$N$7,F288&lt;=$O$7),$M$7,IF(AND(F288&gt;=$N$8,F288&lt;=$O$8),$M$8,IF(AND(F288&gt;$N$9,F288&lt;=$O$9),$M$9,IF(AND(F288&gt;=$N$10,F288&lt;=$O$10),$M$10,IF(AND(F288&gt;=$N$11,F288&lt;=$O$11),$M$11,IF(AND(F288&gt;=$N$12,F288&lt;=$O$12),$M$12,IF(AND(F288&gt;=$N$13,F288&lt;=$O$13),$M$13,IF(AND(F288&gt;=$N$14,F288&lt;=$O$14),$M$14,IF(AND(F288&gt;=$N$15,F288&lt;=$O$15),$M$15,IF(AND(F288&gt;=$N$16,F288&lt;=$O$16),$M$16,IF(AND(F288&gt;=$N$17,F288&lt;=$O$17),$M$17,IF(AND(F288&gt;=$N$18,F288&lt;=$O$18),$M$18,IF(AND(F288&gt;=$M$19,F288&gt;=$N$19),$O$19,IF(AND(F288&gt;=$N$19,F288&lt;=$O$19),$M$19,IF(AND(F288&gt;=$N$20,F288&lt;=$O$20),$M$20,IF(AND(F288&gt;=$N$21,F288&lt;=$O$21),$M$21,IF(AND(F288&gt;=$N$22,F288&lt;=$O$22),$M$22,IF(AND(F288&gt;=$N$23,F288&lt;=$O$23),$M$23,IF(AND(F288&gt;=$N$24,F288&lt;=$O$24),$M$24,IF(AND(F288&gt;=$N$25,F288&lt;=$O$25),$M$25,IF(AND(F288&gt;=$N$26,F288&lt;=$O$26),$M$26,IF(AND(F288&gt;=$N$27,F288&lt;=$O$27),$M$27,IF(AND(F288&gt;=$N$28,F288&lt;=$O$28),$M$28,IF(AND(F288&gt;=$N$29,F288&lt;=$O$29),$M$29))))))))))))))))))))))))))))))</f>
        <v>4</v>
      </c>
      <c r="D288" s="19" t="s">
        <v>24</v>
      </c>
      <c r="E288" s="19" t="s">
        <v>1235</v>
      </c>
      <c r="F288" s="16">
        <f>Table4[[#This Row],[USD Pricing]]*Exchange!$A$1</f>
        <v>53.9</v>
      </c>
      <c r="G288" s="16">
        <v>38.5</v>
      </c>
      <c r="H288" s="12" t="s">
        <v>8059</v>
      </c>
      <c r="I288" s="19" t="s">
        <v>1319</v>
      </c>
      <c r="J288" s="19" t="s">
        <v>3822</v>
      </c>
      <c r="K288" s="12" t="s">
        <v>8158</v>
      </c>
      <c r="L288" s="22"/>
      <c r="XFD288" s="22"/>
    </row>
    <row r="289" spans="1:12 16384:16384" s="19" customFormat="1" x14ac:dyDescent="0.35">
      <c r="A289" s="19" t="s">
        <v>3344</v>
      </c>
      <c r="B289" s="45" t="str">
        <f>HYPERLINK(Table4[[#This Row],[Link]],Table4[[#This Row],[Pattern w/out Hyperlink]])</f>
        <v>Quentin</v>
      </c>
      <c r="C289" s="19">
        <f>IF(F289&lt;=$N$1,$M$1,IF(AND(F289&gt;=$N$2,F289&lt;=$O$2),$M$2,IF(AND(F289&gt;=$N$3,F289&lt;=$O$3),$M$3,IF(AND(F289&gt;=$N$4,F289&lt;=$O$4),$M$4,IF(AND(F289&gt;=$N$5,F289&lt;=$O$5),$M$5,IF(AND(F289&gt;=$N$6,F289&lt;=$O$6),$M$6,IF(AND(F289&gt;=$N$7,F289&lt;=$O$7),$M$7,IF(AND(F289&gt;=$N$8,F289&lt;=$O$8),$M$8,IF(AND(F289&gt;$N$9,F289&lt;=$O$9),$M$9,IF(AND(F289&gt;=$N$10,F289&lt;=$O$10),$M$10,IF(AND(F289&gt;=$N$11,F289&lt;=$O$11),$M$11,IF(AND(F289&gt;=$N$12,F289&lt;=$O$12),$M$12,IF(AND(F289&gt;=$N$13,F289&lt;=$O$13),$M$13,IF(AND(F289&gt;=$N$14,F289&lt;=$O$14),$M$14,IF(AND(F289&gt;=$N$15,F289&lt;=$O$15),$M$15,IF(AND(F289&gt;=$N$16,F289&lt;=$O$16),$M$16,IF(AND(F289&gt;=$N$17,F289&lt;=$O$17),$M$17,IF(AND(F289&gt;=$N$18,F289&lt;=$O$18),$M$18,IF(AND(F289&gt;=$M$19,F289&gt;=$N$19),$O$19,IF(AND(F289&gt;=$N$19,F289&lt;=$O$19),$M$19,IF(AND(F289&gt;=$N$20,F289&lt;=$O$20),$M$20,IF(AND(F289&gt;=$N$21,F289&lt;=$O$21),$M$21,IF(AND(F289&gt;=$N$22,F289&lt;=$O$22),$M$22,IF(AND(F289&gt;=$N$23,F289&lt;=$O$23),$M$23,IF(AND(F289&gt;=$N$24,F289&lt;=$O$24),$M$24,IF(AND(F289&gt;=$N$25,F289&lt;=$O$25),$M$25,IF(AND(F289&gt;=$N$26,F289&lt;=$O$26),$M$26,IF(AND(F289&gt;=$N$27,F289&lt;=$O$27),$M$27,IF(AND(F289&gt;=$N$28,F289&lt;=$O$28),$M$28,IF(AND(F289&gt;=$N$29,F289&lt;=$O$29),$M$29))))))))))))))))))))))))))))))</f>
        <v>4</v>
      </c>
      <c r="D289" s="19" t="s">
        <v>2270</v>
      </c>
      <c r="E289" s="19" t="s">
        <v>1235</v>
      </c>
      <c r="F289" s="23">
        <v>50.25</v>
      </c>
      <c r="G289" s="23"/>
      <c r="H289" s="19" t="s">
        <v>3345</v>
      </c>
      <c r="I289" s="19" t="s">
        <v>0</v>
      </c>
      <c r="J289" s="19" t="s">
        <v>2860</v>
      </c>
      <c r="L289" s="22"/>
      <c r="XFD289" s="22"/>
    </row>
    <row r="290" spans="1:12 16384:16384" s="19" customFormat="1" x14ac:dyDescent="0.35">
      <c r="A290" s="12" t="s">
        <v>7627</v>
      </c>
      <c r="B290" s="19" t="str">
        <f>HYPERLINK(Table4[[#This Row],[Link]],Table4[[#This Row],[Pattern w/out Hyperlink]])</f>
        <v>Rally 2.0</v>
      </c>
      <c r="C290" s="19">
        <f>IF(F290&lt;=$N$1,$M$1,IF(AND(F290&gt;=$N$2,F290&lt;=$O$2),$M$2,IF(AND(F290&gt;=$N$3,F290&lt;=$O$3),$M$3,IF(AND(F290&gt;=$N$4,F290&lt;=$O$4),$M$4,IF(AND(F290&gt;=$N$5,F290&lt;=$O$5),$M$5,IF(AND(F290&gt;=$N$6,F290&lt;=$O$6),$M$6,IF(AND(F290&gt;=$N$7,F290&lt;=$O$7),$M$7,IF(AND(F290&gt;=$N$8,F290&lt;=$O$8),$M$8,IF(AND(F290&gt;$N$9,F290&lt;=$O$9),$M$9,IF(AND(F290&gt;=$N$10,F290&lt;=$O$10),$M$10,IF(AND(F290&gt;=$N$11,F290&lt;=$O$11),$M$11,IF(AND(F290&gt;=$N$12,F290&lt;=$O$12),$M$12,IF(AND(F290&gt;=$N$13,F290&lt;=$O$13),$M$13,IF(AND(F290&gt;=$N$14,F290&lt;=$O$14),$M$14,IF(AND(F290&gt;=$N$15,F290&lt;=$O$15),$M$15,IF(AND(F290&gt;=$N$16,F290&lt;=$O$16),$M$16,IF(AND(F290&gt;=$N$17,F290&lt;=$O$17),$M$17,IF(AND(F290&gt;=$N$18,F290&lt;=$O$18),$M$18,IF(AND(F290&gt;=$M$19,F290&gt;=$N$19),$O$19,IF(AND(F290&gt;=$N$19,F290&lt;=$O$19),$M$19,IF(AND(F290&gt;=$N$20,F290&lt;=$O$20),$M$20,IF(AND(F290&gt;=$N$21,F290&lt;=$O$21),$M$21,IF(AND(F290&gt;=$N$22,F290&lt;=$O$22),$M$22,IF(AND(F290&gt;=$N$23,F290&lt;=$O$23),$M$23,IF(AND(F290&gt;=$N$24,F290&lt;=$O$24),$M$24,IF(AND(F290&gt;=$N$25,F290&lt;=$O$25),$M$25,IF(AND(F290&gt;=$N$26,F290&lt;=$O$26),$M$26,IF(AND(F290&gt;=$N$27,F290&lt;=$O$27),$M$27,IF(AND(F290&gt;=$N$28,F290&lt;=$O$28),$M$28,IF(AND(F290&gt;=$N$29,F290&lt;=$O$29),$M$29))))))))))))))))))))))))))))))</f>
        <v>4</v>
      </c>
      <c r="D290" s="19" t="s">
        <v>20</v>
      </c>
      <c r="E290" s="19" t="s">
        <v>1235</v>
      </c>
      <c r="F290" s="24">
        <f>Table4[[#This Row],[USD Pricing]]*Exchange!$A$1</f>
        <v>47.599999999999994</v>
      </c>
      <c r="G290" s="24">
        <v>34</v>
      </c>
      <c r="H290" s="12" t="s">
        <v>1537</v>
      </c>
      <c r="I290" s="19" t="s">
        <v>1319</v>
      </c>
      <c r="J290" s="19" t="s">
        <v>2860</v>
      </c>
      <c r="L290" s="22"/>
      <c r="XFD290" s="22"/>
    </row>
    <row r="291" spans="1:12 16384:16384" s="19" customFormat="1" x14ac:dyDescent="0.35">
      <c r="A291" s="12" t="s">
        <v>666</v>
      </c>
      <c r="B291" s="19" t="str">
        <f>HYPERLINK(Table4[[#This Row],[Link]],Table4[[#This Row],[Pattern w/out Hyperlink]])</f>
        <v>Raya</v>
      </c>
      <c r="C291" s="19">
        <f>IF(F291&lt;=$N$1,$M$1,IF(AND(F291&gt;=$N$2,F291&lt;=$O$2),$M$2,IF(AND(F291&gt;=$N$3,F291&lt;=$O$3),$M$3,IF(AND(F291&gt;=$N$4,F291&lt;=$O$4),$M$4,IF(AND(F291&gt;=$N$5,F291&lt;=$O$5),$M$5,IF(AND(F291&gt;=$N$6,F291&lt;=$O$6),$M$6,IF(AND(F291&gt;=$N$7,F291&lt;=$O$7),$M$7,IF(AND(F291&gt;=$N$8,F291&lt;=$O$8),$M$8,IF(AND(F291&gt;$N$9,F291&lt;=$O$9),$M$9,IF(AND(F291&gt;=$N$10,F291&lt;=$O$10),$M$10,IF(AND(F291&gt;=$N$11,F291&lt;=$O$11),$M$11,IF(AND(F291&gt;=$N$12,F291&lt;=$O$12),$M$12,IF(AND(F291&gt;=$N$13,F291&lt;=$O$13),$M$13,IF(AND(F291&gt;=$N$14,F291&lt;=$O$14),$M$14,IF(AND(F291&gt;=$N$15,F291&lt;=$O$15),$M$15,IF(AND(F291&gt;=$N$16,F291&lt;=$O$16),$M$16,IF(AND(F291&gt;=$N$17,F291&lt;=$O$17),$M$17,IF(AND(F291&gt;=$N$18,F291&lt;=$O$18),$M$18,IF(AND(F291&gt;=$M$19,F291&gt;=$N$19),$O$19,IF(AND(F291&gt;=$N$19,F291&lt;=$O$19),$M$19,IF(AND(F291&gt;=$N$20,F291&lt;=$O$20),$M$20,IF(AND(F291&gt;=$N$21,F291&lt;=$O$21),$M$21,IF(AND(F291&gt;=$N$22,F291&lt;=$O$22),$M$22,IF(AND(F291&gt;=$N$23,F291&lt;=$O$23),$M$23,IF(AND(F291&gt;=$N$24,F291&lt;=$O$24),$M$24,IF(AND(F291&gt;=$N$25,F291&lt;=$O$25),$M$25,IF(AND(F291&gt;=$N$26,F291&lt;=$O$26),$M$26,IF(AND(F291&gt;=$N$27,F291&lt;=$O$27),$M$27,IF(AND(F291&gt;=$N$28,F291&lt;=$O$28),$M$28,IF(AND(F291&gt;=$N$29,F291&lt;=$O$29),$M$29))))))))))))))))))))))))))))))</f>
        <v>4</v>
      </c>
      <c r="D291" s="19" t="s">
        <v>20</v>
      </c>
      <c r="E291" s="19" t="s">
        <v>1235</v>
      </c>
      <c r="F291" s="24">
        <f>Table4[[#This Row],[USD Pricing]]*Exchange!$A$1</f>
        <v>47.599999999999994</v>
      </c>
      <c r="G291" s="24">
        <v>34</v>
      </c>
      <c r="H291" s="12" t="s">
        <v>7626</v>
      </c>
      <c r="I291" s="19" t="s">
        <v>0</v>
      </c>
      <c r="J291" s="19" t="s">
        <v>2866</v>
      </c>
      <c r="L291" s="22"/>
      <c r="XFD291" s="22"/>
    </row>
    <row r="292" spans="1:12 16384:16384" s="19" customFormat="1" x14ac:dyDescent="0.35">
      <c r="A292" s="19" t="s">
        <v>669</v>
      </c>
      <c r="B292" s="45" t="str">
        <f>HYPERLINK(Table4[[#This Row],[Link]],Table4[[#This Row],[Pattern w/out Hyperlink]])</f>
        <v>Rebel</v>
      </c>
      <c r="C292" s="19">
        <f>IF(F292&lt;=$N$1,$M$1,IF(AND(F292&gt;=$N$2,F292&lt;=$O$2),$M$2,IF(AND(F292&gt;=$N$3,F292&lt;=$O$3),$M$3,IF(AND(F292&gt;=$N$4,F292&lt;=$O$4),$M$4,IF(AND(F292&gt;=$N$5,F292&lt;=$O$5),$M$5,IF(AND(F292&gt;=$N$6,F292&lt;=$O$6),$M$6,IF(AND(F292&gt;=$N$7,F292&lt;=$O$7),$M$7,IF(AND(F292&gt;=$N$8,F292&lt;=$O$8),$M$8,IF(AND(F292&gt;$N$9,F292&lt;=$O$9),$M$9,IF(AND(F292&gt;=$N$10,F292&lt;=$O$10),$M$10,IF(AND(F292&gt;=$N$11,F292&lt;=$O$11),$M$11,IF(AND(F292&gt;=$N$12,F292&lt;=$O$12),$M$12,IF(AND(F292&gt;=$N$13,F292&lt;=$O$13),$M$13,IF(AND(F292&gt;=$N$14,F292&lt;=$O$14),$M$14,IF(AND(F292&gt;=$N$15,F292&lt;=$O$15),$M$15,IF(AND(F292&gt;=$N$16,F292&lt;=$O$16),$M$16,IF(AND(F292&gt;=$N$17,F292&lt;=$O$17),$M$17,IF(AND(F292&gt;=$N$18,F292&lt;=$O$18),$M$18,IF(AND(F292&gt;=$M$19,F292&gt;=$N$19),$O$19,IF(AND(F292&gt;=$N$19,F292&lt;=$O$19),$M$19,IF(AND(F292&gt;=$N$20,F292&lt;=$O$20),$M$20,IF(AND(F292&gt;=$N$21,F292&lt;=$O$21),$M$21,IF(AND(F292&gt;=$N$22,F292&lt;=$O$22),$M$22,IF(AND(F292&gt;=$N$23,F292&lt;=$O$23),$M$23,IF(AND(F292&gt;=$N$24,F292&lt;=$O$24),$M$24,IF(AND(F292&gt;=$N$25,F292&lt;=$O$25),$M$25,IF(AND(F292&gt;=$N$26,F292&lt;=$O$26),$M$26,IF(AND(F292&gt;=$N$27,F292&lt;=$O$27),$M$27,IF(AND(F292&gt;=$N$28,F292&lt;=$O$28),$M$28,IF(AND(F292&gt;=$N$29,F292&lt;=$O$29),$M$29))))))))))))))))))))))))))))))</f>
        <v>4</v>
      </c>
      <c r="D292" s="19" t="s">
        <v>18</v>
      </c>
      <c r="E292" s="19" t="s">
        <v>1235</v>
      </c>
      <c r="F292" s="23">
        <f>Table4[[#This Row],[USD Pricing]]*Exchange!$A$1</f>
        <v>53.13</v>
      </c>
      <c r="G292" s="23">
        <v>37.950000000000003</v>
      </c>
      <c r="H292" s="19" t="s">
        <v>6153</v>
      </c>
      <c r="I292" s="19" t="s">
        <v>1319</v>
      </c>
      <c r="J292" s="19" t="s">
        <v>2860</v>
      </c>
      <c r="L292" s="22"/>
      <c r="XFD292" s="22"/>
    </row>
    <row r="293" spans="1:12 16384:16384" s="19" customFormat="1" x14ac:dyDescent="0.35">
      <c r="A293" s="19" t="s">
        <v>675</v>
      </c>
      <c r="B293" s="45" t="str">
        <f>HYPERLINK(Table4[[#This Row],[Link]],Table4[[#This Row],[Pattern w/out Hyperlink]])</f>
        <v>Reverb</v>
      </c>
      <c r="C293" s="19">
        <f>IF(F293&lt;=$N$1,$M$1,IF(AND(F293&gt;=$N$2,F293&lt;=$O$2),$M$2,IF(AND(F293&gt;=$N$3,F293&lt;=$O$3),$M$3,IF(AND(F293&gt;=$N$4,F293&lt;=$O$4),$M$4,IF(AND(F293&gt;=$N$5,F293&lt;=$O$5),$M$5,IF(AND(F293&gt;=$N$6,F293&lt;=$O$6),$M$6,IF(AND(F293&gt;=$N$7,F293&lt;=$O$7),$M$7,IF(AND(F293&gt;=$N$8,F293&lt;=$O$8),$M$8,IF(AND(F293&gt;$N$9,F293&lt;=$O$9),$M$9,IF(AND(F293&gt;=$N$10,F293&lt;=$O$10),$M$10,IF(AND(F293&gt;=$N$11,F293&lt;=$O$11),$M$11,IF(AND(F293&gt;=$N$12,F293&lt;=$O$12),$M$12,IF(AND(F293&gt;=$N$13,F293&lt;=$O$13),$M$13,IF(AND(F293&gt;=$N$14,F293&lt;=$O$14),$M$14,IF(AND(F293&gt;=$N$15,F293&lt;=$O$15),$M$15,IF(AND(F293&gt;=$N$16,F293&lt;=$O$16),$M$16,IF(AND(F293&gt;=$N$17,F293&lt;=$O$17),$M$17,IF(AND(F293&gt;=$N$18,F293&lt;=$O$18),$M$18,IF(AND(F293&gt;=$M$19,F293&gt;=$N$19),$O$19,IF(AND(F293&gt;=$N$19,F293&lt;=$O$19),$M$19,IF(AND(F293&gt;=$N$20,F293&lt;=$O$20),$M$20,IF(AND(F293&gt;=$N$21,F293&lt;=$O$21),$M$21,IF(AND(F293&gt;=$N$22,F293&lt;=$O$22),$M$22,IF(AND(F293&gt;=$N$23,F293&lt;=$O$23),$M$23,IF(AND(F293&gt;=$N$24,F293&lt;=$O$24),$M$24,IF(AND(F293&gt;=$N$25,F293&lt;=$O$25),$M$25,IF(AND(F293&gt;=$N$26,F293&lt;=$O$26),$M$26,IF(AND(F293&gt;=$N$27,F293&lt;=$O$27),$M$27,IF(AND(F293&gt;=$N$28,F293&lt;=$O$28),$M$28,IF(AND(F293&gt;=$N$29,F293&lt;=$O$29),$M$29))))))))))))))))))))))))))))))</f>
        <v>4</v>
      </c>
      <c r="D293" s="19" t="s">
        <v>18</v>
      </c>
      <c r="E293" s="19" t="s">
        <v>1235</v>
      </c>
      <c r="F293" s="23">
        <f>Table4[[#This Row],[USD Pricing]]*Exchange!$A$1</f>
        <v>51.730000000000004</v>
      </c>
      <c r="G293" s="23">
        <v>36.950000000000003</v>
      </c>
      <c r="H293" s="19" t="s">
        <v>6154</v>
      </c>
      <c r="I293" s="19" t="s">
        <v>1319</v>
      </c>
      <c r="J293" s="19" t="s">
        <v>2860</v>
      </c>
      <c r="L293" s="22"/>
      <c r="XFD293" s="22"/>
    </row>
    <row r="294" spans="1:12 16384:16384" s="19" customFormat="1" x14ac:dyDescent="0.35">
      <c r="A294" s="12" t="s">
        <v>2377</v>
      </c>
      <c r="B294" s="19" t="str">
        <f>HYPERLINK(Table4[[#This Row],[Link]],Table4[[#This Row],[Pattern w/out Hyperlink]])</f>
        <v>Rodeo &amp; Rodeo 2</v>
      </c>
      <c r="C294" s="19">
        <f>IF(F294&lt;=$N$1,$M$1,IF(AND(F294&gt;=$N$2,F294&lt;=$O$2),$M$2,IF(AND(F294&gt;=$N$3,F294&lt;=$O$3),$M$3,IF(AND(F294&gt;=$N$4,F294&lt;=$O$4),$M$4,IF(AND(F294&gt;=$N$5,F294&lt;=$O$5),$M$5,IF(AND(F294&gt;=$N$6,F294&lt;=$O$6),$M$6,IF(AND(F294&gt;=$N$7,F294&lt;=$O$7),$M$7,IF(AND(F294&gt;=$N$8,F294&lt;=$O$8),$M$8,IF(AND(F294&gt;$N$9,F294&lt;=$O$9),$M$9,IF(AND(F294&gt;=$N$10,F294&lt;=$O$10),$M$10,IF(AND(F294&gt;=$N$11,F294&lt;=$O$11),$M$11,IF(AND(F294&gt;=$N$12,F294&lt;=$O$12),$M$12,IF(AND(F294&gt;=$N$13,F294&lt;=$O$13),$M$13,IF(AND(F294&gt;=$N$14,F294&lt;=$O$14),$M$14,IF(AND(F294&gt;=$N$15,F294&lt;=$O$15),$M$15,IF(AND(F294&gt;=$N$16,F294&lt;=$O$16),$M$16,IF(AND(F294&gt;=$N$17,F294&lt;=$O$17),$M$17,IF(AND(F294&gt;=$N$18,F294&lt;=$O$18),$M$18,IF(AND(F294&gt;=$M$19,F294&gt;=$N$19),$O$19,IF(AND(F294&gt;=$N$19,F294&lt;=$O$19),$M$19,IF(AND(F294&gt;=$N$20,F294&lt;=$O$20),$M$20,IF(AND(F294&gt;=$N$21,F294&lt;=$O$21),$M$21,IF(AND(F294&gt;=$N$22,F294&lt;=$O$22),$M$22,IF(AND(F294&gt;=$N$23,F294&lt;=$O$23),$M$23,IF(AND(F294&gt;=$N$24,F294&lt;=$O$24),$M$24,IF(AND(F294&gt;=$N$25,F294&lt;=$O$25),$M$25,IF(AND(F294&gt;=$N$26,F294&lt;=$O$26),$M$26,IF(AND(F294&gt;=$N$27,F294&lt;=$O$27),$M$27,IF(AND(F294&gt;=$N$28,F294&lt;=$O$28),$M$28,IF(AND(F294&gt;=$N$29,F294&lt;=$O$29),$M$29))))))))))))))))))))))))))))))</f>
        <v>4</v>
      </c>
      <c r="D294" s="19" t="s">
        <v>24</v>
      </c>
      <c r="E294" s="19" t="s">
        <v>1235</v>
      </c>
      <c r="F294" s="16">
        <f>Table4[[#This Row],[USD Pricing]]*Exchange!$A$1</f>
        <v>46.199999999999996</v>
      </c>
      <c r="G294" s="16">
        <v>33</v>
      </c>
      <c r="H294" s="12" t="s">
        <v>2378</v>
      </c>
      <c r="I294" s="19" t="s">
        <v>1319</v>
      </c>
      <c r="J294" s="19" t="s">
        <v>2857</v>
      </c>
      <c r="K294" s="12" t="s">
        <v>8158</v>
      </c>
      <c r="L294" s="22"/>
      <c r="XFD294" s="22"/>
    </row>
    <row r="295" spans="1:12 16384:16384" s="19" customFormat="1" x14ac:dyDescent="0.35">
      <c r="A295" s="12" t="s">
        <v>677</v>
      </c>
      <c r="B295" s="19" t="str">
        <f>HYPERLINK(Table4[[#This Row],[Link]],Table4[[#This Row],[Pattern w/out Hyperlink]])</f>
        <v>Rialto</v>
      </c>
      <c r="C295" s="19">
        <f>IF(F295&lt;=$N$1,$M$1,IF(AND(F295&gt;=$N$2,F295&lt;=$O$2),$M$2,IF(AND(F295&gt;=$N$3,F295&lt;=$O$3),$M$3,IF(AND(F295&gt;=$N$4,F295&lt;=$O$4),$M$4,IF(AND(F295&gt;=$N$5,F295&lt;=$O$5),$M$5,IF(AND(F295&gt;=$N$6,F295&lt;=$O$6),$M$6,IF(AND(F295&gt;=$N$7,F295&lt;=$O$7),$M$7,IF(AND(F295&gt;=$N$8,F295&lt;=$O$8),$M$8,IF(AND(F295&gt;$N$9,F295&lt;=$O$9),$M$9,IF(AND(F295&gt;=$N$10,F295&lt;=$O$10),$M$10,IF(AND(F295&gt;=$N$11,F295&lt;=$O$11),$M$11,IF(AND(F295&gt;=$N$12,F295&lt;=$O$12),$M$12,IF(AND(F295&gt;=$N$13,F295&lt;=$O$13),$M$13,IF(AND(F295&gt;=$N$14,F295&lt;=$O$14),$M$14,IF(AND(F295&gt;=$N$15,F295&lt;=$O$15),$M$15,IF(AND(F295&gt;=$N$16,F295&lt;=$O$16),$M$16,IF(AND(F295&gt;=$N$17,F295&lt;=$O$17),$M$17,IF(AND(F295&gt;=$N$18,F295&lt;=$O$18),$M$18,IF(AND(F295&gt;=$M$19,F295&gt;=$N$19),$O$19,IF(AND(F295&gt;=$N$19,F295&lt;=$O$19),$M$19,IF(AND(F295&gt;=$N$20,F295&lt;=$O$20),$M$20,IF(AND(F295&gt;=$N$21,F295&lt;=$O$21),$M$21,IF(AND(F295&gt;=$N$22,F295&lt;=$O$22),$M$22,IF(AND(F295&gt;=$N$23,F295&lt;=$O$23),$M$23,IF(AND(F295&gt;=$N$24,F295&lt;=$O$24),$M$24,IF(AND(F295&gt;=$N$25,F295&lt;=$O$25),$M$25,IF(AND(F295&gt;=$N$26,F295&lt;=$O$26),$M$26,IF(AND(F295&gt;=$N$27,F295&lt;=$O$27),$M$27,IF(AND(F295&gt;=$N$28,F295&lt;=$O$28),$M$28,IF(AND(F295&gt;=$N$29,F295&lt;=$O$29),$M$29))))))))))))))))))))))))))))))</f>
        <v>4</v>
      </c>
      <c r="D295" s="19" t="s">
        <v>20</v>
      </c>
      <c r="E295" s="19" t="s">
        <v>1235</v>
      </c>
      <c r="F295" s="24">
        <f>Table4[[#This Row],[USD Pricing]]*Exchange!$A$1</f>
        <v>49</v>
      </c>
      <c r="G295" s="24">
        <v>35</v>
      </c>
      <c r="H295" s="12" t="s">
        <v>1539</v>
      </c>
      <c r="I295" s="19" t="s">
        <v>1319</v>
      </c>
      <c r="J295" s="19" t="s">
        <v>2860</v>
      </c>
      <c r="L295" s="22"/>
      <c r="XFD295" s="22"/>
    </row>
    <row r="296" spans="1:12 16384:16384" s="19" customFormat="1" x14ac:dyDescent="0.35">
      <c r="A296" s="19" t="s">
        <v>4099</v>
      </c>
      <c r="B296" s="45" t="str">
        <f>HYPERLINK(Table4[[#This Row],[Link]],Table4[[#This Row],[Pattern w/out Hyperlink]])</f>
        <v>Richmond</v>
      </c>
      <c r="C296" s="19">
        <f>IF(F296&lt;=$N$1,$M$1,IF(AND(F296&gt;=$N$2,F296&lt;=$O$2),$M$2,IF(AND(F296&gt;=$N$3,F296&lt;=$O$3),$M$3,IF(AND(F296&gt;=$N$4,F296&lt;=$O$4),$M$4,IF(AND(F296&gt;=$N$5,F296&lt;=$O$5),$M$5,IF(AND(F296&gt;=$N$6,F296&lt;=$O$6),$M$6,IF(AND(F296&gt;=$N$7,F296&lt;=$O$7),$M$7,IF(AND(F296&gt;=$N$8,F296&lt;=$O$8),$M$8,IF(AND(F296&gt;$N$9,F296&lt;=$O$9),$M$9,IF(AND(F296&gt;=$N$10,F296&lt;=$O$10),$M$10,IF(AND(F296&gt;=$N$11,F296&lt;=$O$11),$M$11,IF(AND(F296&gt;=$N$12,F296&lt;=$O$12),$M$12,IF(AND(F296&gt;=$N$13,F296&lt;=$O$13),$M$13,IF(AND(F296&gt;=$N$14,F296&lt;=$O$14),$M$14,IF(AND(F296&gt;=$N$15,F296&lt;=$O$15),$M$15,IF(AND(F296&gt;=$N$16,F296&lt;=$O$16),$M$16,IF(AND(F296&gt;=$N$17,F296&lt;=$O$17),$M$17,IF(AND(F296&gt;=$N$18,F296&lt;=$O$18),$M$18,IF(AND(F296&gt;=$M$19,F296&gt;=$N$19),$O$19,IF(AND(F296&gt;=$N$19,F296&lt;=$O$19),$M$19,IF(AND(F296&gt;=$N$20,F296&lt;=$O$20),$M$20,IF(AND(F296&gt;=$N$21,F296&lt;=$O$21),$M$21,IF(AND(F296&gt;=$N$22,F296&lt;=$O$22),$M$22,IF(AND(F296&gt;=$N$23,F296&lt;=$O$23),$M$23,IF(AND(F296&gt;=$N$24,F296&lt;=$O$24),$M$24,IF(AND(F296&gt;=$N$25,F296&lt;=$O$25),$M$25,IF(AND(F296&gt;=$N$26,F296&lt;=$O$26),$M$26,IF(AND(F296&gt;=$N$27,F296&lt;=$O$27),$M$27,IF(AND(F296&gt;=$N$28,F296&lt;=$O$28),$M$28,IF(AND(F296&gt;=$N$29,F296&lt;=$O$29),$M$29))))))))))))))))))))))))))))))</f>
        <v>4</v>
      </c>
      <c r="D296" s="19" t="s">
        <v>19</v>
      </c>
      <c r="E296" s="19" t="s">
        <v>1235</v>
      </c>
      <c r="F296" s="23">
        <v>49</v>
      </c>
      <c r="G296" s="23"/>
      <c r="H296" s="19" t="s">
        <v>4100</v>
      </c>
      <c r="I296" s="19" t="s">
        <v>1319</v>
      </c>
      <c r="J296" s="19" t="s">
        <v>2860</v>
      </c>
      <c r="L296" s="22"/>
      <c r="XFD296" s="22"/>
    </row>
    <row r="297" spans="1:12 16384:16384" s="19" customFormat="1" x14ac:dyDescent="0.35">
      <c r="A297" s="19" t="s">
        <v>647</v>
      </c>
      <c r="B297" s="45" t="str">
        <f>HYPERLINK(Table4[[#This Row],[Link]],Table4[[#This Row],[Pattern w/out Hyperlink]])</f>
        <v>Prime</v>
      </c>
      <c r="C297" s="19">
        <f>IF(F297&lt;=$N$1,$M$1,IF(AND(F297&gt;=$N$2,F297&lt;=$O$2),$M$2,IF(AND(F297&gt;=$N$3,F297&lt;=$O$3),$M$3,IF(AND(F297&gt;=$N$4,F297&lt;=$O$4),$M$4,IF(AND(F297&gt;=$N$5,F297&lt;=$O$5),$M$5,IF(AND(F297&gt;=$N$6,F297&lt;=$O$6),$M$6,IF(AND(F297&gt;=$N$7,F297&lt;=$O$7),$M$7,IF(AND(F297&gt;=$N$8,F297&lt;=$O$8),$M$8,IF(AND(F297&gt;$N$9,F297&lt;=$O$9),$M$9,IF(AND(F297&gt;=$N$10,F297&lt;=$O$10),$M$10,IF(AND(F297&gt;=$N$11,F297&lt;=$O$11),$M$11,IF(AND(F297&gt;=$N$12,F297&lt;=$O$12),$M$12,IF(AND(F297&gt;=$N$13,F297&lt;=$O$13),$M$13,IF(AND(F297&gt;=$N$14,F297&lt;=$O$14),$M$14,IF(AND(F297&gt;=$N$15,F297&lt;=$O$15),$M$15,IF(AND(F297&gt;=$N$16,F297&lt;=$O$16),$M$16,IF(AND(F297&gt;=$N$17,F297&lt;=$O$17),$M$17,IF(AND(F297&gt;=$N$18,F297&lt;=$O$18),$M$18,IF(AND(F297&gt;=$M$19,F297&gt;=$N$19),$O$19,IF(AND(F297&gt;=$N$19,F297&lt;=$O$19),$M$19,IF(AND(F297&gt;=$N$20,F297&lt;=$O$20),$M$20,IF(AND(F297&gt;=$N$21,F297&lt;=$O$21),$M$21,IF(AND(F297&gt;=$N$22,F297&lt;=$O$22),$M$22,IF(AND(F297&gt;=$N$23,F297&lt;=$O$23),$M$23,IF(AND(F297&gt;=$N$24,F297&lt;=$O$24),$M$24,IF(AND(F297&gt;=$N$25,F297&lt;=$O$25),$M$25,IF(AND(F297&gt;=$N$26,F297&lt;=$O$26),$M$26,IF(AND(F297&gt;=$N$27,F297&lt;=$O$27),$M$27,IF(AND(F297&gt;=$N$28,F297&lt;=$O$28),$M$28,IF(AND(F297&gt;=$N$29,F297&lt;=$O$29),$M$29))))))))))))))))))))))))))))))</f>
        <v>4</v>
      </c>
      <c r="D297" s="19" t="s">
        <v>25</v>
      </c>
      <c r="E297" s="19" t="s">
        <v>1235</v>
      </c>
      <c r="F297" s="23">
        <v>47.75</v>
      </c>
      <c r="G297" s="23"/>
      <c r="H297" s="19" t="s">
        <v>1121</v>
      </c>
      <c r="I297" s="19" t="s">
        <v>1319</v>
      </c>
      <c r="J297" s="19" t="s">
        <v>2860</v>
      </c>
      <c r="L297" s="22"/>
      <c r="XFD297" s="22"/>
    </row>
    <row r="298" spans="1:12 16384:16384" s="19" customFormat="1" x14ac:dyDescent="0.35">
      <c r="A298" s="12" t="s">
        <v>2634</v>
      </c>
      <c r="B298" s="19" t="str">
        <f>HYPERLINK(Table4[[#This Row],[Link]],Table4[[#This Row],[Pattern w/out Hyperlink]])</f>
        <v>Riverstone</v>
      </c>
      <c r="C298" s="19">
        <f>IF(F298&lt;=$N$1,$M$1,IF(AND(F298&gt;=$N$2,F298&lt;=$O$2),$M$2,IF(AND(F298&gt;=$N$3,F298&lt;=$O$3),$M$3,IF(AND(F298&gt;=$N$4,F298&lt;=$O$4),$M$4,IF(AND(F298&gt;=$N$5,F298&lt;=$O$5),$M$5,IF(AND(F298&gt;=$N$6,F298&lt;=$O$6),$M$6,IF(AND(F298&gt;=$N$7,F298&lt;=$O$7),$M$7,IF(AND(F298&gt;=$N$8,F298&lt;=$O$8),$M$8,IF(AND(F298&gt;$N$9,F298&lt;=$O$9),$M$9,IF(AND(F298&gt;=$N$10,F298&lt;=$O$10),$M$10,IF(AND(F298&gt;=$N$11,F298&lt;=$O$11),$M$11,IF(AND(F298&gt;=$N$12,F298&lt;=$O$12),$M$12,IF(AND(F298&gt;=$N$13,F298&lt;=$O$13),$M$13,IF(AND(F298&gt;=$N$14,F298&lt;=$O$14),$M$14,IF(AND(F298&gt;=$N$15,F298&lt;=$O$15),$M$15,IF(AND(F298&gt;=$N$16,F298&lt;=$O$16),$M$16,IF(AND(F298&gt;=$N$17,F298&lt;=$O$17),$M$17,IF(AND(F298&gt;=$N$18,F298&lt;=$O$18),$M$18,IF(AND(F298&gt;=$M$19,F298&gt;=$N$19),$O$19,IF(AND(F298&gt;=$N$19,F298&lt;=$O$19),$M$19,IF(AND(F298&gt;=$N$20,F298&lt;=$O$20),$M$20,IF(AND(F298&gt;=$N$21,F298&lt;=$O$21),$M$21,IF(AND(F298&gt;=$N$22,F298&lt;=$O$22),$M$22,IF(AND(F298&gt;=$N$23,F298&lt;=$O$23),$M$23,IF(AND(F298&gt;=$N$24,F298&lt;=$O$24),$M$24,IF(AND(F298&gt;=$N$25,F298&lt;=$O$25),$M$25,IF(AND(F298&gt;=$N$26,F298&lt;=$O$26),$M$26,IF(AND(F298&gt;=$N$27,F298&lt;=$O$27),$M$27,IF(AND(F298&gt;=$N$28,F298&lt;=$O$28),$M$28,IF(AND(F298&gt;=$N$29,F298&lt;=$O$29),$M$29))))))))))))))))))))))))))))))</f>
        <v>4</v>
      </c>
      <c r="D298" s="19" t="s">
        <v>20</v>
      </c>
      <c r="E298" s="19" t="s">
        <v>1235</v>
      </c>
      <c r="F298" s="24">
        <f>Table4[[#This Row],[USD Pricing]]*Exchange!$A$1</f>
        <v>49</v>
      </c>
      <c r="G298" s="24">
        <v>35</v>
      </c>
      <c r="H298" s="12" t="s">
        <v>2635</v>
      </c>
      <c r="I298" s="19" t="s">
        <v>0</v>
      </c>
      <c r="J298" s="19" t="s">
        <v>2866</v>
      </c>
      <c r="L298" s="22"/>
      <c r="XFD298" s="22"/>
    </row>
    <row r="299" spans="1:12 16384:16384" s="19" customFormat="1" x14ac:dyDescent="0.35">
      <c r="A299" s="19" t="s">
        <v>685</v>
      </c>
      <c r="B299" s="45" t="str">
        <f>HYPERLINK(Table4[[#This Row],[Link]],Table4[[#This Row],[Pattern w/out Hyperlink]])</f>
        <v>Rivet</v>
      </c>
      <c r="C299" s="19">
        <f>IF(F299&lt;=$N$1,$M$1,IF(AND(F299&gt;=$N$2,F299&lt;=$O$2),$M$2,IF(AND(F299&gt;=$N$3,F299&lt;=$O$3),$M$3,IF(AND(F299&gt;=$N$4,F299&lt;=$O$4),$M$4,IF(AND(F299&gt;=$N$5,F299&lt;=$O$5),$M$5,IF(AND(F299&gt;=$N$6,F299&lt;=$O$6),$M$6,IF(AND(F299&gt;=$N$7,F299&lt;=$O$7),$M$7,IF(AND(F299&gt;=$N$8,F299&lt;=$O$8),$M$8,IF(AND(F299&gt;$N$9,F299&lt;=$O$9),$M$9,IF(AND(F299&gt;=$N$10,F299&lt;=$O$10),$M$10,IF(AND(F299&gt;=$N$11,F299&lt;=$O$11),$M$11,IF(AND(F299&gt;=$N$12,F299&lt;=$O$12),$M$12,IF(AND(F299&gt;=$N$13,F299&lt;=$O$13),$M$13,IF(AND(F299&gt;=$N$14,F299&lt;=$O$14),$M$14,IF(AND(F299&gt;=$N$15,F299&lt;=$O$15),$M$15,IF(AND(F299&gt;=$N$16,F299&lt;=$O$16),$M$16,IF(AND(F299&gt;=$N$17,F299&lt;=$O$17),$M$17,IF(AND(F299&gt;=$N$18,F299&lt;=$O$18),$M$18,IF(AND(F299&gt;=$M$19,F299&gt;=$N$19),$O$19,IF(AND(F299&gt;=$N$19,F299&lt;=$O$19),$M$19,IF(AND(F299&gt;=$N$20,F299&lt;=$O$20),$M$20,IF(AND(F299&gt;=$N$21,F299&lt;=$O$21),$M$21,IF(AND(F299&gt;=$N$22,F299&lt;=$O$22),$M$22,IF(AND(F299&gt;=$N$23,F299&lt;=$O$23),$M$23,IF(AND(F299&gt;=$N$24,F299&lt;=$O$24),$M$24,IF(AND(F299&gt;=$N$25,F299&lt;=$O$25),$M$25,IF(AND(F299&gt;=$N$26,F299&lt;=$O$26),$M$26,IF(AND(F299&gt;=$N$27,F299&lt;=$O$27),$M$27,IF(AND(F299&gt;=$N$28,F299&lt;=$O$28),$M$28,IF(AND(F299&gt;=$N$29,F299&lt;=$O$29),$M$29))))))))))))))))))))))))))))))</f>
        <v>4</v>
      </c>
      <c r="D299" s="19" t="s">
        <v>18</v>
      </c>
      <c r="E299" s="19" t="s">
        <v>1235</v>
      </c>
      <c r="F299" s="23">
        <f>Table4[[#This Row],[USD Pricing]]*Exchange!$A$1</f>
        <v>46.13</v>
      </c>
      <c r="G299" s="23">
        <v>32.950000000000003</v>
      </c>
      <c r="H299" s="19" t="s">
        <v>6155</v>
      </c>
      <c r="I299" s="19" t="s">
        <v>1319</v>
      </c>
      <c r="J299" s="19" t="s">
        <v>2860</v>
      </c>
      <c r="L299" s="22"/>
      <c r="XFD299" s="22"/>
    </row>
    <row r="300" spans="1:12 16384:16384" s="19" customFormat="1" x14ac:dyDescent="0.35">
      <c r="A300" s="19" t="s">
        <v>7947</v>
      </c>
      <c r="B300" s="43" t="str">
        <f>HYPERLINK(Table4[[#This Row],[Link]],Table4[[#This Row],[Pattern w/out Hyperlink]])</f>
        <v>Roulette</v>
      </c>
      <c r="C300" s="19">
        <f>IF(F300&lt;=$N$1,$M$1,IF(AND(F300&gt;=$N$2,F300&lt;=$O$2),$M$2,IF(AND(F300&gt;=$N$3,F300&lt;=$O$3),$M$3,IF(AND(F300&gt;=$N$4,F300&lt;=$O$4),$M$4,IF(AND(F300&gt;=$N$5,F300&lt;=$O$5),$M$5,IF(AND(F300&gt;=$N$6,F300&lt;=$O$6),$M$6,IF(AND(F300&gt;=$N$7,F300&lt;=$O$7),$M$7,IF(AND(F300&gt;=$N$8,F300&lt;=$O$8),$M$8,IF(AND(F300&gt;$N$9,F300&lt;=$O$9),$M$9,IF(AND(F300&gt;=$N$10,F300&lt;=$O$10),$M$10,IF(AND(F300&gt;=$N$11,F300&lt;=$O$11),$M$11,IF(AND(F300&gt;=$N$12,F300&lt;=$O$12),$M$12,IF(AND(F300&gt;=$N$13,F300&lt;=$O$13),$M$13,IF(AND(F300&gt;=$N$14,F300&lt;=$O$14),$M$14,IF(AND(F300&gt;=$N$15,F300&lt;=$O$15),$M$15,IF(AND(F300&gt;=$N$16,F300&lt;=$O$16),$M$16,IF(AND(F300&gt;=$N$17,F300&lt;=$O$17),$M$17,IF(AND(F300&gt;=$N$18,F300&lt;=$O$18),$M$18,IF(AND(F300&gt;=$M$19,F300&gt;=$N$19),$O$19,IF(AND(F300&gt;=$N$19,F300&lt;=$O$19),$M$19,IF(AND(F300&gt;=$N$20,F300&lt;=$O$20),$M$20,IF(AND(F300&gt;=$N$21,F300&lt;=$O$21),$M$21,IF(AND(F300&gt;=$N$22,F300&lt;=$O$22),$M$22,IF(AND(F300&gt;=$N$23,F300&lt;=$O$23),$M$23,IF(AND(F300&gt;=$N$24,F300&lt;=$O$24),$M$24,IF(AND(F300&gt;=$N$25,F300&lt;=$O$25),$M$25,IF(AND(F300&gt;=$N$26,F300&lt;=$O$26),$M$26,IF(AND(F300&gt;=$N$27,F300&lt;=$O$27),$M$27,IF(AND(F300&gt;=$N$28,F300&lt;=$O$28),$M$28,IF(AND(F300&gt;=$N$29,F300&lt;=$O$29),$M$29))))))))))))))))))))))))))))))</f>
        <v>4</v>
      </c>
      <c r="D300" s="19" t="s">
        <v>19</v>
      </c>
      <c r="E300" s="19" t="s">
        <v>1235</v>
      </c>
      <c r="F300" s="23">
        <v>51</v>
      </c>
      <c r="G300" s="23"/>
      <c r="H300" s="11" t="s">
        <v>7948</v>
      </c>
      <c r="I300" s="19" t="s">
        <v>0</v>
      </c>
      <c r="J300" s="19" t="s">
        <v>2860</v>
      </c>
      <c r="L300" s="22"/>
      <c r="XFD300" s="22"/>
    </row>
    <row r="301" spans="1:12 16384:16384" s="19" customFormat="1" x14ac:dyDescent="0.35">
      <c r="A301" s="12" t="s">
        <v>697</v>
      </c>
      <c r="B301" s="19" t="str">
        <f>HYPERLINK(Table4[[#This Row],[Link]],Table4[[#This Row],[Pattern w/out Hyperlink]])</f>
        <v>Runway</v>
      </c>
      <c r="C301" s="19">
        <f>IF(F301&lt;=$N$1,$M$1,IF(AND(F301&gt;=$N$2,F301&lt;=$O$2),$M$2,IF(AND(F301&gt;=$N$3,F301&lt;=$O$3),$M$3,IF(AND(F301&gt;=$N$4,F301&lt;=$O$4),$M$4,IF(AND(F301&gt;=$N$5,F301&lt;=$O$5),$M$5,IF(AND(F301&gt;=$N$6,F301&lt;=$O$6),$M$6,IF(AND(F301&gt;=$N$7,F301&lt;=$O$7),$M$7,IF(AND(F301&gt;=$N$8,F301&lt;=$O$8),$M$8,IF(AND(F301&gt;$N$9,F301&lt;=$O$9),$M$9,IF(AND(F301&gt;=$N$10,F301&lt;=$O$10),$M$10,IF(AND(F301&gt;=$N$11,F301&lt;=$O$11),$M$11,IF(AND(F301&gt;=$N$12,F301&lt;=$O$12),$M$12,IF(AND(F301&gt;=$N$13,F301&lt;=$O$13),$M$13,IF(AND(F301&gt;=$N$14,F301&lt;=$O$14),$M$14,IF(AND(F301&gt;=$N$15,F301&lt;=$O$15),$M$15,IF(AND(F301&gt;=$N$16,F301&lt;=$O$16),$M$16,IF(AND(F301&gt;=$N$17,F301&lt;=$O$17),$M$17,IF(AND(F301&gt;=$N$18,F301&lt;=$O$18),$M$18,IF(AND(F301&gt;=$M$19,F301&gt;=$N$19),$O$19,IF(AND(F301&gt;=$N$19,F301&lt;=$O$19),$M$19,IF(AND(F301&gt;=$N$20,F301&lt;=$O$20),$M$20,IF(AND(F301&gt;=$N$21,F301&lt;=$O$21),$M$21,IF(AND(F301&gt;=$N$22,F301&lt;=$O$22),$M$22,IF(AND(F301&gt;=$N$23,F301&lt;=$O$23),$M$23,IF(AND(F301&gt;=$N$24,F301&lt;=$O$24),$M$24,IF(AND(F301&gt;=$N$25,F301&lt;=$O$25),$M$25,IF(AND(F301&gt;=$N$26,F301&lt;=$O$26),$M$26,IF(AND(F301&gt;=$N$27,F301&lt;=$O$27),$M$27,IF(AND(F301&gt;=$N$28,F301&lt;=$O$28),$M$28,IF(AND(F301&gt;=$N$29,F301&lt;=$O$29),$M$29))))))))))))))))))))))))))))))</f>
        <v>4</v>
      </c>
      <c r="D301" s="19" t="s">
        <v>20</v>
      </c>
      <c r="E301" s="19" t="s">
        <v>1235</v>
      </c>
      <c r="F301" s="24">
        <f>Table4[[#This Row],[USD Pricing]]*Exchange!$A$1</f>
        <v>53.9</v>
      </c>
      <c r="G301" s="24">
        <v>38.5</v>
      </c>
      <c r="H301" s="12" t="s">
        <v>2851</v>
      </c>
      <c r="I301" s="19" t="s">
        <v>1319</v>
      </c>
      <c r="J301" s="19" t="s">
        <v>2866</v>
      </c>
      <c r="L301" s="22"/>
      <c r="XFD301" s="22"/>
    </row>
    <row r="302" spans="1:12 16384:16384" s="19" customFormat="1" x14ac:dyDescent="0.35">
      <c r="A302" s="19" t="s">
        <v>703</v>
      </c>
      <c r="B302" s="45" t="str">
        <f>HYPERLINK(Table4[[#This Row],[Link]],Table4[[#This Row],[Pattern w/out Hyperlink]])</f>
        <v>San Remo</v>
      </c>
      <c r="C302" s="19">
        <f>IF(F302&lt;=$N$1,$M$1,IF(AND(F302&gt;=$N$2,F302&lt;=$O$2),$M$2,IF(AND(F302&gt;=$N$3,F302&lt;=$O$3),$M$3,IF(AND(F302&gt;=$N$4,F302&lt;=$O$4),$M$4,IF(AND(F302&gt;=$N$5,F302&lt;=$O$5),$M$5,IF(AND(F302&gt;=$N$6,F302&lt;=$O$6),$M$6,IF(AND(F302&gt;=$N$7,F302&lt;=$O$7),$M$7,IF(AND(F302&gt;=$N$8,F302&lt;=$O$8),$M$8,IF(AND(F302&gt;$N$9,F302&lt;=$O$9),$M$9,IF(AND(F302&gt;=$N$10,F302&lt;=$O$10),$M$10,IF(AND(F302&gt;=$N$11,F302&lt;=$O$11),$M$11,IF(AND(F302&gt;=$N$12,F302&lt;=$O$12),$M$12,IF(AND(F302&gt;=$N$13,F302&lt;=$O$13),$M$13,IF(AND(F302&gt;=$N$14,F302&lt;=$O$14),$M$14,IF(AND(F302&gt;=$N$15,F302&lt;=$O$15),$M$15,IF(AND(F302&gt;=$N$16,F302&lt;=$O$16),$M$16,IF(AND(F302&gt;=$N$17,F302&lt;=$O$17),$M$17,IF(AND(F302&gt;=$N$18,F302&lt;=$O$18),$M$18,IF(AND(F302&gt;=$M$19,F302&gt;=$N$19),$O$19,IF(AND(F302&gt;=$N$19,F302&lt;=$O$19),$M$19,IF(AND(F302&gt;=$N$20,F302&lt;=$O$20),$M$20,IF(AND(F302&gt;=$N$21,F302&lt;=$O$21),$M$21,IF(AND(F302&gt;=$N$22,F302&lt;=$O$22),$M$22,IF(AND(F302&gt;=$N$23,F302&lt;=$O$23),$M$23,IF(AND(F302&gt;=$N$24,F302&lt;=$O$24),$M$24,IF(AND(F302&gt;=$N$25,F302&lt;=$O$25),$M$25,IF(AND(F302&gt;=$N$26,F302&lt;=$O$26),$M$26,IF(AND(F302&gt;=$N$27,F302&lt;=$O$27),$M$27,IF(AND(F302&gt;=$N$28,F302&lt;=$O$28),$M$28,IF(AND(F302&gt;=$N$29,F302&lt;=$O$29),$M$29))))))))))))))))))))))))))))))</f>
        <v>4</v>
      </c>
      <c r="D302" s="19" t="s">
        <v>18</v>
      </c>
      <c r="E302" s="19" t="s">
        <v>1235</v>
      </c>
      <c r="F302" s="23">
        <f>Table4[[#This Row],[USD Pricing]]*Exchange!$A$1</f>
        <v>46.13</v>
      </c>
      <c r="G302" s="23">
        <v>32.950000000000003</v>
      </c>
      <c r="H302" s="19" t="s">
        <v>1079</v>
      </c>
      <c r="I302" s="19" t="s">
        <v>4213</v>
      </c>
      <c r="J302" s="19" t="s">
        <v>2860</v>
      </c>
      <c r="L302" s="22"/>
      <c r="XFD302" s="22"/>
    </row>
    <row r="303" spans="1:12 16384:16384" s="19" customFormat="1" x14ac:dyDescent="0.35">
      <c r="A303" s="19" t="s">
        <v>1457</v>
      </c>
      <c r="B303" s="45" t="str">
        <f>HYPERLINK(Table4[[#This Row],[Link]],Table4[[#This Row],[Pattern w/out Hyperlink]])</f>
        <v>Sarto</v>
      </c>
      <c r="C303" s="19">
        <f>IF(F303&lt;=$N$1,$M$1,IF(AND(F303&gt;=$N$2,F303&lt;=$O$2),$M$2,IF(AND(F303&gt;=$N$3,F303&lt;=$O$3),$M$3,IF(AND(F303&gt;=$N$4,F303&lt;=$O$4),$M$4,IF(AND(F303&gt;=$N$5,F303&lt;=$O$5),$M$5,IF(AND(F303&gt;=$N$6,F303&lt;=$O$6),$M$6,IF(AND(F303&gt;=$N$7,F303&lt;=$O$7),$M$7,IF(AND(F303&gt;=$N$8,F303&lt;=$O$8),$M$8,IF(AND(F303&gt;$N$9,F303&lt;=$O$9),$M$9,IF(AND(F303&gt;=$N$10,F303&lt;=$O$10),$M$10,IF(AND(F303&gt;=$N$11,F303&lt;=$O$11),$M$11,IF(AND(F303&gt;=$N$12,F303&lt;=$O$12),$M$12,IF(AND(F303&gt;=$N$13,F303&lt;=$O$13),$M$13,IF(AND(F303&gt;=$N$14,F303&lt;=$O$14),$M$14,IF(AND(F303&gt;=$N$15,F303&lt;=$O$15),$M$15,IF(AND(F303&gt;=$N$16,F303&lt;=$O$16),$M$16,IF(AND(F303&gt;=$N$17,F303&lt;=$O$17),$M$17,IF(AND(F303&gt;=$N$18,F303&lt;=$O$18),$M$18,IF(AND(F303&gt;=$M$19,F303&gt;=$N$19),$O$19,IF(AND(F303&gt;=$N$19,F303&lt;=$O$19),$M$19,IF(AND(F303&gt;=$N$20,F303&lt;=$O$20),$M$20,IF(AND(F303&gt;=$N$21,F303&lt;=$O$21),$M$21,IF(AND(F303&gt;=$N$22,F303&lt;=$O$22),$M$22,IF(AND(F303&gt;=$N$23,F303&lt;=$O$23),$M$23,IF(AND(F303&gt;=$N$24,F303&lt;=$O$24),$M$24,IF(AND(F303&gt;=$N$25,F303&lt;=$O$25),$M$25,IF(AND(F303&gt;=$N$26,F303&lt;=$O$26),$M$26,IF(AND(F303&gt;=$N$27,F303&lt;=$O$27),$M$27,IF(AND(F303&gt;=$N$28,F303&lt;=$O$28),$M$28,IF(AND(F303&gt;=$N$29,F303&lt;=$O$29),$M$29))))))))))))))))))))))))))))))</f>
        <v>4</v>
      </c>
      <c r="D303" s="19" t="s">
        <v>2981</v>
      </c>
      <c r="E303" s="19" t="s">
        <v>1235</v>
      </c>
      <c r="F303" s="23">
        <f>Table4[[#This Row],[USD Pricing]]*Exchange!$A$1</f>
        <v>46.199999999999996</v>
      </c>
      <c r="G303" s="23">
        <v>33</v>
      </c>
      <c r="H303" s="19" t="s">
        <v>7815</v>
      </c>
      <c r="I303" s="19" t="s">
        <v>1319</v>
      </c>
      <c r="J303" s="19" t="s">
        <v>3024</v>
      </c>
      <c r="L303" s="22"/>
      <c r="XFD303" s="22"/>
    </row>
    <row r="304" spans="1:12 16384:16384" s="19" customFormat="1" x14ac:dyDescent="0.35">
      <c r="A304" s="12" t="s">
        <v>710</v>
      </c>
      <c r="B304" s="19" t="str">
        <f>HYPERLINK(Table4[[#This Row],[Link]],Table4[[#This Row],[Pattern w/out Hyperlink]])</f>
        <v>Satchel</v>
      </c>
      <c r="C304" s="19">
        <f>IF(F304&lt;=$N$1,$M$1,IF(AND(F304&gt;=$N$2,F304&lt;=$O$2),$M$2,IF(AND(F304&gt;=$N$3,F304&lt;=$O$3),$M$3,IF(AND(F304&gt;=$N$4,F304&lt;=$O$4),$M$4,IF(AND(F304&gt;=$N$5,F304&lt;=$O$5),$M$5,IF(AND(F304&gt;=$N$6,F304&lt;=$O$6),$M$6,IF(AND(F304&gt;=$N$7,F304&lt;=$O$7),$M$7,IF(AND(F304&gt;=$N$8,F304&lt;=$O$8),$M$8,IF(AND(F304&gt;$N$9,F304&lt;=$O$9),$M$9,IF(AND(F304&gt;=$N$10,F304&lt;=$O$10),$M$10,IF(AND(F304&gt;=$N$11,F304&lt;=$O$11),$M$11,IF(AND(F304&gt;=$N$12,F304&lt;=$O$12),$M$12,IF(AND(F304&gt;=$N$13,F304&lt;=$O$13),$M$13,IF(AND(F304&gt;=$N$14,F304&lt;=$O$14),$M$14,IF(AND(F304&gt;=$N$15,F304&lt;=$O$15),$M$15,IF(AND(F304&gt;=$N$16,F304&lt;=$O$16),$M$16,IF(AND(F304&gt;=$N$17,F304&lt;=$O$17),$M$17,IF(AND(F304&gt;=$N$18,F304&lt;=$O$18),$M$18,IF(AND(F304&gt;=$M$19,F304&gt;=$N$19),$O$19,IF(AND(F304&gt;=$N$19,F304&lt;=$O$19),$M$19,IF(AND(F304&gt;=$N$20,F304&lt;=$O$20),$M$20,IF(AND(F304&gt;=$N$21,F304&lt;=$O$21),$M$21,IF(AND(F304&gt;=$N$22,F304&lt;=$O$22),$M$22,IF(AND(F304&gt;=$N$23,F304&lt;=$O$23),$M$23,IF(AND(F304&gt;=$N$24,F304&lt;=$O$24),$M$24,IF(AND(F304&gt;=$N$25,F304&lt;=$O$25),$M$25,IF(AND(F304&gt;=$N$26,F304&lt;=$O$26),$M$26,IF(AND(F304&gt;=$N$27,F304&lt;=$O$27),$M$27,IF(AND(F304&gt;=$N$28,F304&lt;=$O$28),$M$28,IF(AND(F304&gt;=$N$29,F304&lt;=$O$29),$M$29))))))))))))))))))))))))))))))</f>
        <v>4</v>
      </c>
      <c r="D304" s="19" t="s">
        <v>20</v>
      </c>
      <c r="E304" s="19" t="s">
        <v>1235</v>
      </c>
      <c r="F304" s="24">
        <f>Table4[[#This Row],[USD Pricing]]*Exchange!$A$1</f>
        <v>53.199999999999996</v>
      </c>
      <c r="G304" s="24">
        <v>38</v>
      </c>
      <c r="H304" s="12" t="s">
        <v>1545</v>
      </c>
      <c r="I304" s="19" t="s">
        <v>1319</v>
      </c>
      <c r="J304" s="19" t="s">
        <v>2866</v>
      </c>
      <c r="L304" s="22"/>
      <c r="XFD304" s="22"/>
    </row>
    <row r="305" spans="1:16384" s="19" customFormat="1" x14ac:dyDescent="0.35">
      <c r="A305" s="12" t="s">
        <v>711</v>
      </c>
      <c r="B305" s="19" t="str">
        <f>HYPERLINK(Table4[[#This Row],[Link]],Table4[[#This Row],[Pattern w/out Hyperlink]])</f>
        <v>Score</v>
      </c>
      <c r="C305" s="19">
        <f>IF(F305&lt;=$N$1,$M$1,IF(AND(F305&gt;=$N$2,F305&lt;=$O$2),$M$2,IF(AND(F305&gt;=$N$3,F305&lt;=$O$3),$M$3,IF(AND(F305&gt;=$N$4,F305&lt;=$O$4),$M$4,IF(AND(F305&gt;=$N$5,F305&lt;=$O$5),$M$5,IF(AND(F305&gt;=$N$6,F305&lt;=$O$6),$M$6,IF(AND(F305&gt;=$N$7,F305&lt;=$O$7),$M$7,IF(AND(F305&gt;=$N$8,F305&lt;=$O$8),$M$8,IF(AND(F305&gt;$N$9,F305&lt;=$O$9),$M$9,IF(AND(F305&gt;=$N$10,F305&lt;=$O$10),$M$10,IF(AND(F305&gt;=$N$11,F305&lt;=$O$11),$M$11,IF(AND(F305&gt;=$N$12,F305&lt;=$O$12),$M$12,IF(AND(F305&gt;=$N$13,F305&lt;=$O$13),$M$13,IF(AND(F305&gt;=$N$14,F305&lt;=$O$14),$M$14,IF(AND(F305&gt;=$N$15,F305&lt;=$O$15),$M$15,IF(AND(F305&gt;=$N$16,F305&lt;=$O$16),$M$16,IF(AND(F305&gt;=$N$17,F305&lt;=$O$17),$M$17,IF(AND(F305&gt;=$N$18,F305&lt;=$O$18),$M$18,IF(AND(F305&gt;=$M$19,F305&gt;=$N$19),$O$19,IF(AND(F305&gt;=$N$19,F305&lt;=$O$19),$M$19,IF(AND(F305&gt;=$N$20,F305&lt;=$O$20),$M$20,IF(AND(F305&gt;=$N$21,F305&lt;=$O$21),$M$21,IF(AND(F305&gt;=$N$22,F305&lt;=$O$22),$M$22,IF(AND(F305&gt;=$N$23,F305&lt;=$O$23),$M$23,IF(AND(F305&gt;=$N$24,F305&lt;=$O$24),$M$24,IF(AND(F305&gt;=$N$25,F305&lt;=$O$25),$M$25,IF(AND(F305&gt;=$N$26,F305&lt;=$O$26),$M$26,IF(AND(F305&gt;=$N$27,F305&lt;=$O$27),$M$27,IF(AND(F305&gt;=$N$28,F305&lt;=$O$28),$M$28,IF(AND(F305&gt;=$N$29,F305&lt;=$O$29),$M$29))))))))))))))))))))))))))))))</f>
        <v>4</v>
      </c>
      <c r="D305" s="19" t="s">
        <v>22</v>
      </c>
      <c r="E305" s="19" t="s">
        <v>1235</v>
      </c>
      <c r="F305" s="16">
        <f>Table4[[#This Row],[USD Pricing]]*Exchange!$A$1</f>
        <v>51.03</v>
      </c>
      <c r="G305" s="16">
        <v>36.450000000000003</v>
      </c>
      <c r="H305" s="12" t="s">
        <v>1702</v>
      </c>
      <c r="I305" s="19" t="s">
        <v>1319</v>
      </c>
      <c r="J305" s="19" t="s">
        <v>8164</v>
      </c>
      <c r="K305" s="12"/>
      <c r="L305" s="22"/>
      <c r="XFD305" s="22"/>
    </row>
    <row r="306" spans="1:16384" s="19" customFormat="1" x14ac:dyDescent="0.35">
      <c r="A306" s="12" t="s">
        <v>7630</v>
      </c>
      <c r="B306" s="19" t="str">
        <f>HYPERLINK(Table4[[#This Row],[Link]],Table4[[#This Row],[Pattern w/out Hyperlink]])</f>
        <v>Scout 2.0</v>
      </c>
      <c r="C306" s="19">
        <f>IF(F306&lt;=$N$1,$M$1,IF(AND(F306&gt;=$N$2,F306&lt;=$O$2),$M$2,IF(AND(F306&gt;=$N$3,F306&lt;=$O$3),$M$3,IF(AND(F306&gt;=$N$4,F306&lt;=$O$4),$M$4,IF(AND(F306&gt;=$N$5,F306&lt;=$O$5),$M$5,IF(AND(F306&gt;=$N$6,F306&lt;=$O$6),$M$6,IF(AND(F306&gt;=$N$7,F306&lt;=$O$7),$M$7,IF(AND(F306&gt;=$N$8,F306&lt;=$O$8),$M$8,IF(AND(F306&gt;$N$9,F306&lt;=$O$9),$M$9,IF(AND(F306&gt;=$N$10,F306&lt;=$O$10),$M$10,IF(AND(F306&gt;=$N$11,F306&lt;=$O$11),$M$11,IF(AND(F306&gt;=$N$12,F306&lt;=$O$12),$M$12,IF(AND(F306&gt;=$N$13,F306&lt;=$O$13),$M$13,IF(AND(F306&gt;=$N$14,F306&lt;=$O$14),$M$14,IF(AND(F306&gt;=$N$15,F306&lt;=$O$15),$M$15,IF(AND(F306&gt;=$N$16,F306&lt;=$O$16),$M$16,IF(AND(F306&gt;=$N$17,F306&lt;=$O$17),$M$17,IF(AND(F306&gt;=$N$18,F306&lt;=$O$18),$M$18,IF(AND(F306&gt;=$M$19,F306&gt;=$N$19),$O$19,IF(AND(F306&gt;=$N$19,F306&lt;=$O$19),$M$19,IF(AND(F306&gt;=$N$20,F306&lt;=$O$20),$M$20,IF(AND(F306&gt;=$N$21,F306&lt;=$O$21),$M$21,IF(AND(F306&gt;=$N$22,F306&lt;=$O$22),$M$22,IF(AND(F306&gt;=$N$23,F306&lt;=$O$23),$M$23,IF(AND(F306&gt;=$N$24,F306&lt;=$O$24),$M$24,IF(AND(F306&gt;=$N$25,F306&lt;=$O$25),$M$25,IF(AND(F306&gt;=$N$26,F306&lt;=$O$26),$M$26,IF(AND(F306&gt;=$N$27,F306&lt;=$O$27),$M$27,IF(AND(F306&gt;=$N$28,F306&lt;=$O$28),$M$28,IF(AND(F306&gt;=$N$29,F306&lt;=$O$29),$M$29))))))))))))))))))))))))))))))</f>
        <v>4</v>
      </c>
      <c r="D306" s="19" t="s">
        <v>20</v>
      </c>
      <c r="E306" s="19" t="s">
        <v>1235</v>
      </c>
      <c r="F306" s="24">
        <f>Table4[[#This Row],[USD Pricing]]*Exchange!$A$1</f>
        <v>54.53</v>
      </c>
      <c r="G306" s="24">
        <v>38.950000000000003</v>
      </c>
      <c r="H306" s="12" t="s">
        <v>1546</v>
      </c>
      <c r="I306" s="19" t="s">
        <v>1319</v>
      </c>
      <c r="J306" s="19" t="s">
        <v>2866</v>
      </c>
      <c r="L306" s="22"/>
      <c r="XFD306" s="22"/>
    </row>
    <row r="307" spans="1:16384" s="19" customFormat="1" x14ac:dyDescent="0.35">
      <c r="A307" s="12" t="s">
        <v>3063</v>
      </c>
      <c r="B307" s="19" t="str">
        <f>HYPERLINK(Table4[[#This Row],[Link]],Table4[[#This Row],[Pattern w/out Hyperlink]])</f>
        <v>Serpent</v>
      </c>
      <c r="C307" s="19">
        <f>IF(F307&lt;=$N$1,$M$1,IF(AND(F307&gt;=$N$2,F307&lt;=$O$2),$M$2,IF(AND(F307&gt;=$N$3,F307&lt;=$O$3),$M$3,IF(AND(F307&gt;=$N$4,F307&lt;=$O$4),$M$4,IF(AND(F307&gt;=$N$5,F307&lt;=$O$5),$M$5,IF(AND(F307&gt;=$N$6,F307&lt;=$O$6),$M$6,IF(AND(F307&gt;=$N$7,F307&lt;=$O$7),$M$7,IF(AND(F307&gt;=$N$8,F307&lt;=$O$8),$M$8,IF(AND(F307&gt;$N$9,F307&lt;=$O$9),$M$9,IF(AND(F307&gt;=$N$10,F307&lt;=$O$10),$M$10,IF(AND(F307&gt;=$N$11,F307&lt;=$O$11),$M$11,IF(AND(F307&gt;=$N$12,F307&lt;=$O$12),$M$12,IF(AND(F307&gt;=$N$13,F307&lt;=$O$13),$M$13,IF(AND(F307&gt;=$N$14,F307&lt;=$O$14),$M$14,IF(AND(F307&gt;=$N$15,F307&lt;=$O$15),$M$15,IF(AND(F307&gt;=$N$16,F307&lt;=$O$16),$M$16,IF(AND(F307&gt;=$N$17,F307&lt;=$O$17),$M$17,IF(AND(F307&gt;=$N$18,F307&lt;=$O$18),$M$18,IF(AND(F307&gt;=$M$19,F307&gt;=$N$19),$O$19,IF(AND(F307&gt;=$N$19,F307&lt;=$O$19),$M$19,IF(AND(F307&gt;=$N$20,F307&lt;=$O$20),$M$20,IF(AND(F307&gt;=$N$21,F307&lt;=$O$21),$M$21,IF(AND(F307&gt;=$N$22,F307&lt;=$O$22),$M$22,IF(AND(F307&gt;=$N$23,F307&lt;=$O$23),$M$23,IF(AND(F307&gt;=$N$24,F307&lt;=$O$24),$M$24,IF(AND(F307&gt;=$N$25,F307&lt;=$O$25),$M$25,IF(AND(F307&gt;=$N$26,F307&lt;=$O$26),$M$26,IF(AND(F307&gt;=$N$27,F307&lt;=$O$27),$M$27,IF(AND(F307&gt;=$N$28,F307&lt;=$O$28),$M$28,IF(AND(F307&gt;=$N$29,F307&lt;=$O$29),$M$29))))))))))))))))))))))))))))))</f>
        <v>4</v>
      </c>
      <c r="D307" s="19" t="s">
        <v>2981</v>
      </c>
      <c r="E307" s="19" t="s">
        <v>1235</v>
      </c>
      <c r="F307" s="16">
        <f>Table4[[#This Row],[USD Pricing]]*Exchange!$A$1</f>
        <v>54.599999999999994</v>
      </c>
      <c r="G307" s="16">
        <v>39</v>
      </c>
      <c r="H307" s="12" t="s">
        <v>7821</v>
      </c>
      <c r="I307" s="19" t="s">
        <v>4213</v>
      </c>
      <c r="J307" s="19" t="s">
        <v>2857</v>
      </c>
      <c r="K307" s="12"/>
      <c r="L307" s="22"/>
      <c r="XFD307" s="22"/>
    </row>
    <row r="308" spans="1:16384" s="19" customFormat="1" x14ac:dyDescent="0.35">
      <c r="A308" s="19" t="s">
        <v>1350</v>
      </c>
      <c r="B308" s="45" t="str">
        <f>HYPERLINK(Table4[[#This Row],[Link]],Table4[[#This Row],[Pattern w/out Hyperlink]])</f>
        <v>Sedona</v>
      </c>
      <c r="C308" s="19">
        <f>IF(F308&lt;=$N$1,$M$1,IF(AND(F308&gt;=$N$2,F308&lt;=$O$2),$M$2,IF(AND(F308&gt;=$N$3,F308&lt;=$O$3),$M$3,IF(AND(F308&gt;=$N$4,F308&lt;=$O$4),$M$4,IF(AND(F308&gt;=$N$5,F308&lt;=$O$5),$M$5,IF(AND(F308&gt;=$N$6,F308&lt;=$O$6),$M$6,IF(AND(F308&gt;=$N$7,F308&lt;=$O$7),$M$7,IF(AND(F308&gt;=$N$8,F308&lt;=$O$8),$M$8,IF(AND(F308&gt;$N$9,F308&lt;=$O$9),$M$9,IF(AND(F308&gt;=$N$10,F308&lt;=$O$10),$M$10,IF(AND(F308&gt;=$N$11,F308&lt;=$O$11),$M$11,IF(AND(F308&gt;=$N$12,F308&lt;=$O$12),$M$12,IF(AND(F308&gt;=$N$13,F308&lt;=$O$13),$M$13,IF(AND(F308&gt;=$N$14,F308&lt;=$O$14),$M$14,IF(AND(F308&gt;=$N$15,F308&lt;=$O$15),$M$15,IF(AND(F308&gt;=$N$16,F308&lt;=$O$16),$M$16,IF(AND(F308&gt;=$N$17,F308&lt;=$O$17),$M$17,IF(AND(F308&gt;=$N$18,F308&lt;=$O$18),$M$18,IF(AND(F308&gt;=$M$19,F308&gt;=$N$19),$O$19,IF(AND(F308&gt;=$N$19,F308&lt;=$O$19),$M$19,IF(AND(F308&gt;=$N$20,F308&lt;=$O$20),$M$20,IF(AND(F308&gt;=$N$21,F308&lt;=$O$21),$M$21,IF(AND(F308&gt;=$N$22,F308&lt;=$O$22),$M$22,IF(AND(F308&gt;=$N$23,F308&lt;=$O$23),$M$23,IF(AND(F308&gt;=$N$24,F308&lt;=$O$24),$M$24,IF(AND(F308&gt;=$N$25,F308&lt;=$O$25),$M$25,IF(AND(F308&gt;=$N$26,F308&lt;=$O$26),$M$26,IF(AND(F308&gt;=$N$27,F308&lt;=$O$27),$M$27,IF(AND(F308&gt;=$N$28,F308&lt;=$O$28),$M$28,IF(AND(F308&gt;=$N$29,F308&lt;=$O$29),$M$29))))))))))))))))))))))))))))))</f>
        <v>4</v>
      </c>
      <c r="D308" s="19" t="s">
        <v>18</v>
      </c>
      <c r="E308" s="19" t="s">
        <v>1235</v>
      </c>
      <c r="F308" s="23">
        <f>Table4[[#This Row],[USD Pricing]]*Exchange!$A$1</f>
        <v>46.13</v>
      </c>
      <c r="G308" s="23">
        <v>32.950000000000003</v>
      </c>
      <c r="H308" s="19" t="s">
        <v>6156</v>
      </c>
      <c r="I308" s="19" t="s">
        <v>1319</v>
      </c>
      <c r="J308" s="19" t="s">
        <v>2860</v>
      </c>
      <c r="L308" s="22"/>
      <c r="XFD308" s="22"/>
    </row>
    <row r="309" spans="1:16384" s="19" customFormat="1" x14ac:dyDescent="0.35">
      <c r="A309" s="19" t="s">
        <v>720</v>
      </c>
      <c r="B309" s="43" t="str">
        <f>HYPERLINK(Table4[[#This Row],[Link]],Table4[[#This Row],[Pattern w/out Hyperlink]])</f>
        <v>Sendal</v>
      </c>
      <c r="C309" s="19">
        <f>IF(F309&lt;=$N$1,$M$1,IF(AND(F309&gt;=$N$2,F309&lt;=$O$2),$M$2,IF(AND(F309&gt;=$N$3,F309&lt;=$O$3),$M$3,IF(AND(F309&gt;=$N$4,F309&lt;=$O$4),$M$4,IF(AND(F309&gt;=$N$5,F309&lt;=$O$5),$M$5,IF(AND(F309&gt;=$N$6,F309&lt;=$O$6),$M$6,IF(AND(F309&gt;=$N$7,F309&lt;=$O$7),$M$7,IF(AND(F309&gt;=$N$8,F309&lt;=$O$8),$M$8,IF(AND(F309&gt;$N$9,F309&lt;=$O$9),$M$9,IF(AND(F309&gt;=$N$10,F309&lt;=$O$10),$M$10,IF(AND(F309&gt;=$N$11,F309&lt;=$O$11),$M$11,IF(AND(F309&gt;=$N$12,F309&lt;=$O$12),$M$12,IF(AND(F309&gt;=$N$13,F309&lt;=$O$13),$M$13,IF(AND(F309&gt;=$N$14,F309&lt;=$O$14),$M$14,IF(AND(F309&gt;=$N$15,F309&lt;=$O$15),$M$15,IF(AND(F309&gt;=$N$16,F309&lt;=$O$16),$M$16,IF(AND(F309&gt;=$N$17,F309&lt;=$O$17),$M$17,IF(AND(F309&gt;=$N$18,F309&lt;=$O$18),$M$18,IF(AND(F309&gt;=$M$19,F309&gt;=$N$19),$O$19,IF(AND(F309&gt;=$N$19,F309&lt;=$O$19),$M$19,IF(AND(F309&gt;=$N$20,F309&lt;=$O$20),$M$20,IF(AND(F309&gt;=$N$21,F309&lt;=$O$21),$M$21,IF(AND(F309&gt;=$N$22,F309&lt;=$O$22),$M$22,IF(AND(F309&gt;=$N$23,F309&lt;=$O$23),$M$23,IF(AND(F309&gt;=$N$24,F309&lt;=$O$24),$M$24,IF(AND(F309&gt;=$N$25,F309&lt;=$O$25),$M$25,IF(AND(F309&gt;=$N$26,F309&lt;=$O$26),$M$26,IF(AND(F309&gt;=$N$27,F309&lt;=$O$27),$M$27,IF(AND(F309&gt;=$N$28,F309&lt;=$O$28),$M$28,IF(AND(F309&gt;=$N$29,F309&lt;=$O$29),$M$29))))))))))))))))))))))))))))))</f>
        <v>4</v>
      </c>
      <c r="D309" s="19" t="s">
        <v>2981</v>
      </c>
      <c r="E309" s="19" t="s">
        <v>1235</v>
      </c>
      <c r="F309" s="23">
        <f>Table4[[#This Row],[USD Pricing]]*Exchange!$A$1</f>
        <v>53.199999999999996</v>
      </c>
      <c r="G309" s="23">
        <v>38</v>
      </c>
      <c r="H309" s="19" t="s">
        <v>7856</v>
      </c>
      <c r="I309" s="19" t="s">
        <v>1319</v>
      </c>
      <c r="J309" s="19" t="s">
        <v>3024</v>
      </c>
      <c r="L309" s="22"/>
      <c r="XFD309" s="22"/>
    </row>
    <row r="310" spans="1:16384" s="19" customFormat="1" x14ac:dyDescent="0.35">
      <c r="A310" s="12" t="s">
        <v>7633</v>
      </c>
      <c r="B310" s="19" t="str">
        <f>HYPERLINK(Table4[[#This Row],[Link]],Table4[[#This Row],[Pattern w/out Hyperlink]])</f>
        <v>Shantung 2.0</v>
      </c>
      <c r="C310" s="19">
        <f>IF(F310&lt;=$N$1,$M$1,IF(AND(F310&gt;=$N$2,F310&lt;=$O$2),$M$2,IF(AND(F310&gt;=$N$3,F310&lt;=$O$3),$M$3,IF(AND(F310&gt;=$N$4,F310&lt;=$O$4),$M$4,IF(AND(F310&gt;=$N$5,F310&lt;=$O$5),$M$5,IF(AND(F310&gt;=$N$6,F310&lt;=$O$6),$M$6,IF(AND(F310&gt;=$N$7,F310&lt;=$O$7),$M$7,IF(AND(F310&gt;=$N$8,F310&lt;=$O$8),$M$8,IF(AND(F310&gt;$N$9,F310&lt;=$O$9),$M$9,IF(AND(F310&gt;=$N$10,F310&lt;=$O$10),$M$10,IF(AND(F310&gt;=$N$11,F310&lt;=$O$11),$M$11,IF(AND(F310&gt;=$N$12,F310&lt;=$O$12),$M$12,IF(AND(F310&gt;=$N$13,F310&lt;=$O$13),$M$13,IF(AND(F310&gt;=$N$14,F310&lt;=$O$14),$M$14,IF(AND(F310&gt;=$N$15,F310&lt;=$O$15),$M$15,IF(AND(F310&gt;=$N$16,F310&lt;=$O$16),$M$16,IF(AND(F310&gt;=$N$17,F310&lt;=$O$17),$M$17,IF(AND(F310&gt;=$N$18,F310&lt;=$O$18),$M$18,IF(AND(F310&gt;=$M$19,F310&gt;=$N$19),$O$19,IF(AND(F310&gt;=$N$19,F310&lt;=$O$19),$M$19,IF(AND(F310&gt;=$N$20,F310&lt;=$O$20),$M$20,IF(AND(F310&gt;=$N$21,F310&lt;=$O$21),$M$21,IF(AND(F310&gt;=$N$22,F310&lt;=$O$22),$M$22,IF(AND(F310&gt;=$N$23,F310&lt;=$O$23),$M$23,IF(AND(F310&gt;=$N$24,F310&lt;=$O$24),$M$24,IF(AND(F310&gt;=$N$25,F310&lt;=$O$25),$M$25,IF(AND(F310&gt;=$N$26,F310&lt;=$O$26),$M$26,IF(AND(F310&gt;=$N$27,F310&lt;=$O$27),$M$27,IF(AND(F310&gt;=$N$28,F310&lt;=$O$28),$M$28,IF(AND(F310&gt;=$N$29,F310&lt;=$O$29),$M$29))))))))))))))))))))))))))))))</f>
        <v>4</v>
      </c>
      <c r="D310" s="19" t="s">
        <v>20</v>
      </c>
      <c r="E310" s="19" t="s">
        <v>1235</v>
      </c>
      <c r="F310" s="24">
        <f>Table4[[#This Row],[USD Pricing]]*Exchange!$A$1</f>
        <v>46.9</v>
      </c>
      <c r="G310" s="24">
        <v>33.5</v>
      </c>
      <c r="H310" s="12" t="s">
        <v>1549</v>
      </c>
      <c r="I310" s="19" t="s">
        <v>0</v>
      </c>
      <c r="J310" s="19" t="s">
        <v>2866</v>
      </c>
      <c r="L310" s="22"/>
      <c r="XFD310" s="22"/>
    </row>
    <row r="311" spans="1:16384" s="19" customFormat="1" x14ac:dyDescent="0.35">
      <c r="A311" s="19" t="s">
        <v>729</v>
      </c>
      <c r="B311" s="45" t="str">
        <f>HYPERLINK(Table4[[#This Row],[Link]],Table4[[#This Row],[Pattern w/out Hyperlink]])</f>
        <v>Shimmer</v>
      </c>
      <c r="C311" s="19">
        <f>IF(F311&lt;=$N$1,$M$1,IF(AND(F311&gt;=$N$2,F311&lt;=$O$2),$M$2,IF(AND(F311&gt;=$N$3,F311&lt;=$O$3),$M$3,IF(AND(F311&gt;=$N$4,F311&lt;=$O$4),$M$4,IF(AND(F311&gt;=$N$5,F311&lt;=$O$5),$M$5,IF(AND(F311&gt;=$N$6,F311&lt;=$O$6),$M$6,IF(AND(F311&gt;=$N$7,F311&lt;=$O$7),$M$7,IF(AND(F311&gt;=$N$8,F311&lt;=$O$8),$M$8,IF(AND(F311&gt;$N$9,F311&lt;=$O$9),$M$9,IF(AND(F311&gt;=$N$10,F311&lt;=$O$10),$M$10,IF(AND(F311&gt;=$N$11,F311&lt;=$O$11),$M$11,IF(AND(F311&gt;=$N$12,F311&lt;=$O$12),$M$12,IF(AND(F311&gt;=$N$13,F311&lt;=$O$13),$M$13,IF(AND(F311&gt;=$N$14,F311&lt;=$O$14),$M$14,IF(AND(F311&gt;=$N$15,F311&lt;=$O$15),$M$15,IF(AND(F311&gt;=$N$16,F311&lt;=$O$16),$M$16,IF(AND(F311&gt;=$N$17,F311&lt;=$O$17),$M$17,IF(AND(F311&gt;=$N$18,F311&lt;=$O$18),$M$18,IF(AND(F311&gt;=$M$19,F311&gt;=$N$19),$O$19,IF(AND(F311&gt;=$N$19,F311&lt;=$O$19),$M$19,IF(AND(F311&gt;=$N$20,F311&lt;=$O$20),$M$20,IF(AND(F311&gt;=$N$21,F311&lt;=$O$21),$M$21,IF(AND(F311&gt;=$N$22,F311&lt;=$O$22),$M$22,IF(AND(F311&gt;=$N$23,F311&lt;=$O$23),$M$23,IF(AND(F311&gt;=$N$24,F311&lt;=$O$24),$M$24,IF(AND(F311&gt;=$N$25,F311&lt;=$O$25),$M$25,IF(AND(F311&gt;=$N$26,F311&lt;=$O$26),$M$26,IF(AND(F311&gt;=$N$27,F311&lt;=$O$27),$M$27,IF(AND(F311&gt;=$N$28,F311&lt;=$O$28),$M$28,IF(AND(F311&gt;=$N$29,F311&lt;=$O$29),$M$29))))))))))))))))))))))))))))))</f>
        <v>4</v>
      </c>
      <c r="D311" s="19" t="s">
        <v>24</v>
      </c>
      <c r="E311" s="19" t="s">
        <v>1235</v>
      </c>
      <c r="F311" s="23">
        <f>Table4[[#This Row],[USD Pricing]]*Exchange!$A$1</f>
        <v>53.9</v>
      </c>
      <c r="G311" s="23">
        <v>38.5</v>
      </c>
      <c r="H311" s="19" t="s">
        <v>959</v>
      </c>
      <c r="I311" s="19" t="s">
        <v>1319</v>
      </c>
      <c r="J311" s="19" t="s">
        <v>2861</v>
      </c>
      <c r="L311" s="22"/>
      <c r="XFD311" s="22"/>
    </row>
    <row r="312" spans="1:16384" s="19" customFormat="1" x14ac:dyDescent="0.35">
      <c r="A312" s="19" t="s">
        <v>730</v>
      </c>
      <c r="B312" s="45" t="str">
        <f>HYPERLINK(Table4[[#This Row],[Link]],Table4[[#This Row],[Pattern w/out Hyperlink]])</f>
        <v>Shimmer 2</v>
      </c>
      <c r="C312" s="19">
        <f>IF(F312&lt;=$N$1,$M$1,IF(AND(F312&gt;=$N$2,F312&lt;=$O$2),$M$2,IF(AND(F312&gt;=$N$3,F312&lt;=$O$3),$M$3,IF(AND(F312&gt;=$N$4,F312&lt;=$O$4),$M$4,IF(AND(F312&gt;=$N$5,F312&lt;=$O$5),$M$5,IF(AND(F312&gt;=$N$6,F312&lt;=$O$6),$M$6,IF(AND(F312&gt;=$N$7,F312&lt;=$O$7),$M$7,IF(AND(F312&gt;=$N$8,F312&lt;=$O$8),$M$8,IF(AND(F312&gt;$N$9,F312&lt;=$O$9),$M$9,IF(AND(F312&gt;=$N$10,F312&lt;=$O$10),$M$10,IF(AND(F312&gt;=$N$11,F312&lt;=$O$11),$M$11,IF(AND(F312&gt;=$N$12,F312&lt;=$O$12),$M$12,IF(AND(F312&gt;=$N$13,F312&lt;=$O$13),$M$13,IF(AND(F312&gt;=$N$14,F312&lt;=$O$14),$M$14,IF(AND(F312&gt;=$N$15,F312&lt;=$O$15),$M$15,IF(AND(F312&gt;=$N$16,F312&lt;=$O$16),$M$16,IF(AND(F312&gt;=$N$17,F312&lt;=$O$17),$M$17,IF(AND(F312&gt;=$N$18,F312&lt;=$O$18),$M$18,IF(AND(F312&gt;=$M$19,F312&gt;=$N$19),$O$19,IF(AND(F312&gt;=$N$19,F312&lt;=$O$19),$M$19,IF(AND(F312&gt;=$N$20,F312&lt;=$O$20),$M$20,IF(AND(F312&gt;=$N$21,F312&lt;=$O$21),$M$21,IF(AND(F312&gt;=$N$22,F312&lt;=$O$22),$M$22,IF(AND(F312&gt;=$N$23,F312&lt;=$O$23),$M$23,IF(AND(F312&gt;=$N$24,F312&lt;=$O$24),$M$24,IF(AND(F312&gt;=$N$25,F312&lt;=$O$25),$M$25,IF(AND(F312&gt;=$N$26,F312&lt;=$O$26),$M$26,IF(AND(F312&gt;=$N$27,F312&lt;=$O$27),$M$27,IF(AND(F312&gt;=$N$28,F312&lt;=$O$28),$M$28,IF(AND(F312&gt;=$N$29,F312&lt;=$O$29),$M$29))))))))))))))))))))))))))))))</f>
        <v>4</v>
      </c>
      <c r="D312" s="19" t="s">
        <v>24</v>
      </c>
      <c r="E312" s="19" t="s">
        <v>1235</v>
      </c>
      <c r="F312" s="23">
        <f>Table4[[#This Row],[USD Pricing]]*Exchange!$A$1</f>
        <v>53.9</v>
      </c>
      <c r="G312" s="23">
        <v>38.5</v>
      </c>
      <c r="H312" s="19" t="s">
        <v>946</v>
      </c>
      <c r="I312" s="19" t="s">
        <v>1319</v>
      </c>
      <c r="J312" s="19" t="s">
        <v>2861</v>
      </c>
      <c r="L312" s="22"/>
      <c r="XFD312" s="22"/>
    </row>
    <row r="313" spans="1:16384" s="19" customFormat="1" x14ac:dyDescent="0.35">
      <c r="A313" s="19" t="s">
        <v>2552</v>
      </c>
      <c r="B313" s="45" t="str">
        <f>HYPERLINK(Table4[[#This Row],[Link]],Table4[[#This Row],[Pattern w/out Hyperlink]])</f>
        <v>Rein</v>
      </c>
      <c r="C313" s="19">
        <f>IF(F313&lt;=$N$1,$M$1,IF(AND(F313&gt;=$N$2,F313&lt;=$O$2),$M$2,IF(AND(F313&gt;=$N$3,F313&lt;=$O$3),$M$3,IF(AND(F313&gt;=$N$4,F313&lt;=$O$4),$M$4,IF(AND(F313&gt;=$N$5,F313&lt;=$O$5),$M$5,IF(AND(F313&gt;=$N$6,F313&lt;=$O$6),$M$6,IF(AND(F313&gt;=$N$7,F313&lt;=$O$7),$M$7,IF(AND(F313&gt;=$N$8,F313&lt;=$O$8),$M$8,IF(AND(F313&gt;$N$9,F313&lt;=$O$9),$M$9,IF(AND(F313&gt;=$N$10,F313&lt;=$O$10),$M$10,IF(AND(F313&gt;=$N$11,F313&lt;=$O$11),$M$11,IF(AND(F313&gt;=$N$12,F313&lt;=$O$12),$M$12,IF(AND(F313&gt;=$N$13,F313&lt;=$O$13),$M$13,IF(AND(F313&gt;=$N$14,F313&lt;=$O$14),$M$14,IF(AND(F313&gt;=$N$15,F313&lt;=$O$15),$M$15,IF(AND(F313&gt;=$N$16,F313&lt;=$O$16),$M$16,IF(AND(F313&gt;=$N$17,F313&lt;=$O$17),$M$17,IF(AND(F313&gt;=$N$18,F313&lt;=$O$18),$M$18,IF(AND(F313&gt;=$M$19,F313&gt;=$N$19),$O$19,IF(AND(F313&gt;=$N$19,F313&lt;=$O$19),$M$19,IF(AND(F313&gt;=$N$20,F313&lt;=$O$20),$M$20,IF(AND(F313&gt;=$N$21,F313&lt;=$O$21),$M$21,IF(AND(F313&gt;=$N$22,F313&lt;=$O$22),$M$22,IF(AND(F313&gt;=$N$23,F313&lt;=$O$23),$M$23,IF(AND(F313&gt;=$N$24,F313&lt;=$O$24),$M$24,IF(AND(F313&gt;=$N$25,F313&lt;=$O$25),$M$25,IF(AND(F313&gt;=$N$26,F313&lt;=$O$26),$M$26,IF(AND(F313&gt;=$N$27,F313&lt;=$O$27),$M$27,IF(AND(F313&gt;=$N$28,F313&lt;=$O$28),$M$28,IF(AND(F313&gt;=$N$29,F313&lt;=$O$29),$M$29))))))))))))))))))))))))))))))</f>
        <v>4</v>
      </c>
      <c r="D313" s="19" t="s">
        <v>25</v>
      </c>
      <c r="E313" s="19" t="s">
        <v>1235</v>
      </c>
      <c r="F313" s="23">
        <v>46.5</v>
      </c>
      <c r="G313" s="23"/>
      <c r="H313" s="19" t="s">
        <v>2553</v>
      </c>
      <c r="I313" s="19" t="s">
        <v>1319</v>
      </c>
      <c r="J313" s="19" t="s">
        <v>2860</v>
      </c>
      <c r="L313" s="22"/>
      <c r="XFD313" s="22"/>
    </row>
    <row r="314" spans="1:16384" s="19" customFormat="1" x14ac:dyDescent="0.35">
      <c r="A314" s="19" t="s">
        <v>5973</v>
      </c>
      <c r="B314" s="45" t="str">
        <f>HYPERLINK(Table4[[#This Row],[Link]],Table4[[#This Row],[Pattern w/out Hyperlink]])</f>
        <v>Silverweave</v>
      </c>
      <c r="C314" s="19">
        <f>IF(F314&lt;=$N$1,$M$1,IF(AND(F314&gt;=$N$2,F314&lt;=$O$2),$M$2,IF(AND(F314&gt;=$N$3,F314&lt;=$O$3),$M$3,IF(AND(F314&gt;=$N$4,F314&lt;=$O$4),$M$4,IF(AND(F314&gt;=$N$5,F314&lt;=$O$5),$M$5,IF(AND(F314&gt;=$N$6,F314&lt;=$O$6),$M$6,IF(AND(F314&gt;=$N$7,F314&lt;=$O$7),$M$7,IF(AND(F314&gt;=$N$8,F314&lt;=$O$8),$M$8,IF(AND(F314&gt;$N$9,F314&lt;=$O$9),$M$9,IF(AND(F314&gt;=$N$10,F314&lt;=$O$10),$M$10,IF(AND(F314&gt;=$N$11,F314&lt;=$O$11),$M$11,IF(AND(F314&gt;=$N$12,F314&lt;=$O$12),$M$12,IF(AND(F314&gt;=$N$13,F314&lt;=$O$13),$M$13,IF(AND(F314&gt;=$N$14,F314&lt;=$O$14),$M$14,IF(AND(F314&gt;=$N$15,F314&lt;=$O$15),$M$15,IF(AND(F314&gt;=$N$16,F314&lt;=$O$16),$M$16,IF(AND(F314&gt;=$N$17,F314&lt;=$O$17),$M$17,IF(AND(F314&gt;=$N$18,F314&lt;=$O$18),$M$18,IF(AND(F314&gt;=$M$19,F314&gt;=$N$19),$O$19,IF(AND(F314&gt;=$N$19,F314&lt;=$O$19),$M$19,IF(AND(F314&gt;=$N$20,F314&lt;=$O$20),$M$20,IF(AND(F314&gt;=$N$21,F314&lt;=$O$21),$M$21,IF(AND(F314&gt;=$N$22,F314&lt;=$O$22),$M$22,IF(AND(F314&gt;=$N$23,F314&lt;=$O$23),$M$23,IF(AND(F314&gt;=$N$24,F314&lt;=$O$24),$M$24,IF(AND(F314&gt;=$N$25,F314&lt;=$O$25),$M$25,IF(AND(F314&gt;=$N$26,F314&lt;=$O$26),$M$26,IF(AND(F314&gt;=$N$27,F314&lt;=$O$27),$M$27,IF(AND(F314&gt;=$N$28,F314&lt;=$O$28),$M$28,IF(AND(F314&gt;=$N$29,F314&lt;=$O$29),$M$29))))))))))))))))))))))))))))))</f>
        <v>4</v>
      </c>
      <c r="D314" s="19" t="s">
        <v>22</v>
      </c>
      <c r="E314" s="19" t="s">
        <v>1235</v>
      </c>
      <c r="F314" s="23">
        <f>Table4[[#This Row],[USD Pricing]]*Exchange!$A$1</f>
        <v>47.669999999999995</v>
      </c>
      <c r="G314" s="23">
        <v>34.049999999999997</v>
      </c>
      <c r="H314" s="19" t="s">
        <v>1703</v>
      </c>
      <c r="I314" s="19" t="s">
        <v>1319</v>
      </c>
      <c r="J314" s="19" t="s">
        <v>2874</v>
      </c>
      <c r="L314" s="22"/>
      <c r="XFD314" s="22"/>
    </row>
    <row r="315" spans="1:16384" s="19" customFormat="1" x14ac:dyDescent="0.35">
      <c r="A315" s="19" t="s">
        <v>3475</v>
      </c>
      <c r="B315" s="45" t="str">
        <f>HYPERLINK(Table4[[#This Row],[Link]],Table4[[#This Row],[Pattern w/out Hyperlink]])</f>
        <v>Simile</v>
      </c>
      <c r="C315" s="19">
        <f>IF(F315&lt;=$N$1,$M$1,IF(AND(F315&gt;=$N$2,F315&lt;=$O$2),$M$2,IF(AND(F315&gt;=$N$3,F315&lt;=$O$3),$M$3,IF(AND(F315&gt;=$N$4,F315&lt;=$O$4),$M$4,IF(AND(F315&gt;=$N$5,F315&lt;=$O$5),$M$5,IF(AND(F315&gt;=$N$6,F315&lt;=$O$6),$M$6,IF(AND(F315&gt;=$N$7,F315&lt;=$O$7),$M$7,IF(AND(F315&gt;=$N$8,F315&lt;=$O$8),$M$8,IF(AND(F315&gt;$N$9,F315&lt;=$O$9),$M$9,IF(AND(F315&gt;=$N$10,F315&lt;=$O$10),$M$10,IF(AND(F315&gt;=$N$11,F315&lt;=$O$11),$M$11,IF(AND(F315&gt;=$N$12,F315&lt;=$O$12),$M$12,IF(AND(F315&gt;=$N$13,F315&lt;=$O$13),$M$13,IF(AND(F315&gt;=$N$14,F315&lt;=$O$14),$M$14,IF(AND(F315&gt;=$N$15,F315&lt;=$O$15),$M$15,IF(AND(F315&gt;=$N$16,F315&lt;=$O$16),$M$16,IF(AND(F315&gt;=$N$17,F315&lt;=$O$17),$M$17,IF(AND(F315&gt;=$N$18,F315&lt;=$O$18),$M$18,IF(AND(F315&gt;=$M$19,F315&gt;=$N$19),$O$19,IF(AND(F315&gt;=$N$19,F315&lt;=$O$19),$M$19,IF(AND(F315&gt;=$N$20,F315&lt;=$O$20),$M$20,IF(AND(F315&gt;=$N$21,F315&lt;=$O$21),$M$21,IF(AND(F315&gt;=$N$22,F315&lt;=$O$22),$M$22,IF(AND(F315&gt;=$N$23,F315&lt;=$O$23),$M$23,IF(AND(F315&gt;=$N$24,F315&lt;=$O$24),$M$24,IF(AND(F315&gt;=$N$25,F315&lt;=$O$25),$M$25,IF(AND(F315&gt;=$N$26,F315&lt;=$O$26),$M$26,IF(AND(F315&gt;=$N$27,F315&lt;=$O$27),$M$27,IF(AND(F315&gt;=$N$28,F315&lt;=$O$28),$M$28,IF(AND(F315&gt;=$N$29,F315&lt;=$O$29),$M$29))))))))))))))))))))))))))))))</f>
        <v>4</v>
      </c>
      <c r="D315" s="19" t="s">
        <v>2232</v>
      </c>
      <c r="E315" s="19" t="s">
        <v>1235</v>
      </c>
      <c r="F315" s="23">
        <f>Table4[[#This Row],[USD Pricing]]*Exchange!$A$1</f>
        <v>54.53</v>
      </c>
      <c r="G315" s="23">
        <v>38.950000000000003</v>
      </c>
      <c r="H315" s="19" t="s">
        <v>6070</v>
      </c>
      <c r="I315" s="19" t="s">
        <v>1319</v>
      </c>
      <c r="J315" s="19" t="s">
        <v>3437</v>
      </c>
      <c r="L315" s="22"/>
      <c r="XFD315" s="22"/>
    </row>
    <row r="316" spans="1:16384" s="19" customFormat="1" x14ac:dyDescent="0.35">
      <c r="A316" s="19" t="s">
        <v>2336</v>
      </c>
      <c r="B316" s="45" t="str">
        <f>HYPERLINK(Table4[[#This Row],[Link]],Table4[[#This Row],[Pattern w/out Hyperlink]])</f>
        <v>Simtex</v>
      </c>
      <c r="C316" s="19">
        <f>IF(F316&lt;=$N$1,$M$1,IF(AND(F316&gt;=$N$2,F316&lt;=$O$2),$M$2,IF(AND(F316&gt;=$N$3,F316&lt;=$O$3),$M$3,IF(AND(F316&gt;=$N$4,F316&lt;=$O$4),$M$4,IF(AND(F316&gt;=$N$5,F316&lt;=$O$5),$M$5,IF(AND(F316&gt;=$N$6,F316&lt;=$O$6),$M$6,IF(AND(F316&gt;=$N$7,F316&lt;=$O$7),$M$7,IF(AND(F316&gt;=$N$8,F316&lt;=$O$8),$M$8,IF(AND(F316&gt;$N$9,F316&lt;=$O$9),$M$9,IF(AND(F316&gt;=$N$10,F316&lt;=$O$10),$M$10,IF(AND(F316&gt;=$N$11,F316&lt;=$O$11),$M$11,IF(AND(F316&gt;=$N$12,F316&lt;=$O$12),$M$12,IF(AND(F316&gt;=$N$13,F316&lt;=$O$13),$M$13,IF(AND(F316&gt;=$N$14,F316&lt;=$O$14),$M$14,IF(AND(F316&gt;=$N$15,F316&lt;=$O$15),$M$15,IF(AND(F316&gt;=$N$16,F316&lt;=$O$16),$M$16,IF(AND(F316&gt;=$N$17,F316&lt;=$O$17),$M$17,IF(AND(F316&gt;=$N$18,F316&lt;=$O$18),$M$18,IF(AND(F316&gt;=$M$19,F316&gt;=$N$19),$O$19,IF(AND(F316&gt;=$N$19,F316&lt;=$O$19),$M$19,IF(AND(F316&gt;=$N$20,F316&lt;=$O$20),$M$20,IF(AND(F316&gt;=$N$21,F316&lt;=$O$21),$M$21,IF(AND(F316&gt;=$N$22,F316&lt;=$O$22),$M$22,IF(AND(F316&gt;=$N$23,F316&lt;=$O$23),$M$23,IF(AND(F316&gt;=$N$24,F316&lt;=$O$24),$M$24,IF(AND(F316&gt;=$N$25,F316&lt;=$O$25),$M$25,IF(AND(F316&gt;=$N$26,F316&lt;=$O$26),$M$26,IF(AND(F316&gt;=$N$27,F316&lt;=$O$27),$M$27,IF(AND(F316&gt;=$N$28,F316&lt;=$O$28),$M$28,IF(AND(F316&gt;=$N$29,F316&lt;=$O$29),$M$29))))))))))))))))))))))))))))))</f>
        <v>4</v>
      </c>
      <c r="D316" s="19" t="s">
        <v>2270</v>
      </c>
      <c r="E316" s="19" t="s">
        <v>1235</v>
      </c>
      <c r="F316" s="23">
        <v>47.3</v>
      </c>
      <c r="G316" s="23"/>
      <c r="H316" s="21" t="s">
        <v>8160</v>
      </c>
      <c r="I316" s="19" t="s">
        <v>1319</v>
      </c>
      <c r="J316" s="19" t="s">
        <v>6788</v>
      </c>
      <c r="L316" s="22"/>
      <c r="XFD316" s="22"/>
    </row>
    <row r="317" spans="1:16384" s="19" customFormat="1" x14ac:dyDescent="0.35">
      <c r="A317" s="19" t="s">
        <v>775</v>
      </c>
      <c r="B317" s="45" t="str">
        <f>HYPERLINK(Table4[[#This Row],[Link]],Table4[[#This Row],[Pattern w/out Hyperlink]])</f>
        <v>Sketch</v>
      </c>
      <c r="C317" s="19">
        <f>IF(F317&lt;=$N$1,$M$1,IF(AND(F317&gt;=$N$2,F317&lt;=$O$2),$M$2,IF(AND(F317&gt;=$N$3,F317&lt;=$O$3),$M$3,IF(AND(F317&gt;=$N$4,F317&lt;=$O$4),$M$4,IF(AND(F317&gt;=$N$5,F317&lt;=$O$5),$M$5,IF(AND(F317&gt;=$N$6,F317&lt;=$O$6),$M$6,IF(AND(F317&gt;=$N$7,F317&lt;=$O$7),$M$7,IF(AND(F317&gt;=$N$8,F317&lt;=$O$8),$M$8,IF(AND(F317&gt;$N$9,F317&lt;=$O$9),$M$9,IF(AND(F317&gt;=$N$10,F317&lt;=$O$10),$M$10,IF(AND(F317&gt;=$N$11,F317&lt;=$O$11),$M$11,IF(AND(F317&gt;=$N$12,F317&lt;=$O$12),$M$12,IF(AND(F317&gt;=$N$13,F317&lt;=$O$13),$M$13,IF(AND(F317&gt;=$N$14,F317&lt;=$O$14),$M$14,IF(AND(F317&gt;=$N$15,F317&lt;=$O$15),$M$15,IF(AND(F317&gt;=$N$16,F317&lt;=$O$16),$M$16,IF(AND(F317&gt;=$N$17,F317&lt;=$O$17),$M$17,IF(AND(F317&gt;=$N$18,F317&lt;=$O$18),$M$18,IF(AND(F317&gt;=$M$19,F317&gt;=$N$19),$O$19,IF(AND(F317&gt;=$N$19,F317&lt;=$O$19),$M$19,IF(AND(F317&gt;=$N$20,F317&lt;=$O$20),$M$20,IF(AND(F317&gt;=$N$21,F317&lt;=$O$21),$M$21,IF(AND(F317&gt;=$N$22,F317&lt;=$O$22),$M$22,IF(AND(F317&gt;=$N$23,F317&lt;=$O$23),$M$23,IF(AND(F317&gt;=$N$24,F317&lt;=$O$24),$M$24,IF(AND(F317&gt;=$N$25,F317&lt;=$O$25),$M$25,IF(AND(F317&gt;=$N$26,F317&lt;=$O$26),$M$26,IF(AND(F317&gt;=$N$27,F317&lt;=$O$27),$M$27,IF(AND(F317&gt;=$N$28,F317&lt;=$O$28),$M$28,IF(AND(F317&gt;=$N$29,F317&lt;=$O$29),$M$29))))))))))))))))))))))))))))))</f>
        <v>4</v>
      </c>
      <c r="D317" s="19" t="s">
        <v>18</v>
      </c>
      <c r="E317" s="19" t="s">
        <v>1235</v>
      </c>
      <c r="F317" s="23">
        <f>Table4[[#This Row],[USD Pricing]]*Exchange!$A$1</f>
        <v>54.53</v>
      </c>
      <c r="G317" s="23">
        <v>38.950000000000003</v>
      </c>
      <c r="H317" s="19" t="s">
        <v>1351</v>
      </c>
      <c r="I317" s="19" t="s">
        <v>1319</v>
      </c>
      <c r="J317" s="19" t="s">
        <v>2860</v>
      </c>
      <c r="L317" s="22"/>
      <c r="XFD317" s="22"/>
    </row>
    <row r="318" spans="1:16384" s="42" customFormat="1" x14ac:dyDescent="0.35">
      <c r="A318" s="12" t="s">
        <v>7634</v>
      </c>
      <c r="B318" s="19" t="str">
        <f>HYPERLINK(Table4[[#This Row],[Link]],Table4[[#This Row],[Pattern w/out Hyperlink]])</f>
        <v>Sleek 2.0</v>
      </c>
      <c r="C318" s="19">
        <f>IF(F318&lt;=$N$1,$M$1,IF(AND(F318&gt;=$N$2,F318&lt;=$O$2),$M$2,IF(AND(F318&gt;=$N$3,F318&lt;=$O$3),$M$3,IF(AND(F318&gt;=$N$4,F318&lt;=$O$4),$M$4,IF(AND(F318&gt;=$N$5,F318&lt;=$O$5),$M$5,IF(AND(F318&gt;=$N$6,F318&lt;=$O$6),$M$6,IF(AND(F318&gt;=$N$7,F318&lt;=$O$7),$M$7,IF(AND(F318&gt;=$N$8,F318&lt;=$O$8),$M$8,IF(AND(F318&gt;$N$9,F318&lt;=$O$9),$M$9,IF(AND(F318&gt;=$N$10,F318&lt;=$O$10),$M$10,IF(AND(F318&gt;=$N$11,F318&lt;=$O$11),$M$11,IF(AND(F318&gt;=$N$12,F318&lt;=$O$12),$M$12,IF(AND(F318&gt;=$N$13,F318&lt;=$O$13),$M$13,IF(AND(F318&gt;=$N$14,F318&lt;=$O$14),$M$14,IF(AND(F318&gt;=$N$15,F318&lt;=$O$15),$M$15,IF(AND(F318&gt;=$N$16,F318&lt;=$O$16),$M$16,IF(AND(F318&gt;=$N$17,F318&lt;=$O$17),$M$17,IF(AND(F318&gt;=$N$18,F318&lt;=$O$18),$M$18,IF(AND(F318&gt;=$M$19,F318&gt;=$N$19),$O$19,IF(AND(F318&gt;=$N$19,F318&lt;=$O$19),$M$19,IF(AND(F318&gt;=$N$20,F318&lt;=$O$20),$M$20,IF(AND(F318&gt;=$N$21,F318&lt;=$O$21),$M$21,IF(AND(F318&gt;=$N$22,F318&lt;=$O$22),$M$22,IF(AND(F318&gt;=$N$23,F318&lt;=$O$23),$M$23,IF(AND(F318&gt;=$N$24,F318&lt;=$O$24),$M$24,IF(AND(F318&gt;=$N$25,F318&lt;=$O$25),$M$25,IF(AND(F318&gt;=$N$26,F318&lt;=$O$26),$M$26,IF(AND(F318&gt;=$N$27,F318&lt;=$O$27),$M$27,IF(AND(F318&gt;=$N$28,F318&lt;=$O$28),$M$28,IF(AND(F318&gt;=$N$29,F318&lt;=$O$29),$M$29))))))))))))))))))))))))))))))</f>
        <v>4</v>
      </c>
      <c r="D318" s="19" t="s">
        <v>20</v>
      </c>
      <c r="E318" s="19" t="s">
        <v>1235</v>
      </c>
      <c r="F318" s="24">
        <f>Table4[[#This Row],[USD Pricing]]*Exchange!$A$1</f>
        <v>53.199999999999996</v>
      </c>
      <c r="G318" s="24">
        <v>38</v>
      </c>
      <c r="H318" s="12" t="s">
        <v>1550</v>
      </c>
      <c r="I318" s="19" t="s">
        <v>1319</v>
      </c>
      <c r="J318" s="19" t="s">
        <v>2866</v>
      </c>
      <c r="K318" s="19"/>
      <c r="L318" s="46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  <c r="FQ318" s="41"/>
      <c r="FR318" s="41"/>
      <c r="FS318" s="41"/>
      <c r="FT318" s="41"/>
      <c r="FU318" s="41"/>
      <c r="FV318" s="41"/>
      <c r="FW318" s="41"/>
      <c r="FX318" s="41"/>
      <c r="FY318" s="41"/>
      <c r="FZ318" s="41"/>
      <c r="GA318" s="41"/>
      <c r="GB318" s="41"/>
      <c r="GC318" s="41"/>
      <c r="GD318" s="41"/>
      <c r="GE318" s="41"/>
      <c r="GF318" s="41"/>
      <c r="GG318" s="41"/>
      <c r="GH318" s="41"/>
      <c r="GI318" s="41"/>
      <c r="GJ318" s="41"/>
      <c r="GK318" s="41"/>
      <c r="GL318" s="41"/>
      <c r="GM318" s="41"/>
      <c r="GN318" s="41"/>
      <c r="GO318" s="41"/>
      <c r="GP318" s="41"/>
      <c r="GQ318" s="41"/>
      <c r="GR318" s="41"/>
      <c r="GS318" s="41"/>
      <c r="GT318" s="41"/>
      <c r="GU318" s="41"/>
      <c r="GV318" s="41"/>
      <c r="GW318" s="41"/>
      <c r="GX318" s="41"/>
      <c r="GY318" s="41"/>
      <c r="GZ318" s="41"/>
      <c r="HA318" s="41"/>
      <c r="HB318" s="41"/>
      <c r="HC318" s="41"/>
      <c r="HD318" s="41"/>
      <c r="HE318" s="41"/>
      <c r="HF318" s="41"/>
      <c r="HG318" s="41"/>
      <c r="HH318" s="41"/>
      <c r="HI318" s="41"/>
      <c r="HJ318" s="41"/>
      <c r="HK318" s="41"/>
      <c r="HL318" s="41"/>
      <c r="HM318" s="41"/>
      <c r="HN318" s="41"/>
      <c r="HO318" s="41"/>
      <c r="HP318" s="41"/>
      <c r="HQ318" s="41"/>
      <c r="HR318" s="41"/>
      <c r="HS318" s="41"/>
      <c r="HT318" s="41"/>
      <c r="HU318" s="41"/>
      <c r="HV318" s="41"/>
      <c r="HW318" s="41"/>
      <c r="HX318" s="41"/>
      <c r="HY318" s="41"/>
      <c r="HZ318" s="41"/>
      <c r="IA318" s="41"/>
      <c r="IB318" s="41"/>
      <c r="IC318" s="41"/>
      <c r="ID318" s="41"/>
      <c r="IE318" s="41"/>
      <c r="IF318" s="41"/>
      <c r="IG318" s="41"/>
      <c r="IH318" s="41"/>
      <c r="II318" s="41"/>
      <c r="IJ318" s="41"/>
      <c r="IK318" s="41"/>
      <c r="IL318" s="41"/>
      <c r="IM318" s="41"/>
      <c r="IN318" s="41"/>
      <c r="IO318" s="41"/>
      <c r="IP318" s="41"/>
      <c r="IQ318" s="41"/>
      <c r="IR318" s="41"/>
      <c r="IS318" s="41"/>
      <c r="IT318" s="41"/>
      <c r="IU318" s="41"/>
      <c r="IV318" s="41"/>
      <c r="IW318" s="41"/>
      <c r="IX318" s="41"/>
      <c r="IY318" s="41"/>
      <c r="IZ318" s="41"/>
      <c r="JA318" s="41"/>
      <c r="JB318" s="41"/>
      <c r="JC318" s="41"/>
      <c r="JD318" s="41"/>
      <c r="JE318" s="41"/>
      <c r="JF318" s="41"/>
      <c r="JG318" s="41"/>
      <c r="JH318" s="41"/>
      <c r="JI318" s="41"/>
      <c r="JJ318" s="41"/>
      <c r="JK318" s="41"/>
      <c r="JL318" s="41"/>
      <c r="JM318" s="41"/>
      <c r="JN318" s="41"/>
      <c r="JO318" s="41"/>
      <c r="JP318" s="41"/>
      <c r="JQ318" s="41"/>
      <c r="JR318" s="41"/>
      <c r="JS318" s="41"/>
      <c r="JT318" s="41"/>
      <c r="JU318" s="41"/>
      <c r="JV318" s="41"/>
      <c r="JW318" s="41"/>
      <c r="JX318" s="41"/>
      <c r="JY318" s="41"/>
      <c r="JZ318" s="41"/>
      <c r="KA318" s="41"/>
      <c r="KB318" s="41"/>
      <c r="KC318" s="41"/>
      <c r="KD318" s="41"/>
      <c r="KE318" s="41"/>
      <c r="KF318" s="41"/>
      <c r="KG318" s="41"/>
      <c r="KH318" s="41"/>
      <c r="KI318" s="41"/>
      <c r="KJ318" s="41"/>
      <c r="KK318" s="41"/>
      <c r="KL318" s="41"/>
      <c r="KM318" s="41"/>
      <c r="KN318" s="41"/>
      <c r="KO318" s="41"/>
      <c r="KP318" s="41"/>
      <c r="KQ318" s="41"/>
      <c r="KR318" s="41"/>
      <c r="KS318" s="41"/>
      <c r="KT318" s="41"/>
      <c r="KU318" s="41"/>
      <c r="KV318" s="41"/>
      <c r="KW318" s="41"/>
      <c r="KX318" s="41"/>
      <c r="KY318" s="41"/>
      <c r="KZ318" s="41"/>
      <c r="LA318" s="41"/>
      <c r="LB318" s="41"/>
      <c r="LC318" s="41"/>
      <c r="LD318" s="41"/>
      <c r="LE318" s="41"/>
      <c r="LF318" s="41"/>
      <c r="LG318" s="41"/>
      <c r="LH318" s="41"/>
      <c r="LI318" s="41"/>
      <c r="LJ318" s="41"/>
      <c r="LK318" s="41"/>
      <c r="LL318" s="41"/>
      <c r="LM318" s="41"/>
      <c r="LN318" s="41"/>
      <c r="LO318" s="41"/>
      <c r="LP318" s="41"/>
      <c r="LQ318" s="41"/>
      <c r="LR318" s="41"/>
      <c r="LS318" s="41"/>
      <c r="LT318" s="41"/>
      <c r="LU318" s="41"/>
      <c r="LV318" s="41"/>
      <c r="LW318" s="41"/>
      <c r="LX318" s="41"/>
      <c r="LY318" s="41"/>
      <c r="LZ318" s="41"/>
      <c r="MA318" s="41"/>
      <c r="MB318" s="41"/>
      <c r="MC318" s="41"/>
      <c r="MD318" s="41"/>
      <c r="ME318" s="41"/>
      <c r="MF318" s="41"/>
      <c r="MG318" s="41"/>
      <c r="MH318" s="41"/>
      <c r="MI318" s="41"/>
      <c r="MJ318" s="41"/>
      <c r="MK318" s="41"/>
      <c r="ML318" s="41"/>
      <c r="MM318" s="41"/>
      <c r="MN318" s="41"/>
      <c r="MO318" s="41"/>
      <c r="MP318" s="41"/>
      <c r="MQ318" s="41"/>
      <c r="MR318" s="41"/>
      <c r="MS318" s="41"/>
      <c r="MT318" s="41"/>
      <c r="MU318" s="41"/>
      <c r="MV318" s="41"/>
      <c r="MW318" s="41"/>
      <c r="MX318" s="41"/>
      <c r="MY318" s="41"/>
      <c r="MZ318" s="41"/>
      <c r="NA318" s="41"/>
      <c r="NB318" s="41"/>
      <c r="NC318" s="41"/>
      <c r="ND318" s="41"/>
      <c r="NE318" s="41"/>
      <c r="NF318" s="41"/>
      <c r="NG318" s="41"/>
      <c r="NH318" s="41"/>
      <c r="NI318" s="41"/>
      <c r="NJ318" s="41"/>
      <c r="NK318" s="41"/>
      <c r="NL318" s="41"/>
      <c r="NM318" s="41"/>
      <c r="NN318" s="41"/>
      <c r="NO318" s="41"/>
      <c r="NP318" s="41"/>
      <c r="NQ318" s="41"/>
      <c r="NR318" s="41"/>
      <c r="NS318" s="41"/>
      <c r="NT318" s="41"/>
      <c r="NU318" s="41"/>
      <c r="NV318" s="41"/>
      <c r="NW318" s="41"/>
      <c r="NX318" s="41"/>
      <c r="NY318" s="41"/>
      <c r="NZ318" s="41"/>
      <c r="OA318" s="41"/>
      <c r="OB318" s="41"/>
      <c r="OC318" s="41"/>
      <c r="OD318" s="41"/>
      <c r="OE318" s="41"/>
      <c r="OF318" s="41"/>
      <c r="OG318" s="41"/>
      <c r="OH318" s="41"/>
      <c r="OI318" s="41"/>
      <c r="OJ318" s="41"/>
      <c r="OK318" s="41"/>
      <c r="OL318" s="41"/>
      <c r="OM318" s="41"/>
      <c r="ON318" s="41"/>
      <c r="OO318" s="41"/>
      <c r="OP318" s="41"/>
      <c r="OQ318" s="41"/>
      <c r="OR318" s="41"/>
      <c r="OS318" s="41"/>
      <c r="OT318" s="41"/>
      <c r="OU318" s="41"/>
      <c r="OV318" s="41"/>
      <c r="OW318" s="41"/>
      <c r="OX318" s="41"/>
      <c r="OY318" s="41"/>
      <c r="OZ318" s="41"/>
      <c r="PA318" s="41"/>
      <c r="PB318" s="41"/>
      <c r="PC318" s="41"/>
      <c r="PD318" s="41"/>
      <c r="PE318" s="41"/>
      <c r="PF318" s="41"/>
      <c r="PG318" s="41"/>
      <c r="PH318" s="41"/>
      <c r="PI318" s="41"/>
      <c r="PJ318" s="41"/>
      <c r="PK318" s="41"/>
      <c r="PL318" s="41"/>
      <c r="PM318" s="41"/>
      <c r="PN318" s="41"/>
      <c r="PO318" s="41"/>
      <c r="PP318" s="41"/>
      <c r="PQ318" s="41"/>
      <c r="PR318" s="41"/>
      <c r="PS318" s="41"/>
      <c r="PT318" s="41"/>
      <c r="PU318" s="41"/>
      <c r="PV318" s="41"/>
      <c r="PW318" s="41"/>
      <c r="PX318" s="41"/>
      <c r="PY318" s="41"/>
      <c r="PZ318" s="41"/>
      <c r="QA318" s="41"/>
      <c r="QB318" s="41"/>
      <c r="QC318" s="41"/>
      <c r="QD318" s="41"/>
      <c r="QE318" s="41"/>
      <c r="QF318" s="41"/>
      <c r="QG318" s="41"/>
      <c r="QH318" s="41"/>
      <c r="QI318" s="41"/>
      <c r="QJ318" s="41"/>
      <c r="QK318" s="41"/>
      <c r="QL318" s="41"/>
      <c r="QM318" s="41"/>
      <c r="QN318" s="41"/>
      <c r="QO318" s="41"/>
      <c r="QP318" s="41"/>
      <c r="QQ318" s="41"/>
      <c r="QR318" s="41"/>
      <c r="QS318" s="41"/>
      <c r="QT318" s="41"/>
      <c r="QU318" s="41"/>
      <c r="QV318" s="41"/>
      <c r="QW318" s="41"/>
      <c r="QX318" s="41"/>
      <c r="QY318" s="41"/>
      <c r="QZ318" s="41"/>
      <c r="RA318" s="41"/>
      <c r="RB318" s="41"/>
      <c r="RC318" s="41"/>
      <c r="RD318" s="41"/>
      <c r="RE318" s="41"/>
      <c r="RF318" s="41"/>
      <c r="RG318" s="41"/>
      <c r="RH318" s="41"/>
      <c r="RI318" s="41"/>
      <c r="RJ318" s="41"/>
      <c r="RK318" s="41"/>
      <c r="RL318" s="41"/>
      <c r="RM318" s="41"/>
      <c r="RN318" s="41"/>
      <c r="RO318" s="41"/>
      <c r="RP318" s="41"/>
      <c r="RQ318" s="41"/>
      <c r="RR318" s="41"/>
      <c r="RS318" s="41"/>
      <c r="RT318" s="41"/>
      <c r="RU318" s="41"/>
      <c r="RV318" s="41"/>
      <c r="RW318" s="41"/>
      <c r="RX318" s="41"/>
      <c r="RY318" s="41"/>
      <c r="RZ318" s="41"/>
      <c r="SA318" s="41"/>
      <c r="SB318" s="41"/>
      <c r="SC318" s="41"/>
      <c r="SD318" s="41"/>
      <c r="SE318" s="41"/>
      <c r="SF318" s="41"/>
      <c r="SG318" s="41"/>
      <c r="SH318" s="41"/>
      <c r="SI318" s="41"/>
      <c r="SJ318" s="41"/>
      <c r="SK318" s="41"/>
      <c r="SL318" s="41"/>
      <c r="SM318" s="41"/>
      <c r="SN318" s="41"/>
      <c r="SO318" s="41"/>
      <c r="SP318" s="41"/>
      <c r="SQ318" s="41"/>
      <c r="SR318" s="41"/>
      <c r="SS318" s="41"/>
      <c r="ST318" s="41"/>
      <c r="SU318" s="41"/>
      <c r="SV318" s="41"/>
      <c r="SW318" s="41"/>
      <c r="SX318" s="41"/>
      <c r="SY318" s="41"/>
      <c r="SZ318" s="41"/>
      <c r="TA318" s="41"/>
      <c r="TB318" s="41"/>
      <c r="TC318" s="41"/>
      <c r="TD318" s="41"/>
      <c r="TE318" s="41"/>
      <c r="TF318" s="41"/>
      <c r="TG318" s="41"/>
      <c r="TH318" s="41"/>
      <c r="TI318" s="41"/>
      <c r="TJ318" s="41"/>
      <c r="TK318" s="41"/>
      <c r="TL318" s="41"/>
      <c r="TM318" s="41"/>
      <c r="TN318" s="41"/>
      <c r="TO318" s="41"/>
      <c r="TP318" s="41"/>
      <c r="TQ318" s="41"/>
      <c r="TR318" s="41"/>
      <c r="TS318" s="41"/>
      <c r="TT318" s="41"/>
      <c r="TU318" s="41"/>
      <c r="TV318" s="41"/>
      <c r="TW318" s="41"/>
      <c r="TX318" s="41"/>
      <c r="TY318" s="41"/>
      <c r="TZ318" s="41"/>
      <c r="UA318" s="41"/>
      <c r="UB318" s="41"/>
      <c r="UC318" s="41"/>
      <c r="UD318" s="41"/>
      <c r="UE318" s="41"/>
      <c r="UF318" s="41"/>
      <c r="UG318" s="41"/>
      <c r="UH318" s="41"/>
      <c r="UI318" s="41"/>
      <c r="UJ318" s="41"/>
      <c r="UK318" s="41"/>
      <c r="UL318" s="41"/>
      <c r="UM318" s="41"/>
      <c r="UN318" s="41"/>
      <c r="UO318" s="41"/>
      <c r="UP318" s="41"/>
      <c r="UQ318" s="41"/>
      <c r="UR318" s="41"/>
      <c r="US318" s="41"/>
      <c r="UT318" s="41"/>
      <c r="UU318" s="41"/>
      <c r="UV318" s="41"/>
      <c r="UW318" s="41"/>
      <c r="UX318" s="41"/>
      <c r="UY318" s="41"/>
      <c r="UZ318" s="41"/>
      <c r="VA318" s="41"/>
      <c r="VB318" s="41"/>
      <c r="VC318" s="41"/>
      <c r="VD318" s="41"/>
      <c r="VE318" s="41"/>
      <c r="VF318" s="41"/>
      <c r="VG318" s="41"/>
      <c r="VH318" s="41"/>
      <c r="VI318" s="41"/>
      <c r="VJ318" s="41"/>
      <c r="VK318" s="41"/>
      <c r="VL318" s="41"/>
      <c r="VM318" s="41"/>
      <c r="VN318" s="41"/>
      <c r="VO318" s="41"/>
      <c r="VP318" s="41"/>
      <c r="VQ318" s="41"/>
      <c r="VR318" s="41"/>
      <c r="VS318" s="41"/>
      <c r="VT318" s="41"/>
      <c r="VU318" s="41"/>
      <c r="VV318" s="41"/>
      <c r="VW318" s="41"/>
      <c r="VX318" s="41"/>
      <c r="VY318" s="41"/>
      <c r="VZ318" s="41"/>
      <c r="WA318" s="41"/>
      <c r="WB318" s="41"/>
      <c r="WC318" s="41"/>
      <c r="WD318" s="41"/>
      <c r="WE318" s="41"/>
      <c r="WF318" s="41"/>
      <c r="WG318" s="41"/>
      <c r="WH318" s="41"/>
      <c r="WI318" s="41"/>
      <c r="WJ318" s="41"/>
      <c r="WK318" s="41"/>
      <c r="WL318" s="41"/>
      <c r="WM318" s="41"/>
      <c r="WN318" s="41"/>
      <c r="WO318" s="41"/>
      <c r="WP318" s="41"/>
      <c r="WQ318" s="41"/>
      <c r="WR318" s="41"/>
      <c r="WS318" s="41"/>
      <c r="WT318" s="41"/>
      <c r="WU318" s="41"/>
      <c r="WV318" s="41"/>
      <c r="WW318" s="41"/>
      <c r="WX318" s="41"/>
      <c r="WY318" s="41"/>
      <c r="WZ318" s="41"/>
      <c r="XA318" s="41"/>
      <c r="XB318" s="41"/>
      <c r="XC318" s="41"/>
      <c r="XD318" s="41"/>
      <c r="XE318" s="41"/>
      <c r="XF318" s="41"/>
      <c r="XG318" s="41"/>
      <c r="XH318" s="41"/>
      <c r="XI318" s="41"/>
      <c r="XJ318" s="41"/>
      <c r="XK318" s="41"/>
      <c r="XL318" s="41"/>
      <c r="XM318" s="41"/>
      <c r="XN318" s="41"/>
      <c r="XO318" s="41"/>
      <c r="XP318" s="41"/>
      <c r="XQ318" s="41"/>
      <c r="XR318" s="41"/>
      <c r="XS318" s="41"/>
      <c r="XT318" s="41"/>
      <c r="XU318" s="41"/>
      <c r="XV318" s="41"/>
      <c r="XW318" s="41"/>
      <c r="XX318" s="41"/>
      <c r="XY318" s="41"/>
      <c r="XZ318" s="41"/>
      <c r="YA318" s="41"/>
      <c r="YB318" s="41"/>
      <c r="YC318" s="41"/>
      <c r="YD318" s="41"/>
      <c r="YE318" s="41"/>
      <c r="YF318" s="41"/>
      <c r="YG318" s="41"/>
      <c r="YH318" s="41"/>
      <c r="YI318" s="41"/>
      <c r="YJ318" s="41"/>
      <c r="YK318" s="41"/>
      <c r="YL318" s="41"/>
      <c r="YM318" s="41"/>
      <c r="YN318" s="41"/>
      <c r="YO318" s="41"/>
      <c r="YP318" s="41"/>
      <c r="YQ318" s="41"/>
      <c r="YR318" s="41"/>
      <c r="YS318" s="41"/>
      <c r="YT318" s="41"/>
      <c r="YU318" s="41"/>
      <c r="YV318" s="41"/>
      <c r="YW318" s="41"/>
      <c r="YX318" s="41"/>
      <c r="YY318" s="41"/>
      <c r="YZ318" s="41"/>
      <c r="ZA318" s="41"/>
      <c r="ZB318" s="41"/>
      <c r="ZC318" s="41"/>
      <c r="ZD318" s="41"/>
      <c r="ZE318" s="41"/>
      <c r="ZF318" s="41"/>
      <c r="ZG318" s="41"/>
      <c r="ZH318" s="41"/>
      <c r="ZI318" s="41"/>
      <c r="ZJ318" s="41"/>
      <c r="ZK318" s="41"/>
      <c r="ZL318" s="41"/>
      <c r="ZM318" s="41"/>
      <c r="ZN318" s="41"/>
      <c r="ZO318" s="41"/>
      <c r="ZP318" s="41"/>
      <c r="ZQ318" s="41"/>
      <c r="ZR318" s="41"/>
      <c r="ZS318" s="41"/>
      <c r="ZT318" s="41"/>
      <c r="ZU318" s="41"/>
      <c r="ZV318" s="41"/>
      <c r="ZW318" s="41"/>
      <c r="ZX318" s="41"/>
      <c r="ZY318" s="41"/>
      <c r="ZZ318" s="41"/>
      <c r="AAA318" s="41"/>
      <c r="AAB318" s="41"/>
      <c r="AAC318" s="41"/>
      <c r="AAD318" s="41"/>
      <c r="AAE318" s="41"/>
      <c r="AAF318" s="41"/>
      <c r="AAG318" s="41"/>
      <c r="AAH318" s="41"/>
      <c r="AAI318" s="41"/>
      <c r="AAJ318" s="41"/>
      <c r="AAK318" s="41"/>
      <c r="AAL318" s="41"/>
      <c r="AAM318" s="41"/>
      <c r="AAN318" s="41"/>
      <c r="AAO318" s="41"/>
      <c r="AAP318" s="41"/>
      <c r="AAQ318" s="41"/>
      <c r="AAR318" s="41"/>
      <c r="AAS318" s="41"/>
      <c r="AAT318" s="41"/>
      <c r="AAU318" s="41"/>
      <c r="AAV318" s="41"/>
      <c r="AAW318" s="41"/>
      <c r="AAX318" s="41"/>
      <c r="AAY318" s="41"/>
      <c r="AAZ318" s="41"/>
      <c r="ABA318" s="41"/>
      <c r="ABB318" s="41"/>
      <c r="ABC318" s="41"/>
      <c r="ABD318" s="41"/>
      <c r="ABE318" s="41"/>
      <c r="ABF318" s="41"/>
      <c r="ABG318" s="41"/>
      <c r="ABH318" s="41"/>
      <c r="ABI318" s="41"/>
      <c r="ABJ318" s="41"/>
      <c r="ABK318" s="41"/>
      <c r="ABL318" s="41"/>
      <c r="ABM318" s="41"/>
      <c r="ABN318" s="41"/>
      <c r="ABO318" s="41"/>
      <c r="ABP318" s="41"/>
      <c r="ABQ318" s="41"/>
      <c r="ABR318" s="41"/>
      <c r="ABS318" s="41"/>
      <c r="ABT318" s="41"/>
      <c r="ABU318" s="41"/>
      <c r="ABV318" s="41"/>
      <c r="ABW318" s="41"/>
      <c r="ABX318" s="41"/>
      <c r="ABY318" s="41"/>
      <c r="ABZ318" s="41"/>
      <c r="ACA318" s="41"/>
      <c r="ACB318" s="41"/>
      <c r="ACC318" s="41"/>
      <c r="ACD318" s="41"/>
      <c r="ACE318" s="41"/>
      <c r="ACF318" s="41"/>
      <c r="ACG318" s="41"/>
      <c r="ACH318" s="41"/>
      <c r="ACI318" s="41"/>
      <c r="ACJ318" s="41"/>
      <c r="ACK318" s="41"/>
      <c r="ACL318" s="41"/>
      <c r="ACM318" s="41"/>
      <c r="ACN318" s="41"/>
      <c r="ACO318" s="41"/>
      <c r="ACP318" s="41"/>
      <c r="ACQ318" s="41"/>
      <c r="ACR318" s="41"/>
      <c r="ACS318" s="41"/>
      <c r="ACT318" s="41"/>
      <c r="ACU318" s="41"/>
      <c r="ACV318" s="41"/>
      <c r="ACW318" s="41"/>
      <c r="ACX318" s="41"/>
      <c r="ACY318" s="41"/>
      <c r="ACZ318" s="41"/>
      <c r="ADA318" s="41"/>
      <c r="ADB318" s="41"/>
      <c r="ADC318" s="41"/>
      <c r="ADD318" s="41"/>
      <c r="ADE318" s="41"/>
      <c r="ADF318" s="41"/>
      <c r="ADG318" s="41"/>
      <c r="ADH318" s="41"/>
      <c r="ADI318" s="41"/>
      <c r="ADJ318" s="41"/>
      <c r="ADK318" s="41"/>
      <c r="ADL318" s="41"/>
      <c r="ADM318" s="41"/>
      <c r="ADN318" s="41"/>
      <c r="ADO318" s="41"/>
      <c r="ADP318" s="41"/>
      <c r="ADQ318" s="41"/>
      <c r="ADR318" s="41"/>
      <c r="ADS318" s="41"/>
      <c r="ADT318" s="41"/>
      <c r="ADU318" s="41"/>
      <c r="ADV318" s="41"/>
      <c r="ADW318" s="41"/>
      <c r="ADX318" s="41"/>
      <c r="ADY318" s="41"/>
      <c r="ADZ318" s="41"/>
      <c r="AEA318" s="41"/>
      <c r="AEB318" s="41"/>
      <c r="AEC318" s="41"/>
      <c r="AED318" s="41"/>
      <c r="AEE318" s="41"/>
      <c r="AEF318" s="41"/>
      <c r="AEG318" s="41"/>
      <c r="AEH318" s="41"/>
      <c r="AEI318" s="41"/>
      <c r="AEJ318" s="41"/>
      <c r="AEK318" s="41"/>
      <c r="AEL318" s="41"/>
      <c r="AEM318" s="41"/>
      <c r="AEN318" s="41"/>
      <c r="AEO318" s="41"/>
      <c r="AEP318" s="41"/>
      <c r="AEQ318" s="41"/>
      <c r="AER318" s="41"/>
      <c r="AES318" s="41"/>
      <c r="AET318" s="41"/>
      <c r="AEU318" s="41"/>
      <c r="AEV318" s="41"/>
      <c r="AEW318" s="41"/>
      <c r="AEX318" s="41"/>
      <c r="AEY318" s="41"/>
      <c r="AEZ318" s="41"/>
      <c r="AFA318" s="41"/>
      <c r="AFB318" s="41"/>
      <c r="AFC318" s="41"/>
      <c r="AFD318" s="41"/>
      <c r="AFE318" s="41"/>
      <c r="AFF318" s="41"/>
      <c r="AFG318" s="41"/>
      <c r="AFH318" s="41"/>
      <c r="AFI318" s="41"/>
      <c r="AFJ318" s="41"/>
      <c r="AFK318" s="41"/>
      <c r="AFL318" s="41"/>
      <c r="AFM318" s="41"/>
      <c r="AFN318" s="41"/>
      <c r="AFO318" s="41"/>
      <c r="AFP318" s="41"/>
      <c r="AFQ318" s="41"/>
      <c r="AFR318" s="41"/>
      <c r="AFS318" s="41"/>
      <c r="AFT318" s="41"/>
      <c r="AFU318" s="41"/>
      <c r="AFV318" s="41"/>
      <c r="AFW318" s="41"/>
      <c r="AFX318" s="41"/>
      <c r="AFY318" s="41"/>
      <c r="AFZ318" s="41"/>
      <c r="AGA318" s="41"/>
      <c r="AGB318" s="41"/>
      <c r="AGC318" s="41"/>
      <c r="AGD318" s="41"/>
      <c r="AGE318" s="41"/>
      <c r="AGF318" s="41"/>
      <c r="AGG318" s="41"/>
      <c r="AGH318" s="41"/>
      <c r="AGI318" s="41"/>
      <c r="AGJ318" s="41"/>
      <c r="AGK318" s="41"/>
      <c r="AGL318" s="41"/>
      <c r="AGM318" s="41"/>
      <c r="AGN318" s="41"/>
      <c r="AGO318" s="41"/>
      <c r="AGP318" s="41"/>
      <c r="AGQ318" s="41"/>
      <c r="AGR318" s="41"/>
      <c r="AGS318" s="41"/>
      <c r="AGT318" s="41"/>
      <c r="AGU318" s="41"/>
      <c r="AGV318" s="41"/>
      <c r="AGW318" s="41"/>
      <c r="AGX318" s="41"/>
      <c r="AGY318" s="41"/>
      <c r="AGZ318" s="41"/>
      <c r="AHA318" s="41"/>
      <c r="AHB318" s="41"/>
      <c r="AHC318" s="41"/>
      <c r="AHD318" s="41"/>
      <c r="AHE318" s="41"/>
      <c r="AHF318" s="41"/>
      <c r="AHG318" s="41"/>
      <c r="AHH318" s="41"/>
      <c r="AHI318" s="41"/>
      <c r="AHJ318" s="41"/>
      <c r="AHK318" s="41"/>
      <c r="AHL318" s="41"/>
      <c r="AHM318" s="41"/>
      <c r="AHN318" s="41"/>
      <c r="AHO318" s="41"/>
      <c r="AHP318" s="41"/>
      <c r="AHQ318" s="41"/>
      <c r="AHR318" s="41"/>
      <c r="AHS318" s="41"/>
      <c r="AHT318" s="41"/>
      <c r="AHU318" s="41"/>
      <c r="AHV318" s="41"/>
      <c r="AHW318" s="41"/>
      <c r="AHX318" s="41"/>
      <c r="AHY318" s="41"/>
      <c r="AHZ318" s="41"/>
      <c r="AIA318" s="41"/>
      <c r="AIB318" s="41"/>
      <c r="AIC318" s="41"/>
      <c r="AID318" s="41"/>
      <c r="AIE318" s="41"/>
      <c r="AIF318" s="41"/>
      <c r="AIG318" s="41"/>
      <c r="AIH318" s="41"/>
      <c r="AII318" s="41"/>
      <c r="AIJ318" s="41"/>
      <c r="AIK318" s="41"/>
      <c r="AIL318" s="41"/>
      <c r="AIM318" s="41"/>
      <c r="AIN318" s="41"/>
      <c r="AIO318" s="41"/>
      <c r="AIP318" s="41"/>
      <c r="AIQ318" s="41"/>
      <c r="AIR318" s="41"/>
      <c r="AIS318" s="41"/>
      <c r="AIT318" s="41"/>
      <c r="AIU318" s="41"/>
      <c r="AIV318" s="41"/>
      <c r="AIW318" s="41"/>
      <c r="AIX318" s="41"/>
      <c r="AIY318" s="41"/>
      <c r="AIZ318" s="41"/>
      <c r="AJA318" s="41"/>
      <c r="AJB318" s="41"/>
      <c r="AJC318" s="41"/>
      <c r="AJD318" s="41"/>
      <c r="AJE318" s="41"/>
      <c r="AJF318" s="41"/>
      <c r="AJG318" s="41"/>
      <c r="AJH318" s="41"/>
      <c r="AJI318" s="41"/>
      <c r="AJJ318" s="41"/>
      <c r="AJK318" s="41"/>
      <c r="AJL318" s="41"/>
      <c r="AJM318" s="41"/>
      <c r="AJN318" s="41"/>
      <c r="AJO318" s="41"/>
      <c r="AJP318" s="41"/>
      <c r="AJQ318" s="41"/>
      <c r="AJR318" s="41"/>
      <c r="AJS318" s="41"/>
      <c r="AJT318" s="41"/>
      <c r="AJU318" s="41"/>
      <c r="AJV318" s="41"/>
      <c r="AJW318" s="41"/>
      <c r="AJX318" s="41"/>
      <c r="AJY318" s="41"/>
      <c r="AJZ318" s="41"/>
      <c r="AKA318" s="41"/>
      <c r="AKB318" s="41"/>
      <c r="AKC318" s="41"/>
      <c r="AKD318" s="41"/>
      <c r="AKE318" s="41"/>
      <c r="AKF318" s="41"/>
      <c r="AKG318" s="41"/>
      <c r="AKH318" s="41"/>
      <c r="AKI318" s="41"/>
      <c r="AKJ318" s="41"/>
      <c r="AKK318" s="41"/>
      <c r="AKL318" s="41"/>
      <c r="AKM318" s="41"/>
      <c r="AKN318" s="41"/>
      <c r="AKO318" s="41"/>
      <c r="AKP318" s="41"/>
      <c r="AKQ318" s="41"/>
      <c r="AKR318" s="41"/>
      <c r="AKS318" s="41"/>
      <c r="AKT318" s="41"/>
      <c r="AKU318" s="41"/>
      <c r="AKV318" s="41"/>
      <c r="AKW318" s="41"/>
      <c r="AKX318" s="41"/>
      <c r="AKY318" s="41"/>
      <c r="AKZ318" s="41"/>
      <c r="ALA318" s="41"/>
      <c r="ALB318" s="41"/>
      <c r="ALC318" s="41"/>
      <c r="ALD318" s="41"/>
      <c r="ALE318" s="41"/>
      <c r="ALF318" s="41"/>
      <c r="ALG318" s="41"/>
      <c r="ALH318" s="41"/>
      <c r="ALI318" s="41"/>
      <c r="ALJ318" s="41"/>
      <c r="ALK318" s="41"/>
      <c r="ALL318" s="41"/>
      <c r="ALM318" s="41"/>
      <c r="ALN318" s="41"/>
      <c r="ALO318" s="41"/>
      <c r="ALP318" s="41"/>
      <c r="ALQ318" s="41"/>
      <c r="ALR318" s="41"/>
      <c r="ALS318" s="41"/>
      <c r="ALT318" s="41"/>
      <c r="ALU318" s="41"/>
      <c r="ALV318" s="41"/>
      <c r="ALW318" s="41"/>
      <c r="ALX318" s="41"/>
      <c r="ALY318" s="41"/>
      <c r="ALZ318" s="41"/>
      <c r="AMA318" s="41"/>
      <c r="AMB318" s="41"/>
      <c r="AMC318" s="41"/>
      <c r="AMD318" s="41"/>
      <c r="AME318" s="41"/>
      <c r="AMF318" s="41"/>
      <c r="AMG318" s="41"/>
      <c r="AMH318" s="41"/>
      <c r="AMI318" s="41"/>
      <c r="AMJ318" s="41"/>
      <c r="AMK318" s="41"/>
      <c r="AML318" s="41"/>
      <c r="AMM318" s="41"/>
      <c r="AMN318" s="41"/>
      <c r="AMO318" s="41"/>
      <c r="AMP318" s="41"/>
      <c r="AMQ318" s="41"/>
      <c r="AMR318" s="41"/>
      <c r="AMS318" s="41"/>
      <c r="AMT318" s="41"/>
      <c r="AMU318" s="41"/>
      <c r="AMV318" s="41"/>
      <c r="AMW318" s="41"/>
      <c r="AMX318" s="41"/>
      <c r="AMY318" s="41"/>
      <c r="AMZ318" s="41"/>
      <c r="ANA318" s="41"/>
      <c r="ANB318" s="41"/>
      <c r="ANC318" s="41"/>
      <c r="AND318" s="41"/>
      <c r="ANE318" s="41"/>
      <c r="ANF318" s="41"/>
      <c r="ANG318" s="41"/>
      <c r="ANH318" s="41"/>
      <c r="ANI318" s="41"/>
      <c r="ANJ318" s="41"/>
      <c r="ANK318" s="41"/>
      <c r="ANL318" s="41"/>
      <c r="ANM318" s="41"/>
      <c r="ANN318" s="41"/>
      <c r="ANO318" s="41"/>
      <c r="ANP318" s="41"/>
      <c r="ANQ318" s="41"/>
      <c r="ANR318" s="41"/>
      <c r="ANS318" s="41"/>
      <c r="ANT318" s="41"/>
      <c r="ANU318" s="41"/>
      <c r="ANV318" s="41"/>
      <c r="ANW318" s="41"/>
      <c r="ANX318" s="41"/>
      <c r="ANY318" s="41"/>
      <c r="ANZ318" s="41"/>
      <c r="AOA318" s="41"/>
      <c r="AOB318" s="41"/>
      <c r="AOC318" s="41"/>
      <c r="AOD318" s="41"/>
      <c r="AOE318" s="41"/>
      <c r="AOF318" s="41"/>
      <c r="AOG318" s="41"/>
      <c r="AOH318" s="41"/>
      <c r="AOI318" s="41"/>
      <c r="AOJ318" s="41"/>
      <c r="AOK318" s="41"/>
      <c r="AOL318" s="41"/>
      <c r="AOM318" s="41"/>
      <c r="AON318" s="41"/>
      <c r="AOO318" s="41"/>
      <c r="AOP318" s="41"/>
      <c r="AOQ318" s="41"/>
      <c r="AOR318" s="41"/>
      <c r="AOS318" s="41"/>
      <c r="AOT318" s="41"/>
      <c r="AOU318" s="41"/>
      <c r="AOV318" s="41"/>
      <c r="AOW318" s="41"/>
      <c r="AOX318" s="41"/>
      <c r="AOY318" s="41"/>
      <c r="AOZ318" s="41"/>
      <c r="APA318" s="41"/>
      <c r="APB318" s="41"/>
      <c r="APC318" s="41"/>
      <c r="APD318" s="41"/>
      <c r="APE318" s="41"/>
      <c r="APF318" s="41"/>
      <c r="APG318" s="41"/>
      <c r="APH318" s="41"/>
      <c r="API318" s="41"/>
      <c r="APJ318" s="41"/>
      <c r="APK318" s="41"/>
      <c r="APL318" s="41"/>
      <c r="APM318" s="41"/>
      <c r="APN318" s="41"/>
      <c r="APO318" s="41"/>
      <c r="APP318" s="41"/>
      <c r="APQ318" s="41"/>
      <c r="APR318" s="41"/>
      <c r="APS318" s="41"/>
      <c r="APT318" s="41"/>
      <c r="APU318" s="41"/>
      <c r="APV318" s="41"/>
      <c r="APW318" s="41"/>
      <c r="APX318" s="41"/>
      <c r="APY318" s="41"/>
      <c r="APZ318" s="41"/>
      <c r="AQA318" s="41"/>
      <c r="AQB318" s="41"/>
      <c r="AQC318" s="41"/>
      <c r="AQD318" s="41"/>
      <c r="AQE318" s="41"/>
      <c r="AQF318" s="41"/>
      <c r="AQG318" s="41"/>
      <c r="AQH318" s="41"/>
      <c r="AQI318" s="41"/>
      <c r="AQJ318" s="41"/>
      <c r="AQK318" s="41"/>
      <c r="AQL318" s="41"/>
      <c r="AQM318" s="41"/>
      <c r="AQN318" s="41"/>
      <c r="AQO318" s="41"/>
      <c r="AQP318" s="41"/>
      <c r="AQQ318" s="41"/>
      <c r="AQR318" s="41"/>
      <c r="AQS318" s="41"/>
      <c r="AQT318" s="41"/>
      <c r="AQU318" s="41"/>
      <c r="AQV318" s="41"/>
      <c r="AQW318" s="41"/>
      <c r="AQX318" s="41"/>
      <c r="AQY318" s="41"/>
      <c r="AQZ318" s="41"/>
      <c r="ARA318" s="41"/>
      <c r="ARB318" s="41"/>
      <c r="ARC318" s="41"/>
      <c r="ARD318" s="41"/>
      <c r="ARE318" s="41"/>
      <c r="ARF318" s="41"/>
      <c r="ARG318" s="41"/>
      <c r="ARH318" s="41"/>
      <c r="ARI318" s="41"/>
      <c r="ARJ318" s="41"/>
      <c r="ARK318" s="41"/>
      <c r="ARL318" s="41"/>
      <c r="ARM318" s="41"/>
      <c r="ARN318" s="41"/>
      <c r="ARO318" s="41"/>
      <c r="ARP318" s="41"/>
      <c r="ARQ318" s="41"/>
      <c r="ARR318" s="41"/>
      <c r="ARS318" s="41"/>
      <c r="ART318" s="41"/>
      <c r="ARU318" s="41"/>
      <c r="ARV318" s="41"/>
      <c r="ARW318" s="41"/>
      <c r="ARX318" s="41"/>
      <c r="ARY318" s="41"/>
      <c r="ARZ318" s="41"/>
      <c r="ASA318" s="41"/>
      <c r="ASB318" s="41"/>
      <c r="ASC318" s="41"/>
      <c r="ASD318" s="41"/>
      <c r="ASE318" s="41"/>
      <c r="ASF318" s="41"/>
      <c r="ASG318" s="41"/>
      <c r="ASH318" s="41"/>
      <c r="ASI318" s="41"/>
      <c r="ASJ318" s="41"/>
      <c r="ASK318" s="41"/>
      <c r="ASL318" s="41"/>
      <c r="ASM318" s="41"/>
      <c r="ASN318" s="41"/>
      <c r="ASO318" s="41"/>
      <c r="ASP318" s="41"/>
      <c r="ASQ318" s="41"/>
      <c r="ASR318" s="41"/>
      <c r="ASS318" s="41"/>
      <c r="AST318" s="41"/>
      <c r="ASU318" s="41"/>
      <c r="ASV318" s="41"/>
      <c r="ASW318" s="41"/>
      <c r="ASX318" s="41"/>
      <c r="ASY318" s="41"/>
      <c r="ASZ318" s="41"/>
      <c r="ATA318" s="41"/>
      <c r="ATB318" s="41"/>
      <c r="ATC318" s="41"/>
      <c r="ATD318" s="41"/>
      <c r="ATE318" s="41"/>
      <c r="ATF318" s="41"/>
      <c r="ATG318" s="41"/>
      <c r="ATH318" s="41"/>
      <c r="ATI318" s="41"/>
      <c r="ATJ318" s="41"/>
      <c r="ATK318" s="41"/>
      <c r="ATL318" s="41"/>
      <c r="ATM318" s="41"/>
      <c r="ATN318" s="41"/>
      <c r="ATO318" s="41"/>
      <c r="ATP318" s="41"/>
      <c r="ATQ318" s="41"/>
      <c r="ATR318" s="41"/>
      <c r="ATS318" s="41"/>
      <c r="ATT318" s="41"/>
      <c r="ATU318" s="41"/>
      <c r="ATV318" s="41"/>
      <c r="ATW318" s="41"/>
      <c r="ATX318" s="41"/>
      <c r="ATY318" s="41"/>
      <c r="ATZ318" s="41"/>
      <c r="AUA318" s="41"/>
      <c r="AUB318" s="41"/>
      <c r="AUC318" s="41"/>
      <c r="AUD318" s="41"/>
      <c r="AUE318" s="41"/>
      <c r="AUF318" s="41"/>
      <c r="AUG318" s="41"/>
      <c r="AUH318" s="41"/>
      <c r="AUI318" s="41"/>
      <c r="AUJ318" s="41"/>
      <c r="AUK318" s="41"/>
      <c r="AUL318" s="41"/>
      <c r="AUM318" s="41"/>
      <c r="AUN318" s="41"/>
      <c r="AUO318" s="41"/>
      <c r="AUP318" s="41"/>
      <c r="AUQ318" s="41"/>
      <c r="AUR318" s="41"/>
      <c r="AUS318" s="41"/>
      <c r="AUT318" s="41"/>
      <c r="AUU318" s="41"/>
      <c r="AUV318" s="41"/>
      <c r="AUW318" s="41"/>
      <c r="AUX318" s="41"/>
      <c r="AUY318" s="41"/>
      <c r="AUZ318" s="41"/>
      <c r="AVA318" s="41"/>
      <c r="AVB318" s="41"/>
      <c r="AVC318" s="41"/>
      <c r="AVD318" s="41"/>
      <c r="AVE318" s="41"/>
      <c r="AVF318" s="41"/>
      <c r="AVG318" s="41"/>
      <c r="AVH318" s="41"/>
      <c r="AVI318" s="41"/>
      <c r="AVJ318" s="41"/>
      <c r="AVK318" s="41"/>
      <c r="AVL318" s="41"/>
      <c r="AVM318" s="41"/>
      <c r="AVN318" s="41"/>
      <c r="AVO318" s="41"/>
      <c r="AVP318" s="41"/>
      <c r="AVQ318" s="41"/>
      <c r="AVR318" s="41"/>
      <c r="AVS318" s="41"/>
      <c r="AVT318" s="41"/>
      <c r="AVU318" s="41"/>
      <c r="AVV318" s="41"/>
      <c r="AVW318" s="41"/>
      <c r="AVX318" s="41"/>
      <c r="AVY318" s="41"/>
      <c r="AVZ318" s="41"/>
      <c r="AWA318" s="41"/>
      <c r="AWB318" s="41"/>
      <c r="AWC318" s="41"/>
      <c r="AWD318" s="41"/>
      <c r="AWE318" s="41"/>
      <c r="AWF318" s="41"/>
      <c r="AWG318" s="41"/>
      <c r="AWH318" s="41"/>
      <c r="AWI318" s="41"/>
      <c r="AWJ318" s="41"/>
      <c r="AWK318" s="41"/>
      <c r="AWL318" s="41"/>
      <c r="AWM318" s="41"/>
      <c r="AWN318" s="41"/>
      <c r="AWO318" s="41"/>
      <c r="AWP318" s="41"/>
      <c r="AWQ318" s="41"/>
      <c r="AWR318" s="41"/>
      <c r="AWS318" s="41"/>
      <c r="AWT318" s="41"/>
      <c r="AWU318" s="41"/>
      <c r="AWV318" s="41"/>
      <c r="AWW318" s="41"/>
      <c r="AWX318" s="41"/>
      <c r="AWY318" s="41"/>
      <c r="AWZ318" s="41"/>
      <c r="AXA318" s="41"/>
      <c r="AXB318" s="41"/>
      <c r="AXC318" s="41"/>
      <c r="AXD318" s="41"/>
      <c r="AXE318" s="41"/>
      <c r="AXF318" s="41"/>
      <c r="AXG318" s="41"/>
      <c r="AXH318" s="41"/>
      <c r="AXI318" s="41"/>
      <c r="AXJ318" s="41"/>
      <c r="AXK318" s="41"/>
      <c r="AXL318" s="41"/>
      <c r="AXM318" s="41"/>
      <c r="AXN318" s="41"/>
      <c r="AXO318" s="41"/>
      <c r="AXP318" s="41"/>
      <c r="AXQ318" s="41"/>
      <c r="AXR318" s="41"/>
      <c r="AXS318" s="41"/>
      <c r="AXT318" s="41"/>
      <c r="AXU318" s="41"/>
      <c r="AXV318" s="41"/>
      <c r="AXW318" s="41"/>
      <c r="AXX318" s="41"/>
      <c r="AXY318" s="41"/>
      <c r="AXZ318" s="41"/>
      <c r="AYA318" s="41"/>
      <c r="AYB318" s="41"/>
      <c r="AYC318" s="41"/>
      <c r="AYD318" s="41"/>
      <c r="AYE318" s="41"/>
      <c r="AYF318" s="41"/>
      <c r="AYG318" s="41"/>
      <c r="AYH318" s="41"/>
      <c r="AYI318" s="41"/>
      <c r="AYJ318" s="41"/>
      <c r="AYK318" s="41"/>
      <c r="AYL318" s="41"/>
      <c r="AYM318" s="41"/>
      <c r="AYN318" s="41"/>
      <c r="AYO318" s="41"/>
      <c r="AYP318" s="41"/>
      <c r="AYQ318" s="41"/>
      <c r="AYR318" s="41"/>
      <c r="AYS318" s="41"/>
      <c r="AYT318" s="41"/>
      <c r="AYU318" s="41"/>
      <c r="AYV318" s="41"/>
      <c r="AYW318" s="41"/>
      <c r="AYX318" s="41"/>
      <c r="AYY318" s="41"/>
      <c r="AYZ318" s="41"/>
      <c r="AZA318" s="41"/>
      <c r="AZB318" s="41"/>
      <c r="AZC318" s="41"/>
      <c r="AZD318" s="41"/>
      <c r="AZE318" s="41"/>
      <c r="AZF318" s="41"/>
      <c r="AZG318" s="41"/>
      <c r="AZH318" s="41"/>
      <c r="AZI318" s="41"/>
      <c r="AZJ318" s="41"/>
      <c r="AZK318" s="41"/>
      <c r="AZL318" s="41"/>
      <c r="AZM318" s="41"/>
      <c r="AZN318" s="41"/>
      <c r="AZO318" s="41"/>
      <c r="AZP318" s="41"/>
      <c r="AZQ318" s="41"/>
      <c r="AZR318" s="41"/>
      <c r="AZS318" s="41"/>
      <c r="AZT318" s="41"/>
      <c r="AZU318" s="41"/>
      <c r="AZV318" s="41"/>
      <c r="AZW318" s="41"/>
      <c r="AZX318" s="41"/>
      <c r="AZY318" s="41"/>
      <c r="AZZ318" s="41"/>
      <c r="BAA318" s="41"/>
      <c r="BAB318" s="41"/>
      <c r="BAC318" s="41"/>
      <c r="BAD318" s="41"/>
      <c r="BAE318" s="41"/>
      <c r="BAF318" s="41"/>
      <c r="BAG318" s="41"/>
      <c r="BAH318" s="41"/>
      <c r="BAI318" s="41"/>
      <c r="BAJ318" s="41"/>
      <c r="BAK318" s="41"/>
      <c r="BAL318" s="41"/>
      <c r="BAM318" s="41"/>
      <c r="BAN318" s="41"/>
      <c r="BAO318" s="41"/>
      <c r="BAP318" s="41"/>
      <c r="BAQ318" s="41"/>
      <c r="BAR318" s="41"/>
      <c r="BAS318" s="41"/>
      <c r="BAT318" s="41"/>
      <c r="BAU318" s="41"/>
      <c r="BAV318" s="41"/>
      <c r="BAW318" s="41"/>
      <c r="BAX318" s="41"/>
      <c r="BAY318" s="41"/>
      <c r="BAZ318" s="41"/>
      <c r="BBA318" s="41"/>
      <c r="BBB318" s="41"/>
      <c r="BBC318" s="41"/>
      <c r="BBD318" s="41"/>
      <c r="BBE318" s="41"/>
      <c r="BBF318" s="41"/>
      <c r="BBG318" s="41"/>
      <c r="BBH318" s="41"/>
      <c r="BBI318" s="41"/>
      <c r="BBJ318" s="41"/>
      <c r="BBK318" s="41"/>
      <c r="BBL318" s="41"/>
      <c r="BBM318" s="41"/>
      <c r="BBN318" s="41"/>
      <c r="BBO318" s="41"/>
      <c r="BBP318" s="41"/>
      <c r="BBQ318" s="41"/>
      <c r="BBR318" s="41"/>
      <c r="BBS318" s="41"/>
      <c r="BBT318" s="41"/>
      <c r="BBU318" s="41"/>
      <c r="BBV318" s="41"/>
      <c r="BBW318" s="41"/>
      <c r="BBX318" s="41"/>
      <c r="BBY318" s="41"/>
      <c r="BBZ318" s="41"/>
      <c r="BCA318" s="41"/>
      <c r="BCB318" s="41"/>
      <c r="BCC318" s="41"/>
      <c r="BCD318" s="41"/>
      <c r="BCE318" s="41"/>
      <c r="BCF318" s="41"/>
      <c r="BCG318" s="41"/>
      <c r="BCH318" s="41"/>
      <c r="BCI318" s="41"/>
      <c r="BCJ318" s="41"/>
      <c r="BCK318" s="41"/>
      <c r="BCL318" s="41"/>
      <c r="BCM318" s="41"/>
      <c r="BCN318" s="41"/>
      <c r="BCO318" s="41"/>
      <c r="BCP318" s="41"/>
      <c r="BCQ318" s="41"/>
      <c r="BCR318" s="41"/>
      <c r="BCS318" s="41"/>
      <c r="BCT318" s="41"/>
      <c r="BCU318" s="41"/>
      <c r="BCV318" s="41"/>
      <c r="BCW318" s="41"/>
      <c r="BCX318" s="41"/>
      <c r="BCY318" s="41"/>
      <c r="BCZ318" s="41"/>
      <c r="BDA318" s="41"/>
      <c r="BDB318" s="41"/>
      <c r="BDC318" s="41"/>
      <c r="BDD318" s="41"/>
      <c r="BDE318" s="41"/>
      <c r="BDF318" s="41"/>
      <c r="BDG318" s="41"/>
      <c r="BDH318" s="41"/>
      <c r="BDI318" s="41"/>
      <c r="BDJ318" s="41"/>
      <c r="BDK318" s="41"/>
      <c r="BDL318" s="41"/>
      <c r="BDM318" s="41"/>
      <c r="BDN318" s="41"/>
      <c r="BDO318" s="41"/>
      <c r="BDP318" s="41"/>
      <c r="BDQ318" s="41"/>
      <c r="BDR318" s="41"/>
      <c r="BDS318" s="41"/>
      <c r="BDT318" s="41"/>
      <c r="BDU318" s="41"/>
      <c r="BDV318" s="41"/>
      <c r="BDW318" s="41"/>
      <c r="BDX318" s="41"/>
      <c r="BDY318" s="41"/>
      <c r="BDZ318" s="41"/>
      <c r="BEA318" s="41"/>
      <c r="BEB318" s="41"/>
      <c r="BEC318" s="41"/>
      <c r="BED318" s="41"/>
      <c r="BEE318" s="41"/>
      <c r="BEF318" s="41"/>
      <c r="BEG318" s="41"/>
      <c r="BEH318" s="41"/>
      <c r="BEI318" s="41"/>
      <c r="BEJ318" s="41"/>
      <c r="BEK318" s="41"/>
      <c r="BEL318" s="41"/>
      <c r="BEM318" s="41"/>
      <c r="BEN318" s="41"/>
      <c r="BEO318" s="41"/>
      <c r="BEP318" s="41"/>
      <c r="BEQ318" s="41"/>
      <c r="BER318" s="41"/>
      <c r="BES318" s="41"/>
      <c r="BET318" s="41"/>
      <c r="BEU318" s="41"/>
      <c r="BEV318" s="41"/>
      <c r="BEW318" s="41"/>
      <c r="BEX318" s="41"/>
      <c r="BEY318" s="41"/>
      <c r="BEZ318" s="41"/>
      <c r="BFA318" s="41"/>
      <c r="BFB318" s="41"/>
      <c r="BFC318" s="41"/>
      <c r="BFD318" s="41"/>
      <c r="BFE318" s="41"/>
      <c r="BFF318" s="41"/>
      <c r="BFG318" s="41"/>
      <c r="BFH318" s="41"/>
      <c r="BFI318" s="41"/>
      <c r="BFJ318" s="41"/>
      <c r="BFK318" s="41"/>
      <c r="BFL318" s="41"/>
      <c r="BFM318" s="41"/>
      <c r="BFN318" s="41"/>
      <c r="BFO318" s="41"/>
      <c r="BFP318" s="41"/>
      <c r="BFQ318" s="41"/>
      <c r="BFR318" s="41"/>
      <c r="BFS318" s="41"/>
      <c r="BFT318" s="41"/>
      <c r="BFU318" s="41"/>
      <c r="BFV318" s="41"/>
      <c r="BFW318" s="41"/>
      <c r="BFX318" s="41"/>
      <c r="BFY318" s="41"/>
      <c r="BFZ318" s="41"/>
      <c r="BGA318" s="41"/>
      <c r="BGB318" s="41"/>
      <c r="BGC318" s="41"/>
      <c r="BGD318" s="41"/>
      <c r="BGE318" s="41"/>
      <c r="BGF318" s="41"/>
      <c r="BGG318" s="41"/>
      <c r="BGH318" s="41"/>
      <c r="BGI318" s="41"/>
      <c r="BGJ318" s="41"/>
      <c r="BGK318" s="41"/>
      <c r="BGL318" s="41"/>
      <c r="BGM318" s="41"/>
      <c r="BGN318" s="41"/>
      <c r="BGO318" s="41"/>
      <c r="BGP318" s="41"/>
      <c r="BGQ318" s="41"/>
      <c r="BGR318" s="41"/>
      <c r="BGS318" s="41"/>
      <c r="BGT318" s="41"/>
      <c r="BGU318" s="41"/>
      <c r="BGV318" s="41"/>
      <c r="BGW318" s="41"/>
      <c r="BGX318" s="41"/>
      <c r="BGY318" s="41"/>
      <c r="BGZ318" s="41"/>
      <c r="BHA318" s="41"/>
      <c r="BHB318" s="41"/>
      <c r="BHC318" s="41"/>
      <c r="BHD318" s="41"/>
      <c r="BHE318" s="41"/>
      <c r="BHF318" s="41"/>
      <c r="BHG318" s="41"/>
      <c r="BHH318" s="41"/>
      <c r="BHI318" s="41"/>
      <c r="BHJ318" s="41"/>
      <c r="BHK318" s="41"/>
      <c r="BHL318" s="41"/>
      <c r="BHM318" s="41"/>
      <c r="BHN318" s="41"/>
      <c r="BHO318" s="41"/>
      <c r="BHP318" s="41"/>
      <c r="BHQ318" s="41"/>
      <c r="BHR318" s="41"/>
      <c r="BHS318" s="41"/>
      <c r="BHT318" s="41"/>
      <c r="BHU318" s="41"/>
      <c r="BHV318" s="41"/>
      <c r="BHW318" s="41"/>
      <c r="BHX318" s="41"/>
      <c r="BHY318" s="41"/>
      <c r="BHZ318" s="41"/>
      <c r="BIA318" s="41"/>
      <c r="BIB318" s="41"/>
      <c r="BIC318" s="41"/>
      <c r="BID318" s="41"/>
      <c r="BIE318" s="41"/>
      <c r="BIF318" s="41"/>
      <c r="BIG318" s="41"/>
      <c r="BIH318" s="41"/>
      <c r="BII318" s="41"/>
      <c r="BIJ318" s="41"/>
      <c r="BIK318" s="41"/>
      <c r="BIL318" s="41"/>
      <c r="BIM318" s="41"/>
      <c r="BIN318" s="41"/>
      <c r="BIO318" s="41"/>
      <c r="BIP318" s="41"/>
      <c r="BIQ318" s="41"/>
      <c r="BIR318" s="41"/>
      <c r="BIS318" s="41"/>
      <c r="BIT318" s="41"/>
      <c r="BIU318" s="41"/>
      <c r="BIV318" s="41"/>
      <c r="BIW318" s="41"/>
      <c r="BIX318" s="41"/>
      <c r="BIY318" s="41"/>
      <c r="BIZ318" s="41"/>
      <c r="BJA318" s="41"/>
      <c r="BJB318" s="41"/>
      <c r="BJC318" s="41"/>
      <c r="BJD318" s="41"/>
      <c r="BJE318" s="41"/>
      <c r="BJF318" s="41"/>
      <c r="BJG318" s="41"/>
      <c r="BJH318" s="41"/>
      <c r="BJI318" s="41"/>
      <c r="BJJ318" s="41"/>
      <c r="BJK318" s="41"/>
      <c r="BJL318" s="41"/>
      <c r="BJM318" s="41"/>
      <c r="BJN318" s="41"/>
      <c r="BJO318" s="41"/>
      <c r="BJP318" s="41"/>
      <c r="BJQ318" s="41"/>
      <c r="BJR318" s="41"/>
      <c r="BJS318" s="41"/>
      <c r="BJT318" s="41"/>
      <c r="BJU318" s="41"/>
      <c r="BJV318" s="41"/>
      <c r="BJW318" s="41"/>
      <c r="BJX318" s="41"/>
      <c r="BJY318" s="41"/>
      <c r="BJZ318" s="41"/>
      <c r="BKA318" s="41"/>
      <c r="BKB318" s="41"/>
      <c r="BKC318" s="41"/>
      <c r="BKD318" s="41"/>
      <c r="BKE318" s="41"/>
      <c r="BKF318" s="41"/>
      <c r="BKG318" s="41"/>
      <c r="BKH318" s="41"/>
      <c r="BKI318" s="41"/>
      <c r="BKJ318" s="41"/>
      <c r="BKK318" s="41"/>
      <c r="BKL318" s="41"/>
      <c r="BKM318" s="41"/>
      <c r="BKN318" s="41"/>
      <c r="BKO318" s="41"/>
      <c r="BKP318" s="41"/>
      <c r="BKQ318" s="41"/>
      <c r="BKR318" s="41"/>
      <c r="BKS318" s="41"/>
      <c r="BKT318" s="41"/>
      <c r="BKU318" s="41"/>
      <c r="BKV318" s="41"/>
      <c r="BKW318" s="41"/>
      <c r="BKX318" s="41"/>
      <c r="BKY318" s="41"/>
      <c r="BKZ318" s="41"/>
      <c r="BLA318" s="41"/>
      <c r="BLB318" s="41"/>
      <c r="BLC318" s="41"/>
      <c r="BLD318" s="41"/>
      <c r="BLE318" s="41"/>
      <c r="BLF318" s="41"/>
      <c r="BLG318" s="41"/>
      <c r="BLH318" s="41"/>
      <c r="BLI318" s="41"/>
      <c r="BLJ318" s="41"/>
      <c r="BLK318" s="41"/>
      <c r="BLL318" s="41"/>
      <c r="BLM318" s="41"/>
      <c r="BLN318" s="41"/>
      <c r="BLO318" s="41"/>
      <c r="BLP318" s="41"/>
      <c r="BLQ318" s="41"/>
      <c r="BLR318" s="41"/>
      <c r="BLS318" s="41"/>
      <c r="BLT318" s="41"/>
      <c r="BLU318" s="41"/>
      <c r="BLV318" s="41"/>
      <c r="BLW318" s="41"/>
      <c r="BLX318" s="41"/>
      <c r="BLY318" s="41"/>
      <c r="BLZ318" s="41"/>
      <c r="BMA318" s="41"/>
      <c r="BMB318" s="41"/>
      <c r="BMC318" s="41"/>
      <c r="BMD318" s="41"/>
      <c r="BME318" s="41"/>
      <c r="BMF318" s="41"/>
      <c r="BMG318" s="41"/>
      <c r="BMH318" s="41"/>
      <c r="BMI318" s="41"/>
      <c r="BMJ318" s="41"/>
      <c r="BMK318" s="41"/>
      <c r="BML318" s="41"/>
      <c r="BMM318" s="41"/>
      <c r="BMN318" s="41"/>
      <c r="BMO318" s="41"/>
      <c r="BMP318" s="41"/>
      <c r="BMQ318" s="41"/>
      <c r="BMR318" s="41"/>
      <c r="BMS318" s="41"/>
      <c r="BMT318" s="41"/>
      <c r="BMU318" s="41"/>
      <c r="BMV318" s="41"/>
      <c r="BMW318" s="41"/>
      <c r="BMX318" s="41"/>
      <c r="BMY318" s="41"/>
      <c r="BMZ318" s="41"/>
      <c r="BNA318" s="41"/>
      <c r="BNB318" s="41"/>
      <c r="BNC318" s="41"/>
      <c r="BND318" s="41"/>
      <c r="BNE318" s="41"/>
      <c r="BNF318" s="41"/>
      <c r="BNG318" s="41"/>
      <c r="BNH318" s="41"/>
      <c r="BNI318" s="41"/>
      <c r="BNJ318" s="41"/>
      <c r="BNK318" s="41"/>
      <c r="BNL318" s="41"/>
      <c r="BNM318" s="41"/>
      <c r="BNN318" s="41"/>
      <c r="BNO318" s="41"/>
      <c r="BNP318" s="41"/>
      <c r="BNQ318" s="41"/>
      <c r="BNR318" s="41"/>
      <c r="BNS318" s="41"/>
      <c r="BNT318" s="41"/>
      <c r="BNU318" s="41"/>
      <c r="BNV318" s="41"/>
      <c r="BNW318" s="41"/>
      <c r="BNX318" s="41"/>
      <c r="BNY318" s="41"/>
      <c r="BNZ318" s="41"/>
      <c r="BOA318" s="41"/>
      <c r="BOB318" s="41"/>
      <c r="BOC318" s="41"/>
      <c r="BOD318" s="41"/>
      <c r="BOE318" s="41"/>
      <c r="BOF318" s="41"/>
      <c r="BOG318" s="41"/>
      <c r="BOH318" s="41"/>
      <c r="BOI318" s="41"/>
      <c r="BOJ318" s="41"/>
      <c r="BOK318" s="41"/>
      <c r="BOL318" s="41"/>
      <c r="BOM318" s="41"/>
      <c r="BON318" s="41"/>
      <c r="BOO318" s="41"/>
      <c r="BOP318" s="41"/>
      <c r="BOQ318" s="41"/>
      <c r="BOR318" s="41"/>
      <c r="BOS318" s="41"/>
      <c r="BOT318" s="41"/>
      <c r="BOU318" s="41"/>
      <c r="BOV318" s="41"/>
      <c r="BOW318" s="41"/>
      <c r="BOX318" s="41"/>
      <c r="BOY318" s="41"/>
      <c r="BOZ318" s="41"/>
      <c r="BPA318" s="41"/>
      <c r="BPB318" s="41"/>
      <c r="BPC318" s="41"/>
      <c r="BPD318" s="41"/>
      <c r="BPE318" s="41"/>
      <c r="BPF318" s="41"/>
      <c r="BPG318" s="41"/>
      <c r="BPH318" s="41"/>
      <c r="BPI318" s="41"/>
      <c r="BPJ318" s="41"/>
      <c r="BPK318" s="41"/>
      <c r="BPL318" s="41"/>
      <c r="BPM318" s="41"/>
      <c r="BPN318" s="41"/>
      <c r="BPO318" s="41"/>
      <c r="BPP318" s="41"/>
      <c r="BPQ318" s="41"/>
      <c r="BPR318" s="41"/>
      <c r="BPS318" s="41"/>
      <c r="BPT318" s="41"/>
      <c r="BPU318" s="41"/>
      <c r="BPV318" s="41"/>
      <c r="BPW318" s="41"/>
      <c r="BPX318" s="41"/>
      <c r="BPY318" s="41"/>
      <c r="BPZ318" s="41"/>
      <c r="BQA318" s="41"/>
      <c r="BQB318" s="41"/>
      <c r="BQC318" s="41"/>
      <c r="BQD318" s="41"/>
      <c r="BQE318" s="41"/>
      <c r="BQF318" s="41"/>
      <c r="BQG318" s="41"/>
      <c r="BQH318" s="41"/>
      <c r="BQI318" s="41"/>
      <c r="BQJ318" s="41"/>
      <c r="BQK318" s="41"/>
      <c r="BQL318" s="41"/>
      <c r="BQM318" s="41"/>
      <c r="BQN318" s="41"/>
      <c r="BQO318" s="41"/>
      <c r="BQP318" s="41"/>
      <c r="BQQ318" s="41"/>
      <c r="BQR318" s="41"/>
      <c r="BQS318" s="41"/>
      <c r="BQT318" s="41"/>
      <c r="BQU318" s="41"/>
      <c r="BQV318" s="41"/>
      <c r="BQW318" s="41"/>
      <c r="BQX318" s="41"/>
      <c r="BQY318" s="41"/>
      <c r="BQZ318" s="41"/>
      <c r="BRA318" s="41"/>
      <c r="BRB318" s="41"/>
      <c r="BRC318" s="41"/>
      <c r="BRD318" s="41"/>
      <c r="BRE318" s="41"/>
      <c r="BRF318" s="41"/>
      <c r="BRG318" s="41"/>
      <c r="BRH318" s="41"/>
      <c r="BRI318" s="41"/>
      <c r="BRJ318" s="41"/>
      <c r="BRK318" s="41"/>
      <c r="BRL318" s="41"/>
      <c r="BRM318" s="41"/>
      <c r="BRN318" s="41"/>
      <c r="BRO318" s="41"/>
      <c r="BRP318" s="41"/>
      <c r="BRQ318" s="41"/>
      <c r="BRR318" s="41"/>
      <c r="BRS318" s="41"/>
      <c r="BRT318" s="41"/>
      <c r="BRU318" s="41"/>
      <c r="BRV318" s="41"/>
      <c r="BRW318" s="41"/>
      <c r="BRX318" s="41"/>
      <c r="BRY318" s="41"/>
      <c r="BRZ318" s="41"/>
      <c r="BSA318" s="41"/>
      <c r="BSB318" s="41"/>
      <c r="BSC318" s="41"/>
      <c r="BSD318" s="41"/>
      <c r="BSE318" s="41"/>
      <c r="BSF318" s="41"/>
      <c r="BSG318" s="41"/>
      <c r="BSH318" s="41"/>
      <c r="BSI318" s="41"/>
      <c r="BSJ318" s="41"/>
      <c r="BSK318" s="41"/>
      <c r="BSL318" s="41"/>
      <c r="BSM318" s="41"/>
      <c r="BSN318" s="41"/>
      <c r="BSO318" s="41"/>
      <c r="BSP318" s="41"/>
      <c r="BSQ318" s="41"/>
      <c r="BSR318" s="41"/>
      <c r="BSS318" s="41"/>
      <c r="BST318" s="41"/>
      <c r="BSU318" s="41"/>
      <c r="BSV318" s="41"/>
      <c r="BSW318" s="41"/>
      <c r="BSX318" s="41"/>
      <c r="BSY318" s="41"/>
      <c r="BSZ318" s="41"/>
      <c r="BTA318" s="41"/>
      <c r="BTB318" s="41"/>
      <c r="BTC318" s="41"/>
      <c r="BTD318" s="41"/>
      <c r="BTE318" s="41"/>
      <c r="BTF318" s="41"/>
      <c r="BTG318" s="41"/>
      <c r="BTH318" s="41"/>
      <c r="BTI318" s="41"/>
      <c r="BTJ318" s="41"/>
      <c r="BTK318" s="41"/>
      <c r="BTL318" s="41"/>
      <c r="BTM318" s="41"/>
      <c r="BTN318" s="41"/>
      <c r="BTO318" s="41"/>
      <c r="BTP318" s="41"/>
      <c r="BTQ318" s="41"/>
      <c r="BTR318" s="41"/>
      <c r="BTS318" s="41"/>
      <c r="BTT318" s="41"/>
      <c r="BTU318" s="41"/>
      <c r="BTV318" s="41"/>
      <c r="BTW318" s="41"/>
      <c r="BTX318" s="41"/>
      <c r="BTY318" s="41"/>
      <c r="BTZ318" s="41"/>
      <c r="BUA318" s="41"/>
      <c r="BUB318" s="41"/>
      <c r="BUC318" s="41"/>
      <c r="BUD318" s="41"/>
      <c r="BUE318" s="41"/>
      <c r="BUF318" s="41"/>
      <c r="BUG318" s="41"/>
      <c r="BUH318" s="41"/>
      <c r="BUI318" s="41"/>
      <c r="BUJ318" s="41"/>
      <c r="BUK318" s="41"/>
      <c r="BUL318" s="41"/>
      <c r="BUM318" s="41"/>
      <c r="BUN318" s="41"/>
      <c r="BUO318" s="41"/>
      <c r="BUP318" s="41"/>
      <c r="BUQ318" s="41"/>
      <c r="BUR318" s="41"/>
      <c r="BUS318" s="41"/>
      <c r="BUT318" s="41"/>
      <c r="BUU318" s="41"/>
      <c r="BUV318" s="41"/>
      <c r="BUW318" s="41"/>
      <c r="BUX318" s="41"/>
      <c r="BUY318" s="41"/>
      <c r="BUZ318" s="41"/>
      <c r="BVA318" s="41"/>
      <c r="BVB318" s="41"/>
      <c r="BVC318" s="41"/>
      <c r="BVD318" s="41"/>
      <c r="BVE318" s="41"/>
      <c r="BVF318" s="41"/>
      <c r="BVG318" s="41"/>
      <c r="BVH318" s="41"/>
      <c r="BVI318" s="41"/>
      <c r="BVJ318" s="41"/>
      <c r="BVK318" s="41"/>
      <c r="BVL318" s="41"/>
      <c r="BVM318" s="41"/>
      <c r="BVN318" s="41"/>
      <c r="BVO318" s="41"/>
      <c r="BVP318" s="41"/>
      <c r="BVQ318" s="41"/>
      <c r="BVR318" s="41"/>
      <c r="BVS318" s="41"/>
      <c r="BVT318" s="41"/>
      <c r="BVU318" s="41"/>
      <c r="BVV318" s="41"/>
      <c r="BVW318" s="41"/>
      <c r="BVX318" s="41"/>
      <c r="BVY318" s="41"/>
      <c r="BVZ318" s="41"/>
      <c r="BWA318" s="41"/>
      <c r="BWB318" s="41"/>
      <c r="BWC318" s="41"/>
      <c r="BWD318" s="41"/>
      <c r="BWE318" s="41"/>
      <c r="BWF318" s="41"/>
      <c r="BWG318" s="41"/>
      <c r="BWH318" s="41"/>
      <c r="BWI318" s="41"/>
      <c r="BWJ318" s="41"/>
      <c r="BWK318" s="41"/>
      <c r="BWL318" s="41"/>
      <c r="BWM318" s="41"/>
      <c r="BWN318" s="41"/>
      <c r="BWO318" s="41"/>
      <c r="BWP318" s="41"/>
      <c r="BWQ318" s="41"/>
      <c r="BWR318" s="41"/>
      <c r="BWS318" s="41"/>
      <c r="BWT318" s="41"/>
      <c r="BWU318" s="41"/>
      <c r="BWV318" s="41"/>
      <c r="BWW318" s="41"/>
      <c r="BWX318" s="41"/>
      <c r="BWY318" s="41"/>
      <c r="BWZ318" s="41"/>
      <c r="BXA318" s="41"/>
      <c r="BXB318" s="41"/>
      <c r="BXC318" s="41"/>
      <c r="BXD318" s="41"/>
      <c r="BXE318" s="41"/>
      <c r="BXF318" s="41"/>
      <c r="BXG318" s="41"/>
      <c r="BXH318" s="41"/>
      <c r="BXI318" s="41"/>
      <c r="BXJ318" s="41"/>
      <c r="BXK318" s="41"/>
      <c r="BXL318" s="41"/>
      <c r="BXM318" s="41"/>
      <c r="BXN318" s="41"/>
      <c r="BXO318" s="41"/>
      <c r="BXP318" s="41"/>
      <c r="BXQ318" s="41"/>
      <c r="BXR318" s="41"/>
      <c r="BXS318" s="41"/>
      <c r="BXT318" s="41"/>
      <c r="BXU318" s="41"/>
      <c r="BXV318" s="41"/>
      <c r="BXW318" s="41"/>
      <c r="BXX318" s="41"/>
      <c r="BXY318" s="41"/>
      <c r="BXZ318" s="41"/>
      <c r="BYA318" s="41"/>
      <c r="BYB318" s="41"/>
      <c r="BYC318" s="41"/>
      <c r="BYD318" s="41"/>
      <c r="BYE318" s="41"/>
      <c r="BYF318" s="41"/>
      <c r="BYG318" s="41"/>
      <c r="BYH318" s="41"/>
      <c r="BYI318" s="41"/>
      <c r="BYJ318" s="41"/>
      <c r="BYK318" s="41"/>
      <c r="BYL318" s="41"/>
      <c r="BYM318" s="41"/>
      <c r="BYN318" s="41"/>
      <c r="BYO318" s="41"/>
      <c r="BYP318" s="41"/>
      <c r="BYQ318" s="41"/>
      <c r="BYR318" s="41"/>
      <c r="BYS318" s="41"/>
      <c r="BYT318" s="41"/>
      <c r="BYU318" s="41"/>
      <c r="BYV318" s="41"/>
      <c r="BYW318" s="41"/>
      <c r="BYX318" s="41"/>
      <c r="BYY318" s="41"/>
      <c r="BYZ318" s="41"/>
      <c r="BZA318" s="41"/>
      <c r="BZB318" s="41"/>
      <c r="BZC318" s="41"/>
      <c r="BZD318" s="41"/>
      <c r="BZE318" s="41"/>
      <c r="BZF318" s="41"/>
      <c r="BZG318" s="41"/>
      <c r="BZH318" s="41"/>
      <c r="BZI318" s="41"/>
      <c r="BZJ318" s="41"/>
      <c r="BZK318" s="41"/>
      <c r="BZL318" s="41"/>
      <c r="BZM318" s="41"/>
      <c r="BZN318" s="41"/>
      <c r="BZO318" s="41"/>
      <c r="BZP318" s="41"/>
      <c r="BZQ318" s="41"/>
      <c r="BZR318" s="41"/>
      <c r="BZS318" s="41"/>
      <c r="BZT318" s="41"/>
      <c r="BZU318" s="41"/>
      <c r="BZV318" s="41"/>
      <c r="BZW318" s="41"/>
      <c r="BZX318" s="41"/>
      <c r="BZY318" s="41"/>
      <c r="BZZ318" s="41"/>
      <c r="CAA318" s="41"/>
      <c r="CAB318" s="41"/>
      <c r="CAC318" s="41"/>
      <c r="CAD318" s="41"/>
      <c r="CAE318" s="41"/>
      <c r="CAF318" s="41"/>
      <c r="CAG318" s="41"/>
      <c r="CAH318" s="41"/>
      <c r="CAI318" s="41"/>
      <c r="CAJ318" s="41"/>
      <c r="CAK318" s="41"/>
      <c r="CAL318" s="41"/>
      <c r="CAM318" s="41"/>
      <c r="CAN318" s="41"/>
      <c r="CAO318" s="41"/>
      <c r="CAP318" s="41"/>
      <c r="CAQ318" s="41"/>
      <c r="CAR318" s="41"/>
      <c r="CAS318" s="41"/>
      <c r="CAT318" s="41"/>
      <c r="CAU318" s="41"/>
      <c r="CAV318" s="41"/>
      <c r="CAW318" s="41"/>
      <c r="CAX318" s="41"/>
      <c r="CAY318" s="41"/>
      <c r="CAZ318" s="41"/>
      <c r="CBA318" s="41"/>
      <c r="CBB318" s="41"/>
      <c r="CBC318" s="41"/>
      <c r="CBD318" s="41"/>
      <c r="CBE318" s="41"/>
      <c r="CBF318" s="41"/>
      <c r="CBG318" s="41"/>
      <c r="CBH318" s="41"/>
      <c r="CBI318" s="41"/>
      <c r="CBJ318" s="41"/>
      <c r="CBK318" s="41"/>
      <c r="CBL318" s="41"/>
      <c r="CBM318" s="41"/>
      <c r="CBN318" s="41"/>
      <c r="CBO318" s="41"/>
      <c r="CBP318" s="41"/>
      <c r="CBQ318" s="41"/>
      <c r="CBR318" s="41"/>
      <c r="CBS318" s="41"/>
      <c r="CBT318" s="41"/>
      <c r="CBU318" s="41"/>
      <c r="CBV318" s="41"/>
      <c r="CBW318" s="41"/>
      <c r="CBX318" s="41"/>
      <c r="CBY318" s="41"/>
      <c r="CBZ318" s="41"/>
      <c r="CCA318" s="41"/>
      <c r="CCB318" s="41"/>
      <c r="CCC318" s="41"/>
      <c r="CCD318" s="41"/>
      <c r="CCE318" s="41"/>
      <c r="CCF318" s="41"/>
      <c r="CCG318" s="41"/>
      <c r="CCH318" s="41"/>
      <c r="CCI318" s="41"/>
      <c r="CCJ318" s="41"/>
      <c r="CCK318" s="41"/>
      <c r="CCL318" s="41"/>
      <c r="CCM318" s="41"/>
      <c r="CCN318" s="41"/>
      <c r="CCO318" s="41"/>
      <c r="CCP318" s="41"/>
      <c r="CCQ318" s="41"/>
      <c r="CCR318" s="41"/>
      <c r="CCS318" s="41"/>
      <c r="CCT318" s="41"/>
      <c r="CCU318" s="41"/>
      <c r="CCV318" s="41"/>
      <c r="CCW318" s="41"/>
      <c r="CCX318" s="41"/>
      <c r="CCY318" s="41"/>
      <c r="CCZ318" s="41"/>
      <c r="CDA318" s="41"/>
      <c r="CDB318" s="41"/>
      <c r="CDC318" s="41"/>
      <c r="CDD318" s="41"/>
      <c r="CDE318" s="41"/>
      <c r="CDF318" s="41"/>
      <c r="CDG318" s="41"/>
      <c r="CDH318" s="41"/>
      <c r="CDI318" s="41"/>
      <c r="CDJ318" s="41"/>
      <c r="CDK318" s="41"/>
      <c r="CDL318" s="41"/>
      <c r="CDM318" s="41"/>
      <c r="CDN318" s="41"/>
      <c r="CDO318" s="41"/>
      <c r="CDP318" s="41"/>
      <c r="CDQ318" s="41"/>
      <c r="CDR318" s="41"/>
      <c r="CDS318" s="41"/>
      <c r="CDT318" s="41"/>
      <c r="CDU318" s="41"/>
      <c r="CDV318" s="41"/>
      <c r="CDW318" s="41"/>
      <c r="CDX318" s="41"/>
      <c r="CDY318" s="41"/>
      <c r="CDZ318" s="41"/>
      <c r="CEA318" s="41"/>
      <c r="CEB318" s="41"/>
      <c r="CEC318" s="41"/>
      <c r="CED318" s="41"/>
      <c r="CEE318" s="41"/>
      <c r="CEF318" s="41"/>
      <c r="CEG318" s="41"/>
      <c r="CEH318" s="41"/>
      <c r="CEI318" s="41"/>
      <c r="CEJ318" s="41"/>
      <c r="CEK318" s="41"/>
      <c r="CEL318" s="41"/>
      <c r="CEM318" s="41"/>
      <c r="CEN318" s="41"/>
      <c r="CEO318" s="41"/>
      <c r="CEP318" s="41"/>
      <c r="CEQ318" s="41"/>
      <c r="CER318" s="41"/>
      <c r="CES318" s="41"/>
      <c r="CET318" s="41"/>
      <c r="CEU318" s="41"/>
      <c r="CEV318" s="41"/>
      <c r="CEW318" s="41"/>
      <c r="CEX318" s="41"/>
      <c r="CEY318" s="41"/>
      <c r="CEZ318" s="41"/>
      <c r="CFA318" s="41"/>
      <c r="CFB318" s="41"/>
      <c r="CFC318" s="41"/>
      <c r="CFD318" s="41"/>
      <c r="CFE318" s="41"/>
      <c r="CFF318" s="41"/>
      <c r="CFG318" s="41"/>
      <c r="CFH318" s="41"/>
      <c r="CFI318" s="41"/>
      <c r="CFJ318" s="41"/>
      <c r="CFK318" s="41"/>
      <c r="CFL318" s="41"/>
      <c r="CFM318" s="41"/>
      <c r="CFN318" s="41"/>
      <c r="CFO318" s="41"/>
      <c r="CFP318" s="41"/>
      <c r="CFQ318" s="41"/>
      <c r="CFR318" s="41"/>
      <c r="CFS318" s="41"/>
      <c r="CFT318" s="41"/>
      <c r="CFU318" s="41"/>
      <c r="CFV318" s="41"/>
      <c r="CFW318" s="41"/>
      <c r="CFX318" s="41"/>
      <c r="CFY318" s="41"/>
      <c r="CFZ318" s="41"/>
      <c r="CGA318" s="41"/>
      <c r="CGB318" s="41"/>
      <c r="CGC318" s="41"/>
      <c r="CGD318" s="41"/>
      <c r="CGE318" s="41"/>
      <c r="CGF318" s="41"/>
      <c r="CGG318" s="41"/>
      <c r="CGH318" s="41"/>
      <c r="CGI318" s="41"/>
      <c r="CGJ318" s="41"/>
      <c r="CGK318" s="41"/>
      <c r="CGL318" s="41"/>
      <c r="CGM318" s="41"/>
      <c r="CGN318" s="41"/>
      <c r="CGO318" s="41"/>
      <c r="CGP318" s="41"/>
      <c r="CGQ318" s="41"/>
      <c r="CGR318" s="41"/>
      <c r="CGS318" s="41"/>
      <c r="CGT318" s="41"/>
      <c r="CGU318" s="41"/>
      <c r="CGV318" s="41"/>
      <c r="CGW318" s="41"/>
      <c r="CGX318" s="41"/>
      <c r="CGY318" s="41"/>
      <c r="CGZ318" s="41"/>
      <c r="CHA318" s="41"/>
      <c r="CHB318" s="41"/>
      <c r="CHC318" s="41"/>
      <c r="CHD318" s="41"/>
      <c r="CHE318" s="41"/>
      <c r="CHF318" s="41"/>
      <c r="CHG318" s="41"/>
      <c r="CHH318" s="41"/>
      <c r="CHI318" s="41"/>
      <c r="CHJ318" s="41"/>
      <c r="CHK318" s="41"/>
      <c r="CHL318" s="41"/>
      <c r="CHM318" s="41"/>
      <c r="CHN318" s="41"/>
      <c r="CHO318" s="41"/>
      <c r="CHP318" s="41"/>
      <c r="CHQ318" s="41"/>
      <c r="CHR318" s="41"/>
      <c r="CHS318" s="41"/>
      <c r="CHT318" s="41"/>
      <c r="CHU318" s="41"/>
      <c r="CHV318" s="41"/>
      <c r="CHW318" s="41"/>
      <c r="CHX318" s="41"/>
      <c r="CHY318" s="41"/>
      <c r="CHZ318" s="41"/>
      <c r="CIA318" s="41"/>
      <c r="CIB318" s="41"/>
      <c r="CIC318" s="41"/>
      <c r="CID318" s="41"/>
      <c r="CIE318" s="41"/>
      <c r="CIF318" s="41"/>
      <c r="CIG318" s="41"/>
      <c r="CIH318" s="41"/>
      <c r="CII318" s="41"/>
      <c r="CIJ318" s="41"/>
      <c r="CIK318" s="41"/>
      <c r="CIL318" s="41"/>
      <c r="CIM318" s="41"/>
      <c r="CIN318" s="41"/>
      <c r="CIO318" s="41"/>
      <c r="CIP318" s="41"/>
      <c r="CIQ318" s="41"/>
      <c r="CIR318" s="41"/>
      <c r="CIS318" s="41"/>
      <c r="CIT318" s="41"/>
      <c r="CIU318" s="41"/>
      <c r="CIV318" s="41"/>
      <c r="CIW318" s="41"/>
      <c r="CIX318" s="41"/>
      <c r="CIY318" s="41"/>
      <c r="CIZ318" s="41"/>
      <c r="CJA318" s="41"/>
      <c r="CJB318" s="41"/>
      <c r="CJC318" s="41"/>
      <c r="CJD318" s="41"/>
      <c r="CJE318" s="41"/>
      <c r="CJF318" s="41"/>
      <c r="CJG318" s="41"/>
      <c r="CJH318" s="41"/>
      <c r="CJI318" s="41"/>
      <c r="CJJ318" s="41"/>
      <c r="CJK318" s="41"/>
      <c r="CJL318" s="41"/>
      <c r="CJM318" s="41"/>
      <c r="CJN318" s="41"/>
      <c r="CJO318" s="41"/>
      <c r="CJP318" s="41"/>
      <c r="CJQ318" s="41"/>
      <c r="CJR318" s="41"/>
      <c r="CJS318" s="41"/>
      <c r="CJT318" s="41"/>
      <c r="CJU318" s="41"/>
      <c r="CJV318" s="41"/>
      <c r="CJW318" s="41"/>
      <c r="CJX318" s="41"/>
      <c r="CJY318" s="41"/>
      <c r="CJZ318" s="41"/>
      <c r="CKA318" s="41"/>
      <c r="CKB318" s="41"/>
      <c r="CKC318" s="41"/>
      <c r="CKD318" s="41"/>
      <c r="CKE318" s="41"/>
      <c r="CKF318" s="41"/>
      <c r="CKG318" s="41"/>
      <c r="CKH318" s="41"/>
      <c r="CKI318" s="41"/>
      <c r="CKJ318" s="41"/>
      <c r="CKK318" s="41"/>
      <c r="CKL318" s="41"/>
      <c r="CKM318" s="41"/>
      <c r="CKN318" s="41"/>
      <c r="CKO318" s="41"/>
      <c r="CKP318" s="41"/>
      <c r="CKQ318" s="41"/>
      <c r="CKR318" s="41"/>
      <c r="CKS318" s="41"/>
      <c r="CKT318" s="41"/>
      <c r="CKU318" s="41"/>
      <c r="CKV318" s="41"/>
      <c r="CKW318" s="41"/>
      <c r="CKX318" s="41"/>
      <c r="CKY318" s="41"/>
      <c r="CKZ318" s="41"/>
      <c r="CLA318" s="41"/>
      <c r="CLB318" s="41"/>
      <c r="CLC318" s="41"/>
      <c r="CLD318" s="41"/>
      <c r="CLE318" s="41"/>
      <c r="CLF318" s="41"/>
      <c r="CLG318" s="41"/>
      <c r="CLH318" s="41"/>
      <c r="CLI318" s="41"/>
      <c r="CLJ318" s="41"/>
      <c r="CLK318" s="41"/>
      <c r="CLL318" s="41"/>
      <c r="CLM318" s="41"/>
      <c r="CLN318" s="41"/>
      <c r="CLO318" s="41"/>
      <c r="CLP318" s="41"/>
      <c r="CLQ318" s="41"/>
      <c r="CLR318" s="41"/>
      <c r="CLS318" s="41"/>
      <c r="CLT318" s="41"/>
      <c r="CLU318" s="41"/>
      <c r="CLV318" s="41"/>
      <c r="CLW318" s="41"/>
      <c r="CLX318" s="41"/>
      <c r="CLY318" s="41"/>
      <c r="CLZ318" s="41"/>
      <c r="CMA318" s="41"/>
      <c r="CMB318" s="41"/>
      <c r="CMC318" s="41"/>
      <c r="CMD318" s="41"/>
      <c r="CME318" s="41"/>
      <c r="CMF318" s="41"/>
      <c r="CMG318" s="41"/>
      <c r="CMH318" s="41"/>
      <c r="CMI318" s="41"/>
      <c r="CMJ318" s="41"/>
      <c r="CMK318" s="41"/>
      <c r="CML318" s="41"/>
      <c r="CMM318" s="41"/>
      <c r="CMN318" s="41"/>
      <c r="CMO318" s="41"/>
      <c r="CMP318" s="41"/>
      <c r="CMQ318" s="41"/>
      <c r="CMR318" s="41"/>
      <c r="CMS318" s="41"/>
      <c r="CMT318" s="41"/>
      <c r="CMU318" s="41"/>
      <c r="CMV318" s="41"/>
      <c r="CMW318" s="41"/>
      <c r="CMX318" s="41"/>
      <c r="CMY318" s="41"/>
      <c r="CMZ318" s="41"/>
      <c r="CNA318" s="41"/>
      <c r="CNB318" s="41"/>
      <c r="CNC318" s="41"/>
      <c r="CND318" s="41"/>
      <c r="CNE318" s="41"/>
      <c r="CNF318" s="41"/>
      <c r="CNG318" s="41"/>
      <c r="CNH318" s="41"/>
      <c r="CNI318" s="41"/>
      <c r="CNJ318" s="41"/>
      <c r="CNK318" s="41"/>
      <c r="CNL318" s="41"/>
      <c r="CNM318" s="41"/>
      <c r="CNN318" s="41"/>
      <c r="CNO318" s="41"/>
      <c r="CNP318" s="41"/>
      <c r="CNQ318" s="41"/>
      <c r="CNR318" s="41"/>
      <c r="CNS318" s="41"/>
      <c r="CNT318" s="41"/>
      <c r="CNU318" s="41"/>
      <c r="CNV318" s="41"/>
      <c r="CNW318" s="41"/>
      <c r="CNX318" s="41"/>
      <c r="CNY318" s="41"/>
      <c r="CNZ318" s="41"/>
      <c r="COA318" s="41"/>
      <c r="COB318" s="41"/>
      <c r="COC318" s="41"/>
      <c r="COD318" s="41"/>
      <c r="COE318" s="41"/>
      <c r="COF318" s="41"/>
      <c r="COG318" s="41"/>
      <c r="COH318" s="41"/>
      <c r="COI318" s="41"/>
      <c r="COJ318" s="41"/>
      <c r="COK318" s="41"/>
      <c r="COL318" s="41"/>
      <c r="COM318" s="41"/>
      <c r="CON318" s="41"/>
      <c r="COO318" s="41"/>
      <c r="COP318" s="41"/>
      <c r="COQ318" s="41"/>
      <c r="COR318" s="41"/>
      <c r="COS318" s="41"/>
      <c r="COT318" s="41"/>
      <c r="COU318" s="41"/>
      <c r="COV318" s="41"/>
      <c r="COW318" s="41"/>
      <c r="COX318" s="41"/>
      <c r="COY318" s="41"/>
      <c r="COZ318" s="41"/>
      <c r="CPA318" s="41"/>
      <c r="CPB318" s="41"/>
      <c r="CPC318" s="41"/>
      <c r="CPD318" s="41"/>
      <c r="CPE318" s="41"/>
      <c r="CPF318" s="41"/>
      <c r="CPG318" s="41"/>
      <c r="CPH318" s="41"/>
      <c r="CPI318" s="41"/>
      <c r="CPJ318" s="41"/>
      <c r="CPK318" s="41"/>
      <c r="CPL318" s="41"/>
      <c r="CPM318" s="41"/>
      <c r="CPN318" s="41"/>
      <c r="CPO318" s="41"/>
      <c r="CPP318" s="41"/>
      <c r="CPQ318" s="41"/>
      <c r="CPR318" s="41"/>
      <c r="CPS318" s="41"/>
      <c r="CPT318" s="41"/>
      <c r="CPU318" s="41"/>
      <c r="CPV318" s="41"/>
      <c r="CPW318" s="41"/>
      <c r="CPX318" s="41"/>
      <c r="CPY318" s="41"/>
      <c r="CPZ318" s="41"/>
      <c r="CQA318" s="41"/>
      <c r="CQB318" s="41"/>
      <c r="CQC318" s="41"/>
      <c r="CQD318" s="41"/>
      <c r="CQE318" s="41"/>
      <c r="CQF318" s="41"/>
      <c r="CQG318" s="41"/>
      <c r="CQH318" s="41"/>
      <c r="CQI318" s="41"/>
      <c r="CQJ318" s="41"/>
      <c r="CQK318" s="41"/>
      <c r="CQL318" s="41"/>
      <c r="CQM318" s="41"/>
      <c r="CQN318" s="41"/>
      <c r="CQO318" s="41"/>
      <c r="CQP318" s="41"/>
      <c r="CQQ318" s="41"/>
      <c r="CQR318" s="41"/>
      <c r="CQS318" s="41"/>
      <c r="CQT318" s="41"/>
      <c r="CQU318" s="41"/>
      <c r="CQV318" s="41"/>
      <c r="CQW318" s="41"/>
      <c r="CQX318" s="41"/>
      <c r="CQY318" s="41"/>
      <c r="CQZ318" s="41"/>
      <c r="CRA318" s="41"/>
      <c r="CRB318" s="41"/>
      <c r="CRC318" s="41"/>
      <c r="CRD318" s="41"/>
      <c r="CRE318" s="41"/>
      <c r="CRF318" s="41"/>
      <c r="CRG318" s="41"/>
      <c r="CRH318" s="41"/>
      <c r="CRI318" s="41"/>
      <c r="CRJ318" s="41"/>
      <c r="CRK318" s="41"/>
      <c r="CRL318" s="41"/>
      <c r="CRM318" s="41"/>
      <c r="CRN318" s="41"/>
      <c r="CRO318" s="41"/>
      <c r="CRP318" s="41"/>
      <c r="CRQ318" s="41"/>
      <c r="CRR318" s="41"/>
      <c r="CRS318" s="41"/>
      <c r="CRT318" s="41"/>
      <c r="CRU318" s="41"/>
      <c r="CRV318" s="41"/>
      <c r="CRW318" s="41"/>
      <c r="CRX318" s="41"/>
      <c r="CRY318" s="41"/>
      <c r="CRZ318" s="41"/>
      <c r="CSA318" s="41"/>
      <c r="CSB318" s="41"/>
      <c r="CSC318" s="41"/>
      <c r="CSD318" s="41"/>
      <c r="CSE318" s="41"/>
      <c r="CSF318" s="41"/>
      <c r="CSG318" s="41"/>
      <c r="CSH318" s="41"/>
      <c r="CSI318" s="41"/>
      <c r="CSJ318" s="41"/>
      <c r="CSK318" s="41"/>
      <c r="CSL318" s="41"/>
      <c r="CSM318" s="41"/>
      <c r="CSN318" s="41"/>
      <c r="CSO318" s="41"/>
      <c r="CSP318" s="41"/>
      <c r="CSQ318" s="41"/>
      <c r="CSR318" s="41"/>
      <c r="CSS318" s="41"/>
      <c r="CST318" s="41"/>
      <c r="CSU318" s="41"/>
      <c r="CSV318" s="41"/>
      <c r="CSW318" s="41"/>
      <c r="CSX318" s="41"/>
      <c r="CSY318" s="41"/>
      <c r="CSZ318" s="41"/>
      <c r="CTA318" s="41"/>
      <c r="CTB318" s="41"/>
      <c r="CTC318" s="41"/>
      <c r="CTD318" s="41"/>
      <c r="CTE318" s="41"/>
      <c r="CTF318" s="41"/>
      <c r="CTG318" s="41"/>
      <c r="CTH318" s="41"/>
      <c r="CTI318" s="41"/>
      <c r="CTJ318" s="41"/>
      <c r="CTK318" s="41"/>
      <c r="CTL318" s="41"/>
      <c r="CTM318" s="41"/>
      <c r="CTN318" s="41"/>
      <c r="CTO318" s="41"/>
      <c r="CTP318" s="41"/>
      <c r="CTQ318" s="41"/>
      <c r="CTR318" s="41"/>
      <c r="CTS318" s="41"/>
      <c r="CTT318" s="41"/>
      <c r="CTU318" s="41"/>
      <c r="CTV318" s="41"/>
      <c r="CTW318" s="41"/>
      <c r="CTX318" s="41"/>
      <c r="CTY318" s="41"/>
      <c r="CTZ318" s="41"/>
      <c r="CUA318" s="41"/>
      <c r="CUB318" s="41"/>
      <c r="CUC318" s="41"/>
      <c r="CUD318" s="41"/>
      <c r="CUE318" s="41"/>
      <c r="CUF318" s="41"/>
      <c r="CUG318" s="41"/>
      <c r="CUH318" s="41"/>
      <c r="CUI318" s="41"/>
      <c r="CUJ318" s="41"/>
      <c r="CUK318" s="41"/>
      <c r="CUL318" s="41"/>
      <c r="CUM318" s="41"/>
      <c r="CUN318" s="41"/>
      <c r="CUO318" s="41"/>
      <c r="CUP318" s="41"/>
      <c r="CUQ318" s="41"/>
      <c r="CUR318" s="41"/>
      <c r="CUS318" s="41"/>
      <c r="CUT318" s="41"/>
      <c r="CUU318" s="41"/>
      <c r="CUV318" s="41"/>
      <c r="CUW318" s="41"/>
      <c r="CUX318" s="41"/>
      <c r="CUY318" s="41"/>
      <c r="CUZ318" s="41"/>
      <c r="CVA318" s="41"/>
      <c r="CVB318" s="41"/>
      <c r="CVC318" s="41"/>
      <c r="CVD318" s="41"/>
      <c r="CVE318" s="41"/>
      <c r="CVF318" s="41"/>
      <c r="CVG318" s="41"/>
      <c r="CVH318" s="41"/>
      <c r="CVI318" s="41"/>
      <c r="CVJ318" s="41"/>
      <c r="CVK318" s="41"/>
      <c r="CVL318" s="41"/>
      <c r="CVM318" s="41"/>
      <c r="CVN318" s="41"/>
      <c r="CVO318" s="41"/>
      <c r="CVP318" s="41"/>
      <c r="CVQ318" s="41"/>
      <c r="CVR318" s="41"/>
      <c r="CVS318" s="41"/>
      <c r="CVT318" s="41"/>
      <c r="CVU318" s="41"/>
      <c r="CVV318" s="41"/>
      <c r="CVW318" s="41"/>
      <c r="CVX318" s="41"/>
      <c r="CVY318" s="41"/>
      <c r="CVZ318" s="41"/>
      <c r="CWA318" s="41"/>
      <c r="CWB318" s="41"/>
      <c r="CWC318" s="41"/>
      <c r="CWD318" s="41"/>
      <c r="CWE318" s="41"/>
      <c r="CWF318" s="41"/>
      <c r="CWG318" s="41"/>
      <c r="CWH318" s="41"/>
      <c r="CWI318" s="41"/>
      <c r="CWJ318" s="41"/>
      <c r="CWK318" s="41"/>
      <c r="CWL318" s="41"/>
      <c r="CWM318" s="41"/>
      <c r="CWN318" s="41"/>
      <c r="CWO318" s="41"/>
      <c r="CWP318" s="41"/>
      <c r="CWQ318" s="41"/>
      <c r="CWR318" s="41"/>
      <c r="CWS318" s="41"/>
      <c r="CWT318" s="41"/>
      <c r="CWU318" s="41"/>
      <c r="CWV318" s="41"/>
      <c r="CWW318" s="41"/>
      <c r="CWX318" s="41"/>
      <c r="CWY318" s="41"/>
      <c r="CWZ318" s="41"/>
      <c r="CXA318" s="41"/>
      <c r="CXB318" s="41"/>
      <c r="CXC318" s="41"/>
      <c r="CXD318" s="41"/>
      <c r="CXE318" s="41"/>
      <c r="CXF318" s="41"/>
      <c r="CXG318" s="41"/>
      <c r="CXH318" s="41"/>
      <c r="CXI318" s="41"/>
      <c r="CXJ318" s="41"/>
      <c r="CXK318" s="41"/>
      <c r="CXL318" s="41"/>
      <c r="CXM318" s="41"/>
      <c r="CXN318" s="41"/>
      <c r="CXO318" s="41"/>
      <c r="CXP318" s="41"/>
      <c r="CXQ318" s="41"/>
      <c r="CXR318" s="41"/>
      <c r="CXS318" s="41"/>
      <c r="CXT318" s="41"/>
      <c r="CXU318" s="41"/>
      <c r="CXV318" s="41"/>
      <c r="CXW318" s="41"/>
      <c r="CXX318" s="41"/>
      <c r="CXY318" s="41"/>
      <c r="CXZ318" s="41"/>
      <c r="CYA318" s="41"/>
      <c r="CYB318" s="41"/>
      <c r="CYC318" s="41"/>
      <c r="CYD318" s="41"/>
      <c r="CYE318" s="41"/>
      <c r="CYF318" s="41"/>
      <c r="CYG318" s="41"/>
      <c r="CYH318" s="41"/>
      <c r="CYI318" s="41"/>
      <c r="CYJ318" s="41"/>
      <c r="CYK318" s="41"/>
      <c r="CYL318" s="41"/>
      <c r="CYM318" s="41"/>
      <c r="CYN318" s="41"/>
      <c r="CYO318" s="41"/>
      <c r="CYP318" s="41"/>
      <c r="CYQ318" s="41"/>
      <c r="CYR318" s="41"/>
      <c r="CYS318" s="41"/>
      <c r="CYT318" s="41"/>
      <c r="CYU318" s="41"/>
      <c r="CYV318" s="41"/>
      <c r="CYW318" s="41"/>
      <c r="CYX318" s="41"/>
      <c r="CYY318" s="41"/>
      <c r="CYZ318" s="41"/>
      <c r="CZA318" s="41"/>
      <c r="CZB318" s="41"/>
      <c r="CZC318" s="41"/>
      <c r="CZD318" s="41"/>
      <c r="CZE318" s="41"/>
      <c r="CZF318" s="41"/>
      <c r="CZG318" s="41"/>
      <c r="CZH318" s="41"/>
      <c r="CZI318" s="41"/>
      <c r="CZJ318" s="41"/>
      <c r="CZK318" s="41"/>
      <c r="CZL318" s="41"/>
      <c r="CZM318" s="41"/>
      <c r="CZN318" s="41"/>
      <c r="CZO318" s="41"/>
      <c r="CZP318" s="41"/>
      <c r="CZQ318" s="41"/>
      <c r="CZR318" s="41"/>
      <c r="CZS318" s="41"/>
      <c r="CZT318" s="41"/>
      <c r="CZU318" s="41"/>
      <c r="CZV318" s="41"/>
      <c r="CZW318" s="41"/>
      <c r="CZX318" s="41"/>
      <c r="CZY318" s="41"/>
      <c r="CZZ318" s="41"/>
      <c r="DAA318" s="41"/>
      <c r="DAB318" s="41"/>
      <c r="DAC318" s="41"/>
      <c r="DAD318" s="41"/>
      <c r="DAE318" s="41"/>
      <c r="DAF318" s="41"/>
      <c r="DAG318" s="41"/>
      <c r="DAH318" s="41"/>
      <c r="DAI318" s="41"/>
      <c r="DAJ318" s="41"/>
      <c r="DAK318" s="41"/>
      <c r="DAL318" s="41"/>
      <c r="DAM318" s="41"/>
      <c r="DAN318" s="41"/>
      <c r="DAO318" s="41"/>
      <c r="DAP318" s="41"/>
      <c r="DAQ318" s="41"/>
      <c r="DAR318" s="41"/>
      <c r="DAS318" s="41"/>
      <c r="DAT318" s="41"/>
      <c r="DAU318" s="41"/>
      <c r="DAV318" s="41"/>
      <c r="DAW318" s="41"/>
      <c r="DAX318" s="41"/>
      <c r="DAY318" s="41"/>
      <c r="DAZ318" s="41"/>
      <c r="DBA318" s="41"/>
      <c r="DBB318" s="41"/>
      <c r="DBC318" s="41"/>
      <c r="DBD318" s="41"/>
      <c r="DBE318" s="41"/>
      <c r="DBF318" s="41"/>
      <c r="DBG318" s="41"/>
      <c r="DBH318" s="41"/>
      <c r="DBI318" s="41"/>
      <c r="DBJ318" s="41"/>
      <c r="DBK318" s="41"/>
      <c r="DBL318" s="41"/>
      <c r="DBM318" s="41"/>
      <c r="DBN318" s="41"/>
      <c r="DBO318" s="41"/>
      <c r="DBP318" s="41"/>
      <c r="DBQ318" s="41"/>
      <c r="DBR318" s="41"/>
      <c r="DBS318" s="41"/>
      <c r="DBT318" s="41"/>
      <c r="DBU318" s="41"/>
      <c r="DBV318" s="41"/>
      <c r="DBW318" s="41"/>
      <c r="DBX318" s="41"/>
      <c r="DBY318" s="41"/>
      <c r="DBZ318" s="41"/>
      <c r="DCA318" s="41"/>
      <c r="DCB318" s="41"/>
      <c r="DCC318" s="41"/>
      <c r="DCD318" s="41"/>
      <c r="DCE318" s="41"/>
      <c r="DCF318" s="41"/>
      <c r="DCG318" s="41"/>
      <c r="DCH318" s="41"/>
      <c r="DCI318" s="41"/>
      <c r="DCJ318" s="41"/>
      <c r="DCK318" s="41"/>
      <c r="DCL318" s="41"/>
      <c r="DCM318" s="41"/>
      <c r="DCN318" s="41"/>
      <c r="DCO318" s="41"/>
      <c r="DCP318" s="41"/>
      <c r="DCQ318" s="41"/>
      <c r="DCR318" s="41"/>
      <c r="DCS318" s="41"/>
      <c r="DCT318" s="41"/>
      <c r="DCU318" s="41"/>
      <c r="DCV318" s="41"/>
      <c r="DCW318" s="41"/>
      <c r="DCX318" s="41"/>
      <c r="DCY318" s="41"/>
      <c r="DCZ318" s="41"/>
      <c r="DDA318" s="41"/>
      <c r="DDB318" s="41"/>
      <c r="DDC318" s="41"/>
      <c r="DDD318" s="41"/>
      <c r="DDE318" s="41"/>
      <c r="DDF318" s="41"/>
      <c r="DDG318" s="41"/>
      <c r="DDH318" s="41"/>
      <c r="DDI318" s="41"/>
      <c r="DDJ318" s="41"/>
      <c r="DDK318" s="41"/>
      <c r="DDL318" s="41"/>
      <c r="DDM318" s="41"/>
      <c r="DDN318" s="41"/>
      <c r="DDO318" s="41"/>
      <c r="DDP318" s="41"/>
      <c r="DDQ318" s="41"/>
      <c r="DDR318" s="41"/>
      <c r="DDS318" s="41"/>
      <c r="DDT318" s="41"/>
      <c r="DDU318" s="41"/>
      <c r="DDV318" s="41"/>
      <c r="DDW318" s="41"/>
      <c r="DDX318" s="41"/>
      <c r="DDY318" s="41"/>
      <c r="DDZ318" s="41"/>
      <c r="DEA318" s="41"/>
      <c r="DEB318" s="41"/>
      <c r="DEC318" s="41"/>
      <c r="DED318" s="41"/>
      <c r="DEE318" s="41"/>
      <c r="DEF318" s="41"/>
      <c r="DEG318" s="41"/>
      <c r="DEH318" s="41"/>
      <c r="DEI318" s="41"/>
      <c r="DEJ318" s="41"/>
      <c r="DEK318" s="41"/>
      <c r="DEL318" s="41"/>
      <c r="DEM318" s="41"/>
      <c r="DEN318" s="41"/>
      <c r="DEO318" s="41"/>
      <c r="DEP318" s="41"/>
      <c r="DEQ318" s="41"/>
      <c r="DER318" s="41"/>
      <c r="DES318" s="41"/>
      <c r="DET318" s="41"/>
      <c r="DEU318" s="41"/>
      <c r="DEV318" s="41"/>
      <c r="DEW318" s="41"/>
      <c r="DEX318" s="41"/>
      <c r="DEY318" s="41"/>
      <c r="DEZ318" s="41"/>
      <c r="DFA318" s="41"/>
      <c r="DFB318" s="41"/>
      <c r="DFC318" s="41"/>
      <c r="DFD318" s="41"/>
      <c r="DFE318" s="41"/>
      <c r="DFF318" s="41"/>
      <c r="DFG318" s="41"/>
      <c r="DFH318" s="41"/>
      <c r="DFI318" s="41"/>
      <c r="DFJ318" s="41"/>
      <c r="DFK318" s="41"/>
      <c r="DFL318" s="41"/>
      <c r="DFM318" s="41"/>
      <c r="DFN318" s="41"/>
      <c r="DFO318" s="41"/>
      <c r="DFP318" s="41"/>
      <c r="DFQ318" s="41"/>
      <c r="DFR318" s="41"/>
      <c r="DFS318" s="41"/>
      <c r="DFT318" s="41"/>
      <c r="DFU318" s="41"/>
      <c r="DFV318" s="41"/>
      <c r="DFW318" s="41"/>
      <c r="DFX318" s="41"/>
      <c r="DFY318" s="41"/>
      <c r="DFZ318" s="41"/>
      <c r="DGA318" s="41"/>
      <c r="DGB318" s="41"/>
      <c r="DGC318" s="41"/>
      <c r="DGD318" s="41"/>
      <c r="DGE318" s="41"/>
      <c r="DGF318" s="41"/>
      <c r="DGG318" s="41"/>
      <c r="DGH318" s="41"/>
      <c r="DGI318" s="41"/>
      <c r="DGJ318" s="41"/>
      <c r="DGK318" s="41"/>
      <c r="DGL318" s="41"/>
      <c r="DGM318" s="41"/>
      <c r="DGN318" s="41"/>
      <c r="DGO318" s="41"/>
      <c r="DGP318" s="41"/>
      <c r="DGQ318" s="41"/>
      <c r="DGR318" s="41"/>
      <c r="DGS318" s="41"/>
      <c r="DGT318" s="41"/>
      <c r="DGU318" s="41"/>
      <c r="DGV318" s="41"/>
      <c r="DGW318" s="41"/>
      <c r="DGX318" s="41"/>
      <c r="DGY318" s="41"/>
      <c r="DGZ318" s="41"/>
      <c r="DHA318" s="41"/>
      <c r="DHB318" s="41"/>
      <c r="DHC318" s="41"/>
      <c r="DHD318" s="41"/>
      <c r="DHE318" s="41"/>
      <c r="DHF318" s="41"/>
      <c r="DHG318" s="41"/>
      <c r="DHH318" s="41"/>
      <c r="DHI318" s="41"/>
      <c r="DHJ318" s="41"/>
      <c r="DHK318" s="41"/>
      <c r="DHL318" s="41"/>
      <c r="DHM318" s="41"/>
      <c r="DHN318" s="41"/>
      <c r="DHO318" s="41"/>
      <c r="DHP318" s="41"/>
      <c r="DHQ318" s="41"/>
      <c r="DHR318" s="41"/>
      <c r="DHS318" s="41"/>
      <c r="DHT318" s="41"/>
      <c r="DHU318" s="41"/>
      <c r="DHV318" s="41"/>
      <c r="DHW318" s="41"/>
      <c r="DHX318" s="41"/>
      <c r="DHY318" s="41"/>
      <c r="DHZ318" s="41"/>
      <c r="DIA318" s="41"/>
      <c r="DIB318" s="41"/>
      <c r="DIC318" s="41"/>
      <c r="DID318" s="41"/>
      <c r="DIE318" s="41"/>
      <c r="DIF318" s="41"/>
      <c r="DIG318" s="41"/>
      <c r="DIH318" s="41"/>
      <c r="DII318" s="41"/>
      <c r="DIJ318" s="41"/>
      <c r="DIK318" s="41"/>
      <c r="DIL318" s="41"/>
      <c r="DIM318" s="41"/>
      <c r="DIN318" s="41"/>
      <c r="DIO318" s="41"/>
      <c r="DIP318" s="41"/>
      <c r="DIQ318" s="41"/>
      <c r="DIR318" s="41"/>
      <c r="DIS318" s="41"/>
      <c r="DIT318" s="41"/>
      <c r="DIU318" s="41"/>
      <c r="DIV318" s="41"/>
      <c r="DIW318" s="41"/>
      <c r="DIX318" s="41"/>
      <c r="DIY318" s="41"/>
      <c r="DIZ318" s="41"/>
      <c r="DJA318" s="41"/>
      <c r="DJB318" s="41"/>
      <c r="DJC318" s="41"/>
      <c r="DJD318" s="41"/>
      <c r="DJE318" s="41"/>
      <c r="DJF318" s="41"/>
      <c r="DJG318" s="41"/>
      <c r="DJH318" s="41"/>
      <c r="DJI318" s="41"/>
      <c r="DJJ318" s="41"/>
      <c r="DJK318" s="41"/>
      <c r="DJL318" s="41"/>
      <c r="DJM318" s="41"/>
      <c r="DJN318" s="41"/>
      <c r="DJO318" s="41"/>
      <c r="DJP318" s="41"/>
      <c r="DJQ318" s="41"/>
      <c r="DJR318" s="41"/>
      <c r="DJS318" s="41"/>
      <c r="DJT318" s="41"/>
      <c r="DJU318" s="41"/>
      <c r="DJV318" s="41"/>
      <c r="DJW318" s="41"/>
      <c r="DJX318" s="41"/>
      <c r="DJY318" s="41"/>
      <c r="DJZ318" s="41"/>
      <c r="DKA318" s="41"/>
      <c r="DKB318" s="41"/>
      <c r="DKC318" s="41"/>
      <c r="DKD318" s="41"/>
      <c r="DKE318" s="41"/>
      <c r="DKF318" s="41"/>
      <c r="DKG318" s="41"/>
      <c r="DKH318" s="41"/>
      <c r="DKI318" s="41"/>
      <c r="DKJ318" s="41"/>
      <c r="DKK318" s="41"/>
      <c r="DKL318" s="41"/>
      <c r="DKM318" s="41"/>
      <c r="DKN318" s="41"/>
      <c r="DKO318" s="41"/>
      <c r="DKP318" s="41"/>
      <c r="DKQ318" s="41"/>
      <c r="DKR318" s="41"/>
      <c r="DKS318" s="41"/>
      <c r="DKT318" s="41"/>
      <c r="DKU318" s="41"/>
      <c r="DKV318" s="41"/>
      <c r="DKW318" s="41"/>
      <c r="DKX318" s="41"/>
      <c r="DKY318" s="41"/>
      <c r="DKZ318" s="41"/>
      <c r="DLA318" s="41"/>
      <c r="DLB318" s="41"/>
      <c r="DLC318" s="41"/>
      <c r="DLD318" s="41"/>
      <c r="DLE318" s="41"/>
      <c r="DLF318" s="41"/>
      <c r="DLG318" s="41"/>
      <c r="DLH318" s="41"/>
      <c r="DLI318" s="41"/>
      <c r="DLJ318" s="41"/>
      <c r="DLK318" s="41"/>
      <c r="DLL318" s="41"/>
      <c r="DLM318" s="41"/>
      <c r="DLN318" s="41"/>
      <c r="DLO318" s="41"/>
      <c r="DLP318" s="41"/>
      <c r="DLQ318" s="41"/>
      <c r="DLR318" s="41"/>
      <c r="DLS318" s="41"/>
      <c r="DLT318" s="41"/>
      <c r="DLU318" s="41"/>
      <c r="DLV318" s="41"/>
      <c r="DLW318" s="41"/>
      <c r="DLX318" s="41"/>
      <c r="DLY318" s="41"/>
      <c r="DLZ318" s="41"/>
      <c r="DMA318" s="41"/>
      <c r="DMB318" s="41"/>
      <c r="DMC318" s="41"/>
      <c r="DMD318" s="41"/>
      <c r="DME318" s="41"/>
      <c r="DMF318" s="41"/>
      <c r="DMG318" s="41"/>
      <c r="DMH318" s="41"/>
      <c r="DMI318" s="41"/>
      <c r="DMJ318" s="41"/>
      <c r="DMK318" s="41"/>
      <c r="DML318" s="41"/>
      <c r="DMM318" s="41"/>
      <c r="DMN318" s="41"/>
      <c r="DMO318" s="41"/>
      <c r="DMP318" s="41"/>
      <c r="DMQ318" s="41"/>
      <c r="DMR318" s="41"/>
      <c r="DMS318" s="41"/>
      <c r="DMT318" s="41"/>
      <c r="DMU318" s="41"/>
      <c r="DMV318" s="41"/>
      <c r="DMW318" s="41"/>
      <c r="DMX318" s="41"/>
      <c r="DMY318" s="41"/>
      <c r="DMZ318" s="41"/>
      <c r="DNA318" s="41"/>
      <c r="DNB318" s="41"/>
      <c r="DNC318" s="41"/>
      <c r="DND318" s="41"/>
      <c r="DNE318" s="41"/>
      <c r="DNF318" s="41"/>
      <c r="DNG318" s="41"/>
      <c r="DNH318" s="41"/>
      <c r="DNI318" s="41"/>
      <c r="DNJ318" s="41"/>
      <c r="DNK318" s="41"/>
      <c r="DNL318" s="41"/>
      <c r="DNM318" s="41"/>
      <c r="DNN318" s="41"/>
      <c r="DNO318" s="41"/>
      <c r="DNP318" s="41"/>
      <c r="DNQ318" s="41"/>
      <c r="DNR318" s="41"/>
      <c r="DNS318" s="41"/>
      <c r="DNT318" s="41"/>
      <c r="DNU318" s="41"/>
      <c r="DNV318" s="41"/>
      <c r="DNW318" s="41"/>
      <c r="DNX318" s="41"/>
      <c r="DNY318" s="41"/>
      <c r="DNZ318" s="41"/>
      <c r="DOA318" s="41"/>
      <c r="DOB318" s="41"/>
      <c r="DOC318" s="41"/>
      <c r="DOD318" s="41"/>
      <c r="DOE318" s="41"/>
      <c r="DOF318" s="41"/>
      <c r="DOG318" s="41"/>
      <c r="DOH318" s="41"/>
      <c r="DOI318" s="41"/>
      <c r="DOJ318" s="41"/>
      <c r="DOK318" s="41"/>
      <c r="DOL318" s="41"/>
      <c r="DOM318" s="41"/>
      <c r="DON318" s="41"/>
      <c r="DOO318" s="41"/>
      <c r="DOP318" s="41"/>
      <c r="DOQ318" s="41"/>
      <c r="DOR318" s="41"/>
      <c r="DOS318" s="41"/>
      <c r="DOT318" s="41"/>
      <c r="DOU318" s="41"/>
      <c r="DOV318" s="41"/>
      <c r="DOW318" s="41"/>
      <c r="DOX318" s="41"/>
      <c r="DOY318" s="41"/>
      <c r="DOZ318" s="41"/>
      <c r="DPA318" s="41"/>
      <c r="DPB318" s="41"/>
      <c r="DPC318" s="41"/>
      <c r="DPD318" s="41"/>
      <c r="DPE318" s="41"/>
      <c r="DPF318" s="41"/>
      <c r="DPG318" s="41"/>
      <c r="DPH318" s="41"/>
      <c r="DPI318" s="41"/>
      <c r="DPJ318" s="41"/>
      <c r="DPK318" s="41"/>
      <c r="DPL318" s="41"/>
      <c r="DPM318" s="41"/>
      <c r="DPN318" s="41"/>
      <c r="DPO318" s="41"/>
      <c r="DPP318" s="41"/>
      <c r="DPQ318" s="41"/>
      <c r="DPR318" s="41"/>
      <c r="DPS318" s="41"/>
      <c r="DPT318" s="41"/>
      <c r="DPU318" s="41"/>
      <c r="DPV318" s="41"/>
      <c r="DPW318" s="41"/>
      <c r="DPX318" s="41"/>
      <c r="DPY318" s="41"/>
      <c r="DPZ318" s="41"/>
      <c r="DQA318" s="41"/>
      <c r="DQB318" s="41"/>
      <c r="DQC318" s="41"/>
      <c r="DQD318" s="41"/>
      <c r="DQE318" s="41"/>
      <c r="DQF318" s="41"/>
      <c r="DQG318" s="41"/>
      <c r="DQH318" s="41"/>
      <c r="DQI318" s="41"/>
      <c r="DQJ318" s="41"/>
      <c r="DQK318" s="41"/>
      <c r="DQL318" s="41"/>
      <c r="DQM318" s="41"/>
      <c r="DQN318" s="41"/>
      <c r="DQO318" s="41"/>
      <c r="DQP318" s="41"/>
      <c r="DQQ318" s="41"/>
      <c r="DQR318" s="41"/>
      <c r="DQS318" s="41"/>
      <c r="DQT318" s="41"/>
      <c r="DQU318" s="41"/>
      <c r="DQV318" s="41"/>
      <c r="DQW318" s="41"/>
      <c r="DQX318" s="41"/>
      <c r="DQY318" s="41"/>
      <c r="DQZ318" s="41"/>
      <c r="DRA318" s="41"/>
      <c r="DRB318" s="41"/>
      <c r="DRC318" s="41"/>
      <c r="DRD318" s="41"/>
      <c r="DRE318" s="41"/>
      <c r="DRF318" s="41"/>
      <c r="DRG318" s="41"/>
      <c r="DRH318" s="41"/>
      <c r="DRI318" s="41"/>
      <c r="DRJ318" s="41"/>
      <c r="DRK318" s="41"/>
      <c r="DRL318" s="41"/>
      <c r="DRM318" s="41"/>
      <c r="DRN318" s="41"/>
      <c r="DRO318" s="41"/>
      <c r="DRP318" s="41"/>
      <c r="DRQ318" s="41"/>
      <c r="DRR318" s="41"/>
      <c r="DRS318" s="41"/>
      <c r="DRT318" s="41"/>
      <c r="DRU318" s="41"/>
      <c r="DRV318" s="41"/>
      <c r="DRW318" s="41"/>
      <c r="DRX318" s="41"/>
      <c r="DRY318" s="41"/>
      <c r="DRZ318" s="41"/>
      <c r="DSA318" s="41"/>
      <c r="DSB318" s="41"/>
      <c r="DSC318" s="41"/>
      <c r="DSD318" s="41"/>
      <c r="DSE318" s="41"/>
      <c r="DSF318" s="41"/>
      <c r="DSG318" s="41"/>
      <c r="DSH318" s="41"/>
      <c r="DSI318" s="41"/>
      <c r="DSJ318" s="41"/>
      <c r="DSK318" s="41"/>
      <c r="DSL318" s="41"/>
      <c r="DSM318" s="41"/>
      <c r="DSN318" s="41"/>
      <c r="DSO318" s="41"/>
      <c r="DSP318" s="41"/>
      <c r="DSQ318" s="41"/>
      <c r="DSR318" s="41"/>
      <c r="DSS318" s="41"/>
      <c r="DST318" s="41"/>
      <c r="DSU318" s="41"/>
      <c r="DSV318" s="41"/>
      <c r="DSW318" s="41"/>
      <c r="DSX318" s="41"/>
      <c r="DSY318" s="41"/>
      <c r="DSZ318" s="41"/>
      <c r="DTA318" s="41"/>
      <c r="DTB318" s="41"/>
      <c r="DTC318" s="41"/>
      <c r="DTD318" s="41"/>
      <c r="DTE318" s="41"/>
      <c r="DTF318" s="41"/>
      <c r="DTG318" s="41"/>
      <c r="DTH318" s="41"/>
      <c r="DTI318" s="41"/>
      <c r="DTJ318" s="41"/>
      <c r="DTK318" s="41"/>
      <c r="DTL318" s="41"/>
      <c r="DTM318" s="41"/>
      <c r="DTN318" s="41"/>
      <c r="DTO318" s="41"/>
      <c r="DTP318" s="41"/>
      <c r="DTQ318" s="41"/>
      <c r="DTR318" s="41"/>
      <c r="DTS318" s="41"/>
      <c r="DTT318" s="41"/>
      <c r="DTU318" s="41"/>
      <c r="DTV318" s="41"/>
      <c r="DTW318" s="41"/>
      <c r="DTX318" s="41"/>
      <c r="DTY318" s="41"/>
      <c r="DTZ318" s="41"/>
      <c r="DUA318" s="41"/>
      <c r="DUB318" s="41"/>
      <c r="DUC318" s="41"/>
      <c r="DUD318" s="41"/>
      <c r="DUE318" s="41"/>
      <c r="DUF318" s="41"/>
      <c r="DUG318" s="41"/>
      <c r="DUH318" s="41"/>
      <c r="DUI318" s="41"/>
      <c r="DUJ318" s="41"/>
      <c r="DUK318" s="41"/>
      <c r="DUL318" s="41"/>
      <c r="DUM318" s="41"/>
      <c r="DUN318" s="41"/>
      <c r="DUO318" s="41"/>
      <c r="DUP318" s="41"/>
      <c r="DUQ318" s="41"/>
      <c r="DUR318" s="41"/>
      <c r="DUS318" s="41"/>
      <c r="DUT318" s="41"/>
      <c r="DUU318" s="41"/>
      <c r="DUV318" s="41"/>
      <c r="DUW318" s="41"/>
      <c r="DUX318" s="41"/>
      <c r="DUY318" s="41"/>
      <c r="DUZ318" s="41"/>
      <c r="DVA318" s="41"/>
      <c r="DVB318" s="41"/>
      <c r="DVC318" s="41"/>
      <c r="DVD318" s="41"/>
      <c r="DVE318" s="41"/>
      <c r="DVF318" s="41"/>
      <c r="DVG318" s="41"/>
      <c r="DVH318" s="41"/>
      <c r="DVI318" s="41"/>
      <c r="DVJ318" s="41"/>
      <c r="DVK318" s="41"/>
      <c r="DVL318" s="41"/>
      <c r="DVM318" s="41"/>
      <c r="DVN318" s="41"/>
      <c r="DVO318" s="41"/>
      <c r="DVP318" s="41"/>
      <c r="DVQ318" s="41"/>
      <c r="DVR318" s="41"/>
      <c r="DVS318" s="41"/>
      <c r="DVT318" s="41"/>
      <c r="DVU318" s="41"/>
      <c r="DVV318" s="41"/>
      <c r="DVW318" s="41"/>
      <c r="DVX318" s="41"/>
      <c r="DVY318" s="41"/>
      <c r="DVZ318" s="41"/>
      <c r="DWA318" s="41"/>
      <c r="DWB318" s="41"/>
      <c r="DWC318" s="41"/>
      <c r="DWD318" s="41"/>
      <c r="DWE318" s="41"/>
      <c r="DWF318" s="41"/>
      <c r="DWG318" s="41"/>
      <c r="DWH318" s="41"/>
      <c r="DWI318" s="41"/>
      <c r="DWJ318" s="41"/>
      <c r="DWK318" s="41"/>
      <c r="DWL318" s="41"/>
      <c r="DWM318" s="41"/>
      <c r="DWN318" s="41"/>
      <c r="DWO318" s="41"/>
      <c r="DWP318" s="41"/>
      <c r="DWQ318" s="41"/>
      <c r="DWR318" s="41"/>
      <c r="DWS318" s="41"/>
      <c r="DWT318" s="41"/>
      <c r="DWU318" s="41"/>
      <c r="DWV318" s="41"/>
      <c r="DWW318" s="41"/>
      <c r="DWX318" s="41"/>
      <c r="DWY318" s="41"/>
      <c r="DWZ318" s="41"/>
      <c r="DXA318" s="41"/>
      <c r="DXB318" s="41"/>
      <c r="DXC318" s="41"/>
      <c r="DXD318" s="41"/>
      <c r="DXE318" s="41"/>
      <c r="DXF318" s="41"/>
      <c r="DXG318" s="41"/>
      <c r="DXH318" s="41"/>
      <c r="DXI318" s="41"/>
      <c r="DXJ318" s="41"/>
      <c r="DXK318" s="41"/>
      <c r="DXL318" s="41"/>
      <c r="DXM318" s="41"/>
      <c r="DXN318" s="41"/>
      <c r="DXO318" s="41"/>
      <c r="DXP318" s="41"/>
      <c r="DXQ318" s="41"/>
      <c r="DXR318" s="41"/>
      <c r="DXS318" s="41"/>
      <c r="DXT318" s="41"/>
      <c r="DXU318" s="41"/>
      <c r="DXV318" s="41"/>
      <c r="DXW318" s="41"/>
      <c r="DXX318" s="41"/>
      <c r="DXY318" s="41"/>
      <c r="DXZ318" s="41"/>
      <c r="DYA318" s="41"/>
      <c r="DYB318" s="41"/>
      <c r="DYC318" s="41"/>
      <c r="DYD318" s="41"/>
      <c r="DYE318" s="41"/>
      <c r="DYF318" s="41"/>
      <c r="DYG318" s="41"/>
      <c r="DYH318" s="41"/>
      <c r="DYI318" s="41"/>
      <c r="DYJ318" s="41"/>
      <c r="DYK318" s="41"/>
      <c r="DYL318" s="41"/>
      <c r="DYM318" s="41"/>
      <c r="DYN318" s="41"/>
      <c r="DYO318" s="41"/>
      <c r="DYP318" s="41"/>
      <c r="DYQ318" s="41"/>
      <c r="DYR318" s="41"/>
      <c r="DYS318" s="41"/>
      <c r="DYT318" s="41"/>
      <c r="DYU318" s="41"/>
      <c r="DYV318" s="41"/>
      <c r="DYW318" s="41"/>
      <c r="DYX318" s="41"/>
      <c r="DYY318" s="41"/>
      <c r="DYZ318" s="41"/>
      <c r="DZA318" s="41"/>
      <c r="DZB318" s="41"/>
      <c r="DZC318" s="41"/>
      <c r="DZD318" s="41"/>
      <c r="DZE318" s="41"/>
      <c r="DZF318" s="41"/>
      <c r="DZG318" s="41"/>
      <c r="DZH318" s="41"/>
      <c r="DZI318" s="41"/>
      <c r="DZJ318" s="41"/>
      <c r="DZK318" s="41"/>
      <c r="DZL318" s="41"/>
      <c r="DZM318" s="41"/>
      <c r="DZN318" s="41"/>
      <c r="DZO318" s="41"/>
      <c r="DZP318" s="41"/>
      <c r="DZQ318" s="41"/>
      <c r="DZR318" s="41"/>
      <c r="DZS318" s="41"/>
      <c r="DZT318" s="41"/>
      <c r="DZU318" s="41"/>
      <c r="DZV318" s="41"/>
      <c r="DZW318" s="41"/>
      <c r="DZX318" s="41"/>
      <c r="DZY318" s="41"/>
      <c r="DZZ318" s="41"/>
      <c r="EAA318" s="41"/>
      <c r="EAB318" s="41"/>
      <c r="EAC318" s="41"/>
      <c r="EAD318" s="41"/>
      <c r="EAE318" s="41"/>
      <c r="EAF318" s="41"/>
      <c r="EAG318" s="41"/>
      <c r="EAH318" s="41"/>
      <c r="EAI318" s="41"/>
      <c r="EAJ318" s="41"/>
      <c r="EAK318" s="41"/>
      <c r="EAL318" s="41"/>
      <c r="EAM318" s="41"/>
      <c r="EAN318" s="41"/>
      <c r="EAO318" s="41"/>
      <c r="EAP318" s="41"/>
      <c r="EAQ318" s="41"/>
      <c r="EAR318" s="41"/>
      <c r="EAS318" s="41"/>
      <c r="EAT318" s="41"/>
      <c r="EAU318" s="41"/>
      <c r="EAV318" s="41"/>
      <c r="EAW318" s="41"/>
      <c r="EAX318" s="41"/>
      <c r="EAY318" s="41"/>
      <c r="EAZ318" s="41"/>
      <c r="EBA318" s="41"/>
      <c r="EBB318" s="41"/>
      <c r="EBC318" s="41"/>
      <c r="EBD318" s="41"/>
      <c r="EBE318" s="41"/>
      <c r="EBF318" s="41"/>
      <c r="EBG318" s="41"/>
      <c r="EBH318" s="41"/>
      <c r="EBI318" s="41"/>
      <c r="EBJ318" s="41"/>
      <c r="EBK318" s="41"/>
      <c r="EBL318" s="41"/>
      <c r="EBM318" s="41"/>
      <c r="EBN318" s="41"/>
      <c r="EBO318" s="41"/>
      <c r="EBP318" s="41"/>
      <c r="EBQ318" s="41"/>
      <c r="EBR318" s="41"/>
      <c r="EBS318" s="41"/>
      <c r="EBT318" s="41"/>
      <c r="EBU318" s="41"/>
      <c r="EBV318" s="41"/>
      <c r="EBW318" s="41"/>
      <c r="EBX318" s="41"/>
      <c r="EBY318" s="41"/>
      <c r="EBZ318" s="41"/>
      <c r="ECA318" s="41"/>
      <c r="ECB318" s="41"/>
      <c r="ECC318" s="41"/>
      <c r="ECD318" s="41"/>
      <c r="ECE318" s="41"/>
      <c r="ECF318" s="41"/>
      <c r="ECG318" s="41"/>
      <c r="ECH318" s="41"/>
      <c r="ECI318" s="41"/>
      <c r="ECJ318" s="41"/>
      <c r="ECK318" s="41"/>
      <c r="ECL318" s="41"/>
      <c r="ECM318" s="41"/>
      <c r="ECN318" s="41"/>
      <c r="ECO318" s="41"/>
      <c r="ECP318" s="41"/>
      <c r="ECQ318" s="41"/>
      <c r="ECR318" s="41"/>
      <c r="ECS318" s="41"/>
      <c r="ECT318" s="41"/>
      <c r="ECU318" s="41"/>
      <c r="ECV318" s="41"/>
      <c r="ECW318" s="41"/>
      <c r="ECX318" s="41"/>
      <c r="ECY318" s="41"/>
      <c r="ECZ318" s="41"/>
      <c r="EDA318" s="41"/>
      <c r="EDB318" s="41"/>
      <c r="EDC318" s="41"/>
      <c r="EDD318" s="41"/>
      <c r="EDE318" s="41"/>
      <c r="EDF318" s="41"/>
      <c r="EDG318" s="41"/>
      <c r="EDH318" s="41"/>
      <c r="EDI318" s="41"/>
      <c r="EDJ318" s="41"/>
      <c r="EDK318" s="41"/>
      <c r="EDL318" s="41"/>
      <c r="EDM318" s="41"/>
      <c r="EDN318" s="41"/>
      <c r="EDO318" s="41"/>
      <c r="EDP318" s="41"/>
      <c r="EDQ318" s="41"/>
      <c r="EDR318" s="41"/>
      <c r="EDS318" s="41"/>
      <c r="EDT318" s="41"/>
      <c r="EDU318" s="41"/>
      <c r="EDV318" s="41"/>
      <c r="EDW318" s="41"/>
      <c r="EDX318" s="41"/>
      <c r="EDY318" s="41"/>
      <c r="EDZ318" s="41"/>
      <c r="EEA318" s="41"/>
      <c r="EEB318" s="41"/>
      <c r="EEC318" s="41"/>
      <c r="EED318" s="41"/>
      <c r="EEE318" s="41"/>
      <c r="EEF318" s="41"/>
      <c r="EEG318" s="41"/>
      <c r="EEH318" s="41"/>
      <c r="EEI318" s="41"/>
      <c r="EEJ318" s="41"/>
      <c r="EEK318" s="41"/>
      <c r="EEL318" s="41"/>
      <c r="EEM318" s="41"/>
      <c r="EEN318" s="41"/>
      <c r="EEO318" s="41"/>
      <c r="EEP318" s="41"/>
      <c r="EEQ318" s="41"/>
      <c r="EER318" s="41"/>
      <c r="EES318" s="41"/>
      <c r="EET318" s="41"/>
      <c r="EEU318" s="41"/>
      <c r="EEV318" s="41"/>
      <c r="EEW318" s="41"/>
      <c r="EEX318" s="41"/>
      <c r="EEY318" s="41"/>
      <c r="EEZ318" s="41"/>
      <c r="EFA318" s="41"/>
      <c r="EFB318" s="41"/>
      <c r="EFC318" s="41"/>
      <c r="EFD318" s="41"/>
      <c r="EFE318" s="41"/>
      <c r="EFF318" s="41"/>
      <c r="EFG318" s="41"/>
      <c r="EFH318" s="41"/>
      <c r="EFI318" s="41"/>
      <c r="EFJ318" s="41"/>
      <c r="EFK318" s="41"/>
      <c r="EFL318" s="41"/>
      <c r="EFM318" s="41"/>
      <c r="EFN318" s="41"/>
      <c r="EFO318" s="41"/>
      <c r="EFP318" s="41"/>
      <c r="EFQ318" s="41"/>
      <c r="EFR318" s="41"/>
      <c r="EFS318" s="41"/>
      <c r="EFT318" s="41"/>
      <c r="EFU318" s="41"/>
      <c r="EFV318" s="41"/>
      <c r="EFW318" s="41"/>
      <c r="EFX318" s="41"/>
      <c r="EFY318" s="41"/>
      <c r="EFZ318" s="41"/>
      <c r="EGA318" s="41"/>
      <c r="EGB318" s="41"/>
      <c r="EGC318" s="41"/>
      <c r="EGD318" s="41"/>
      <c r="EGE318" s="41"/>
      <c r="EGF318" s="41"/>
      <c r="EGG318" s="41"/>
      <c r="EGH318" s="41"/>
      <c r="EGI318" s="41"/>
      <c r="EGJ318" s="41"/>
      <c r="EGK318" s="41"/>
      <c r="EGL318" s="41"/>
      <c r="EGM318" s="41"/>
      <c r="EGN318" s="41"/>
      <c r="EGO318" s="41"/>
      <c r="EGP318" s="41"/>
      <c r="EGQ318" s="41"/>
      <c r="EGR318" s="41"/>
      <c r="EGS318" s="41"/>
      <c r="EGT318" s="41"/>
      <c r="EGU318" s="41"/>
      <c r="EGV318" s="41"/>
      <c r="EGW318" s="41"/>
      <c r="EGX318" s="41"/>
      <c r="EGY318" s="41"/>
      <c r="EGZ318" s="41"/>
      <c r="EHA318" s="41"/>
      <c r="EHB318" s="41"/>
      <c r="EHC318" s="41"/>
      <c r="EHD318" s="41"/>
      <c r="EHE318" s="41"/>
      <c r="EHF318" s="41"/>
      <c r="EHG318" s="41"/>
      <c r="EHH318" s="41"/>
      <c r="EHI318" s="41"/>
      <c r="EHJ318" s="41"/>
      <c r="EHK318" s="41"/>
      <c r="EHL318" s="41"/>
      <c r="EHM318" s="41"/>
      <c r="EHN318" s="41"/>
      <c r="EHO318" s="41"/>
      <c r="EHP318" s="41"/>
      <c r="EHQ318" s="41"/>
      <c r="EHR318" s="41"/>
      <c r="EHS318" s="41"/>
      <c r="EHT318" s="41"/>
      <c r="EHU318" s="41"/>
      <c r="EHV318" s="41"/>
      <c r="EHW318" s="41"/>
      <c r="EHX318" s="41"/>
      <c r="EHY318" s="41"/>
      <c r="EHZ318" s="41"/>
      <c r="EIA318" s="41"/>
      <c r="EIB318" s="41"/>
      <c r="EIC318" s="41"/>
      <c r="EID318" s="41"/>
      <c r="EIE318" s="41"/>
      <c r="EIF318" s="41"/>
      <c r="EIG318" s="41"/>
      <c r="EIH318" s="41"/>
      <c r="EII318" s="41"/>
      <c r="EIJ318" s="41"/>
      <c r="EIK318" s="41"/>
      <c r="EIL318" s="41"/>
      <c r="EIM318" s="41"/>
      <c r="EIN318" s="41"/>
      <c r="EIO318" s="41"/>
      <c r="EIP318" s="41"/>
      <c r="EIQ318" s="41"/>
      <c r="EIR318" s="41"/>
      <c r="EIS318" s="41"/>
      <c r="EIT318" s="41"/>
      <c r="EIU318" s="41"/>
      <c r="EIV318" s="41"/>
      <c r="EIW318" s="41"/>
      <c r="EIX318" s="41"/>
      <c r="EIY318" s="41"/>
      <c r="EIZ318" s="41"/>
      <c r="EJA318" s="41"/>
      <c r="EJB318" s="41"/>
      <c r="EJC318" s="41"/>
      <c r="EJD318" s="41"/>
      <c r="EJE318" s="41"/>
      <c r="EJF318" s="41"/>
      <c r="EJG318" s="41"/>
      <c r="EJH318" s="41"/>
      <c r="EJI318" s="41"/>
      <c r="EJJ318" s="41"/>
      <c r="EJK318" s="41"/>
      <c r="EJL318" s="41"/>
      <c r="EJM318" s="41"/>
      <c r="EJN318" s="41"/>
      <c r="EJO318" s="41"/>
      <c r="EJP318" s="41"/>
      <c r="EJQ318" s="41"/>
      <c r="EJR318" s="41"/>
      <c r="EJS318" s="41"/>
      <c r="EJT318" s="41"/>
      <c r="EJU318" s="41"/>
      <c r="EJV318" s="41"/>
      <c r="EJW318" s="41"/>
      <c r="EJX318" s="41"/>
      <c r="EJY318" s="41"/>
      <c r="EJZ318" s="41"/>
      <c r="EKA318" s="41"/>
      <c r="EKB318" s="41"/>
      <c r="EKC318" s="41"/>
      <c r="EKD318" s="41"/>
      <c r="EKE318" s="41"/>
      <c r="EKF318" s="41"/>
      <c r="EKG318" s="41"/>
      <c r="EKH318" s="41"/>
      <c r="EKI318" s="41"/>
      <c r="EKJ318" s="41"/>
      <c r="EKK318" s="41"/>
      <c r="EKL318" s="41"/>
      <c r="EKM318" s="41"/>
      <c r="EKN318" s="41"/>
      <c r="EKO318" s="41"/>
      <c r="EKP318" s="41"/>
      <c r="EKQ318" s="41"/>
      <c r="EKR318" s="41"/>
      <c r="EKS318" s="41"/>
      <c r="EKT318" s="41"/>
      <c r="EKU318" s="41"/>
      <c r="EKV318" s="41"/>
      <c r="EKW318" s="41"/>
      <c r="EKX318" s="41"/>
      <c r="EKY318" s="41"/>
      <c r="EKZ318" s="41"/>
      <c r="ELA318" s="41"/>
      <c r="ELB318" s="41"/>
      <c r="ELC318" s="41"/>
      <c r="ELD318" s="41"/>
      <c r="ELE318" s="41"/>
      <c r="ELF318" s="41"/>
      <c r="ELG318" s="41"/>
      <c r="ELH318" s="41"/>
      <c r="ELI318" s="41"/>
      <c r="ELJ318" s="41"/>
      <c r="ELK318" s="41"/>
      <c r="ELL318" s="41"/>
      <c r="ELM318" s="41"/>
      <c r="ELN318" s="41"/>
      <c r="ELO318" s="41"/>
      <c r="ELP318" s="41"/>
      <c r="ELQ318" s="41"/>
      <c r="ELR318" s="41"/>
      <c r="ELS318" s="41"/>
      <c r="ELT318" s="41"/>
      <c r="ELU318" s="41"/>
      <c r="ELV318" s="41"/>
      <c r="ELW318" s="41"/>
      <c r="ELX318" s="41"/>
      <c r="ELY318" s="41"/>
      <c r="ELZ318" s="41"/>
      <c r="EMA318" s="41"/>
      <c r="EMB318" s="41"/>
      <c r="EMC318" s="41"/>
      <c r="EMD318" s="41"/>
      <c r="EME318" s="41"/>
      <c r="EMF318" s="41"/>
      <c r="EMG318" s="41"/>
      <c r="EMH318" s="41"/>
      <c r="EMI318" s="41"/>
      <c r="EMJ318" s="41"/>
      <c r="EMK318" s="41"/>
      <c r="EML318" s="41"/>
      <c r="EMM318" s="41"/>
      <c r="EMN318" s="41"/>
      <c r="EMO318" s="41"/>
      <c r="EMP318" s="41"/>
      <c r="EMQ318" s="41"/>
      <c r="EMR318" s="41"/>
      <c r="EMS318" s="41"/>
      <c r="EMT318" s="41"/>
      <c r="EMU318" s="41"/>
      <c r="EMV318" s="41"/>
      <c r="EMW318" s="41"/>
      <c r="EMX318" s="41"/>
      <c r="EMY318" s="41"/>
      <c r="EMZ318" s="41"/>
      <c r="ENA318" s="41"/>
      <c r="ENB318" s="41"/>
      <c r="ENC318" s="41"/>
      <c r="END318" s="41"/>
      <c r="ENE318" s="41"/>
      <c r="ENF318" s="41"/>
      <c r="ENG318" s="41"/>
      <c r="ENH318" s="41"/>
      <c r="ENI318" s="41"/>
      <c r="ENJ318" s="41"/>
      <c r="ENK318" s="41"/>
      <c r="ENL318" s="41"/>
      <c r="ENM318" s="41"/>
      <c r="ENN318" s="41"/>
      <c r="ENO318" s="41"/>
      <c r="ENP318" s="41"/>
      <c r="ENQ318" s="41"/>
      <c r="ENR318" s="41"/>
      <c r="ENS318" s="41"/>
      <c r="ENT318" s="41"/>
      <c r="ENU318" s="41"/>
      <c r="ENV318" s="41"/>
      <c r="ENW318" s="41"/>
      <c r="ENX318" s="41"/>
      <c r="ENY318" s="41"/>
      <c r="ENZ318" s="41"/>
      <c r="EOA318" s="41"/>
      <c r="EOB318" s="41"/>
      <c r="EOC318" s="41"/>
      <c r="EOD318" s="41"/>
      <c r="EOE318" s="41"/>
      <c r="EOF318" s="41"/>
      <c r="EOG318" s="41"/>
      <c r="EOH318" s="41"/>
      <c r="EOI318" s="41"/>
      <c r="EOJ318" s="41"/>
      <c r="EOK318" s="41"/>
      <c r="EOL318" s="41"/>
      <c r="EOM318" s="41"/>
      <c r="EON318" s="41"/>
      <c r="EOO318" s="41"/>
      <c r="EOP318" s="41"/>
      <c r="EOQ318" s="41"/>
      <c r="EOR318" s="41"/>
      <c r="EOS318" s="41"/>
      <c r="EOT318" s="41"/>
      <c r="EOU318" s="41"/>
      <c r="EOV318" s="41"/>
      <c r="EOW318" s="41"/>
      <c r="EOX318" s="41"/>
      <c r="EOY318" s="41"/>
      <c r="EOZ318" s="41"/>
      <c r="EPA318" s="41"/>
      <c r="EPB318" s="41"/>
      <c r="EPC318" s="41"/>
      <c r="EPD318" s="41"/>
      <c r="EPE318" s="41"/>
      <c r="EPF318" s="41"/>
      <c r="EPG318" s="41"/>
      <c r="EPH318" s="41"/>
      <c r="EPI318" s="41"/>
      <c r="EPJ318" s="41"/>
      <c r="EPK318" s="41"/>
      <c r="EPL318" s="41"/>
      <c r="EPM318" s="41"/>
      <c r="EPN318" s="41"/>
      <c r="EPO318" s="41"/>
      <c r="EPP318" s="41"/>
      <c r="EPQ318" s="41"/>
      <c r="EPR318" s="41"/>
      <c r="EPS318" s="41"/>
      <c r="EPT318" s="41"/>
      <c r="EPU318" s="41"/>
      <c r="EPV318" s="41"/>
      <c r="EPW318" s="41"/>
      <c r="EPX318" s="41"/>
      <c r="EPY318" s="41"/>
      <c r="EPZ318" s="41"/>
      <c r="EQA318" s="41"/>
      <c r="EQB318" s="41"/>
      <c r="EQC318" s="41"/>
      <c r="EQD318" s="41"/>
      <c r="EQE318" s="41"/>
      <c r="EQF318" s="41"/>
      <c r="EQG318" s="41"/>
      <c r="EQH318" s="41"/>
      <c r="EQI318" s="41"/>
      <c r="EQJ318" s="41"/>
      <c r="EQK318" s="41"/>
      <c r="EQL318" s="41"/>
      <c r="EQM318" s="41"/>
      <c r="EQN318" s="41"/>
      <c r="EQO318" s="41"/>
      <c r="EQP318" s="41"/>
      <c r="EQQ318" s="41"/>
      <c r="EQR318" s="41"/>
      <c r="EQS318" s="41"/>
      <c r="EQT318" s="41"/>
      <c r="EQU318" s="41"/>
      <c r="EQV318" s="41"/>
      <c r="EQW318" s="41"/>
      <c r="EQX318" s="41"/>
      <c r="EQY318" s="41"/>
      <c r="EQZ318" s="41"/>
      <c r="ERA318" s="41"/>
      <c r="ERB318" s="41"/>
      <c r="ERC318" s="41"/>
      <c r="ERD318" s="41"/>
      <c r="ERE318" s="41"/>
      <c r="ERF318" s="41"/>
      <c r="ERG318" s="41"/>
      <c r="ERH318" s="41"/>
      <c r="ERI318" s="41"/>
      <c r="ERJ318" s="41"/>
      <c r="ERK318" s="41"/>
      <c r="ERL318" s="41"/>
      <c r="ERM318" s="41"/>
      <c r="ERN318" s="41"/>
      <c r="ERO318" s="41"/>
      <c r="ERP318" s="41"/>
      <c r="ERQ318" s="41"/>
      <c r="ERR318" s="41"/>
      <c r="ERS318" s="41"/>
      <c r="ERT318" s="41"/>
      <c r="ERU318" s="41"/>
      <c r="ERV318" s="41"/>
      <c r="ERW318" s="41"/>
      <c r="ERX318" s="41"/>
      <c r="ERY318" s="41"/>
      <c r="ERZ318" s="41"/>
      <c r="ESA318" s="41"/>
      <c r="ESB318" s="41"/>
      <c r="ESC318" s="41"/>
      <c r="ESD318" s="41"/>
      <c r="ESE318" s="41"/>
      <c r="ESF318" s="41"/>
      <c r="ESG318" s="41"/>
      <c r="ESH318" s="41"/>
      <c r="ESI318" s="41"/>
      <c r="ESJ318" s="41"/>
      <c r="ESK318" s="41"/>
      <c r="ESL318" s="41"/>
      <c r="ESM318" s="41"/>
      <c r="ESN318" s="41"/>
      <c r="ESO318" s="41"/>
      <c r="ESP318" s="41"/>
      <c r="ESQ318" s="41"/>
      <c r="ESR318" s="41"/>
      <c r="ESS318" s="41"/>
      <c r="EST318" s="41"/>
      <c r="ESU318" s="41"/>
      <c r="ESV318" s="41"/>
      <c r="ESW318" s="41"/>
      <c r="ESX318" s="41"/>
      <c r="ESY318" s="41"/>
      <c r="ESZ318" s="41"/>
      <c r="ETA318" s="41"/>
      <c r="ETB318" s="41"/>
      <c r="ETC318" s="41"/>
      <c r="ETD318" s="41"/>
      <c r="ETE318" s="41"/>
      <c r="ETF318" s="41"/>
      <c r="ETG318" s="41"/>
      <c r="ETH318" s="41"/>
      <c r="ETI318" s="41"/>
      <c r="ETJ318" s="41"/>
      <c r="ETK318" s="41"/>
      <c r="ETL318" s="41"/>
      <c r="ETM318" s="41"/>
      <c r="ETN318" s="41"/>
      <c r="ETO318" s="41"/>
      <c r="ETP318" s="41"/>
      <c r="ETQ318" s="41"/>
      <c r="ETR318" s="41"/>
      <c r="ETS318" s="41"/>
      <c r="ETT318" s="41"/>
      <c r="ETU318" s="41"/>
      <c r="ETV318" s="41"/>
      <c r="ETW318" s="41"/>
      <c r="ETX318" s="41"/>
      <c r="ETY318" s="41"/>
      <c r="ETZ318" s="41"/>
      <c r="EUA318" s="41"/>
      <c r="EUB318" s="41"/>
      <c r="EUC318" s="41"/>
      <c r="EUD318" s="41"/>
      <c r="EUE318" s="41"/>
      <c r="EUF318" s="41"/>
      <c r="EUG318" s="41"/>
      <c r="EUH318" s="41"/>
      <c r="EUI318" s="41"/>
      <c r="EUJ318" s="41"/>
      <c r="EUK318" s="41"/>
      <c r="EUL318" s="41"/>
      <c r="EUM318" s="41"/>
      <c r="EUN318" s="41"/>
      <c r="EUO318" s="41"/>
      <c r="EUP318" s="41"/>
      <c r="EUQ318" s="41"/>
      <c r="EUR318" s="41"/>
      <c r="EUS318" s="41"/>
      <c r="EUT318" s="41"/>
      <c r="EUU318" s="41"/>
      <c r="EUV318" s="41"/>
      <c r="EUW318" s="41"/>
      <c r="EUX318" s="41"/>
      <c r="EUY318" s="41"/>
      <c r="EUZ318" s="41"/>
      <c r="EVA318" s="41"/>
      <c r="EVB318" s="41"/>
      <c r="EVC318" s="41"/>
      <c r="EVD318" s="41"/>
      <c r="EVE318" s="41"/>
      <c r="EVF318" s="41"/>
      <c r="EVG318" s="41"/>
      <c r="EVH318" s="41"/>
      <c r="EVI318" s="41"/>
      <c r="EVJ318" s="41"/>
      <c r="EVK318" s="41"/>
      <c r="EVL318" s="41"/>
      <c r="EVM318" s="41"/>
      <c r="EVN318" s="41"/>
      <c r="EVO318" s="41"/>
      <c r="EVP318" s="41"/>
      <c r="EVQ318" s="41"/>
      <c r="EVR318" s="41"/>
      <c r="EVS318" s="41"/>
      <c r="EVT318" s="41"/>
      <c r="EVU318" s="41"/>
      <c r="EVV318" s="41"/>
      <c r="EVW318" s="41"/>
      <c r="EVX318" s="41"/>
      <c r="EVY318" s="41"/>
      <c r="EVZ318" s="41"/>
      <c r="EWA318" s="41"/>
      <c r="EWB318" s="41"/>
      <c r="EWC318" s="41"/>
      <c r="EWD318" s="41"/>
      <c r="EWE318" s="41"/>
      <c r="EWF318" s="41"/>
      <c r="EWG318" s="41"/>
      <c r="EWH318" s="41"/>
      <c r="EWI318" s="41"/>
      <c r="EWJ318" s="41"/>
      <c r="EWK318" s="41"/>
      <c r="EWL318" s="41"/>
      <c r="EWM318" s="41"/>
      <c r="EWN318" s="41"/>
      <c r="EWO318" s="41"/>
      <c r="EWP318" s="41"/>
      <c r="EWQ318" s="41"/>
      <c r="EWR318" s="41"/>
      <c r="EWS318" s="41"/>
      <c r="EWT318" s="41"/>
      <c r="EWU318" s="41"/>
      <c r="EWV318" s="41"/>
      <c r="EWW318" s="41"/>
      <c r="EWX318" s="41"/>
      <c r="EWY318" s="41"/>
      <c r="EWZ318" s="41"/>
      <c r="EXA318" s="41"/>
      <c r="EXB318" s="41"/>
      <c r="EXC318" s="41"/>
      <c r="EXD318" s="41"/>
      <c r="EXE318" s="41"/>
      <c r="EXF318" s="41"/>
      <c r="EXG318" s="41"/>
      <c r="EXH318" s="41"/>
      <c r="EXI318" s="41"/>
      <c r="EXJ318" s="41"/>
      <c r="EXK318" s="41"/>
      <c r="EXL318" s="41"/>
      <c r="EXM318" s="41"/>
      <c r="EXN318" s="41"/>
      <c r="EXO318" s="41"/>
      <c r="EXP318" s="41"/>
      <c r="EXQ318" s="41"/>
      <c r="EXR318" s="41"/>
      <c r="EXS318" s="41"/>
      <c r="EXT318" s="41"/>
      <c r="EXU318" s="41"/>
      <c r="EXV318" s="41"/>
      <c r="EXW318" s="41"/>
      <c r="EXX318" s="41"/>
      <c r="EXY318" s="41"/>
      <c r="EXZ318" s="41"/>
      <c r="EYA318" s="41"/>
      <c r="EYB318" s="41"/>
      <c r="EYC318" s="41"/>
      <c r="EYD318" s="41"/>
      <c r="EYE318" s="41"/>
      <c r="EYF318" s="41"/>
      <c r="EYG318" s="41"/>
      <c r="EYH318" s="41"/>
      <c r="EYI318" s="41"/>
      <c r="EYJ318" s="41"/>
      <c r="EYK318" s="41"/>
      <c r="EYL318" s="41"/>
      <c r="EYM318" s="41"/>
      <c r="EYN318" s="41"/>
      <c r="EYO318" s="41"/>
      <c r="EYP318" s="41"/>
      <c r="EYQ318" s="41"/>
      <c r="EYR318" s="41"/>
      <c r="EYS318" s="41"/>
      <c r="EYT318" s="41"/>
      <c r="EYU318" s="41"/>
      <c r="EYV318" s="41"/>
      <c r="EYW318" s="41"/>
      <c r="EYX318" s="41"/>
      <c r="EYY318" s="41"/>
      <c r="EYZ318" s="41"/>
      <c r="EZA318" s="41"/>
      <c r="EZB318" s="41"/>
      <c r="EZC318" s="41"/>
      <c r="EZD318" s="41"/>
      <c r="EZE318" s="41"/>
      <c r="EZF318" s="41"/>
      <c r="EZG318" s="41"/>
      <c r="EZH318" s="41"/>
      <c r="EZI318" s="41"/>
      <c r="EZJ318" s="41"/>
      <c r="EZK318" s="41"/>
      <c r="EZL318" s="41"/>
      <c r="EZM318" s="41"/>
      <c r="EZN318" s="41"/>
      <c r="EZO318" s="41"/>
      <c r="EZP318" s="41"/>
      <c r="EZQ318" s="41"/>
      <c r="EZR318" s="41"/>
      <c r="EZS318" s="41"/>
      <c r="EZT318" s="41"/>
      <c r="EZU318" s="41"/>
      <c r="EZV318" s="41"/>
      <c r="EZW318" s="41"/>
      <c r="EZX318" s="41"/>
      <c r="EZY318" s="41"/>
      <c r="EZZ318" s="41"/>
      <c r="FAA318" s="41"/>
      <c r="FAB318" s="41"/>
      <c r="FAC318" s="41"/>
      <c r="FAD318" s="41"/>
      <c r="FAE318" s="41"/>
      <c r="FAF318" s="41"/>
      <c r="FAG318" s="41"/>
      <c r="FAH318" s="41"/>
      <c r="FAI318" s="41"/>
      <c r="FAJ318" s="41"/>
      <c r="FAK318" s="41"/>
      <c r="FAL318" s="41"/>
      <c r="FAM318" s="41"/>
      <c r="FAN318" s="41"/>
      <c r="FAO318" s="41"/>
      <c r="FAP318" s="41"/>
      <c r="FAQ318" s="41"/>
      <c r="FAR318" s="41"/>
      <c r="FAS318" s="41"/>
      <c r="FAT318" s="41"/>
      <c r="FAU318" s="41"/>
      <c r="FAV318" s="41"/>
      <c r="FAW318" s="41"/>
      <c r="FAX318" s="41"/>
      <c r="FAY318" s="41"/>
      <c r="FAZ318" s="41"/>
      <c r="FBA318" s="41"/>
      <c r="FBB318" s="41"/>
      <c r="FBC318" s="41"/>
      <c r="FBD318" s="41"/>
      <c r="FBE318" s="41"/>
      <c r="FBF318" s="41"/>
      <c r="FBG318" s="41"/>
      <c r="FBH318" s="41"/>
      <c r="FBI318" s="41"/>
      <c r="FBJ318" s="41"/>
      <c r="FBK318" s="41"/>
      <c r="FBL318" s="41"/>
      <c r="FBM318" s="41"/>
      <c r="FBN318" s="41"/>
      <c r="FBO318" s="41"/>
      <c r="FBP318" s="41"/>
      <c r="FBQ318" s="41"/>
      <c r="FBR318" s="41"/>
      <c r="FBS318" s="41"/>
      <c r="FBT318" s="41"/>
      <c r="FBU318" s="41"/>
      <c r="FBV318" s="41"/>
      <c r="FBW318" s="41"/>
      <c r="FBX318" s="41"/>
      <c r="FBY318" s="41"/>
      <c r="FBZ318" s="41"/>
      <c r="FCA318" s="41"/>
      <c r="FCB318" s="41"/>
      <c r="FCC318" s="41"/>
      <c r="FCD318" s="41"/>
      <c r="FCE318" s="41"/>
      <c r="FCF318" s="41"/>
      <c r="FCG318" s="41"/>
      <c r="FCH318" s="41"/>
      <c r="FCI318" s="41"/>
      <c r="FCJ318" s="41"/>
      <c r="FCK318" s="41"/>
      <c r="FCL318" s="41"/>
      <c r="FCM318" s="41"/>
      <c r="FCN318" s="41"/>
      <c r="FCO318" s="41"/>
      <c r="FCP318" s="41"/>
      <c r="FCQ318" s="41"/>
      <c r="FCR318" s="41"/>
      <c r="FCS318" s="41"/>
      <c r="FCT318" s="41"/>
      <c r="FCU318" s="41"/>
      <c r="FCV318" s="41"/>
      <c r="FCW318" s="41"/>
      <c r="FCX318" s="41"/>
      <c r="FCY318" s="41"/>
      <c r="FCZ318" s="41"/>
      <c r="FDA318" s="41"/>
      <c r="FDB318" s="41"/>
      <c r="FDC318" s="41"/>
      <c r="FDD318" s="41"/>
      <c r="FDE318" s="41"/>
      <c r="FDF318" s="41"/>
      <c r="FDG318" s="41"/>
      <c r="FDH318" s="41"/>
      <c r="FDI318" s="41"/>
      <c r="FDJ318" s="41"/>
      <c r="FDK318" s="41"/>
      <c r="FDL318" s="41"/>
      <c r="FDM318" s="41"/>
      <c r="FDN318" s="41"/>
      <c r="FDO318" s="41"/>
      <c r="FDP318" s="41"/>
      <c r="FDQ318" s="41"/>
      <c r="FDR318" s="41"/>
      <c r="FDS318" s="41"/>
      <c r="FDT318" s="41"/>
      <c r="FDU318" s="41"/>
      <c r="FDV318" s="41"/>
      <c r="FDW318" s="41"/>
      <c r="FDX318" s="41"/>
      <c r="FDY318" s="41"/>
      <c r="FDZ318" s="41"/>
      <c r="FEA318" s="41"/>
      <c r="FEB318" s="41"/>
      <c r="FEC318" s="41"/>
      <c r="FED318" s="41"/>
      <c r="FEE318" s="41"/>
      <c r="FEF318" s="41"/>
      <c r="FEG318" s="41"/>
      <c r="FEH318" s="41"/>
      <c r="FEI318" s="41"/>
      <c r="FEJ318" s="41"/>
      <c r="FEK318" s="41"/>
      <c r="FEL318" s="41"/>
      <c r="FEM318" s="41"/>
      <c r="FEN318" s="41"/>
      <c r="FEO318" s="41"/>
      <c r="FEP318" s="41"/>
      <c r="FEQ318" s="41"/>
      <c r="FER318" s="41"/>
      <c r="FES318" s="41"/>
      <c r="FET318" s="41"/>
      <c r="FEU318" s="41"/>
      <c r="FEV318" s="41"/>
      <c r="FEW318" s="41"/>
      <c r="FEX318" s="41"/>
      <c r="FEY318" s="41"/>
      <c r="FEZ318" s="41"/>
      <c r="FFA318" s="41"/>
      <c r="FFB318" s="41"/>
      <c r="FFC318" s="41"/>
      <c r="FFD318" s="41"/>
      <c r="FFE318" s="41"/>
      <c r="FFF318" s="41"/>
      <c r="FFG318" s="41"/>
      <c r="FFH318" s="41"/>
      <c r="FFI318" s="41"/>
      <c r="FFJ318" s="41"/>
      <c r="FFK318" s="41"/>
      <c r="FFL318" s="41"/>
      <c r="FFM318" s="41"/>
      <c r="FFN318" s="41"/>
      <c r="FFO318" s="41"/>
      <c r="FFP318" s="41"/>
      <c r="FFQ318" s="41"/>
      <c r="FFR318" s="41"/>
      <c r="FFS318" s="41"/>
      <c r="FFT318" s="41"/>
      <c r="FFU318" s="41"/>
      <c r="FFV318" s="41"/>
      <c r="FFW318" s="41"/>
      <c r="FFX318" s="41"/>
      <c r="FFY318" s="41"/>
      <c r="FFZ318" s="41"/>
      <c r="FGA318" s="41"/>
      <c r="FGB318" s="41"/>
      <c r="FGC318" s="41"/>
      <c r="FGD318" s="41"/>
      <c r="FGE318" s="41"/>
      <c r="FGF318" s="41"/>
      <c r="FGG318" s="41"/>
      <c r="FGH318" s="41"/>
      <c r="FGI318" s="41"/>
      <c r="FGJ318" s="41"/>
      <c r="FGK318" s="41"/>
      <c r="FGL318" s="41"/>
      <c r="FGM318" s="41"/>
      <c r="FGN318" s="41"/>
      <c r="FGO318" s="41"/>
      <c r="FGP318" s="41"/>
      <c r="FGQ318" s="41"/>
      <c r="FGR318" s="41"/>
      <c r="FGS318" s="41"/>
      <c r="FGT318" s="41"/>
      <c r="FGU318" s="41"/>
      <c r="FGV318" s="41"/>
      <c r="FGW318" s="41"/>
      <c r="FGX318" s="41"/>
      <c r="FGY318" s="41"/>
      <c r="FGZ318" s="41"/>
      <c r="FHA318" s="41"/>
      <c r="FHB318" s="41"/>
      <c r="FHC318" s="41"/>
      <c r="FHD318" s="41"/>
      <c r="FHE318" s="41"/>
      <c r="FHF318" s="41"/>
      <c r="FHG318" s="41"/>
      <c r="FHH318" s="41"/>
      <c r="FHI318" s="41"/>
      <c r="FHJ318" s="41"/>
      <c r="FHK318" s="41"/>
      <c r="FHL318" s="41"/>
      <c r="FHM318" s="41"/>
      <c r="FHN318" s="41"/>
      <c r="FHO318" s="41"/>
      <c r="FHP318" s="41"/>
      <c r="FHQ318" s="41"/>
      <c r="FHR318" s="41"/>
      <c r="FHS318" s="41"/>
      <c r="FHT318" s="41"/>
      <c r="FHU318" s="41"/>
      <c r="FHV318" s="41"/>
      <c r="FHW318" s="41"/>
      <c r="FHX318" s="41"/>
      <c r="FHY318" s="41"/>
      <c r="FHZ318" s="41"/>
      <c r="FIA318" s="41"/>
      <c r="FIB318" s="41"/>
      <c r="FIC318" s="41"/>
      <c r="FID318" s="41"/>
      <c r="FIE318" s="41"/>
      <c r="FIF318" s="41"/>
      <c r="FIG318" s="41"/>
      <c r="FIH318" s="41"/>
      <c r="FII318" s="41"/>
      <c r="FIJ318" s="41"/>
      <c r="FIK318" s="41"/>
      <c r="FIL318" s="41"/>
      <c r="FIM318" s="41"/>
      <c r="FIN318" s="41"/>
      <c r="FIO318" s="41"/>
      <c r="FIP318" s="41"/>
      <c r="FIQ318" s="41"/>
      <c r="FIR318" s="41"/>
      <c r="FIS318" s="41"/>
      <c r="FIT318" s="41"/>
      <c r="FIU318" s="41"/>
      <c r="FIV318" s="41"/>
      <c r="FIW318" s="41"/>
      <c r="FIX318" s="41"/>
      <c r="FIY318" s="41"/>
      <c r="FIZ318" s="41"/>
      <c r="FJA318" s="41"/>
      <c r="FJB318" s="41"/>
      <c r="FJC318" s="41"/>
      <c r="FJD318" s="41"/>
      <c r="FJE318" s="41"/>
      <c r="FJF318" s="41"/>
      <c r="FJG318" s="41"/>
      <c r="FJH318" s="41"/>
      <c r="FJI318" s="41"/>
      <c r="FJJ318" s="41"/>
      <c r="FJK318" s="41"/>
      <c r="FJL318" s="41"/>
      <c r="FJM318" s="41"/>
      <c r="FJN318" s="41"/>
      <c r="FJO318" s="41"/>
      <c r="FJP318" s="41"/>
      <c r="FJQ318" s="41"/>
      <c r="FJR318" s="41"/>
      <c r="FJS318" s="41"/>
      <c r="FJT318" s="41"/>
      <c r="FJU318" s="41"/>
      <c r="FJV318" s="41"/>
      <c r="FJW318" s="41"/>
      <c r="FJX318" s="41"/>
      <c r="FJY318" s="41"/>
      <c r="FJZ318" s="41"/>
      <c r="FKA318" s="41"/>
      <c r="FKB318" s="41"/>
      <c r="FKC318" s="41"/>
      <c r="FKD318" s="41"/>
      <c r="FKE318" s="41"/>
      <c r="FKF318" s="41"/>
      <c r="FKG318" s="41"/>
      <c r="FKH318" s="41"/>
      <c r="FKI318" s="41"/>
      <c r="FKJ318" s="41"/>
      <c r="FKK318" s="41"/>
      <c r="FKL318" s="41"/>
      <c r="FKM318" s="41"/>
      <c r="FKN318" s="41"/>
      <c r="FKO318" s="41"/>
      <c r="FKP318" s="41"/>
      <c r="FKQ318" s="41"/>
      <c r="FKR318" s="41"/>
      <c r="FKS318" s="41"/>
      <c r="FKT318" s="41"/>
      <c r="FKU318" s="41"/>
      <c r="FKV318" s="41"/>
      <c r="FKW318" s="41"/>
      <c r="FKX318" s="41"/>
      <c r="FKY318" s="41"/>
      <c r="FKZ318" s="41"/>
      <c r="FLA318" s="41"/>
      <c r="FLB318" s="41"/>
      <c r="FLC318" s="41"/>
      <c r="FLD318" s="41"/>
      <c r="FLE318" s="41"/>
      <c r="FLF318" s="41"/>
      <c r="FLG318" s="41"/>
      <c r="FLH318" s="41"/>
      <c r="FLI318" s="41"/>
      <c r="FLJ318" s="41"/>
      <c r="FLK318" s="41"/>
      <c r="FLL318" s="41"/>
      <c r="FLM318" s="41"/>
      <c r="FLN318" s="41"/>
      <c r="FLO318" s="41"/>
      <c r="FLP318" s="41"/>
      <c r="FLQ318" s="41"/>
      <c r="FLR318" s="41"/>
      <c r="FLS318" s="41"/>
      <c r="FLT318" s="41"/>
      <c r="FLU318" s="41"/>
      <c r="FLV318" s="41"/>
      <c r="FLW318" s="41"/>
      <c r="FLX318" s="41"/>
      <c r="FLY318" s="41"/>
      <c r="FLZ318" s="41"/>
      <c r="FMA318" s="41"/>
      <c r="FMB318" s="41"/>
      <c r="FMC318" s="41"/>
      <c r="FMD318" s="41"/>
      <c r="FME318" s="41"/>
      <c r="FMF318" s="41"/>
      <c r="FMG318" s="41"/>
      <c r="FMH318" s="41"/>
      <c r="FMI318" s="41"/>
      <c r="FMJ318" s="41"/>
      <c r="FMK318" s="41"/>
      <c r="FML318" s="41"/>
      <c r="FMM318" s="41"/>
      <c r="FMN318" s="41"/>
      <c r="FMO318" s="41"/>
      <c r="FMP318" s="41"/>
      <c r="FMQ318" s="41"/>
      <c r="FMR318" s="41"/>
      <c r="FMS318" s="41"/>
      <c r="FMT318" s="41"/>
      <c r="FMU318" s="41"/>
      <c r="FMV318" s="41"/>
      <c r="FMW318" s="41"/>
      <c r="FMX318" s="41"/>
      <c r="FMY318" s="41"/>
      <c r="FMZ318" s="41"/>
      <c r="FNA318" s="41"/>
      <c r="FNB318" s="41"/>
      <c r="FNC318" s="41"/>
      <c r="FND318" s="41"/>
      <c r="FNE318" s="41"/>
      <c r="FNF318" s="41"/>
      <c r="FNG318" s="41"/>
      <c r="FNH318" s="41"/>
      <c r="FNI318" s="41"/>
      <c r="FNJ318" s="41"/>
      <c r="FNK318" s="41"/>
      <c r="FNL318" s="41"/>
      <c r="FNM318" s="41"/>
      <c r="FNN318" s="41"/>
      <c r="FNO318" s="41"/>
      <c r="FNP318" s="41"/>
      <c r="FNQ318" s="41"/>
      <c r="FNR318" s="41"/>
      <c r="FNS318" s="41"/>
      <c r="FNT318" s="41"/>
      <c r="FNU318" s="41"/>
      <c r="FNV318" s="41"/>
      <c r="FNW318" s="41"/>
      <c r="FNX318" s="41"/>
      <c r="FNY318" s="41"/>
      <c r="FNZ318" s="41"/>
      <c r="FOA318" s="41"/>
      <c r="FOB318" s="41"/>
      <c r="FOC318" s="41"/>
      <c r="FOD318" s="41"/>
      <c r="FOE318" s="41"/>
      <c r="FOF318" s="41"/>
      <c r="FOG318" s="41"/>
      <c r="FOH318" s="41"/>
      <c r="FOI318" s="41"/>
      <c r="FOJ318" s="41"/>
      <c r="FOK318" s="41"/>
      <c r="FOL318" s="41"/>
      <c r="FOM318" s="41"/>
      <c r="FON318" s="41"/>
      <c r="FOO318" s="41"/>
      <c r="FOP318" s="41"/>
      <c r="FOQ318" s="41"/>
      <c r="FOR318" s="41"/>
      <c r="FOS318" s="41"/>
      <c r="FOT318" s="41"/>
      <c r="FOU318" s="41"/>
      <c r="FOV318" s="41"/>
      <c r="FOW318" s="41"/>
      <c r="FOX318" s="41"/>
      <c r="FOY318" s="41"/>
      <c r="FOZ318" s="41"/>
      <c r="FPA318" s="41"/>
      <c r="FPB318" s="41"/>
      <c r="FPC318" s="41"/>
      <c r="FPD318" s="41"/>
      <c r="FPE318" s="41"/>
      <c r="FPF318" s="41"/>
      <c r="FPG318" s="41"/>
      <c r="FPH318" s="41"/>
      <c r="FPI318" s="41"/>
      <c r="FPJ318" s="41"/>
      <c r="FPK318" s="41"/>
      <c r="FPL318" s="41"/>
      <c r="FPM318" s="41"/>
      <c r="FPN318" s="41"/>
      <c r="FPO318" s="41"/>
      <c r="FPP318" s="41"/>
      <c r="FPQ318" s="41"/>
      <c r="FPR318" s="41"/>
      <c r="FPS318" s="41"/>
      <c r="FPT318" s="41"/>
      <c r="FPU318" s="41"/>
      <c r="FPV318" s="41"/>
      <c r="FPW318" s="41"/>
      <c r="FPX318" s="41"/>
      <c r="FPY318" s="41"/>
      <c r="FPZ318" s="41"/>
      <c r="FQA318" s="41"/>
      <c r="FQB318" s="41"/>
      <c r="FQC318" s="41"/>
      <c r="FQD318" s="41"/>
      <c r="FQE318" s="41"/>
      <c r="FQF318" s="41"/>
      <c r="FQG318" s="41"/>
      <c r="FQH318" s="41"/>
      <c r="FQI318" s="41"/>
      <c r="FQJ318" s="41"/>
      <c r="FQK318" s="41"/>
      <c r="FQL318" s="41"/>
      <c r="FQM318" s="41"/>
      <c r="FQN318" s="41"/>
      <c r="FQO318" s="41"/>
      <c r="FQP318" s="41"/>
      <c r="FQQ318" s="41"/>
      <c r="FQR318" s="41"/>
      <c r="FQS318" s="41"/>
      <c r="FQT318" s="41"/>
      <c r="FQU318" s="41"/>
      <c r="FQV318" s="41"/>
      <c r="FQW318" s="41"/>
      <c r="FQX318" s="41"/>
      <c r="FQY318" s="41"/>
      <c r="FQZ318" s="41"/>
      <c r="FRA318" s="41"/>
      <c r="FRB318" s="41"/>
      <c r="FRC318" s="41"/>
      <c r="FRD318" s="41"/>
      <c r="FRE318" s="41"/>
      <c r="FRF318" s="41"/>
      <c r="FRG318" s="41"/>
      <c r="FRH318" s="41"/>
      <c r="FRI318" s="41"/>
      <c r="FRJ318" s="41"/>
      <c r="FRK318" s="41"/>
      <c r="FRL318" s="41"/>
      <c r="FRM318" s="41"/>
      <c r="FRN318" s="41"/>
      <c r="FRO318" s="41"/>
      <c r="FRP318" s="41"/>
      <c r="FRQ318" s="41"/>
      <c r="FRR318" s="41"/>
      <c r="FRS318" s="41"/>
      <c r="FRT318" s="41"/>
      <c r="FRU318" s="41"/>
      <c r="FRV318" s="41"/>
      <c r="FRW318" s="41"/>
      <c r="FRX318" s="41"/>
      <c r="FRY318" s="41"/>
      <c r="FRZ318" s="41"/>
      <c r="FSA318" s="41"/>
      <c r="FSB318" s="41"/>
      <c r="FSC318" s="41"/>
      <c r="FSD318" s="41"/>
      <c r="FSE318" s="41"/>
      <c r="FSF318" s="41"/>
      <c r="FSG318" s="41"/>
      <c r="FSH318" s="41"/>
      <c r="FSI318" s="41"/>
      <c r="FSJ318" s="41"/>
      <c r="FSK318" s="41"/>
      <c r="FSL318" s="41"/>
      <c r="FSM318" s="41"/>
      <c r="FSN318" s="41"/>
      <c r="FSO318" s="41"/>
      <c r="FSP318" s="41"/>
      <c r="FSQ318" s="41"/>
      <c r="FSR318" s="41"/>
      <c r="FSS318" s="41"/>
      <c r="FST318" s="41"/>
      <c r="FSU318" s="41"/>
      <c r="FSV318" s="41"/>
      <c r="FSW318" s="41"/>
      <c r="FSX318" s="41"/>
      <c r="FSY318" s="41"/>
      <c r="FSZ318" s="41"/>
      <c r="FTA318" s="41"/>
      <c r="FTB318" s="41"/>
      <c r="FTC318" s="41"/>
      <c r="FTD318" s="41"/>
      <c r="FTE318" s="41"/>
      <c r="FTF318" s="41"/>
      <c r="FTG318" s="41"/>
      <c r="FTH318" s="41"/>
      <c r="FTI318" s="41"/>
      <c r="FTJ318" s="41"/>
      <c r="FTK318" s="41"/>
      <c r="FTL318" s="41"/>
      <c r="FTM318" s="41"/>
      <c r="FTN318" s="41"/>
      <c r="FTO318" s="41"/>
      <c r="FTP318" s="41"/>
      <c r="FTQ318" s="41"/>
      <c r="FTR318" s="41"/>
      <c r="FTS318" s="41"/>
      <c r="FTT318" s="41"/>
      <c r="FTU318" s="41"/>
      <c r="FTV318" s="41"/>
      <c r="FTW318" s="41"/>
      <c r="FTX318" s="41"/>
      <c r="FTY318" s="41"/>
      <c r="FTZ318" s="41"/>
      <c r="FUA318" s="41"/>
      <c r="FUB318" s="41"/>
      <c r="FUC318" s="41"/>
      <c r="FUD318" s="41"/>
      <c r="FUE318" s="41"/>
      <c r="FUF318" s="41"/>
      <c r="FUG318" s="41"/>
      <c r="FUH318" s="41"/>
      <c r="FUI318" s="41"/>
      <c r="FUJ318" s="41"/>
      <c r="FUK318" s="41"/>
      <c r="FUL318" s="41"/>
      <c r="FUM318" s="41"/>
      <c r="FUN318" s="41"/>
      <c r="FUO318" s="41"/>
      <c r="FUP318" s="41"/>
      <c r="FUQ318" s="41"/>
      <c r="FUR318" s="41"/>
      <c r="FUS318" s="41"/>
      <c r="FUT318" s="41"/>
      <c r="FUU318" s="41"/>
      <c r="FUV318" s="41"/>
      <c r="FUW318" s="41"/>
      <c r="FUX318" s="41"/>
      <c r="FUY318" s="41"/>
      <c r="FUZ318" s="41"/>
      <c r="FVA318" s="41"/>
      <c r="FVB318" s="41"/>
      <c r="FVC318" s="41"/>
      <c r="FVD318" s="41"/>
      <c r="FVE318" s="41"/>
      <c r="FVF318" s="41"/>
      <c r="FVG318" s="41"/>
      <c r="FVH318" s="41"/>
      <c r="FVI318" s="41"/>
      <c r="FVJ318" s="41"/>
      <c r="FVK318" s="41"/>
      <c r="FVL318" s="41"/>
      <c r="FVM318" s="41"/>
      <c r="FVN318" s="41"/>
      <c r="FVO318" s="41"/>
      <c r="FVP318" s="41"/>
      <c r="FVQ318" s="41"/>
      <c r="FVR318" s="41"/>
      <c r="FVS318" s="41"/>
      <c r="FVT318" s="41"/>
      <c r="FVU318" s="41"/>
      <c r="FVV318" s="41"/>
      <c r="FVW318" s="41"/>
      <c r="FVX318" s="41"/>
      <c r="FVY318" s="41"/>
      <c r="FVZ318" s="41"/>
      <c r="FWA318" s="41"/>
      <c r="FWB318" s="41"/>
      <c r="FWC318" s="41"/>
      <c r="FWD318" s="41"/>
      <c r="FWE318" s="41"/>
      <c r="FWF318" s="41"/>
      <c r="FWG318" s="41"/>
      <c r="FWH318" s="41"/>
      <c r="FWI318" s="41"/>
      <c r="FWJ318" s="41"/>
      <c r="FWK318" s="41"/>
      <c r="FWL318" s="41"/>
      <c r="FWM318" s="41"/>
      <c r="FWN318" s="41"/>
      <c r="FWO318" s="41"/>
      <c r="FWP318" s="41"/>
      <c r="FWQ318" s="41"/>
      <c r="FWR318" s="41"/>
      <c r="FWS318" s="41"/>
      <c r="FWT318" s="41"/>
      <c r="FWU318" s="41"/>
      <c r="FWV318" s="41"/>
      <c r="FWW318" s="41"/>
      <c r="FWX318" s="41"/>
      <c r="FWY318" s="41"/>
      <c r="FWZ318" s="41"/>
      <c r="FXA318" s="41"/>
      <c r="FXB318" s="41"/>
      <c r="FXC318" s="41"/>
      <c r="FXD318" s="41"/>
      <c r="FXE318" s="41"/>
      <c r="FXF318" s="41"/>
      <c r="FXG318" s="41"/>
      <c r="FXH318" s="41"/>
      <c r="FXI318" s="41"/>
      <c r="FXJ318" s="41"/>
      <c r="FXK318" s="41"/>
      <c r="FXL318" s="41"/>
      <c r="FXM318" s="41"/>
      <c r="FXN318" s="41"/>
      <c r="FXO318" s="41"/>
      <c r="FXP318" s="41"/>
      <c r="FXQ318" s="41"/>
      <c r="FXR318" s="41"/>
      <c r="FXS318" s="41"/>
      <c r="FXT318" s="41"/>
      <c r="FXU318" s="41"/>
      <c r="FXV318" s="41"/>
      <c r="FXW318" s="41"/>
      <c r="FXX318" s="41"/>
      <c r="FXY318" s="41"/>
      <c r="FXZ318" s="41"/>
      <c r="FYA318" s="41"/>
      <c r="FYB318" s="41"/>
      <c r="FYC318" s="41"/>
      <c r="FYD318" s="41"/>
      <c r="FYE318" s="41"/>
      <c r="FYF318" s="41"/>
      <c r="FYG318" s="41"/>
      <c r="FYH318" s="41"/>
      <c r="FYI318" s="41"/>
      <c r="FYJ318" s="41"/>
      <c r="FYK318" s="41"/>
      <c r="FYL318" s="41"/>
      <c r="FYM318" s="41"/>
      <c r="FYN318" s="41"/>
      <c r="FYO318" s="41"/>
      <c r="FYP318" s="41"/>
      <c r="FYQ318" s="41"/>
      <c r="FYR318" s="41"/>
      <c r="FYS318" s="41"/>
      <c r="FYT318" s="41"/>
      <c r="FYU318" s="41"/>
      <c r="FYV318" s="41"/>
      <c r="FYW318" s="41"/>
      <c r="FYX318" s="41"/>
      <c r="FYY318" s="41"/>
      <c r="FYZ318" s="41"/>
      <c r="FZA318" s="41"/>
      <c r="FZB318" s="41"/>
      <c r="FZC318" s="41"/>
      <c r="FZD318" s="41"/>
      <c r="FZE318" s="41"/>
      <c r="FZF318" s="41"/>
      <c r="FZG318" s="41"/>
      <c r="FZH318" s="41"/>
      <c r="FZI318" s="41"/>
      <c r="FZJ318" s="41"/>
      <c r="FZK318" s="41"/>
      <c r="FZL318" s="41"/>
      <c r="FZM318" s="41"/>
      <c r="FZN318" s="41"/>
      <c r="FZO318" s="41"/>
      <c r="FZP318" s="41"/>
      <c r="FZQ318" s="41"/>
      <c r="FZR318" s="41"/>
      <c r="FZS318" s="41"/>
      <c r="FZT318" s="41"/>
      <c r="FZU318" s="41"/>
      <c r="FZV318" s="41"/>
      <c r="FZW318" s="41"/>
      <c r="FZX318" s="41"/>
      <c r="FZY318" s="41"/>
      <c r="FZZ318" s="41"/>
      <c r="GAA318" s="41"/>
      <c r="GAB318" s="41"/>
      <c r="GAC318" s="41"/>
      <c r="GAD318" s="41"/>
      <c r="GAE318" s="41"/>
      <c r="GAF318" s="41"/>
      <c r="GAG318" s="41"/>
      <c r="GAH318" s="41"/>
      <c r="GAI318" s="41"/>
      <c r="GAJ318" s="41"/>
      <c r="GAK318" s="41"/>
      <c r="GAL318" s="41"/>
      <c r="GAM318" s="41"/>
      <c r="GAN318" s="41"/>
      <c r="GAO318" s="41"/>
      <c r="GAP318" s="41"/>
      <c r="GAQ318" s="41"/>
      <c r="GAR318" s="41"/>
      <c r="GAS318" s="41"/>
      <c r="GAT318" s="41"/>
      <c r="GAU318" s="41"/>
      <c r="GAV318" s="41"/>
      <c r="GAW318" s="41"/>
      <c r="GAX318" s="41"/>
      <c r="GAY318" s="41"/>
      <c r="GAZ318" s="41"/>
      <c r="GBA318" s="41"/>
      <c r="GBB318" s="41"/>
      <c r="GBC318" s="41"/>
      <c r="GBD318" s="41"/>
      <c r="GBE318" s="41"/>
      <c r="GBF318" s="41"/>
      <c r="GBG318" s="41"/>
      <c r="GBH318" s="41"/>
      <c r="GBI318" s="41"/>
      <c r="GBJ318" s="41"/>
      <c r="GBK318" s="41"/>
      <c r="GBL318" s="41"/>
      <c r="GBM318" s="41"/>
      <c r="GBN318" s="41"/>
      <c r="GBO318" s="41"/>
      <c r="GBP318" s="41"/>
      <c r="GBQ318" s="41"/>
      <c r="GBR318" s="41"/>
      <c r="GBS318" s="41"/>
      <c r="GBT318" s="41"/>
      <c r="GBU318" s="41"/>
      <c r="GBV318" s="41"/>
      <c r="GBW318" s="41"/>
      <c r="GBX318" s="41"/>
      <c r="GBY318" s="41"/>
      <c r="GBZ318" s="41"/>
      <c r="GCA318" s="41"/>
      <c r="GCB318" s="41"/>
      <c r="GCC318" s="41"/>
      <c r="GCD318" s="41"/>
      <c r="GCE318" s="41"/>
      <c r="GCF318" s="41"/>
      <c r="GCG318" s="41"/>
      <c r="GCH318" s="41"/>
      <c r="GCI318" s="41"/>
      <c r="GCJ318" s="41"/>
      <c r="GCK318" s="41"/>
      <c r="GCL318" s="41"/>
      <c r="GCM318" s="41"/>
      <c r="GCN318" s="41"/>
      <c r="GCO318" s="41"/>
      <c r="GCP318" s="41"/>
      <c r="GCQ318" s="41"/>
      <c r="GCR318" s="41"/>
      <c r="GCS318" s="41"/>
      <c r="GCT318" s="41"/>
      <c r="GCU318" s="41"/>
      <c r="GCV318" s="41"/>
      <c r="GCW318" s="41"/>
      <c r="GCX318" s="41"/>
      <c r="GCY318" s="41"/>
      <c r="GCZ318" s="41"/>
      <c r="GDA318" s="41"/>
      <c r="GDB318" s="41"/>
      <c r="GDC318" s="41"/>
      <c r="GDD318" s="41"/>
      <c r="GDE318" s="41"/>
      <c r="GDF318" s="41"/>
      <c r="GDG318" s="41"/>
      <c r="GDH318" s="41"/>
      <c r="GDI318" s="41"/>
      <c r="GDJ318" s="41"/>
      <c r="GDK318" s="41"/>
      <c r="GDL318" s="41"/>
      <c r="GDM318" s="41"/>
      <c r="GDN318" s="41"/>
      <c r="GDO318" s="41"/>
      <c r="GDP318" s="41"/>
      <c r="GDQ318" s="41"/>
      <c r="GDR318" s="41"/>
      <c r="GDS318" s="41"/>
      <c r="GDT318" s="41"/>
      <c r="GDU318" s="41"/>
      <c r="GDV318" s="41"/>
      <c r="GDW318" s="41"/>
      <c r="GDX318" s="41"/>
      <c r="GDY318" s="41"/>
      <c r="GDZ318" s="41"/>
      <c r="GEA318" s="41"/>
      <c r="GEB318" s="41"/>
      <c r="GEC318" s="41"/>
      <c r="GED318" s="41"/>
      <c r="GEE318" s="41"/>
      <c r="GEF318" s="41"/>
      <c r="GEG318" s="41"/>
      <c r="GEH318" s="41"/>
      <c r="GEI318" s="41"/>
      <c r="GEJ318" s="41"/>
      <c r="GEK318" s="41"/>
      <c r="GEL318" s="41"/>
      <c r="GEM318" s="41"/>
      <c r="GEN318" s="41"/>
      <c r="GEO318" s="41"/>
      <c r="GEP318" s="41"/>
      <c r="GEQ318" s="41"/>
      <c r="GER318" s="41"/>
      <c r="GES318" s="41"/>
      <c r="GET318" s="41"/>
      <c r="GEU318" s="41"/>
      <c r="GEV318" s="41"/>
      <c r="GEW318" s="41"/>
      <c r="GEX318" s="41"/>
      <c r="GEY318" s="41"/>
      <c r="GEZ318" s="41"/>
      <c r="GFA318" s="41"/>
      <c r="GFB318" s="41"/>
      <c r="GFC318" s="41"/>
      <c r="GFD318" s="41"/>
      <c r="GFE318" s="41"/>
      <c r="GFF318" s="41"/>
      <c r="GFG318" s="41"/>
      <c r="GFH318" s="41"/>
      <c r="GFI318" s="41"/>
      <c r="GFJ318" s="41"/>
      <c r="GFK318" s="41"/>
      <c r="GFL318" s="41"/>
      <c r="GFM318" s="41"/>
      <c r="GFN318" s="41"/>
      <c r="GFO318" s="41"/>
      <c r="GFP318" s="41"/>
      <c r="GFQ318" s="41"/>
      <c r="GFR318" s="41"/>
      <c r="GFS318" s="41"/>
      <c r="GFT318" s="41"/>
      <c r="GFU318" s="41"/>
      <c r="GFV318" s="41"/>
      <c r="GFW318" s="41"/>
      <c r="GFX318" s="41"/>
      <c r="GFY318" s="41"/>
      <c r="GFZ318" s="41"/>
      <c r="GGA318" s="41"/>
      <c r="GGB318" s="41"/>
      <c r="GGC318" s="41"/>
      <c r="GGD318" s="41"/>
      <c r="GGE318" s="41"/>
      <c r="GGF318" s="41"/>
      <c r="GGG318" s="41"/>
      <c r="GGH318" s="41"/>
      <c r="GGI318" s="41"/>
      <c r="GGJ318" s="41"/>
      <c r="GGK318" s="41"/>
      <c r="GGL318" s="41"/>
      <c r="GGM318" s="41"/>
      <c r="GGN318" s="41"/>
      <c r="GGO318" s="41"/>
      <c r="GGP318" s="41"/>
      <c r="GGQ318" s="41"/>
      <c r="GGR318" s="41"/>
      <c r="GGS318" s="41"/>
      <c r="GGT318" s="41"/>
      <c r="GGU318" s="41"/>
      <c r="GGV318" s="41"/>
      <c r="GGW318" s="41"/>
      <c r="GGX318" s="41"/>
      <c r="GGY318" s="41"/>
      <c r="GGZ318" s="41"/>
      <c r="GHA318" s="41"/>
      <c r="GHB318" s="41"/>
      <c r="GHC318" s="41"/>
      <c r="GHD318" s="41"/>
      <c r="GHE318" s="41"/>
      <c r="GHF318" s="41"/>
      <c r="GHG318" s="41"/>
      <c r="GHH318" s="41"/>
      <c r="GHI318" s="41"/>
      <c r="GHJ318" s="41"/>
      <c r="GHK318" s="41"/>
      <c r="GHL318" s="41"/>
      <c r="GHM318" s="41"/>
      <c r="GHN318" s="41"/>
      <c r="GHO318" s="41"/>
      <c r="GHP318" s="41"/>
      <c r="GHQ318" s="41"/>
      <c r="GHR318" s="41"/>
      <c r="GHS318" s="41"/>
      <c r="GHT318" s="41"/>
      <c r="GHU318" s="41"/>
      <c r="GHV318" s="41"/>
      <c r="GHW318" s="41"/>
      <c r="GHX318" s="41"/>
      <c r="GHY318" s="41"/>
      <c r="GHZ318" s="41"/>
      <c r="GIA318" s="41"/>
      <c r="GIB318" s="41"/>
      <c r="GIC318" s="41"/>
      <c r="GID318" s="41"/>
      <c r="GIE318" s="41"/>
      <c r="GIF318" s="41"/>
      <c r="GIG318" s="41"/>
      <c r="GIH318" s="41"/>
      <c r="GII318" s="41"/>
      <c r="GIJ318" s="41"/>
      <c r="GIK318" s="41"/>
      <c r="GIL318" s="41"/>
      <c r="GIM318" s="41"/>
      <c r="GIN318" s="41"/>
      <c r="GIO318" s="41"/>
      <c r="GIP318" s="41"/>
      <c r="GIQ318" s="41"/>
      <c r="GIR318" s="41"/>
      <c r="GIS318" s="41"/>
      <c r="GIT318" s="41"/>
      <c r="GIU318" s="41"/>
      <c r="GIV318" s="41"/>
      <c r="GIW318" s="41"/>
      <c r="GIX318" s="41"/>
      <c r="GIY318" s="41"/>
      <c r="GIZ318" s="41"/>
      <c r="GJA318" s="41"/>
      <c r="GJB318" s="41"/>
      <c r="GJC318" s="41"/>
      <c r="GJD318" s="41"/>
      <c r="GJE318" s="41"/>
      <c r="GJF318" s="41"/>
      <c r="GJG318" s="41"/>
      <c r="GJH318" s="41"/>
      <c r="GJI318" s="41"/>
      <c r="GJJ318" s="41"/>
      <c r="GJK318" s="41"/>
      <c r="GJL318" s="41"/>
      <c r="GJM318" s="41"/>
      <c r="GJN318" s="41"/>
      <c r="GJO318" s="41"/>
      <c r="GJP318" s="41"/>
      <c r="GJQ318" s="41"/>
      <c r="GJR318" s="41"/>
      <c r="GJS318" s="41"/>
      <c r="GJT318" s="41"/>
      <c r="GJU318" s="41"/>
      <c r="GJV318" s="41"/>
      <c r="GJW318" s="41"/>
      <c r="GJX318" s="41"/>
      <c r="GJY318" s="41"/>
      <c r="GJZ318" s="41"/>
      <c r="GKA318" s="41"/>
      <c r="GKB318" s="41"/>
      <c r="GKC318" s="41"/>
      <c r="GKD318" s="41"/>
      <c r="GKE318" s="41"/>
      <c r="GKF318" s="41"/>
      <c r="GKG318" s="41"/>
      <c r="GKH318" s="41"/>
      <c r="GKI318" s="41"/>
      <c r="GKJ318" s="41"/>
      <c r="GKK318" s="41"/>
      <c r="GKL318" s="41"/>
      <c r="GKM318" s="41"/>
      <c r="GKN318" s="41"/>
      <c r="GKO318" s="41"/>
      <c r="GKP318" s="41"/>
      <c r="GKQ318" s="41"/>
      <c r="GKR318" s="41"/>
      <c r="GKS318" s="41"/>
      <c r="GKT318" s="41"/>
      <c r="GKU318" s="41"/>
      <c r="GKV318" s="41"/>
      <c r="GKW318" s="41"/>
      <c r="GKX318" s="41"/>
      <c r="GKY318" s="41"/>
      <c r="GKZ318" s="41"/>
      <c r="GLA318" s="41"/>
      <c r="GLB318" s="41"/>
      <c r="GLC318" s="41"/>
      <c r="GLD318" s="41"/>
      <c r="GLE318" s="41"/>
      <c r="GLF318" s="41"/>
      <c r="GLG318" s="41"/>
      <c r="GLH318" s="41"/>
      <c r="GLI318" s="41"/>
      <c r="GLJ318" s="41"/>
      <c r="GLK318" s="41"/>
      <c r="GLL318" s="41"/>
      <c r="GLM318" s="41"/>
      <c r="GLN318" s="41"/>
      <c r="GLO318" s="41"/>
      <c r="GLP318" s="41"/>
      <c r="GLQ318" s="41"/>
      <c r="GLR318" s="41"/>
      <c r="GLS318" s="41"/>
      <c r="GLT318" s="41"/>
      <c r="GLU318" s="41"/>
      <c r="GLV318" s="41"/>
      <c r="GLW318" s="41"/>
      <c r="GLX318" s="41"/>
      <c r="GLY318" s="41"/>
      <c r="GLZ318" s="41"/>
      <c r="GMA318" s="41"/>
      <c r="GMB318" s="41"/>
      <c r="GMC318" s="41"/>
      <c r="GMD318" s="41"/>
      <c r="GME318" s="41"/>
      <c r="GMF318" s="41"/>
      <c r="GMG318" s="41"/>
      <c r="GMH318" s="41"/>
      <c r="GMI318" s="41"/>
      <c r="GMJ318" s="41"/>
      <c r="GMK318" s="41"/>
      <c r="GML318" s="41"/>
      <c r="GMM318" s="41"/>
      <c r="GMN318" s="41"/>
      <c r="GMO318" s="41"/>
      <c r="GMP318" s="41"/>
      <c r="GMQ318" s="41"/>
      <c r="GMR318" s="41"/>
      <c r="GMS318" s="41"/>
      <c r="GMT318" s="41"/>
      <c r="GMU318" s="41"/>
      <c r="GMV318" s="41"/>
      <c r="GMW318" s="41"/>
      <c r="GMX318" s="41"/>
      <c r="GMY318" s="41"/>
      <c r="GMZ318" s="41"/>
      <c r="GNA318" s="41"/>
      <c r="GNB318" s="41"/>
      <c r="GNC318" s="41"/>
      <c r="GND318" s="41"/>
      <c r="GNE318" s="41"/>
      <c r="GNF318" s="41"/>
      <c r="GNG318" s="41"/>
      <c r="GNH318" s="41"/>
      <c r="GNI318" s="41"/>
      <c r="GNJ318" s="41"/>
      <c r="GNK318" s="41"/>
      <c r="GNL318" s="41"/>
      <c r="GNM318" s="41"/>
      <c r="GNN318" s="41"/>
      <c r="GNO318" s="41"/>
      <c r="GNP318" s="41"/>
      <c r="GNQ318" s="41"/>
      <c r="GNR318" s="41"/>
      <c r="GNS318" s="41"/>
      <c r="GNT318" s="41"/>
      <c r="GNU318" s="41"/>
      <c r="GNV318" s="41"/>
      <c r="GNW318" s="41"/>
      <c r="GNX318" s="41"/>
      <c r="GNY318" s="41"/>
      <c r="GNZ318" s="41"/>
      <c r="GOA318" s="41"/>
      <c r="GOB318" s="41"/>
      <c r="GOC318" s="41"/>
      <c r="GOD318" s="41"/>
      <c r="GOE318" s="41"/>
      <c r="GOF318" s="41"/>
      <c r="GOG318" s="41"/>
      <c r="GOH318" s="41"/>
      <c r="GOI318" s="41"/>
      <c r="GOJ318" s="41"/>
      <c r="GOK318" s="41"/>
      <c r="GOL318" s="41"/>
      <c r="GOM318" s="41"/>
      <c r="GON318" s="41"/>
      <c r="GOO318" s="41"/>
      <c r="GOP318" s="41"/>
      <c r="GOQ318" s="41"/>
      <c r="GOR318" s="41"/>
      <c r="GOS318" s="41"/>
      <c r="GOT318" s="41"/>
      <c r="GOU318" s="41"/>
      <c r="GOV318" s="41"/>
      <c r="GOW318" s="41"/>
      <c r="GOX318" s="41"/>
      <c r="GOY318" s="41"/>
      <c r="GOZ318" s="41"/>
      <c r="GPA318" s="41"/>
      <c r="GPB318" s="41"/>
      <c r="GPC318" s="41"/>
      <c r="GPD318" s="41"/>
      <c r="GPE318" s="41"/>
      <c r="GPF318" s="41"/>
      <c r="GPG318" s="41"/>
      <c r="GPH318" s="41"/>
      <c r="GPI318" s="41"/>
      <c r="GPJ318" s="41"/>
      <c r="GPK318" s="41"/>
      <c r="GPL318" s="41"/>
      <c r="GPM318" s="41"/>
      <c r="GPN318" s="41"/>
      <c r="GPO318" s="41"/>
      <c r="GPP318" s="41"/>
      <c r="GPQ318" s="41"/>
      <c r="GPR318" s="41"/>
      <c r="GPS318" s="41"/>
      <c r="GPT318" s="41"/>
      <c r="GPU318" s="41"/>
      <c r="GPV318" s="41"/>
      <c r="GPW318" s="41"/>
      <c r="GPX318" s="41"/>
      <c r="GPY318" s="41"/>
      <c r="GPZ318" s="41"/>
      <c r="GQA318" s="41"/>
      <c r="GQB318" s="41"/>
      <c r="GQC318" s="41"/>
      <c r="GQD318" s="41"/>
      <c r="GQE318" s="41"/>
      <c r="GQF318" s="41"/>
      <c r="GQG318" s="41"/>
      <c r="GQH318" s="41"/>
      <c r="GQI318" s="41"/>
      <c r="GQJ318" s="41"/>
      <c r="GQK318" s="41"/>
      <c r="GQL318" s="41"/>
      <c r="GQM318" s="41"/>
      <c r="GQN318" s="41"/>
      <c r="GQO318" s="41"/>
      <c r="GQP318" s="41"/>
      <c r="GQQ318" s="41"/>
      <c r="GQR318" s="41"/>
      <c r="GQS318" s="41"/>
      <c r="GQT318" s="41"/>
      <c r="GQU318" s="41"/>
      <c r="GQV318" s="41"/>
      <c r="GQW318" s="41"/>
      <c r="GQX318" s="41"/>
      <c r="GQY318" s="41"/>
      <c r="GQZ318" s="41"/>
      <c r="GRA318" s="41"/>
      <c r="GRB318" s="41"/>
      <c r="GRC318" s="41"/>
      <c r="GRD318" s="41"/>
      <c r="GRE318" s="41"/>
      <c r="GRF318" s="41"/>
      <c r="GRG318" s="41"/>
      <c r="GRH318" s="41"/>
      <c r="GRI318" s="41"/>
      <c r="GRJ318" s="41"/>
      <c r="GRK318" s="41"/>
      <c r="GRL318" s="41"/>
      <c r="GRM318" s="41"/>
      <c r="GRN318" s="41"/>
      <c r="GRO318" s="41"/>
      <c r="GRP318" s="41"/>
      <c r="GRQ318" s="41"/>
      <c r="GRR318" s="41"/>
      <c r="GRS318" s="41"/>
      <c r="GRT318" s="41"/>
      <c r="GRU318" s="41"/>
      <c r="GRV318" s="41"/>
      <c r="GRW318" s="41"/>
      <c r="GRX318" s="41"/>
      <c r="GRY318" s="41"/>
      <c r="GRZ318" s="41"/>
      <c r="GSA318" s="41"/>
      <c r="GSB318" s="41"/>
      <c r="GSC318" s="41"/>
      <c r="GSD318" s="41"/>
      <c r="GSE318" s="41"/>
      <c r="GSF318" s="41"/>
      <c r="GSG318" s="41"/>
      <c r="GSH318" s="41"/>
      <c r="GSI318" s="41"/>
      <c r="GSJ318" s="41"/>
      <c r="GSK318" s="41"/>
      <c r="GSL318" s="41"/>
      <c r="GSM318" s="41"/>
      <c r="GSN318" s="41"/>
      <c r="GSO318" s="41"/>
      <c r="GSP318" s="41"/>
      <c r="GSQ318" s="41"/>
      <c r="GSR318" s="41"/>
      <c r="GSS318" s="41"/>
      <c r="GST318" s="41"/>
      <c r="GSU318" s="41"/>
      <c r="GSV318" s="41"/>
      <c r="GSW318" s="41"/>
      <c r="GSX318" s="41"/>
      <c r="GSY318" s="41"/>
      <c r="GSZ318" s="41"/>
      <c r="GTA318" s="41"/>
      <c r="GTB318" s="41"/>
      <c r="GTC318" s="41"/>
      <c r="GTD318" s="41"/>
      <c r="GTE318" s="41"/>
      <c r="GTF318" s="41"/>
      <c r="GTG318" s="41"/>
      <c r="GTH318" s="41"/>
      <c r="GTI318" s="41"/>
      <c r="GTJ318" s="41"/>
      <c r="GTK318" s="41"/>
      <c r="GTL318" s="41"/>
      <c r="GTM318" s="41"/>
      <c r="GTN318" s="41"/>
      <c r="GTO318" s="41"/>
      <c r="GTP318" s="41"/>
      <c r="GTQ318" s="41"/>
      <c r="GTR318" s="41"/>
      <c r="GTS318" s="41"/>
      <c r="GTT318" s="41"/>
      <c r="GTU318" s="41"/>
      <c r="GTV318" s="41"/>
      <c r="GTW318" s="41"/>
      <c r="GTX318" s="41"/>
      <c r="GTY318" s="41"/>
      <c r="GTZ318" s="41"/>
      <c r="GUA318" s="41"/>
      <c r="GUB318" s="41"/>
      <c r="GUC318" s="41"/>
      <c r="GUD318" s="41"/>
      <c r="GUE318" s="41"/>
      <c r="GUF318" s="41"/>
      <c r="GUG318" s="41"/>
      <c r="GUH318" s="41"/>
      <c r="GUI318" s="41"/>
      <c r="GUJ318" s="41"/>
      <c r="GUK318" s="41"/>
      <c r="GUL318" s="41"/>
      <c r="GUM318" s="41"/>
      <c r="GUN318" s="41"/>
      <c r="GUO318" s="41"/>
      <c r="GUP318" s="41"/>
      <c r="GUQ318" s="41"/>
      <c r="GUR318" s="41"/>
      <c r="GUS318" s="41"/>
      <c r="GUT318" s="41"/>
      <c r="GUU318" s="41"/>
      <c r="GUV318" s="41"/>
      <c r="GUW318" s="41"/>
      <c r="GUX318" s="41"/>
      <c r="GUY318" s="41"/>
      <c r="GUZ318" s="41"/>
      <c r="GVA318" s="41"/>
      <c r="GVB318" s="41"/>
      <c r="GVC318" s="41"/>
      <c r="GVD318" s="41"/>
      <c r="GVE318" s="41"/>
      <c r="GVF318" s="41"/>
      <c r="GVG318" s="41"/>
      <c r="GVH318" s="41"/>
      <c r="GVI318" s="41"/>
      <c r="GVJ318" s="41"/>
      <c r="GVK318" s="41"/>
      <c r="GVL318" s="41"/>
      <c r="GVM318" s="41"/>
      <c r="GVN318" s="41"/>
      <c r="GVO318" s="41"/>
      <c r="GVP318" s="41"/>
      <c r="GVQ318" s="41"/>
      <c r="GVR318" s="41"/>
      <c r="GVS318" s="41"/>
      <c r="GVT318" s="41"/>
      <c r="GVU318" s="41"/>
      <c r="GVV318" s="41"/>
      <c r="GVW318" s="41"/>
      <c r="GVX318" s="41"/>
      <c r="GVY318" s="41"/>
      <c r="GVZ318" s="41"/>
      <c r="GWA318" s="41"/>
      <c r="GWB318" s="41"/>
      <c r="GWC318" s="41"/>
      <c r="GWD318" s="41"/>
      <c r="GWE318" s="41"/>
      <c r="GWF318" s="41"/>
      <c r="GWG318" s="41"/>
      <c r="GWH318" s="41"/>
      <c r="GWI318" s="41"/>
      <c r="GWJ318" s="41"/>
      <c r="GWK318" s="41"/>
      <c r="GWL318" s="41"/>
      <c r="GWM318" s="41"/>
      <c r="GWN318" s="41"/>
      <c r="GWO318" s="41"/>
      <c r="GWP318" s="41"/>
      <c r="GWQ318" s="41"/>
      <c r="GWR318" s="41"/>
      <c r="GWS318" s="41"/>
      <c r="GWT318" s="41"/>
      <c r="GWU318" s="41"/>
      <c r="GWV318" s="41"/>
      <c r="GWW318" s="41"/>
      <c r="GWX318" s="41"/>
      <c r="GWY318" s="41"/>
      <c r="GWZ318" s="41"/>
      <c r="GXA318" s="41"/>
      <c r="GXB318" s="41"/>
      <c r="GXC318" s="41"/>
      <c r="GXD318" s="41"/>
      <c r="GXE318" s="41"/>
      <c r="GXF318" s="41"/>
      <c r="GXG318" s="41"/>
      <c r="GXH318" s="41"/>
      <c r="GXI318" s="41"/>
      <c r="GXJ318" s="41"/>
      <c r="GXK318" s="41"/>
      <c r="GXL318" s="41"/>
      <c r="GXM318" s="41"/>
      <c r="GXN318" s="41"/>
      <c r="GXO318" s="41"/>
      <c r="GXP318" s="41"/>
      <c r="GXQ318" s="41"/>
      <c r="GXR318" s="41"/>
      <c r="GXS318" s="41"/>
      <c r="GXT318" s="41"/>
      <c r="GXU318" s="41"/>
      <c r="GXV318" s="41"/>
      <c r="GXW318" s="41"/>
      <c r="GXX318" s="41"/>
      <c r="GXY318" s="41"/>
      <c r="GXZ318" s="41"/>
      <c r="GYA318" s="41"/>
      <c r="GYB318" s="41"/>
      <c r="GYC318" s="41"/>
      <c r="GYD318" s="41"/>
      <c r="GYE318" s="41"/>
      <c r="GYF318" s="41"/>
      <c r="GYG318" s="41"/>
      <c r="GYH318" s="41"/>
      <c r="GYI318" s="41"/>
      <c r="GYJ318" s="41"/>
      <c r="GYK318" s="41"/>
      <c r="GYL318" s="41"/>
      <c r="GYM318" s="41"/>
      <c r="GYN318" s="41"/>
      <c r="GYO318" s="41"/>
      <c r="GYP318" s="41"/>
      <c r="GYQ318" s="41"/>
      <c r="GYR318" s="41"/>
      <c r="GYS318" s="41"/>
      <c r="GYT318" s="41"/>
      <c r="GYU318" s="41"/>
      <c r="GYV318" s="41"/>
      <c r="GYW318" s="41"/>
      <c r="GYX318" s="41"/>
      <c r="GYY318" s="41"/>
      <c r="GYZ318" s="41"/>
      <c r="GZA318" s="41"/>
      <c r="GZB318" s="41"/>
      <c r="GZC318" s="41"/>
      <c r="GZD318" s="41"/>
      <c r="GZE318" s="41"/>
      <c r="GZF318" s="41"/>
      <c r="GZG318" s="41"/>
      <c r="GZH318" s="41"/>
      <c r="GZI318" s="41"/>
      <c r="GZJ318" s="41"/>
      <c r="GZK318" s="41"/>
      <c r="GZL318" s="41"/>
      <c r="GZM318" s="41"/>
      <c r="GZN318" s="41"/>
      <c r="GZO318" s="41"/>
      <c r="GZP318" s="41"/>
      <c r="GZQ318" s="41"/>
      <c r="GZR318" s="41"/>
      <c r="GZS318" s="41"/>
      <c r="GZT318" s="41"/>
      <c r="GZU318" s="41"/>
      <c r="GZV318" s="41"/>
      <c r="GZW318" s="41"/>
      <c r="GZX318" s="41"/>
      <c r="GZY318" s="41"/>
      <c r="GZZ318" s="41"/>
      <c r="HAA318" s="41"/>
      <c r="HAB318" s="41"/>
      <c r="HAC318" s="41"/>
      <c r="HAD318" s="41"/>
      <c r="HAE318" s="41"/>
      <c r="HAF318" s="41"/>
      <c r="HAG318" s="41"/>
      <c r="HAH318" s="41"/>
      <c r="HAI318" s="41"/>
      <c r="HAJ318" s="41"/>
      <c r="HAK318" s="41"/>
      <c r="HAL318" s="41"/>
      <c r="HAM318" s="41"/>
      <c r="HAN318" s="41"/>
      <c r="HAO318" s="41"/>
      <c r="HAP318" s="41"/>
      <c r="HAQ318" s="41"/>
      <c r="HAR318" s="41"/>
      <c r="HAS318" s="41"/>
      <c r="HAT318" s="41"/>
      <c r="HAU318" s="41"/>
      <c r="HAV318" s="41"/>
      <c r="HAW318" s="41"/>
      <c r="HAX318" s="41"/>
      <c r="HAY318" s="41"/>
      <c r="HAZ318" s="41"/>
      <c r="HBA318" s="41"/>
      <c r="HBB318" s="41"/>
      <c r="HBC318" s="41"/>
      <c r="HBD318" s="41"/>
      <c r="HBE318" s="41"/>
      <c r="HBF318" s="41"/>
      <c r="HBG318" s="41"/>
      <c r="HBH318" s="41"/>
      <c r="HBI318" s="41"/>
      <c r="HBJ318" s="41"/>
      <c r="HBK318" s="41"/>
      <c r="HBL318" s="41"/>
      <c r="HBM318" s="41"/>
      <c r="HBN318" s="41"/>
      <c r="HBO318" s="41"/>
      <c r="HBP318" s="41"/>
      <c r="HBQ318" s="41"/>
      <c r="HBR318" s="41"/>
      <c r="HBS318" s="41"/>
      <c r="HBT318" s="41"/>
      <c r="HBU318" s="41"/>
      <c r="HBV318" s="41"/>
      <c r="HBW318" s="41"/>
      <c r="HBX318" s="41"/>
      <c r="HBY318" s="41"/>
      <c r="HBZ318" s="41"/>
      <c r="HCA318" s="41"/>
      <c r="HCB318" s="41"/>
      <c r="HCC318" s="41"/>
      <c r="HCD318" s="41"/>
      <c r="HCE318" s="41"/>
      <c r="HCF318" s="41"/>
      <c r="HCG318" s="41"/>
      <c r="HCH318" s="41"/>
      <c r="HCI318" s="41"/>
      <c r="HCJ318" s="41"/>
      <c r="HCK318" s="41"/>
      <c r="HCL318" s="41"/>
      <c r="HCM318" s="41"/>
      <c r="HCN318" s="41"/>
      <c r="HCO318" s="41"/>
      <c r="HCP318" s="41"/>
      <c r="HCQ318" s="41"/>
      <c r="HCR318" s="41"/>
      <c r="HCS318" s="41"/>
      <c r="HCT318" s="41"/>
      <c r="HCU318" s="41"/>
      <c r="HCV318" s="41"/>
      <c r="HCW318" s="41"/>
      <c r="HCX318" s="41"/>
      <c r="HCY318" s="41"/>
      <c r="HCZ318" s="41"/>
      <c r="HDA318" s="41"/>
      <c r="HDB318" s="41"/>
      <c r="HDC318" s="41"/>
      <c r="HDD318" s="41"/>
      <c r="HDE318" s="41"/>
      <c r="HDF318" s="41"/>
      <c r="HDG318" s="41"/>
      <c r="HDH318" s="41"/>
      <c r="HDI318" s="41"/>
      <c r="HDJ318" s="41"/>
      <c r="HDK318" s="41"/>
      <c r="HDL318" s="41"/>
      <c r="HDM318" s="41"/>
      <c r="HDN318" s="41"/>
      <c r="HDO318" s="41"/>
      <c r="HDP318" s="41"/>
      <c r="HDQ318" s="41"/>
      <c r="HDR318" s="41"/>
      <c r="HDS318" s="41"/>
      <c r="HDT318" s="41"/>
      <c r="HDU318" s="41"/>
      <c r="HDV318" s="41"/>
      <c r="HDW318" s="41"/>
      <c r="HDX318" s="41"/>
      <c r="HDY318" s="41"/>
      <c r="HDZ318" s="41"/>
      <c r="HEA318" s="41"/>
      <c r="HEB318" s="41"/>
      <c r="HEC318" s="41"/>
      <c r="HED318" s="41"/>
      <c r="HEE318" s="41"/>
      <c r="HEF318" s="41"/>
      <c r="HEG318" s="41"/>
      <c r="HEH318" s="41"/>
      <c r="HEI318" s="41"/>
      <c r="HEJ318" s="41"/>
      <c r="HEK318" s="41"/>
      <c r="HEL318" s="41"/>
      <c r="HEM318" s="41"/>
      <c r="HEN318" s="41"/>
      <c r="HEO318" s="41"/>
      <c r="HEP318" s="41"/>
      <c r="HEQ318" s="41"/>
      <c r="HER318" s="41"/>
      <c r="HES318" s="41"/>
      <c r="HET318" s="41"/>
      <c r="HEU318" s="41"/>
      <c r="HEV318" s="41"/>
      <c r="HEW318" s="41"/>
      <c r="HEX318" s="41"/>
      <c r="HEY318" s="41"/>
      <c r="HEZ318" s="41"/>
      <c r="HFA318" s="41"/>
      <c r="HFB318" s="41"/>
      <c r="HFC318" s="41"/>
      <c r="HFD318" s="41"/>
      <c r="HFE318" s="41"/>
      <c r="HFF318" s="41"/>
      <c r="HFG318" s="41"/>
      <c r="HFH318" s="41"/>
      <c r="HFI318" s="41"/>
      <c r="HFJ318" s="41"/>
      <c r="HFK318" s="41"/>
      <c r="HFL318" s="41"/>
      <c r="HFM318" s="41"/>
      <c r="HFN318" s="41"/>
      <c r="HFO318" s="41"/>
      <c r="HFP318" s="41"/>
      <c r="HFQ318" s="41"/>
      <c r="HFR318" s="41"/>
      <c r="HFS318" s="41"/>
      <c r="HFT318" s="41"/>
      <c r="HFU318" s="41"/>
      <c r="HFV318" s="41"/>
      <c r="HFW318" s="41"/>
      <c r="HFX318" s="41"/>
      <c r="HFY318" s="41"/>
      <c r="HFZ318" s="41"/>
      <c r="HGA318" s="41"/>
      <c r="HGB318" s="41"/>
      <c r="HGC318" s="41"/>
      <c r="HGD318" s="41"/>
      <c r="HGE318" s="41"/>
      <c r="HGF318" s="41"/>
      <c r="HGG318" s="41"/>
      <c r="HGH318" s="41"/>
      <c r="HGI318" s="41"/>
      <c r="HGJ318" s="41"/>
      <c r="HGK318" s="41"/>
      <c r="HGL318" s="41"/>
      <c r="HGM318" s="41"/>
      <c r="HGN318" s="41"/>
      <c r="HGO318" s="41"/>
      <c r="HGP318" s="41"/>
      <c r="HGQ318" s="41"/>
      <c r="HGR318" s="41"/>
      <c r="HGS318" s="41"/>
      <c r="HGT318" s="41"/>
      <c r="HGU318" s="41"/>
      <c r="HGV318" s="41"/>
      <c r="HGW318" s="41"/>
      <c r="HGX318" s="41"/>
      <c r="HGY318" s="41"/>
      <c r="HGZ318" s="41"/>
      <c r="HHA318" s="41"/>
      <c r="HHB318" s="41"/>
      <c r="HHC318" s="41"/>
      <c r="HHD318" s="41"/>
      <c r="HHE318" s="41"/>
      <c r="HHF318" s="41"/>
      <c r="HHG318" s="41"/>
      <c r="HHH318" s="41"/>
      <c r="HHI318" s="41"/>
      <c r="HHJ318" s="41"/>
      <c r="HHK318" s="41"/>
      <c r="HHL318" s="41"/>
      <c r="HHM318" s="41"/>
      <c r="HHN318" s="41"/>
      <c r="HHO318" s="41"/>
      <c r="HHP318" s="41"/>
      <c r="HHQ318" s="41"/>
      <c r="HHR318" s="41"/>
      <c r="HHS318" s="41"/>
      <c r="HHT318" s="41"/>
      <c r="HHU318" s="41"/>
      <c r="HHV318" s="41"/>
      <c r="HHW318" s="41"/>
      <c r="HHX318" s="41"/>
      <c r="HHY318" s="41"/>
      <c r="HHZ318" s="41"/>
      <c r="HIA318" s="41"/>
      <c r="HIB318" s="41"/>
      <c r="HIC318" s="41"/>
      <c r="HID318" s="41"/>
      <c r="HIE318" s="41"/>
      <c r="HIF318" s="41"/>
      <c r="HIG318" s="41"/>
      <c r="HIH318" s="41"/>
      <c r="HII318" s="41"/>
      <c r="HIJ318" s="41"/>
      <c r="HIK318" s="41"/>
      <c r="HIL318" s="41"/>
      <c r="HIM318" s="41"/>
      <c r="HIN318" s="41"/>
      <c r="HIO318" s="41"/>
      <c r="HIP318" s="41"/>
      <c r="HIQ318" s="41"/>
      <c r="HIR318" s="41"/>
      <c r="HIS318" s="41"/>
      <c r="HIT318" s="41"/>
      <c r="HIU318" s="41"/>
      <c r="HIV318" s="41"/>
      <c r="HIW318" s="41"/>
      <c r="HIX318" s="41"/>
      <c r="HIY318" s="41"/>
      <c r="HIZ318" s="41"/>
      <c r="HJA318" s="41"/>
      <c r="HJB318" s="41"/>
      <c r="HJC318" s="41"/>
      <c r="HJD318" s="41"/>
      <c r="HJE318" s="41"/>
      <c r="HJF318" s="41"/>
      <c r="HJG318" s="41"/>
      <c r="HJH318" s="41"/>
      <c r="HJI318" s="41"/>
      <c r="HJJ318" s="41"/>
      <c r="HJK318" s="41"/>
      <c r="HJL318" s="41"/>
      <c r="HJM318" s="41"/>
      <c r="HJN318" s="41"/>
      <c r="HJO318" s="41"/>
      <c r="HJP318" s="41"/>
      <c r="HJQ318" s="41"/>
      <c r="HJR318" s="41"/>
      <c r="HJS318" s="41"/>
      <c r="HJT318" s="41"/>
      <c r="HJU318" s="41"/>
      <c r="HJV318" s="41"/>
      <c r="HJW318" s="41"/>
      <c r="HJX318" s="41"/>
      <c r="HJY318" s="41"/>
      <c r="HJZ318" s="41"/>
      <c r="HKA318" s="41"/>
      <c r="HKB318" s="41"/>
      <c r="HKC318" s="41"/>
      <c r="HKD318" s="41"/>
      <c r="HKE318" s="41"/>
      <c r="HKF318" s="41"/>
      <c r="HKG318" s="41"/>
      <c r="HKH318" s="41"/>
      <c r="HKI318" s="41"/>
      <c r="HKJ318" s="41"/>
      <c r="HKK318" s="41"/>
      <c r="HKL318" s="41"/>
      <c r="HKM318" s="41"/>
      <c r="HKN318" s="41"/>
      <c r="HKO318" s="41"/>
      <c r="HKP318" s="41"/>
      <c r="HKQ318" s="41"/>
      <c r="HKR318" s="41"/>
      <c r="HKS318" s="41"/>
      <c r="HKT318" s="41"/>
      <c r="HKU318" s="41"/>
      <c r="HKV318" s="41"/>
      <c r="HKW318" s="41"/>
      <c r="HKX318" s="41"/>
      <c r="HKY318" s="41"/>
      <c r="HKZ318" s="41"/>
      <c r="HLA318" s="41"/>
      <c r="HLB318" s="41"/>
      <c r="HLC318" s="41"/>
      <c r="HLD318" s="41"/>
      <c r="HLE318" s="41"/>
      <c r="HLF318" s="41"/>
      <c r="HLG318" s="41"/>
      <c r="HLH318" s="41"/>
      <c r="HLI318" s="41"/>
      <c r="HLJ318" s="41"/>
      <c r="HLK318" s="41"/>
      <c r="HLL318" s="41"/>
      <c r="HLM318" s="41"/>
      <c r="HLN318" s="41"/>
      <c r="HLO318" s="41"/>
      <c r="HLP318" s="41"/>
      <c r="HLQ318" s="41"/>
      <c r="HLR318" s="41"/>
      <c r="HLS318" s="41"/>
      <c r="HLT318" s="41"/>
      <c r="HLU318" s="41"/>
      <c r="HLV318" s="41"/>
      <c r="HLW318" s="41"/>
      <c r="HLX318" s="41"/>
      <c r="HLY318" s="41"/>
      <c r="HLZ318" s="41"/>
      <c r="HMA318" s="41"/>
      <c r="HMB318" s="41"/>
      <c r="HMC318" s="41"/>
      <c r="HMD318" s="41"/>
      <c r="HME318" s="41"/>
      <c r="HMF318" s="41"/>
      <c r="HMG318" s="41"/>
      <c r="HMH318" s="41"/>
      <c r="HMI318" s="41"/>
      <c r="HMJ318" s="41"/>
      <c r="HMK318" s="41"/>
      <c r="HML318" s="41"/>
      <c r="HMM318" s="41"/>
      <c r="HMN318" s="41"/>
      <c r="HMO318" s="41"/>
      <c r="HMP318" s="41"/>
      <c r="HMQ318" s="41"/>
      <c r="HMR318" s="41"/>
      <c r="HMS318" s="41"/>
      <c r="HMT318" s="41"/>
      <c r="HMU318" s="41"/>
      <c r="HMV318" s="41"/>
      <c r="HMW318" s="41"/>
      <c r="HMX318" s="41"/>
      <c r="HMY318" s="41"/>
      <c r="HMZ318" s="41"/>
      <c r="HNA318" s="41"/>
      <c r="HNB318" s="41"/>
      <c r="HNC318" s="41"/>
      <c r="HND318" s="41"/>
      <c r="HNE318" s="41"/>
      <c r="HNF318" s="41"/>
      <c r="HNG318" s="41"/>
      <c r="HNH318" s="41"/>
      <c r="HNI318" s="41"/>
      <c r="HNJ318" s="41"/>
      <c r="HNK318" s="41"/>
      <c r="HNL318" s="41"/>
      <c r="HNM318" s="41"/>
      <c r="HNN318" s="41"/>
      <c r="HNO318" s="41"/>
      <c r="HNP318" s="41"/>
      <c r="HNQ318" s="41"/>
      <c r="HNR318" s="41"/>
      <c r="HNS318" s="41"/>
      <c r="HNT318" s="41"/>
      <c r="HNU318" s="41"/>
      <c r="HNV318" s="41"/>
      <c r="HNW318" s="41"/>
      <c r="HNX318" s="41"/>
      <c r="HNY318" s="41"/>
      <c r="HNZ318" s="41"/>
      <c r="HOA318" s="41"/>
      <c r="HOB318" s="41"/>
      <c r="HOC318" s="41"/>
      <c r="HOD318" s="41"/>
      <c r="HOE318" s="41"/>
      <c r="HOF318" s="41"/>
      <c r="HOG318" s="41"/>
      <c r="HOH318" s="41"/>
      <c r="HOI318" s="41"/>
      <c r="HOJ318" s="41"/>
      <c r="HOK318" s="41"/>
      <c r="HOL318" s="41"/>
      <c r="HOM318" s="41"/>
      <c r="HON318" s="41"/>
      <c r="HOO318" s="41"/>
      <c r="HOP318" s="41"/>
      <c r="HOQ318" s="41"/>
      <c r="HOR318" s="41"/>
      <c r="HOS318" s="41"/>
      <c r="HOT318" s="41"/>
      <c r="HOU318" s="41"/>
      <c r="HOV318" s="41"/>
      <c r="HOW318" s="41"/>
      <c r="HOX318" s="41"/>
      <c r="HOY318" s="41"/>
      <c r="HOZ318" s="41"/>
      <c r="HPA318" s="41"/>
      <c r="HPB318" s="41"/>
      <c r="HPC318" s="41"/>
      <c r="HPD318" s="41"/>
      <c r="HPE318" s="41"/>
      <c r="HPF318" s="41"/>
      <c r="HPG318" s="41"/>
      <c r="HPH318" s="41"/>
      <c r="HPI318" s="41"/>
      <c r="HPJ318" s="41"/>
      <c r="HPK318" s="41"/>
      <c r="HPL318" s="41"/>
      <c r="HPM318" s="41"/>
      <c r="HPN318" s="41"/>
      <c r="HPO318" s="41"/>
      <c r="HPP318" s="41"/>
      <c r="HPQ318" s="41"/>
      <c r="HPR318" s="41"/>
      <c r="HPS318" s="41"/>
      <c r="HPT318" s="41"/>
      <c r="HPU318" s="41"/>
      <c r="HPV318" s="41"/>
      <c r="HPW318" s="41"/>
      <c r="HPX318" s="41"/>
      <c r="HPY318" s="41"/>
      <c r="HPZ318" s="41"/>
      <c r="HQA318" s="41"/>
      <c r="HQB318" s="41"/>
      <c r="HQC318" s="41"/>
      <c r="HQD318" s="41"/>
      <c r="HQE318" s="41"/>
      <c r="HQF318" s="41"/>
      <c r="HQG318" s="41"/>
      <c r="HQH318" s="41"/>
      <c r="HQI318" s="41"/>
      <c r="HQJ318" s="41"/>
      <c r="HQK318" s="41"/>
      <c r="HQL318" s="41"/>
      <c r="HQM318" s="41"/>
      <c r="HQN318" s="41"/>
      <c r="HQO318" s="41"/>
      <c r="HQP318" s="41"/>
      <c r="HQQ318" s="41"/>
      <c r="HQR318" s="41"/>
      <c r="HQS318" s="41"/>
      <c r="HQT318" s="41"/>
      <c r="HQU318" s="41"/>
      <c r="HQV318" s="41"/>
      <c r="HQW318" s="41"/>
      <c r="HQX318" s="41"/>
      <c r="HQY318" s="41"/>
      <c r="HQZ318" s="41"/>
      <c r="HRA318" s="41"/>
      <c r="HRB318" s="41"/>
      <c r="HRC318" s="41"/>
      <c r="HRD318" s="41"/>
      <c r="HRE318" s="41"/>
      <c r="HRF318" s="41"/>
      <c r="HRG318" s="41"/>
      <c r="HRH318" s="41"/>
      <c r="HRI318" s="41"/>
      <c r="HRJ318" s="41"/>
      <c r="HRK318" s="41"/>
      <c r="HRL318" s="41"/>
      <c r="HRM318" s="41"/>
      <c r="HRN318" s="41"/>
      <c r="HRO318" s="41"/>
      <c r="HRP318" s="41"/>
      <c r="HRQ318" s="41"/>
      <c r="HRR318" s="41"/>
      <c r="HRS318" s="41"/>
      <c r="HRT318" s="41"/>
      <c r="HRU318" s="41"/>
      <c r="HRV318" s="41"/>
      <c r="HRW318" s="41"/>
      <c r="HRX318" s="41"/>
      <c r="HRY318" s="41"/>
      <c r="HRZ318" s="41"/>
      <c r="HSA318" s="41"/>
      <c r="HSB318" s="41"/>
      <c r="HSC318" s="41"/>
      <c r="HSD318" s="41"/>
      <c r="HSE318" s="41"/>
      <c r="HSF318" s="41"/>
      <c r="HSG318" s="41"/>
      <c r="HSH318" s="41"/>
      <c r="HSI318" s="41"/>
      <c r="HSJ318" s="41"/>
      <c r="HSK318" s="41"/>
      <c r="HSL318" s="41"/>
      <c r="HSM318" s="41"/>
      <c r="HSN318" s="41"/>
      <c r="HSO318" s="41"/>
      <c r="HSP318" s="41"/>
      <c r="HSQ318" s="41"/>
      <c r="HSR318" s="41"/>
      <c r="HSS318" s="41"/>
      <c r="HST318" s="41"/>
      <c r="HSU318" s="41"/>
      <c r="HSV318" s="41"/>
      <c r="HSW318" s="41"/>
      <c r="HSX318" s="41"/>
      <c r="HSY318" s="41"/>
      <c r="HSZ318" s="41"/>
      <c r="HTA318" s="41"/>
      <c r="HTB318" s="41"/>
      <c r="HTC318" s="41"/>
      <c r="HTD318" s="41"/>
      <c r="HTE318" s="41"/>
      <c r="HTF318" s="41"/>
      <c r="HTG318" s="41"/>
      <c r="HTH318" s="41"/>
      <c r="HTI318" s="41"/>
      <c r="HTJ318" s="41"/>
      <c r="HTK318" s="41"/>
      <c r="HTL318" s="41"/>
      <c r="HTM318" s="41"/>
      <c r="HTN318" s="41"/>
      <c r="HTO318" s="41"/>
      <c r="HTP318" s="41"/>
      <c r="HTQ318" s="41"/>
      <c r="HTR318" s="41"/>
      <c r="HTS318" s="41"/>
      <c r="HTT318" s="41"/>
      <c r="HTU318" s="41"/>
      <c r="HTV318" s="41"/>
      <c r="HTW318" s="41"/>
      <c r="HTX318" s="41"/>
      <c r="HTY318" s="41"/>
      <c r="HTZ318" s="41"/>
      <c r="HUA318" s="41"/>
      <c r="HUB318" s="41"/>
      <c r="HUC318" s="41"/>
      <c r="HUD318" s="41"/>
      <c r="HUE318" s="41"/>
      <c r="HUF318" s="41"/>
      <c r="HUG318" s="41"/>
      <c r="HUH318" s="41"/>
      <c r="HUI318" s="41"/>
      <c r="HUJ318" s="41"/>
      <c r="HUK318" s="41"/>
      <c r="HUL318" s="41"/>
      <c r="HUM318" s="41"/>
      <c r="HUN318" s="41"/>
      <c r="HUO318" s="41"/>
      <c r="HUP318" s="41"/>
      <c r="HUQ318" s="41"/>
      <c r="HUR318" s="41"/>
      <c r="HUS318" s="41"/>
      <c r="HUT318" s="41"/>
      <c r="HUU318" s="41"/>
      <c r="HUV318" s="41"/>
      <c r="HUW318" s="41"/>
      <c r="HUX318" s="41"/>
      <c r="HUY318" s="41"/>
      <c r="HUZ318" s="41"/>
      <c r="HVA318" s="41"/>
      <c r="HVB318" s="41"/>
      <c r="HVC318" s="41"/>
      <c r="HVD318" s="41"/>
      <c r="HVE318" s="41"/>
      <c r="HVF318" s="41"/>
      <c r="HVG318" s="41"/>
      <c r="HVH318" s="41"/>
      <c r="HVI318" s="41"/>
      <c r="HVJ318" s="41"/>
      <c r="HVK318" s="41"/>
      <c r="HVL318" s="41"/>
      <c r="HVM318" s="41"/>
      <c r="HVN318" s="41"/>
      <c r="HVO318" s="41"/>
      <c r="HVP318" s="41"/>
      <c r="HVQ318" s="41"/>
      <c r="HVR318" s="41"/>
      <c r="HVS318" s="41"/>
      <c r="HVT318" s="41"/>
      <c r="HVU318" s="41"/>
      <c r="HVV318" s="41"/>
      <c r="HVW318" s="41"/>
      <c r="HVX318" s="41"/>
      <c r="HVY318" s="41"/>
      <c r="HVZ318" s="41"/>
      <c r="HWA318" s="41"/>
      <c r="HWB318" s="41"/>
      <c r="HWC318" s="41"/>
      <c r="HWD318" s="41"/>
      <c r="HWE318" s="41"/>
      <c r="HWF318" s="41"/>
      <c r="HWG318" s="41"/>
      <c r="HWH318" s="41"/>
      <c r="HWI318" s="41"/>
      <c r="HWJ318" s="41"/>
      <c r="HWK318" s="41"/>
      <c r="HWL318" s="41"/>
      <c r="HWM318" s="41"/>
      <c r="HWN318" s="41"/>
      <c r="HWO318" s="41"/>
      <c r="HWP318" s="41"/>
      <c r="HWQ318" s="41"/>
      <c r="HWR318" s="41"/>
      <c r="HWS318" s="41"/>
      <c r="HWT318" s="41"/>
      <c r="HWU318" s="41"/>
      <c r="HWV318" s="41"/>
      <c r="HWW318" s="41"/>
      <c r="HWX318" s="41"/>
      <c r="HWY318" s="41"/>
      <c r="HWZ318" s="41"/>
      <c r="HXA318" s="41"/>
      <c r="HXB318" s="41"/>
      <c r="HXC318" s="41"/>
      <c r="HXD318" s="41"/>
      <c r="HXE318" s="41"/>
      <c r="HXF318" s="41"/>
      <c r="HXG318" s="41"/>
      <c r="HXH318" s="41"/>
      <c r="HXI318" s="41"/>
      <c r="HXJ318" s="41"/>
      <c r="HXK318" s="41"/>
      <c r="HXL318" s="41"/>
      <c r="HXM318" s="41"/>
      <c r="HXN318" s="41"/>
      <c r="HXO318" s="41"/>
      <c r="HXP318" s="41"/>
      <c r="HXQ318" s="41"/>
      <c r="HXR318" s="41"/>
      <c r="HXS318" s="41"/>
      <c r="HXT318" s="41"/>
      <c r="HXU318" s="41"/>
      <c r="HXV318" s="41"/>
      <c r="HXW318" s="41"/>
      <c r="HXX318" s="41"/>
      <c r="HXY318" s="41"/>
      <c r="HXZ318" s="41"/>
      <c r="HYA318" s="41"/>
      <c r="HYB318" s="41"/>
      <c r="HYC318" s="41"/>
      <c r="HYD318" s="41"/>
      <c r="HYE318" s="41"/>
      <c r="HYF318" s="41"/>
      <c r="HYG318" s="41"/>
      <c r="HYH318" s="41"/>
      <c r="HYI318" s="41"/>
      <c r="HYJ318" s="41"/>
      <c r="HYK318" s="41"/>
      <c r="HYL318" s="41"/>
      <c r="HYM318" s="41"/>
      <c r="HYN318" s="41"/>
      <c r="HYO318" s="41"/>
      <c r="HYP318" s="41"/>
      <c r="HYQ318" s="41"/>
      <c r="HYR318" s="41"/>
      <c r="HYS318" s="41"/>
      <c r="HYT318" s="41"/>
      <c r="HYU318" s="41"/>
      <c r="HYV318" s="41"/>
      <c r="HYW318" s="41"/>
      <c r="HYX318" s="41"/>
      <c r="HYY318" s="41"/>
      <c r="HYZ318" s="41"/>
      <c r="HZA318" s="41"/>
      <c r="HZB318" s="41"/>
      <c r="HZC318" s="41"/>
      <c r="HZD318" s="41"/>
      <c r="HZE318" s="41"/>
      <c r="HZF318" s="41"/>
      <c r="HZG318" s="41"/>
      <c r="HZH318" s="41"/>
      <c r="HZI318" s="41"/>
      <c r="HZJ318" s="41"/>
      <c r="HZK318" s="41"/>
      <c r="HZL318" s="41"/>
      <c r="HZM318" s="41"/>
      <c r="HZN318" s="41"/>
      <c r="HZO318" s="41"/>
      <c r="HZP318" s="41"/>
      <c r="HZQ318" s="41"/>
      <c r="HZR318" s="41"/>
      <c r="HZS318" s="41"/>
      <c r="HZT318" s="41"/>
      <c r="HZU318" s="41"/>
      <c r="HZV318" s="41"/>
      <c r="HZW318" s="41"/>
      <c r="HZX318" s="41"/>
      <c r="HZY318" s="41"/>
      <c r="HZZ318" s="41"/>
      <c r="IAA318" s="41"/>
      <c r="IAB318" s="41"/>
      <c r="IAC318" s="41"/>
      <c r="IAD318" s="41"/>
      <c r="IAE318" s="41"/>
      <c r="IAF318" s="41"/>
      <c r="IAG318" s="41"/>
      <c r="IAH318" s="41"/>
      <c r="IAI318" s="41"/>
      <c r="IAJ318" s="41"/>
      <c r="IAK318" s="41"/>
      <c r="IAL318" s="41"/>
      <c r="IAM318" s="41"/>
      <c r="IAN318" s="41"/>
      <c r="IAO318" s="41"/>
      <c r="IAP318" s="41"/>
      <c r="IAQ318" s="41"/>
      <c r="IAR318" s="41"/>
      <c r="IAS318" s="41"/>
      <c r="IAT318" s="41"/>
      <c r="IAU318" s="41"/>
      <c r="IAV318" s="41"/>
      <c r="IAW318" s="41"/>
      <c r="IAX318" s="41"/>
      <c r="IAY318" s="41"/>
      <c r="IAZ318" s="41"/>
      <c r="IBA318" s="41"/>
      <c r="IBB318" s="41"/>
      <c r="IBC318" s="41"/>
      <c r="IBD318" s="41"/>
      <c r="IBE318" s="41"/>
      <c r="IBF318" s="41"/>
      <c r="IBG318" s="41"/>
      <c r="IBH318" s="41"/>
      <c r="IBI318" s="41"/>
      <c r="IBJ318" s="41"/>
      <c r="IBK318" s="41"/>
      <c r="IBL318" s="41"/>
      <c r="IBM318" s="41"/>
      <c r="IBN318" s="41"/>
      <c r="IBO318" s="41"/>
      <c r="IBP318" s="41"/>
      <c r="IBQ318" s="41"/>
      <c r="IBR318" s="41"/>
      <c r="IBS318" s="41"/>
      <c r="IBT318" s="41"/>
      <c r="IBU318" s="41"/>
      <c r="IBV318" s="41"/>
      <c r="IBW318" s="41"/>
      <c r="IBX318" s="41"/>
      <c r="IBY318" s="41"/>
      <c r="IBZ318" s="41"/>
      <c r="ICA318" s="41"/>
      <c r="ICB318" s="41"/>
      <c r="ICC318" s="41"/>
      <c r="ICD318" s="41"/>
      <c r="ICE318" s="41"/>
      <c r="ICF318" s="41"/>
      <c r="ICG318" s="41"/>
      <c r="ICH318" s="41"/>
      <c r="ICI318" s="41"/>
      <c r="ICJ318" s="41"/>
      <c r="ICK318" s="41"/>
      <c r="ICL318" s="41"/>
      <c r="ICM318" s="41"/>
      <c r="ICN318" s="41"/>
      <c r="ICO318" s="41"/>
      <c r="ICP318" s="41"/>
      <c r="ICQ318" s="41"/>
      <c r="ICR318" s="41"/>
      <c r="ICS318" s="41"/>
      <c r="ICT318" s="41"/>
      <c r="ICU318" s="41"/>
      <c r="ICV318" s="41"/>
      <c r="ICW318" s="41"/>
      <c r="ICX318" s="41"/>
      <c r="ICY318" s="41"/>
      <c r="ICZ318" s="41"/>
      <c r="IDA318" s="41"/>
      <c r="IDB318" s="41"/>
      <c r="IDC318" s="41"/>
      <c r="IDD318" s="41"/>
      <c r="IDE318" s="41"/>
      <c r="IDF318" s="41"/>
      <c r="IDG318" s="41"/>
      <c r="IDH318" s="41"/>
      <c r="IDI318" s="41"/>
      <c r="IDJ318" s="41"/>
      <c r="IDK318" s="41"/>
      <c r="IDL318" s="41"/>
      <c r="IDM318" s="41"/>
      <c r="IDN318" s="41"/>
      <c r="IDO318" s="41"/>
      <c r="IDP318" s="41"/>
      <c r="IDQ318" s="41"/>
      <c r="IDR318" s="41"/>
      <c r="IDS318" s="41"/>
      <c r="IDT318" s="41"/>
      <c r="IDU318" s="41"/>
      <c r="IDV318" s="41"/>
      <c r="IDW318" s="41"/>
      <c r="IDX318" s="41"/>
      <c r="IDY318" s="41"/>
      <c r="IDZ318" s="41"/>
      <c r="IEA318" s="41"/>
      <c r="IEB318" s="41"/>
      <c r="IEC318" s="41"/>
      <c r="IED318" s="41"/>
      <c r="IEE318" s="41"/>
      <c r="IEF318" s="41"/>
      <c r="IEG318" s="41"/>
      <c r="IEH318" s="41"/>
      <c r="IEI318" s="41"/>
      <c r="IEJ318" s="41"/>
      <c r="IEK318" s="41"/>
      <c r="IEL318" s="41"/>
      <c r="IEM318" s="41"/>
      <c r="IEN318" s="41"/>
      <c r="IEO318" s="41"/>
      <c r="IEP318" s="41"/>
      <c r="IEQ318" s="41"/>
      <c r="IER318" s="41"/>
      <c r="IES318" s="41"/>
      <c r="IET318" s="41"/>
      <c r="IEU318" s="41"/>
      <c r="IEV318" s="41"/>
      <c r="IEW318" s="41"/>
      <c r="IEX318" s="41"/>
      <c r="IEY318" s="41"/>
      <c r="IEZ318" s="41"/>
      <c r="IFA318" s="41"/>
      <c r="IFB318" s="41"/>
      <c r="IFC318" s="41"/>
      <c r="IFD318" s="41"/>
      <c r="IFE318" s="41"/>
      <c r="IFF318" s="41"/>
      <c r="IFG318" s="41"/>
      <c r="IFH318" s="41"/>
      <c r="IFI318" s="41"/>
      <c r="IFJ318" s="41"/>
      <c r="IFK318" s="41"/>
      <c r="IFL318" s="41"/>
      <c r="IFM318" s="41"/>
      <c r="IFN318" s="41"/>
      <c r="IFO318" s="41"/>
      <c r="IFP318" s="41"/>
      <c r="IFQ318" s="41"/>
      <c r="IFR318" s="41"/>
      <c r="IFS318" s="41"/>
      <c r="IFT318" s="41"/>
      <c r="IFU318" s="41"/>
      <c r="IFV318" s="41"/>
      <c r="IFW318" s="41"/>
      <c r="IFX318" s="41"/>
      <c r="IFY318" s="41"/>
      <c r="IFZ318" s="41"/>
      <c r="IGA318" s="41"/>
      <c r="IGB318" s="41"/>
      <c r="IGC318" s="41"/>
      <c r="IGD318" s="41"/>
      <c r="IGE318" s="41"/>
      <c r="IGF318" s="41"/>
      <c r="IGG318" s="41"/>
      <c r="IGH318" s="41"/>
      <c r="IGI318" s="41"/>
      <c r="IGJ318" s="41"/>
      <c r="IGK318" s="41"/>
      <c r="IGL318" s="41"/>
      <c r="IGM318" s="41"/>
      <c r="IGN318" s="41"/>
      <c r="IGO318" s="41"/>
      <c r="IGP318" s="41"/>
      <c r="IGQ318" s="41"/>
      <c r="IGR318" s="41"/>
      <c r="IGS318" s="41"/>
      <c r="IGT318" s="41"/>
      <c r="IGU318" s="41"/>
      <c r="IGV318" s="41"/>
      <c r="IGW318" s="41"/>
      <c r="IGX318" s="41"/>
      <c r="IGY318" s="41"/>
      <c r="IGZ318" s="41"/>
      <c r="IHA318" s="41"/>
      <c r="IHB318" s="41"/>
      <c r="IHC318" s="41"/>
      <c r="IHD318" s="41"/>
      <c r="IHE318" s="41"/>
      <c r="IHF318" s="41"/>
      <c r="IHG318" s="41"/>
      <c r="IHH318" s="41"/>
      <c r="IHI318" s="41"/>
      <c r="IHJ318" s="41"/>
      <c r="IHK318" s="41"/>
      <c r="IHL318" s="41"/>
      <c r="IHM318" s="41"/>
      <c r="IHN318" s="41"/>
      <c r="IHO318" s="41"/>
      <c r="IHP318" s="41"/>
      <c r="IHQ318" s="41"/>
      <c r="IHR318" s="41"/>
      <c r="IHS318" s="41"/>
      <c r="IHT318" s="41"/>
      <c r="IHU318" s="41"/>
      <c r="IHV318" s="41"/>
      <c r="IHW318" s="41"/>
      <c r="IHX318" s="41"/>
      <c r="IHY318" s="41"/>
      <c r="IHZ318" s="41"/>
      <c r="IIA318" s="41"/>
      <c r="IIB318" s="41"/>
      <c r="IIC318" s="41"/>
      <c r="IID318" s="41"/>
      <c r="IIE318" s="41"/>
      <c r="IIF318" s="41"/>
      <c r="IIG318" s="41"/>
      <c r="IIH318" s="41"/>
      <c r="III318" s="41"/>
      <c r="IIJ318" s="41"/>
      <c r="IIK318" s="41"/>
      <c r="IIL318" s="41"/>
      <c r="IIM318" s="41"/>
      <c r="IIN318" s="41"/>
      <c r="IIO318" s="41"/>
      <c r="IIP318" s="41"/>
      <c r="IIQ318" s="41"/>
      <c r="IIR318" s="41"/>
      <c r="IIS318" s="41"/>
      <c r="IIT318" s="41"/>
      <c r="IIU318" s="41"/>
      <c r="IIV318" s="41"/>
      <c r="IIW318" s="41"/>
      <c r="IIX318" s="41"/>
      <c r="IIY318" s="41"/>
      <c r="IIZ318" s="41"/>
      <c r="IJA318" s="41"/>
      <c r="IJB318" s="41"/>
      <c r="IJC318" s="41"/>
      <c r="IJD318" s="41"/>
      <c r="IJE318" s="41"/>
      <c r="IJF318" s="41"/>
      <c r="IJG318" s="41"/>
      <c r="IJH318" s="41"/>
      <c r="IJI318" s="41"/>
      <c r="IJJ318" s="41"/>
      <c r="IJK318" s="41"/>
      <c r="IJL318" s="41"/>
      <c r="IJM318" s="41"/>
      <c r="IJN318" s="41"/>
      <c r="IJO318" s="41"/>
      <c r="IJP318" s="41"/>
      <c r="IJQ318" s="41"/>
      <c r="IJR318" s="41"/>
      <c r="IJS318" s="41"/>
      <c r="IJT318" s="41"/>
      <c r="IJU318" s="41"/>
      <c r="IJV318" s="41"/>
      <c r="IJW318" s="41"/>
      <c r="IJX318" s="41"/>
      <c r="IJY318" s="41"/>
      <c r="IJZ318" s="41"/>
      <c r="IKA318" s="41"/>
      <c r="IKB318" s="41"/>
      <c r="IKC318" s="41"/>
      <c r="IKD318" s="41"/>
      <c r="IKE318" s="41"/>
      <c r="IKF318" s="41"/>
      <c r="IKG318" s="41"/>
      <c r="IKH318" s="41"/>
      <c r="IKI318" s="41"/>
      <c r="IKJ318" s="41"/>
      <c r="IKK318" s="41"/>
      <c r="IKL318" s="41"/>
      <c r="IKM318" s="41"/>
      <c r="IKN318" s="41"/>
      <c r="IKO318" s="41"/>
      <c r="IKP318" s="41"/>
      <c r="IKQ318" s="41"/>
      <c r="IKR318" s="41"/>
      <c r="IKS318" s="41"/>
      <c r="IKT318" s="41"/>
      <c r="IKU318" s="41"/>
      <c r="IKV318" s="41"/>
      <c r="IKW318" s="41"/>
      <c r="IKX318" s="41"/>
      <c r="IKY318" s="41"/>
      <c r="IKZ318" s="41"/>
      <c r="ILA318" s="41"/>
      <c r="ILB318" s="41"/>
      <c r="ILC318" s="41"/>
      <c r="ILD318" s="41"/>
      <c r="ILE318" s="41"/>
      <c r="ILF318" s="41"/>
      <c r="ILG318" s="41"/>
      <c r="ILH318" s="41"/>
      <c r="ILI318" s="41"/>
      <c r="ILJ318" s="41"/>
      <c r="ILK318" s="41"/>
      <c r="ILL318" s="41"/>
      <c r="ILM318" s="41"/>
      <c r="ILN318" s="41"/>
      <c r="ILO318" s="41"/>
      <c r="ILP318" s="41"/>
      <c r="ILQ318" s="41"/>
      <c r="ILR318" s="41"/>
      <c r="ILS318" s="41"/>
      <c r="ILT318" s="41"/>
      <c r="ILU318" s="41"/>
      <c r="ILV318" s="41"/>
      <c r="ILW318" s="41"/>
      <c r="ILX318" s="41"/>
      <c r="ILY318" s="41"/>
      <c r="ILZ318" s="41"/>
      <c r="IMA318" s="41"/>
      <c r="IMB318" s="41"/>
      <c r="IMC318" s="41"/>
      <c r="IMD318" s="41"/>
      <c r="IME318" s="41"/>
      <c r="IMF318" s="41"/>
      <c r="IMG318" s="41"/>
      <c r="IMH318" s="41"/>
      <c r="IMI318" s="41"/>
      <c r="IMJ318" s="41"/>
      <c r="IMK318" s="41"/>
      <c r="IML318" s="41"/>
      <c r="IMM318" s="41"/>
      <c r="IMN318" s="41"/>
      <c r="IMO318" s="41"/>
      <c r="IMP318" s="41"/>
      <c r="IMQ318" s="41"/>
      <c r="IMR318" s="41"/>
      <c r="IMS318" s="41"/>
      <c r="IMT318" s="41"/>
      <c r="IMU318" s="41"/>
      <c r="IMV318" s="41"/>
      <c r="IMW318" s="41"/>
      <c r="IMX318" s="41"/>
      <c r="IMY318" s="41"/>
      <c r="IMZ318" s="41"/>
      <c r="INA318" s="41"/>
      <c r="INB318" s="41"/>
      <c r="INC318" s="41"/>
      <c r="IND318" s="41"/>
      <c r="INE318" s="41"/>
      <c r="INF318" s="41"/>
      <c r="ING318" s="41"/>
      <c r="INH318" s="41"/>
      <c r="INI318" s="41"/>
      <c r="INJ318" s="41"/>
      <c r="INK318" s="41"/>
      <c r="INL318" s="41"/>
      <c r="INM318" s="41"/>
      <c r="INN318" s="41"/>
      <c r="INO318" s="41"/>
      <c r="INP318" s="41"/>
      <c r="INQ318" s="41"/>
      <c r="INR318" s="41"/>
      <c r="INS318" s="41"/>
      <c r="INT318" s="41"/>
      <c r="INU318" s="41"/>
      <c r="INV318" s="41"/>
      <c r="INW318" s="41"/>
      <c r="INX318" s="41"/>
      <c r="INY318" s="41"/>
      <c r="INZ318" s="41"/>
      <c r="IOA318" s="41"/>
      <c r="IOB318" s="41"/>
      <c r="IOC318" s="41"/>
      <c r="IOD318" s="41"/>
      <c r="IOE318" s="41"/>
      <c r="IOF318" s="41"/>
      <c r="IOG318" s="41"/>
      <c r="IOH318" s="41"/>
      <c r="IOI318" s="41"/>
      <c r="IOJ318" s="41"/>
      <c r="IOK318" s="41"/>
      <c r="IOL318" s="41"/>
      <c r="IOM318" s="41"/>
      <c r="ION318" s="41"/>
      <c r="IOO318" s="41"/>
      <c r="IOP318" s="41"/>
      <c r="IOQ318" s="41"/>
      <c r="IOR318" s="41"/>
      <c r="IOS318" s="41"/>
      <c r="IOT318" s="41"/>
      <c r="IOU318" s="41"/>
      <c r="IOV318" s="41"/>
      <c r="IOW318" s="41"/>
      <c r="IOX318" s="41"/>
      <c r="IOY318" s="41"/>
      <c r="IOZ318" s="41"/>
      <c r="IPA318" s="41"/>
      <c r="IPB318" s="41"/>
      <c r="IPC318" s="41"/>
      <c r="IPD318" s="41"/>
      <c r="IPE318" s="41"/>
      <c r="IPF318" s="41"/>
      <c r="IPG318" s="41"/>
      <c r="IPH318" s="41"/>
      <c r="IPI318" s="41"/>
      <c r="IPJ318" s="41"/>
      <c r="IPK318" s="41"/>
      <c r="IPL318" s="41"/>
      <c r="IPM318" s="41"/>
      <c r="IPN318" s="41"/>
      <c r="IPO318" s="41"/>
      <c r="IPP318" s="41"/>
      <c r="IPQ318" s="41"/>
      <c r="IPR318" s="41"/>
      <c r="IPS318" s="41"/>
      <c r="IPT318" s="41"/>
      <c r="IPU318" s="41"/>
      <c r="IPV318" s="41"/>
      <c r="IPW318" s="41"/>
      <c r="IPX318" s="41"/>
      <c r="IPY318" s="41"/>
      <c r="IPZ318" s="41"/>
      <c r="IQA318" s="41"/>
      <c r="IQB318" s="41"/>
      <c r="IQC318" s="41"/>
      <c r="IQD318" s="41"/>
      <c r="IQE318" s="41"/>
      <c r="IQF318" s="41"/>
      <c r="IQG318" s="41"/>
      <c r="IQH318" s="41"/>
      <c r="IQI318" s="41"/>
      <c r="IQJ318" s="41"/>
      <c r="IQK318" s="41"/>
      <c r="IQL318" s="41"/>
      <c r="IQM318" s="41"/>
      <c r="IQN318" s="41"/>
      <c r="IQO318" s="41"/>
      <c r="IQP318" s="41"/>
      <c r="IQQ318" s="41"/>
      <c r="IQR318" s="41"/>
      <c r="IQS318" s="41"/>
      <c r="IQT318" s="41"/>
      <c r="IQU318" s="41"/>
      <c r="IQV318" s="41"/>
      <c r="IQW318" s="41"/>
      <c r="IQX318" s="41"/>
      <c r="IQY318" s="41"/>
      <c r="IQZ318" s="41"/>
      <c r="IRA318" s="41"/>
      <c r="IRB318" s="41"/>
      <c r="IRC318" s="41"/>
      <c r="IRD318" s="41"/>
      <c r="IRE318" s="41"/>
      <c r="IRF318" s="41"/>
      <c r="IRG318" s="41"/>
      <c r="IRH318" s="41"/>
      <c r="IRI318" s="41"/>
      <c r="IRJ318" s="41"/>
      <c r="IRK318" s="41"/>
      <c r="IRL318" s="41"/>
      <c r="IRM318" s="41"/>
      <c r="IRN318" s="41"/>
      <c r="IRO318" s="41"/>
      <c r="IRP318" s="41"/>
      <c r="IRQ318" s="41"/>
      <c r="IRR318" s="41"/>
      <c r="IRS318" s="41"/>
      <c r="IRT318" s="41"/>
      <c r="IRU318" s="41"/>
      <c r="IRV318" s="41"/>
      <c r="IRW318" s="41"/>
      <c r="IRX318" s="41"/>
      <c r="IRY318" s="41"/>
      <c r="IRZ318" s="41"/>
      <c r="ISA318" s="41"/>
      <c r="ISB318" s="41"/>
      <c r="ISC318" s="41"/>
      <c r="ISD318" s="41"/>
      <c r="ISE318" s="41"/>
      <c r="ISF318" s="41"/>
      <c r="ISG318" s="41"/>
      <c r="ISH318" s="41"/>
      <c r="ISI318" s="41"/>
      <c r="ISJ318" s="41"/>
      <c r="ISK318" s="41"/>
      <c r="ISL318" s="41"/>
      <c r="ISM318" s="41"/>
      <c r="ISN318" s="41"/>
      <c r="ISO318" s="41"/>
      <c r="ISP318" s="41"/>
      <c r="ISQ318" s="41"/>
      <c r="ISR318" s="41"/>
      <c r="ISS318" s="41"/>
      <c r="IST318" s="41"/>
      <c r="ISU318" s="41"/>
      <c r="ISV318" s="41"/>
      <c r="ISW318" s="41"/>
      <c r="ISX318" s="41"/>
      <c r="ISY318" s="41"/>
      <c r="ISZ318" s="41"/>
      <c r="ITA318" s="41"/>
      <c r="ITB318" s="41"/>
      <c r="ITC318" s="41"/>
      <c r="ITD318" s="41"/>
      <c r="ITE318" s="41"/>
      <c r="ITF318" s="41"/>
      <c r="ITG318" s="41"/>
      <c r="ITH318" s="41"/>
      <c r="ITI318" s="41"/>
      <c r="ITJ318" s="41"/>
      <c r="ITK318" s="41"/>
      <c r="ITL318" s="41"/>
      <c r="ITM318" s="41"/>
      <c r="ITN318" s="41"/>
      <c r="ITO318" s="41"/>
      <c r="ITP318" s="41"/>
      <c r="ITQ318" s="41"/>
      <c r="ITR318" s="41"/>
      <c r="ITS318" s="41"/>
      <c r="ITT318" s="41"/>
      <c r="ITU318" s="41"/>
      <c r="ITV318" s="41"/>
      <c r="ITW318" s="41"/>
      <c r="ITX318" s="41"/>
      <c r="ITY318" s="41"/>
      <c r="ITZ318" s="41"/>
      <c r="IUA318" s="41"/>
      <c r="IUB318" s="41"/>
      <c r="IUC318" s="41"/>
      <c r="IUD318" s="41"/>
      <c r="IUE318" s="41"/>
      <c r="IUF318" s="41"/>
      <c r="IUG318" s="41"/>
      <c r="IUH318" s="41"/>
      <c r="IUI318" s="41"/>
      <c r="IUJ318" s="41"/>
      <c r="IUK318" s="41"/>
      <c r="IUL318" s="41"/>
      <c r="IUM318" s="41"/>
      <c r="IUN318" s="41"/>
      <c r="IUO318" s="41"/>
      <c r="IUP318" s="41"/>
      <c r="IUQ318" s="41"/>
      <c r="IUR318" s="41"/>
      <c r="IUS318" s="41"/>
      <c r="IUT318" s="41"/>
      <c r="IUU318" s="41"/>
      <c r="IUV318" s="41"/>
      <c r="IUW318" s="41"/>
      <c r="IUX318" s="41"/>
      <c r="IUY318" s="41"/>
      <c r="IUZ318" s="41"/>
      <c r="IVA318" s="41"/>
      <c r="IVB318" s="41"/>
      <c r="IVC318" s="41"/>
      <c r="IVD318" s="41"/>
      <c r="IVE318" s="41"/>
      <c r="IVF318" s="41"/>
      <c r="IVG318" s="41"/>
      <c r="IVH318" s="41"/>
      <c r="IVI318" s="41"/>
      <c r="IVJ318" s="41"/>
      <c r="IVK318" s="41"/>
      <c r="IVL318" s="41"/>
      <c r="IVM318" s="41"/>
      <c r="IVN318" s="41"/>
      <c r="IVO318" s="41"/>
      <c r="IVP318" s="41"/>
      <c r="IVQ318" s="41"/>
      <c r="IVR318" s="41"/>
      <c r="IVS318" s="41"/>
      <c r="IVT318" s="41"/>
      <c r="IVU318" s="41"/>
      <c r="IVV318" s="41"/>
      <c r="IVW318" s="41"/>
      <c r="IVX318" s="41"/>
      <c r="IVY318" s="41"/>
      <c r="IVZ318" s="41"/>
      <c r="IWA318" s="41"/>
      <c r="IWB318" s="41"/>
      <c r="IWC318" s="41"/>
      <c r="IWD318" s="41"/>
      <c r="IWE318" s="41"/>
      <c r="IWF318" s="41"/>
      <c r="IWG318" s="41"/>
      <c r="IWH318" s="41"/>
      <c r="IWI318" s="41"/>
      <c r="IWJ318" s="41"/>
      <c r="IWK318" s="41"/>
      <c r="IWL318" s="41"/>
      <c r="IWM318" s="41"/>
      <c r="IWN318" s="41"/>
      <c r="IWO318" s="41"/>
      <c r="IWP318" s="41"/>
      <c r="IWQ318" s="41"/>
      <c r="IWR318" s="41"/>
      <c r="IWS318" s="41"/>
      <c r="IWT318" s="41"/>
      <c r="IWU318" s="41"/>
      <c r="IWV318" s="41"/>
      <c r="IWW318" s="41"/>
      <c r="IWX318" s="41"/>
      <c r="IWY318" s="41"/>
      <c r="IWZ318" s="41"/>
      <c r="IXA318" s="41"/>
      <c r="IXB318" s="41"/>
      <c r="IXC318" s="41"/>
      <c r="IXD318" s="41"/>
      <c r="IXE318" s="41"/>
      <c r="IXF318" s="41"/>
      <c r="IXG318" s="41"/>
      <c r="IXH318" s="41"/>
      <c r="IXI318" s="41"/>
      <c r="IXJ318" s="41"/>
      <c r="IXK318" s="41"/>
      <c r="IXL318" s="41"/>
      <c r="IXM318" s="41"/>
      <c r="IXN318" s="41"/>
      <c r="IXO318" s="41"/>
      <c r="IXP318" s="41"/>
      <c r="IXQ318" s="41"/>
      <c r="IXR318" s="41"/>
      <c r="IXS318" s="41"/>
      <c r="IXT318" s="41"/>
      <c r="IXU318" s="41"/>
      <c r="IXV318" s="41"/>
      <c r="IXW318" s="41"/>
      <c r="IXX318" s="41"/>
      <c r="IXY318" s="41"/>
      <c r="IXZ318" s="41"/>
      <c r="IYA318" s="41"/>
      <c r="IYB318" s="41"/>
      <c r="IYC318" s="41"/>
      <c r="IYD318" s="41"/>
      <c r="IYE318" s="41"/>
      <c r="IYF318" s="41"/>
      <c r="IYG318" s="41"/>
      <c r="IYH318" s="41"/>
      <c r="IYI318" s="41"/>
      <c r="IYJ318" s="41"/>
      <c r="IYK318" s="41"/>
      <c r="IYL318" s="41"/>
      <c r="IYM318" s="41"/>
      <c r="IYN318" s="41"/>
      <c r="IYO318" s="41"/>
      <c r="IYP318" s="41"/>
      <c r="IYQ318" s="41"/>
      <c r="IYR318" s="41"/>
      <c r="IYS318" s="41"/>
      <c r="IYT318" s="41"/>
      <c r="IYU318" s="41"/>
      <c r="IYV318" s="41"/>
      <c r="IYW318" s="41"/>
      <c r="IYX318" s="41"/>
      <c r="IYY318" s="41"/>
      <c r="IYZ318" s="41"/>
      <c r="IZA318" s="41"/>
      <c r="IZB318" s="41"/>
      <c r="IZC318" s="41"/>
      <c r="IZD318" s="41"/>
      <c r="IZE318" s="41"/>
      <c r="IZF318" s="41"/>
      <c r="IZG318" s="41"/>
      <c r="IZH318" s="41"/>
      <c r="IZI318" s="41"/>
      <c r="IZJ318" s="41"/>
      <c r="IZK318" s="41"/>
      <c r="IZL318" s="41"/>
      <c r="IZM318" s="41"/>
      <c r="IZN318" s="41"/>
      <c r="IZO318" s="41"/>
      <c r="IZP318" s="41"/>
      <c r="IZQ318" s="41"/>
      <c r="IZR318" s="41"/>
      <c r="IZS318" s="41"/>
      <c r="IZT318" s="41"/>
      <c r="IZU318" s="41"/>
      <c r="IZV318" s="41"/>
      <c r="IZW318" s="41"/>
      <c r="IZX318" s="41"/>
      <c r="IZY318" s="41"/>
      <c r="IZZ318" s="41"/>
      <c r="JAA318" s="41"/>
      <c r="JAB318" s="41"/>
      <c r="JAC318" s="41"/>
      <c r="JAD318" s="41"/>
      <c r="JAE318" s="41"/>
      <c r="JAF318" s="41"/>
      <c r="JAG318" s="41"/>
      <c r="JAH318" s="41"/>
      <c r="JAI318" s="41"/>
      <c r="JAJ318" s="41"/>
      <c r="JAK318" s="41"/>
      <c r="JAL318" s="41"/>
      <c r="JAM318" s="41"/>
      <c r="JAN318" s="41"/>
      <c r="JAO318" s="41"/>
      <c r="JAP318" s="41"/>
      <c r="JAQ318" s="41"/>
      <c r="JAR318" s="41"/>
      <c r="JAS318" s="41"/>
      <c r="JAT318" s="41"/>
      <c r="JAU318" s="41"/>
      <c r="JAV318" s="41"/>
      <c r="JAW318" s="41"/>
      <c r="JAX318" s="41"/>
      <c r="JAY318" s="41"/>
      <c r="JAZ318" s="41"/>
      <c r="JBA318" s="41"/>
      <c r="JBB318" s="41"/>
      <c r="JBC318" s="41"/>
      <c r="JBD318" s="41"/>
      <c r="JBE318" s="41"/>
      <c r="JBF318" s="41"/>
      <c r="JBG318" s="41"/>
      <c r="JBH318" s="41"/>
      <c r="JBI318" s="41"/>
      <c r="JBJ318" s="41"/>
      <c r="JBK318" s="41"/>
      <c r="JBL318" s="41"/>
      <c r="JBM318" s="41"/>
      <c r="JBN318" s="41"/>
      <c r="JBO318" s="41"/>
      <c r="JBP318" s="41"/>
      <c r="JBQ318" s="41"/>
      <c r="JBR318" s="41"/>
      <c r="JBS318" s="41"/>
      <c r="JBT318" s="41"/>
      <c r="JBU318" s="41"/>
      <c r="JBV318" s="41"/>
      <c r="JBW318" s="41"/>
      <c r="JBX318" s="41"/>
      <c r="JBY318" s="41"/>
      <c r="JBZ318" s="41"/>
      <c r="JCA318" s="41"/>
      <c r="JCB318" s="41"/>
      <c r="JCC318" s="41"/>
      <c r="JCD318" s="41"/>
      <c r="JCE318" s="41"/>
      <c r="JCF318" s="41"/>
      <c r="JCG318" s="41"/>
      <c r="JCH318" s="41"/>
      <c r="JCI318" s="41"/>
      <c r="JCJ318" s="41"/>
      <c r="JCK318" s="41"/>
      <c r="JCL318" s="41"/>
      <c r="JCM318" s="41"/>
      <c r="JCN318" s="41"/>
      <c r="JCO318" s="41"/>
      <c r="JCP318" s="41"/>
      <c r="JCQ318" s="41"/>
      <c r="JCR318" s="41"/>
      <c r="JCS318" s="41"/>
      <c r="JCT318" s="41"/>
      <c r="JCU318" s="41"/>
      <c r="JCV318" s="41"/>
      <c r="JCW318" s="41"/>
      <c r="JCX318" s="41"/>
      <c r="JCY318" s="41"/>
      <c r="JCZ318" s="41"/>
      <c r="JDA318" s="41"/>
      <c r="JDB318" s="41"/>
      <c r="JDC318" s="41"/>
      <c r="JDD318" s="41"/>
      <c r="JDE318" s="41"/>
      <c r="JDF318" s="41"/>
      <c r="JDG318" s="41"/>
      <c r="JDH318" s="41"/>
      <c r="JDI318" s="41"/>
      <c r="JDJ318" s="41"/>
      <c r="JDK318" s="41"/>
      <c r="JDL318" s="41"/>
      <c r="JDM318" s="41"/>
      <c r="JDN318" s="41"/>
      <c r="JDO318" s="41"/>
      <c r="JDP318" s="41"/>
      <c r="JDQ318" s="41"/>
      <c r="JDR318" s="41"/>
      <c r="JDS318" s="41"/>
      <c r="JDT318" s="41"/>
      <c r="JDU318" s="41"/>
      <c r="JDV318" s="41"/>
      <c r="JDW318" s="41"/>
      <c r="JDX318" s="41"/>
      <c r="JDY318" s="41"/>
      <c r="JDZ318" s="41"/>
      <c r="JEA318" s="41"/>
      <c r="JEB318" s="41"/>
      <c r="JEC318" s="41"/>
      <c r="JED318" s="41"/>
      <c r="JEE318" s="41"/>
      <c r="JEF318" s="41"/>
      <c r="JEG318" s="41"/>
      <c r="JEH318" s="41"/>
      <c r="JEI318" s="41"/>
      <c r="JEJ318" s="41"/>
      <c r="JEK318" s="41"/>
      <c r="JEL318" s="41"/>
      <c r="JEM318" s="41"/>
      <c r="JEN318" s="41"/>
      <c r="JEO318" s="41"/>
      <c r="JEP318" s="41"/>
      <c r="JEQ318" s="41"/>
      <c r="JER318" s="41"/>
      <c r="JES318" s="41"/>
      <c r="JET318" s="41"/>
      <c r="JEU318" s="41"/>
      <c r="JEV318" s="41"/>
      <c r="JEW318" s="41"/>
      <c r="JEX318" s="41"/>
      <c r="JEY318" s="41"/>
      <c r="JEZ318" s="41"/>
      <c r="JFA318" s="41"/>
      <c r="JFB318" s="41"/>
      <c r="JFC318" s="41"/>
      <c r="JFD318" s="41"/>
      <c r="JFE318" s="41"/>
      <c r="JFF318" s="41"/>
      <c r="JFG318" s="41"/>
      <c r="JFH318" s="41"/>
      <c r="JFI318" s="41"/>
      <c r="JFJ318" s="41"/>
      <c r="JFK318" s="41"/>
      <c r="JFL318" s="41"/>
      <c r="JFM318" s="41"/>
      <c r="JFN318" s="41"/>
      <c r="JFO318" s="41"/>
      <c r="JFP318" s="41"/>
      <c r="JFQ318" s="41"/>
      <c r="JFR318" s="41"/>
      <c r="JFS318" s="41"/>
      <c r="JFT318" s="41"/>
      <c r="JFU318" s="41"/>
      <c r="JFV318" s="41"/>
      <c r="JFW318" s="41"/>
      <c r="JFX318" s="41"/>
      <c r="JFY318" s="41"/>
      <c r="JFZ318" s="41"/>
      <c r="JGA318" s="41"/>
      <c r="JGB318" s="41"/>
      <c r="JGC318" s="41"/>
      <c r="JGD318" s="41"/>
      <c r="JGE318" s="41"/>
      <c r="JGF318" s="41"/>
      <c r="JGG318" s="41"/>
      <c r="JGH318" s="41"/>
      <c r="JGI318" s="41"/>
      <c r="JGJ318" s="41"/>
      <c r="JGK318" s="41"/>
      <c r="JGL318" s="41"/>
      <c r="JGM318" s="41"/>
      <c r="JGN318" s="41"/>
      <c r="JGO318" s="41"/>
      <c r="JGP318" s="41"/>
      <c r="JGQ318" s="41"/>
      <c r="JGR318" s="41"/>
      <c r="JGS318" s="41"/>
      <c r="JGT318" s="41"/>
      <c r="JGU318" s="41"/>
      <c r="JGV318" s="41"/>
      <c r="JGW318" s="41"/>
      <c r="JGX318" s="41"/>
      <c r="JGY318" s="41"/>
      <c r="JGZ318" s="41"/>
      <c r="JHA318" s="41"/>
      <c r="JHB318" s="41"/>
      <c r="JHC318" s="41"/>
      <c r="JHD318" s="41"/>
      <c r="JHE318" s="41"/>
      <c r="JHF318" s="41"/>
      <c r="JHG318" s="41"/>
      <c r="JHH318" s="41"/>
      <c r="JHI318" s="41"/>
      <c r="JHJ318" s="41"/>
      <c r="JHK318" s="41"/>
      <c r="JHL318" s="41"/>
      <c r="JHM318" s="41"/>
      <c r="JHN318" s="41"/>
      <c r="JHO318" s="41"/>
      <c r="JHP318" s="41"/>
      <c r="JHQ318" s="41"/>
      <c r="JHR318" s="41"/>
      <c r="JHS318" s="41"/>
      <c r="JHT318" s="41"/>
      <c r="JHU318" s="41"/>
      <c r="JHV318" s="41"/>
      <c r="JHW318" s="41"/>
      <c r="JHX318" s="41"/>
      <c r="JHY318" s="41"/>
      <c r="JHZ318" s="41"/>
      <c r="JIA318" s="41"/>
      <c r="JIB318" s="41"/>
      <c r="JIC318" s="41"/>
      <c r="JID318" s="41"/>
      <c r="JIE318" s="41"/>
      <c r="JIF318" s="41"/>
      <c r="JIG318" s="41"/>
      <c r="JIH318" s="41"/>
      <c r="JII318" s="41"/>
      <c r="JIJ318" s="41"/>
      <c r="JIK318" s="41"/>
      <c r="JIL318" s="41"/>
      <c r="JIM318" s="41"/>
      <c r="JIN318" s="41"/>
      <c r="JIO318" s="41"/>
      <c r="JIP318" s="41"/>
      <c r="JIQ318" s="41"/>
      <c r="JIR318" s="41"/>
      <c r="JIS318" s="41"/>
      <c r="JIT318" s="41"/>
      <c r="JIU318" s="41"/>
      <c r="JIV318" s="41"/>
      <c r="JIW318" s="41"/>
      <c r="JIX318" s="41"/>
      <c r="JIY318" s="41"/>
      <c r="JIZ318" s="41"/>
      <c r="JJA318" s="41"/>
      <c r="JJB318" s="41"/>
      <c r="JJC318" s="41"/>
      <c r="JJD318" s="41"/>
      <c r="JJE318" s="41"/>
      <c r="JJF318" s="41"/>
      <c r="JJG318" s="41"/>
      <c r="JJH318" s="41"/>
      <c r="JJI318" s="41"/>
      <c r="JJJ318" s="41"/>
      <c r="JJK318" s="41"/>
      <c r="JJL318" s="41"/>
      <c r="JJM318" s="41"/>
      <c r="JJN318" s="41"/>
      <c r="JJO318" s="41"/>
      <c r="JJP318" s="41"/>
      <c r="JJQ318" s="41"/>
      <c r="JJR318" s="41"/>
      <c r="JJS318" s="41"/>
      <c r="JJT318" s="41"/>
      <c r="JJU318" s="41"/>
      <c r="JJV318" s="41"/>
      <c r="JJW318" s="41"/>
      <c r="JJX318" s="41"/>
      <c r="JJY318" s="41"/>
      <c r="JJZ318" s="41"/>
      <c r="JKA318" s="41"/>
      <c r="JKB318" s="41"/>
      <c r="JKC318" s="41"/>
      <c r="JKD318" s="41"/>
      <c r="JKE318" s="41"/>
      <c r="JKF318" s="41"/>
      <c r="JKG318" s="41"/>
      <c r="JKH318" s="41"/>
      <c r="JKI318" s="41"/>
      <c r="JKJ318" s="41"/>
      <c r="JKK318" s="41"/>
      <c r="JKL318" s="41"/>
      <c r="JKM318" s="41"/>
      <c r="JKN318" s="41"/>
      <c r="JKO318" s="41"/>
      <c r="JKP318" s="41"/>
      <c r="JKQ318" s="41"/>
      <c r="JKR318" s="41"/>
      <c r="JKS318" s="41"/>
      <c r="JKT318" s="41"/>
      <c r="JKU318" s="41"/>
      <c r="JKV318" s="41"/>
      <c r="JKW318" s="41"/>
      <c r="JKX318" s="41"/>
      <c r="JKY318" s="41"/>
      <c r="JKZ318" s="41"/>
      <c r="JLA318" s="41"/>
      <c r="JLB318" s="41"/>
      <c r="JLC318" s="41"/>
      <c r="JLD318" s="41"/>
      <c r="JLE318" s="41"/>
      <c r="JLF318" s="41"/>
      <c r="JLG318" s="41"/>
      <c r="JLH318" s="41"/>
      <c r="JLI318" s="41"/>
      <c r="JLJ318" s="41"/>
      <c r="JLK318" s="41"/>
      <c r="JLL318" s="41"/>
      <c r="JLM318" s="41"/>
      <c r="JLN318" s="41"/>
      <c r="JLO318" s="41"/>
      <c r="JLP318" s="41"/>
      <c r="JLQ318" s="41"/>
      <c r="JLR318" s="41"/>
      <c r="JLS318" s="41"/>
      <c r="JLT318" s="41"/>
      <c r="JLU318" s="41"/>
      <c r="JLV318" s="41"/>
      <c r="JLW318" s="41"/>
      <c r="JLX318" s="41"/>
      <c r="JLY318" s="41"/>
      <c r="JLZ318" s="41"/>
      <c r="JMA318" s="41"/>
      <c r="JMB318" s="41"/>
      <c r="JMC318" s="41"/>
      <c r="JMD318" s="41"/>
      <c r="JME318" s="41"/>
      <c r="JMF318" s="41"/>
      <c r="JMG318" s="41"/>
      <c r="JMH318" s="41"/>
      <c r="JMI318" s="41"/>
      <c r="JMJ318" s="41"/>
      <c r="JMK318" s="41"/>
      <c r="JML318" s="41"/>
      <c r="JMM318" s="41"/>
      <c r="JMN318" s="41"/>
      <c r="JMO318" s="41"/>
      <c r="JMP318" s="41"/>
      <c r="JMQ318" s="41"/>
      <c r="JMR318" s="41"/>
      <c r="JMS318" s="41"/>
      <c r="JMT318" s="41"/>
      <c r="JMU318" s="41"/>
      <c r="JMV318" s="41"/>
      <c r="JMW318" s="41"/>
      <c r="JMX318" s="41"/>
      <c r="JMY318" s="41"/>
      <c r="JMZ318" s="41"/>
      <c r="JNA318" s="41"/>
      <c r="JNB318" s="41"/>
      <c r="JNC318" s="41"/>
      <c r="JND318" s="41"/>
      <c r="JNE318" s="41"/>
      <c r="JNF318" s="41"/>
      <c r="JNG318" s="41"/>
      <c r="JNH318" s="41"/>
      <c r="JNI318" s="41"/>
      <c r="JNJ318" s="41"/>
      <c r="JNK318" s="41"/>
      <c r="JNL318" s="41"/>
      <c r="JNM318" s="41"/>
      <c r="JNN318" s="41"/>
      <c r="JNO318" s="41"/>
      <c r="JNP318" s="41"/>
      <c r="JNQ318" s="41"/>
      <c r="JNR318" s="41"/>
      <c r="JNS318" s="41"/>
      <c r="JNT318" s="41"/>
      <c r="JNU318" s="41"/>
      <c r="JNV318" s="41"/>
      <c r="JNW318" s="41"/>
      <c r="JNX318" s="41"/>
      <c r="JNY318" s="41"/>
      <c r="JNZ318" s="41"/>
      <c r="JOA318" s="41"/>
      <c r="JOB318" s="41"/>
      <c r="JOC318" s="41"/>
      <c r="JOD318" s="41"/>
      <c r="JOE318" s="41"/>
      <c r="JOF318" s="41"/>
      <c r="JOG318" s="41"/>
      <c r="JOH318" s="41"/>
      <c r="JOI318" s="41"/>
      <c r="JOJ318" s="41"/>
      <c r="JOK318" s="41"/>
      <c r="JOL318" s="41"/>
      <c r="JOM318" s="41"/>
      <c r="JON318" s="41"/>
      <c r="JOO318" s="41"/>
      <c r="JOP318" s="41"/>
      <c r="JOQ318" s="41"/>
      <c r="JOR318" s="41"/>
      <c r="JOS318" s="41"/>
      <c r="JOT318" s="41"/>
      <c r="JOU318" s="41"/>
      <c r="JOV318" s="41"/>
      <c r="JOW318" s="41"/>
      <c r="JOX318" s="41"/>
      <c r="JOY318" s="41"/>
      <c r="JOZ318" s="41"/>
      <c r="JPA318" s="41"/>
      <c r="JPB318" s="41"/>
      <c r="JPC318" s="41"/>
      <c r="JPD318" s="41"/>
      <c r="JPE318" s="41"/>
      <c r="JPF318" s="41"/>
      <c r="JPG318" s="41"/>
      <c r="JPH318" s="41"/>
      <c r="JPI318" s="41"/>
      <c r="JPJ318" s="41"/>
      <c r="JPK318" s="41"/>
      <c r="JPL318" s="41"/>
      <c r="JPM318" s="41"/>
      <c r="JPN318" s="41"/>
      <c r="JPO318" s="41"/>
      <c r="JPP318" s="41"/>
      <c r="JPQ318" s="41"/>
      <c r="JPR318" s="41"/>
      <c r="JPS318" s="41"/>
      <c r="JPT318" s="41"/>
      <c r="JPU318" s="41"/>
      <c r="JPV318" s="41"/>
      <c r="JPW318" s="41"/>
      <c r="JPX318" s="41"/>
      <c r="JPY318" s="41"/>
      <c r="JPZ318" s="41"/>
      <c r="JQA318" s="41"/>
      <c r="JQB318" s="41"/>
      <c r="JQC318" s="41"/>
      <c r="JQD318" s="41"/>
      <c r="JQE318" s="41"/>
      <c r="JQF318" s="41"/>
      <c r="JQG318" s="41"/>
      <c r="JQH318" s="41"/>
      <c r="JQI318" s="41"/>
      <c r="JQJ318" s="41"/>
      <c r="JQK318" s="41"/>
      <c r="JQL318" s="41"/>
      <c r="JQM318" s="41"/>
      <c r="JQN318" s="41"/>
      <c r="JQO318" s="41"/>
      <c r="JQP318" s="41"/>
      <c r="JQQ318" s="41"/>
      <c r="JQR318" s="41"/>
      <c r="JQS318" s="41"/>
      <c r="JQT318" s="41"/>
      <c r="JQU318" s="41"/>
      <c r="JQV318" s="41"/>
      <c r="JQW318" s="41"/>
      <c r="JQX318" s="41"/>
      <c r="JQY318" s="41"/>
      <c r="JQZ318" s="41"/>
      <c r="JRA318" s="41"/>
      <c r="JRB318" s="41"/>
      <c r="JRC318" s="41"/>
      <c r="JRD318" s="41"/>
      <c r="JRE318" s="41"/>
      <c r="JRF318" s="41"/>
      <c r="JRG318" s="41"/>
      <c r="JRH318" s="41"/>
      <c r="JRI318" s="41"/>
      <c r="JRJ318" s="41"/>
      <c r="JRK318" s="41"/>
      <c r="JRL318" s="41"/>
      <c r="JRM318" s="41"/>
      <c r="JRN318" s="41"/>
      <c r="JRO318" s="41"/>
      <c r="JRP318" s="41"/>
      <c r="JRQ318" s="41"/>
      <c r="JRR318" s="41"/>
      <c r="JRS318" s="41"/>
      <c r="JRT318" s="41"/>
      <c r="JRU318" s="41"/>
      <c r="JRV318" s="41"/>
      <c r="JRW318" s="41"/>
      <c r="JRX318" s="41"/>
      <c r="JRY318" s="41"/>
      <c r="JRZ318" s="41"/>
      <c r="JSA318" s="41"/>
      <c r="JSB318" s="41"/>
      <c r="JSC318" s="41"/>
      <c r="JSD318" s="41"/>
      <c r="JSE318" s="41"/>
      <c r="JSF318" s="41"/>
      <c r="JSG318" s="41"/>
      <c r="JSH318" s="41"/>
      <c r="JSI318" s="41"/>
      <c r="JSJ318" s="41"/>
      <c r="JSK318" s="41"/>
      <c r="JSL318" s="41"/>
      <c r="JSM318" s="41"/>
      <c r="JSN318" s="41"/>
      <c r="JSO318" s="41"/>
      <c r="JSP318" s="41"/>
      <c r="JSQ318" s="41"/>
      <c r="JSR318" s="41"/>
      <c r="JSS318" s="41"/>
      <c r="JST318" s="41"/>
      <c r="JSU318" s="41"/>
      <c r="JSV318" s="41"/>
      <c r="JSW318" s="41"/>
      <c r="JSX318" s="41"/>
      <c r="JSY318" s="41"/>
      <c r="JSZ318" s="41"/>
      <c r="JTA318" s="41"/>
      <c r="JTB318" s="41"/>
      <c r="JTC318" s="41"/>
      <c r="JTD318" s="41"/>
      <c r="JTE318" s="41"/>
      <c r="JTF318" s="41"/>
      <c r="JTG318" s="41"/>
      <c r="JTH318" s="41"/>
      <c r="JTI318" s="41"/>
      <c r="JTJ318" s="41"/>
      <c r="JTK318" s="41"/>
      <c r="JTL318" s="41"/>
      <c r="JTM318" s="41"/>
      <c r="JTN318" s="41"/>
      <c r="JTO318" s="41"/>
      <c r="JTP318" s="41"/>
      <c r="JTQ318" s="41"/>
      <c r="JTR318" s="41"/>
      <c r="JTS318" s="41"/>
      <c r="JTT318" s="41"/>
      <c r="JTU318" s="41"/>
      <c r="JTV318" s="41"/>
      <c r="JTW318" s="41"/>
      <c r="JTX318" s="41"/>
      <c r="JTY318" s="41"/>
      <c r="JTZ318" s="41"/>
      <c r="JUA318" s="41"/>
      <c r="JUB318" s="41"/>
      <c r="JUC318" s="41"/>
      <c r="JUD318" s="41"/>
      <c r="JUE318" s="41"/>
      <c r="JUF318" s="41"/>
      <c r="JUG318" s="41"/>
      <c r="JUH318" s="41"/>
      <c r="JUI318" s="41"/>
      <c r="JUJ318" s="41"/>
      <c r="JUK318" s="41"/>
      <c r="JUL318" s="41"/>
      <c r="JUM318" s="41"/>
      <c r="JUN318" s="41"/>
      <c r="JUO318" s="41"/>
      <c r="JUP318" s="41"/>
      <c r="JUQ318" s="41"/>
      <c r="JUR318" s="41"/>
      <c r="JUS318" s="41"/>
      <c r="JUT318" s="41"/>
      <c r="JUU318" s="41"/>
      <c r="JUV318" s="41"/>
      <c r="JUW318" s="41"/>
      <c r="JUX318" s="41"/>
      <c r="JUY318" s="41"/>
      <c r="JUZ318" s="41"/>
      <c r="JVA318" s="41"/>
      <c r="JVB318" s="41"/>
      <c r="JVC318" s="41"/>
      <c r="JVD318" s="41"/>
      <c r="JVE318" s="41"/>
      <c r="JVF318" s="41"/>
      <c r="JVG318" s="41"/>
      <c r="JVH318" s="41"/>
      <c r="JVI318" s="41"/>
      <c r="JVJ318" s="41"/>
      <c r="JVK318" s="41"/>
      <c r="JVL318" s="41"/>
      <c r="JVM318" s="41"/>
      <c r="JVN318" s="41"/>
      <c r="JVO318" s="41"/>
      <c r="JVP318" s="41"/>
      <c r="JVQ318" s="41"/>
      <c r="JVR318" s="41"/>
      <c r="JVS318" s="41"/>
      <c r="JVT318" s="41"/>
      <c r="JVU318" s="41"/>
      <c r="JVV318" s="41"/>
      <c r="JVW318" s="41"/>
      <c r="JVX318" s="41"/>
      <c r="JVY318" s="41"/>
      <c r="JVZ318" s="41"/>
      <c r="JWA318" s="41"/>
      <c r="JWB318" s="41"/>
      <c r="JWC318" s="41"/>
      <c r="JWD318" s="41"/>
      <c r="JWE318" s="41"/>
      <c r="JWF318" s="41"/>
      <c r="JWG318" s="41"/>
      <c r="JWH318" s="41"/>
      <c r="JWI318" s="41"/>
      <c r="JWJ318" s="41"/>
      <c r="JWK318" s="41"/>
      <c r="JWL318" s="41"/>
      <c r="JWM318" s="41"/>
      <c r="JWN318" s="41"/>
      <c r="JWO318" s="41"/>
      <c r="JWP318" s="41"/>
      <c r="JWQ318" s="41"/>
      <c r="JWR318" s="41"/>
      <c r="JWS318" s="41"/>
      <c r="JWT318" s="41"/>
      <c r="JWU318" s="41"/>
      <c r="JWV318" s="41"/>
      <c r="JWW318" s="41"/>
      <c r="JWX318" s="41"/>
      <c r="JWY318" s="41"/>
      <c r="JWZ318" s="41"/>
      <c r="JXA318" s="41"/>
      <c r="JXB318" s="41"/>
      <c r="JXC318" s="41"/>
      <c r="JXD318" s="41"/>
      <c r="JXE318" s="41"/>
      <c r="JXF318" s="41"/>
      <c r="JXG318" s="41"/>
      <c r="JXH318" s="41"/>
      <c r="JXI318" s="41"/>
      <c r="JXJ318" s="41"/>
      <c r="JXK318" s="41"/>
      <c r="JXL318" s="41"/>
      <c r="JXM318" s="41"/>
      <c r="JXN318" s="41"/>
      <c r="JXO318" s="41"/>
      <c r="JXP318" s="41"/>
      <c r="JXQ318" s="41"/>
      <c r="JXR318" s="41"/>
      <c r="JXS318" s="41"/>
      <c r="JXT318" s="41"/>
      <c r="JXU318" s="41"/>
      <c r="JXV318" s="41"/>
      <c r="JXW318" s="41"/>
      <c r="JXX318" s="41"/>
      <c r="JXY318" s="41"/>
      <c r="JXZ318" s="41"/>
      <c r="JYA318" s="41"/>
      <c r="JYB318" s="41"/>
      <c r="JYC318" s="41"/>
      <c r="JYD318" s="41"/>
      <c r="JYE318" s="41"/>
      <c r="JYF318" s="41"/>
      <c r="JYG318" s="41"/>
      <c r="JYH318" s="41"/>
      <c r="JYI318" s="41"/>
      <c r="JYJ318" s="41"/>
      <c r="JYK318" s="41"/>
      <c r="JYL318" s="41"/>
      <c r="JYM318" s="41"/>
      <c r="JYN318" s="41"/>
      <c r="JYO318" s="41"/>
      <c r="JYP318" s="41"/>
      <c r="JYQ318" s="41"/>
      <c r="JYR318" s="41"/>
      <c r="JYS318" s="41"/>
      <c r="JYT318" s="41"/>
      <c r="JYU318" s="41"/>
      <c r="JYV318" s="41"/>
      <c r="JYW318" s="41"/>
      <c r="JYX318" s="41"/>
      <c r="JYY318" s="41"/>
      <c r="JYZ318" s="41"/>
      <c r="JZA318" s="41"/>
      <c r="JZB318" s="41"/>
      <c r="JZC318" s="41"/>
      <c r="JZD318" s="41"/>
      <c r="JZE318" s="41"/>
      <c r="JZF318" s="41"/>
      <c r="JZG318" s="41"/>
      <c r="JZH318" s="41"/>
      <c r="JZI318" s="41"/>
      <c r="JZJ318" s="41"/>
      <c r="JZK318" s="41"/>
      <c r="JZL318" s="41"/>
      <c r="JZM318" s="41"/>
      <c r="JZN318" s="41"/>
      <c r="JZO318" s="41"/>
      <c r="JZP318" s="41"/>
      <c r="JZQ318" s="41"/>
      <c r="JZR318" s="41"/>
      <c r="JZS318" s="41"/>
      <c r="JZT318" s="41"/>
      <c r="JZU318" s="41"/>
      <c r="JZV318" s="41"/>
      <c r="JZW318" s="41"/>
      <c r="JZX318" s="41"/>
      <c r="JZY318" s="41"/>
      <c r="JZZ318" s="41"/>
      <c r="KAA318" s="41"/>
      <c r="KAB318" s="41"/>
      <c r="KAC318" s="41"/>
      <c r="KAD318" s="41"/>
      <c r="KAE318" s="41"/>
      <c r="KAF318" s="41"/>
      <c r="KAG318" s="41"/>
      <c r="KAH318" s="41"/>
      <c r="KAI318" s="41"/>
      <c r="KAJ318" s="41"/>
      <c r="KAK318" s="41"/>
      <c r="KAL318" s="41"/>
      <c r="KAM318" s="41"/>
      <c r="KAN318" s="41"/>
      <c r="KAO318" s="41"/>
      <c r="KAP318" s="41"/>
      <c r="KAQ318" s="41"/>
      <c r="KAR318" s="41"/>
      <c r="KAS318" s="41"/>
      <c r="KAT318" s="41"/>
      <c r="KAU318" s="41"/>
      <c r="KAV318" s="41"/>
      <c r="KAW318" s="41"/>
      <c r="KAX318" s="41"/>
      <c r="KAY318" s="41"/>
      <c r="KAZ318" s="41"/>
      <c r="KBA318" s="41"/>
      <c r="KBB318" s="41"/>
      <c r="KBC318" s="41"/>
      <c r="KBD318" s="41"/>
      <c r="KBE318" s="41"/>
      <c r="KBF318" s="41"/>
      <c r="KBG318" s="41"/>
      <c r="KBH318" s="41"/>
      <c r="KBI318" s="41"/>
      <c r="KBJ318" s="41"/>
      <c r="KBK318" s="41"/>
      <c r="KBL318" s="41"/>
      <c r="KBM318" s="41"/>
      <c r="KBN318" s="41"/>
      <c r="KBO318" s="41"/>
      <c r="KBP318" s="41"/>
      <c r="KBQ318" s="41"/>
      <c r="KBR318" s="41"/>
      <c r="KBS318" s="41"/>
      <c r="KBT318" s="41"/>
      <c r="KBU318" s="41"/>
      <c r="KBV318" s="41"/>
      <c r="KBW318" s="41"/>
      <c r="KBX318" s="41"/>
      <c r="KBY318" s="41"/>
      <c r="KBZ318" s="41"/>
      <c r="KCA318" s="41"/>
      <c r="KCB318" s="41"/>
      <c r="KCC318" s="41"/>
      <c r="KCD318" s="41"/>
      <c r="KCE318" s="41"/>
      <c r="KCF318" s="41"/>
      <c r="KCG318" s="41"/>
      <c r="KCH318" s="41"/>
      <c r="KCI318" s="41"/>
      <c r="KCJ318" s="41"/>
      <c r="KCK318" s="41"/>
      <c r="KCL318" s="41"/>
      <c r="KCM318" s="41"/>
      <c r="KCN318" s="41"/>
      <c r="KCO318" s="41"/>
      <c r="KCP318" s="41"/>
      <c r="KCQ318" s="41"/>
      <c r="KCR318" s="41"/>
      <c r="KCS318" s="41"/>
      <c r="KCT318" s="41"/>
      <c r="KCU318" s="41"/>
      <c r="KCV318" s="41"/>
      <c r="KCW318" s="41"/>
      <c r="KCX318" s="41"/>
      <c r="KCY318" s="41"/>
      <c r="KCZ318" s="41"/>
      <c r="KDA318" s="41"/>
      <c r="KDB318" s="41"/>
      <c r="KDC318" s="41"/>
      <c r="KDD318" s="41"/>
      <c r="KDE318" s="41"/>
      <c r="KDF318" s="41"/>
      <c r="KDG318" s="41"/>
      <c r="KDH318" s="41"/>
      <c r="KDI318" s="41"/>
      <c r="KDJ318" s="41"/>
      <c r="KDK318" s="41"/>
      <c r="KDL318" s="41"/>
      <c r="KDM318" s="41"/>
      <c r="KDN318" s="41"/>
      <c r="KDO318" s="41"/>
      <c r="KDP318" s="41"/>
      <c r="KDQ318" s="41"/>
      <c r="KDR318" s="41"/>
      <c r="KDS318" s="41"/>
      <c r="KDT318" s="41"/>
      <c r="KDU318" s="41"/>
      <c r="KDV318" s="41"/>
      <c r="KDW318" s="41"/>
      <c r="KDX318" s="41"/>
      <c r="KDY318" s="41"/>
      <c r="KDZ318" s="41"/>
      <c r="KEA318" s="41"/>
      <c r="KEB318" s="41"/>
      <c r="KEC318" s="41"/>
      <c r="KED318" s="41"/>
      <c r="KEE318" s="41"/>
      <c r="KEF318" s="41"/>
      <c r="KEG318" s="41"/>
      <c r="KEH318" s="41"/>
      <c r="KEI318" s="41"/>
      <c r="KEJ318" s="41"/>
      <c r="KEK318" s="41"/>
      <c r="KEL318" s="41"/>
      <c r="KEM318" s="41"/>
      <c r="KEN318" s="41"/>
      <c r="KEO318" s="41"/>
      <c r="KEP318" s="41"/>
      <c r="KEQ318" s="41"/>
      <c r="KER318" s="41"/>
      <c r="KES318" s="41"/>
      <c r="KET318" s="41"/>
      <c r="KEU318" s="41"/>
      <c r="KEV318" s="41"/>
      <c r="KEW318" s="41"/>
      <c r="KEX318" s="41"/>
      <c r="KEY318" s="41"/>
      <c r="KEZ318" s="41"/>
      <c r="KFA318" s="41"/>
      <c r="KFB318" s="41"/>
      <c r="KFC318" s="41"/>
      <c r="KFD318" s="41"/>
      <c r="KFE318" s="41"/>
      <c r="KFF318" s="41"/>
      <c r="KFG318" s="41"/>
      <c r="KFH318" s="41"/>
      <c r="KFI318" s="41"/>
      <c r="KFJ318" s="41"/>
      <c r="KFK318" s="41"/>
      <c r="KFL318" s="41"/>
      <c r="KFM318" s="41"/>
      <c r="KFN318" s="41"/>
      <c r="KFO318" s="41"/>
      <c r="KFP318" s="41"/>
      <c r="KFQ318" s="41"/>
      <c r="KFR318" s="41"/>
      <c r="KFS318" s="41"/>
      <c r="KFT318" s="41"/>
      <c r="KFU318" s="41"/>
      <c r="KFV318" s="41"/>
      <c r="KFW318" s="41"/>
      <c r="KFX318" s="41"/>
      <c r="KFY318" s="41"/>
      <c r="KFZ318" s="41"/>
      <c r="KGA318" s="41"/>
      <c r="KGB318" s="41"/>
      <c r="KGC318" s="41"/>
      <c r="KGD318" s="41"/>
      <c r="KGE318" s="41"/>
      <c r="KGF318" s="41"/>
      <c r="KGG318" s="41"/>
      <c r="KGH318" s="41"/>
      <c r="KGI318" s="41"/>
      <c r="KGJ318" s="41"/>
      <c r="KGK318" s="41"/>
      <c r="KGL318" s="41"/>
      <c r="KGM318" s="41"/>
      <c r="KGN318" s="41"/>
      <c r="KGO318" s="41"/>
      <c r="KGP318" s="41"/>
      <c r="KGQ318" s="41"/>
      <c r="KGR318" s="41"/>
      <c r="KGS318" s="41"/>
      <c r="KGT318" s="41"/>
      <c r="KGU318" s="41"/>
      <c r="KGV318" s="41"/>
      <c r="KGW318" s="41"/>
      <c r="KGX318" s="41"/>
      <c r="KGY318" s="41"/>
      <c r="KGZ318" s="41"/>
      <c r="KHA318" s="41"/>
      <c r="KHB318" s="41"/>
      <c r="KHC318" s="41"/>
      <c r="KHD318" s="41"/>
      <c r="KHE318" s="41"/>
      <c r="KHF318" s="41"/>
      <c r="KHG318" s="41"/>
      <c r="KHH318" s="41"/>
      <c r="KHI318" s="41"/>
      <c r="KHJ318" s="41"/>
      <c r="KHK318" s="41"/>
      <c r="KHL318" s="41"/>
      <c r="KHM318" s="41"/>
      <c r="KHN318" s="41"/>
      <c r="KHO318" s="41"/>
      <c r="KHP318" s="41"/>
      <c r="KHQ318" s="41"/>
      <c r="KHR318" s="41"/>
      <c r="KHS318" s="41"/>
      <c r="KHT318" s="41"/>
      <c r="KHU318" s="41"/>
      <c r="KHV318" s="41"/>
      <c r="KHW318" s="41"/>
      <c r="KHX318" s="41"/>
      <c r="KHY318" s="41"/>
      <c r="KHZ318" s="41"/>
      <c r="KIA318" s="41"/>
      <c r="KIB318" s="41"/>
      <c r="KIC318" s="41"/>
      <c r="KID318" s="41"/>
      <c r="KIE318" s="41"/>
      <c r="KIF318" s="41"/>
      <c r="KIG318" s="41"/>
      <c r="KIH318" s="41"/>
      <c r="KII318" s="41"/>
      <c r="KIJ318" s="41"/>
      <c r="KIK318" s="41"/>
      <c r="KIL318" s="41"/>
      <c r="KIM318" s="41"/>
      <c r="KIN318" s="41"/>
      <c r="KIO318" s="41"/>
      <c r="KIP318" s="41"/>
      <c r="KIQ318" s="41"/>
      <c r="KIR318" s="41"/>
      <c r="KIS318" s="41"/>
      <c r="KIT318" s="41"/>
      <c r="KIU318" s="41"/>
      <c r="KIV318" s="41"/>
      <c r="KIW318" s="41"/>
      <c r="KIX318" s="41"/>
      <c r="KIY318" s="41"/>
      <c r="KIZ318" s="41"/>
      <c r="KJA318" s="41"/>
      <c r="KJB318" s="41"/>
      <c r="KJC318" s="41"/>
      <c r="KJD318" s="41"/>
      <c r="KJE318" s="41"/>
      <c r="KJF318" s="41"/>
      <c r="KJG318" s="41"/>
      <c r="KJH318" s="41"/>
      <c r="KJI318" s="41"/>
      <c r="KJJ318" s="41"/>
      <c r="KJK318" s="41"/>
      <c r="KJL318" s="41"/>
      <c r="KJM318" s="41"/>
      <c r="KJN318" s="41"/>
      <c r="KJO318" s="41"/>
      <c r="KJP318" s="41"/>
      <c r="KJQ318" s="41"/>
      <c r="KJR318" s="41"/>
      <c r="KJS318" s="41"/>
      <c r="KJT318" s="41"/>
      <c r="KJU318" s="41"/>
      <c r="KJV318" s="41"/>
      <c r="KJW318" s="41"/>
      <c r="KJX318" s="41"/>
      <c r="KJY318" s="41"/>
      <c r="KJZ318" s="41"/>
      <c r="KKA318" s="41"/>
      <c r="KKB318" s="41"/>
      <c r="KKC318" s="41"/>
      <c r="KKD318" s="41"/>
      <c r="KKE318" s="41"/>
      <c r="KKF318" s="41"/>
      <c r="KKG318" s="41"/>
      <c r="KKH318" s="41"/>
      <c r="KKI318" s="41"/>
      <c r="KKJ318" s="41"/>
      <c r="KKK318" s="41"/>
      <c r="KKL318" s="41"/>
      <c r="KKM318" s="41"/>
      <c r="KKN318" s="41"/>
      <c r="KKO318" s="41"/>
      <c r="KKP318" s="41"/>
      <c r="KKQ318" s="41"/>
      <c r="KKR318" s="41"/>
      <c r="KKS318" s="41"/>
      <c r="KKT318" s="41"/>
      <c r="KKU318" s="41"/>
      <c r="KKV318" s="41"/>
      <c r="KKW318" s="41"/>
      <c r="KKX318" s="41"/>
      <c r="KKY318" s="41"/>
      <c r="KKZ318" s="41"/>
      <c r="KLA318" s="41"/>
      <c r="KLB318" s="41"/>
      <c r="KLC318" s="41"/>
      <c r="KLD318" s="41"/>
      <c r="KLE318" s="41"/>
      <c r="KLF318" s="41"/>
      <c r="KLG318" s="41"/>
      <c r="KLH318" s="41"/>
      <c r="KLI318" s="41"/>
      <c r="KLJ318" s="41"/>
      <c r="KLK318" s="41"/>
      <c r="KLL318" s="41"/>
      <c r="KLM318" s="41"/>
      <c r="KLN318" s="41"/>
      <c r="KLO318" s="41"/>
      <c r="KLP318" s="41"/>
      <c r="KLQ318" s="41"/>
      <c r="KLR318" s="41"/>
      <c r="KLS318" s="41"/>
      <c r="KLT318" s="41"/>
      <c r="KLU318" s="41"/>
      <c r="KLV318" s="41"/>
      <c r="KLW318" s="41"/>
      <c r="KLX318" s="41"/>
      <c r="KLY318" s="41"/>
      <c r="KLZ318" s="41"/>
      <c r="KMA318" s="41"/>
      <c r="KMB318" s="41"/>
      <c r="KMC318" s="41"/>
      <c r="KMD318" s="41"/>
      <c r="KME318" s="41"/>
      <c r="KMF318" s="41"/>
      <c r="KMG318" s="41"/>
      <c r="KMH318" s="41"/>
      <c r="KMI318" s="41"/>
      <c r="KMJ318" s="41"/>
      <c r="KMK318" s="41"/>
      <c r="KML318" s="41"/>
      <c r="KMM318" s="41"/>
      <c r="KMN318" s="41"/>
      <c r="KMO318" s="41"/>
      <c r="KMP318" s="41"/>
      <c r="KMQ318" s="41"/>
      <c r="KMR318" s="41"/>
      <c r="KMS318" s="41"/>
      <c r="KMT318" s="41"/>
      <c r="KMU318" s="41"/>
      <c r="KMV318" s="41"/>
      <c r="KMW318" s="41"/>
      <c r="KMX318" s="41"/>
      <c r="KMY318" s="41"/>
      <c r="KMZ318" s="41"/>
      <c r="KNA318" s="41"/>
      <c r="KNB318" s="41"/>
      <c r="KNC318" s="41"/>
      <c r="KND318" s="41"/>
      <c r="KNE318" s="41"/>
      <c r="KNF318" s="41"/>
      <c r="KNG318" s="41"/>
      <c r="KNH318" s="41"/>
      <c r="KNI318" s="41"/>
      <c r="KNJ318" s="41"/>
      <c r="KNK318" s="41"/>
      <c r="KNL318" s="41"/>
      <c r="KNM318" s="41"/>
      <c r="KNN318" s="41"/>
      <c r="KNO318" s="41"/>
      <c r="KNP318" s="41"/>
      <c r="KNQ318" s="41"/>
      <c r="KNR318" s="41"/>
      <c r="KNS318" s="41"/>
      <c r="KNT318" s="41"/>
      <c r="KNU318" s="41"/>
      <c r="KNV318" s="41"/>
      <c r="KNW318" s="41"/>
      <c r="KNX318" s="41"/>
      <c r="KNY318" s="41"/>
      <c r="KNZ318" s="41"/>
      <c r="KOA318" s="41"/>
      <c r="KOB318" s="41"/>
      <c r="KOC318" s="41"/>
      <c r="KOD318" s="41"/>
      <c r="KOE318" s="41"/>
      <c r="KOF318" s="41"/>
      <c r="KOG318" s="41"/>
      <c r="KOH318" s="41"/>
      <c r="KOI318" s="41"/>
      <c r="KOJ318" s="41"/>
      <c r="KOK318" s="41"/>
      <c r="KOL318" s="41"/>
      <c r="KOM318" s="41"/>
      <c r="KON318" s="41"/>
      <c r="KOO318" s="41"/>
      <c r="KOP318" s="41"/>
      <c r="KOQ318" s="41"/>
      <c r="KOR318" s="41"/>
      <c r="KOS318" s="41"/>
      <c r="KOT318" s="41"/>
      <c r="KOU318" s="41"/>
      <c r="KOV318" s="41"/>
      <c r="KOW318" s="41"/>
      <c r="KOX318" s="41"/>
      <c r="KOY318" s="41"/>
      <c r="KOZ318" s="41"/>
      <c r="KPA318" s="41"/>
      <c r="KPB318" s="41"/>
      <c r="KPC318" s="41"/>
      <c r="KPD318" s="41"/>
      <c r="KPE318" s="41"/>
      <c r="KPF318" s="41"/>
      <c r="KPG318" s="41"/>
      <c r="KPH318" s="41"/>
      <c r="KPI318" s="41"/>
      <c r="KPJ318" s="41"/>
      <c r="KPK318" s="41"/>
      <c r="KPL318" s="41"/>
      <c r="KPM318" s="41"/>
      <c r="KPN318" s="41"/>
      <c r="KPO318" s="41"/>
      <c r="KPP318" s="41"/>
      <c r="KPQ318" s="41"/>
      <c r="KPR318" s="41"/>
      <c r="KPS318" s="41"/>
      <c r="KPT318" s="41"/>
      <c r="KPU318" s="41"/>
      <c r="KPV318" s="41"/>
      <c r="KPW318" s="41"/>
      <c r="KPX318" s="41"/>
      <c r="KPY318" s="41"/>
      <c r="KPZ318" s="41"/>
      <c r="KQA318" s="41"/>
      <c r="KQB318" s="41"/>
      <c r="KQC318" s="41"/>
      <c r="KQD318" s="41"/>
      <c r="KQE318" s="41"/>
      <c r="KQF318" s="41"/>
      <c r="KQG318" s="41"/>
      <c r="KQH318" s="41"/>
      <c r="KQI318" s="41"/>
      <c r="KQJ318" s="41"/>
      <c r="KQK318" s="41"/>
      <c r="KQL318" s="41"/>
      <c r="KQM318" s="41"/>
      <c r="KQN318" s="41"/>
      <c r="KQO318" s="41"/>
      <c r="KQP318" s="41"/>
      <c r="KQQ318" s="41"/>
      <c r="KQR318" s="41"/>
      <c r="KQS318" s="41"/>
      <c r="KQT318" s="41"/>
      <c r="KQU318" s="41"/>
      <c r="KQV318" s="41"/>
      <c r="KQW318" s="41"/>
      <c r="KQX318" s="41"/>
      <c r="KQY318" s="41"/>
      <c r="KQZ318" s="41"/>
      <c r="KRA318" s="41"/>
      <c r="KRB318" s="41"/>
      <c r="KRC318" s="41"/>
      <c r="KRD318" s="41"/>
      <c r="KRE318" s="41"/>
      <c r="KRF318" s="41"/>
      <c r="KRG318" s="41"/>
      <c r="KRH318" s="41"/>
      <c r="KRI318" s="41"/>
      <c r="KRJ318" s="41"/>
      <c r="KRK318" s="41"/>
      <c r="KRL318" s="41"/>
      <c r="KRM318" s="41"/>
      <c r="KRN318" s="41"/>
      <c r="KRO318" s="41"/>
      <c r="KRP318" s="41"/>
      <c r="KRQ318" s="41"/>
      <c r="KRR318" s="41"/>
      <c r="KRS318" s="41"/>
      <c r="KRT318" s="41"/>
      <c r="KRU318" s="41"/>
      <c r="KRV318" s="41"/>
      <c r="KRW318" s="41"/>
      <c r="KRX318" s="41"/>
      <c r="KRY318" s="41"/>
      <c r="KRZ318" s="41"/>
      <c r="KSA318" s="41"/>
      <c r="KSB318" s="41"/>
      <c r="KSC318" s="41"/>
      <c r="KSD318" s="41"/>
      <c r="KSE318" s="41"/>
      <c r="KSF318" s="41"/>
      <c r="KSG318" s="41"/>
      <c r="KSH318" s="41"/>
      <c r="KSI318" s="41"/>
      <c r="KSJ318" s="41"/>
      <c r="KSK318" s="41"/>
      <c r="KSL318" s="41"/>
      <c r="KSM318" s="41"/>
      <c r="KSN318" s="41"/>
      <c r="KSO318" s="41"/>
      <c r="KSP318" s="41"/>
      <c r="KSQ318" s="41"/>
      <c r="KSR318" s="41"/>
      <c r="KSS318" s="41"/>
      <c r="KST318" s="41"/>
      <c r="KSU318" s="41"/>
      <c r="KSV318" s="41"/>
      <c r="KSW318" s="41"/>
      <c r="KSX318" s="41"/>
      <c r="KSY318" s="41"/>
      <c r="KSZ318" s="41"/>
      <c r="KTA318" s="41"/>
      <c r="KTB318" s="41"/>
      <c r="KTC318" s="41"/>
      <c r="KTD318" s="41"/>
      <c r="KTE318" s="41"/>
      <c r="KTF318" s="41"/>
      <c r="KTG318" s="41"/>
      <c r="KTH318" s="41"/>
      <c r="KTI318" s="41"/>
      <c r="KTJ318" s="41"/>
      <c r="KTK318" s="41"/>
      <c r="KTL318" s="41"/>
      <c r="KTM318" s="41"/>
      <c r="KTN318" s="41"/>
      <c r="KTO318" s="41"/>
      <c r="KTP318" s="41"/>
      <c r="KTQ318" s="41"/>
      <c r="KTR318" s="41"/>
      <c r="KTS318" s="41"/>
      <c r="KTT318" s="41"/>
      <c r="KTU318" s="41"/>
      <c r="KTV318" s="41"/>
      <c r="KTW318" s="41"/>
      <c r="KTX318" s="41"/>
      <c r="KTY318" s="41"/>
      <c r="KTZ318" s="41"/>
      <c r="KUA318" s="41"/>
      <c r="KUB318" s="41"/>
      <c r="KUC318" s="41"/>
      <c r="KUD318" s="41"/>
      <c r="KUE318" s="41"/>
      <c r="KUF318" s="41"/>
      <c r="KUG318" s="41"/>
      <c r="KUH318" s="41"/>
      <c r="KUI318" s="41"/>
      <c r="KUJ318" s="41"/>
      <c r="KUK318" s="41"/>
      <c r="KUL318" s="41"/>
      <c r="KUM318" s="41"/>
      <c r="KUN318" s="41"/>
      <c r="KUO318" s="41"/>
      <c r="KUP318" s="41"/>
      <c r="KUQ318" s="41"/>
      <c r="KUR318" s="41"/>
      <c r="KUS318" s="41"/>
      <c r="KUT318" s="41"/>
      <c r="KUU318" s="41"/>
      <c r="KUV318" s="41"/>
      <c r="KUW318" s="41"/>
      <c r="KUX318" s="41"/>
      <c r="KUY318" s="41"/>
      <c r="KUZ318" s="41"/>
      <c r="KVA318" s="41"/>
      <c r="KVB318" s="41"/>
      <c r="KVC318" s="41"/>
      <c r="KVD318" s="41"/>
      <c r="KVE318" s="41"/>
      <c r="KVF318" s="41"/>
      <c r="KVG318" s="41"/>
      <c r="KVH318" s="41"/>
      <c r="KVI318" s="41"/>
      <c r="KVJ318" s="41"/>
      <c r="KVK318" s="41"/>
      <c r="KVL318" s="41"/>
      <c r="KVM318" s="41"/>
      <c r="KVN318" s="41"/>
      <c r="KVO318" s="41"/>
      <c r="KVP318" s="41"/>
      <c r="KVQ318" s="41"/>
      <c r="KVR318" s="41"/>
      <c r="KVS318" s="41"/>
      <c r="KVT318" s="41"/>
      <c r="KVU318" s="41"/>
      <c r="KVV318" s="41"/>
      <c r="KVW318" s="41"/>
      <c r="KVX318" s="41"/>
      <c r="KVY318" s="41"/>
      <c r="KVZ318" s="41"/>
      <c r="KWA318" s="41"/>
      <c r="KWB318" s="41"/>
      <c r="KWC318" s="41"/>
      <c r="KWD318" s="41"/>
      <c r="KWE318" s="41"/>
      <c r="KWF318" s="41"/>
      <c r="KWG318" s="41"/>
      <c r="KWH318" s="41"/>
      <c r="KWI318" s="41"/>
      <c r="KWJ318" s="41"/>
      <c r="KWK318" s="41"/>
      <c r="KWL318" s="41"/>
      <c r="KWM318" s="41"/>
      <c r="KWN318" s="41"/>
      <c r="KWO318" s="41"/>
      <c r="KWP318" s="41"/>
      <c r="KWQ318" s="41"/>
      <c r="KWR318" s="41"/>
      <c r="KWS318" s="41"/>
      <c r="KWT318" s="41"/>
      <c r="KWU318" s="41"/>
      <c r="KWV318" s="41"/>
      <c r="KWW318" s="41"/>
      <c r="KWX318" s="41"/>
      <c r="KWY318" s="41"/>
      <c r="KWZ318" s="41"/>
      <c r="KXA318" s="41"/>
      <c r="KXB318" s="41"/>
      <c r="KXC318" s="41"/>
      <c r="KXD318" s="41"/>
      <c r="KXE318" s="41"/>
      <c r="KXF318" s="41"/>
      <c r="KXG318" s="41"/>
      <c r="KXH318" s="41"/>
      <c r="KXI318" s="41"/>
      <c r="KXJ318" s="41"/>
      <c r="KXK318" s="41"/>
      <c r="KXL318" s="41"/>
      <c r="KXM318" s="41"/>
      <c r="KXN318" s="41"/>
      <c r="KXO318" s="41"/>
      <c r="KXP318" s="41"/>
      <c r="KXQ318" s="41"/>
      <c r="KXR318" s="41"/>
      <c r="KXS318" s="41"/>
      <c r="KXT318" s="41"/>
      <c r="KXU318" s="41"/>
      <c r="KXV318" s="41"/>
      <c r="KXW318" s="41"/>
      <c r="KXX318" s="41"/>
      <c r="KXY318" s="41"/>
      <c r="KXZ318" s="41"/>
      <c r="KYA318" s="41"/>
      <c r="KYB318" s="41"/>
      <c r="KYC318" s="41"/>
      <c r="KYD318" s="41"/>
      <c r="KYE318" s="41"/>
      <c r="KYF318" s="41"/>
      <c r="KYG318" s="41"/>
      <c r="KYH318" s="41"/>
      <c r="KYI318" s="41"/>
      <c r="KYJ318" s="41"/>
      <c r="KYK318" s="41"/>
      <c r="KYL318" s="41"/>
      <c r="KYM318" s="41"/>
      <c r="KYN318" s="41"/>
      <c r="KYO318" s="41"/>
      <c r="KYP318" s="41"/>
      <c r="KYQ318" s="41"/>
      <c r="KYR318" s="41"/>
      <c r="KYS318" s="41"/>
      <c r="KYT318" s="41"/>
      <c r="KYU318" s="41"/>
      <c r="KYV318" s="41"/>
      <c r="KYW318" s="41"/>
      <c r="KYX318" s="41"/>
      <c r="KYY318" s="41"/>
      <c r="KYZ318" s="41"/>
      <c r="KZA318" s="41"/>
      <c r="KZB318" s="41"/>
      <c r="KZC318" s="41"/>
      <c r="KZD318" s="41"/>
      <c r="KZE318" s="41"/>
      <c r="KZF318" s="41"/>
      <c r="KZG318" s="41"/>
      <c r="KZH318" s="41"/>
      <c r="KZI318" s="41"/>
      <c r="KZJ318" s="41"/>
      <c r="KZK318" s="41"/>
      <c r="KZL318" s="41"/>
      <c r="KZM318" s="41"/>
      <c r="KZN318" s="41"/>
      <c r="KZO318" s="41"/>
      <c r="KZP318" s="41"/>
      <c r="KZQ318" s="41"/>
      <c r="KZR318" s="41"/>
      <c r="KZS318" s="41"/>
      <c r="KZT318" s="41"/>
      <c r="KZU318" s="41"/>
      <c r="KZV318" s="41"/>
      <c r="KZW318" s="41"/>
      <c r="KZX318" s="41"/>
      <c r="KZY318" s="41"/>
      <c r="KZZ318" s="41"/>
      <c r="LAA318" s="41"/>
      <c r="LAB318" s="41"/>
      <c r="LAC318" s="41"/>
      <c r="LAD318" s="41"/>
      <c r="LAE318" s="41"/>
      <c r="LAF318" s="41"/>
      <c r="LAG318" s="41"/>
      <c r="LAH318" s="41"/>
      <c r="LAI318" s="41"/>
      <c r="LAJ318" s="41"/>
      <c r="LAK318" s="41"/>
      <c r="LAL318" s="41"/>
      <c r="LAM318" s="41"/>
      <c r="LAN318" s="41"/>
      <c r="LAO318" s="41"/>
      <c r="LAP318" s="41"/>
      <c r="LAQ318" s="41"/>
      <c r="LAR318" s="41"/>
      <c r="LAS318" s="41"/>
      <c r="LAT318" s="41"/>
      <c r="LAU318" s="41"/>
      <c r="LAV318" s="41"/>
      <c r="LAW318" s="41"/>
      <c r="LAX318" s="41"/>
      <c r="LAY318" s="41"/>
      <c r="LAZ318" s="41"/>
      <c r="LBA318" s="41"/>
      <c r="LBB318" s="41"/>
      <c r="LBC318" s="41"/>
      <c r="LBD318" s="41"/>
      <c r="LBE318" s="41"/>
      <c r="LBF318" s="41"/>
      <c r="LBG318" s="41"/>
      <c r="LBH318" s="41"/>
      <c r="LBI318" s="41"/>
      <c r="LBJ318" s="41"/>
      <c r="LBK318" s="41"/>
      <c r="LBL318" s="41"/>
      <c r="LBM318" s="41"/>
      <c r="LBN318" s="41"/>
      <c r="LBO318" s="41"/>
      <c r="LBP318" s="41"/>
      <c r="LBQ318" s="41"/>
      <c r="LBR318" s="41"/>
      <c r="LBS318" s="41"/>
      <c r="LBT318" s="41"/>
      <c r="LBU318" s="41"/>
      <c r="LBV318" s="41"/>
      <c r="LBW318" s="41"/>
      <c r="LBX318" s="41"/>
      <c r="LBY318" s="41"/>
      <c r="LBZ318" s="41"/>
      <c r="LCA318" s="41"/>
      <c r="LCB318" s="41"/>
      <c r="LCC318" s="41"/>
      <c r="LCD318" s="41"/>
      <c r="LCE318" s="41"/>
      <c r="LCF318" s="41"/>
      <c r="LCG318" s="41"/>
      <c r="LCH318" s="41"/>
      <c r="LCI318" s="41"/>
      <c r="LCJ318" s="41"/>
      <c r="LCK318" s="41"/>
      <c r="LCL318" s="41"/>
      <c r="LCM318" s="41"/>
      <c r="LCN318" s="41"/>
      <c r="LCO318" s="41"/>
      <c r="LCP318" s="41"/>
      <c r="LCQ318" s="41"/>
      <c r="LCR318" s="41"/>
      <c r="LCS318" s="41"/>
      <c r="LCT318" s="41"/>
      <c r="LCU318" s="41"/>
      <c r="LCV318" s="41"/>
      <c r="LCW318" s="41"/>
      <c r="LCX318" s="41"/>
      <c r="LCY318" s="41"/>
      <c r="LCZ318" s="41"/>
      <c r="LDA318" s="41"/>
      <c r="LDB318" s="41"/>
      <c r="LDC318" s="41"/>
      <c r="LDD318" s="41"/>
      <c r="LDE318" s="41"/>
      <c r="LDF318" s="41"/>
      <c r="LDG318" s="41"/>
      <c r="LDH318" s="41"/>
      <c r="LDI318" s="41"/>
      <c r="LDJ318" s="41"/>
      <c r="LDK318" s="41"/>
      <c r="LDL318" s="41"/>
      <c r="LDM318" s="41"/>
      <c r="LDN318" s="41"/>
      <c r="LDO318" s="41"/>
      <c r="LDP318" s="41"/>
      <c r="LDQ318" s="41"/>
      <c r="LDR318" s="41"/>
      <c r="LDS318" s="41"/>
      <c r="LDT318" s="41"/>
      <c r="LDU318" s="41"/>
      <c r="LDV318" s="41"/>
      <c r="LDW318" s="41"/>
      <c r="LDX318" s="41"/>
      <c r="LDY318" s="41"/>
      <c r="LDZ318" s="41"/>
      <c r="LEA318" s="41"/>
      <c r="LEB318" s="41"/>
      <c r="LEC318" s="41"/>
      <c r="LED318" s="41"/>
      <c r="LEE318" s="41"/>
      <c r="LEF318" s="41"/>
      <c r="LEG318" s="41"/>
      <c r="LEH318" s="41"/>
      <c r="LEI318" s="41"/>
      <c r="LEJ318" s="41"/>
      <c r="LEK318" s="41"/>
      <c r="LEL318" s="41"/>
      <c r="LEM318" s="41"/>
      <c r="LEN318" s="41"/>
      <c r="LEO318" s="41"/>
      <c r="LEP318" s="41"/>
      <c r="LEQ318" s="41"/>
      <c r="LER318" s="41"/>
      <c r="LES318" s="41"/>
      <c r="LET318" s="41"/>
      <c r="LEU318" s="41"/>
      <c r="LEV318" s="41"/>
      <c r="LEW318" s="41"/>
      <c r="LEX318" s="41"/>
      <c r="LEY318" s="41"/>
      <c r="LEZ318" s="41"/>
      <c r="LFA318" s="41"/>
      <c r="LFB318" s="41"/>
      <c r="LFC318" s="41"/>
      <c r="LFD318" s="41"/>
      <c r="LFE318" s="41"/>
      <c r="LFF318" s="41"/>
      <c r="LFG318" s="41"/>
      <c r="LFH318" s="41"/>
      <c r="LFI318" s="41"/>
      <c r="LFJ318" s="41"/>
      <c r="LFK318" s="41"/>
      <c r="LFL318" s="41"/>
      <c r="LFM318" s="41"/>
      <c r="LFN318" s="41"/>
      <c r="LFO318" s="41"/>
      <c r="LFP318" s="41"/>
      <c r="LFQ318" s="41"/>
      <c r="LFR318" s="41"/>
      <c r="LFS318" s="41"/>
      <c r="LFT318" s="41"/>
      <c r="LFU318" s="41"/>
      <c r="LFV318" s="41"/>
      <c r="LFW318" s="41"/>
      <c r="LFX318" s="41"/>
      <c r="LFY318" s="41"/>
      <c r="LFZ318" s="41"/>
      <c r="LGA318" s="41"/>
      <c r="LGB318" s="41"/>
      <c r="LGC318" s="41"/>
      <c r="LGD318" s="41"/>
      <c r="LGE318" s="41"/>
      <c r="LGF318" s="41"/>
      <c r="LGG318" s="41"/>
      <c r="LGH318" s="41"/>
      <c r="LGI318" s="41"/>
      <c r="LGJ318" s="41"/>
      <c r="LGK318" s="41"/>
      <c r="LGL318" s="41"/>
      <c r="LGM318" s="41"/>
      <c r="LGN318" s="41"/>
      <c r="LGO318" s="41"/>
      <c r="LGP318" s="41"/>
      <c r="LGQ318" s="41"/>
      <c r="LGR318" s="41"/>
      <c r="LGS318" s="41"/>
      <c r="LGT318" s="41"/>
      <c r="LGU318" s="41"/>
      <c r="LGV318" s="41"/>
      <c r="LGW318" s="41"/>
      <c r="LGX318" s="41"/>
      <c r="LGY318" s="41"/>
      <c r="LGZ318" s="41"/>
      <c r="LHA318" s="41"/>
      <c r="LHB318" s="41"/>
      <c r="LHC318" s="41"/>
      <c r="LHD318" s="41"/>
      <c r="LHE318" s="41"/>
      <c r="LHF318" s="41"/>
      <c r="LHG318" s="41"/>
      <c r="LHH318" s="41"/>
      <c r="LHI318" s="41"/>
      <c r="LHJ318" s="41"/>
      <c r="LHK318" s="41"/>
      <c r="LHL318" s="41"/>
      <c r="LHM318" s="41"/>
      <c r="LHN318" s="41"/>
      <c r="LHO318" s="41"/>
      <c r="LHP318" s="41"/>
      <c r="LHQ318" s="41"/>
      <c r="LHR318" s="41"/>
      <c r="LHS318" s="41"/>
      <c r="LHT318" s="41"/>
      <c r="LHU318" s="41"/>
      <c r="LHV318" s="41"/>
      <c r="LHW318" s="41"/>
      <c r="LHX318" s="41"/>
      <c r="LHY318" s="41"/>
      <c r="LHZ318" s="41"/>
      <c r="LIA318" s="41"/>
      <c r="LIB318" s="41"/>
      <c r="LIC318" s="41"/>
      <c r="LID318" s="41"/>
      <c r="LIE318" s="41"/>
      <c r="LIF318" s="41"/>
      <c r="LIG318" s="41"/>
      <c r="LIH318" s="41"/>
      <c r="LII318" s="41"/>
      <c r="LIJ318" s="41"/>
      <c r="LIK318" s="41"/>
      <c r="LIL318" s="41"/>
      <c r="LIM318" s="41"/>
      <c r="LIN318" s="41"/>
      <c r="LIO318" s="41"/>
      <c r="LIP318" s="41"/>
      <c r="LIQ318" s="41"/>
      <c r="LIR318" s="41"/>
      <c r="LIS318" s="41"/>
      <c r="LIT318" s="41"/>
      <c r="LIU318" s="41"/>
      <c r="LIV318" s="41"/>
      <c r="LIW318" s="41"/>
      <c r="LIX318" s="41"/>
      <c r="LIY318" s="41"/>
      <c r="LIZ318" s="41"/>
      <c r="LJA318" s="41"/>
      <c r="LJB318" s="41"/>
      <c r="LJC318" s="41"/>
      <c r="LJD318" s="41"/>
      <c r="LJE318" s="41"/>
      <c r="LJF318" s="41"/>
      <c r="LJG318" s="41"/>
      <c r="LJH318" s="41"/>
      <c r="LJI318" s="41"/>
      <c r="LJJ318" s="41"/>
      <c r="LJK318" s="41"/>
      <c r="LJL318" s="41"/>
      <c r="LJM318" s="41"/>
      <c r="LJN318" s="41"/>
      <c r="LJO318" s="41"/>
      <c r="LJP318" s="41"/>
      <c r="LJQ318" s="41"/>
      <c r="LJR318" s="41"/>
      <c r="LJS318" s="41"/>
      <c r="LJT318" s="41"/>
      <c r="LJU318" s="41"/>
      <c r="LJV318" s="41"/>
      <c r="LJW318" s="41"/>
      <c r="LJX318" s="41"/>
      <c r="LJY318" s="41"/>
      <c r="LJZ318" s="41"/>
      <c r="LKA318" s="41"/>
      <c r="LKB318" s="41"/>
      <c r="LKC318" s="41"/>
      <c r="LKD318" s="41"/>
      <c r="LKE318" s="41"/>
      <c r="LKF318" s="41"/>
      <c r="LKG318" s="41"/>
      <c r="LKH318" s="41"/>
      <c r="LKI318" s="41"/>
      <c r="LKJ318" s="41"/>
      <c r="LKK318" s="41"/>
      <c r="LKL318" s="41"/>
      <c r="LKM318" s="41"/>
      <c r="LKN318" s="41"/>
      <c r="LKO318" s="41"/>
      <c r="LKP318" s="41"/>
      <c r="LKQ318" s="41"/>
      <c r="LKR318" s="41"/>
      <c r="LKS318" s="41"/>
      <c r="LKT318" s="41"/>
      <c r="LKU318" s="41"/>
      <c r="LKV318" s="41"/>
      <c r="LKW318" s="41"/>
      <c r="LKX318" s="41"/>
      <c r="LKY318" s="41"/>
      <c r="LKZ318" s="41"/>
      <c r="LLA318" s="41"/>
      <c r="LLB318" s="41"/>
      <c r="LLC318" s="41"/>
      <c r="LLD318" s="41"/>
      <c r="LLE318" s="41"/>
      <c r="LLF318" s="41"/>
      <c r="LLG318" s="41"/>
      <c r="LLH318" s="41"/>
      <c r="LLI318" s="41"/>
      <c r="LLJ318" s="41"/>
      <c r="LLK318" s="41"/>
      <c r="LLL318" s="41"/>
      <c r="LLM318" s="41"/>
      <c r="LLN318" s="41"/>
      <c r="LLO318" s="41"/>
      <c r="LLP318" s="41"/>
      <c r="LLQ318" s="41"/>
      <c r="LLR318" s="41"/>
      <c r="LLS318" s="41"/>
      <c r="LLT318" s="41"/>
      <c r="LLU318" s="41"/>
      <c r="LLV318" s="41"/>
      <c r="LLW318" s="41"/>
      <c r="LLX318" s="41"/>
      <c r="LLY318" s="41"/>
      <c r="LLZ318" s="41"/>
      <c r="LMA318" s="41"/>
      <c r="LMB318" s="41"/>
      <c r="LMC318" s="41"/>
      <c r="LMD318" s="41"/>
      <c r="LME318" s="41"/>
      <c r="LMF318" s="41"/>
      <c r="LMG318" s="41"/>
      <c r="LMH318" s="41"/>
      <c r="LMI318" s="41"/>
      <c r="LMJ318" s="41"/>
      <c r="LMK318" s="41"/>
      <c r="LML318" s="41"/>
      <c r="LMM318" s="41"/>
      <c r="LMN318" s="41"/>
      <c r="LMO318" s="41"/>
      <c r="LMP318" s="41"/>
      <c r="LMQ318" s="41"/>
      <c r="LMR318" s="41"/>
      <c r="LMS318" s="41"/>
      <c r="LMT318" s="41"/>
      <c r="LMU318" s="41"/>
      <c r="LMV318" s="41"/>
      <c r="LMW318" s="41"/>
      <c r="LMX318" s="41"/>
      <c r="LMY318" s="41"/>
      <c r="LMZ318" s="41"/>
      <c r="LNA318" s="41"/>
      <c r="LNB318" s="41"/>
      <c r="LNC318" s="41"/>
      <c r="LND318" s="41"/>
      <c r="LNE318" s="41"/>
      <c r="LNF318" s="41"/>
      <c r="LNG318" s="41"/>
      <c r="LNH318" s="41"/>
      <c r="LNI318" s="41"/>
      <c r="LNJ318" s="41"/>
      <c r="LNK318" s="41"/>
      <c r="LNL318" s="41"/>
      <c r="LNM318" s="41"/>
      <c r="LNN318" s="41"/>
      <c r="LNO318" s="41"/>
      <c r="LNP318" s="41"/>
      <c r="LNQ318" s="41"/>
      <c r="LNR318" s="41"/>
      <c r="LNS318" s="41"/>
      <c r="LNT318" s="41"/>
      <c r="LNU318" s="41"/>
      <c r="LNV318" s="41"/>
      <c r="LNW318" s="41"/>
      <c r="LNX318" s="41"/>
      <c r="LNY318" s="41"/>
      <c r="LNZ318" s="41"/>
      <c r="LOA318" s="41"/>
      <c r="LOB318" s="41"/>
      <c r="LOC318" s="41"/>
      <c r="LOD318" s="41"/>
      <c r="LOE318" s="41"/>
      <c r="LOF318" s="41"/>
      <c r="LOG318" s="41"/>
      <c r="LOH318" s="41"/>
      <c r="LOI318" s="41"/>
      <c r="LOJ318" s="41"/>
      <c r="LOK318" s="41"/>
      <c r="LOL318" s="41"/>
      <c r="LOM318" s="41"/>
      <c r="LON318" s="41"/>
      <c r="LOO318" s="41"/>
      <c r="LOP318" s="41"/>
      <c r="LOQ318" s="41"/>
      <c r="LOR318" s="41"/>
      <c r="LOS318" s="41"/>
      <c r="LOT318" s="41"/>
      <c r="LOU318" s="41"/>
      <c r="LOV318" s="41"/>
      <c r="LOW318" s="41"/>
      <c r="LOX318" s="41"/>
      <c r="LOY318" s="41"/>
      <c r="LOZ318" s="41"/>
      <c r="LPA318" s="41"/>
      <c r="LPB318" s="41"/>
      <c r="LPC318" s="41"/>
      <c r="LPD318" s="41"/>
      <c r="LPE318" s="41"/>
      <c r="LPF318" s="41"/>
      <c r="LPG318" s="41"/>
      <c r="LPH318" s="41"/>
      <c r="LPI318" s="41"/>
      <c r="LPJ318" s="41"/>
      <c r="LPK318" s="41"/>
      <c r="LPL318" s="41"/>
      <c r="LPM318" s="41"/>
      <c r="LPN318" s="41"/>
      <c r="LPO318" s="41"/>
      <c r="LPP318" s="41"/>
      <c r="LPQ318" s="41"/>
      <c r="LPR318" s="41"/>
      <c r="LPS318" s="41"/>
      <c r="LPT318" s="41"/>
      <c r="LPU318" s="41"/>
      <c r="LPV318" s="41"/>
      <c r="LPW318" s="41"/>
      <c r="LPX318" s="41"/>
      <c r="LPY318" s="41"/>
      <c r="LPZ318" s="41"/>
      <c r="LQA318" s="41"/>
      <c r="LQB318" s="41"/>
      <c r="LQC318" s="41"/>
      <c r="LQD318" s="41"/>
      <c r="LQE318" s="41"/>
      <c r="LQF318" s="41"/>
      <c r="LQG318" s="41"/>
      <c r="LQH318" s="41"/>
      <c r="LQI318" s="41"/>
      <c r="LQJ318" s="41"/>
      <c r="LQK318" s="41"/>
      <c r="LQL318" s="41"/>
      <c r="LQM318" s="41"/>
      <c r="LQN318" s="41"/>
      <c r="LQO318" s="41"/>
      <c r="LQP318" s="41"/>
      <c r="LQQ318" s="41"/>
      <c r="LQR318" s="41"/>
      <c r="LQS318" s="41"/>
      <c r="LQT318" s="41"/>
      <c r="LQU318" s="41"/>
      <c r="LQV318" s="41"/>
      <c r="LQW318" s="41"/>
      <c r="LQX318" s="41"/>
      <c r="LQY318" s="41"/>
      <c r="LQZ318" s="41"/>
      <c r="LRA318" s="41"/>
      <c r="LRB318" s="41"/>
      <c r="LRC318" s="41"/>
      <c r="LRD318" s="41"/>
      <c r="LRE318" s="41"/>
      <c r="LRF318" s="41"/>
      <c r="LRG318" s="41"/>
      <c r="LRH318" s="41"/>
      <c r="LRI318" s="41"/>
      <c r="LRJ318" s="41"/>
      <c r="LRK318" s="41"/>
      <c r="LRL318" s="41"/>
      <c r="LRM318" s="41"/>
      <c r="LRN318" s="41"/>
      <c r="LRO318" s="41"/>
      <c r="LRP318" s="41"/>
      <c r="LRQ318" s="41"/>
      <c r="LRR318" s="41"/>
      <c r="LRS318" s="41"/>
      <c r="LRT318" s="41"/>
      <c r="LRU318" s="41"/>
      <c r="LRV318" s="41"/>
      <c r="LRW318" s="41"/>
      <c r="LRX318" s="41"/>
      <c r="LRY318" s="41"/>
      <c r="LRZ318" s="41"/>
      <c r="LSA318" s="41"/>
      <c r="LSB318" s="41"/>
      <c r="LSC318" s="41"/>
      <c r="LSD318" s="41"/>
      <c r="LSE318" s="41"/>
      <c r="LSF318" s="41"/>
      <c r="LSG318" s="41"/>
      <c r="LSH318" s="41"/>
      <c r="LSI318" s="41"/>
      <c r="LSJ318" s="41"/>
      <c r="LSK318" s="41"/>
      <c r="LSL318" s="41"/>
      <c r="LSM318" s="41"/>
      <c r="LSN318" s="41"/>
      <c r="LSO318" s="41"/>
      <c r="LSP318" s="41"/>
      <c r="LSQ318" s="41"/>
      <c r="LSR318" s="41"/>
      <c r="LSS318" s="41"/>
      <c r="LST318" s="41"/>
      <c r="LSU318" s="41"/>
      <c r="LSV318" s="41"/>
      <c r="LSW318" s="41"/>
      <c r="LSX318" s="41"/>
      <c r="LSY318" s="41"/>
      <c r="LSZ318" s="41"/>
      <c r="LTA318" s="41"/>
      <c r="LTB318" s="41"/>
      <c r="LTC318" s="41"/>
      <c r="LTD318" s="41"/>
      <c r="LTE318" s="41"/>
      <c r="LTF318" s="41"/>
      <c r="LTG318" s="41"/>
      <c r="LTH318" s="41"/>
      <c r="LTI318" s="41"/>
      <c r="LTJ318" s="41"/>
      <c r="LTK318" s="41"/>
      <c r="LTL318" s="41"/>
      <c r="LTM318" s="41"/>
      <c r="LTN318" s="41"/>
      <c r="LTO318" s="41"/>
      <c r="LTP318" s="41"/>
      <c r="LTQ318" s="41"/>
      <c r="LTR318" s="41"/>
      <c r="LTS318" s="41"/>
      <c r="LTT318" s="41"/>
      <c r="LTU318" s="41"/>
      <c r="LTV318" s="41"/>
      <c r="LTW318" s="41"/>
      <c r="LTX318" s="41"/>
      <c r="LTY318" s="41"/>
      <c r="LTZ318" s="41"/>
      <c r="LUA318" s="41"/>
      <c r="LUB318" s="41"/>
      <c r="LUC318" s="41"/>
      <c r="LUD318" s="41"/>
      <c r="LUE318" s="41"/>
      <c r="LUF318" s="41"/>
      <c r="LUG318" s="41"/>
      <c r="LUH318" s="41"/>
      <c r="LUI318" s="41"/>
      <c r="LUJ318" s="41"/>
      <c r="LUK318" s="41"/>
      <c r="LUL318" s="41"/>
      <c r="LUM318" s="41"/>
      <c r="LUN318" s="41"/>
      <c r="LUO318" s="41"/>
      <c r="LUP318" s="41"/>
      <c r="LUQ318" s="41"/>
      <c r="LUR318" s="41"/>
      <c r="LUS318" s="41"/>
      <c r="LUT318" s="41"/>
      <c r="LUU318" s="41"/>
      <c r="LUV318" s="41"/>
      <c r="LUW318" s="41"/>
      <c r="LUX318" s="41"/>
      <c r="LUY318" s="41"/>
      <c r="LUZ318" s="41"/>
      <c r="LVA318" s="41"/>
      <c r="LVB318" s="41"/>
      <c r="LVC318" s="41"/>
      <c r="LVD318" s="41"/>
      <c r="LVE318" s="41"/>
      <c r="LVF318" s="41"/>
      <c r="LVG318" s="41"/>
      <c r="LVH318" s="41"/>
      <c r="LVI318" s="41"/>
      <c r="LVJ318" s="41"/>
      <c r="LVK318" s="41"/>
      <c r="LVL318" s="41"/>
      <c r="LVM318" s="41"/>
      <c r="LVN318" s="41"/>
      <c r="LVO318" s="41"/>
      <c r="LVP318" s="41"/>
      <c r="LVQ318" s="41"/>
      <c r="LVR318" s="41"/>
      <c r="LVS318" s="41"/>
      <c r="LVT318" s="41"/>
      <c r="LVU318" s="41"/>
      <c r="LVV318" s="41"/>
      <c r="LVW318" s="41"/>
      <c r="LVX318" s="41"/>
      <c r="LVY318" s="41"/>
      <c r="LVZ318" s="41"/>
      <c r="LWA318" s="41"/>
      <c r="LWB318" s="41"/>
      <c r="LWC318" s="41"/>
      <c r="LWD318" s="41"/>
      <c r="LWE318" s="41"/>
      <c r="LWF318" s="41"/>
      <c r="LWG318" s="41"/>
      <c r="LWH318" s="41"/>
      <c r="LWI318" s="41"/>
      <c r="LWJ318" s="41"/>
      <c r="LWK318" s="41"/>
      <c r="LWL318" s="41"/>
      <c r="LWM318" s="41"/>
      <c r="LWN318" s="41"/>
      <c r="LWO318" s="41"/>
      <c r="LWP318" s="41"/>
      <c r="LWQ318" s="41"/>
      <c r="LWR318" s="41"/>
      <c r="LWS318" s="41"/>
      <c r="LWT318" s="41"/>
      <c r="LWU318" s="41"/>
      <c r="LWV318" s="41"/>
      <c r="LWW318" s="41"/>
      <c r="LWX318" s="41"/>
      <c r="LWY318" s="41"/>
      <c r="LWZ318" s="41"/>
      <c r="LXA318" s="41"/>
      <c r="LXB318" s="41"/>
      <c r="LXC318" s="41"/>
      <c r="LXD318" s="41"/>
      <c r="LXE318" s="41"/>
      <c r="LXF318" s="41"/>
      <c r="LXG318" s="41"/>
      <c r="LXH318" s="41"/>
      <c r="LXI318" s="41"/>
      <c r="LXJ318" s="41"/>
      <c r="LXK318" s="41"/>
      <c r="LXL318" s="41"/>
      <c r="LXM318" s="41"/>
      <c r="LXN318" s="41"/>
      <c r="LXO318" s="41"/>
      <c r="LXP318" s="41"/>
      <c r="LXQ318" s="41"/>
      <c r="LXR318" s="41"/>
      <c r="LXS318" s="41"/>
      <c r="LXT318" s="41"/>
      <c r="LXU318" s="41"/>
      <c r="LXV318" s="41"/>
      <c r="LXW318" s="41"/>
      <c r="LXX318" s="41"/>
      <c r="LXY318" s="41"/>
      <c r="LXZ318" s="41"/>
      <c r="LYA318" s="41"/>
      <c r="LYB318" s="41"/>
      <c r="LYC318" s="41"/>
      <c r="LYD318" s="41"/>
      <c r="LYE318" s="41"/>
      <c r="LYF318" s="41"/>
      <c r="LYG318" s="41"/>
      <c r="LYH318" s="41"/>
      <c r="LYI318" s="41"/>
      <c r="LYJ318" s="41"/>
      <c r="LYK318" s="41"/>
      <c r="LYL318" s="41"/>
      <c r="LYM318" s="41"/>
      <c r="LYN318" s="41"/>
      <c r="LYO318" s="41"/>
      <c r="LYP318" s="41"/>
      <c r="LYQ318" s="41"/>
      <c r="LYR318" s="41"/>
      <c r="LYS318" s="41"/>
      <c r="LYT318" s="41"/>
      <c r="LYU318" s="41"/>
      <c r="LYV318" s="41"/>
      <c r="LYW318" s="41"/>
      <c r="LYX318" s="41"/>
      <c r="LYY318" s="41"/>
      <c r="LYZ318" s="41"/>
      <c r="LZA318" s="41"/>
      <c r="LZB318" s="41"/>
      <c r="LZC318" s="41"/>
      <c r="LZD318" s="41"/>
      <c r="LZE318" s="41"/>
      <c r="LZF318" s="41"/>
      <c r="LZG318" s="41"/>
      <c r="LZH318" s="41"/>
      <c r="LZI318" s="41"/>
      <c r="LZJ318" s="41"/>
      <c r="LZK318" s="41"/>
      <c r="LZL318" s="41"/>
      <c r="LZM318" s="41"/>
      <c r="LZN318" s="41"/>
      <c r="LZO318" s="41"/>
      <c r="LZP318" s="41"/>
      <c r="LZQ318" s="41"/>
      <c r="LZR318" s="41"/>
      <c r="LZS318" s="41"/>
      <c r="LZT318" s="41"/>
      <c r="LZU318" s="41"/>
      <c r="LZV318" s="41"/>
      <c r="LZW318" s="41"/>
      <c r="LZX318" s="41"/>
      <c r="LZY318" s="41"/>
      <c r="LZZ318" s="41"/>
      <c r="MAA318" s="41"/>
      <c r="MAB318" s="41"/>
      <c r="MAC318" s="41"/>
      <c r="MAD318" s="41"/>
      <c r="MAE318" s="41"/>
      <c r="MAF318" s="41"/>
      <c r="MAG318" s="41"/>
      <c r="MAH318" s="41"/>
      <c r="MAI318" s="41"/>
      <c r="MAJ318" s="41"/>
      <c r="MAK318" s="41"/>
      <c r="MAL318" s="41"/>
      <c r="MAM318" s="41"/>
      <c r="MAN318" s="41"/>
      <c r="MAO318" s="41"/>
      <c r="MAP318" s="41"/>
      <c r="MAQ318" s="41"/>
      <c r="MAR318" s="41"/>
      <c r="MAS318" s="41"/>
      <c r="MAT318" s="41"/>
      <c r="MAU318" s="41"/>
      <c r="MAV318" s="41"/>
      <c r="MAW318" s="41"/>
      <c r="MAX318" s="41"/>
      <c r="MAY318" s="41"/>
      <c r="MAZ318" s="41"/>
      <c r="MBA318" s="41"/>
      <c r="MBB318" s="41"/>
      <c r="MBC318" s="41"/>
      <c r="MBD318" s="41"/>
      <c r="MBE318" s="41"/>
      <c r="MBF318" s="41"/>
      <c r="MBG318" s="41"/>
      <c r="MBH318" s="41"/>
      <c r="MBI318" s="41"/>
      <c r="MBJ318" s="41"/>
      <c r="MBK318" s="41"/>
      <c r="MBL318" s="41"/>
      <c r="MBM318" s="41"/>
      <c r="MBN318" s="41"/>
      <c r="MBO318" s="41"/>
      <c r="MBP318" s="41"/>
      <c r="MBQ318" s="41"/>
      <c r="MBR318" s="41"/>
      <c r="MBS318" s="41"/>
      <c r="MBT318" s="41"/>
      <c r="MBU318" s="41"/>
      <c r="MBV318" s="41"/>
      <c r="MBW318" s="41"/>
      <c r="MBX318" s="41"/>
      <c r="MBY318" s="41"/>
      <c r="MBZ318" s="41"/>
      <c r="MCA318" s="41"/>
      <c r="MCB318" s="41"/>
      <c r="MCC318" s="41"/>
      <c r="MCD318" s="41"/>
      <c r="MCE318" s="41"/>
      <c r="MCF318" s="41"/>
      <c r="MCG318" s="41"/>
      <c r="MCH318" s="41"/>
      <c r="MCI318" s="41"/>
      <c r="MCJ318" s="41"/>
      <c r="MCK318" s="41"/>
      <c r="MCL318" s="41"/>
      <c r="MCM318" s="41"/>
      <c r="MCN318" s="41"/>
      <c r="MCO318" s="41"/>
      <c r="MCP318" s="41"/>
      <c r="MCQ318" s="41"/>
      <c r="MCR318" s="41"/>
      <c r="MCS318" s="41"/>
      <c r="MCT318" s="41"/>
      <c r="MCU318" s="41"/>
      <c r="MCV318" s="41"/>
      <c r="MCW318" s="41"/>
      <c r="MCX318" s="41"/>
      <c r="MCY318" s="41"/>
      <c r="MCZ318" s="41"/>
      <c r="MDA318" s="41"/>
      <c r="MDB318" s="41"/>
      <c r="MDC318" s="41"/>
      <c r="MDD318" s="41"/>
      <c r="MDE318" s="41"/>
      <c r="MDF318" s="41"/>
      <c r="MDG318" s="41"/>
      <c r="MDH318" s="41"/>
      <c r="MDI318" s="41"/>
      <c r="MDJ318" s="41"/>
      <c r="MDK318" s="41"/>
      <c r="MDL318" s="41"/>
      <c r="MDM318" s="41"/>
      <c r="MDN318" s="41"/>
      <c r="MDO318" s="41"/>
      <c r="MDP318" s="41"/>
      <c r="MDQ318" s="41"/>
      <c r="MDR318" s="41"/>
      <c r="MDS318" s="41"/>
      <c r="MDT318" s="41"/>
      <c r="MDU318" s="41"/>
      <c r="MDV318" s="41"/>
      <c r="MDW318" s="41"/>
      <c r="MDX318" s="41"/>
      <c r="MDY318" s="41"/>
      <c r="MDZ318" s="41"/>
      <c r="MEA318" s="41"/>
      <c r="MEB318" s="41"/>
      <c r="MEC318" s="41"/>
      <c r="MED318" s="41"/>
      <c r="MEE318" s="41"/>
      <c r="MEF318" s="41"/>
      <c r="MEG318" s="41"/>
      <c r="MEH318" s="41"/>
      <c r="MEI318" s="41"/>
      <c r="MEJ318" s="41"/>
      <c r="MEK318" s="41"/>
      <c r="MEL318" s="41"/>
      <c r="MEM318" s="41"/>
      <c r="MEN318" s="41"/>
      <c r="MEO318" s="41"/>
      <c r="MEP318" s="41"/>
      <c r="MEQ318" s="41"/>
      <c r="MER318" s="41"/>
      <c r="MES318" s="41"/>
      <c r="MET318" s="41"/>
      <c r="MEU318" s="41"/>
      <c r="MEV318" s="41"/>
      <c r="MEW318" s="41"/>
      <c r="MEX318" s="41"/>
      <c r="MEY318" s="41"/>
      <c r="MEZ318" s="41"/>
      <c r="MFA318" s="41"/>
      <c r="MFB318" s="41"/>
      <c r="MFC318" s="41"/>
      <c r="MFD318" s="41"/>
      <c r="MFE318" s="41"/>
      <c r="MFF318" s="41"/>
      <c r="MFG318" s="41"/>
      <c r="MFH318" s="41"/>
      <c r="MFI318" s="41"/>
      <c r="MFJ318" s="41"/>
      <c r="MFK318" s="41"/>
      <c r="MFL318" s="41"/>
      <c r="MFM318" s="41"/>
      <c r="MFN318" s="41"/>
      <c r="MFO318" s="41"/>
      <c r="MFP318" s="41"/>
      <c r="MFQ318" s="41"/>
      <c r="MFR318" s="41"/>
      <c r="MFS318" s="41"/>
      <c r="MFT318" s="41"/>
      <c r="MFU318" s="41"/>
      <c r="MFV318" s="41"/>
      <c r="MFW318" s="41"/>
      <c r="MFX318" s="41"/>
      <c r="MFY318" s="41"/>
      <c r="MFZ318" s="41"/>
      <c r="MGA318" s="41"/>
      <c r="MGB318" s="41"/>
      <c r="MGC318" s="41"/>
      <c r="MGD318" s="41"/>
      <c r="MGE318" s="41"/>
      <c r="MGF318" s="41"/>
      <c r="MGG318" s="41"/>
      <c r="MGH318" s="41"/>
      <c r="MGI318" s="41"/>
      <c r="MGJ318" s="41"/>
      <c r="MGK318" s="41"/>
      <c r="MGL318" s="41"/>
      <c r="MGM318" s="41"/>
      <c r="MGN318" s="41"/>
      <c r="MGO318" s="41"/>
      <c r="MGP318" s="41"/>
      <c r="MGQ318" s="41"/>
      <c r="MGR318" s="41"/>
      <c r="MGS318" s="41"/>
      <c r="MGT318" s="41"/>
      <c r="MGU318" s="41"/>
      <c r="MGV318" s="41"/>
      <c r="MGW318" s="41"/>
      <c r="MGX318" s="41"/>
      <c r="MGY318" s="41"/>
      <c r="MGZ318" s="41"/>
      <c r="MHA318" s="41"/>
      <c r="MHB318" s="41"/>
      <c r="MHC318" s="41"/>
      <c r="MHD318" s="41"/>
      <c r="MHE318" s="41"/>
      <c r="MHF318" s="41"/>
      <c r="MHG318" s="41"/>
      <c r="MHH318" s="41"/>
      <c r="MHI318" s="41"/>
      <c r="MHJ318" s="41"/>
      <c r="MHK318" s="41"/>
      <c r="MHL318" s="41"/>
      <c r="MHM318" s="41"/>
      <c r="MHN318" s="41"/>
      <c r="MHO318" s="41"/>
      <c r="MHP318" s="41"/>
      <c r="MHQ318" s="41"/>
      <c r="MHR318" s="41"/>
      <c r="MHS318" s="41"/>
      <c r="MHT318" s="41"/>
      <c r="MHU318" s="41"/>
      <c r="MHV318" s="41"/>
      <c r="MHW318" s="41"/>
      <c r="MHX318" s="41"/>
      <c r="MHY318" s="41"/>
      <c r="MHZ318" s="41"/>
      <c r="MIA318" s="41"/>
      <c r="MIB318" s="41"/>
      <c r="MIC318" s="41"/>
      <c r="MID318" s="41"/>
      <c r="MIE318" s="41"/>
      <c r="MIF318" s="41"/>
      <c r="MIG318" s="41"/>
      <c r="MIH318" s="41"/>
      <c r="MII318" s="41"/>
      <c r="MIJ318" s="41"/>
      <c r="MIK318" s="41"/>
      <c r="MIL318" s="41"/>
      <c r="MIM318" s="41"/>
      <c r="MIN318" s="41"/>
      <c r="MIO318" s="41"/>
      <c r="MIP318" s="41"/>
      <c r="MIQ318" s="41"/>
      <c r="MIR318" s="41"/>
      <c r="MIS318" s="41"/>
      <c r="MIT318" s="41"/>
      <c r="MIU318" s="41"/>
      <c r="MIV318" s="41"/>
      <c r="MIW318" s="41"/>
      <c r="MIX318" s="41"/>
      <c r="MIY318" s="41"/>
      <c r="MIZ318" s="41"/>
      <c r="MJA318" s="41"/>
      <c r="MJB318" s="41"/>
      <c r="MJC318" s="41"/>
      <c r="MJD318" s="41"/>
      <c r="MJE318" s="41"/>
      <c r="MJF318" s="41"/>
      <c r="MJG318" s="41"/>
      <c r="MJH318" s="41"/>
      <c r="MJI318" s="41"/>
      <c r="MJJ318" s="41"/>
      <c r="MJK318" s="41"/>
      <c r="MJL318" s="41"/>
      <c r="MJM318" s="41"/>
      <c r="MJN318" s="41"/>
      <c r="MJO318" s="41"/>
      <c r="MJP318" s="41"/>
      <c r="MJQ318" s="41"/>
      <c r="MJR318" s="41"/>
      <c r="MJS318" s="41"/>
      <c r="MJT318" s="41"/>
      <c r="MJU318" s="41"/>
      <c r="MJV318" s="41"/>
      <c r="MJW318" s="41"/>
      <c r="MJX318" s="41"/>
      <c r="MJY318" s="41"/>
      <c r="MJZ318" s="41"/>
      <c r="MKA318" s="41"/>
      <c r="MKB318" s="41"/>
      <c r="MKC318" s="41"/>
      <c r="MKD318" s="41"/>
      <c r="MKE318" s="41"/>
      <c r="MKF318" s="41"/>
      <c r="MKG318" s="41"/>
      <c r="MKH318" s="41"/>
      <c r="MKI318" s="41"/>
      <c r="MKJ318" s="41"/>
      <c r="MKK318" s="41"/>
      <c r="MKL318" s="41"/>
      <c r="MKM318" s="41"/>
      <c r="MKN318" s="41"/>
      <c r="MKO318" s="41"/>
      <c r="MKP318" s="41"/>
      <c r="MKQ318" s="41"/>
      <c r="MKR318" s="41"/>
      <c r="MKS318" s="41"/>
      <c r="MKT318" s="41"/>
      <c r="MKU318" s="41"/>
      <c r="MKV318" s="41"/>
      <c r="MKW318" s="41"/>
      <c r="MKX318" s="41"/>
      <c r="MKY318" s="41"/>
      <c r="MKZ318" s="41"/>
      <c r="MLA318" s="41"/>
      <c r="MLB318" s="41"/>
      <c r="MLC318" s="41"/>
      <c r="MLD318" s="41"/>
      <c r="MLE318" s="41"/>
      <c r="MLF318" s="41"/>
      <c r="MLG318" s="41"/>
      <c r="MLH318" s="41"/>
      <c r="MLI318" s="41"/>
      <c r="MLJ318" s="41"/>
      <c r="MLK318" s="41"/>
      <c r="MLL318" s="41"/>
      <c r="MLM318" s="41"/>
      <c r="MLN318" s="41"/>
      <c r="MLO318" s="41"/>
      <c r="MLP318" s="41"/>
      <c r="MLQ318" s="41"/>
      <c r="MLR318" s="41"/>
      <c r="MLS318" s="41"/>
      <c r="MLT318" s="41"/>
      <c r="MLU318" s="41"/>
      <c r="MLV318" s="41"/>
      <c r="MLW318" s="41"/>
      <c r="MLX318" s="41"/>
      <c r="MLY318" s="41"/>
      <c r="MLZ318" s="41"/>
      <c r="MMA318" s="41"/>
      <c r="MMB318" s="41"/>
      <c r="MMC318" s="41"/>
      <c r="MMD318" s="41"/>
      <c r="MME318" s="41"/>
      <c r="MMF318" s="41"/>
      <c r="MMG318" s="41"/>
      <c r="MMH318" s="41"/>
      <c r="MMI318" s="41"/>
      <c r="MMJ318" s="41"/>
      <c r="MMK318" s="41"/>
      <c r="MML318" s="41"/>
      <c r="MMM318" s="41"/>
      <c r="MMN318" s="41"/>
      <c r="MMO318" s="41"/>
      <c r="MMP318" s="41"/>
      <c r="MMQ318" s="41"/>
      <c r="MMR318" s="41"/>
      <c r="MMS318" s="41"/>
      <c r="MMT318" s="41"/>
      <c r="MMU318" s="41"/>
      <c r="MMV318" s="41"/>
      <c r="MMW318" s="41"/>
      <c r="MMX318" s="41"/>
      <c r="MMY318" s="41"/>
      <c r="MMZ318" s="41"/>
      <c r="MNA318" s="41"/>
      <c r="MNB318" s="41"/>
      <c r="MNC318" s="41"/>
      <c r="MND318" s="41"/>
      <c r="MNE318" s="41"/>
      <c r="MNF318" s="41"/>
      <c r="MNG318" s="41"/>
      <c r="MNH318" s="41"/>
      <c r="MNI318" s="41"/>
      <c r="MNJ318" s="41"/>
      <c r="MNK318" s="41"/>
      <c r="MNL318" s="41"/>
      <c r="MNM318" s="41"/>
      <c r="MNN318" s="41"/>
      <c r="MNO318" s="41"/>
      <c r="MNP318" s="41"/>
      <c r="MNQ318" s="41"/>
      <c r="MNR318" s="41"/>
      <c r="MNS318" s="41"/>
      <c r="MNT318" s="41"/>
      <c r="MNU318" s="41"/>
      <c r="MNV318" s="41"/>
      <c r="MNW318" s="41"/>
      <c r="MNX318" s="41"/>
      <c r="MNY318" s="41"/>
      <c r="MNZ318" s="41"/>
      <c r="MOA318" s="41"/>
      <c r="MOB318" s="41"/>
      <c r="MOC318" s="41"/>
      <c r="MOD318" s="41"/>
      <c r="MOE318" s="41"/>
      <c r="MOF318" s="41"/>
      <c r="MOG318" s="41"/>
      <c r="MOH318" s="41"/>
      <c r="MOI318" s="41"/>
      <c r="MOJ318" s="41"/>
      <c r="MOK318" s="41"/>
      <c r="MOL318" s="41"/>
      <c r="MOM318" s="41"/>
      <c r="MON318" s="41"/>
      <c r="MOO318" s="41"/>
      <c r="MOP318" s="41"/>
      <c r="MOQ318" s="41"/>
      <c r="MOR318" s="41"/>
      <c r="MOS318" s="41"/>
      <c r="MOT318" s="41"/>
      <c r="MOU318" s="41"/>
      <c r="MOV318" s="41"/>
      <c r="MOW318" s="41"/>
      <c r="MOX318" s="41"/>
      <c r="MOY318" s="41"/>
      <c r="MOZ318" s="41"/>
      <c r="MPA318" s="41"/>
      <c r="MPB318" s="41"/>
      <c r="MPC318" s="41"/>
      <c r="MPD318" s="41"/>
      <c r="MPE318" s="41"/>
      <c r="MPF318" s="41"/>
      <c r="MPG318" s="41"/>
      <c r="MPH318" s="41"/>
      <c r="MPI318" s="41"/>
      <c r="MPJ318" s="41"/>
      <c r="MPK318" s="41"/>
      <c r="MPL318" s="41"/>
      <c r="MPM318" s="41"/>
      <c r="MPN318" s="41"/>
      <c r="MPO318" s="41"/>
      <c r="MPP318" s="41"/>
      <c r="MPQ318" s="41"/>
      <c r="MPR318" s="41"/>
      <c r="MPS318" s="41"/>
      <c r="MPT318" s="41"/>
      <c r="MPU318" s="41"/>
      <c r="MPV318" s="41"/>
      <c r="MPW318" s="41"/>
      <c r="MPX318" s="41"/>
      <c r="MPY318" s="41"/>
      <c r="MPZ318" s="41"/>
      <c r="MQA318" s="41"/>
      <c r="MQB318" s="41"/>
      <c r="MQC318" s="41"/>
      <c r="MQD318" s="41"/>
      <c r="MQE318" s="41"/>
      <c r="MQF318" s="41"/>
      <c r="MQG318" s="41"/>
      <c r="MQH318" s="41"/>
      <c r="MQI318" s="41"/>
      <c r="MQJ318" s="41"/>
      <c r="MQK318" s="41"/>
      <c r="MQL318" s="41"/>
      <c r="MQM318" s="41"/>
      <c r="MQN318" s="41"/>
      <c r="MQO318" s="41"/>
      <c r="MQP318" s="41"/>
      <c r="MQQ318" s="41"/>
      <c r="MQR318" s="41"/>
      <c r="MQS318" s="41"/>
      <c r="MQT318" s="41"/>
      <c r="MQU318" s="41"/>
      <c r="MQV318" s="41"/>
      <c r="MQW318" s="41"/>
      <c r="MQX318" s="41"/>
      <c r="MQY318" s="41"/>
      <c r="MQZ318" s="41"/>
      <c r="MRA318" s="41"/>
      <c r="MRB318" s="41"/>
      <c r="MRC318" s="41"/>
      <c r="MRD318" s="41"/>
      <c r="MRE318" s="41"/>
      <c r="MRF318" s="41"/>
      <c r="MRG318" s="41"/>
      <c r="MRH318" s="41"/>
      <c r="MRI318" s="41"/>
      <c r="MRJ318" s="41"/>
      <c r="MRK318" s="41"/>
      <c r="MRL318" s="41"/>
      <c r="MRM318" s="41"/>
      <c r="MRN318" s="41"/>
      <c r="MRO318" s="41"/>
      <c r="MRP318" s="41"/>
      <c r="MRQ318" s="41"/>
      <c r="MRR318" s="41"/>
      <c r="MRS318" s="41"/>
      <c r="MRT318" s="41"/>
      <c r="MRU318" s="41"/>
      <c r="MRV318" s="41"/>
      <c r="MRW318" s="41"/>
      <c r="MRX318" s="41"/>
      <c r="MRY318" s="41"/>
      <c r="MRZ318" s="41"/>
      <c r="MSA318" s="41"/>
      <c r="MSB318" s="41"/>
      <c r="MSC318" s="41"/>
      <c r="MSD318" s="41"/>
      <c r="MSE318" s="41"/>
      <c r="MSF318" s="41"/>
      <c r="MSG318" s="41"/>
      <c r="MSH318" s="41"/>
      <c r="MSI318" s="41"/>
      <c r="MSJ318" s="41"/>
      <c r="MSK318" s="41"/>
      <c r="MSL318" s="41"/>
      <c r="MSM318" s="41"/>
      <c r="MSN318" s="41"/>
      <c r="MSO318" s="41"/>
      <c r="MSP318" s="41"/>
      <c r="MSQ318" s="41"/>
      <c r="MSR318" s="41"/>
      <c r="MSS318" s="41"/>
      <c r="MST318" s="41"/>
      <c r="MSU318" s="41"/>
      <c r="MSV318" s="41"/>
      <c r="MSW318" s="41"/>
      <c r="MSX318" s="41"/>
      <c r="MSY318" s="41"/>
      <c r="MSZ318" s="41"/>
      <c r="MTA318" s="41"/>
      <c r="MTB318" s="41"/>
      <c r="MTC318" s="41"/>
      <c r="MTD318" s="41"/>
      <c r="MTE318" s="41"/>
      <c r="MTF318" s="41"/>
      <c r="MTG318" s="41"/>
      <c r="MTH318" s="41"/>
      <c r="MTI318" s="41"/>
      <c r="MTJ318" s="41"/>
      <c r="MTK318" s="41"/>
      <c r="MTL318" s="41"/>
      <c r="MTM318" s="41"/>
      <c r="MTN318" s="41"/>
      <c r="MTO318" s="41"/>
      <c r="MTP318" s="41"/>
      <c r="MTQ318" s="41"/>
      <c r="MTR318" s="41"/>
      <c r="MTS318" s="41"/>
      <c r="MTT318" s="41"/>
      <c r="MTU318" s="41"/>
      <c r="MTV318" s="41"/>
      <c r="MTW318" s="41"/>
      <c r="MTX318" s="41"/>
      <c r="MTY318" s="41"/>
      <c r="MTZ318" s="41"/>
      <c r="MUA318" s="41"/>
      <c r="MUB318" s="41"/>
      <c r="MUC318" s="41"/>
      <c r="MUD318" s="41"/>
      <c r="MUE318" s="41"/>
      <c r="MUF318" s="41"/>
      <c r="MUG318" s="41"/>
      <c r="MUH318" s="41"/>
      <c r="MUI318" s="41"/>
      <c r="MUJ318" s="41"/>
      <c r="MUK318" s="41"/>
      <c r="MUL318" s="41"/>
      <c r="MUM318" s="41"/>
      <c r="MUN318" s="41"/>
      <c r="MUO318" s="41"/>
      <c r="MUP318" s="41"/>
      <c r="MUQ318" s="41"/>
      <c r="MUR318" s="41"/>
      <c r="MUS318" s="41"/>
      <c r="MUT318" s="41"/>
      <c r="MUU318" s="41"/>
      <c r="MUV318" s="41"/>
      <c r="MUW318" s="41"/>
      <c r="MUX318" s="41"/>
      <c r="MUY318" s="41"/>
      <c r="MUZ318" s="41"/>
      <c r="MVA318" s="41"/>
      <c r="MVB318" s="41"/>
      <c r="MVC318" s="41"/>
      <c r="MVD318" s="41"/>
      <c r="MVE318" s="41"/>
      <c r="MVF318" s="41"/>
      <c r="MVG318" s="41"/>
      <c r="MVH318" s="41"/>
      <c r="MVI318" s="41"/>
      <c r="MVJ318" s="41"/>
      <c r="MVK318" s="41"/>
      <c r="MVL318" s="41"/>
      <c r="MVM318" s="41"/>
      <c r="MVN318" s="41"/>
      <c r="MVO318" s="41"/>
      <c r="MVP318" s="41"/>
      <c r="MVQ318" s="41"/>
      <c r="MVR318" s="41"/>
      <c r="MVS318" s="41"/>
      <c r="MVT318" s="41"/>
      <c r="MVU318" s="41"/>
      <c r="MVV318" s="41"/>
      <c r="MVW318" s="41"/>
      <c r="MVX318" s="41"/>
      <c r="MVY318" s="41"/>
      <c r="MVZ318" s="41"/>
      <c r="MWA318" s="41"/>
      <c r="MWB318" s="41"/>
      <c r="MWC318" s="41"/>
      <c r="MWD318" s="41"/>
      <c r="MWE318" s="41"/>
      <c r="MWF318" s="41"/>
      <c r="MWG318" s="41"/>
      <c r="MWH318" s="41"/>
      <c r="MWI318" s="41"/>
      <c r="MWJ318" s="41"/>
      <c r="MWK318" s="41"/>
      <c r="MWL318" s="41"/>
      <c r="MWM318" s="41"/>
      <c r="MWN318" s="41"/>
      <c r="MWO318" s="41"/>
      <c r="MWP318" s="41"/>
      <c r="MWQ318" s="41"/>
      <c r="MWR318" s="41"/>
      <c r="MWS318" s="41"/>
      <c r="MWT318" s="41"/>
      <c r="MWU318" s="41"/>
      <c r="MWV318" s="41"/>
      <c r="MWW318" s="41"/>
      <c r="MWX318" s="41"/>
      <c r="MWY318" s="41"/>
      <c r="MWZ318" s="41"/>
      <c r="MXA318" s="41"/>
      <c r="MXB318" s="41"/>
      <c r="MXC318" s="41"/>
      <c r="MXD318" s="41"/>
      <c r="MXE318" s="41"/>
      <c r="MXF318" s="41"/>
      <c r="MXG318" s="41"/>
      <c r="MXH318" s="41"/>
      <c r="MXI318" s="41"/>
      <c r="MXJ318" s="41"/>
      <c r="MXK318" s="41"/>
      <c r="MXL318" s="41"/>
      <c r="MXM318" s="41"/>
      <c r="MXN318" s="41"/>
      <c r="MXO318" s="41"/>
      <c r="MXP318" s="41"/>
      <c r="MXQ318" s="41"/>
      <c r="MXR318" s="41"/>
      <c r="MXS318" s="41"/>
      <c r="MXT318" s="41"/>
      <c r="MXU318" s="41"/>
      <c r="MXV318" s="41"/>
      <c r="MXW318" s="41"/>
      <c r="MXX318" s="41"/>
      <c r="MXY318" s="41"/>
      <c r="MXZ318" s="41"/>
      <c r="MYA318" s="41"/>
      <c r="MYB318" s="41"/>
      <c r="MYC318" s="41"/>
      <c r="MYD318" s="41"/>
      <c r="MYE318" s="41"/>
      <c r="MYF318" s="41"/>
      <c r="MYG318" s="41"/>
      <c r="MYH318" s="41"/>
      <c r="MYI318" s="41"/>
      <c r="MYJ318" s="41"/>
      <c r="MYK318" s="41"/>
      <c r="MYL318" s="41"/>
      <c r="MYM318" s="41"/>
      <c r="MYN318" s="41"/>
      <c r="MYO318" s="41"/>
      <c r="MYP318" s="41"/>
      <c r="MYQ318" s="41"/>
      <c r="MYR318" s="41"/>
      <c r="MYS318" s="41"/>
      <c r="MYT318" s="41"/>
      <c r="MYU318" s="41"/>
      <c r="MYV318" s="41"/>
      <c r="MYW318" s="41"/>
      <c r="MYX318" s="41"/>
      <c r="MYY318" s="41"/>
      <c r="MYZ318" s="41"/>
      <c r="MZA318" s="41"/>
      <c r="MZB318" s="41"/>
      <c r="MZC318" s="41"/>
      <c r="MZD318" s="41"/>
      <c r="MZE318" s="41"/>
      <c r="MZF318" s="41"/>
      <c r="MZG318" s="41"/>
      <c r="MZH318" s="41"/>
      <c r="MZI318" s="41"/>
      <c r="MZJ318" s="41"/>
      <c r="MZK318" s="41"/>
      <c r="MZL318" s="41"/>
      <c r="MZM318" s="41"/>
      <c r="MZN318" s="41"/>
      <c r="MZO318" s="41"/>
      <c r="MZP318" s="41"/>
      <c r="MZQ318" s="41"/>
      <c r="MZR318" s="41"/>
      <c r="MZS318" s="41"/>
      <c r="MZT318" s="41"/>
      <c r="MZU318" s="41"/>
      <c r="MZV318" s="41"/>
      <c r="MZW318" s="41"/>
      <c r="MZX318" s="41"/>
      <c r="MZY318" s="41"/>
      <c r="MZZ318" s="41"/>
      <c r="NAA318" s="41"/>
      <c r="NAB318" s="41"/>
      <c r="NAC318" s="41"/>
      <c r="NAD318" s="41"/>
      <c r="NAE318" s="41"/>
      <c r="NAF318" s="41"/>
      <c r="NAG318" s="41"/>
      <c r="NAH318" s="41"/>
      <c r="NAI318" s="41"/>
      <c r="NAJ318" s="41"/>
      <c r="NAK318" s="41"/>
      <c r="NAL318" s="41"/>
      <c r="NAM318" s="41"/>
      <c r="NAN318" s="41"/>
      <c r="NAO318" s="41"/>
      <c r="NAP318" s="41"/>
      <c r="NAQ318" s="41"/>
      <c r="NAR318" s="41"/>
      <c r="NAS318" s="41"/>
      <c r="NAT318" s="41"/>
      <c r="NAU318" s="41"/>
      <c r="NAV318" s="41"/>
      <c r="NAW318" s="41"/>
      <c r="NAX318" s="41"/>
      <c r="NAY318" s="41"/>
      <c r="NAZ318" s="41"/>
      <c r="NBA318" s="41"/>
      <c r="NBB318" s="41"/>
      <c r="NBC318" s="41"/>
      <c r="NBD318" s="41"/>
      <c r="NBE318" s="41"/>
      <c r="NBF318" s="41"/>
      <c r="NBG318" s="41"/>
      <c r="NBH318" s="41"/>
      <c r="NBI318" s="41"/>
      <c r="NBJ318" s="41"/>
      <c r="NBK318" s="41"/>
      <c r="NBL318" s="41"/>
      <c r="NBM318" s="41"/>
      <c r="NBN318" s="41"/>
      <c r="NBO318" s="41"/>
      <c r="NBP318" s="41"/>
      <c r="NBQ318" s="41"/>
      <c r="NBR318" s="41"/>
      <c r="NBS318" s="41"/>
      <c r="NBT318" s="41"/>
      <c r="NBU318" s="41"/>
      <c r="NBV318" s="41"/>
      <c r="NBW318" s="41"/>
      <c r="NBX318" s="41"/>
      <c r="NBY318" s="41"/>
      <c r="NBZ318" s="41"/>
      <c r="NCA318" s="41"/>
      <c r="NCB318" s="41"/>
      <c r="NCC318" s="41"/>
      <c r="NCD318" s="41"/>
      <c r="NCE318" s="41"/>
      <c r="NCF318" s="41"/>
      <c r="NCG318" s="41"/>
      <c r="NCH318" s="41"/>
      <c r="NCI318" s="41"/>
      <c r="NCJ318" s="41"/>
      <c r="NCK318" s="41"/>
      <c r="NCL318" s="41"/>
      <c r="NCM318" s="41"/>
      <c r="NCN318" s="41"/>
      <c r="NCO318" s="41"/>
      <c r="NCP318" s="41"/>
      <c r="NCQ318" s="41"/>
      <c r="NCR318" s="41"/>
      <c r="NCS318" s="41"/>
      <c r="NCT318" s="41"/>
      <c r="NCU318" s="41"/>
      <c r="NCV318" s="41"/>
      <c r="NCW318" s="41"/>
      <c r="NCX318" s="41"/>
      <c r="NCY318" s="41"/>
      <c r="NCZ318" s="41"/>
      <c r="NDA318" s="41"/>
      <c r="NDB318" s="41"/>
      <c r="NDC318" s="41"/>
      <c r="NDD318" s="41"/>
      <c r="NDE318" s="41"/>
      <c r="NDF318" s="41"/>
      <c r="NDG318" s="41"/>
      <c r="NDH318" s="41"/>
      <c r="NDI318" s="41"/>
      <c r="NDJ318" s="41"/>
      <c r="NDK318" s="41"/>
      <c r="NDL318" s="41"/>
      <c r="NDM318" s="41"/>
      <c r="NDN318" s="41"/>
      <c r="NDO318" s="41"/>
      <c r="NDP318" s="41"/>
      <c r="NDQ318" s="41"/>
      <c r="NDR318" s="41"/>
      <c r="NDS318" s="41"/>
      <c r="NDT318" s="41"/>
      <c r="NDU318" s="41"/>
      <c r="NDV318" s="41"/>
      <c r="NDW318" s="41"/>
      <c r="NDX318" s="41"/>
      <c r="NDY318" s="41"/>
      <c r="NDZ318" s="41"/>
      <c r="NEA318" s="41"/>
      <c r="NEB318" s="41"/>
      <c r="NEC318" s="41"/>
      <c r="NED318" s="41"/>
      <c r="NEE318" s="41"/>
      <c r="NEF318" s="41"/>
      <c r="NEG318" s="41"/>
      <c r="NEH318" s="41"/>
      <c r="NEI318" s="41"/>
      <c r="NEJ318" s="41"/>
      <c r="NEK318" s="41"/>
      <c r="NEL318" s="41"/>
      <c r="NEM318" s="41"/>
      <c r="NEN318" s="41"/>
      <c r="NEO318" s="41"/>
      <c r="NEP318" s="41"/>
      <c r="NEQ318" s="41"/>
      <c r="NER318" s="41"/>
      <c r="NES318" s="41"/>
      <c r="NET318" s="41"/>
      <c r="NEU318" s="41"/>
      <c r="NEV318" s="41"/>
      <c r="NEW318" s="41"/>
      <c r="NEX318" s="41"/>
      <c r="NEY318" s="41"/>
      <c r="NEZ318" s="41"/>
      <c r="NFA318" s="41"/>
      <c r="NFB318" s="41"/>
      <c r="NFC318" s="41"/>
      <c r="NFD318" s="41"/>
      <c r="NFE318" s="41"/>
      <c r="NFF318" s="41"/>
      <c r="NFG318" s="41"/>
      <c r="NFH318" s="41"/>
      <c r="NFI318" s="41"/>
      <c r="NFJ318" s="41"/>
      <c r="NFK318" s="41"/>
      <c r="NFL318" s="41"/>
      <c r="NFM318" s="41"/>
      <c r="NFN318" s="41"/>
      <c r="NFO318" s="41"/>
      <c r="NFP318" s="41"/>
      <c r="NFQ318" s="41"/>
      <c r="NFR318" s="41"/>
      <c r="NFS318" s="41"/>
      <c r="NFT318" s="41"/>
      <c r="NFU318" s="41"/>
      <c r="NFV318" s="41"/>
      <c r="NFW318" s="41"/>
      <c r="NFX318" s="41"/>
      <c r="NFY318" s="41"/>
      <c r="NFZ318" s="41"/>
      <c r="NGA318" s="41"/>
      <c r="NGB318" s="41"/>
      <c r="NGC318" s="41"/>
      <c r="NGD318" s="41"/>
      <c r="NGE318" s="41"/>
      <c r="NGF318" s="41"/>
      <c r="NGG318" s="41"/>
      <c r="NGH318" s="41"/>
      <c r="NGI318" s="41"/>
      <c r="NGJ318" s="41"/>
      <c r="NGK318" s="41"/>
      <c r="NGL318" s="41"/>
      <c r="NGM318" s="41"/>
      <c r="NGN318" s="41"/>
      <c r="NGO318" s="41"/>
      <c r="NGP318" s="41"/>
      <c r="NGQ318" s="41"/>
      <c r="NGR318" s="41"/>
      <c r="NGS318" s="41"/>
      <c r="NGT318" s="41"/>
      <c r="NGU318" s="41"/>
      <c r="NGV318" s="41"/>
      <c r="NGW318" s="41"/>
      <c r="NGX318" s="41"/>
      <c r="NGY318" s="41"/>
      <c r="NGZ318" s="41"/>
      <c r="NHA318" s="41"/>
      <c r="NHB318" s="41"/>
      <c r="NHC318" s="41"/>
      <c r="NHD318" s="41"/>
      <c r="NHE318" s="41"/>
      <c r="NHF318" s="41"/>
      <c r="NHG318" s="41"/>
      <c r="NHH318" s="41"/>
      <c r="NHI318" s="41"/>
      <c r="NHJ318" s="41"/>
      <c r="NHK318" s="41"/>
      <c r="NHL318" s="41"/>
      <c r="NHM318" s="41"/>
      <c r="NHN318" s="41"/>
      <c r="NHO318" s="41"/>
      <c r="NHP318" s="41"/>
      <c r="NHQ318" s="41"/>
      <c r="NHR318" s="41"/>
      <c r="NHS318" s="41"/>
      <c r="NHT318" s="41"/>
      <c r="NHU318" s="41"/>
      <c r="NHV318" s="41"/>
      <c r="NHW318" s="41"/>
      <c r="NHX318" s="41"/>
      <c r="NHY318" s="41"/>
      <c r="NHZ318" s="41"/>
      <c r="NIA318" s="41"/>
      <c r="NIB318" s="41"/>
      <c r="NIC318" s="41"/>
      <c r="NID318" s="41"/>
      <c r="NIE318" s="41"/>
      <c r="NIF318" s="41"/>
      <c r="NIG318" s="41"/>
      <c r="NIH318" s="41"/>
      <c r="NII318" s="41"/>
      <c r="NIJ318" s="41"/>
      <c r="NIK318" s="41"/>
      <c r="NIL318" s="41"/>
      <c r="NIM318" s="41"/>
      <c r="NIN318" s="41"/>
      <c r="NIO318" s="41"/>
      <c r="NIP318" s="41"/>
      <c r="NIQ318" s="41"/>
      <c r="NIR318" s="41"/>
      <c r="NIS318" s="41"/>
      <c r="NIT318" s="41"/>
      <c r="NIU318" s="41"/>
      <c r="NIV318" s="41"/>
      <c r="NIW318" s="41"/>
      <c r="NIX318" s="41"/>
      <c r="NIY318" s="41"/>
      <c r="NIZ318" s="41"/>
      <c r="NJA318" s="41"/>
      <c r="NJB318" s="41"/>
      <c r="NJC318" s="41"/>
      <c r="NJD318" s="41"/>
      <c r="NJE318" s="41"/>
      <c r="NJF318" s="41"/>
      <c r="NJG318" s="41"/>
      <c r="NJH318" s="41"/>
      <c r="NJI318" s="41"/>
      <c r="NJJ318" s="41"/>
      <c r="NJK318" s="41"/>
      <c r="NJL318" s="41"/>
      <c r="NJM318" s="41"/>
      <c r="NJN318" s="41"/>
      <c r="NJO318" s="41"/>
      <c r="NJP318" s="41"/>
      <c r="NJQ318" s="41"/>
      <c r="NJR318" s="41"/>
      <c r="NJS318" s="41"/>
      <c r="NJT318" s="41"/>
      <c r="NJU318" s="41"/>
      <c r="NJV318" s="41"/>
      <c r="NJW318" s="41"/>
      <c r="NJX318" s="41"/>
      <c r="NJY318" s="41"/>
      <c r="NJZ318" s="41"/>
      <c r="NKA318" s="41"/>
      <c r="NKB318" s="41"/>
      <c r="NKC318" s="41"/>
      <c r="NKD318" s="41"/>
      <c r="NKE318" s="41"/>
      <c r="NKF318" s="41"/>
      <c r="NKG318" s="41"/>
      <c r="NKH318" s="41"/>
      <c r="NKI318" s="41"/>
      <c r="NKJ318" s="41"/>
      <c r="NKK318" s="41"/>
      <c r="NKL318" s="41"/>
      <c r="NKM318" s="41"/>
      <c r="NKN318" s="41"/>
      <c r="NKO318" s="41"/>
      <c r="NKP318" s="41"/>
      <c r="NKQ318" s="41"/>
      <c r="NKR318" s="41"/>
      <c r="NKS318" s="41"/>
      <c r="NKT318" s="41"/>
      <c r="NKU318" s="41"/>
      <c r="NKV318" s="41"/>
      <c r="NKW318" s="41"/>
      <c r="NKX318" s="41"/>
      <c r="NKY318" s="41"/>
      <c r="NKZ318" s="41"/>
      <c r="NLA318" s="41"/>
      <c r="NLB318" s="41"/>
      <c r="NLC318" s="41"/>
      <c r="NLD318" s="41"/>
      <c r="NLE318" s="41"/>
      <c r="NLF318" s="41"/>
      <c r="NLG318" s="41"/>
      <c r="NLH318" s="41"/>
      <c r="NLI318" s="41"/>
      <c r="NLJ318" s="41"/>
      <c r="NLK318" s="41"/>
      <c r="NLL318" s="41"/>
      <c r="NLM318" s="41"/>
      <c r="NLN318" s="41"/>
      <c r="NLO318" s="41"/>
      <c r="NLP318" s="41"/>
      <c r="NLQ318" s="41"/>
      <c r="NLR318" s="41"/>
      <c r="NLS318" s="41"/>
      <c r="NLT318" s="41"/>
      <c r="NLU318" s="41"/>
      <c r="NLV318" s="41"/>
      <c r="NLW318" s="41"/>
      <c r="NLX318" s="41"/>
      <c r="NLY318" s="41"/>
      <c r="NLZ318" s="41"/>
      <c r="NMA318" s="41"/>
      <c r="NMB318" s="41"/>
      <c r="NMC318" s="41"/>
      <c r="NMD318" s="41"/>
      <c r="NME318" s="41"/>
      <c r="NMF318" s="41"/>
      <c r="NMG318" s="41"/>
      <c r="NMH318" s="41"/>
      <c r="NMI318" s="41"/>
      <c r="NMJ318" s="41"/>
      <c r="NMK318" s="41"/>
      <c r="NML318" s="41"/>
      <c r="NMM318" s="41"/>
      <c r="NMN318" s="41"/>
      <c r="NMO318" s="41"/>
      <c r="NMP318" s="41"/>
      <c r="NMQ318" s="41"/>
      <c r="NMR318" s="41"/>
      <c r="NMS318" s="41"/>
      <c r="NMT318" s="41"/>
      <c r="NMU318" s="41"/>
      <c r="NMV318" s="41"/>
      <c r="NMW318" s="41"/>
      <c r="NMX318" s="41"/>
      <c r="NMY318" s="41"/>
      <c r="NMZ318" s="41"/>
      <c r="NNA318" s="41"/>
      <c r="NNB318" s="41"/>
      <c r="NNC318" s="41"/>
      <c r="NND318" s="41"/>
      <c r="NNE318" s="41"/>
      <c r="NNF318" s="41"/>
      <c r="NNG318" s="41"/>
      <c r="NNH318" s="41"/>
      <c r="NNI318" s="41"/>
      <c r="NNJ318" s="41"/>
      <c r="NNK318" s="41"/>
      <c r="NNL318" s="41"/>
      <c r="NNM318" s="41"/>
      <c r="NNN318" s="41"/>
      <c r="NNO318" s="41"/>
      <c r="NNP318" s="41"/>
      <c r="NNQ318" s="41"/>
      <c r="NNR318" s="41"/>
      <c r="NNS318" s="41"/>
      <c r="NNT318" s="41"/>
      <c r="NNU318" s="41"/>
      <c r="NNV318" s="41"/>
      <c r="NNW318" s="41"/>
      <c r="NNX318" s="41"/>
      <c r="NNY318" s="41"/>
      <c r="NNZ318" s="41"/>
      <c r="NOA318" s="41"/>
      <c r="NOB318" s="41"/>
      <c r="NOC318" s="41"/>
      <c r="NOD318" s="41"/>
      <c r="NOE318" s="41"/>
      <c r="NOF318" s="41"/>
      <c r="NOG318" s="41"/>
      <c r="NOH318" s="41"/>
      <c r="NOI318" s="41"/>
      <c r="NOJ318" s="41"/>
      <c r="NOK318" s="41"/>
      <c r="NOL318" s="41"/>
      <c r="NOM318" s="41"/>
      <c r="NON318" s="41"/>
      <c r="NOO318" s="41"/>
      <c r="NOP318" s="41"/>
      <c r="NOQ318" s="41"/>
      <c r="NOR318" s="41"/>
      <c r="NOS318" s="41"/>
      <c r="NOT318" s="41"/>
      <c r="NOU318" s="41"/>
      <c r="NOV318" s="41"/>
      <c r="NOW318" s="41"/>
      <c r="NOX318" s="41"/>
      <c r="NOY318" s="41"/>
      <c r="NOZ318" s="41"/>
      <c r="NPA318" s="41"/>
      <c r="NPB318" s="41"/>
      <c r="NPC318" s="41"/>
      <c r="NPD318" s="41"/>
      <c r="NPE318" s="41"/>
      <c r="NPF318" s="41"/>
      <c r="NPG318" s="41"/>
      <c r="NPH318" s="41"/>
      <c r="NPI318" s="41"/>
      <c r="NPJ318" s="41"/>
      <c r="NPK318" s="41"/>
      <c r="NPL318" s="41"/>
      <c r="NPM318" s="41"/>
      <c r="NPN318" s="41"/>
      <c r="NPO318" s="41"/>
      <c r="NPP318" s="41"/>
      <c r="NPQ318" s="41"/>
      <c r="NPR318" s="41"/>
      <c r="NPS318" s="41"/>
      <c r="NPT318" s="41"/>
      <c r="NPU318" s="41"/>
      <c r="NPV318" s="41"/>
      <c r="NPW318" s="41"/>
      <c r="NPX318" s="41"/>
      <c r="NPY318" s="41"/>
      <c r="NPZ318" s="41"/>
      <c r="NQA318" s="41"/>
      <c r="NQB318" s="41"/>
      <c r="NQC318" s="41"/>
      <c r="NQD318" s="41"/>
      <c r="NQE318" s="41"/>
      <c r="NQF318" s="41"/>
      <c r="NQG318" s="41"/>
      <c r="NQH318" s="41"/>
      <c r="NQI318" s="41"/>
      <c r="NQJ318" s="41"/>
      <c r="NQK318" s="41"/>
      <c r="NQL318" s="41"/>
      <c r="NQM318" s="41"/>
      <c r="NQN318" s="41"/>
      <c r="NQO318" s="41"/>
      <c r="NQP318" s="41"/>
      <c r="NQQ318" s="41"/>
      <c r="NQR318" s="41"/>
      <c r="NQS318" s="41"/>
      <c r="NQT318" s="41"/>
      <c r="NQU318" s="41"/>
      <c r="NQV318" s="41"/>
      <c r="NQW318" s="41"/>
      <c r="NQX318" s="41"/>
      <c r="NQY318" s="41"/>
      <c r="NQZ318" s="41"/>
      <c r="NRA318" s="41"/>
      <c r="NRB318" s="41"/>
      <c r="NRC318" s="41"/>
      <c r="NRD318" s="41"/>
      <c r="NRE318" s="41"/>
      <c r="NRF318" s="41"/>
      <c r="NRG318" s="41"/>
      <c r="NRH318" s="41"/>
      <c r="NRI318" s="41"/>
      <c r="NRJ318" s="41"/>
      <c r="NRK318" s="41"/>
      <c r="NRL318" s="41"/>
      <c r="NRM318" s="41"/>
      <c r="NRN318" s="41"/>
      <c r="NRO318" s="41"/>
      <c r="NRP318" s="41"/>
      <c r="NRQ318" s="41"/>
      <c r="NRR318" s="41"/>
      <c r="NRS318" s="41"/>
      <c r="NRT318" s="41"/>
      <c r="NRU318" s="41"/>
      <c r="NRV318" s="41"/>
      <c r="NRW318" s="41"/>
      <c r="NRX318" s="41"/>
      <c r="NRY318" s="41"/>
      <c r="NRZ318" s="41"/>
      <c r="NSA318" s="41"/>
      <c r="NSB318" s="41"/>
      <c r="NSC318" s="41"/>
      <c r="NSD318" s="41"/>
      <c r="NSE318" s="41"/>
      <c r="NSF318" s="41"/>
      <c r="NSG318" s="41"/>
      <c r="NSH318" s="41"/>
      <c r="NSI318" s="41"/>
      <c r="NSJ318" s="41"/>
      <c r="NSK318" s="41"/>
      <c r="NSL318" s="41"/>
      <c r="NSM318" s="41"/>
      <c r="NSN318" s="41"/>
      <c r="NSO318" s="41"/>
      <c r="NSP318" s="41"/>
      <c r="NSQ318" s="41"/>
      <c r="NSR318" s="41"/>
      <c r="NSS318" s="41"/>
      <c r="NST318" s="41"/>
      <c r="NSU318" s="41"/>
      <c r="NSV318" s="41"/>
      <c r="NSW318" s="41"/>
      <c r="NSX318" s="41"/>
      <c r="NSY318" s="41"/>
      <c r="NSZ318" s="41"/>
      <c r="NTA318" s="41"/>
      <c r="NTB318" s="41"/>
      <c r="NTC318" s="41"/>
      <c r="NTD318" s="41"/>
      <c r="NTE318" s="41"/>
      <c r="NTF318" s="41"/>
      <c r="NTG318" s="41"/>
      <c r="NTH318" s="41"/>
      <c r="NTI318" s="41"/>
      <c r="NTJ318" s="41"/>
      <c r="NTK318" s="41"/>
      <c r="NTL318" s="41"/>
      <c r="NTM318" s="41"/>
      <c r="NTN318" s="41"/>
      <c r="NTO318" s="41"/>
      <c r="NTP318" s="41"/>
      <c r="NTQ318" s="41"/>
      <c r="NTR318" s="41"/>
      <c r="NTS318" s="41"/>
      <c r="NTT318" s="41"/>
      <c r="NTU318" s="41"/>
      <c r="NTV318" s="41"/>
      <c r="NTW318" s="41"/>
      <c r="NTX318" s="41"/>
      <c r="NTY318" s="41"/>
      <c r="NTZ318" s="41"/>
      <c r="NUA318" s="41"/>
      <c r="NUB318" s="41"/>
      <c r="NUC318" s="41"/>
      <c r="NUD318" s="41"/>
      <c r="NUE318" s="41"/>
      <c r="NUF318" s="41"/>
      <c r="NUG318" s="41"/>
      <c r="NUH318" s="41"/>
      <c r="NUI318" s="41"/>
      <c r="NUJ318" s="41"/>
      <c r="NUK318" s="41"/>
      <c r="NUL318" s="41"/>
      <c r="NUM318" s="41"/>
      <c r="NUN318" s="41"/>
      <c r="NUO318" s="41"/>
      <c r="NUP318" s="41"/>
      <c r="NUQ318" s="41"/>
      <c r="NUR318" s="41"/>
      <c r="NUS318" s="41"/>
      <c r="NUT318" s="41"/>
      <c r="NUU318" s="41"/>
      <c r="NUV318" s="41"/>
      <c r="NUW318" s="41"/>
      <c r="NUX318" s="41"/>
      <c r="NUY318" s="41"/>
      <c r="NUZ318" s="41"/>
      <c r="NVA318" s="41"/>
      <c r="NVB318" s="41"/>
      <c r="NVC318" s="41"/>
      <c r="NVD318" s="41"/>
      <c r="NVE318" s="41"/>
      <c r="NVF318" s="41"/>
      <c r="NVG318" s="41"/>
      <c r="NVH318" s="41"/>
      <c r="NVI318" s="41"/>
      <c r="NVJ318" s="41"/>
      <c r="NVK318" s="41"/>
      <c r="NVL318" s="41"/>
      <c r="NVM318" s="41"/>
      <c r="NVN318" s="41"/>
      <c r="NVO318" s="41"/>
      <c r="NVP318" s="41"/>
      <c r="NVQ318" s="41"/>
      <c r="NVR318" s="41"/>
      <c r="NVS318" s="41"/>
      <c r="NVT318" s="41"/>
      <c r="NVU318" s="41"/>
      <c r="NVV318" s="41"/>
      <c r="NVW318" s="41"/>
      <c r="NVX318" s="41"/>
      <c r="NVY318" s="41"/>
      <c r="NVZ318" s="41"/>
      <c r="NWA318" s="41"/>
      <c r="NWB318" s="41"/>
      <c r="NWC318" s="41"/>
      <c r="NWD318" s="41"/>
      <c r="NWE318" s="41"/>
      <c r="NWF318" s="41"/>
      <c r="NWG318" s="41"/>
      <c r="NWH318" s="41"/>
      <c r="NWI318" s="41"/>
      <c r="NWJ318" s="41"/>
      <c r="NWK318" s="41"/>
      <c r="NWL318" s="41"/>
      <c r="NWM318" s="41"/>
      <c r="NWN318" s="41"/>
      <c r="NWO318" s="41"/>
      <c r="NWP318" s="41"/>
      <c r="NWQ318" s="41"/>
      <c r="NWR318" s="41"/>
      <c r="NWS318" s="41"/>
      <c r="NWT318" s="41"/>
      <c r="NWU318" s="41"/>
      <c r="NWV318" s="41"/>
      <c r="NWW318" s="41"/>
      <c r="NWX318" s="41"/>
      <c r="NWY318" s="41"/>
      <c r="NWZ318" s="41"/>
      <c r="NXA318" s="41"/>
      <c r="NXB318" s="41"/>
      <c r="NXC318" s="41"/>
      <c r="NXD318" s="41"/>
      <c r="NXE318" s="41"/>
      <c r="NXF318" s="41"/>
      <c r="NXG318" s="41"/>
      <c r="NXH318" s="41"/>
      <c r="NXI318" s="41"/>
      <c r="NXJ318" s="41"/>
      <c r="NXK318" s="41"/>
      <c r="NXL318" s="41"/>
      <c r="NXM318" s="41"/>
      <c r="NXN318" s="41"/>
      <c r="NXO318" s="41"/>
      <c r="NXP318" s="41"/>
      <c r="NXQ318" s="41"/>
      <c r="NXR318" s="41"/>
      <c r="NXS318" s="41"/>
      <c r="NXT318" s="41"/>
      <c r="NXU318" s="41"/>
      <c r="NXV318" s="41"/>
      <c r="NXW318" s="41"/>
      <c r="NXX318" s="41"/>
      <c r="NXY318" s="41"/>
      <c r="NXZ318" s="41"/>
      <c r="NYA318" s="41"/>
      <c r="NYB318" s="41"/>
      <c r="NYC318" s="41"/>
      <c r="NYD318" s="41"/>
      <c r="NYE318" s="41"/>
      <c r="NYF318" s="41"/>
      <c r="NYG318" s="41"/>
      <c r="NYH318" s="41"/>
      <c r="NYI318" s="41"/>
      <c r="NYJ318" s="41"/>
      <c r="NYK318" s="41"/>
      <c r="NYL318" s="41"/>
      <c r="NYM318" s="41"/>
      <c r="NYN318" s="41"/>
      <c r="NYO318" s="41"/>
      <c r="NYP318" s="41"/>
      <c r="NYQ318" s="41"/>
      <c r="NYR318" s="41"/>
      <c r="NYS318" s="41"/>
      <c r="NYT318" s="41"/>
      <c r="NYU318" s="41"/>
      <c r="NYV318" s="41"/>
      <c r="NYW318" s="41"/>
      <c r="NYX318" s="41"/>
      <c r="NYY318" s="41"/>
      <c r="NYZ318" s="41"/>
      <c r="NZA318" s="41"/>
      <c r="NZB318" s="41"/>
      <c r="NZC318" s="41"/>
      <c r="NZD318" s="41"/>
      <c r="NZE318" s="41"/>
      <c r="NZF318" s="41"/>
      <c r="NZG318" s="41"/>
      <c r="NZH318" s="41"/>
      <c r="NZI318" s="41"/>
      <c r="NZJ318" s="41"/>
      <c r="NZK318" s="41"/>
      <c r="NZL318" s="41"/>
      <c r="NZM318" s="41"/>
      <c r="NZN318" s="41"/>
      <c r="NZO318" s="41"/>
      <c r="NZP318" s="41"/>
      <c r="NZQ318" s="41"/>
      <c r="NZR318" s="41"/>
      <c r="NZS318" s="41"/>
      <c r="NZT318" s="41"/>
      <c r="NZU318" s="41"/>
      <c r="NZV318" s="41"/>
      <c r="NZW318" s="41"/>
      <c r="NZX318" s="41"/>
      <c r="NZY318" s="41"/>
      <c r="NZZ318" s="41"/>
      <c r="OAA318" s="41"/>
      <c r="OAB318" s="41"/>
      <c r="OAC318" s="41"/>
      <c r="OAD318" s="41"/>
      <c r="OAE318" s="41"/>
      <c r="OAF318" s="41"/>
      <c r="OAG318" s="41"/>
      <c r="OAH318" s="41"/>
      <c r="OAI318" s="41"/>
      <c r="OAJ318" s="41"/>
      <c r="OAK318" s="41"/>
      <c r="OAL318" s="41"/>
      <c r="OAM318" s="41"/>
      <c r="OAN318" s="41"/>
      <c r="OAO318" s="41"/>
      <c r="OAP318" s="41"/>
      <c r="OAQ318" s="41"/>
      <c r="OAR318" s="41"/>
      <c r="OAS318" s="41"/>
      <c r="OAT318" s="41"/>
      <c r="OAU318" s="41"/>
      <c r="OAV318" s="41"/>
      <c r="OAW318" s="41"/>
      <c r="OAX318" s="41"/>
      <c r="OAY318" s="41"/>
      <c r="OAZ318" s="41"/>
      <c r="OBA318" s="41"/>
      <c r="OBB318" s="41"/>
      <c r="OBC318" s="41"/>
      <c r="OBD318" s="41"/>
      <c r="OBE318" s="41"/>
      <c r="OBF318" s="41"/>
      <c r="OBG318" s="41"/>
      <c r="OBH318" s="41"/>
      <c r="OBI318" s="41"/>
      <c r="OBJ318" s="41"/>
      <c r="OBK318" s="41"/>
      <c r="OBL318" s="41"/>
      <c r="OBM318" s="41"/>
      <c r="OBN318" s="41"/>
      <c r="OBO318" s="41"/>
      <c r="OBP318" s="41"/>
      <c r="OBQ318" s="41"/>
      <c r="OBR318" s="41"/>
      <c r="OBS318" s="41"/>
      <c r="OBT318" s="41"/>
      <c r="OBU318" s="41"/>
      <c r="OBV318" s="41"/>
      <c r="OBW318" s="41"/>
      <c r="OBX318" s="41"/>
      <c r="OBY318" s="41"/>
      <c r="OBZ318" s="41"/>
      <c r="OCA318" s="41"/>
      <c r="OCB318" s="41"/>
      <c r="OCC318" s="41"/>
      <c r="OCD318" s="41"/>
      <c r="OCE318" s="41"/>
      <c r="OCF318" s="41"/>
      <c r="OCG318" s="41"/>
      <c r="OCH318" s="41"/>
      <c r="OCI318" s="41"/>
      <c r="OCJ318" s="41"/>
      <c r="OCK318" s="41"/>
      <c r="OCL318" s="41"/>
      <c r="OCM318" s="41"/>
      <c r="OCN318" s="41"/>
      <c r="OCO318" s="41"/>
      <c r="OCP318" s="41"/>
      <c r="OCQ318" s="41"/>
      <c r="OCR318" s="41"/>
      <c r="OCS318" s="41"/>
      <c r="OCT318" s="41"/>
      <c r="OCU318" s="41"/>
      <c r="OCV318" s="41"/>
      <c r="OCW318" s="41"/>
      <c r="OCX318" s="41"/>
      <c r="OCY318" s="41"/>
      <c r="OCZ318" s="41"/>
      <c r="ODA318" s="41"/>
      <c r="ODB318" s="41"/>
      <c r="ODC318" s="41"/>
      <c r="ODD318" s="41"/>
      <c r="ODE318" s="41"/>
      <c r="ODF318" s="41"/>
      <c r="ODG318" s="41"/>
      <c r="ODH318" s="41"/>
      <c r="ODI318" s="41"/>
      <c r="ODJ318" s="41"/>
      <c r="ODK318" s="41"/>
      <c r="ODL318" s="41"/>
      <c r="ODM318" s="41"/>
      <c r="ODN318" s="41"/>
      <c r="ODO318" s="41"/>
      <c r="ODP318" s="41"/>
      <c r="ODQ318" s="41"/>
      <c r="ODR318" s="41"/>
      <c r="ODS318" s="41"/>
      <c r="ODT318" s="41"/>
      <c r="ODU318" s="41"/>
      <c r="ODV318" s="41"/>
      <c r="ODW318" s="41"/>
      <c r="ODX318" s="41"/>
      <c r="ODY318" s="41"/>
      <c r="ODZ318" s="41"/>
      <c r="OEA318" s="41"/>
      <c r="OEB318" s="41"/>
      <c r="OEC318" s="41"/>
      <c r="OED318" s="41"/>
      <c r="OEE318" s="41"/>
      <c r="OEF318" s="41"/>
      <c r="OEG318" s="41"/>
      <c r="OEH318" s="41"/>
      <c r="OEI318" s="41"/>
      <c r="OEJ318" s="41"/>
      <c r="OEK318" s="41"/>
      <c r="OEL318" s="41"/>
      <c r="OEM318" s="41"/>
      <c r="OEN318" s="41"/>
      <c r="OEO318" s="41"/>
      <c r="OEP318" s="41"/>
      <c r="OEQ318" s="41"/>
      <c r="OER318" s="41"/>
      <c r="OES318" s="41"/>
      <c r="OET318" s="41"/>
      <c r="OEU318" s="41"/>
      <c r="OEV318" s="41"/>
      <c r="OEW318" s="41"/>
      <c r="OEX318" s="41"/>
      <c r="OEY318" s="41"/>
      <c r="OEZ318" s="41"/>
      <c r="OFA318" s="41"/>
      <c r="OFB318" s="41"/>
      <c r="OFC318" s="41"/>
      <c r="OFD318" s="41"/>
      <c r="OFE318" s="41"/>
      <c r="OFF318" s="41"/>
      <c r="OFG318" s="41"/>
      <c r="OFH318" s="41"/>
      <c r="OFI318" s="41"/>
      <c r="OFJ318" s="41"/>
      <c r="OFK318" s="41"/>
      <c r="OFL318" s="41"/>
      <c r="OFM318" s="41"/>
      <c r="OFN318" s="41"/>
      <c r="OFO318" s="41"/>
      <c r="OFP318" s="41"/>
      <c r="OFQ318" s="41"/>
      <c r="OFR318" s="41"/>
      <c r="OFS318" s="41"/>
      <c r="OFT318" s="41"/>
      <c r="OFU318" s="41"/>
      <c r="OFV318" s="41"/>
      <c r="OFW318" s="41"/>
      <c r="OFX318" s="41"/>
      <c r="OFY318" s="41"/>
      <c r="OFZ318" s="41"/>
      <c r="OGA318" s="41"/>
      <c r="OGB318" s="41"/>
      <c r="OGC318" s="41"/>
      <c r="OGD318" s="41"/>
      <c r="OGE318" s="41"/>
      <c r="OGF318" s="41"/>
      <c r="OGG318" s="41"/>
      <c r="OGH318" s="41"/>
      <c r="OGI318" s="41"/>
      <c r="OGJ318" s="41"/>
      <c r="OGK318" s="41"/>
      <c r="OGL318" s="41"/>
      <c r="OGM318" s="41"/>
      <c r="OGN318" s="41"/>
      <c r="OGO318" s="41"/>
      <c r="OGP318" s="41"/>
      <c r="OGQ318" s="41"/>
      <c r="OGR318" s="41"/>
      <c r="OGS318" s="41"/>
      <c r="OGT318" s="41"/>
      <c r="OGU318" s="41"/>
      <c r="OGV318" s="41"/>
      <c r="OGW318" s="41"/>
      <c r="OGX318" s="41"/>
      <c r="OGY318" s="41"/>
      <c r="OGZ318" s="41"/>
      <c r="OHA318" s="41"/>
      <c r="OHB318" s="41"/>
      <c r="OHC318" s="41"/>
      <c r="OHD318" s="41"/>
      <c r="OHE318" s="41"/>
      <c r="OHF318" s="41"/>
      <c r="OHG318" s="41"/>
      <c r="OHH318" s="41"/>
      <c r="OHI318" s="41"/>
      <c r="OHJ318" s="41"/>
      <c r="OHK318" s="41"/>
      <c r="OHL318" s="41"/>
      <c r="OHM318" s="41"/>
      <c r="OHN318" s="41"/>
      <c r="OHO318" s="41"/>
      <c r="OHP318" s="41"/>
      <c r="OHQ318" s="41"/>
      <c r="OHR318" s="41"/>
      <c r="OHS318" s="41"/>
      <c r="OHT318" s="41"/>
      <c r="OHU318" s="41"/>
      <c r="OHV318" s="41"/>
      <c r="OHW318" s="41"/>
      <c r="OHX318" s="41"/>
      <c r="OHY318" s="41"/>
      <c r="OHZ318" s="41"/>
      <c r="OIA318" s="41"/>
      <c r="OIB318" s="41"/>
      <c r="OIC318" s="41"/>
      <c r="OID318" s="41"/>
      <c r="OIE318" s="41"/>
      <c r="OIF318" s="41"/>
      <c r="OIG318" s="41"/>
      <c r="OIH318" s="41"/>
      <c r="OII318" s="41"/>
      <c r="OIJ318" s="41"/>
      <c r="OIK318" s="41"/>
      <c r="OIL318" s="41"/>
      <c r="OIM318" s="41"/>
      <c r="OIN318" s="41"/>
      <c r="OIO318" s="41"/>
      <c r="OIP318" s="41"/>
      <c r="OIQ318" s="41"/>
      <c r="OIR318" s="41"/>
      <c r="OIS318" s="41"/>
      <c r="OIT318" s="41"/>
      <c r="OIU318" s="41"/>
      <c r="OIV318" s="41"/>
      <c r="OIW318" s="41"/>
      <c r="OIX318" s="41"/>
      <c r="OIY318" s="41"/>
      <c r="OIZ318" s="41"/>
      <c r="OJA318" s="41"/>
      <c r="OJB318" s="41"/>
      <c r="OJC318" s="41"/>
      <c r="OJD318" s="41"/>
      <c r="OJE318" s="41"/>
      <c r="OJF318" s="41"/>
      <c r="OJG318" s="41"/>
      <c r="OJH318" s="41"/>
      <c r="OJI318" s="41"/>
      <c r="OJJ318" s="41"/>
      <c r="OJK318" s="41"/>
      <c r="OJL318" s="41"/>
      <c r="OJM318" s="41"/>
      <c r="OJN318" s="41"/>
      <c r="OJO318" s="41"/>
      <c r="OJP318" s="41"/>
      <c r="OJQ318" s="41"/>
      <c r="OJR318" s="41"/>
      <c r="OJS318" s="41"/>
      <c r="OJT318" s="41"/>
      <c r="OJU318" s="41"/>
      <c r="OJV318" s="41"/>
      <c r="OJW318" s="41"/>
      <c r="OJX318" s="41"/>
      <c r="OJY318" s="41"/>
      <c r="OJZ318" s="41"/>
      <c r="OKA318" s="41"/>
      <c r="OKB318" s="41"/>
      <c r="OKC318" s="41"/>
      <c r="OKD318" s="41"/>
      <c r="OKE318" s="41"/>
      <c r="OKF318" s="41"/>
      <c r="OKG318" s="41"/>
      <c r="OKH318" s="41"/>
      <c r="OKI318" s="41"/>
      <c r="OKJ318" s="41"/>
      <c r="OKK318" s="41"/>
      <c r="OKL318" s="41"/>
      <c r="OKM318" s="41"/>
      <c r="OKN318" s="41"/>
      <c r="OKO318" s="41"/>
      <c r="OKP318" s="41"/>
      <c r="OKQ318" s="41"/>
      <c r="OKR318" s="41"/>
      <c r="OKS318" s="41"/>
      <c r="OKT318" s="41"/>
      <c r="OKU318" s="41"/>
      <c r="OKV318" s="41"/>
      <c r="OKW318" s="41"/>
      <c r="OKX318" s="41"/>
      <c r="OKY318" s="41"/>
      <c r="OKZ318" s="41"/>
      <c r="OLA318" s="41"/>
      <c r="OLB318" s="41"/>
      <c r="OLC318" s="41"/>
      <c r="OLD318" s="41"/>
      <c r="OLE318" s="41"/>
      <c r="OLF318" s="41"/>
      <c r="OLG318" s="41"/>
      <c r="OLH318" s="41"/>
      <c r="OLI318" s="41"/>
      <c r="OLJ318" s="41"/>
      <c r="OLK318" s="41"/>
      <c r="OLL318" s="41"/>
      <c r="OLM318" s="41"/>
      <c r="OLN318" s="41"/>
      <c r="OLO318" s="41"/>
      <c r="OLP318" s="41"/>
      <c r="OLQ318" s="41"/>
      <c r="OLR318" s="41"/>
      <c r="OLS318" s="41"/>
      <c r="OLT318" s="41"/>
      <c r="OLU318" s="41"/>
      <c r="OLV318" s="41"/>
      <c r="OLW318" s="41"/>
      <c r="OLX318" s="41"/>
      <c r="OLY318" s="41"/>
      <c r="OLZ318" s="41"/>
      <c r="OMA318" s="41"/>
      <c r="OMB318" s="41"/>
      <c r="OMC318" s="41"/>
      <c r="OMD318" s="41"/>
      <c r="OME318" s="41"/>
      <c r="OMF318" s="41"/>
      <c r="OMG318" s="41"/>
      <c r="OMH318" s="41"/>
      <c r="OMI318" s="41"/>
      <c r="OMJ318" s="41"/>
      <c r="OMK318" s="41"/>
      <c r="OML318" s="41"/>
      <c r="OMM318" s="41"/>
      <c r="OMN318" s="41"/>
      <c r="OMO318" s="41"/>
      <c r="OMP318" s="41"/>
      <c r="OMQ318" s="41"/>
      <c r="OMR318" s="41"/>
      <c r="OMS318" s="41"/>
      <c r="OMT318" s="41"/>
      <c r="OMU318" s="41"/>
      <c r="OMV318" s="41"/>
      <c r="OMW318" s="41"/>
      <c r="OMX318" s="41"/>
      <c r="OMY318" s="41"/>
      <c r="OMZ318" s="41"/>
      <c r="ONA318" s="41"/>
      <c r="ONB318" s="41"/>
      <c r="ONC318" s="41"/>
      <c r="OND318" s="41"/>
      <c r="ONE318" s="41"/>
      <c r="ONF318" s="41"/>
      <c r="ONG318" s="41"/>
      <c r="ONH318" s="41"/>
      <c r="ONI318" s="41"/>
      <c r="ONJ318" s="41"/>
      <c r="ONK318" s="41"/>
      <c r="ONL318" s="41"/>
      <c r="ONM318" s="41"/>
      <c r="ONN318" s="41"/>
      <c r="ONO318" s="41"/>
      <c r="ONP318" s="41"/>
      <c r="ONQ318" s="41"/>
      <c r="ONR318" s="41"/>
      <c r="ONS318" s="41"/>
      <c r="ONT318" s="41"/>
      <c r="ONU318" s="41"/>
      <c r="ONV318" s="41"/>
      <c r="ONW318" s="41"/>
      <c r="ONX318" s="41"/>
      <c r="ONY318" s="41"/>
      <c r="ONZ318" s="41"/>
      <c r="OOA318" s="41"/>
      <c r="OOB318" s="41"/>
      <c r="OOC318" s="41"/>
      <c r="OOD318" s="41"/>
      <c r="OOE318" s="41"/>
      <c r="OOF318" s="41"/>
      <c r="OOG318" s="41"/>
      <c r="OOH318" s="41"/>
      <c r="OOI318" s="41"/>
      <c r="OOJ318" s="41"/>
      <c r="OOK318" s="41"/>
      <c r="OOL318" s="41"/>
      <c r="OOM318" s="41"/>
      <c r="OON318" s="41"/>
      <c r="OOO318" s="41"/>
      <c r="OOP318" s="41"/>
      <c r="OOQ318" s="41"/>
      <c r="OOR318" s="41"/>
      <c r="OOS318" s="41"/>
      <c r="OOT318" s="41"/>
      <c r="OOU318" s="41"/>
      <c r="OOV318" s="41"/>
      <c r="OOW318" s="41"/>
      <c r="OOX318" s="41"/>
      <c r="OOY318" s="41"/>
      <c r="OOZ318" s="41"/>
      <c r="OPA318" s="41"/>
      <c r="OPB318" s="41"/>
      <c r="OPC318" s="41"/>
      <c r="OPD318" s="41"/>
      <c r="OPE318" s="41"/>
      <c r="OPF318" s="41"/>
      <c r="OPG318" s="41"/>
      <c r="OPH318" s="41"/>
      <c r="OPI318" s="41"/>
      <c r="OPJ318" s="41"/>
      <c r="OPK318" s="41"/>
      <c r="OPL318" s="41"/>
      <c r="OPM318" s="41"/>
      <c r="OPN318" s="41"/>
      <c r="OPO318" s="41"/>
      <c r="OPP318" s="41"/>
      <c r="OPQ318" s="41"/>
      <c r="OPR318" s="41"/>
      <c r="OPS318" s="41"/>
      <c r="OPT318" s="41"/>
      <c r="OPU318" s="41"/>
      <c r="OPV318" s="41"/>
      <c r="OPW318" s="41"/>
      <c r="OPX318" s="41"/>
      <c r="OPY318" s="41"/>
      <c r="OPZ318" s="41"/>
      <c r="OQA318" s="41"/>
      <c r="OQB318" s="41"/>
      <c r="OQC318" s="41"/>
      <c r="OQD318" s="41"/>
      <c r="OQE318" s="41"/>
      <c r="OQF318" s="41"/>
      <c r="OQG318" s="41"/>
      <c r="OQH318" s="41"/>
      <c r="OQI318" s="41"/>
      <c r="OQJ318" s="41"/>
      <c r="OQK318" s="41"/>
      <c r="OQL318" s="41"/>
      <c r="OQM318" s="41"/>
      <c r="OQN318" s="41"/>
      <c r="OQO318" s="41"/>
      <c r="OQP318" s="41"/>
      <c r="OQQ318" s="41"/>
      <c r="OQR318" s="41"/>
      <c r="OQS318" s="41"/>
      <c r="OQT318" s="41"/>
      <c r="OQU318" s="41"/>
      <c r="OQV318" s="41"/>
      <c r="OQW318" s="41"/>
      <c r="OQX318" s="41"/>
      <c r="OQY318" s="41"/>
      <c r="OQZ318" s="41"/>
      <c r="ORA318" s="41"/>
      <c r="ORB318" s="41"/>
      <c r="ORC318" s="41"/>
      <c r="ORD318" s="41"/>
      <c r="ORE318" s="41"/>
      <c r="ORF318" s="41"/>
      <c r="ORG318" s="41"/>
      <c r="ORH318" s="41"/>
      <c r="ORI318" s="41"/>
      <c r="ORJ318" s="41"/>
      <c r="ORK318" s="41"/>
      <c r="ORL318" s="41"/>
      <c r="ORM318" s="41"/>
      <c r="ORN318" s="41"/>
      <c r="ORO318" s="41"/>
      <c r="ORP318" s="41"/>
      <c r="ORQ318" s="41"/>
      <c r="ORR318" s="41"/>
      <c r="ORS318" s="41"/>
      <c r="ORT318" s="41"/>
      <c r="ORU318" s="41"/>
      <c r="ORV318" s="41"/>
      <c r="ORW318" s="41"/>
      <c r="ORX318" s="41"/>
      <c r="ORY318" s="41"/>
      <c r="ORZ318" s="41"/>
      <c r="OSA318" s="41"/>
      <c r="OSB318" s="41"/>
      <c r="OSC318" s="41"/>
      <c r="OSD318" s="41"/>
      <c r="OSE318" s="41"/>
      <c r="OSF318" s="41"/>
      <c r="OSG318" s="41"/>
      <c r="OSH318" s="41"/>
      <c r="OSI318" s="41"/>
      <c r="OSJ318" s="41"/>
      <c r="OSK318" s="41"/>
      <c r="OSL318" s="41"/>
      <c r="OSM318" s="41"/>
      <c r="OSN318" s="41"/>
      <c r="OSO318" s="41"/>
      <c r="OSP318" s="41"/>
      <c r="OSQ318" s="41"/>
      <c r="OSR318" s="41"/>
      <c r="OSS318" s="41"/>
      <c r="OST318" s="41"/>
      <c r="OSU318" s="41"/>
      <c r="OSV318" s="41"/>
      <c r="OSW318" s="41"/>
      <c r="OSX318" s="41"/>
      <c r="OSY318" s="41"/>
      <c r="OSZ318" s="41"/>
      <c r="OTA318" s="41"/>
      <c r="OTB318" s="41"/>
      <c r="OTC318" s="41"/>
      <c r="OTD318" s="41"/>
      <c r="OTE318" s="41"/>
      <c r="OTF318" s="41"/>
      <c r="OTG318" s="41"/>
      <c r="OTH318" s="41"/>
      <c r="OTI318" s="41"/>
      <c r="OTJ318" s="41"/>
      <c r="OTK318" s="41"/>
      <c r="OTL318" s="41"/>
      <c r="OTM318" s="41"/>
      <c r="OTN318" s="41"/>
      <c r="OTO318" s="41"/>
      <c r="OTP318" s="41"/>
      <c r="OTQ318" s="41"/>
      <c r="OTR318" s="41"/>
      <c r="OTS318" s="41"/>
      <c r="OTT318" s="41"/>
      <c r="OTU318" s="41"/>
      <c r="OTV318" s="41"/>
      <c r="OTW318" s="41"/>
      <c r="OTX318" s="41"/>
      <c r="OTY318" s="41"/>
      <c r="OTZ318" s="41"/>
      <c r="OUA318" s="41"/>
      <c r="OUB318" s="41"/>
      <c r="OUC318" s="41"/>
      <c r="OUD318" s="41"/>
      <c r="OUE318" s="41"/>
      <c r="OUF318" s="41"/>
      <c r="OUG318" s="41"/>
      <c r="OUH318" s="41"/>
      <c r="OUI318" s="41"/>
      <c r="OUJ318" s="41"/>
      <c r="OUK318" s="41"/>
      <c r="OUL318" s="41"/>
      <c r="OUM318" s="41"/>
      <c r="OUN318" s="41"/>
      <c r="OUO318" s="41"/>
      <c r="OUP318" s="41"/>
      <c r="OUQ318" s="41"/>
      <c r="OUR318" s="41"/>
      <c r="OUS318" s="41"/>
      <c r="OUT318" s="41"/>
      <c r="OUU318" s="41"/>
      <c r="OUV318" s="41"/>
      <c r="OUW318" s="41"/>
      <c r="OUX318" s="41"/>
      <c r="OUY318" s="41"/>
      <c r="OUZ318" s="41"/>
      <c r="OVA318" s="41"/>
      <c r="OVB318" s="41"/>
      <c r="OVC318" s="41"/>
      <c r="OVD318" s="41"/>
      <c r="OVE318" s="41"/>
      <c r="OVF318" s="41"/>
      <c r="OVG318" s="41"/>
      <c r="OVH318" s="41"/>
      <c r="OVI318" s="41"/>
      <c r="OVJ318" s="41"/>
      <c r="OVK318" s="41"/>
      <c r="OVL318" s="41"/>
      <c r="OVM318" s="41"/>
      <c r="OVN318" s="41"/>
      <c r="OVO318" s="41"/>
      <c r="OVP318" s="41"/>
      <c r="OVQ318" s="41"/>
      <c r="OVR318" s="41"/>
      <c r="OVS318" s="41"/>
      <c r="OVT318" s="41"/>
      <c r="OVU318" s="41"/>
      <c r="OVV318" s="41"/>
      <c r="OVW318" s="41"/>
      <c r="OVX318" s="41"/>
      <c r="OVY318" s="41"/>
      <c r="OVZ318" s="41"/>
      <c r="OWA318" s="41"/>
      <c r="OWB318" s="41"/>
      <c r="OWC318" s="41"/>
      <c r="OWD318" s="41"/>
      <c r="OWE318" s="41"/>
      <c r="OWF318" s="41"/>
      <c r="OWG318" s="41"/>
      <c r="OWH318" s="41"/>
      <c r="OWI318" s="41"/>
      <c r="OWJ318" s="41"/>
      <c r="OWK318" s="41"/>
      <c r="OWL318" s="41"/>
      <c r="OWM318" s="41"/>
      <c r="OWN318" s="41"/>
      <c r="OWO318" s="41"/>
      <c r="OWP318" s="41"/>
      <c r="OWQ318" s="41"/>
      <c r="OWR318" s="41"/>
      <c r="OWS318" s="41"/>
      <c r="OWT318" s="41"/>
      <c r="OWU318" s="41"/>
      <c r="OWV318" s="41"/>
      <c r="OWW318" s="41"/>
      <c r="OWX318" s="41"/>
      <c r="OWY318" s="41"/>
      <c r="OWZ318" s="41"/>
      <c r="OXA318" s="41"/>
      <c r="OXB318" s="41"/>
      <c r="OXC318" s="41"/>
      <c r="OXD318" s="41"/>
      <c r="OXE318" s="41"/>
      <c r="OXF318" s="41"/>
      <c r="OXG318" s="41"/>
      <c r="OXH318" s="41"/>
      <c r="OXI318" s="41"/>
      <c r="OXJ318" s="41"/>
      <c r="OXK318" s="41"/>
      <c r="OXL318" s="41"/>
      <c r="OXM318" s="41"/>
      <c r="OXN318" s="41"/>
      <c r="OXO318" s="41"/>
      <c r="OXP318" s="41"/>
      <c r="OXQ318" s="41"/>
      <c r="OXR318" s="41"/>
      <c r="OXS318" s="41"/>
      <c r="OXT318" s="41"/>
      <c r="OXU318" s="41"/>
      <c r="OXV318" s="41"/>
      <c r="OXW318" s="41"/>
      <c r="OXX318" s="41"/>
      <c r="OXY318" s="41"/>
      <c r="OXZ318" s="41"/>
      <c r="OYA318" s="41"/>
      <c r="OYB318" s="41"/>
      <c r="OYC318" s="41"/>
      <c r="OYD318" s="41"/>
      <c r="OYE318" s="41"/>
      <c r="OYF318" s="41"/>
      <c r="OYG318" s="41"/>
      <c r="OYH318" s="41"/>
      <c r="OYI318" s="41"/>
      <c r="OYJ318" s="41"/>
      <c r="OYK318" s="41"/>
      <c r="OYL318" s="41"/>
      <c r="OYM318" s="41"/>
      <c r="OYN318" s="41"/>
      <c r="OYO318" s="41"/>
      <c r="OYP318" s="41"/>
      <c r="OYQ318" s="41"/>
      <c r="OYR318" s="41"/>
      <c r="OYS318" s="41"/>
      <c r="OYT318" s="41"/>
      <c r="OYU318" s="41"/>
      <c r="OYV318" s="41"/>
      <c r="OYW318" s="41"/>
      <c r="OYX318" s="41"/>
      <c r="OYY318" s="41"/>
      <c r="OYZ318" s="41"/>
      <c r="OZA318" s="41"/>
      <c r="OZB318" s="41"/>
      <c r="OZC318" s="41"/>
      <c r="OZD318" s="41"/>
      <c r="OZE318" s="41"/>
      <c r="OZF318" s="41"/>
      <c r="OZG318" s="41"/>
      <c r="OZH318" s="41"/>
      <c r="OZI318" s="41"/>
      <c r="OZJ318" s="41"/>
      <c r="OZK318" s="41"/>
      <c r="OZL318" s="41"/>
      <c r="OZM318" s="41"/>
      <c r="OZN318" s="41"/>
      <c r="OZO318" s="41"/>
      <c r="OZP318" s="41"/>
      <c r="OZQ318" s="41"/>
      <c r="OZR318" s="41"/>
      <c r="OZS318" s="41"/>
      <c r="OZT318" s="41"/>
      <c r="OZU318" s="41"/>
      <c r="OZV318" s="41"/>
      <c r="OZW318" s="41"/>
      <c r="OZX318" s="41"/>
      <c r="OZY318" s="41"/>
      <c r="OZZ318" s="41"/>
      <c r="PAA318" s="41"/>
      <c r="PAB318" s="41"/>
      <c r="PAC318" s="41"/>
      <c r="PAD318" s="41"/>
      <c r="PAE318" s="41"/>
      <c r="PAF318" s="41"/>
      <c r="PAG318" s="41"/>
      <c r="PAH318" s="41"/>
      <c r="PAI318" s="41"/>
      <c r="PAJ318" s="41"/>
      <c r="PAK318" s="41"/>
      <c r="PAL318" s="41"/>
      <c r="PAM318" s="41"/>
      <c r="PAN318" s="41"/>
      <c r="PAO318" s="41"/>
      <c r="PAP318" s="41"/>
      <c r="PAQ318" s="41"/>
      <c r="PAR318" s="41"/>
      <c r="PAS318" s="41"/>
      <c r="PAT318" s="41"/>
      <c r="PAU318" s="41"/>
      <c r="PAV318" s="41"/>
      <c r="PAW318" s="41"/>
      <c r="PAX318" s="41"/>
      <c r="PAY318" s="41"/>
      <c r="PAZ318" s="41"/>
      <c r="PBA318" s="41"/>
      <c r="PBB318" s="41"/>
      <c r="PBC318" s="41"/>
      <c r="PBD318" s="41"/>
      <c r="PBE318" s="41"/>
      <c r="PBF318" s="41"/>
      <c r="PBG318" s="41"/>
      <c r="PBH318" s="41"/>
      <c r="PBI318" s="41"/>
      <c r="PBJ318" s="41"/>
      <c r="PBK318" s="41"/>
      <c r="PBL318" s="41"/>
      <c r="PBM318" s="41"/>
      <c r="PBN318" s="41"/>
      <c r="PBO318" s="41"/>
      <c r="PBP318" s="41"/>
      <c r="PBQ318" s="41"/>
      <c r="PBR318" s="41"/>
      <c r="PBS318" s="41"/>
      <c r="PBT318" s="41"/>
      <c r="PBU318" s="41"/>
      <c r="PBV318" s="41"/>
      <c r="PBW318" s="41"/>
      <c r="PBX318" s="41"/>
      <c r="PBY318" s="41"/>
      <c r="PBZ318" s="41"/>
      <c r="PCA318" s="41"/>
      <c r="PCB318" s="41"/>
      <c r="PCC318" s="41"/>
      <c r="PCD318" s="41"/>
      <c r="PCE318" s="41"/>
      <c r="PCF318" s="41"/>
      <c r="PCG318" s="41"/>
      <c r="PCH318" s="41"/>
      <c r="PCI318" s="41"/>
      <c r="PCJ318" s="41"/>
      <c r="PCK318" s="41"/>
      <c r="PCL318" s="41"/>
      <c r="PCM318" s="41"/>
      <c r="PCN318" s="41"/>
      <c r="PCO318" s="41"/>
      <c r="PCP318" s="41"/>
      <c r="PCQ318" s="41"/>
      <c r="PCR318" s="41"/>
      <c r="PCS318" s="41"/>
      <c r="PCT318" s="41"/>
      <c r="PCU318" s="41"/>
      <c r="PCV318" s="41"/>
      <c r="PCW318" s="41"/>
      <c r="PCX318" s="41"/>
      <c r="PCY318" s="41"/>
      <c r="PCZ318" s="41"/>
      <c r="PDA318" s="41"/>
      <c r="PDB318" s="41"/>
      <c r="PDC318" s="41"/>
      <c r="PDD318" s="41"/>
      <c r="PDE318" s="41"/>
      <c r="PDF318" s="41"/>
      <c r="PDG318" s="41"/>
      <c r="PDH318" s="41"/>
      <c r="PDI318" s="41"/>
      <c r="PDJ318" s="41"/>
      <c r="PDK318" s="41"/>
      <c r="PDL318" s="41"/>
      <c r="PDM318" s="41"/>
      <c r="PDN318" s="41"/>
      <c r="PDO318" s="41"/>
      <c r="PDP318" s="41"/>
      <c r="PDQ318" s="41"/>
      <c r="PDR318" s="41"/>
      <c r="PDS318" s="41"/>
      <c r="PDT318" s="41"/>
      <c r="PDU318" s="41"/>
      <c r="PDV318" s="41"/>
      <c r="PDW318" s="41"/>
      <c r="PDX318" s="41"/>
      <c r="PDY318" s="41"/>
      <c r="PDZ318" s="41"/>
      <c r="PEA318" s="41"/>
      <c r="PEB318" s="41"/>
      <c r="PEC318" s="41"/>
      <c r="PED318" s="41"/>
      <c r="PEE318" s="41"/>
      <c r="PEF318" s="41"/>
      <c r="PEG318" s="41"/>
      <c r="PEH318" s="41"/>
      <c r="PEI318" s="41"/>
      <c r="PEJ318" s="41"/>
      <c r="PEK318" s="41"/>
      <c r="PEL318" s="41"/>
      <c r="PEM318" s="41"/>
      <c r="PEN318" s="41"/>
      <c r="PEO318" s="41"/>
      <c r="PEP318" s="41"/>
      <c r="PEQ318" s="41"/>
      <c r="PER318" s="41"/>
      <c r="PES318" s="41"/>
      <c r="PET318" s="41"/>
      <c r="PEU318" s="41"/>
      <c r="PEV318" s="41"/>
      <c r="PEW318" s="41"/>
      <c r="PEX318" s="41"/>
      <c r="PEY318" s="41"/>
      <c r="PEZ318" s="41"/>
      <c r="PFA318" s="41"/>
      <c r="PFB318" s="41"/>
      <c r="PFC318" s="41"/>
      <c r="PFD318" s="41"/>
      <c r="PFE318" s="41"/>
      <c r="PFF318" s="41"/>
      <c r="PFG318" s="41"/>
      <c r="PFH318" s="41"/>
      <c r="PFI318" s="41"/>
      <c r="PFJ318" s="41"/>
      <c r="PFK318" s="41"/>
      <c r="PFL318" s="41"/>
      <c r="PFM318" s="41"/>
      <c r="PFN318" s="41"/>
      <c r="PFO318" s="41"/>
      <c r="PFP318" s="41"/>
      <c r="PFQ318" s="41"/>
      <c r="PFR318" s="41"/>
      <c r="PFS318" s="41"/>
      <c r="PFT318" s="41"/>
      <c r="PFU318" s="41"/>
      <c r="PFV318" s="41"/>
      <c r="PFW318" s="41"/>
      <c r="PFX318" s="41"/>
      <c r="PFY318" s="41"/>
      <c r="PFZ318" s="41"/>
      <c r="PGA318" s="41"/>
      <c r="PGB318" s="41"/>
      <c r="PGC318" s="41"/>
      <c r="PGD318" s="41"/>
      <c r="PGE318" s="41"/>
      <c r="PGF318" s="41"/>
      <c r="PGG318" s="41"/>
      <c r="PGH318" s="41"/>
      <c r="PGI318" s="41"/>
      <c r="PGJ318" s="41"/>
      <c r="PGK318" s="41"/>
      <c r="PGL318" s="41"/>
      <c r="PGM318" s="41"/>
      <c r="PGN318" s="41"/>
      <c r="PGO318" s="41"/>
      <c r="PGP318" s="41"/>
      <c r="PGQ318" s="41"/>
      <c r="PGR318" s="41"/>
      <c r="PGS318" s="41"/>
      <c r="PGT318" s="41"/>
      <c r="PGU318" s="41"/>
      <c r="PGV318" s="41"/>
      <c r="PGW318" s="41"/>
      <c r="PGX318" s="41"/>
      <c r="PGY318" s="41"/>
      <c r="PGZ318" s="41"/>
      <c r="PHA318" s="41"/>
      <c r="PHB318" s="41"/>
      <c r="PHC318" s="41"/>
      <c r="PHD318" s="41"/>
      <c r="PHE318" s="41"/>
      <c r="PHF318" s="41"/>
      <c r="PHG318" s="41"/>
      <c r="PHH318" s="41"/>
      <c r="PHI318" s="41"/>
      <c r="PHJ318" s="41"/>
      <c r="PHK318" s="41"/>
      <c r="PHL318" s="41"/>
      <c r="PHM318" s="41"/>
      <c r="PHN318" s="41"/>
      <c r="PHO318" s="41"/>
      <c r="PHP318" s="41"/>
      <c r="PHQ318" s="41"/>
      <c r="PHR318" s="41"/>
      <c r="PHS318" s="41"/>
      <c r="PHT318" s="41"/>
      <c r="PHU318" s="41"/>
      <c r="PHV318" s="41"/>
      <c r="PHW318" s="41"/>
      <c r="PHX318" s="41"/>
      <c r="PHY318" s="41"/>
      <c r="PHZ318" s="41"/>
      <c r="PIA318" s="41"/>
      <c r="PIB318" s="41"/>
      <c r="PIC318" s="41"/>
      <c r="PID318" s="41"/>
      <c r="PIE318" s="41"/>
      <c r="PIF318" s="41"/>
      <c r="PIG318" s="41"/>
      <c r="PIH318" s="41"/>
      <c r="PII318" s="41"/>
      <c r="PIJ318" s="41"/>
      <c r="PIK318" s="41"/>
      <c r="PIL318" s="41"/>
      <c r="PIM318" s="41"/>
      <c r="PIN318" s="41"/>
      <c r="PIO318" s="41"/>
      <c r="PIP318" s="41"/>
      <c r="PIQ318" s="41"/>
      <c r="PIR318" s="41"/>
      <c r="PIS318" s="41"/>
      <c r="PIT318" s="41"/>
      <c r="PIU318" s="41"/>
      <c r="PIV318" s="41"/>
      <c r="PIW318" s="41"/>
      <c r="PIX318" s="41"/>
      <c r="PIY318" s="41"/>
      <c r="PIZ318" s="41"/>
      <c r="PJA318" s="41"/>
      <c r="PJB318" s="41"/>
      <c r="PJC318" s="41"/>
      <c r="PJD318" s="41"/>
      <c r="PJE318" s="41"/>
      <c r="PJF318" s="41"/>
      <c r="PJG318" s="41"/>
      <c r="PJH318" s="41"/>
      <c r="PJI318" s="41"/>
      <c r="PJJ318" s="41"/>
      <c r="PJK318" s="41"/>
      <c r="PJL318" s="41"/>
      <c r="PJM318" s="41"/>
      <c r="PJN318" s="41"/>
      <c r="PJO318" s="41"/>
      <c r="PJP318" s="41"/>
      <c r="PJQ318" s="41"/>
      <c r="PJR318" s="41"/>
      <c r="PJS318" s="41"/>
      <c r="PJT318" s="41"/>
      <c r="PJU318" s="41"/>
      <c r="PJV318" s="41"/>
      <c r="PJW318" s="41"/>
      <c r="PJX318" s="41"/>
      <c r="PJY318" s="41"/>
      <c r="PJZ318" s="41"/>
      <c r="PKA318" s="41"/>
      <c r="PKB318" s="41"/>
      <c r="PKC318" s="41"/>
      <c r="PKD318" s="41"/>
      <c r="PKE318" s="41"/>
      <c r="PKF318" s="41"/>
      <c r="PKG318" s="41"/>
      <c r="PKH318" s="41"/>
      <c r="PKI318" s="41"/>
      <c r="PKJ318" s="41"/>
      <c r="PKK318" s="41"/>
      <c r="PKL318" s="41"/>
      <c r="PKM318" s="41"/>
      <c r="PKN318" s="41"/>
      <c r="PKO318" s="41"/>
      <c r="PKP318" s="41"/>
      <c r="PKQ318" s="41"/>
      <c r="PKR318" s="41"/>
      <c r="PKS318" s="41"/>
      <c r="PKT318" s="41"/>
      <c r="PKU318" s="41"/>
      <c r="PKV318" s="41"/>
      <c r="PKW318" s="41"/>
      <c r="PKX318" s="41"/>
      <c r="PKY318" s="41"/>
      <c r="PKZ318" s="41"/>
      <c r="PLA318" s="41"/>
      <c r="PLB318" s="41"/>
      <c r="PLC318" s="41"/>
      <c r="PLD318" s="41"/>
      <c r="PLE318" s="41"/>
      <c r="PLF318" s="41"/>
      <c r="PLG318" s="41"/>
      <c r="PLH318" s="41"/>
      <c r="PLI318" s="41"/>
      <c r="PLJ318" s="41"/>
      <c r="PLK318" s="41"/>
      <c r="PLL318" s="41"/>
      <c r="PLM318" s="41"/>
      <c r="PLN318" s="41"/>
      <c r="PLO318" s="41"/>
      <c r="PLP318" s="41"/>
      <c r="PLQ318" s="41"/>
      <c r="PLR318" s="41"/>
      <c r="PLS318" s="41"/>
      <c r="PLT318" s="41"/>
      <c r="PLU318" s="41"/>
      <c r="PLV318" s="41"/>
      <c r="PLW318" s="41"/>
      <c r="PLX318" s="41"/>
      <c r="PLY318" s="41"/>
      <c r="PLZ318" s="41"/>
      <c r="PMA318" s="41"/>
      <c r="PMB318" s="41"/>
      <c r="PMC318" s="41"/>
      <c r="PMD318" s="41"/>
      <c r="PME318" s="41"/>
      <c r="PMF318" s="41"/>
      <c r="PMG318" s="41"/>
      <c r="PMH318" s="41"/>
      <c r="PMI318" s="41"/>
      <c r="PMJ318" s="41"/>
      <c r="PMK318" s="41"/>
      <c r="PML318" s="41"/>
      <c r="PMM318" s="41"/>
      <c r="PMN318" s="41"/>
      <c r="PMO318" s="41"/>
      <c r="PMP318" s="41"/>
      <c r="PMQ318" s="41"/>
      <c r="PMR318" s="41"/>
      <c r="PMS318" s="41"/>
      <c r="PMT318" s="41"/>
      <c r="PMU318" s="41"/>
      <c r="PMV318" s="41"/>
      <c r="PMW318" s="41"/>
      <c r="PMX318" s="41"/>
      <c r="PMY318" s="41"/>
      <c r="PMZ318" s="41"/>
      <c r="PNA318" s="41"/>
      <c r="PNB318" s="41"/>
      <c r="PNC318" s="41"/>
      <c r="PND318" s="41"/>
      <c r="PNE318" s="41"/>
      <c r="PNF318" s="41"/>
      <c r="PNG318" s="41"/>
      <c r="PNH318" s="41"/>
      <c r="PNI318" s="41"/>
      <c r="PNJ318" s="41"/>
      <c r="PNK318" s="41"/>
      <c r="PNL318" s="41"/>
      <c r="PNM318" s="41"/>
      <c r="PNN318" s="41"/>
      <c r="PNO318" s="41"/>
      <c r="PNP318" s="41"/>
      <c r="PNQ318" s="41"/>
      <c r="PNR318" s="41"/>
      <c r="PNS318" s="41"/>
      <c r="PNT318" s="41"/>
      <c r="PNU318" s="41"/>
      <c r="PNV318" s="41"/>
      <c r="PNW318" s="41"/>
      <c r="PNX318" s="41"/>
      <c r="PNY318" s="41"/>
      <c r="PNZ318" s="41"/>
      <c r="POA318" s="41"/>
      <c r="POB318" s="41"/>
      <c r="POC318" s="41"/>
      <c r="POD318" s="41"/>
      <c r="POE318" s="41"/>
      <c r="POF318" s="41"/>
      <c r="POG318" s="41"/>
      <c r="POH318" s="41"/>
      <c r="POI318" s="41"/>
      <c r="POJ318" s="41"/>
      <c r="POK318" s="41"/>
      <c r="POL318" s="41"/>
      <c r="POM318" s="41"/>
      <c r="PON318" s="41"/>
      <c r="POO318" s="41"/>
      <c r="POP318" s="41"/>
      <c r="POQ318" s="41"/>
      <c r="POR318" s="41"/>
      <c r="POS318" s="41"/>
      <c r="POT318" s="41"/>
      <c r="POU318" s="41"/>
      <c r="POV318" s="41"/>
      <c r="POW318" s="41"/>
      <c r="POX318" s="41"/>
      <c r="POY318" s="41"/>
      <c r="POZ318" s="41"/>
      <c r="PPA318" s="41"/>
      <c r="PPB318" s="41"/>
      <c r="PPC318" s="41"/>
      <c r="PPD318" s="41"/>
      <c r="PPE318" s="41"/>
      <c r="PPF318" s="41"/>
      <c r="PPG318" s="41"/>
      <c r="PPH318" s="41"/>
      <c r="PPI318" s="41"/>
      <c r="PPJ318" s="41"/>
      <c r="PPK318" s="41"/>
      <c r="PPL318" s="41"/>
      <c r="PPM318" s="41"/>
      <c r="PPN318" s="41"/>
      <c r="PPO318" s="41"/>
      <c r="PPP318" s="41"/>
      <c r="PPQ318" s="41"/>
      <c r="PPR318" s="41"/>
      <c r="PPS318" s="41"/>
      <c r="PPT318" s="41"/>
      <c r="PPU318" s="41"/>
      <c r="PPV318" s="41"/>
      <c r="PPW318" s="41"/>
      <c r="PPX318" s="41"/>
      <c r="PPY318" s="41"/>
      <c r="PPZ318" s="41"/>
      <c r="PQA318" s="41"/>
      <c r="PQB318" s="41"/>
      <c r="PQC318" s="41"/>
      <c r="PQD318" s="41"/>
      <c r="PQE318" s="41"/>
      <c r="PQF318" s="41"/>
      <c r="PQG318" s="41"/>
      <c r="PQH318" s="41"/>
      <c r="PQI318" s="41"/>
      <c r="PQJ318" s="41"/>
      <c r="PQK318" s="41"/>
      <c r="PQL318" s="41"/>
      <c r="PQM318" s="41"/>
      <c r="PQN318" s="41"/>
      <c r="PQO318" s="41"/>
      <c r="PQP318" s="41"/>
      <c r="PQQ318" s="41"/>
      <c r="PQR318" s="41"/>
      <c r="PQS318" s="41"/>
      <c r="PQT318" s="41"/>
      <c r="PQU318" s="41"/>
      <c r="PQV318" s="41"/>
      <c r="PQW318" s="41"/>
      <c r="PQX318" s="41"/>
      <c r="PQY318" s="41"/>
      <c r="PQZ318" s="41"/>
      <c r="PRA318" s="41"/>
      <c r="PRB318" s="41"/>
      <c r="PRC318" s="41"/>
      <c r="PRD318" s="41"/>
      <c r="PRE318" s="41"/>
      <c r="PRF318" s="41"/>
      <c r="PRG318" s="41"/>
      <c r="PRH318" s="41"/>
      <c r="PRI318" s="41"/>
      <c r="PRJ318" s="41"/>
      <c r="PRK318" s="41"/>
      <c r="PRL318" s="41"/>
      <c r="PRM318" s="41"/>
      <c r="PRN318" s="41"/>
      <c r="PRO318" s="41"/>
      <c r="PRP318" s="41"/>
      <c r="PRQ318" s="41"/>
      <c r="PRR318" s="41"/>
      <c r="PRS318" s="41"/>
      <c r="PRT318" s="41"/>
      <c r="PRU318" s="41"/>
      <c r="PRV318" s="41"/>
      <c r="PRW318" s="41"/>
      <c r="PRX318" s="41"/>
      <c r="PRY318" s="41"/>
      <c r="PRZ318" s="41"/>
      <c r="PSA318" s="41"/>
      <c r="PSB318" s="41"/>
      <c r="PSC318" s="41"/>
      <c r="PSD318" s="41"/>
      <c r="PSE318" s="41"/>
      <c r="PSF318" s="41"/>
      <c r="PSG318" s="41"/>
      <c r="PSH318" s="41"/>
      <c r="PSI318" s="41"/>
      <c r="PSJ318" s="41"/>
      <c r="PSK318" s="41"/>
      <c r="PSL318" s="41"/>
      <c r="PSM318" s="41"/>
      <c r="PSN318" s="41"/>
      <c r="PSO318" s="41"/>
      <c r="PSP318" s="41"/>
      <c r="PSQ318" s="41"/>
      <c r="PSR318" s="41"/>
      <c r="PSS318" s="41"/>
      <c r="PST318" s="41"/>
      <c r="PSU318" s="41"/>
      <c r="PSV318" s="41"/>
      <c r="PSW318" s="41"/>
      <c r="PSX318" s="41"/>
      <c r="PSY318" s="41"/>
      <c r="PSZ318" s="41"/>
      <c r="PTA318" s="41"/>
      <c r="PTB318" s="41"/>
      <c r="PTC318" s="41"/>
      <c r="PTD318" s="41"/>
      <c r="PTE318" s="41"/>
      <c r="PTF318" s="41"/>
      <c r="PTG318" s="41"/>
      <c r="PTH318" s="41"/>
      <c r="PTI318" s="41"/>
      <c r="PTJ318" s="41"/>
      <c r="PTK318" s="41"/>
      <c r="PTL318" s="41"/>
      <c r="PTM318" s="41"/>
      <c r="PTN318" s="41"/>
      <c r="PTO318" s="41"/>
      <c r="PTP318" s="41"/>
      <c r="PTQ318" s="41"/>
      <c r="PTR318" s="41"/>
      <c r="PTS318" s="41"/>
      <c r="PTT318" s="41"/>
      <c r="PTU318" s="41"/>
      <c r="PTV318" s="41"/>
      <c r="PTW318" s="41"/>
      <c r="PTX318" s="41"/>
      <c r="PTY318" s="41"/>
      <c r="PTZ318" s="41"/>
      <c r="PUA318" s="41"/>
      <c r="PUB318" s="41"/>
      <c r="PUC318" s="41"/>
      <c r="PUD318" s="41"/>
      <c r="PUE318" s="41"/>
      <c r="PUF318" s="41"/>
      <c r="PUG318" s="41"/>
      <c r="PUH318" s="41"/>
      <c r="PUI318" s="41"/>
      <c r="PUJ318" s="41"/>
      <c r="PUK318" s="41"/>
      <c r="PUL318" s="41"/>
      <c r="PUM318" s="41"/>
      <c r="PUN318" s="41"/>
      <c r="PUO318" s="41"/>
      <c r="PUP318" s="41"/>
      <c r="PUQ318" s="41"/>
      <c r="PUR318" s="41"/>
      <c r="PUS318" s="41"/>
      <c r="PUT318" s="41"/>
      <c r="PUU318" s="41"/>
      <c r="PUV318" s="41"/>
      <c r="PUW318" s="41"/>
      <c r="PUX318" s="41"/>
      <c r="PUY318" s="41"/>
      <c r="PUZ318" s="41"/>
      <c r="PVA318" s="41"/>
      <c r="PVB318" s="41"/>
      <c r="PVC318" s="41"/>
      <c r="PVD318" s="41"/>
      <c r="PVE318" s="41"/>
      <c r="PVF318" s="41"/>
      <c r="PVG318" s="41"/>
      <c r="PVH318" s="41"/>
      <c r="PVI318" s="41"/>
      <c r="PVJ318" s="41"/>
      <c r="PVK318" s="41"/>
      <c r="PVL318" s="41"/>
      <c r="PVM318" s="41"/>
      <c r="PVN318" s="41"/>
      <c r="PVO318" s="41"/>
      <c r="PVP318" s="41"/>
      <c r="PVQ318" s="41"/>
      <c r="PVR318" s="41"/>
      <c r="PVS318" s="41"/>
      <c r="PVT318" s="41"/>
      <c r="PVU318" s="41"/>
      <c r="PVV318" s="41"/>
      <c r="PVW318" s="41"/>
      <c r="PVX318" s="41"/>
      <c r="PVY318" s="41"/>
      <c r="PVZ318" s="41"/>
      <c r="PWA318" s="41"/>
      <c r="PWB318" s="41"/>
      <c r="PWC318" s="41"/>
      <c r="PWD318" s="41"/>
      <c r="PWE318" s="41"/>
      <c r="PWF318" s="41"/>
      <c r="PWG318" s="41"/>
      <c r="PWH318" s="41"/>
      <c r="PWI318" s="41"/>
      <c r="PWJ318" s="41"/>
      <c r="PWK318" s="41"/>
      <c r="PWL318" s="41"/>
      <c r="PWM318" s="41"/>
      <c r="PWN318" s="41"/>
      <c r="PWO318" s="41"/>
      <c r="PWP318" s="41"/>
      <c r="PWQ318" s="41"/>
      <c r="PWR318" s="41"/>
      <c r="PWS318" s="41"/>
      <c r="PWT318" s="41"/>
      <c r="PWU318" s="41"/>
      <c r="PWV318" s="41"/>
      <c r="PWW318" s="41"/>
      <c r="PWX318" s="41"/>
      <c r="PWY318" s="41"/>
      <c r="PWZ318" s="41"/>
      <c r="PXA318" s="41"/>
      <c r="PXB318" s="41"/>
      <c r="PXC318" s="41"/>
      <c r="PXD318" s="41"/>
      <c r="PXE318" s="41"/>
      <c r="PXF318" s="41"/>
      <c r="PXG318" s="41"/>
      <c r="PXH318" s="41"/>
      <c r="PXI318" s="41"/>
      <c r="PXJ318" s="41"/>
      <c r="PXK318" s="41"/>
      <c r="PXL318" s="41"/>
      <c r="PXM318" s="41"/>
      <c r="PXN318" s="41"/>
      <c r="PXO318" s="41"/>
      <c r="PXP318" s="41"/>
      <c r="PXQ318" s="41"/>
      <c r="PXR318" s="41"/>
      <c r="PXS318" s="41"/>
      <c r="PXT318" s="41"/>
      <c r="PXU318" s="41"/>
      <c r="PXV318" s="41"/>
      <c r="PXW318" s="41"/>
      <c r="PXX318" s="41"/>
      <c r="PXY318" s="41"/>
      <c r="PXZ318" s="41"/>
      <c r="PYA318" s="41"/>
      <c r="PYB318" s="41"/>
      <c r="PYC318" s="41"/>
      <c r="PYD318" s="41"/>
      <c r="PYE318" s="41"/>
      <c r="PYF318" s="41"/>
      <c r="PYG318" s="41"/>
      <c r="PYH318" s="41"/>
      <c r="PYI318" s="41"/>
      <c r="PYJ318" s="41"/>
      <c r="PYK318" s="41"/>
      <c r="PYL318" s="41"/>
      <c r="PYM318" s="41"/>
      <c r="PYN318" s="41"/>
      <c r="PYO318" s="41"/>
      <c r="PYP318" s="41"/>
      <c r="PYQ318" s="41"/>
      <c r="PYR318" s="41"/>
      <c r="PYS318" s="41"/>
      <c r="PYT318" s="41"/>
      <c r="PYU318" s="41"/>
      <c r="PYV318" s="41"/>
      <c r="PYW318" s="41"/>
      <c r="PYX318" s="41"/>
      <c r="PYY318" s="41"/>
      <c r="PYZ318" s="41"/>
      <c r="PZA318" s="41"/>
      <c r="PZB318" s="41"/>
      <c r="PZC318" s="41"/>
      <c r="PZD318" s="41"/>
      <c r="PZE318" s="41"/>
      <c r="PZF318" s="41"/>
      <c r="PZG318" s="41"/>
      <c r="PZH318" s="41"/>
      <c r="PZI318" s="41"/>
      <c r="PZJ318" s="41"/>
      <c r="PZK318" s="41"/>
      <c r="PZL318" s="41"/>
      <c r="PZM318" s="41"/>
      <c r="PZN318" s="41"/>
      <c r="PZO318" s="41"/>
      <c r="PZP318" s="41"/>
      <c r="PZQ318" s="41"/>
      <c r="PZR318" s="41"/>
      <c r="PZS318" s="41"/>
      <c r="PZT318" s="41"/>
      <c r="PZU318" s="41"/>
      <c r="PZV318" s="41"/>
      <c r="PZW318" s="41"/>
      <c r="PZX318" s="41"/>
      <c r="PZY318" s="41"/>
      <c r="PZZ318" s="41"/>
      <c r="QAA318" s="41"/>
      <c r="QAB318" s="41"/>
      <c r="QAC318" s="41"/>
      <c r="QAD318" s="41"/>
      <c r="QAE318" s="41"/>
      <c r="QAF318" s="41"/>
      <c r="QAG318" s="41"/>
      <c r="QAH318" s="41"/>
      <c r="QAI318" s="41"/>
      <c r="QAJ318" s="41"/>
      <c r="QAK318" s="41"/>
      <c r="QAL318" s="41"/>
      <c r="QAM318" s="41"/>
      <c r="QAN318" s="41"/>
      <c r="QAO318" s="41"/>
      <c r="QAP318" s="41"/>
      <c r="QAQ318" s="41"/>
      <c r="QAR318" s="41"/>
      <c r="QAS318" s="41"/>
      <c r="QAT318" s="41"/>
      <c r="QAU318" s="41"/>
      <c r="QAV318" s="41"/>
      <c r="QAW318" s="41"/>
      <c r="QAX318" s="41"/>
      <c r="QAY318" s="41"/>
      <c r="QAZ318" s="41"/>
      <c r="QBA318" s="41"/>
      <c r="QBB318" s="41"/>
      <c r="QBC318" s="41"/>
      <c r="QBD318" s="41"/>
      <c r="QBE318" s="41"/>
      <c r="QBF318" s="41"/>
      <c r="QBG318" s="41"/>
      <c r="QBH318" s="41"/>
      <c r="QBI318" s="41"/>
      <c r="QBJ318" s="41"/>
      <c r="QBK318" s="41"/>
      <c r="QBL318" s="41"/>
      <c r="QBM318" s="41"/>
      <c r="QBN318" s="41"/>
      <c r="QBO318" s="41"/>
      <c r="QBP318" s="41"/>
      <c r="QBQ318" s="41"/>
      <c r="QBR318" s="41"/>
      <c r="QBS318" s="41"/>
      <c r="QBT318" s="41"/>
      <c r="QBU318" s="41"/>
      <c r="QBV318" s="41"/>
      <c r="QBW318" s="41"/>
      <c r="QBX318" s="41"/>
      <c r="QBY318" s="41"/>
      <c r="QBZ318" s="41"/>
      <c r="QCA318" s="41"/>
      <c r="QCB318" s="41"/>
      <c r="QCC318" s="41"/>
      <c r="QCD318" s="41"/>
      <c r="QCE318" s="41"/>
      <c r="QCF318" s="41"/>
      <c r="QCG318" s="41"/>
      <c r="QCH318" s="41"/>
      <c r="QCI318" s="41"/>
      <c r="QCJ318" s="41"/>
      <c r="QCK318" s="41"/>
      <c r="QCL318" s="41"/>
      <c r="QCM318" s="41"/>
      <c r="QCN318" s="41"/>
      <c r="QCO318" s="41"/>
      <c r="QCP318" s="41"/>
      <c r="QCQ318" s="41"/>
      <c r="QCR318" s="41"/>
      <c r="QCS318" s="41"/>
      <c r="QCT318" s="41"/>
      <c r="QCU318" s="41"/>
      <c r="QCV318" s="41"/>
      <c r="QCW318" s="41"/>
      <c r="QCX318" s="41"/>
      <c r="QCY318" s="41"/>
      <c r="QCZ318" s="41"/>
      <c r="QDA318" s="41"/>
      <c r="QDB318" s="41"/>
      <c r="QDC318" s="41"/>
      <c r="QDD318" s="41"/>
      <c r="QDE318" s="41"/>
      <c r="QDF318" s="41"/>
      <c r="QDG318" s="41"/>
      <c r="QDH318" s="41"/>
      <c r="QDI318" s="41"/>
      <c r="QDJ318" s="41"/>
      <c r="QDK318" s="41"/>
      <c r="QDL318" s="41"/>
      <c r="QDM318" s="41"/>
      <c r="QDN318" s="41"/>
      <c r="QDO318" s="41"/>
      <c r="QDP318" s="41"/>
      <c r="QDQ318" s="41"/>
      <c r="QDR318" s="41"/>
      <c r="QDS318" s="41"/>
      <c r="QDT318" s="41"/>
      <c r="QDU318" s="41"/>
      <c r="QDV318" s="41"/>
      <c r="QDW318" s="41"/>
      <c r="QDX318" s="41"/>
      <c r="QDY318" s="41"/>
      <c r="QDZ318" s="41"/>
      <c r="QEA318" s="41"/>
      <c r="QEB318" s="41"/>
      <c r="QEC318" s="41"/>
      <c r="QED318" s="41"/>
      <c r="QEE318" s="41"/>
      <c r="QEF318" s="41"/>
      <c r="QEG318" s="41"/>
      <c r="QEH318" s="41"/>
      <c r="QEI318" s="41"/>
      <c r="QEJ318" s="41"/>
      <c r="QEK318" s="41"/>
      <c r="QEL318" s="41"/>
      <c r="QEM318" s="41"/>
      <c r="QEN318" s="41"/>
      <c r="QEO318" s="41"/>
      <c r="QEP318" s="41"/>
      <c r="QEQ318" s="41"/>
      <c r="QER318" s="41"/>
      <c r="QES318" s="41"/>
      <c r="QET318" s="41"/>
      <c r="QEU318" s="41"/>
      <c r="QEV318" s="41"/>
      <c r="QEW318" s="41"/>
      <c r="QEX318" s="41"/>
      <c r="QEY318" s="41"/>
      <c r="QEZ318" s="41"/>
      <c r="QFA318" s="41"/>
      <c r="QFB318" s="41"/>
      <c r="QFC318" s="41"/>
      <c r="QFD318" s="41"/>
      <c r="QFE318" s="41"/>
      <c r="QFF318" s="41"/>
      <c r="QFG318" s="41"/>
      <c r="QFH318" s="41"/>
      <c r="QFI318" s="41"/>
      <c r="QFJ318" s="41"/>
      <c r="QFK318" s="41"/>
      <c r="QFL318" s="41"/>
      <c r="QFM318" s="41"/>
      <c r="QFN318" s="41"/>
      <c r="QFO318" s="41"/>
      <c r="QFP318" s="41"/>
      <c r="QFQ318" s="41"/>
      <c r="QFR318" s="41"/>
      <c r="QFS318" s="41"/>
      <c r="QFT318" s="41"/>
      <c r="QFU318" s="41"/>
      <c r="QFV318" s="41"/>
      <c r="QFW318" s="41"/>
      <c r="QFX318" s="41"/>
      <c r="QFY318" s="41"/>
      <c r="QFZ318" s="41"/>
      <c r="QGA318" s="41"/>
      <c r="QGB318" s="41"/>
      <c r="QGC318" s="41"/>
      <c r="QGD318" s="41"/>
      <c r="QGE318" s="41"/>
      <c r="QGF318" s="41"/>
      <c r="QGG318" s="41"/>
      <c r="QGH318" s="41"/>
      <c r="QGI318" s="41"/>
      <c r="QGJ318" s="41"/>
      <c r="QGK318" s="41"/>
      <c r="QGL318" s="41"/>
      <c r="QGM318" s="41"/>
      <c r="QGN318" s="41"/>
      <c r="QGO318" s="41"/>
      <c r="QGP318" s="41"/>
      <c r="QGQ318" s="41"/>
      <c r="QGR318" s="41"/>
      <c r="QGS318" s="41"/>
      <c r="QGT318" s="41"/>
      <c r="QGU318" s="41"/>
      <c r="QGV318" s="41"/>
      <c r="QGW318" s="41"/>
      <c r="QGX318" s="41"/>
      <c r="QGY318" s="41"/>
      <c r="QGZ318" s="41"/>
      <c r="QHA318" s="41"/>
      <c r="QHB318" s="41"/>
      <c r="QHC318" s="41"/>
      <c r="QHD318" s="41"/>
      <c r="QHE318" s="41"/>
      <c r="QHF318" s="41"/>
      <c r="QHG318" s="41"/>
      <c r="QHH318" s="41"/>
      <c r="QHI318" s="41"/>
      <c r="QHJ318" s="41"/>
      <c r="QHK318" s="41"/>
      <c r="QHL318" s="41"/>
      <c r="QHM318" s="41"/>
      <c r="QHN318" s="41"/>
      <c r="QHO318" s="41"/>
      <c r="QHP318" s="41"/>
      <c r="QHQ318" s="41"/>
      <c r="QHR318" s="41"/>
      <c r="QHS318" s="41"/>
      <c r="QHT318" s="41"/>
      <c r="QHU318" s="41"/>
      <c r="QHV318" s="41"/>
      <c r="QHW318" s="41"/>
      <c r="QHX318" s="41"/>
      <c r="QHY318" s="41"/>
      <c r="QHZ318" s="41"/>
      <c r="QIA318" s="41"/>
      <c r="QIB318" s="41"/>
      <c r="QIC318" s="41"/>
      <c r="QID318" s="41"/>
      <c r="QIE318" s="41"/>
      <c r="QIF318" s="41"/>
      <c r="QIG318" s="41"/>
      <c r="QIH318" s="41"/>
      <c r="QII318" s="41"/>
      <c r="QIJ318" s="41"/>
      <c r="QIK318" s="41"/>
      <c r="QIL318" s="41"/>
      <c r="QIM318" s="41"/>
      <c r="QIN318" s="41"/>
      <c r="QIO318" s="41"/>
      <c r="QIP318" s="41"/>
      <c r="QIQ318" s="41"/>
      <c r="QIR318" s="41"/>
      <c r="QIS318" s="41"/>
      <c r="QIT318" s="41"/>
      <c r="QIU318" s="41"/>
      <c r="QIV318" s="41"/>
      <c r="QIW318" s="41"/>
      <c r="QIX318" s="41"/>
      <c r="QIY318" s="41"/>
      <c r="QIZ318" s="41"/>
      <c r="QJA318" s="41"/>
      <c r="QJB318" s="41"/>
      <c r="QJC318" s="41"/>
      <c r="QJD318" s="41"/>
      <c r="QJE318" s="41"/>
      <c r="QJF318" s="41"/>
      <c r="QJG318" s="41"/>
      <c r="QJH318" s="41"/>
      <c r="QJI318" s="41"/>
      <c r="QJJ318" s="41"/>
      <c r="QJK318" s="41"/>
      <c r="QJL318" s="41"/>
      <c r="QJM318" s="41"/>
      <c r="QJN318" s="41"/>
      <c r="QJO318" s="41"/>
      <c r="QJP318" s="41"/>
      <c r="QJQ318" s="41"/>
      <c r="QJR318" s="41"/>
      <c r="QJS318" s="41"/>
      <c r="QJT318" s="41"/>
      <c r="QJU318" s="41"/>
      <c r="QJV318" s="41"/>
      <c r="QJW318" s="41"/>
      <c r="QJX318" s="41"/>
      <c r="QJY318" s="41"/>
      <c r="QJZ318" s="41"/>
      <c r="QKA318" s="41"/>
      <c r="QKB318" s="41"/>
      <c r="QKC318" s="41"/>
      <c r="QKD318" s="41"/>
      <c r="QKE318" s="41"/>
      <c r="QKF318" s="41"/>
      <c r="QKG318" s="41"/>
      <c r="QKH318" s="41"/>
      <c r="QKI318" s="41"/>
      <c r="QKJ318" s="41"/>
      <c r="QKK318" s="41"/>
      <c r="QKL318" s="41"/>
      <c r="QKM318" s="41"/>
      <c r="QKN318" s="41"/>
      <c r="QKO318" s="41"/>
      <c r="QKP318" s="41"/>
      <c r="QKQ318" s="41"/>
      <c r="QKR318" s="41"/>
      <c r="QKS318" s="41"/>
      <c r="QKT318" s="41"/>
      <c r="QKU318" s="41"/>
      <c r="QKV318" s="41"/>
      <c r="QKW318" s="41"/>
      <c r="QKX318" s="41"/>
      <c r="QKY318" s="41"/>
      <c r="QKZ318" s="41"/>
      <c r="QLA318" s="41"/>
      <c r="QLB318" s="41"/>
      <c r="QLC318" s="41"/>
      <c r="QLD318" s="41"/>
      <c r="QLE318" s="41"/>
      <c r="QLF318" s="41"/>
      <c r="QLG318" s="41"/>
      <c r="QLH318" s="41"/>
      <c r="QLI318" s="41"/>
      <c r="QLJ318" s="41"/>
      <c r="QLK318" s="41"/>
      <c r="QLL318" s="41"/>
      <c r="QLM318" s="41"/>
      <c r="QLN318" s="41"/>
      <c r="QLO318" s="41"/>
      <c r="QLP318" s="41"/>
      <c r="QLQ318" s="41"/>
      <c r="QLR318" s="41"/>
      <c r="QLS318" s="41"/>
      <c r="QLT318" s="41"/>
      <c r="QLU318" s="41"/>
      <c r="QLV318" s="41"/>
      <c r="QLW318" s="41"/>
      <c r="QLX318" s="41"/>
      <c r="QLY318" s="41"/>
      <c r="QLZ318" s="41"/>
      <c r="QMA318" s="41"/>
      <c r="QMB318" s="41"/>
      <c r="QMC318" s="41"/>
      <c r="QMD318" s="41"/>
      <c r="QME318" s="41"/>
      <c r="QMF318" s="41"/>
      <c r="QMG318" s="41"/>
      <c r="QMH318" s="41"/>
      <c r="QMI318" s="41"/>
      <c r="QMJ318" s="41"/>
      <c r="QMK318" s="41"/>
      <c r="QML318" s="41"/>
      <c r="QMM318" s="41"/>
      <c r="QMN318" s="41"/>
      <c r="QMO318" s="41"/>
      <c r="QMP318" s="41"/>
      <c r="QMQ318" s="41"/>
      <c r="QMR318" s="41"/>
      <c r="QMS318" s="41"/>
      <c r="QMT318" s="41"/>
      <c r="QMU318" s="41"/>
      <c r="QMV318" s="41"/>
      <c r="QMW318" s="41"/>
      <c r="QMX318" s="41"/>
      <c r="QMY318" s="41"/>
      <c r="QMZ318" s="41"/>
      <c r="QNA318" s="41"/>
      <c r="QNB318" s="41"/>
      <c r="QNC318" s="41"/>
      <c r="QND318" s="41"/>
      <c r="QNE318" s="41"/>
      <c r="QNF318" s="41"/>
      <c r="QNG318" s="41"/>
      <c r="QNH318" s="41"/>
      <c r="QNI318" s="41"/>
      <c r="QNJ318" s="41"/>
      <c r="QNK318" s="41"/>
      <c r="QNL318" s="41"/>
      <c r="QNM318" s="41"/>
      <c r="QNN318" s="41"/>
      <c r="QNO318" s="41"/>
      <c r="QNP318" s="41"/>
      <c r="QNQ318" s="41"/>
      <c r="QNR318" s="41"/>
      <c r="QNS318" s="41"/>
      <c r="QNT318" s="41"/>
      <c r="QNU318" s="41"/>
      <c r="QNV318" s="41"/>
      <c r="QNW318" s="41"/>
      <c r="QNX318" s="41"/>
      <c r="QNY318" s="41"/>
      <c r="QNZ318" s="41"/>
      <c r="QOA318" s="41"/>
      <c r="QOB318" s="41"/>
      <c r="QOC318" s="41"/>
      <c r="QOD318" s="41"/>
      <c r="QOE318" s="41"/>
      <c r="QOF318" s="41"/>
      <c r="QOG318" s="41"/>
      <c r="QOH318" s="41"/>
      <c r="QOI318" s="41"/>
      <c r="QOJ318" s="41"/>
      <c r="QOK318" s="41"/>
      <c r="QOL318" s="41"/>
      <c r="QOM318" s="41"/>
      <c r="QON318" s="41"/>
      <c r="QOO318" s="41"/>
      <c r="QOP318" s="41"/>
      <c r="QOQ318" s="41"/>
      <c r="QOR318" s="41"/>
      <c r="QOS318" s="41"/>
      <c r="QOT318" s="41"/>
      <c r="QOU318" s="41"/>
      <c r="QOV318" s="41"/>
      <c r="QOW318" s="41"/>
      <c r="QOX318" s="41"/>
      <c r="QOY318" s="41"/>
      <c r="QOZ318" s="41"/>
      <c r="QPA318" s="41"/>
      <c r="QPB318" s="41"/>
      <c r="QPC318" s="41"/>
      <c r="QPD318" s="41"/>
      <c r="QPE318" s="41"/>
      <c r="QPF318" s="41"/>
      <c r="QPG318" s="41"/>
      <c r="QPH318" s="41"/>
      <c r="QPI318" s="41"/>
      <c r="QPJ318" s="41"/>
      <c r="QPK318" s="41"/>
      <c r="QPL318" s="41"/>
      <c r="QPM318" s="41"/>
      <c r="QPN318" s="41"/>
      <c r="QPO318" s="41"/>
      <c r="QPP318" s="41"/>
      <c r="QPQ318" s="41"/>
      <c r="QPR318" s="41"/>
      <c r="QPS318" s="41"/>
      <c r="QPT318" s="41"/>
      <c r="QPU318" s="41"/>
      <c r="QPV318" s="41"/>
      <c r="QPW318" s="41"/>
      <c r="QPX318" s="41"/>
      <c r="QPY318" s="41"/>
      <c r="QPZ318" s="41"/>
      <c r="QQA318" s="41"/>
      <c r="QQB318" s="41"/>
      <c r="QQC318" s="41"/>
      <c r="QQD318" s="41"/>
      <c r="QQE318" s="41"/>
      <c r="QQF318" s="41"/>
      <c r="QQG318" s="41"/>
      <c r="QQH318" s="41"/>
      <c r="QQI318" s="41"/>
      <c r="QQJ318" s="41"/>
      <c r="QQK318" s="41"/>
      <c r="QQL318" s="41"/>
      <c r="QQM318" s="41"/>
      <c r="QQN318" s="41"/>
      <c r="QQO318" s="41"/>
      <c r="QQP318" s="41"/>
      <c r="QQQ318" s="41"/>
      <c r="QQR318" s="41"/>
      <c r="QQS318" s="41"/>
      <c r="QQT318" s="41"/>
      <c r="QQU318" s="41"/>
      <c r="QQV318" s="41"/>
      <c r="QQW318" s="41"/>
      <c r="QQX318" s="41"/>
      <c r="QQY318" s="41"/>
      <c r="QQZ318" s="41"/>
      <c r="QRA318" s="41"/>
      <c r="QRB318" s="41"/>
      <c r="QRC318" s="41"/>
      <c r="QRD318" s="41"/>
      <c r="QRE318" s="41"/>
      <c r="QRF318" s="41"/>
      <c r="QRG318" s="41"/>
      <c r="QRH318" s="41"/>
      <c r="QRI318" s="41"/>
      <c r="QRJ318" s="41"/>
      <c r="QRK318" s="41"/>
      <c r="QRL318" s="41"/>
      <c r="QRM318" s="41"/>
      <c r="QRN318" s="41"/>
      <c r="QRO318" s="41"/>
      <c r="QRP318" s="41"/>
      <c r="QRQ318" s="41"/>
      <c r="QRR318" s="41"/>
      <c r="QRS318" s="41"/>
      <c r="QRT318" s="41"/>
      <c r="QRU318" s="41"/>
      <c r="QRV318" s="41"/>
      <c r="QRW318" s="41"/>
      <c r="QRX318" s="41"/>
      <c r="QRY318" s="41"/>
      <c r="QRZ318" s="41"/>
      <c r="QSA318" s="41"/>
      <c r="QSB318" s="41"/>
      <c r="QSC318" s="41"/>
      <c r="QSD318" s="41"/>
      <c r="QSE318" s="41"/>
      <c r="QSF318" s="41"/>
      <c r="QSG318" s="41"/>
      <c r="QSH318" s="41"/>
      <c r="QSI318" s="41"/>
      <c r="QSJ318" s="41"/>
      <c r="QSK318" s="41"/>
      <c r="QSL318" s="41"/>
      <c r="QSM318" s="41"/>
      <c r="QSN318" s="41"/>
      <c r="QSO318" s="41"/>
      <c r="QSP318" s="41"/>
      <c r="QSQ318" s="41"/>
      <c r="QSR318" s="41"/>
      <c r="QSS318" s="41"/>
      <c r="QST318" s="41"/>
      <c r="QSU318" s="41"/>
      <c r="QSV318" s="41"/>
      <c r="QSW318" s="41"/>
      <c r="QSX318" s="41"/>
      <c r="QSY318" s="41"/>
      <c r="QSZ318" s="41"/>
      <c r="QTA318" s="41"/>
      <c r="QTB318" s="41"/>
      <c r="QTC318" s="41"/>
      <c r="QTD318" s="41"/>
      <c r="QTE318" s="41"/>
      <c r="QTF318" s="41"/>
      <c r="QTG318" s="41"/>
      <c r="QTH318" s="41"/>
      <c r="QTI318" s="41"/>
      <c r="QTJ318" s="41"/>
      <c r="QTK318" s="41"/>
      <c r="QTL318" s="41"/>
      <c r="QTM318" s="41"/>
      <c r="QTN318" s="41"/>
      <c r="QTO318" s="41"/>
      <c r="QTP318" s="41"/>
      <c r="QTQ318" s="41"/>
      <c r="QTR318" s="41"/>
      <c r="QTS318" s="41"/>
      <c r="QTT318" s="41"/>
      <c r="QTU318" s="41"/>
      <c r="QTV318" s="41"/>
      <c r="QTW318" s="41"/>
      <c r="QTX318" s="41"/>
      <c r="QTY318" s="41"/>
      <c r="QTZ318" s="41"/>
      <c r="QUA318" s="41"/>
      <c r="QUB318" s="41"/>
      <c r="QUC318" s="41"/>
      <c r="QUD318" s="41"/>
      <c r="QUE318" s="41"/>
      <c r="QUF318" s="41"/>
      <c r="QUG318" s="41"/>
      <c r="QUH318" s="41"/>
      <c r="QUI318" s="41"/>
      <c r="QUJ318" s="41"/>
      <c r="QUK318" s="41"/>
      <c r="QUL318" s="41"/>
      <c r="QUM318" s="41"/>
      <c r="QUN318" s="41"/>
      <c r="QUO318" s="41"/>
      <c r="QUP318" s="41"/>
      <c r="QUQ318" s="41"/>
      <c r="QUR318" s="41"/>
      <c r="QUS318" s="41"/>
      <c r="QUT318" s="41"/>
      <c r="QUU318" s="41"/>
      <c r="QUV318" s="41"/>
      <c r="QUW318" s="41"/>
      <c r="QUX318" s="41"/>
      <c r="QUY318" s="41"/>
      <c r="QUZ318" s="41"/>
      <c r="QVA318" s="41"/>
      <c r="QVB318" s="41"/>
      <c r="QVC318" s="41"/>
      <c r="QVD318" s="41"/>
      <c r="QVE318" s="41"/>
      <c r="QVF318" s="41"/>
      <c r="QVG318" s="41"/>
      <c r="QVH318" s="41"/>
      <c r="QVI318" s="41"/>
      <c r="QVJ318" s="41"/>
      <c r="QVK318" s="41"/>
      <c r="QVL318" s="41"/>
      <c r="QVM318" s="41"/>
      <c r="QVN318" s="41"/>
      <c r="QVO318" s="41"/>
      <c r="QVP318" s="41"/>
      <c r="QVQ318" s="41"/>
      <c r="QVR318" s="41"/>
      <c r="QVS318" s="41"/>
      <c r="QVT318" s="41"/>
      <c r="QVU318" s="41"/>
      <c r="QVV318" s="41"/>
      <c r="QVW318" s="41"/>
      <c r="QVX318" s="41"/>
      <c r="QVY318" s="41"/>
      <c r="QVZ318" s="41"/>
      <c r="QWA318" s="41"/>
      <c r="QWB318" s="41"/>
      <c r="QWC318" s="41"/>
      <c r="QWD318" s="41"/>
      <c r="QWE318" s="41"/>
      <c r="QWF318" s="41"/>
      <c r="QWG318" s="41"/>
      <c r="QWH318" s="41"/>
      <c r="QWI318" s="41"/>
      <c r="QWJ318" s="41"/>
      <c r="QWK318" s="41"/>
      <c r="QWL318" s="41"/>
      <c r="QWM318" s="41"/>
      <c r="QWN318" s="41"/>
      <c r="QWO318" s="41"/>
      <c r="QWP318" s="41"/>
      <c r="QWQ318" s="41"/>
      <c r="QWR318" s="41"/>
      <c r="QWS318" s="41"/>
      <c r="QWT318" s="41"/>
      <c r="QWU318" s="41"/>
      <c r="QWV318" s="41"/>
      <c r="QWW318" s="41"/>
      <c r="QWX318" s="41"/>
      <c r="QWY318" s="41"/>
      <c r="QWZ318" s="41"/>
      <c r="QXA318" s="41"/>
      <c r="QXB318" s="41"/>
      <c r="QXC318" s="41"/>
      <c r="QXD318" s="41"/>
      <c r="QXE318" s="41"/>
      <c r="QXF318" s="41"/>
      <c r="QXG318" s="41"/>
      <c r="QXH318" s="41"/>
      <c r="QXI318" s="41"/>
      <c r="QXJ318" s="41"/>
      <c r="QXK318" s="41"/>
      <c r="QXL318" s="41"/>
      <c r="QXM318" s="41"/>
      <c r="QXN318" s="41"/>
      <c r="QXO318" s="41"/>
      <c r="QXP318" s="41"/>
      <c r="QXQ318" s="41"/>
      <c r="QXR318" s="41"/>
      <c r="QXS318" s="41"/>
      <c r="QXT318" s="41"/>
      <c r="QXU318" s="41"/>
      <c r="QXV318" s="41"/>
      <c r="QXW318" s="41"/>
      <c r="QXX318" s="41"/>
      <c r="QXY318" s="41"/>
      <c r="QXZ318" s="41"/>
      <c r="QYA318" s="41"/>
      <c r="QYB318" s="41"/>
      <c r="QYC318" s="41"/>
      <c r="QYD318" s="41"/>
      <c r="QYE318" s="41"/>
      <c r="QYF318" s="41"/>
      <c r="QYG318" s="41"/>
      <c r="QYH318" s="41"/>
      <c r="QYI318" s="41"/>
      <c r="QYJ318" s="41"/>
      <c r="QYK318" s="41"/>
      <c r="QYL318" s="41"/>
      <c r="QYM318" s="41"/>
      <c r="QYN318" s="41"/>
      <c r="QYO318" s="41"/>
      <c r="QYP318" s="41"/>
      <c r="QYQ318" s="41"/>
      <c r="QYR318" s="41"/>
      <c r="QYS318" s="41"/>
      <c r="QYT318" s="41"/>
      <c r="QYU318" s="41"/>
      <c r="QYV318" s="41"/>
      <c r="QYW318" s="41"/>
      <c r="QYX318" s="41"/>
      <c r="QYY318" s="41"/>
      <c r="QYZ318" s="41"/>
      <c r="QZA318" s="41"/>
      <c r="QZB318" s="41"/>
      <c r="QZC318" s="41"/>
      <c r="QZD318" s="41"/>
      <c r="QZE318" s="41"/>
      <c r="QZF318" s="41"/>
      <c r="QZG318" s="41"/>
      <c r="QZH318" s="41"/>
      <c r="QZI318" s="41"/>
      <c r="QZJ318" s="41"/>
      <c r="QZK318" s="41"/>
      <c r="QZL318" s="41"/>
      <c r="QZM318" s="41"/>
      <c r="QZN318" s="41"/>
      <c r="QZO318" s="41"/>
      <c r="QZP318" s="41"/>
      <c r="QZQ318" s="41"/>
      <c r="QZR318" s="41"/>
      <c r="QZS318" s="41"/>
      <c r="QZT318" s="41"/>
      <c r="QZU318" s="41"/>
      <c r="QZV318" s="41"/>
      <c r="QZW318" s="41"/>
      <c r="QZX318" s="41"/>
      <c r="QZY318" s="41"/>
      <c r="QZZ318" s="41"/>
      <c r="RAA318" s="41"/>
      <c r="RAB318" s="41"/>
      <c r="RAC318" s="41"/>
      <c r="RAD318" s="41"/>
      <c r="RAE318" s="41"/>
      <c r="RAF318" s="41"/>
      <c r="RAG318" s="41"/>
      <c r="RAH318" s="41"/>
      <c r="RAI318" s="41"/>
      <c r="RAJ318" s="41"/>
      <c r="RAK318" s="41"/>
      <c r="RAL318" s="41"/>
      <c r="RAM318" s="41"/>
      <c r="RAN318" s="41"/>
      <c r="RAO318" s="41"/>
      <c r="RAP318" s="41"/>
      <c r="RAQ318" s="41"/>
      <c r="RAR318" s="41"/>
      <c r="RAS318" s="41"/>
      <c r="RAT318" s="41"/>
      <c r="RAU318" s="41"/>
      <c r="RAV318" s="41"/>
      <c r="RAW318" s="41"/>
      <c r="RAX318" s="41"/>
      <c r="RAY318" s="41"/>
      <c r="RAZ318" s="41"/>
      <c r="RBA318" s="41"/>
      <c r="RBB318" s="41"/>
      <c r="RBC318" s="41"/>
      <c r="RBD318" s="41"/>
      <c r="RBE318" s="41"/>
      <c r="RBF318" s="41"/>
      <c r="RBG318" s="41"/>
      <c r="RBH318" s="41"/>
      <c r="RBI318" s="41"/>
      <c r="RBJ318" s="41"/>
      <c r="RBK318" s="41"/>
      <c r="RBL318" s="41"/>
      <c r="RBM318" s="41"/>
      <c r="RBN318" s="41"/>
      <c r="RBO318" s="41"/>
      <c r="RBP318" s="41"/>
      <c r="RBQ318" s="41"/>
      <c r="RBR318" s="41"/>
      <c r="RBS318" s="41"/>
      <c r="RBT318" s="41"/>
      <c r="RBU318" s="41"/>
      <c r="RBV318" s="41"/>
      <c r="RBW318" s="41"/>
      <c r="RBX318" s="41"/>
      <c r="RBY318" s="41"/>
      <c r="RBZ318" s="41"/>
      <c r="RCA318" s="41"/>
      <c r="RCB318" s="41"/>
      <c r="RCC318" s="41"/>
      <c r="RCD318" s="41"/>
      <c r="RCE318" s="41"/>
      <c r="RCF318" s="41"/>
      <c r="RCG318" s="41"/>
      <c r="RCH318" s="41"/>
      <c r="RCI318" s="41"/>
      <c r="RCJ318" s="41"/>
      <c r="RCK318" s="41"/>
      <c r="RCL318" s="41"/>
      <c r="RCM318" s="41"/>
      <c r="RCN318" s="41"/>
      <c r="RCO318" s="41"/>
      <c r="RCP318" s="41"/>
      <c r="RCQ318" s="41"/>
      <c r="RCR318" s="41"/>
      <c r="RCS318" s="41"/>
      <c r="RCT318" s="41"/>
      <c r="RCU318" s="41"/>
      <c r="RCV318" s="41"/>
      <c r="RCW318" s="41"/>
      <c r="RCX318" s="41"/>
      <c r="RCY318" s="41"/>
      <c r="RCZ318" s="41"/>
      <c r="RDA318" s="41"/>
      <c r="RDB318" s="41"/>
      <c r="RDC318" s="41"/>
      <c r="RDD318" s="41"/>
      <c r="RDE318" s="41"/>
      <c r="RDF318" s="41"/>
      <c r="RDG318" s="41"/>
      <c r="RDH318" s="41"/>
      <c r="RDI318" s="41"/>
      <c r="RDJ318" s="41"/>
      <c r="RDK318" s="41"/>
      <c r="RDL318" s="41"/>
      <c r="RDM318" s="41"/>
      <c r="RDN318" s="41"/>
      <c r="RDO318" s="41"/>
      <c r="RDP318" s="41"/>
      <c r="RDQ318" s="41"/>
      <c r="RDR318" s="41"/>
      <c r="RDS318" s="41"/>
      <c r="RDT318" s="41"/>
      <c r="RDU318" s="41"/>
      <c r="RDV318" s="41"/>
      <c r="RDW318" s="41"/>
      <c r="RDX318" s="41"/>
      <c r="RDY318" s="41"/>
      <c r="RDZ318" s="41"/>
      <c r="REA318" s="41"/>
      <c r="REB318" s="41"/>
      <c r="REC318" s="41"/>
      <c r="RED318" s="41"/>
      <c r="REE318" s="41"/>
      <c r="REF318" s="41"/>
      <c r="REG318" s="41"/>
      <c r="REH318" s="41"/>
      <c r="REI318" s="41"/>
      <c r="REJ318" s="41"/>
      <c r="REK318" s="41"/>
      <c r="REL318" s="41"/>
      <c r="REM318" s="41"/>
      <c r="REN318" s="41"/>
      <c r="REO318" s="41"/>
      <c r="REP318" s="41"/>
      <c r="REQ318" s="41"/>
      <c r="RER318" s="41"/>
      <c r="RES318" s="41"/>
      <c r="RET318" s="41"/>
      <c r="REU318" s="41"/>
      <c r="REV318" s="41"/>
      <c r="REW318" s="41"/>
      <c r="REX318" s="41"/>
      <c r="REY318" s="41"/>
      <c r="REZ318" s="41"/>
      <c r="RFA318" s="41"/>
      <c r="RFB318" s="41"/>
      <c r="RFC318" s="41"/>
      <c r="RFD318" s="41"/>
      <c r="RFE318" s="41"/>
      <c r="RFF318" s="41"/>
      <c r="RFG318" s="41"/>
      <c r="RFH318" s="41"/>
      <c r="RFI318" s="41"/>
      <c r="RFJ318" s="41"/>
      <c r="RFK318" s="41"/>
      <c r="RFL318" s="41"/>
      <c r="RFM318" s="41"/>
      <c r="RFN318" s="41"/>
      <c r="RFO318" s="41"/>
      <c r="RFP318" s="41"/>
      <c r="RFQ318" s="41"/>
      <c r="RFR318" s="41"/>
      <c r="RFS318" s="41"/>
      <c r="RFT318" s="41"/>
      <c r="RFU318" s="41"/>
      <c r="RFV318" s="41"/>
      <c r="RFW318" s="41"/>
      <c r="RFX318" s="41"/>
      <c r="RFY318" s="41"/>
      <c r="RFZ318" s="41"/>
      <c r="RGA318" s="41"/>
      <c r="RGB318" s="41"/>
      <c r="RGC318" s="41"/>
      <c r="RGD318" s="41"/>
      <c r="RGE318" s="41"/>
      <c r="RGF318" s="41"/>
      <c r="RGG318" s="41"/>
      <c r="RGH318" s="41"/>
      <c r="RGI318" s="41"/>
      <c r="RGJ318" s="41"/>
      <c r="RGK318" s="41"/>
      <c r="RGL318" s="41"/>
      <c r="RGM318" s="41"/>
      <c r="RGN318" s="41"/>
      <c r="RGO318" s="41"/>
      <c r="RGP318" s="41"/>
      <c r="RGQ318" s="41"/>
      <c r="RGR318" s="41"/>
      <c r="RGS318" s="41"/>
      <c r="RGT318" s="41"/>
      <c r="RGU318" s="41"/>
      <c r="RGV318" s="41"/>
      <c r="RGW318" s="41"/>
      <c r="RGX318" s="41"/>
      <c r="RGY318" s="41"/>
      <c r="RGZ318" s="41"/>
      <c r="RHA318" s="41"/>
      <c r="RHB318" s="41"/>
      <c r="RHC318" s="41"/>
      <c r="RHD318" s="41"/>
      <c r="RHE318" s="41"/>
      <c r="RHF318" s="41"/>
      <c r="RHG318" s="41"/>
      <c r="RHH318" s="41"/>
      <c r="RHI318" s="41"/>
      <c r="RHJ318" s="41"/>
      <c r="RHK318" s="41"/>
      <c r="RHL318" s="41"/>
      <c r="RHM318" s="41"/>
      <c r="RHN318" s="41"/>
      <c r="RHO318" s="41"/>
      <c r="RHP318" s="41"/>
      <c r="RHQ318" s="41"/>
      <c r="RHR318" s="41"/>
      <c r="RHS318" s="41"/>
      <c r="RHT318" s="41"/>
      <c r="RHU318" s="41"/>
      <c r="RHV318" s="41"/>
      <c r="RHW318" s="41"/>
      <c r="RHX318" s="41"/>
      <c r="RHY318" s="41"/>
      <c r="RHZ318" s="41"/>
      <c r="RIA318" s="41"/>
      <c r="RIB318" s="41"/>
      <c r="RIC318" s="41"/>
      <c r="RID318" s="41"/>
      <c r="RIE318" s="41"/>
      <c r="RIF318" s="41"/>
      <c r="RIG318" s="41"/>
      <c r="RIH318" s="41"/>
      <c r="RII318" s="41"/>
      <c r="RIJ318" s="41"/>
      <c r="RIK318" s="41"/>
      <c r="RIL318" s="41"/>
      <c r="RIM318" s="41"/>
      <c r="RIN318" s="41"/>
      <c r="RIO318" s="41"/>
      <c r="RIP318" s="41"/>
      <c r="RIQ318" s="41"/>
      <c r="RIR318" s="41"/>
      <c r="RIS318" s="41"/>
      <c r="RIT318" s="41"/>
      <c r="RIU318" s="41"/>
      <c r="RIV318" s="41"/>
      <c r="RIW318" s="41"/>
      <c r="RIX318" s="41"/>
      <c r="RIY318" s="41"/>
      <c r="RIZ318" s="41"/>
      <c r="RJA318" s="41"/>
      <c r="RJB318" s="41"/>
      <c r="RJC318" s="41"/>
      <c r="RJD318" s="41"/>
      <c r="RJE318" s="41"/>
      <c r="RJF318" s="41"/>
      <c r="RJG318" s="41"/>
      <c r="RJH318" s="41"/>
      <c r="RJI318" s="41"/>
      <c r="RJJ318" s="41"/>
      <c r="RJK318" s="41"/>
      <c r="RJL318" s="41"/>
      <c r="RJM318" s="41"/>
      <c r="RJN318" s="41"/>
      <c r="RJO318" s="41"/>
      <c r="RJP318" s="41"/>
      <c r="RJQ318" s="41"/>
      <c r="RJR318" s="41"/>
      <c r="RJS318" s="41"/>
      <c r="RJT318" s="41"/>
      <c r="RJU318" s="41"/>
      <c r="RJV318" s="41"/>
      <c r="RJW318" s="41"/>
      <c r="RJX318" s="41"/>
      <c r="RJY318" s="41"/>
      <c r="RJZ318" s="41"/>
      <c r="RKA318" s="41"/>
      <c r="RKB318" s="41"/>
      <c r="RKC318" s="41"/>
      <c r="RKD318" s="41"/>
      <c r="RKE318" s="41"/>
      <c r="RKF318" s="41"/>
      <c r="RKG318" s="41"/>
      <c r="RKH318" s="41"/>
      <c r="RKI318" s="41"/>
      <c r="RKJ318" s="41"/>
      <c r="RKK318" s="41"/>
      <c r="RKL318" s="41"/>
      <c r="RKM318" s="41"/>
      <c r="RKN318" s="41"/>
      <c r="RKO318" s="41"/>
      <c r="RKP318" s="41"/>
      <c r="RKQ318" s="41"/>
      <c r="RKR318" s="41"/>
      <c r="RKS318" s="41"/>
      <c r="RKT318" s="41"/>
      <c r="RKU318" s="41"/>
      <c r="RKV318" s="41"/>
      <c r="RKW318" s="41"/>
      <c r="RKX318" s="41"/>
      <c r="RKY318" s="41"/>
      <c r="RKZ318" s="41"/>
      <c r="RLA318" s="41"/>
      <c r="RLB318" s="41"/>
      <c r="RLC318" s="41"/>
      <c r="RLD318" s="41"/>
      <c r="RLE318" s="41"/>
      <c r="RLF318" s="41"/>
      <c r="RLG318" s="41"/>
      <c r="RLH318" s="41"/>
      <c r="RLI318" s="41"/>
      <c r="RLJ318" s="41"/>
      <c r="RLK318" s="41"/>
      <c r="RLL318" s="41"/>
      <c r="RLM318" s="41"/>
      <c r="RLN318" s="41"/>
      <c r="RLO318" s="41"/>
      <c r="RLP318" s="41"/>
      <c r="RLQ318" s="41"/>
      <c r="RLR318" s="41"/>
      <c r="RLS318" s="41"/>
      <c r="RLT318" s="41"/>
      <c r="RLU318" s="41"/>
      <c r="RLV318" s="41"/>
      <c r="RLW318" s="41"/>
      <c r="RLX318" s="41"/>
      <c r="RLY318" s="41"/>
      <c r="RLZ318" s="41"/>
      <c r="RMA318" s="41"/>
      <c r="RMB318" s="41"/>
      <c r="RMC318" s="41"/>
      <c r="RMD318" s="41"/>
      <c r="RME318" s="41"/>
      <c r="RMF318" s="41"/>
      <c r="RMG318" s="41"/>
      <c r="RMH318" s="41"/>
      <c r="RMI318" s="41"/>
      <c r="RMJ318" s="41"/>
      <c r="RMK318" s="41"/>
      <c r="RML318" s="41"/>
      <c r="RMM318" s="41"/>
      <c r="RMN318" s="41"/>
      <c r="RMO318" s="41"/>
      <c r="RMP318" s="41"/>
      <c r="RMQ318" s="41"/>
      <c r="RMR318" s="41"/>
      <c r="RMS318" s="41"/>
      <c r="RMT318" s="41"/>
      <c r="RMU318" s="41"/>
      <c r="RMV318" s="41"/>
      <c r="RMW318" s="41"/>
      <c r="RMX318" s="41"/>
      <c r="RMY318" s="41"/>
      <c r="RMZ318" s="41"/>
      <c r="RNA318" s="41"/>
      <c r="RNB318" s="41"/>
      <c r="RNC318" s="41"/>
      <c r="RND318" s="41"/>
      <c r="RNE318" s="41"/>
      <c r="RNF318" s="41"/>
      <c r="RNG318" s="41"/>
      <c r="RNH318" s="41"/>
      <c r="RNI318" s="41"/>
      <c r="RNJ318" s="41"/>
      <c r="RNK318" s="41"/>
      <c r="RNL318" s="41"/>
      <c r="RNM318" s="41"/>
      <c r="RNN318" s="41"/>
      <c r="RNO318" s="41"/>
      <c r="RNP318" s="41"/>
      <c r="RNQ318" s="41"/>
      <c r="RNR318" s="41"/>
      <c r="RNS318" s="41"/>
      <c r="RNT318" s="41"/>
      <c r="RNU318" s="41"/>
      <c r="RNV318" s="41"/>
      <c r="RNW318" s="41"/>
      <c r="RNX318" s="41"/>
      <c r="RNY318" s="41"/>
      <c r="RNZ318" s="41"/>
      <c r="ROA318" s="41"/>
      <c r="ROB318" s="41"/>
      <c r="ROC318" s="41"/>
      <c r="ROD318" s="41"/>
      <c r="ROE318" s="41"/>
      <c r="ROF318" s="41"/>
      <c r="ROG318" s="41"/>
      <c r="ROH318" s="41"/>
      <c r="ROI318" s="41"/>
      <c r="ROJ318" s="41"/>
      <c r="ROK318" s="41"/>
      <c r="ROL318" s="41"/>
      <c r="ROM318" s="41"/>
      <c r="RON318" s="41"/>
      <c r="ROO318" s="41"/>
      <c r="ROP318" s="41"/>
      <c r="ROQ318" s="41"/>
      <c r="ROR318" s="41"/>
      <c r="ROS318" s="41"/>
      <c r="ROT318" s="41"/>
      <c r="ROU318" s="41"/>
      <c r="ROV318" s="41"/>
      <c r="ROW318" s="41"/>
      <c r="ROX318" s="41"/>
      <c r="ROY318" s="41"/>
      <c r="ROZ318" s="41"/>
      <c r="RPA318" s="41"/>
      <c r="RPB318" s="41"/>
      <c r="RPC318" s="41"/>
      <c r="RPD318" s="41"/>
      <c r="RPE318" s="41"/>
      <c r="RPF318" s="41"/>
      <c r="RPG318" s="41"/>
      <c r="RPH318" s="41"/>
      <c r="RPI318" s="41"/>
      <c r="RPJ318" s="41"/>
      <c r="RPK318" s="41"/>
      <c r="RPL318" s="41"/>
      <c r="RPM318" s="41"/>
      <c r="RPN318" s="41"/>
      <c r="RPO318" s="41"/>
      <c r="RPP318" s="41"/>
      <c r="RPQ318" s="41"/>
      <c r="RPR318" s="41"/>
      <c r="RPS318" s="41"/>
      <c r="RPT318" s="41"/>
      <c r="RPU318" s="41"/>
      <c r="RPV318" s="41"/>
      <c r="RPW318" s="41"/>
      <c r="RPX318" s="41"/>
      <c r="RPY318" s="41"/>
      <c r="RPZ318" s="41"/>
      <c r="RQA318" s="41"/>
      <c r="RQB318" s="41"/>
      <c r="RQC318" s="41"/>
      <c r="RQD318" s="41"/>
      <c r="RQE318" s="41"/>
      <c r="RQF318" s="41"/>
      <c r="RQG318" s="41"/>
      <c r="RQH318" s="41"/>
      <c r="RQI318" s="41"/>
      <c r="RQJ318" s="41"/>
      <c r="RQK318" s="41"/>
      <c r="RQL318" s="41"/>
      <c r="RQM318" s="41"/>
      <c r="RQN318" s="41"/>
      <c r="RQO318" s="41"/>
      <c r="RQP318" s="41"/>
      <c r="RQQ318" s="41"/>
      <c r="RQR318" s="41"/>
      <c r="RQS318" s="41"/>
      <c r="RQT318" s="41"/>
      <c r="RQU318" s="41"/>
      <c r="RQV318" s="41"/>
      <c r="RQW318" s="41"/>
      <c r="RQX318" s="41"/>
      <c r="RQY318" s="41"/>
      <c r="RQZ318" s="41"/>
      <c r="RRA318" s="41"/>
      <c r="RRB318" s="41"/>
      <c r="RRC318" s="41"/>
      <c r="RRD318" s="41"/>
      <c r="RRE318" s="41"/>
      <c r="RRF318" s="41"/>
      <c r="RRG318" s="41"/>
      <c r="RRH318" s="41"/>
      <c r="RRI318" s="41"/>
      <c r="RRJ318" s="41"/>
      <c r="RRK318" s="41"/>
      <c r="RRL318" s="41"/>
      <c r="RRM318" s="41"/>
      <c r="RRN318" s="41"/>
      <c r="RRO318" s="41"/>
      <c r="RRP318" s="41"/>
      <c r="RRQ318" s="41"/>
      <c r="RRR318" s="41"/>
      <c r="RRS318" s="41"/>
      <c r="RRT318" s="41"/>
      <c r="RRU318" s="41"/>
      <c r="RRV318" s="41"/>
      <c r="RRW318" s="41"/>
      <c r="RRX318" s="41"/>
      <c r="RRY318" s="41"/>
      <c r="RRZ318" s="41"/>
      <c r="RSA318" s="41"/>
      <c r="RSB318" s="41"/>
      <c r="RSC318" s="41"/>
      <c r="RSD318" s="41"/>
      <c r="RSE318" s="41"/>
      <c r="RSF318" s="41"/>
      <c r="RSG318" s="41"/>
      <c r="RSH318" s="41"/>
      <c r="RSI318" s="41"/>
      <c r="RSJ318" s="41"/>
      <c r="RSK318" s="41"/>
      <c r="RSL318" s="41"/>
      <c r="RSM318" s="41"/>
      <c r="RSN318" s="41"/>
      <c r="RSO318" s="41"/>
      <c r="RSP318" s="41"/>
      <c r="RSQ318" s="41"/>
      <c r="RSR318" s="41"/>
      <c r="RSS318" s="41"/>
      <c r="RST318" s="41"/>
      <c r="RSU318" s="41"/>
      <c r="RSV318" s="41"/>
      <c r="RSW318" s="41"/>
      <c r="RSX318" s="41"/>
      <c r="RSY318" s="41"/>
      <c r="RSZ318" s="41"/>
      <c r="RTA318" s="41"/>
      <c r="RTB318" s="41"/>
      <c r="RTC318" s="41"/>
      <c r="RTD318" s="41"/>
      <c r="RTE318" s="41"/>
      <c r="RTF318" s="41"/>
      <c r="RTG318" s="41"/>
      <c r="RTH318" s="41"/>
      <c r="RTI318" s="41"/>
      <c r="RTJ318" s="41"/>
      <c r="RTK318" s="41"/>
      <c r="RTL318" s="41"/>
      <c r="RTM318" s="41"/>
      <c r="RTN318" s="41"/>
      <c r="RTO318" s="41"/>
      <c r="RTP318" s="41"/>
      <c r="RTQ318" s="41"/>
      <c r="RTR318" s="41"/>
      <c r="RTS318" s="41"/>
      <c r="RTT318" s="41"/>
      <c r="RTU318" s="41"/>
      <c r="RTV318" s="41"/>
      <c r="RTW318" s="41"/>
      <c r="RTX318" s="41"/>
      <c r="RTY318" s="41"/>
      <c r="RTZ318" s="41"/>
      <c r="RUA318" s="41"/>
      <c r="RUB318" s="41"/>
      <c r="RUC318" s="41"/>
      <c r="RUD318" s="41"/>
      <c r="RUE318" s="41"/>
      <c r="RUF318" s="41"/>
      <c r="RUG318" s="41"/>
      <c r="RUH318" s="41"/>
      <c r="RUI318" s="41"/>
      <c r="RUJ318" s="41"/>
      <c r="RUK318" s="41"/>
      <c r="RUL318" s="41"/>
      <c r="RUM318" s="41"/>
      <c r="RUN318" s="41"/>
      <c r="RUO318" s="41"/>
      <c r="RUP318" s="41"/>
      <c r="RUQ318" s="41"/>
      <c r="RUR318" s="41"/>
      <c r="RUS318" s="41"/>
      <c r="RUT318" s="41"/>
      <c r="RUU318" s="41"/>
      <c r="RUV318" s="41"/>
      <c r="RUW318" s="41"/>
      <c r="RUX318" s="41"/>
      <c r="RUY318" s="41"/>
      <c r="RUZ318" s="41"/>
      <c r="RVA318" s="41"/>
      <c r="RVB318" s="41"/>
      <c r="RVC318" s="41"/>
      <c r="RVD318" s="41"/>
      <c r="RVE318" s="41"/>
      <c r="RVF318" s="41"/>
      <c r="RVG318" s="41"/>
      <c r="RVH318" s="41"/>
      <c r="RVI318" s="41"/>
      <c r="RVJ318" s="41"/>
      <c r="RVK318" s="41"/>
      <c r="RVL318" s="41"/>
      <c r="RVM318" s="41"/>
      <c r="RVN318" s="41"/>
      <c r="RVO318" s="41"/>
      <c r="RVP318" s="41"/>
      <c r="RVQ318" s="41"/>
      <c r="RVR318" s="41"/>
      <c r="RVS318" s="41"/>
      <c r="RVT318" s="41"/>
      <c r="RVU318" s="41"/>
      <c r="RVV318" s="41"/>
      <c r="RVW318" s="41"/>
      <c r="RVX318" s="41"/>
      <c r="RVY318" s="41"/>
      <c r="RVZ318" s="41"/>
      <c r="RWA318" s="41"/>
      <c r="RWB318" s="41"/>
      <c r="RWC318" s="41"/>
      <c r="RWD318" s="41"/>
      <c r="RWE318" s="41"/>
      <c r="RWF318" s="41"/>
      <c r="RWG318" s="41"/>
      <c r="RWH318" s="41"/>
      <c r="RWI318" s="41"/>
      <c r="RWJ318" s="41"/>
      <c r="RWK318" s="41"/>
      <c r="RWL318" s="41"/>
      <c r="RWM318" s="41"/>
      <c r="RWN318" s="41"/>
      <c r="RWO318" s="41"/>
      <c r="RWP318" s="41"/>
      <c r="RWQ318" s="41"/>
      <c r="RWR318" s="41"/>
      <c r="RWS318" s="41"/>
      <c r="RWT318" s="41"/>
      <c r="RWU318" s="41"/>
      <c r="RWV318" s="41"/>
      <c r="RWW318" s="41"/>
      <c r="RWX318" s="41"/>
      <c r="RWY318" s="41"/>
      <c r="RWZ318" s="41"/>
      <c r="RXA318" s="41"/>
      <c r="RXB318" s="41"/>
      <c r="RXC318" s="41"/>
      <c r="RXD318" s="41"/>
      <c r="RXE318" s="41"/>
      <c r="RXF318" s="41"/>
      <c r="RXG318" s="41"/>
      <c r="RXH318" s="41"/>
      <c r="RXI318" s="41"/>
      <c r="RXJ318" s="41"/>
      <c r="RXK318" s="41"/>
      <c r="RXL318" s="41"/>
      <c r="RXM318" s="41"/>
      <c r="RXN318" s="41"/>
      <c r="RXO318" s="41"/>
      <c r="RXP318" s="41"/>
      <c r="RXQ318" s="41"/>
      <c r="RXR318" s="41"/>
      <c r="RXS318" s="41"/>
      <c r="RXT318" s="41"/>
      <c r="RXU318" s="41"/>
      <c r="RXV318" s="41"/>
      <c r="RXW318" s="41"/>
      <c r="RXX318" s="41"/>
      <c r="RXY318" s="41"/>
      <c r="RXZ318" s="41"/>
      <c r="RYA318" s="41"/>
      <c r="RYB318" s="41"/>
      <c r="RYC318" s="41"/>
      <c r="RYD318" s="41"/>
      <c r="RYE318" s="41"/>
      <c r="RYF318" s="41"/>
      <c r="RYG318" s="41"/>
      <c r="RYH318" s="41"/>
      <c r="RYI318" s="41"/>
      <c r="RYJ318" s="41"/>
      <c r="RYK318" s="41"/>
      <c r="RYL318" s="41"/>
      <c r="RYM318" s="41"/>
      <c r="RYN318" s="41"/>
      <c r="RYO318" s="41"/>
      <c r="RYP318" s="41"/>
      <c r="RYQ318" s="41"/>
      <c r="RYR318" s="41"/>
      <c r="RYS318" s="41"/>
      <c r="RYT318" s="41"/>
      <c r="RYU318" s="41"/>
      <c r="RYV318" s="41"/>
      <c r="RYW318" s="41"/>
      <c r="RYX318" s="41"/>
      <c r="RYY318" s="41"/>
      <c r="RYZ318" s="41"/>
      <c r="RZA318" s="41"/>
      <c r="RZB318" s="41"/>
      <c r="RZC318" s="41"/>
      <c r="RZD318" s="41"/>
      <c r="RZE318" s="41"/>
      <c r="RZF318" s="41"/>
      <c r="RZG318" s="41"/>
      <c r="RZH318" s="41"/>
      <c r="RZI318" s="41"/>
      <c r="RZJ318" s="41"/>
      <c r="RZK318" s="41"/>
      <c r="RZL318" s="41"/>
      <c r="RZM318" s="41"/>
      <c r="RZN318" s="41"/>
      <c r="RZO318" s="41"/>
      <c r="RZP318" s="41"/>
      <c r="RZQ318" s="41"/>
      <c r="RZR318" s="41"/>
      <c r="RZS318" s="41"/>
      <c r="RZT318" s="41"/>
      <c r="RZU318" s="41"/>
      <c r="RZV318" s="41"/>
      <c r="RZW318" s="41"/>
      <c r="RZX318" s="41"/>
      <c r="RZY318" s="41"/>
      <c r="RZZ318" s="41"/>
      <c r="SAA318" s="41"/>
      <c r="SAB318" s="41"/>
      <c r="SAC318" s="41"/>
      <c r="SAD318" s="41"/>
      <c r="SAE318" s="41"/>
      <c r="SAF318" s="41"/>
      <c r="SAG318" s="41"/>
      <c r="SAH318" s="41"/>
      <c r="SAI318" s="41"/>
      <c r="SAJ318" s="41"/>
      <c r="SAK318" s="41"/>
      <c r="SAL318" s="41"/>
      <c r="SAM318" s="41"/>
      <c r="SAN318" s="41"/>
      <c r="SAO318" s="41"/>
      <c r="SAP318" s="41"/>
      <c r="SAQ318" s="41"/>
      <c r="SAR318" s="41"/>
      <c r="SAS318" s="41"/>
      <c r="SAT318" s="41"/>
      <c r="SAU318" s="41"/>
      <c r="SAV318" s="41"/>
      <c r="SAW318" s="41"/>
      <c r="SAX318" s="41"/>
      <c r="SAY318" s="41"/>
      <c r="SAZ318" s="41"/>
      <c r="SBA318" s="41"/>
      <c r="SBB318" s="41"/>
      <c r="SBC318" s="41"/>
      <c r="SBD318" s="41"/>
      <c r="SBE318" s="41"/>
      <c r="SBF318" s="41"/>
      <c r="SBG318" s="41"/>
      <c r="SBH318" s="41"/>
      <c r="SBI318" s="41"/>
      <c r="SBJ318" s="41"/>
      <c r="SBK318" s="41"/>
      <c r="SBL318" s="41"/>
      <c r="SBM318" s="41"/>
      <c r="SBN318" s="41"/>
      <c r="SBO318" s="41"/>
      <c r="SBP318" s="41"/>
      <c r="SBQ318" s="41"/>
      <c r="SBR318" s="41"/>
      <c r="SBS318" s="41"/>
      <c r="SBT318" s="41"/>
      <c r="SBU318" s="41"/>
      <c r="SBV318" s="41"/>
      <c r="SBW318" s="41"/>
      <c r="SBX318" s="41"/>
      <c r="SBY318" s="41"/>
      <c r="SBZ318" s="41"/>
      <c r="SCA318" s="41"/>
      <c r="SCB318" s="41"/>
      <c r="SCC318" s="41"/>
      <c r="SCD318" s="41"/>
      <c r="SCE318" s="41"/>
      <c r="SCF318" s="41"/>
      <c r="SCG318" s="41"/>
      <c r="SCH318" s="41"/>
      <c r="SCI318" s="41"/>
      <c r="SCJ318" s="41"/>
      <c r="SCK318" s="41"/>
      <c r="SCL318" s="41"/>
      <c r="SCM318" s="41"/>
      <c r="SCN318" s="41"/>
      <c r="SCO318" s="41"/>
      <c r="SCP318" s="41"/>
      <c r="SCQ318" s="41"/>
      <c r="SCR318" s="41"/>
      <c r="SCS318" s="41"/>
      <c r="SCT318" s="41"/>
      <c r="SCU318" s="41"/>
      <c r="SCV318" s="41"/>
      <c r="SCW318" s="41"/>
      <c r="SCX318" s="41"/>
      <c r="SCY318" s="41"/>
      <c r="SCZ318" s="41"/>
      <c r="SDA318" s="41"/>
      <c r="SDB318" s="41"/>
      <c r="SDC318" s="41"/>
      <c r="SDD318" s="41"/>
      <c r="SDE318" s="41"/>
      <c r="SDF318" s="41"/>
      <c r="SDG318" s="41"/>
      <c r="SDH318" s="41"/>
      <c r="SDI318" s="41"/>
      <c r="SDJ318" s="41"/>
      <c r="SDK318" s="41"/>
      <c r="SDL318" s="41"/>
      <c r="SDM318" s="41"/>
      <c r="SDN318" s="41"/>
      <c r="SDO318" s="41"/>
      <c r="SDP318" s="41"/>
      <c r="SDQ318" s="41"/>
      <c r="SDR318" s="41"/>
      <c r="SDS318" s="41"/>
      <c r="SDT318" s="41"/>
      <c r="SDU318" s="41"/>
      <c r="SDV318" s="41"/>
      <c r="SDW318" s="41"/>
      <c r="SDX318" s="41"/>
      <c r="SDY318" s="41"/>
      <c r="SDZ318" s="41"/>
      <c r="SEA318" s="41"/>
      <c r="SEB318" s="41"/>
      <c r="SEC318" s="41"/>
      <c r="SED318" s="41"/>
      <c r="SEE318" s="41"/>
      <c r="SEF318" s="41"/>
      <c r="SEG318" s="41"/>
      <c r="SEH318" s="41"/>
      <c r="SEI318" s="41"/>
      <c r="SEJ318" s="41"/>
      <c r="SEK318" s="41"/>
      <c r="SEL318" s="41"/>
      <c r="SEM318" s="41"/>
      <c r="SEN318" s="41"/>
      <c r="SEO318" s="41"/>
      <c r="SEP318" s="41"/>
      <c r="SEQ318" s="41"/>
      <c r="SER318" s="41"/>
      <c r="SES318" s="41"/>
      <c r="SET318" s="41"/>
      <c r="SEU318" s="41"/>
      <c r="SEV318" s="41"/>
      <c r="SEW318" s="41"/>
      <c r="SEX318" s="41"/>
      <c r="SEY318" s="41"/>
      <c r="SEZ318" s="41"/>
      <c r="SFA318" s="41"/>
      <c r="SFB318" s="41"/>
      <c r="SFC318" s="41"/>
      <c r="SFD318" s="41"/>
      <c r="SFE318" s="41"/>
      <c r="SFF318" s="41"/>
      <c r="SFG318" s="41"/>
      <c r="SFH318" s="41"/>
      <c r="SFI318" s="41"/>
      <c r="SFJ318" s="41"/>
      <c r="SFK318" s="41"/>
      <c r="SFL318" s="41"/>
      <c r="SFM318" s="41"/>
      <c r="SFN318" s="41"/>
      <c r="SFO318" s="41"/>
      <c r="SFP318" s="41"/>
      <c r="SFQ318" s="41"/>
      <c r="SFR318" s="41"/>
      <c r="SFS318" s="41"/>
      <c r="SFT318" s="41"/>
      <c r="SFU318" s="41"/>
      <c r="SFV318" s="41"/>
      <c r="SFW318" s="41"/>
      <c r="SFX318" s="41"/>
      <c r="SFY318" s="41"/>
      <c r="SFZ318" s="41"/>
      <c r="SGA318" s="41"/>
      <c r="SGB318" s="41"/>
      <c r="SGC318" s="41"/>
      <c r="SGD318" s="41"/>
      <c r="SGE318" s="41"/>
      <c r="SGF318" s="41"/>
      <c r="SGG318" s="41"/>
      <c r="SGH318" s="41"/>
      <c r="SGI318" s="41"/>
      <c r="SGJ318" s="41"/>
      <c r="SGK318" s="41"/>
      <c r="SGL318" s="41"/>
      <c r="SGM318" s="41"/>
      <c r="SGN318" s="41"/>
      <c r="SGO318" s="41"/>
      <c r="SGP318" s="41"/>
      <c r="SGQ318" s="41"/>
      <c r="SGR318" s="41"/>
      <c r="SGS318" s="41"/>
      <c r="SGT318" s="41"/>
      <c r="SGU318" s="41"/>
      <c r="SGV318" s="41"/>
      <c r="SGW318" s="41"/>
      <c r="SGX318" s="41"/>
      <c r="SGY318" s="41"/>
      <c r="SGZ318" s="41"/>
      <c r="SHA318" s="41"/>
      <c r="SHB318" s="41"/>
      <c r="SHC318" s="41"/>
      <c r="SHD318" s="41"/>
      <c r="SHE318" s="41"/>
      <c r="SHF318" s="41"/>
      <c r="SHG318" s="41"/>
      <c r="SHH318" s="41"/>
      <c r="SHI318" s="41"/>
      <c r="SHJ318" s="41"/>
      <c r="SHK318" s="41"/>
      <c r="SHL318" s="41"/>
      <c r="SHM318" s="41"/>
      <c r="SHN318" s="41"/>
      <c r="SHO318" s="41"/>
      <c r="SHP318" s="41"/>
      <c r="SHQ318" s="41"/>
      <c r="SHR318" s="41"/>
      <c r="SHS318" s="41"/>
      <c r="SHT318" s="41"/>
      <c r="SHU318" s="41"/>
      <c r="SHV318" s="41"/>
      <c r="SHW318" s="41"/>
      <c r="SHX318" s="41"/>
      <c r="SHY318" s="41"/>
      <c r="SHZ318" s="41"/>
      <c r="SIA318" s="41"/>
      <c r="SIB318" s="41"/>
      <c r="SIC318" s="41"/>
      <c r="SID318" s="41"/>
      <c r="SIE318" s="41"/>
      <c r="SIF318" s="41"/>
      <c r="SIG318" s="41"/>
      <c r="SIH318" s="41"/>
      <c r="SII318" s="41"/>
      <c r="SIJ318" s="41"/>
      <c r="SIK318" s="41"/>
      <c r="SIL318" s="41"/>
      <c r="SIM318" s="41"/>
      <c r="SIN318" s="41"/>
      <c r="SIO318" s="41"/>
      <c r="SIP318" s="41"/>
      <c r="SIQ318" s="41"/>
      <c r="SIR318" s="41"/>
      <c r="SIS318" s="41"/>
      <c r="SIT318" s="41"/>
      <c r="SIU318" s="41"/>
      <c r="SIV318" s="41"/>
      <c r="SIW318" s="41"/>
      <c r="SIX318" s="41"/>
      <c r="SIY318" s="41"/>
      <c r="SIZ318" s="41"/>
      <c r="SJA318" s="41"/>
      <c r="SJB318" s="41"/>
      <c r="SJC318" s="41"/>
      <c r="SJD318" s="41"/>
      <c r="SJE318" s="41"/>
      <c r="SJF318" s="41"/>
      <c r="SJG318" s="41"/>
      <c r="SJH318" s="41"/>
      <c r="SJI318" s="41"/>
      <c r="SJJ318" s="41"/>
      <c r="SJK318" s="41"/>
      <c r="SJL318" s="41"/>
      <c r="SJM318" s="41"/>
      <c r="SJN318" s="41"/>
      <c r="SJO318" s="41"/>
      <c r="SJP318" s="41"/>
      <c r="SJQ318" s="41"/>
      <c r="SJR318" s="41"/>
      <c r="SJS318" s="41"/>
      <c r="SJT318" s="41"/>
      <c r="SJU318" s="41"/>
      <c r="SJV318" s="41"/>
      <c r="SJW318" s="41"/>
      <c r="SJX318" s="41"/>
      <c r="SJY318" s="41"/>
      <c r="SJZ318" s="41"/>
      <c r="SKA318" s="41"/>
      <c r="SKB318" s="41"/>
      <c r="SKC318" s="41"/>
      <c r="SKD318" s="41"/>
      <c r="SKE318" s="41"/>
      <c r="SKF318" s="41"/>
      <c r="SKG318" s="41"/>
      <c r="SKH318" s="41"/>
      <c r="SKI318" s="41"/>
      <c r="SKJ318" s="41"/>
      <c r="SKK318" s="41"/>
      <c r="SKL318" s="41"/>
      <c r="SKM318" s="41"/>
      <c r="SKN318" s="41"/>
      <c r="SKO318" s="41"/>
      <c r="SKP318" s="41"/>
      <c r="SKQ318" s="41"/>
      <c r="SKR318" s="41"/>
      <c r="SKS318" s="41"/>
      <c r="SKT318" s="41"/>
      <c r="SKU318" s="41"/>
      <c r="SKV318" s="41"/>
      <c r="SKW318" s="41"/>
      <c r="SKX318" s="41"/>
      <c r="SKY318" s="41"/>
      <c r="SKZ318" s="41"/>
      <c r="SLA318" s="41"/>
      <c r="SLB318" s="41"/>
      <c r="SLC318" s="41"/>
      <c r="SLD318" s="41"/>
      <c r="SLE318" s="41"/>
      <c r="SLF318" s="41"/>
      <c r="SLG318" s="41"/>
      <c r="SLH318" s="41"/>
      <c r="SLI318" s="41"/>
      <c r="SLJ318" s="41"/>
      <c r="SLK318" s="41"/>
      <c r="SLL318" s="41"/>
      <c r="SLM318" s="41"/>
      <c r="SLN318" s="41"/>
      <c r="SLO318" s="41"/>
      <c r="SLP318" s="41"/>
      <c r="SLQ318" s="41"/>
      <c r="SLR318" s="41"/>
      <c r="SLS318" s="41"/>
      <c r="SLT318" s="41"/>
      <c r="SLU318" s="41"/>
      <c r="SLV318" s="41"/>
      <c r="SLW318" s="41"/>
      <c r="SLX318" s="41"/>
      <c r="SLY318" s="41"/>
      <c r="SLZ318" s="41"/>
      <c r="SMA318" s="41"/>
      <c r="SMB318" s="41"/>
      <c r="SMC318" s="41"/>
      <c r="SMD318" s="41"/>
      <c r="SME318" s="41"/>
      <c r="SMF318" s="41"/>
      <c r="SMG318" s="41"/>
      <c r="SMH318" s="41"/>
      <c r="SMI318" s="41"/>
      <c r="SMJ318" s="41"/>
      <c r="SMK318" s="41"/>
      <c r="SML318" s="41"/>
      <c r="SMM318" s="41"/>
      <c r="SMN318" s="41"/>
      <c r="SMO318" s="41"/>
      <c r="SMP318" s="41"/>
      <c r="SMQ318" s="41"/>
      <c r="SMR318" s="41"/>
      <c r="SMS318" s="41"/>
      <c r="SMT318" s="41"/>
      <c r="SMU318" s="41"/>
      <c r="SMV318" s="41"/>
      <c r="SMW318" s="41"/>
      <c r="SMX318" s="41"/>
      <c r="SMY318" s="41"/>
      <c r="SMZ318" s="41"/>
      <c r="SNA318" s="41"/>
      <c r="SNB318" s="41"/>
      <c r="SNC318" s="41"/>
      <c r="SND318" s="41"/>
      <c r="SNE318" s="41"/>
      <c r="SNF318" s="41"/>
      <c r="SNG318" s="41"/>
      <c r="SNH318" s="41"/>
      <c r="SNI318" s="41"/>
      <c r="SNJ318" s="41"/>
      <c r="SNK318" s="41"/>
      <c r="SNL318" s="41"/>
      <c r="SNM318" s="41"/>
      <c r="SNN318" s="41"/>
      <c r="SNO318" s="41"/>
      <c r="SNP318" s="41"/>
      <c r="SNQ318" s="41"/>
      <c r="SNR318" s="41"/>
      <c r="SNS318" s="41"/>
      <c r="SNT318" s="41"/>
      <c r="SNU318" s="41"/>
      <c r="SNV318" s="41"/>
      <c r="SNW318" s="41"/>
      <c r="SNX318" s="41"/>
      <c r="SNY318" s="41"/>
      <c r="SNZ318" s="41"/>
      <c r="SOA318" s="41"/>
      <c r="SOB318" s="41"/>
      <c r="SOC318" s="41"/>
      <c r="SOD318" s="41"/>
      <c r="SOE318" s="41"/>
      <c r="SOF318" s="41"/>
      <c r="SOG318" s="41"/>
      <c r="SOH318" s="41"/>
      <c r="SOI318" s="41"/>
      <c r="SOJ318" s="41"/>
      <c r="SOK318" s="41"/>
      <c r="SOL318" s="41"/>
      <c r="SOM318" s="41"/>
      <c r="SON318" s="41"/>
      <c r="SOO318" s="41"/>
      <c r="SOP318" s="41"/>
      <c r="SOQ318" s="41"/>
      <c r="SOR318" s="41"/>
      <c r="SOS318" s="41"/>
      <c r="SOT318" s="41"/>
      <c r="SOU318" s="41"/>
      <c r="SOV318" s="41"/>
      <c r="SOW318" s="41"/>
      <c r="SOX318" s="41"/>
      <c r="SOY318" s="41"/>
      <c r="SOZ318" s="41"/>
      <c r="SPA318" s="41"/>
      <c r="SPB318" s="41"/>
      <c r="SPC318" s="41"/>
      <c r="SPD318" s="41"/>
      <c r="SPE318" s="41"/>
      <c r="SPF318" s="41"/>
      <c r="SPG318" s="41"/>
      <c r="SPH318" s="41"/>
      <c r="SPI318" s="41"/>
      <c r="SPJ318" s="41"/>
      <c r="SPK318" s="41"/>
      <c r="SPL318" s="41"/>
      <c r="SPM318" s="41"/>
      <c r="SPN318" s="41"/>
      <c r="SPO318" s="41"/>
      <c r="SPP318" s="41"/>
      <c r="SPQ318" s="41"/>
      <c r="SPR318" s="41"/>
      <c r="SPS318" s="41"/>
      <c r="SPT318" s="41"/>
      <c r="SPU318" s="41"/>
      <c r="SPV318" s="41"/>
      <c r="SPW318" s="41"/>
      <c r="SPX318" s="41"/>
      <c r="SPY318" s="41"/>
      <c r="SPZ318" s="41"/>
      <c r="SQA318" s="41"/>
      <c r="SQB318" s="41"/>
      <c r="SQC318" s="41"/>
      <c r="SQD318" s="41"/>
      <c r="SQE318" s="41"/>
      <c r="SQF318" s="41"/>
      <c r="SQG318" s="41"/>
      <c r="SQH318" s="41"/>
      <c r="SQI318" s="41"/>
      <c r="SQJ318" s="41"/>
      <c r="SQK318" s="41"/>
      <c r="SQL318" s="41"/>
      <c r="SQM318" s="41"/>
      <c r="SQN318" s="41"/>
      <c r="SQO318" s="41"/>
      <c r="SQP318" s="41"/>
      <c r="SQQ318" s="41"/>
      <c r="SQR318" s="41"/>
      <c r="SQS318" s="41"/>
      <c r="SQT318" s="41"/>
      <c r="SQU318" s="41"/>
      <c r="SQV318" s="41"/>
      <c r="SQW318" s="41"/>
      <c r="SQX318" s="41"/>
      <c r="SQY318" s="41"/>
      <c r="SQZ318" s="41"/>
      <c r="SRA318" s="41"/>
      <c r="SRB318" s="41"/>
      <c r="SRC318" s="41"/>
      <c r="SRD318" s="41"/>
      <c r="SRE318" s="41"/>
      <c r="SRF318" s="41"/>
      <c r="SRG318" s="41"/>
      <c r="SRH318" s="41"/>
      <c r="SRI318" s="41"/>
      <c r="SRJ318" s="41"/>
      <c r="SRK318" s="41"/>
      <c r="SRL318" s="41"/>
      <c r="SRM318" s="41"/>
      <c r="SRN318" s="41"/>
      <c r="SRO318" s="41"/>
      <c r="SRP318" s="41"/>
      <c r="SRQ318" s="41"/>
      <c r="SRR318" s="41"/>
      <c r="SRS318" s="41"/>
      <c r="SRT318" s="41"/>
      <c r="SRU318" s="41"/>
      <c r="SRV318" s="41"/>
      <c r="SRW318" s="41"/>
      <c r="SRX318" s="41"/>
      <c r="SRY318" s="41"/>
      <c r="SRZ318" s="41"/>
      <c r="SSA318" s="41"/>
      <c r="SSB318" s="41"/>
      <c r="SSC318" s="41"/>
      <c r="SSD318" s="41"/>
      <c r="SSE318" s="41"/>
      <c r="SSF318" s="41"/>
      <c r="SSG318" s="41"/>
      <c r="SSH318" s="41"/>
      <c r="SSI318" s="41"/>
      <c r="SSJ318" s="41"/>
      <c r="SSK318" s="41"/>
      <c r="SSL318" s="41"/>
      <c r="SSM318" s="41"/>
      <c r="SSN318" s="41"/>
      <c r="SSO318" s="41"/>
      <c r="SSP318" s="41"/>
      <c r="SSQ318" s="41"/>
      <c r="SSR318" s="41"/>
      <c r="SSS318" s="41"/>
      <c r="SST318" s="41"/>
      <c r="SSU318" s="41"/>
      <c r="SSV318" s="41"/>
      <c r="SSW318" s="41"/>
      <c r="SSX318" s="41"/>
      <c r="SSY318" s="41"/>
      <c r="SSZ318" s="41"/>
      <c r="STA318" s="41"/>
      <c r="STB318" s="41"/>
      <c r="STC318" s="41"/>
      <c r="STD318" s="41"/>
      <c r="STE318" s="41"/>
      <c r="STF318" s="41"/>
      <c r="STG318" s="41"/>
      <c r="STH318" s="41"/>
      <c r="STI318" s="41"/>
      <c r="STJ318" s="41"/>
      <c r="STK318" s="41"/>
      <c r="STL318" s="41"/>
      <c r="STM318" s="41"/>
      <c r="STN318" s="41"/>
      <c r="STO318" s="41"/>
      <c r="STP318" s="41"/>
      <c r="STQ318" s="41"/>
      <c r="STR318" s="41"/>
      <c r="STS318" s="41"/>
      <c r="STT318" s="41"/>
      <c r="STU318" s="41"/>
      <c r="STV318" s="41"/>
      <c r="STW318" s="41"/>
      <c r="STX318" s="41"/>
      <c r="STY318" s="41"/>
      <c r="STZ318" s="41"/>
      <c r="SUA318" s="41"/>
      <c r="SUB318" s="41"/>
      <c r="SUC318" s="41"/>
      <c r="SUD318" s="41"/>
      <c r="SUE318" s="41"/>
      <c r="SUF318" s="41"/>
      <c r="SUG318" s="41"/>
      <c r="SUH318" s="41"/>
      <c r="SUI318" s="41"/>
      <c r="SUJ318" s="41"/>
      <c r="SUK318" s="41"/>
      <c r="SUL318" s="41"/>
      <c r="SUM318" s="41"/>
      <c r="SUN318" s="41"/>
      <c r="SUO318" s="41"/>
      <c r="SUP318" s="41"/>
      <c r="SUQ318" s="41"/>
      <c r="SUR318" s="41"/>
      <c r="SUS318" s="41"/>
      <c r="SUT318" s="41"/>
      <c r="SUU318" s="41"/>
      <c r="SUV318" s="41"/>
      <c r="SUW318" s="41"/>
      <c r="SUX318" s="41"/>
      <c r="SUY318" s="41"/>
      <c r="SUZ318" s="41"/>
      <c r="SVA318" s="41"/>
      <c r="SVB318" s="41"/>
      <c r="SVC318" s="41"/>
      <c r="SVD318" s="41"/>
      <c r="SVE318" s="41"/>
      <c r="SVF318" s="41"/>
      <c r="SVG318" s="41"/>
      <c r="SVH318" s="41"/>
      <c r="SVI318" s="41"/>
      <c r="SVJ318" s="41"/>
      <c r="SVK318" s="41"/>
      <c r="SVL318" s="41"/>
      <c r="SVM318" s="41"/>
      <c r="SVN318" s="41"/>
      <c r="SVO318" s="41"/>
      <c r="SVP318" s="41"/>
      <c r="SVQ318" s="41"/>
      <c r="SVR318" s="41"/>
      <c r="SVS318" s="41"/>
      <c r="SVT318" s="41"/>
      <c r="SVU318" s="41"/>
      <c r="SVV318" s="41"/>
      <c r="SVW318" s="41"/>
      <c r="SVX318" s="41"/>
      <c r="SVY318" s="41"/>
      <c r="SVZ318" s="41"/>
      <c r="SWA318" s="41"/>
      <c r="SWB318" s="41"/>
      <c r="SWC318" s="41"/>
      <c r="SWD318" s="41"/>
      <c r="SWE318" s="41"/>
      <c r="SWF318" s="41"/>
      <c r="SWG318" s="41"/>
      <c r="SWH318" s="41"/>
      <c r="SWI318" s="41"/>
      <c r="SWJ318" s="41"/>
      <c r="SWK318" s="41"/>
      <c r="SWL318" s="41"/>
      <c r="SWM318" s="41"/>
      <c r="SWN318" s="41"/>
      <c r="SWO318" s="41"/>
      <c r="SWP318" s="41"/>
      <c r="SWQ318" s="41"/>
      <c r="SWR318" s="41"/>
      <c r="SWS318" s="41"/>
      <c r="SWT318" s="41"/>
      <c r="SWU318" s="41"/>
      <c r="SWV318" s="41"/>
      <c r="SWW318" s="41"/>
      <c r="SWX318" s="41"/>
      <c r="SWY318" s="41"/>
      <c r="SWZ318" s="41"/>
      <c r="SXA318" s="41"/>
      <c r="SXB318" s="41"/>
      <c r="SXC318" s="41"/>
      <c r="SXD318" s="41"/>
      <c r="SXE318" s="41"/>
      <c r="SXF318" s="41"/>
      <c r="SXG318" s="41"/>
      <c r="SXH318" s="41"/>
      <c r="SXI318" s="41"/>
      <c r="SXJ318" s="41"/>
      <c r="SXK318" s="41"/>
      <c r="SXL318" s="41"/>
      <c r="SXM318" s="41"/>
      <c r="SXN318" s="41"/>
      <c r="SXO318" s="41"/>
      <c r="SXP318" s="41"/>
      <c r="SXQ318" s="41"/>
      <c r="SXR318" s="41"/>
      <c r="SXS318" s="41"/>
      <c r="SXT318" s="41"/>
      <c r="SXU318" s="41"/>
      <c r="SXV318" s="41"/>
      <c r="SXW318" s="41"/>
      <c r="SXX318" s="41"/>
      <c r="SXY318" s="41"/>
      <c r="SXZ318" s="41"/>
      <c r="SYA318" s="41"/>
      <c r="SYB318" s="41"/>
      <c r="SYC318" s="41"/>
      <c r="SYD318" s="41"/>
      <c r="SYE318" s="41"/>
      <c r="SYF318" s="41"/>
      <c r="SYG318" s="41"/>
      <c r="SYH318" s="41"/>
      <c r="SYI318" s="41"/>
      <c r="SYJ318" s="41"/>
      <c r="SYK318" s="41"/>
      <c r="SYL318" s="41"/>
      <c r="SYM318" s="41"/>
      <c r="SYN318" s="41"/>
      <c r="SYO318" s="41"/>
      <c r="SYP318" s="41"/>
      <c r="SYQ318" s="41"/>
      <c r="SYR318" s="41"/>
      <c r="SYS318" s="41"/>
      <c r="SYT318" s="41"/>
      <c r="SYU318" s="41"/>
      <c r="SYV318" s="41"/>
      <c r="SYW318" s="41"/>
      <c r="SYX318" s="41"/>
      <c r="SYY318" s="41"/>
      <c r="SYZ318" s="41"/>
      <c r="SZA318" s="41"/>
      <c r="SZB318" s="41"/>
      <c r="SZC318" s="41"/>
      <c r="SZD318" s="41"/>
      <c r="SZE318" s="41"/>
      <c r="SZF318" s="41"/>
      <c r="SZG318" s="41"/>
      <c r="SZH318" s="41"/>
      <c r="SZI318" s="41"/>
      <c r="SZJ318" s="41"/>
      <c r="SZK318" s="41"/>
      <c r="SZL318" s="41"/>
      <c r="SZM318" s="41"/>
      <c r="SZN318" s="41"/>
      <c r="SZO318" s="41"/>
      <c r="SZP318" s="41"/>
      <c r="SZQ318" s="41"/>
      <c r="SZR318" s="41"/>
      <c r="SZS318" s="41"/>
      <c r="SZT318" s="41"/>
      <c r="SZU318" s="41"/>
      <c r="SZV318" s="41"/>
      <c r="SZW318" s="41"/>
      <c r="SZX318" s="41"/>
      <c r="SZY318" s="41"/>
      <c r="SZZ318" s="41"/>
      <c r="TAA318" s="41"/>
      <c r="TAB318" s="41"/>
      <c r="TAC318" s="41"/>
      <c r="TAD318" s="41"/>
      <c r="TAE318" s="41"/>
      <c r="TAF318" s="41"/>
      <c r="TAG318" s="41"/>
      <c r="TAH318" s="41"/>
      <c r="TAI318" s="41"/>
      <c r="TAJ318" s="41"/>
      <c r="TAK318" s="41"/>
      <c r="TAL318" s="41"/>
      <c r="TAM318" s="41"/>
      <c r="TAN318" s="41"/>
      <c r="TAO318" s="41"/>
      <c r="TAP318" s="41"/>
      <c r="TAQ318" s="41"/>
      <c r="TAR318" s="41"/>
      <c r="TAS318" s="41"/>
      <c r="TAT318" s="41"/>
      <c r="TAU318" s="41"/>
      <c r="TAV318" s="41"/>
      <c r="TAW318" s="41"/>
      <c r="TAX318" s="41"/>
      <c r="TAY318" s="41"/>
      <c r="TAZ318" s="41"/>
      <c r="TBA318" s="41"/>
      <c r="TBB318" s="41"/>
      <c r="TBC318" s="41"/>
      <c r="TBD318" s="41"/>
      <c r="TBE318" s="41"/>
      <c r="TBF318" s="41"/>
      <c r="TBG318" s="41"/>
      <c r="TBH318" s="41"/>
      <c r="TBI318" s="41"/>
      <c r="TBJ318" s="41"/>
      <c r="TBK318" s="41"/>
      <c r="TBL318" s="41"/>
      <c r="TBM318" s="41"/>
      <c r="TBN318" s="41"/>
      <c r="TBO318" s="41"/>
      <c r="TBP318" s="41"/>
      <c r="TBQ318" s="41"/>
      <c r="TBR318" s="41"/>
      <c r="TBS318" s="41"/>
      <c r="TBT318" s="41"/>
      <c r="TBU318" s="41"/>
      <c r="TBV318" s="41"/>
      <c r="TBW318" s="41"/>
      <c r="TBX318" s="41"/>
      <c r="TBY318" s="41"/>
      <c r="TBZ318" s="41"/>
      <c r="TCA318" s="41"/>
      <c r="TCB318" s="41"/>
      <c r="TCC318" s="41"/>
      <c r="TCD318" s="41"/>
      <c r="TCE318" s="41"/>
      <c r="TCF318" s="41"/>
      <c r="TCG318" s="41"/>
      <c r="TCH318" s="41"/>
      <c r="TCI318" s="41"/>
      <c r="TCJ318" s="41"/>
      <c r="TCK318" s="41"/>
      <c r="TCL318" s="41"/>
      <c r="TCM318" s="41"/>
      <c r="TCN318" s="41"/>
      <c r="TCO318" s="41"/>
      <c r="TCP318" s="41"/>
      <c r="TCQ318" s="41"/>
      <c r="TCR318" s="41"/>
      <c r="TCS318" s="41"/>
      <c r="TCT318" s="41"/>
      <c r="TCU318" s="41"/>
      <c r="TCV318" s="41"/>
      <c r="TCW318" s="41"/>
      <c r="TCX318" s="41"/>
      <c r="TCY318" s="41"/>
      <c r="TCZ318" s="41"/>
      <c r="TDA318" s="41"/>
      <c r="TDB318" s="41"/>
      <c r="TDC318" s="41"/>
      <c r="TDD318" s="41"/>
      <c r="TDE318" s="41"/>
      <c r="TDF318" s="41"/>
      <c r="TDG318" s="41"/>
      <c r="TDH318" s="41"/>
      <c r="TDI318" s="41"/>
      <c r="TDJ318" s="41"/>
      <c r="TDK318" s="41"/>
      <c r="TDL318" s="41"/>
      <c r="TDM318" s="41"/>
      <c r="TDN318" s="41"/>
      <c r="TDO318" s="41"/>
      <c r="TDP318" s="41"/>
      <c r="TDQ318" s="41"/>
      <c r="TDR318" s="41"/>
      <c r="TDS318" s="41"/>
      <c r="TDT318" s="41"/>
      <c r="TDU318" s="41"/>
      <c r="TDV318" s="41"/>
      <c r="TDW318" s="41"/>
      <c r="TDX318" s="41"/>
      <c r="TDY318" s="41"/>
      <c r="TDZ318" s="41"/>
      <c r="TEA318" s="41"/>
      <c r="TEB318" s="41"/>
      <c r="TEC318" s="41"/>
      <c r="TED318" s="41"/>
      <c r="TEE318" s="41"/>
      <c r="TEF318" s="41"/>
      <c r="TEG318" s="41"/>
      <c r="TEH318" s="41"/>
      <c r="TEI318" s="41"/>
      <c r="TEJ318" s="41"/>
      <c r="TEK318" s="41"/>
      <c r="TEL318" s="41"/>
      <c r="TEM318" s="41"/>
      <c r="TEN318" s="41"/>
      <c r="TEO318" s="41"/>
      <c r="TEP318" s="41"/>
      <c r="TEQ318" s="41"/>
      <c r="TER318" s="41"/>
      <c r="TES318" s="41"/>
      <c r="TET318" s="41"/>
      <c r="TEU318" s="41"/>
      <c r="TEV318" s="41"/>
      <c r="TEW318" s="41"/>
      <c r="TEX318" s="41"/>
      <c r="TEY318" s="41"/>
      <c r="TEZ318" s="41"/>
      <c r="TFA318" s="41"/>
      <c r="TFB318" s="41"/>
      <c r="TFC318" s="41"/>
      <c r="TFD318" s="41"/>
      <c r="TFE318" s="41"/>
      <c r="TFF318" s="41"/>
      <c r="TFG318" s="41"/>
      <c r="TFH318" s="41"/>
      <c r="TFI318" s="41"/>
      <c r="TFJ318" s="41"/>
      <c r="TFK318" s="41"/>
      <c r="TFL318" s="41"/>
      <c r="TFM318" s="41"/>
      <c r="TFN318" s="41"/>
      <c r="TFO318" s="41"/>
      <c r="TFP318" s="41"/>
      <c r="TFQ318" s="41"/>
      <c r="TFR318" s="41"/>
      <c r="TFS318" s="41"/>
      <c r="TFT318" s="41"/>
      <c r="TFU318" s="41"/>
      <c r="TFV318" s="41"/>
      <c r="TFW318" s="41"/>
      <c r="TFX318" s="41"/>
      <c r="TFY318" s="41"/>
      <c r="TFZ318" s="41"/>
      <c r="TGA318" s="41"/>
      <c r="TGB318" s="41"/>
      <c r="TGC318" s="41"/>
      <c r="TGD318" s="41"/>
      <c r="TGE318" s="41"/>
      <c r="TGF318" s="41"/>
      <c r="TGG318" s="41"/>
      <c r="TGH318" s="41"/>
      <c r="TGI318" s="41"/>
      <c r="TGJ318" s="41"/>
      <c r="TGK318" s="41"/>
      <c r="TGL318" s="41"/>
      <c r="TGM318" s="41"/>
      <c r="TGN318" s="41"/>
      <c r="TGO318" s="41"/>
      <c r="TGP318" s="41"/>
      <c r="TGQ318" s="41"/>
      <c r="TGR318" s="41"/>
      <c r="TGS318" s="41"/>
      <c r="TGT318" s="41"/>
      <c r="TGU318" s="41"/>
      <c r="TGV318" s="41"/>
      <c r="TGW318" s="41"/>
      <c r="TGX318" s="41"/>
      <c r="TGY318" s="41"/>
      <c r="TGZ318" s="41"/>
      <c r="THA318" s="41"/>
      <c r="THB318" s="41"/>
      <c r="THC318" s="41"/>
      <c r="THD318" s="41"/>
      <c r="THE318" s="41"/>
      <c r="THF318" s="41"/>
      <c r="THG318" s="41"/>
      <c r="THH318" s="41"/>
      <c r="THI318" s="41"/>
      <c r="THJ318" s="41"/>
      <c r="THK318" s="41"/>
      <c r="THL318" s="41"/>
      <c r="THM318" s="41"/>
      <c r="THN318" s="41"/>
      <c r="THO318" s="41"/>
      <c r="THP318" s="41"/>
      <c r="THQ318" s="41"/>
      <c r="THR318" s="41"/>
      <c r="THS318" s="41"/>
      <c r="THT318" s="41"/>
      <c r="THU318" s="41"/>
      <c r="THV318" s="41"/>
      <c r="THW318" s="41"/>
      <c r="THX318" s="41"/>
      <c r="THY318" s="41"/>
      <c r="THZ318" s="41"/>
      <c r="TIA318" s="41"/>
      <c r="TIB318" s="41"/>
      <c r="TIC318" s="41"/>
      <c r="TID318" s="41"/>
      <c r="TIE318" s="41"/>
      <c r="TIF318" s="41"/>
      <c r="TIG318" s="41"/>
      <c r="TIH318" s="41"/>
      <c r="TII318" s="41"/>
      <c r="TIJ318" s="41"/>
      <c r="TIK318" s="41"/>
      <c r="TIL318" s="41"/>
      <c r="TIM318" s="41"/>
      <c r="TIN318" s="41"/>
      <c r="TIO318" s="41"/>
      <c r="TIP318" s="41"/>
      <c r="TIQ318" s="41"/>
      <c r="TIR318" s="41"/>
      <c r="TIS318" s="41"/>
      <c r="TIT318" s="41"/>
      <c r="TIU318" s="41"/>
      <c r="TIV318" s="41"/>
      <c r="TIW318" s="41"/>
      <c r="TIX318" s="41"/>
      <c r="TIY318" s="41"/>
      <c r="TIZ318" s="41"/>
      <c r="TJA318" s="41"/>
      <c r="TJB318" s="41"/>
      <c r="TJC318" s="41"/>
      <c r="TJD318" s="41"/>
      <c r="TJE318" s="41"/>
      <c r="TJF318" s="41"/>
      <c r="TJG318" s="41"/>
      <c r="TJH318" s="41"/>
      <c r="TJI318" s="41"/>
      <c r="TJJ318" s="41"/>
      <c r="TJK318" s="41"/>
      <c r="TJL318" s="41"/>
      <c r="TJM318" s="41"/>
      <c r="TJN318" s="41"/>
      <c r="TJO318" s="41"/>
      <c r="TJP318" s="41"/>
      <c r="TJQ318" s="41"/>
      <c r="TJR318" s="41"/>
      <c r="TJS318" s="41"/>
      <c r="TJT318" s="41"/>
      <c r="TJU318" s="41"/>
      <c r="TJV318" s="41"/>
      <c r="TJW318" s="41"/>
      <c r="TJX318" s="41"/>
      <c r="TJY318" s="41"/>
      <c r="TJZ318" s="41"/>
      <c r="TKA318" s="41"/>
      <c r="TKB318" s="41"/>
      <c r="TKC318" s="41"/>
      <c r="TKD318" s="41"/>
      <c r="TKE318" s="41"/>
      <c r="TKF318" s="41"/>
      <c r="TKG318" s="41"/>
      <c r="TKH318" s="41"/>
      <c r="TKI318" s="41"/>
      <c r="TKJ318" s="41"/>
      <c r="TKK318" s="41"/>
      <c r="TKL318" s="41"/>
      <c r="TKM318" s="41"/>
      <c r="TKN318" s="41"/>
      <c r="TKO318" s="41"/>
      <c r="TKP318" s="41"/>
      <c r="TKQ318" s="41"/>
      <c r="TKR318" s="41"/>
      <c r="TKS318" s="41"/>
      <c r="TKT318" s="41"/>
      <c r="TKU318" s="41"/>
      <c r="TKV318" s="41"/>
      <c r="TKW318" s="41"/>
      <c r="TKX318" s="41"/>
      <c r="TKY318" s="41"/>
      <c r="TKZ318" s="41"/>
      <c r="TLA318" s="41"/>
      <c r="TLB318" s="41"/>
      <c r="TLC318" s="41"/>
      <c r="TLD318" s="41"/>
      <c r="TLE318" s="41"/>
      <c r="TLF318" s="41"/>
      <c r="TLG318" s="41"/>
      <c r="TLH318" s="41"/>
      <c r="TLI318" s="41"/>
      <c r="TLJ318" s="41"/>
      <c r="TLK318" s="41"/>
      <c r="TLL318" s="41"/>
      <c r="TLM318" s="41"/>
      <c r="TLN318" s="41"/>
      <c r="TLO318" s="41"/>
      <c r="TLP318" s="41"/>
      <c r="TLQ318" s="41"/>
      <c r="TLR318" s="41"/>
      <c r="TLS318" s="41"/>
      <c r="TLT318" s="41"/>
      <c r="TLU318" s="41"/>
      <c r="TLV318" s="41"/>
      <c r="TLW318" s="41"/>
      <c r="TLX318" s="41"/>
      <c r="TLY318" s="41"/>
      <c r="TLZ318" s="41"/>
      <c r="TMA318" s="41"/>
      <c r="TMB318" s="41"/>
      <c r="TMC318" s="41"/>
      <c r="TMD318" s="41"/>
      <c r="TME318" s="41"/>
      <c r="TMF318" s="41"/>
      <c r="TMG318" s="41"/>
      <c r="TMH318" s="41"/>
      <c r="TMI318" s="41"/>
      <c r="TMJ318" s="41"/>
      <c r="TMK318" s="41"/>
      <c r="TML318" s="41"/>
      <c r="TMM318" s="41"/>
      <c r="TMN318" s="41"/>
      <c r="TMO318" s="41"/>
      <c r="TMP318" s="41"/>
      <c r="TMQ318" s="41"/>
      <c r="TMR318" s="41"/>
      <c r="TMS318" s="41"/>
      <c r="TMT318" s="41"/>
      <c r="TMU318" s="41"/>
      <c r="TMV318" s="41"/>
      <c r="TMW318" s="41"/>
      <c r="TMX318" s="41"/>
      <c r="TMY318" s="41"/>
      <c r="TMZ318" s="41"/>
      <c r="TNA318" s="41"/>
      <c r="TNB318" s="41"/>
      <c r="TNC318" s="41"/>
      <c r="TND318" s="41"/>
      <c r="TNE318" s="41"/>
      <c r="TNF318" s="41"/>
      <c r="TNG318" s="41"/>
      <c r="TNH318" s="41"/>
      <c r="TNI318" s="41"/>
      <c r="TNJ318" s="41"/>
      <c r="TNK318" s="41"/>
      <c r="TNL318" s="41"/>
      <c r="TNM318" s="41"/>
      <c r="TNN318" s="41"/>
      <c r="TNO318" s="41"/>
      <c r="TNP318" s="41"/>
      <c r="TNQ318" s="41"/>
      <c r="TNR318" s="41"/>
      <c r="TNS318" s="41"/>
      <c r="TNT318" s="41"/>
      <c r="TNU318" s="41"/>
      <c r="TNV318" s="41"/>
      <c r="TNW318" s="41"/>
      <c r="TNX318" s="41"/>
      <c r="TNY318" s="41"/>
      <c r="TNZ318" s="41"/>
      <c r="TOA318" s="41"/>
      <c r="TOB318" s="41"/>
      <c r="TOC318" s="41"/>
      <c r="TOD318" s="41"/>
      <c r="TOE318" s="41"/>
      <c r="TOF318" s="41"/>
      <c r="TOG318" s="41"/>
      <c r="TOH318" s="41"/>
      <c r="TOI318" s="41"/>
      <c r="TOJ318" s="41"/>
      <c r="TOK318" s="41"/>
      <c r="TOL318" s="41"/>
      <c r="TOM318" s="41"/>
      <c r="TON318" s="41"/>
      <c r="TOO318" s="41"/>
      <c r="TOP318" s="41"/>
      <c r="TOQ318" s="41"/>
      <c r="TOR318" s="41"/>
      <c r="TOS318" s="41"/>
      <c r="TOT318" s="41"/>
      <c r="TOU318" s="41"/>
      <c r="TOV318" s="41"/>
      <c r="TOW318" s="41"/>
      <c r="TOX318" s="41"/>
      <c r="TOY318" s="41"/>
      <c r="TOZ318" s="41"/>
      <c r="TPA318" s="41"/>
      <c r="TPB318" s="41"/>
      <c r="TPC318" s="41"/>
      <c r="TPD318" s="41"/>
      <c r="TPE318" s="41"/>
      <c r="TPF318" s="41"/>
      <c r="TPG318" s="41"/>
      <c r="TPH318" s="41"/>
      <c r="TPI318" s="41"/>
      <c r="TPJ318" s="41"/>
      <c r="TPK318" s="41"/>
      <c r="TPL318" s="41"/>
      <c r="TPM318" s="41"/>
      <c r="TPN318" s="41"/>
      <c r="TPO318" s="41"/>
      <c r="TPP318" s="41"/>
      <c r="TPQ318" s="41"/>
      <c r="TPR318" s="41"/>
      <c r="TPS318" s="41"/>
      <c r="TPT318" s="41"/>
      <c r="TPU318" s="41"/>
      <c r="TPV318" s="41"/>
      <c r="TPW318" s="41"/>
      <c r="TPX318" s="41"/>
      <c r="TPY318" s="41"/>
      <c r="TPZ318" s="41"/>
      <c r="TQA318" s="41"/>
      <c r="TQB318" s="41"/>
      <c r="TQC318" s="41"/>
      <c r="TQD318" s="41"/>
      <c r="TQE318" s="41"/>
      <c r="TQF318" s="41"/>
      <c r="TQG318" s="41"/>
      <c r="TQH318" s="41"/>
      <c r="TQI318" s="41"/>
      <c r="TQJ318" s="41"/>
      <c r="TQK318" s="41"/>
      <c r="TQL318" s="41"/>
      <c r="TQM318" s="41"/>
      <c r="TQN318" s="41"/>
      <c r="TQO318" s="41"/>
      <c r="TQP318" s="41"/>
      <c r="TQQ318" s="41"/>
      <c r="TQR318" s="41"/>
      <c r="TQS318" s="41"/>
      <c r="TQT318" s="41"/>
      <c r="TQU318" s="41"/>
      <c r="TQV318" s="41"/>
      <c r="TQW318" s="41"/>
      <c r="TQX318" s="41"/>
      <c r="TQY318" s="41"/>
      <c r="TQZ318" s="41"/>
      <c r="TRA318" s="41"/>
      <c r="TRB318" s="41"/>
      <c r="TRC318" s="41"/>
      <c r="TRD318" s="41"/>
      <c r="TRE318" s="41"/>
      <c r="TRF318" s="41"/>
      <c r="TRG318" s="41"/>
      <c r="TRH318" s="41"/>
      <c r="TRI318" s="41"/>
      <c r="TRJ318" s="41"/>
      <c r="TRK318" s="41"/>
      <c r="TRL318" s="41"/>
      <c r="TRM318" s="41"/>
      <c r="TRN318" s="41"/>
      <c r="TRO318" s="41"/>
      <c r="TRP318" s="41"/>
      <c r="TRQ318" s="41"/>
      <c r="TRR318" s="41"/>
      <c r="TRS318" s="41"/>
      <c r="TRT318" s="41"/>
      <c r="TRU318" s="41"/>
      <c r="TRV318" s="41"/>
      <c r="TRW318" s="41"/>
      <c r="TRX318" s="41"/>
      <c r="TRY318" s="41"/>
      <c r="TRZ318" s="41"/>
      <c r="TSA318" s="41"/>
      <c r="TSB318" s="41"/>
      <c r="TSC318" s="41"/>
      <c r="TSD318" s="41"/>
      <c r="TSE318" s="41"/>
      <c r="TSF318" s="41"/>
      <c r="TSG318" s="41"/>
      <c r="TSH318" s="41"/>
      <c r="TSI318" s="41"/>
      <c r="TSJ318" s="41"/>
      <c r="TSK318" s="41"/>
      <c r="TSL318" s="41"/>
      <c r="TSM318" s="41"/>
      <c r="TSN318" s="41"/>
      <c r="TSO318" s="41"/>
      <c r="TSP318" s="41"/>
      <c r="TSQ318" s="41"/>
      <c r="TSR318" s="41"/>
      <c r="TSS318" s="41"/>
      <c r="TST318" s="41"/>
      <c r="TSU318" s="41"/>
      <c r="TSV318" s="41"/>
      <c r="TSW318" s="41"/>
      <c r="TSX318" s="41"/>
      <c r="TSY318" s="41"/>
      <c r="TSZ318" s="41"/>
      <c r="TTA318" s="41"/>
      <c r="TTB318" s="41"/>
      <c r="TTC318" s="41"/>
      <c r="TTD318" s="41"/>
      <c r="TTE318" s="41"/>
      <c r="TTF318" s="41"/>
      <c r="TTG318" s="41"/>
      <c r="TTH318" s="41"/>
      <c r="TTI318" s="41"/>
      <c r="TTJ318" s="41"/>
      <c r="TTK318" s="41"/>
      <c r="TTL318" s="41"/>
      <c r="TTM318" s="41"/>
      <c r="TTN318" s="41"/>
      <c r="TTO318" s="41"/>
      <c r="TTP318" s="41"/>
      <c r="TTQ318" s="41"/>
      <c r="TTR318" s="41"/>
      <c r="TTS318" s="41"/>
      <c r="TTT318" s="41"/>
      <c r="TTU318" s="41"/>
      <c r="TTV318" s="41"/>
      <c r="TTW318" s="41"/>
      <c r="TTX318" s="41"/>
      <c r="TTY318" s="41"/>
      <c r="TTZ318" s="41"/>
      <c r="TUA318" s="41"/>
      <c r="TUB318" s="41"/>
      <c r="TUC318" s="41"/>
      <c r="TUD318" s="41"/>
      <c r="TUE318" s="41"/>
      <c r="TUF318" s="41"/>
      <c r="TUG318" s="41"/>
      <c r="TUH318" s="41"/>
      <c r="TUI318" s="41"/>
      <c r="TUJ318" s="41"/>
      <c r="TUK318" s="41"/>
      <c r="TUL318" s="41"/>
      <c r="TUM318" s="41"/>
      <c r="TUN318" s="41"/>
      <c r="TUO318" s="41"/>
      <c r="TUP318" s="41"/>
      <c r="TUQ318" s="41"/>
      <c r="TUR318" s="41"/>
      <c r="TUS318" s="41"/>
      <c r="TUT318" s="41"/>
      <c r="TUU318" s="41"/>
      <c r="TUV318" s="41"/>
      <c r="TUW318" s="41"/>
      <c r="TUX318" s="41"/>
      <c r="TUY318" s="41"/>
      <c r="TUZ318" s="41"/>
      <c r="TVA318" s="41"/>
      <c r="TVB318" s="41"/>
      <c r="TVC318" s="41"/>
      <c r="TVD318" s="41"/>
      <c r="TVE318" s="41"/>
      <c r="TVF318" s="41"/>
      <c r="TVG318" s="41"/>
      <c r="TVH318" s="41"/>
      <c r="TVI318" s="41"/>
      <c r="TVJ318" s="41"/>
      <c r="TVK318" s="41"/>
      <c r="TVL318" s="41"/>
      <c r="TVM318" s="41"/>
      <c r="TVN318" s="41"/>
      <c r="TVO318" s="41"/>
      <c r="TVP318" s="41"/>
      <c r="TVQ318" s="41"/>
      <c r="TVR318" s="41"/>
      <c r="TVS318" s="41"/>
      <c r="TVT318" s="41"/>
      <c r="TVU318" s="41"/>
      <c r="TVV318" s="41"/>
      <c r="TVW318" s="41"/>
      <c r="TVX318" s="41"/>
      <c r="TVY318" s="41"/>
      <c r="TVZ318" s="41"/>
      <c r="TWA318" s="41"/>
      <c r="TWB318" s="41"/>
      <c r="TWC318" s="41"/>
      <c r="TWD318" s="41"/>
      <c r="TWE318" s="41"/>
      <c r="TWF318" s="41"/>
      <c r="TWG318" s="41"/>
      <c r="TWH318" s="41"/>
      <c r="TWI318" s="41"/>
      <c r="TWJ318" s="41"/>
      <c r="TWK318" s="41"/>
      <c r="TWL318" s="41"/>
      <c r="TWM318" s="41"/>
      <c r="TWN318" s="41"/>
      <c r="TWO318" s="41"/>
      <c r="TWP318" s="41"/>
      <c r="TWQ318" s="41"/>
      <c r="TWR318" s="41"/>
      <c r="TWS318" s="41"/>
      <c r="TWT318" s="41"/>
      <c r="TWU318" s="41"/>
      <c r="TWV318" s="41"/>
      <c r="TWW318" s="41"/>
      <c r="TWX318" s="41"/>
      <c r="TWY318" s="41"/>
      <c r="TWZ318" s="41"/>
      <c r="TXA318" s="41"/>
      <c r="TXB318" s="41"/>
      <c r="TXC318" s="41"/>
      <c r="TXD318" s="41"/>
      <c r="TXE318" s="41"/>
      <c r="TXF318" s="41"/>
      <c r="TXG318" s="41"/>
      <c r="TXH318" s="41"/>
      <c r="TXI318" s="41"/>
      <c r="TXJ318" s="41"/>
      <c r="TXK318" s="41"/>
      <c r="TXL318" s="41"/>
      <c r="TXM318" s="41"/>
      <c r="TXN318" s="41"/>
      <c r="TXO318" s="41"/>
      <c r="TXP318" s="41"/>
      <c r="TXQ318" s="41"/>
      <c r="TXR318" s="41"/>
      <c r="TXS318" s="41"/>
      <c r="TXT318" s="41"/>
      <c r="TXU318" s="41"/>
      <c r="TXV318" s="41"/>
      <c r="TXW318" s="41"/>
      <c r="TXX318" s="41"/>
      <c r="TXY318" s="41"/>
      <c r="TXZ318" s="41"/>
      <c r="TYA318" s="41"/>
      <c r="TYB318" s="41"/>
      <c r="TYC318" s="41"/>
      <c r="TYD318" s="41"/>
      <c r="TYE318" s="41"/>
      <c r="TYF318" s="41"/>
      <c r="TYG318" s="41"/>
      <c r="TYH318" s="41"/>
      <c r="TYI318" s="41"/>
      <c r="TYJ318" s="41"/>
      <c r="TYK318" s="41"/>
      <c r="TYL318" s="41"/>
      <c r="TYM318" s="41"/>
      <c r="TYN318" s="41"/>
      <c r="TYO318" s="41"/>
      <c r="TYP318" s="41"/>
      <c r="TYQ318" s="41"/>
      <c r="TYR318" s="41"/>
      <c r="TYS318" s="41"/>
      <c r="TYT318" s="41"/>
      <c r="TYU318" s="41"/>
      <c r="TYV318" s="41"/>
      <c r="TYW318" s="41"/>
      <c r="TYX318" s="41"/>
      <c r="TYY318" s="41"/>
      <c r="TYZ318" s="41"/>
      <c r="TZA318" s="41"/>
      <c r="TZB318" s="41"/>
      <c r="TZC318" s="41"/>
      <c r="TZD318" s="41"/>
      <c r="TZE318" s="41"/>
      <c r="TZF318" s="41"/>
      <c r="TZG318" s="41"/>
      <c r="TZH318" s="41"/>
      <c r="TZI318" s="41"/>
      <c r="TZJ318" s="41"/>
      <c r="TZK318" s="41"/>
      <c r="TZL318" s="41"/>
      <c r="TZM318" s="41"/>
      <c r="TZN318" s="41"/>
      <c r="TZO318" s="41"/>
      <c r="TZP318" s="41"/>
      <c r="TZQ318" s="41"/>
      <c r="TZR318" s="41"/>
      <c r="TZS318" s="41"/>
      <c r="TZT318" s="41"/>
      <c r="TZU318" s="41"/>
      <c r="TZV318" s="41"/>
      <c r="TZW318" s="41"/>
      <c r="TZX318" s="41"/>
      <c r="TZY318" s="41"/>
      <c r="TZZ318" s="41"/>
      <c r="UAA318" s="41"/>
      <c r="UAB318" s="41"/>
      <c r="UAC318" s="41"/>
      <c r="UAD318" s="41"/>
      <c r="UAE318" s="41"/>
      <c r="UAF318" s="41"/>
      <c r="UAG318" s="41"/>
      <c r="UAH318" s="41"/>
      <c r="UAI318" s="41"/>
      <c r="UAJ318" s="41"/>
      <c r="UAK318" s="41"/>
      <c r="UAL318" s="41"/>
      <c r="UAM318" s="41"/>
      <c r="UAN318" s="41"/>
      <c r="UAO318" s="41"/>
      <c r="UAP318" s="41"/>
      <c r="UAQ318" s="41"/>
      <c r="UAR318" s="41"/>
      <c r="UAS318" s="41"/>
      <c r="UAT318" s="41"/>
      <c r="UAU318" s="41"/>
      <c r="UAV318" s="41"/>
      <c r="UAW318" s="41"/>
      <c r="UAX318" s="41"/>
      <c r="UAY318" s="41"/>
      <c r="UAZ318" s="41"/>
      <c r="UBA318" s="41"/>
      <c r="UBB318" s="41"/>
      <c r="UBC318" s="41"/>
      <c r="UBD318" s="41"/>
      <c r="UBE318" s="41"/>
      <c r="UBF318" s="41"/>
      <c r="UBG318" s="41"/>
      <c r="UBH318" s="41"/>
      <c r="UBI318" s="41"/>
      <c r="UBJ318" s="41"/>
      <c r="UBK318" s="41"/>
      <c r="UBL318" s="41"/>
      <c r="UBM318" s="41"/>
      <c r="UBN318" s="41"/>
      <c r="UBO318" s="41"/>
      <c r="UBP318" s="41"/>
      <c r="UBQ318" s="41"/>
      <c r="UBR318" s="41"/>
      <c r="UBS318" s="41"/>
      <c r="UBT318" s="41"/>
      <c r="UBU318" s="41"/>
      <c r="UBV318" s="41"/>
      <c r="UBW318" s="41"/>
      <c r="UBX318" s="41"/>
      <c r="UBY318" s="41"/>
      <c r="UBZ318" s="41"/>
      <c r="UCA318" s="41"/>
      <c r="UCB318" s="41"/>
      <c r="UCC318" s="41"/>
      <c r="UCD318" s="41"/>
      <c r="UCE318" s="41"/>
      <c r="UCF318" s="41"/>
      <c r="UCG318" s="41"/>
      <c r="UCH318" s="41"/>
      <c r="UCI318" s="41"/>
      <c r="UCJ318" s="41"/>
      <c r="UCK318" s="41"/>
      <c r="UCL318" s="41"/>
      <c r="UCM318" s="41"/>
      <c r="UCN318" s="41"/>
      <c r="UCO318" s="41"/>
      <c r="UCP318" s="41"/>
      <c r="UCQ318" s="41"/>
      <c r="UCR318" s="41"/>
      <c r="UCS318" s="41"/>
      <c r="UCT318" s="41"/>
      <c r="UCU318" s="41"/>
      <c r="UCV318" s="41"/>
      <c r="UCW318" s="41"/>
      <c r="UCX318" s="41"/>
      <c r="UCY318" s="41"/>
      <c r="UCZ318" s="41"/>
      <c r="UDA318" s="41"/>
      <c r="UDB318" s="41"/>
      <c r="UDC318" s="41"/>
      <c r="UDD318" s="41"/>
      <c r="UDE318" s="41"/>
      <c r="UDF318" s="41"/>
      <c r="UDG318" s="41"/>
      <c r="UDH318" s="41"/>
      <c r="UDI318" s="41"/>
      <c r="UDJ318" s="41"/>
      <c r="UDK318" s="41"/>
      <c r="UDL318" s="41"/>
      <c r="UDM318" s="41"/>
      <c r="UDN318" s="41"/>
      <c r="UDO318" s="41"/>
      <c r="UDP318" s="41"/>
      <c r="UDQ318" s="41"/>
      <c r="UDR318" s="41"/>
      <c r="UDS318" s="41"/>
      <c r="UDT318" s="41"/>
      <c r="UDU318" s="41"/>
      <c r="UDV318" s="41"/>
      <c r="UDW318" s="41"/>
      <c r="UDX318" s="41"/>
      <c r="UDY318" s="41"/>
      <c r="UDZ318" s="41"/>
      <c r="UEA318" s="41"/>
      <c r="UEB318" s="41"/>
      <c r="UEC318" s="41"/>
      <c r="UED318" s="41"/>
      <c r="UEE318" s="41"/>
      <c r="UEF318" s="41"/>
      <c r="UEG318" s="41"/>
      <c r="UEH318" s="41"/>
      <c r="UEI318" s="41"/>
      <c r="UEJ318" s="41"/>
      <c r="UEK318" s="41"/>
      <c r="UEL318" s="41"/>
      <c r="UEM318" s="41"/>
      <c r="UEN318" s="41"/>
      <c r="UEO318" s="41"/>
      <c r="UEP318" s="41"/>
      <c r="UEQ318" s="41"/>
      <c r="UER318" s="41"/>
      <c r="UES318" s="41"/>
      <c r="UET318" s="41"/>
      <c r="UEU318" s="41"/>
      <c r="UEV318" s="41"/>
      <c r="UEW318" s="41"/>
      <c r="UEX318" s="41"/>
      <c r="UEY318" s="41"/>
      <c r="UEZ318" s="41"/>
      <c r="UFA318" s="41"/>
      <c r="UFB318" s="41"/>
      <c r="UFC318" s="41"/>
      <c r="UFD318" s="41"/>
      <c r="UFE318" s="41"/>
      <c r="UFF318" s="41"/>
      <c r="UFG318" s="41"/>
      <c r="UFH318" s="41"/>
      <c r="UFI318" s="41"/>
      <c r="UFJ318" s="41"/>
      <c r="UFK318" s="41"/>
      <c r="UFL318" s="41"/>
      <c r="UFM318" s="41"/>
      <c r="UFN318" s="41"/>
      <c r="UFO318" s="41"/>
      <c r="UFP318" s="41"/>
      <c r="UFQ318" s="41"/>
      <c r="UFR318" s="41"/>
      <c r="UFS318" s="41"/>
      <c r="UFT318" s="41"/>
      <c r="UFU318" s="41"/>
      <c r="UFV318" s="41"/>
      <c r="UFW318" s="41"/>
      <c r="UFX318" s="41"/>
      <c r="UFY318" s="41"/>
      <c r="UFZ318" s="41"/>
      <c r="UGA318" s="41"/>
      <c r="UGB318" s="41"/>
      <c r="UGC318" s="41"/>
      <c r="UGD318" s="41"/>
      <c r="UGE318" s="41"/>
      <c r="UGF318" s="41"/>
      <c r="UGG318" s="41"/>
      <c r="UGH318" s="41"/>
      <c r="UGI318" s="41"/>
      <c r="UGJ318" s="41"/>
      <c r="UGK318" s="41"/>
      <c r="UGL318" s="41"/>
      <c r="UGM318" s="41"/>
      <c r="UGN318" s="41"/>
      <c r="UGO318" s="41"/>
      <c r="UGP318" s="41"/>
      <c r="UGQ318" s="41"/>
      <c r="UGR318" s="41"/>
      <c r="UGS318" s="41"/>
      <c r="UGT318" s="41"/>
      <c r="UGU318" s="41"/>
      <c r="UGV318" s="41"/>
      <c r="UGW318" s="41"/>
      <c r="UGX318" s="41"/>
      <c r="UGY318" s="41"/>
      <c r="UGZ318" s="41"/>
      <c r="UHA318" s="41"/>
      <c r="UHB318" s="41"/>
      <c r="UHC318" s="41"/>
      <c r="UHD318" s="41"/>
      <c r="UHE318" s="41"/>
      <c r="UHF318" s="41"/>
      <c r="UHG318" s="41"/>
      <c r="UHH318" s="41"/>
      <c r="UHI318" s="41"/>
      <c r="UHJ318" s="41"/>
      <c r="UHK318" s="41"/>
      <c r="UHL318" s="41"/>
      <c r="UHM318" s="41"/>
      <c r="UHN318" s="41"/>
      <c r="UHO318" s="41"/>
      <c r="UHP318" s="41"/>
      <c r="UHQ318" s="41"/>
      <c r="UHR318" s="41"/>
      <c r="UHS318" s="41"/>
      <c r="UHT318" s="41"/>
      <c r="UHU318" s="41"/>
      <c r="UHV318" s="41"/>
      <c r="UHW318" s="41"/>
      <c r="UHX318" s="41"/>
      <c r="UHY318" s="41"/>
      <c r="UHZ318" s="41"/>
      <c r="UIA318" s="41"/>
      <c r="UIB318" s="41"/>
      <c r="UIC318" s="41"/>
      <c r="UID318" s="41"/>
      <c r="UIE318" s="41"/>
      <c r="UIF318" s="41"/>
      <c r="UIG318" s="41"/>
      <c r="UIH318" s="41"/>
      <c r="UII318" s="41"/>
      <c r="UIJ318" s="41"/>
      <c r="UIK318" s="41"/>
      <c r="UIL318" s="41"/>
      <c r="UIM318" s="41"/>
      <c r="UIN318" s="41"/>
      <c r="UIO318" s="41"/>
      <c r="UIP318" s="41"/>
      <c r="UIQ318" s="41"/>
      <c r="UIR318" s="41"/>
      <c r="UIS318" s="41"/>
      <c r="UIT318" s="41"/>
      <c r="UIU318" s="41"/>
      <c r="UIV318" s="41"/>
      <c r="UIW318" s="41"/>
      <c r="UIX318" s="41"/>
      <c r="UIY318" s="41"/>
      <c r="UIZ318" s="41"/>
      <c r="UJA318" s="41"/>
      <c r="UJB318" s="41"/>
      <c r="UJC318" s="41"/>
      <c r="UJD318" s="41"/>
      <c r="UJE318" s="41"/>
      <c r="UJF318" s="41"/>
      <c r="UJG318" s="41"/>
      <c r="UJH318" s="41"/>
      <c r="UJI318" s="41"/>
      <c r="UJJ318" s="41"/>
      <c r="UJK318" s="41"/>
      <c r="UJL318" s="41"/>
      <c r="UJM318" s="41"/>
      <c r="UJN318" s="41"/>
      <c r="UJO318" s="41"/>
      <c r="UJP318" s="41"/>
      <c r="UJQ318" s="41"/>
      <c r="UJR318" s="41"/>
      <c r="UJS318" s="41"/>
      <c r="UJT318" s="41"/>
      <c r="UJU318" s="41"/>
      <c r="UJV318" s="41"/>
      <c r="UJW318" s="41"/>
      <c r="UJX318" s="41"/>
      <c r="UJY318" s="41"/>
      <c r="UJZ318" s="41"/>
      <c r="UKA318" s="41"/>
      <c r="UKB318" s="41"/>
      <c r="UKC318" s="41"/>
      <c r="UKD318" s="41"/>
      <c r="UKE318" s="41"/>
      <c r="UKF318" s="41"/>
      <c r="UKG318" s="41"/>
      <c r="UKH318" s="41"/>
      <c r="UKI318" s="41"/>
      <c r="UKJ318" s="41"/>
      <c r="UKK318" s="41"/>
      <c r="UKL318" s="41"/>
      <c r="UKM318" s="41"/>
      <c r="UKN318" s="41"/>
      <c r="UKO318" s="41"/>
      <c r="UKP318" s="41"/>
      <c r="UKQ318" s="41"/>
      <c r="UKR318" s="41"/>
      <c r="UKS318" s="41"/>
      <c r="UKT318" s="41"/>
      <c r="UKU318" s="41"/>
      <c r="UKV318" s="41"/>
      <c r="UKW318" s="41"/>
      <c r="UKX318" s="41"/>
      <c r="UKY318" s="41"/>
      <c r="UKZ318" s="41"/>
      <c r="ULA318" s="41"/>
      <c r="ULB318" s="41"/>
      <c r="ULC318" s="41"/>
      <c r="ULD318" s="41"/>
      <c r="ULE318" s="41"/>
      <c r="ULF318" s="41"/>
      <c r="ULG318" s="41"/>
      <c r="ULH318" s="41"/>
      <c r="ULI318" s="41"/>
      <c r="ULJ318" s="41"/>
      <c r="ULK318" s="41"/>
      <c r="ULL318" s="41"/>
      <c r="ULM318" s="41"/>
      <c r="ULN318" s="41"/>
      <c r="ULO318" s="41"/>
      <c r="ULP318" s="41"/>
      <c r="ULQ318" s="41"/>
      <c r="ULR318" s="41"/>
      <c r="ULS318" s="41"/>
      <c r="ULT318" s="41"/>
      <c r="ULU318" s="41"/>
      <c r="ULV318" s="41"/>
      <c r="ULW318" s="41"/>
      <c r="ULX318" s="41"/>
      <c r="ULY318" s="41"/>
      <c r="ULZ318" s="41"/>
      <c r="UMA318" s="41"/>
      <c r="UMB318" s="41"/>
      <c r="UMC318" s="41"/>
      <c r="UMD318" s="41"/>
      <c r="UME318" s="41"/>
      <c r="UMF318" s="41"/>
      <c r="UMG318" s="41"/>
      <c r="UMH318" s="41"/>
      <c r="UMI318" s="41"/>
      <c r="UMJ318" s="41"/>
      <c r="UMK318" s="41"/>
      <c r="UML318" s="41"/>
      <c r="UMM318" s="41"/>
      <c r="UMN318" s="41"/>
      <c r="UMO318" s="41"/>
      <c r="UMP318" s="41"/>
      <c r="UMQ318" s="41"/>
      <c r="UMR318" s="41"/>
      <c r="UMS318" s="41"/>
      <c r="UMT318" s="41"/>
      <c r="UMU318" s="41"/>
      <c r="UMV318" s="41"/>
      <c r="UMW318" s="41"/>
      <c r="UMX318" s="41"/>
      <c r="UMY318" s="41"/>
      <c r="UMZ318" s="41"/>
      <c r="UNA318" s="41"/>
      <c r="UNB318" s="41"/>
      <c r="UNC318" s="41"/>
      <c r="UND318" s="41"/>
      <c r="UNE318" s="41"/>
      <c r="UNF318" s="41"/>
      <c r="UNG318" s="41"/>
      <c r="UNH318" s="41"/>
      <c r="UNI318" s="41"/>
      <c r="UNJ318" s="41"/>
      <c r="UNK318" s="41"/>
      <c r="UNL318" s="41"/>
      <c r="UNM318" s="41"/>
      <c r="UNN318" s="41"/>
      <c r="UNO318" s="41"/>
      <c r="UNP318" s="41"/>
      <c r="UNQ318" s="41"/>
      <c r="UNR318" s="41"/>
      <c r="UNS318" s="41"/>
      <c r="UNT318" s="41"/>
      <c r="UNU318" s="41"/>
      <c r="UNV318" s="41"/>
      <c r="UNW318" s="41"/>
      <c r="UNX318" s="41"/>
      <c r="UNY318" s="41"/>
      <c r="UNZ318" s="41"/>
      <c r="UOA318" s="41"/>
      <c r="UOB318" s="41"/>
      <c r="UOC318" s="41"/>
      <c r="UOD318" s="41"/>
      <c r="UOE318" s="41"/>
      <c r="UOF318" s="41"/>
      <c r="UOG318" s="41"/>
      <c r="UOH318" s="41"/>
      <c r="UOI318" s="41"/>
      <c r="UOJ318" s="41"/>
      <c r="UOK318" s="41"/>
      <c r="UOL318" s="41"/>
      <c r="UOM318" s="41"/>
      <c r="UON318" s="41"/>
      <c r="UOO318" s="41"/>
      <c r="UOP318" s="41"/>
      <c r="UOQ318" s="41"/>
      <c r="UOR318" s="41"/>
      <c r="UOS318" s="41"/>
      <c r="UOT318" s="41"/>
      <c r="UOU318" s="41"/>
      <c r="UOV318" s="41"/>
      <c r="UOW318" s="41"/>
      <c r="UOX318" s="41"/>
      <c r="UOY318" s="41"/>
      <c r="UOZ318" s="41"/>
      <c r="UPA318" s="41"/>
      <c r="UPB318" s="41"/>
      <c r="UPC318" s="41"/>
      <c r="UPD318" s="41"/>
      <c r="UPE318" s="41"/>
      <c r="UPF318" s="41"/>
      <c r="UPG318" s="41"/>
      <c r="UPH318" s="41"/>
      <c r="UPI318" s="41"/>
      <c r="UPJ318" s="41"/>
      <c r="UPK318" s="41"/>
      <c r="UPL318" s="41"/>
      <c r="UPM318" s="41"/>
      <c r="UPN318" s="41"/>
      <c r="UPO318" s="41"/>
      <c r="UPP318" s="41"/>
      <c r="UPQ318" s="41"/>
      <c r="UPR318" s="41"/>
      <c r="UPS318" s="41"/>
      <c r="UPT318" s="41"/>
      <c r="UPU318" s="41"/>
      <c r="UPV318" s="41"/>
      <c r="UPW318" s="41"/>
      <c r="UPX318" s="41"/>
      <c r="UPY318" s="41"/>
      <c r="UPZ318" s="41"/>
      <c r="UQA318" s="41"/>
      <c r="UQB318" s="41"/>
      <c r="UQC318" s="41"/>
      <c r="UQD318" s="41"/>
      <c r="UQE318" s="41"/>
      <c r="UQF318" s="41"/>
      <c r="UQG318" s="41"/>
      <c r="UQH318" s="41"/>
      <c r="UQI318" s="41"/>
      <c r="UQJ318" s="41"/>
      <c r="UQK318" s="41"/>
      <c r="UQL318" s="41"/>
      <c r="UQM318" s="41"/>
      <c r="UQN318" s="41"/>
      <c r="UQO318" s="41"/>
      <c r="UQP318" s="41"/>
      <c r="UQQ318" s="41"/>
      <c r="UQR318" s="41"/>
      <c r="UQS318" s="41"/>
      <c r="UQT318" s="41"/>
      <c r="UQU318" s="41"/>
      <c r="UQV318" s="41"/>
      <c r="UQW318" s="41"/>
      <c r="UQX318" s="41"/>
      <c r="UQY318" s="41"/>
      <c r="UQZ318" s="41"/>
      <c r="URA318" s="41"/>
      <c r="URB318" s="41"/>
      <c r="URC318" s="41"/>
      <c r="URD318" s="41"/>
      <c r="URE318" s="41"/>
      <c r="URF318" s="41"/>
      <c r="URG318" s="41"/>
      <c r="URH318" s="41"/>
      <c r="URI318" s="41"/>
      <c r="URJ318" s="41"/>
      <c r="URK318" s="41"/>
      <c r="URL318" s="41"/>
      <c r="URM318" s="41"/>
      <c r="URN318" s="41"/>
      <c r="URO318" s="41"/>
      <c r="URP318" s="41"/>
      <c r="URQ318" s="41"/>
      <c r="URR318" s="41"/>
      <c r="URS318" s="41"/>
      <c r="URT318" s="41"/>
      <c r="URU318" s="41"/>
      <c r="URV318" s="41"/>
      <c r="URW318" s="41"/>
      <c r="URX318" s="41"/>
      <c r="URY318" s="41"/>
      <c r="URZ318" s="41"/>
      <c r="USA318" s="41"/>
      <c r="USB318" s="41"/>
      <c r="USC318" s="41"/>
      <c r="USD318" s="41"/>
      <c r="USE318" s="41"/>
      <c r="USF318" s="41"/>
      <c r="USG318" s="41"/>
      <c r="USH318" s="41"/>
      <c r="USI318" s="41"/>
      <c r="USJ318" s="41"/>
      <c r="USK318" s="41"/>
      <c r="USL318" s="41"/>
      <c r="USM318" s="41"/>
      <c r="USN318" s="41"/>
      <c r="USO318" s="41"/>
      <c r="USP318" s="41"/>
      <c r="USQ318" s="41"/>
      <c r="USR318" s="41"/>
      <c r="USS318" s="41"/>
      <c r="UST318" s="41"/>
      <c r="USU318" s="41"/>
      <c r="USV318" s="41"/>
      <c r="USW318" s="41"/>
      <c r="USX318" s="41"/>
      <c r="USY318" s="41"/>
      <c r="USZ318" s="41"/>
      <c r="UTA318" s="41"/>
      <c r="UTB318" s="41"/>
      <c r="UTC318" s="41"/>
      <c r="UTD318" s="41"/>
      <c r="UTE318" s="41"/>
      <c r="UTF318" s="41"/>
      <c r="UTG318" s="41"/>
      <c r="UTH318" s="41"/>
      <c r="UTI318" s="41"/>
      <c r="UTJ318" s="41"/>
      <c r="UTK318" s="41"/>
      <c r="UTL318" s="41"/>
      <c r="UTM318" s="41"/>
      <c r="UTN318" s="41"/>
      <c r="UTO318" s="41"/>
      <c r="UTP318" s="41"/>
      <c r="UTQ318" s="41"/>
      <c r="UTR318" s="41"/>
      <c r="UTS318" s="41"/>
      <c r="UTT318" s="41"/>
      <c r="UTU318" s="41"/>
      <c r="UTV318" s="41"/>
      <c r="UTW318" s="41"/>
      <c r="UTX318" s="41"/>
      <c r="UTY318" s="41"/>
      <c r="UTZ318" s="41"/>
      <c r="UUA318" s="41"/>
      <c r="UUB318" s="41"/>
      <c r="UUC318" s="41"/>
      <c r="UUD318" s="41"/>
      <c r="UUE318" s="41"/>
      <c r="UUF318" s="41"/>
      <c r="UUG318" s="41"/>
      <c r="UUH318" s="41"/>
      <c r="UUI318" s="41"/>
      <c r="UUJ318" s="41"/>
      <c r="UUK318" s="41"/>
      <c r="UUL318" s="41"/>
      <c r="UUM318" s="41"/>
      <c r="UUN318" s="41"/>
      <c r="UUO318" s="41"/>
      <c r="UUP318" s="41"/>
      <c r="UUQ318" s="41"/>
      <c r="UUR318" s="41"/>
      <c r="UUS318" s="41"/>
      <c r="UUT318" s="41"/>
      <c r="UUU318" s="41"/>
      <c r="UUV318" s="41"/>
      <c r="UUW318" s="41"/>
      <c r="UUX318" s="41"/>
      <c r="UUY318" s="41"/>
      <c r="UUZ318" s="41"/>
      <c r="UVA318" s="41"/>
      <c r="UVB318" s="41"/>
      <c r="UVC318" s="41"/>
      <c r="UVD318" s="41"/>
      <c r="UVE318" s="41"/>
      <c r="UVF318" s="41"/>
      <c r="UVG318" s="41"/>
      <c r="UVH318" s="41"/>
      <c r="UVI318" s="41"/>
      <c r="UVJ318" s="41"/>
      <c r="UVK318" s="41"/>
      <c r="UVL318" s="41"/>
      <c r="UVM318" s="41"/>
      <c r="UVN318" s="41"/>
      <c r="UVO318" s="41"/>
      <c r="UVP318" s="41"/>
      <c r="UVQ318" s="41"/>
      <c r="UVR318" s="41"/>
      <c r="UVS318" s="41"/>
      <c r="UVT318" s="41"/>
      <c r="UVU318" s="41"/>
      <c r="UVV318" s="41"/>
      <c r="UVW318" s="41"/>
      <c r="UVX318" s="41"/>
      <c r="UVY318" s="41"/>
      <c r="UVZ318" s="41"/>
      <c r="UWA318" s="41"/>
      <c r="UWB318" s="41"/>
      <c r="UWC318" s="41"/>
      <c r="UWD318" s="41"/>
      <c r="UWE318" s="41"/>
      <c r="UWF318" s="41"/>
      <c r="UWG318" s="41"/>
      <c r="UWH318" s="41"/>
      <c r="UWI318" s="41"/>
      <c r="UWJ318" s="41"/>
      <c r="UWK318" s="41"/>
      <c r="UWL318" s="41"/>
      <c r="UWM318" s="41"/>
      <c r="UWN318" s="41"/>
      <c r="UWO318" s="41"/>
      <c r="UWP318" s="41"/>
      <c r="UWQ318" s="41"/>
      <c r="UWR318" s="41"/>
      <c r="UWS318" s="41"/>
      <c r="UWT318" s="41"/>
      <c r="UWU318" s="41"/>
      <c r="UWV318" s="41"/>
      <c r="UWW318" s="41"/>
      <c r="UWX318" s="41"/>
      <c r="UWY318" s="41"/>
      <c r="UWZ318" s="41"/>
      <c r="UXA318" s="41"/>
      <c r="UXB318" s="41"/>
      <c r="UXC318" s="41"/>
      <c r="UXD318" s="41"/>
      <c r="UXE318" s="41"/>
      <c r="UXF318" s="41"/>
      <c r="UXG318" s="41"/>
      <c r="UXH318" s="41"/>
      <c r="UXI318" s="41"/>
      <c r="UXJ318" s="41"/>
      <c r="UXK318" s="41"/>
      <c r="UXL318" s="41"/>
      <c r="UXM318" s="41"/>
      <c r="UXN318" s="41"/>
      <c r="UXO318" s="41"/>
      <c r="UXP318" s="41"/>
      <c r="UXQ318" s="41"/>
      <c r="UXR318" s="41"/>
      <c r="UXS318" s="41"/>
      <c r="UXT318" s="41"/>
      <c r="UXU318" s="41"/>
      <c r="UXV318" s="41"/>
      <c r="UXW318" s="41"/>
      <c r="UXX318" s="41"/>
      <c r="UXY318" s="41"/>
      <c r="UXZ318" s="41"/>
      <c r="UYA318" s="41"/>
      <c r="UYB318" s="41"/>
      <c r="UYC318" s="41"/>
      <c r="UYD318" s="41"/>
      <c r="UYE318" s="41"/>
      <c r="UYF318" s="41"/>
      <c r="UYG318" s="41"/>
      <c r="UYH318" s="41"/>
      <c r="UYI318" s="41"/>
      <c r="UYJ318" s="41"/>
      <c r="UYK318" s="41"/>
      <c r="UYL318" s="41"/>
      <c r="UYM318" s="41"/>
      <c r="UYN318" s="41"/>
      <c r="UYO318" s="41"/>
      <c r="UYP318" s="41"/>
      <c r="UYQ318" s="41"/>
      <c r="UYR318" s="41"/>
      <c r="UYS318" s="41"/>
      <c r="UYT318" s="41"/>
      <c r="UYU318" s="41"/>
      <c r="UYV318" s="41"/>
      <c r="UYW318" s="41"/>
      <c r="UYX318" s="41"/>
      <c r="UYY318" s="41"/>
      <c r="UYZ318" s="41"/>
      <c r="UZA318" s="41"/>
      <c r="UZB318" s="41"/>
      <c r="UZC318" s="41"/>
      <c r="UZD318" s="41"/>
      <c r="UZE318" s="41"/>
      <c r="UZF318" s="41"/>
      <c r="UZG318" s="41"/>
      <c r="UZH318" s="41"/>
      <c r="UZI318" s="41"/>
      <c r="UZJ318" s="41"/>
      <c r="UZK318" s="41"/>
      <c r="UZL318" s="41"/>
      <c r="UZM318" s="41"/>
      <c r="UZN318" s="41"/>
      <c r="UZO318" s="41"/>
      <c r="UZP318" s="41"/>
      <c r="UZQ318" s="41"/>
      <c r="UZR318" s="41"/>
      <c r="UZS318" s="41"/>
      <c r="UZT318" s="41"/>
      <c r="UZU318" s="41"/>
      <c r="UZV318" s="41"/>
      <c r="UZW318" s="41"/>
      <c r="UZX318" s="41"/>
      <c r="UZY318" s="41"/>
      <c r="UZZ318" s="41"/>
      <c r="VAA318" s="41"/>
      <c r="VAB318" s="41"/>
      <c r="VAC318" s="41"/>
      <c r="VAD318" s="41"/>
      <c r="VAE318" s="41"/>
      <c r="VAF318" s="41"/>
      <c r="VAG318" s="41"/>
      <c r="VAH318" s="41"/>
      <c r="VAI318" s="41"/>
      <c r="VAJ318" s="41"/>
      <c r="VAK318" s="41"/>
      <c r="VAL318" s="41"/>
      <c r="VAM318" s="41"/>
      <c r="VAN318" s="41"/>
      <c r="VAO318" s="41"/>
      <c r="VAP318" s="41"/>
      <c r="VAQ318" s="41"/>
      <c r="VAR318" s="41"/>
      <c r="VAS318" s="41"/>
      <c r="VAT318" s="41"/>
      <c r="VAU318" s="41"/>
      <c r="VAV318" s="41"/>
      <c r="VAW318" s="41"/>
      <c r="VAX318" s="41"/>
      <c r="VAY318" s="41"/>
      <c r="VAZ318" s="41"/>
      <c r="VBA318" s="41"/>
      <c r="VBB318" s="41"/>
      <c r="VBC318" s="41"/>
      <c r="VBD318" s="41"/>
      <c r="VBE318" s="41"/>
      <c r="VBF318" s="41"/>
      <c r="VBG318" s="41"/>
      <c r="VBH318" s="41"/>
      <c r="VBI318" s="41"/>
      <c r="VBJ318" s="41"/>
      <c r="VBK318" s="41"/>
      <c r="VBL318" s="41"/>
      <c r="VBM318" s="41"/>
      <c r="VBN318" s="41"/>
      <c r="VBO318" s="41"/>
      <c r="VBP318" s="41"/>
      <c r="VBQ318" s="41"/>
      <c r="VBR318" s="41"/>
      <c r="VBS318" s="41"/>
      <c r="VBT318" s="41"/>
      <c r="VBU318" s="41"/>
      <c r="VBV318" s="41"/>
      <c r="VBW318" s="41"/>
      <c r="VBX318" s="41"/>
      <c r="VBY318" s="41"/>
      <c r="VBZ318" s="41"/>
      <c r="VCA318" s="41"/>
      <c r="VCB318" s="41"/>
      <c r="VCC318" s="41"/>
      <c r="VCD318" s="41"/>
      <c r="VCE318" s="41"/>
      <c r="VCF318" s="41"/>
      <c r="VCG318" s="41"/>
      <c r="VCH318" s="41"/>
      <c r="VCI318" s="41"/>
      <c r="VCJ318" s="41"/>
      <c r="VCK318" s="41"/>
      <c r="VCL318" s="41"/>
      <c r="VCM318" s="41"/>
      <c r="VCN318" s="41"/>
      <c r="VCO318" s="41"/>
      <c r="VCP318" s="41"/>
      <c r="VCQ318" s="41"/>
      <c r="VCR318" s="41"/>
      <c r="VCS318" s="41"/>
      <c r="VCT318" s="41"/>
      <c r="VCU318" s="41"/>
      <c r="VCV318" s="41"/>
      <c r="VCW318" s="41"/>
      <c r="VCX318" s="41"/>
      <c r="VCY318" s="41"/>
      <c r="VCZ318" s="41"/>
      <c r="VDA318" s="41"/>
      <c r="VDB318" s="41"/>
      <c r="VDC318" s="41"/>
      <c r="VDD318" s="41"/>
      <c r="VDE318" s="41"/>
      <c r="VDF318" s="41"/>
      <c r="VDG318" s="41"/>
      <c r="VDH318" s="41"/>
      <c r="VDI318" s="41"/>
      <c r="VDJ318" s="41"/>
      <c r="VDK318" s="41"/>
      <c r="VDL318" s="41"/>
      <c r="VDM318" s="41"/>
      <c r="VDN318" s="41"/>
      <c r="VDO318" s="41"/>
      <c r="VDP318" s="41"/>
      <c r="VDQ318" s="41"/>
      <c r="VDR318" s="41"/>
      <c r="VDS318" s="41"/>
      <c r="VDT318" s="41"/>
      <c r="VDU318" s="41"/>
      <c r="VDV318" s="41"/>
      <c r="VDW318" s="41"/>
      <c r="VDX318" s="41"/>
      <c r="VDY318" s="41"/>
      <c r="VDZ318" s="41"/>
      <c r="VEA318" s="41"/>
      <c r="VEB318" s="41"/>
      <c r="VEC318" s="41"/>
      <c r="VED318" s="41"/>
      <c r="VEE318" s="41"/>
      <c r="VEF318" s="41"/>
      <c r="VEG318" s="41"/>
      <c r="VEH318" s="41"/>
      <c r="VEI318" s="41"/>
      <c r="VEJ318" s="41"/>
      <c r="VEK318" s="41"/>
      <c r="VEL318" s="41"/>
      <c r="VEM318" s="41"/>
      <c r="VEN318" s="41"/>
      <c r="VEO318" s="41"/>
      <c r="VEP318" s="41"/>
      <c r="VEQ318" s="41"/>
      <c r="VER318" s="41"/>
      <c r="VES318" s="41"/>
      <c r="VET318" s="41"/>
      <c r="VEU318" s="41"/>
      <c r="VEV318" s="41"/>
      <c r="VEW318" s="41"/>
      <c r="VEX318" s="41"/>
      <c r="VEY318" s="41"/>
      <c r="VEZ318" s="41"/>
      <c r="VFA318" s="41"/>
      <c r="VFB318" s="41"/>
      <c r="VFC318" s="41"/>
      <c r="VFD318" s="41"/>
      <c r="VFE318" s="41"/>
      <c r="VFF318" s="41"/>
      <c r="VFG318" s="41"/>
      <c r="VFH318" s="41"/>
      <c r="VFI318" s="41"/>
      <c r="VFJ318" s="41"/>
      <c r="VFK318" s="41"/>
      <c r="VFL318" s="41"/>
      <c r="VFM318" s="41"/>
      <c r="VFN318" s="41"/>
      <c r="VFO318" s="41"/>
      <c r="VFP318" s="41"/>
      <c r="VFQ318" s="41"/>
      <c r="VFR318" s="41"/>
      <c r="VFS318" s="41"/>
      <c r="VFT318" s="41"/>
      <c r="VFU318" s="41"/>
      <c r="VFV318" s="41"/>
      <c r="VFW318" s="41"/>
      <c r="VFX318" s="41"/>
      <c r="VFY318" s="41"/>
      <c r="VFZ318" s="41"/>
      <c r="VGA318" s="41"/>
      <c r="VGB318" s="41"/>
      <c r="VGC318" s="41"/>
      <c r="VGD318" s="41"/>
      <c r="VGE318" s="41"/>
      <c r="VGF318" s="41"/>
      <c r="VGG318" s="41"/>
      <c r="VGH318" s="41"/>
      <c r="VGI318" s="41"/>
      <c r="VGJ318" s="41"/>
      <c r="VGK318" s="41"/>
      <c r="VGL318" s="41"/>
      <c r="VGM318" s="41"/>
      <c r="VGN318" s="41"/>
      <c r="VGO318" s="41"/>
      <c r="VGP318" s="41"/>
      <c r="VGQ318" s="41"/>
      <c r="VGR318" s="41"/>
      <c r="VGS318" s="41"/>
      <c r="VGT318" s="41"/>
      <c r="VGU318" s="41"/>
      <c r="VGV318" s="41"/>
      <c r="VGW318" s="41"/>
      <c r="VGX318" s="41"/>
      <c r="VGY318" s="41"/>
      <c r="VGZ318" s="41"/>
      <c r="VHA318" s="41"/>
      <c r="VHB318" s="41"/>
      <c r="VHC318" s="41"/>
      <c r="VHD318" s="41"/>
      <c r="VHE318" s="41"/>
      <c r="VHF318" s="41"/>
      <c r="VHG318" s="41"/>
      <c r="VHH318" s="41"/>
      <c r="VHI318" s="41"/>
      <c r="VHJ318" s="41"/>
      <c r="VHK318" s="41"/>
      <c r="VHL318" s="41"/>
      <c r="VHM318" s="41"/>
      <c r="VHN318" s="41"/>
      <c r="VHO318" s="41"/>
      <c r="VHP318" s="41"/>
      <c r="VHQ318" s="41"/>
      <c r="VHR318" s="41"/>
      <c r="VHS318" s="41"/>
      <c r="VHT318" s="41"/>
      <c r="VHU318" s="41"/>
      <c r="VHV318" s="41"/>
      <c r="VHW318" s="41"/>
      <c r="VHX318" s="41"/>
      <c r="VHY318" s="41"/>
      <c r="VHZ318" s="41"/>
      <c r="VIA318" s="41"/>
      <c r="VIB318" s="41"/>
      <c r="VIC318" s="41"/>
      <c r="VID318" s="41"/>
      <c r="VIE318" s="41"/>
      <c r="VIF318" s="41"/>
      <c r="VIG318" s="41"/>
      <c r="VIH318" s="41"/>
      <c r="VII318" s="41"/>
      <c r="VIJ318" s="41"/>
      <c r="VIK318" s="41"/>
      <c r="VIL318" s="41"/>
      <c r="VIM318" s="41"/>
      <c r="VIN318" s="41"/>
      <c r="VIO318" s="41"/>
      <c r="VIP318" s="41"/>
      <c r="VIQ318" s="41"/>
      <c r="VIR318" s="41"/>
      <c r="VIS318" s="41"/>
      <c r="VIT318" s="41"/>
      <c r="VIU318" s="41"/>
      <c r="VIV318" s="41"/>
      <c r="VIW318" s="41"/>
      <c r="VIX318" s="41"/>
      <c r="VIY318" s="41"/>
      <c r="VIZ318" s="41"/>
      <c r="VJA318" s="41"/>
      <c r="VJB318" s="41"/>
      <c r="VJC318" s="41"/>
      <c r="VJD318" s="41"/>
      <c r="VJE318" s="41"/>
      <c r="VJF318" s="41"/>
      <c r="VJG318" s="41"/>
      <c r="VJH318" s="41"/>
      <c r="VJI318" s="41"/>
      <c r="VJJ318" s="41"/>
      <c r="VJK318" s="41"/>
      <c r="VJL318" s="41"/>
      <c r="VJM318" s="41"/>
      <c r="VJN318" s="41"/>
      <c r="VJO318" s="41"/>
      <c r="VJP318" s="41"/>
      <c r="VJQ318" s="41"/>
      <c r="VJR318" s="41"/>
      <c r="VJS318" s="41"/>
      <c r="VJT318" s="41"/>
      <c r="VJU318" s="41"/>
      <c r="VJV318" s="41"/>
      <c r="VJW318" s="41"/>
      <c r="VJX318" s="41"/>
      <c r="VJY318" s="41"/>
      <c r="VJZ318" s="41"/>
      <c r="VKA318" s="41"/>
      <c r="VKB318" s="41"/>
      <c r="VKC318" s="41"/>
      <c r="VKD318" s="41"/>
      <c r="VKE318" s="41"/>
      <c r="VKF318" s="41"/>
      <c r="VKG318" s="41"/>
      <c r="VKH318" s="41"/>
      <c r="VKI318" s="41"/>
      <c r="VKJ318" s="41"/>
      <c r="VKK318" s="41"/>
      <c r="VKL318" s="41"/>
      <c r="VKM318" s="41"/>
      <c r="VKN318" s="41"/>
      <c r="VKO318" s="41"/>
      <c r="VKP318" s="41"/>
      <c r="VKQ318" s="41"/>
      <c r="VKR318" s="41"/>
      <c r="VKS318" s="41"/>
      <c r="VKT318" s="41"/>
      <c r="VKU318" s="41"/>
      <c r="VKV318" s="41"/>
      <c r="VKW318" s="41"/>
      <c r="VKX318" s="41"/>
      <c r="VKY318" s="41"/>
      <c r="VKZ318" s="41"/>
      <c r="VLA318" s="41"/>
      <c r="VLB318" s="41"/>
      <c r="VLC318" s="41"/>
      <c r="VLD318" s="41"/>
      <c r="VLE318" s="41"/>
      <c r="VLF318" s="41"/>
      <c r="VLG318" s="41"/>
      <c r="VLH318" s="41"/>
      <c r="VLI318" s="41"/>
      <c r="VLJ318" s="41"/>
      <c r="VLK318" s="41"/>
      <c r="VLL318" s="41"/>
      <c r="VLM318" s="41"/>
      <c r="VLN318" s="41"/>
      <c r="VLO318" s="41"/>
      <c r="VLP318" s="41"/>
      <c r="VLQ318" s="41"/>
      <c r="VLR318" s="41"/>
      <c r="VLS318" s="41"/>
      <c r="VLT318" s="41"/>
      <c r="VLU318" s="41"/>
      <c r="VLV318" s="41"/>
      <c r="VLW318" s="41"/>
      <c r="VLX318" s="41"/>
      <c r="VLY318" s="41"/>
      <c r="VLZ318" s="41"/>
      <c r="VMA318" s="41"/>
      <c r="VMB318" s="41"/>
      <c r="VMC318" s="41"/>
      <c r="VMD318" s="41"/>
      <c r="VME318" s="41"/>
      <c r="VMF318" s="41"/>
      <c r="VMG318" s="41"/>
      <c r="VMH318" s="41"/>
      <c r="VMI318" s="41"/>
      <c r="VMJ318" s="41"/>
      <c r="VMK318" s="41"/>
      <c r="VML318" s="41"/>
      <c r="VMM318" s="41"/>
      <c r="VMN318" s="41"/>
      <c r="VMO318" s="41"/>
      <c r="VMP318" s="41"/>
      <c r="VMQ318" s="41"/>
      <c r="VMR318" s="41"/>
      <c r="VMS318" s="41"/>
      <c r="VMT318" s="41"/>
      <c r="VMU318" s="41"/>
      <c r="VMV318" s="41"/>
      <c r="VMW318" s="41"/>
      <c r="VMX318" s="41"/>
      <c r="VMY318" s="41"/>
      <c r="VMZ318" s="41"/>
      <c r="VNA318" s="41"/>
      <c r="VNB318" s="41"/>
      <c r="VNC318" s="41"/>
      <c r="VND318" s="41"/>
      <c r="VNE318" s="41"/>
      <c r="VNF318" s="41"/>
      <c r="VNG318" s="41"/>
      <c r="VNH318" s="41"/>
      <c r="VNI318" s="41"/>
      <c r="VNJ318" s="41"/>
      <c r="VNK318" s="41"/>
      <c r="VNL318" s="41"/>
      <c r="VNM318" s="41"/>
      <c r="VNN318" s="41"/>
      <c r="VNO318" s="41"/>
      <c r="VNP318" s="41"/>
      <c r="VNQ318" s="41"/>
      <c r="VNR318" s="41"/>
      <c r="VNS318" s="41"/>
      <c r="VNT318" s="41"/>
      <c r="VNU318" s="41"/>
      <c r="VNV318" s="41"/>
      <c r="VNW318" s="41"/>
      <c r="VNX318" s="41"/>
      <c r="VNY318" s="41"/>
      <c r="VNZ318" s="41"/>
      <c r="VOA318" s="41"/>
      <c r="VOB318" s="41"/>
      <c r="VOC318" s="41"/>
      <c r="VOD318" s="41"/>
      <c r="VOE318" s="41"/>
      <c r="VOF318" s="41"/>
      <c r="VOG318" s="41"/>
      <c r="VOH318" s="41"/>
      <c r="VOI318" s="41"/>
      <c r="VOJ318" s="41"/>
      <c r="VOK318" s="41"/>
      <c r="VOL318" s="41"/>
      <c r="VOM318" s="41"/>
      <c r="VON318" s="41"/>
      <c r="VOO318" s="41"/>
      <c r="VOP318" s="41"/>
      <c r="VOQ318" s="41"/>
      <c r="VOR318" s="41"/>
      <c r="VOS318" s="41"/>
      <c r="VOT318" s="41"/>
      <c r="VOU318" s="41"/>
      <c r="VOV318" s="41"/>
      <c r="VOW318" s="41"/>
      <c r="VOX318" s="41"/>
      <c r="VOY318" s="41"/>
      <c r="VOZ318" s="41"/>
      <c r="VPA318" s="41"/>
      <c r="VPB318" s="41"/>
      <c r="VPC318" s="41"/>
      <c r="VPD318" s="41"/>
      <c r="VPE318" s="41"/>
      <c r="VPF318" s="41"/>
      <c r="VPG318" s="41"/>
      <c r="VPH318" s="41"/>
      <c r="VPI318" s="41"/>
      <c r="VPJ318" s="41"/>
      <c r="VPK318" s="41"/>
      <c r="VPL318" s="41"/>
      <c r="VPM318" s="41"/>
      <c r="VPN318" s="41"/>
      <c r="VPO318" s="41"/>
      <c r="VPP318" s="41"/>
      <c r="VPQ318" s="41"/>
      <c r="VPR318" s="41"/>
      <c r="VPS318" s="41"/>
      <c r="VPT318" s="41"/>
      <c r="VPU318" s="41"/>
      <c r="VPV318" s="41"/>
      <c r="VPW318" s="41"/>
      <c r="VPX318" s="41"/>
      <c r="VPY318" s="41"/>
      <c r="VPZ318" s="41"/>
      <c r="VQA318" s="41"/>
      <c r="VQB318" s="41"/>
      <c r="VQC318" s="41"/>
      <c r="VQD318" s="41"/>
      <c r="VQE318" s="41"/>
      <c r="VQF318" s="41"/>
      <c r="VQG318" s="41"/>
      <c r="VQH318" s="41"/>
      <c r="VQI318" s="41"/>
      <c r="VQJ318" s="41"/>
      <c r="VQK318" s="41"/>
      <c r="VQL318" s="41"/>
      <c r="VQM318" s="41"/>
      <c r="VQN318" s="41"/>
      <c r="VQO318" s="41"/>
      <c r="VQP318" s="41"/>
      <c r="VQQ318" s="41"/>
      <c r="VQR318" s="41"/>
      <c r="VQS318" s="41"/>
      <c r="VQT318" s="41"/>
      <c r="VQU318" s="41"/>
      <c r="VQV318" s="41"/>
      <c r="VQW318" s="41"/>
      <c r="VQX318" s="41"/>
      <c r="VQY318" s="41"/>
      <c r="VQZ318" s="41"/>
      <c r="VRA318" s="41"/>
      <c r="VRB318" s="41"/>
      <c r="VRC318" s="41"/>
      <c r="VRD318" s="41"/>
      <c r="VRE318" s="41"/>
      <c r="VRF318" s="41"/>
      <c r="VRG318" s="41"/>
      <c r="VRH318" s="41"/>
      <c r="VRI318" s="41"/>
      <c r="VRJ318" s="41"/>
      <c r="VRK318" s="41"/>
      <c r="VRL318" s="41"/>
      <c r="VRM318" s="41"/>
      <c r="VRN318" s="41"/>
      <c r="VRO318" s="41"/>
      <c r="VRP318" s="41"/>
      <c r="VRQ318" s="41"/>
      <c r="VRR318" s="41"/>
      <c r="VRS318" s="41"/>
      <c r="VRT318" s="41"/>
      <c r="VRU318" s="41"/>
      <c r="VRV318" s="41"/>
      <c r="VRW318" s="41"/>
      <c r="VRX318" s="41"/>
      <c r="VRY318" s="41"/>
      <c r="VRZ318" s="41"/>
      <c r="VSA318" s="41"/>
      <c r="VSB318" s="41"/>
      <c r="VSC318" s="41"/>
      <c r="VSD318" s="41"/>
      <c r="VSE318" s="41"/>
      <c r="VSF318" s="41"/>
      <c r="VSG318" s="41"/>
      <c r="VSH318" s="41"/>
      <c r="VSI318" s="41"/>
      <c r="VSJ318" s="41"/>
      <c r="VSK318" s="41"/>
      <c r="VSL318" s="41"/>
      <c r="VSM318" s="41"/>
      <c r="VSN318" s="41"/>
      <c r="VSO318" s="41"/>
      <c r="VSP318" s="41"/>
      <c r="VSQ318" s="41"/>
      <c r="VSR318" s="41"/>
      <c r="VSS318" s="41"/>
      <c r="VST318" s="41"/>
      <c r="VSU318" s="41"/>
      <c r="VSV318" s="41"/>
      <c r="VSW318" s="41"/>
      <c r="VSX318" s="41"/>
      <c r="VSY318" s="41"/>
      <c r="VSZ318" s="41"/>
      <c r="VTA318" s="41"/>
      <c r="VTB318" s="41"/>
      <c r="VTC318" s="41"/>
      <c r="VTD318" s="41"/>
      <c r="VTE318" s="41"/>
      <c r="VTF318" s="41"/>
      <c r="VTG318" s="41"/>
      <c r="VTH318" s="41"/>
      <c r="VTI318" s="41"/>
      <c r="VTJ318" s="41"/>
      <c r="VTK318" s="41"/>
      <c r="VTL318" s="41"/>
      <c r="VTM318" s="41"/>
      <c r="VTN318" s="41"/>
      <c r="VTO318" s="41"/>
      <c r="VTP318" s="41"/>
      <c r="VTQ318" s="41"/>
      <c r="VTR318" s="41"/>
      <c r="VTS318" s="41"/>
      <c r="VTT318" s="41"/>
      <c r="VTU318" s="41"/>
      <c r="VTV318" s="41"/>
      <c r="VTW318" s="41"/>
      <c r="VTX318" s="41"/>
      <c r="VTY318" s="41"/>
      <c r="VTZ318" s="41"/>
      <c r="VUA318" s="41"/>
      <c r="VUB318" s="41"/>
      <c r="VUC318" s="41"/>
      <c r="VUD318" s="41"/>
      <c r="VUE318" s="41"/>
      <c r="VUF318" s="41"/>
      <c r="VUG318" s="41"/>
      <c r="VUH318" s="41"/>
      <c r="VUI318" s="41"/>
      <c r="VUJ318" s="41"/>
      <c r="VUK318" s="41"/>
      <c r="VUL318" s="41"/>
      <c r="VUM318" s="41"/>
      <c r="VUN318" s="41"/>
      <c r="VUO318" s="41"/>
      <c r="VUP318" s="41"/>
      <c r="VUQ318" s="41"/>
      <c r="VUR318" s="41"/>
      <c r="VUS318" s="41"/>
      <c r="VUT318" s="41"/>
      <c r="VUU318" s="41"/>
      <c r="VUV318" s="41"/>
      <c r="VUW318" s="41"/>
      <c r="VUX318" s="41"/>
      <c r="VUY318" s="41"/>
      <c r="VUZ318" s="41"/>
      <c r="VVA318" s="41"/>
      <c r="VVB318" s="41"/>
      <c r="VVC318" s="41"/>
      <c r="VVD318" s="41"/>
      <c r="VVE318" s="41"/>
      <c r="VVF318" s="41"/>
      <c r="VVG318" s="41"/>
      <c r="VVH318" s="41"/>
      <c r="VVI318" s="41"/>
      <c r="VVJ318" s="41"/>
      <c r="VVK318" s="41"/>
      <c r="VVL318" s="41"/>
      <c r="VVM318" s="41"/>
      <c r="VVN318" s="41"/>
      <c r="VVO318" s="41"/>
      <c r="VVP318" s="41"/>
      <c r="VVQ318" s="41"/>
      <c r="VVR318" s="41"/>
      <c r="VVS318" s="41"/>
      <c r="VVT318" s="41"/>
      <c r="VVU318" s="41"/>
      <c r="VVV318" s="41"/>
      <c r="VVW318" s="41"/>
      <c r="VVX318" s="41"/>
      <c r="VVY318" s="41"/>
      <c r="VVZ318" s="41"/>
      <c r="VWA318" s="41"/>
      <c r="VWB318" s="41"/>
      <c r="VWC318" s="41"/>
      <c r="VWD318" s="41"/>
      <c r="VWE318" s="41"/>
      <c r="VWF318" s="41"/>
      <c r="VWG318" s="41"/>
      <c r="VWH318" s="41"/>
      <c r="VWI318" s="41"/>
      <c r="VWJ318" s="41"/>
      <c r="VWK318" s="41"/>
      <c r="VWL318" s="41"/>
      <c r="VWM318" s="41"/>
      <c r="VWN318" s="41"/>
      <c r="VWO318" s="41"/>
      <c r="VWP318" s="41"/>
      <c r="VWQ318" s="41"/>
      <c r="VWR318" s="41"/>
      <c r="VWS318" s="41"/>
      <c r="VWT318" s="41"/>
      <c r="VWU318" s="41"/>
      <c r="VWV318" s="41"/>
      <c r="VWW318" s="41"/>
      <c r="VWX318" s="41"/>
      <c r="VWY318" s="41"/>
      <c r="VWZ318" s="41"/>
      <c r="VXA318" s="41"/>
      <c r="VXB318" s="41"/>
      <c r="VXC318" s="41"/>
      <c r="VXD318" s="41"/>
      <c r="VXE318" s="41"/>
      <c r="VXF318" s="41"/>
      <c r="VXG318" s="41"/>
      <c r="VXH318" s="41"/>
      <c r="VXI318" s="41"/>
      <c r="VXJ318" s="41"/>
      <c r="VXK318" s="41"/>
      <c r="VXL318" s="41"/>
      <c r="VXM318" s="41"/>
      <c r="VXN318" s="41"/>
      <c r="VXO318" s="41"/>
      <c r="VXP318" s="41"/>
      <c r="VXQ318" s="41"/>
      <c r="VXR318" s="41"/>
      <c r="VXS318" s="41"/>
      <c r="VXT318" s="41"/>
      <c r="VXU318" s="41"/>
      <c r="VXV318" s="41"/>
      <c r="VXW318" s="41"/>
      <c r="VXX318" s="41"/>
      <c r="VXY318" s="41"/>
      <c r="VXZ318" s="41"/>
      <c r="VYA318" s="41"/>
      <c r="VYB318" s="41"/>
      <c r="VYC318" s="41"/>
      <c r="VYD318" s="41"/>
      <c r="VYE318" s="41"/>
      <c r="VYF318" s="41"/>
      <c r="VYG318" s="41"/>
      <c r="VYH318" s="41"/>
      <c r="VYI318" s="41"/>
      <c r="VYJ318" s="41"/>
      <c r="VYK318" s="41"/>
      <c r="VYL318" s="41"/>
      <c r="VYM318" s="41"/>
      <c r="VYN318" s="41"/>
      <c r="VYO318" s="41"/>
      <c r="VYP318" s="41"/>
      <c r="VYQ318" s="41"/>
      <c r="VYR318" s="41"/>
      <c r="VYS318" s="41"/>
      <c r="VYT318" s="41"/>
      <c r="VYU318" s="41"/>
      <c r="VYV318" s="41"/>
      <c r="VYW318" s="41"/>
      <c r="VYX318" s="41"/>
      <c r="VYY318" s="41"/>
      <c r="VYZ318" s="41"/>
      <c r="VZA318" s="41"/>
      <c r="VZB318" s="41"/>
      <c r="VZC318" s="41"/>
      <c r="VZD318" s="41"/>
      <c r="VZE318" s="41"/>
      <c r="VZF318" s="41"/>
      <c r="VZG318" s="41"/>
      <c r="VZH318" s="41"/>
      <c r="VZI318" s="41"/>
      <c r="VZJ318" s="41"/>
      <c r="VZK318" s="41"/>
      <c r="VZL318" s="41"/>
      <c r="VZM318" s="41"/>
      <c r="VZN318" s="41"/>
      <c r="VZO318" s="41"/>
      <c r="VZP318" s="41"/>
      <c r="VZQ318" s="41"/>
      <c r="VZR318" s="41"/>
      <c r="VZS318" s="41"/>
      <c r="VZT318" s="41"/>
      <c r="VZU318" s="41"/>
      <c r="VZV318" s="41"/>
      <c r="VZW318" s="41"/>
      <c r="VZX318" s="41"/>
      <c r="VZY318" s="41"/>
      <c r="VZZ318" s="41"/>
      <c r="WAA318" s="41"/>
      <c r="WAB318" s="41"/>
      <c r="WAC318" s="41"/>
      <c r="WAD318" s="41"/>
      <c r="WAE318" s="41"/>
      <c r="WAF318" s="41"/>
      <c r="WAG318" s="41"/>
      <c r="WAH318" s="41"/>
      <c r="WAI318" s="41"/>
      <c r="WAJ318" s="41"/>
      <c r="WAK318" s="41"/>
      <c r="WAL318" s="41"/>
      <c r="WAM318" s="41"/>
      <c r="WAN318" s="41"/>
      <c r="WAO318" s="41"/>
      <c r="WAP318" s="41"/>
      <c r="WAQ318" s="41"/>
      <c r="WAR318" s="41"/>
      <c r="WAS318" s="41"/>
      <c r="WAT318" s="41"/>
      <c r="WAU318" s="41"/>
      <c r="WAV318" s="41"/>
      <c r="WAW318" s="41"/>
      <c r="WAX318" s="41"/>
      <c r="WAY318" s="41"/>
      <c r="WAZ318" s="41"/>
      <c r="WBA318" s="41"/>
      <c r="WBB318" s="41"/>
      <c r="WBC318" s="41"/>
      <c r="WBD318" s="41"/>
      <c r="WBE318" s="41"/>
      <c r="WBF318" s="41"/>
      <c r="WBG318" s="41"/>
      <c r="WBH318" s="41"/>
      <c r="WBI318" s="41"/>
      <c r="WBJ318" s="41"/>
      <c r="WBK318" s="41"/>
      <c r="WBL318" s="41"/>
      <c r="WBM318" s="41"/>
      <c r="WBN318" s="41"/>
      <c r="WBO318" s="41"/>
      <c r="WBP318" s="41"/>
      <c r="WBQ318" s="41"/>
      <c r="WBR318" s="41"/>
      <c r="WBS318" s="41"/>
      <c r="WBT318" s="41"/>
      <c r="WBU318" s="41"/>
      <c r="WBV318" s="41"/>
      <c r="WBW318" s="41"/>
      <c r="WBX318" s="41"/>
      <c r="WBY318" s="41"/>
      <c r="WBZ318" s="41"/>
      <c r="WCA318" s="41"/>
      <c r="WCB318" s="41"/>
      <c r="WCC318" s="41"/>
      <c r="WCD318" s="41"/>
      <c r="WCE318" s="41"/>
      <c r="WCF318" s="41"/>
      <c r="WCG318" s="41"/>
      <c r="WCH318" s="41"/>
      <c r="WCI318" s="41"/>
      <c r="WCJ318" s="41"/>
      <c r="WCK318" s="41"/>
      <c r="WCL318" s="41"/>
      <c r="WCM318" s="41"/>
      <c r="WCN318" s="41"/>
      <c r="WCO318" s="41"/>
      <c r="WCP318" s="41"/>
      <c r="WCQ318" s="41"/>
      <c r="WCR318" s="41"/>
      <c r="WCS318" s="41"/>
      <c r="WCT318" s="41"/>
      <c r="WCU318" s="41"/>
      <c r="WCV318" s="41"/>
      <c r="WCW318" s="41"/>
      <c r="WCX318" s="41"/>
      <c r="WCY318" s="41"/>
      <c r="WCZ318" s="41"/>
      <c r="WDA318" s="41"/>
      <c r="WDB318" s="41"/>
      <c r="WDC318" s="41"/>
      <c r="WDD318" s="41"/>
      <c r="WDE318" s="41"/>
      <c r="WDF318" s="41"/>
      <c r="WDG318" s="41"/>
      <c r="WDH318" s="41"/>
      <c r="WDI318" s="41"/>
      <c r="WDJ318" s="41"/>
      <c r="WDK318" s="41"/>
      <c r="WDL318" s="41"/>
      <c r="WDM318" s="41"/>
      <c r="WDN318" s="41"/>
      <c r="WDO318" s="41"/>
      <c r="WDP318" s="41"/>
      <c r="WDQ318" s="41"/>
      <c r="WDR318" s="41"/>
      <c r="WDS318" s="41"/>
      <c r="WDT318" s="41"/>
      <c r="WDU318" s="41"/>
      <c r="WDV318" s="41"/>
      <c r="WDW318" s="41"/>
      <c r="WDX318" s="41"/>
      <c r="WDY318" s="41"/>
      <c r="WDZ318" s="41"/>
      <c r="WEA318" s="41"/>
      <c r="WEB318" s="41"/>
      <c r="WEC318" s="41"/>
      <c r="WED318" s="41"/>
      <c r="WEE318" s="41"/>
      <c r="WEF318" s="41"/>
      <c r="WEG318" s="41"/>
      <c r="WEH318" s="41"/>
      <c r="WEI318" s="41"/>
      <c r="WEJ318" s="41"/>
      <c r="WEK318" s="41"/>
      <c r="WEL318" s="41"/>
      <c r="WEM318" s="41"/>
      <c r="WEN318" s="41"/>
      <c r="WEO318" s="41"/>
      <c r="WEP318" s="41"/>
      <c r="WEQ318" s="41"/>
      <c r="WER318" s="41"/>
      <c r="WES318" s="41"/>
      <c r="WET318" s="41"/>
      <c r="WEU318" s="41"/>
      <c r="WEV318" s="41"/>
      <c r="WEW318" s="41"/>
      <c r="WEX318" s="41"/>
      <c r="WEY318" s="41"/>
      <c r="WEZ318" s="41"/>
      <c r="WFA318" s="41"/>
      <c r="WFB318" s="41"/>
      <c r="WFC318" s="41"/>
      <c r="WFD318" s="41"/>
      <c r="WFE318" s="41"/>
      <c r="WFF318" s="41"/>
      <c r="WFG318" s="41"/>
      <c r="WFH318" s="41"/>
      <c r="WFI318" s="41"/>
      <c r="WFJ318" s="41"/>
      <c r="WFK318" s="41"/>
      <c r="WFL318" s="41"/>
      <c r="WFM318" s="41"/>
      <c r="WFN318" s="41"/>
      <c r="WFO318" s="41"/>
      <c r="WFP318" s="41"/>
      <c r="WFQ318" s="41"/>
      <c r="WFR318" s="41"/>
      <c r="WFS318" s="41"/>
      <c r="WFT318" s="41"/>
      <c r="WFU318" s="41"/>
      <c r="WFV318" s="41"/>
      <c r="WFW318" s="41"/>
      <c r="WFX318" s="41"/>
      <c r="WFY318" s="41"/>
      <c r="WFZ318" s="41"/>
      <c r="WGA318" s="41"/>
      <c r="WGB318" s="41"/>
      <c r="WGC318" s="41"/>
      <c r="WGD318" s="41"/>
      <c r="WGE318" s="41"/>
      <c r="WGF318" s="41"/>
      <c r="WGG318" s="41"/>
      <c r="WGH318" s="41"/>
      <c r="WGI318" s="41"/>
      <c r="WGJ318" s="41"/>
      <c r="WGK318" s="41"/>
      <c r="WGL318" s="41"/>
      <c r="WGM318" s="41"/>
      <c r="WGN318" s="41"/>
      <c r="WGO318" s="41"/>
      <c r="WGP318" s="41"/>
      <c r="WGQ318" s="41"/>
      <c r="WGR318" s="41"/>
      <c r="WGS318" s="41"/>
      <c r="WGT318" s="41"/>
      <c r="WGU318" s="41"/>
      <c r="WGV318" s="41"/>
      <c r="WGW318" s="41"/>
      <c r="WGX318" s="41"/>
      <c r="WGY318" s="41"/>
      <c r="WGZ318" s="41"/>
      <c r="WHA318" s="41"/>
      <c r="WHB318" s="41"/>
      <c r="WHC318" s="41"/>
      <c r="WHD318" s="41"/>
      <c r="WHE318" s="41"/>
      <c r="WHF318" s="41"/>
      <c r="WHG318" s="41"/>
      <c r="WHH318" s="41"/>
      <c r="WHI318" s="41"/>
      <c r="WHJ318" s="41"/>
      <c r="WHK318" s="41"/>
      <c r="WHL318" s="41"/>
      <c r="WHM318" s="41"/>
      <c r="WHN318" s="41"/>
      <c r="WHO318" s="41"/>
      <c r="WHP318" s="41"/>
      <c r="WHQ318" s="41"/>
      <c r="WHR318" s="41"/>
      <c r="WHS318" s="41"/>
      <c r="WHT318" s="41"/>
      <c r="WHU318" s="41"/>
      <c r="WHV318" s="41"/>
      <c r="WHW318" s="41"/>
      <c r="WHX318" s="41"/>
      <c r="WHY318" s="41"/>
      <c r="WHZ318" s="41"/>
      <c r="WIA318" s="41"/>
      <c r="WIB318" s="41"/>
      <c r="WIC318" s="41"/>
      <c r="WID318" s="41"/>
      <c r="WIE318" s="41"/>
      <c r="WIF318" s="41"/>
      <c r="WIG318" s="41"/>
      <c r="WIH318" s="41"/>
      <c r="WII318" s="41"/>
      <c r="WIJ318" s="41"/>
      <c r="WIK318" s="41"/>
      <c r="WIL318" s="41"/>
      <c r="WIM318" s="41"/>
      <c r="WIN318" s="41"/>
      <c r="WIO318" s="41"/>
      <c r="WIP318" s="41"/>
      <c r="WIQ318" s="41"/>
      <c r="WIR318" s="41"/>
      <c r="WIS318" s="41"/>
      <c r="WIT318" s="41"/>
      <c r="WIU318" s="41"/>
      <c r="WIV318" s="41"/>
      <c r="WIW318" s="41"/>
      <c r="WIX318" s="41"/>
      <c r="WIY318" s="41"/>
      <c r="WIZ318" s="41"/>
      <c r="WJA318" s="41"/>
      <c r="WJB318" s="41"/>
      <c r="WJC318" s="41"/>
      <c r="WJD318" s="41"/>
      <c r="WJE318" s="41"/>
      <c r="WJF318" s="41"/>
      <c r="WJG318" s="41"/>
      <c r="WJH318" s="41"/>
      <c r="WJI318" s="41"/>
      <c r="WJJ318" s="41"/>
      <c r="WJK318" s="41"/>
      <c r="WJL318" s="41"/>
      <c r="WJM318" s="41"/>
      <c r="WJN318" s="41"/>
      <c r="WJO318" s="41"/>
      <c r="WJP318" s="41"/>
      <c r="WJQ318" s="41"/>
      <c r="WJR318" s="41"/>
      <c r="WJS318" s="41"/>
      <c r="WJT318" s="41"/>
      <c r="WJU318" s="41"/>
      <c r="WJV318" s="41"/>
      <c r="WJW318" s="41"/>
      <c r="WJX318" s="41"/>
      <c r="WJY318" s="41"/>
      <c r="WJZ318" s="41"/>
      <c r="WKA318" s="41"/>
      <c r="WKB318" s="41"/>
      <c r="WKC318" s="41"/>
      <c r="WKD318" s="41"/>
      <c r="WKE318" s="41"/>
      <c r="WKF318" s="41"/>
      <c r="WKG318" s="41"/>
      <c r="WKH318" s="41"/>
      <c r="WKI318" s="41"/>
      <c r="WKJ318" s="41"/>
      <c r="WKK318" s="41"/>
      <c r="WKL318" s="41"/>
      <c r="WKM318" s="41"/>
      <c r="WKN318" s="41"/>
      <c r="WKO318" s="41"/>
      <c r="WKP318" s="41"/>
      <c r="WKQ318" s="41"/>
      <c r="WKR318" s="41"/>
      <c r="WKS318" s="41"/>
      <c r="WKT318" s="41"/>
      <c r="WKU318" s="41"/>
      <c r="WKV318" s="41"/>
      <c r="WKW318" s="41"/>
      <c r="WKX318" s="41"/>
      <c r="WKY318" s="41"/>
      <c r="WKZ318" s="41"/>
      <c r="WLA318" s="41"/>
      <c r="WLB318" s="41"/>
      <c r="WLC318" s="41"/>
      <c r="WLD318" s="41"/>
      <c r="WLE318" s="41"/>
      <c r="WLF318" s="41"/>
      <c r="WLG318" s="41"/>
      <c r="WLH318" s="41"/>
      <c r="WLI318" s="41"/>
      <c r="WLJ318" s="41"/>
      <c r="WLK318" s="41"/>
      <c r="WLL318" s="41"/>
      <c r="WLM318" s="41"/>
      <c r="WLN318" s="41"/>
      <c r="WLO318" s="41"/>
      <c r="WLP318" s="41"/>
      <c r="WLQ318" s="41"/>
      <c r="WLR318" s="41"/>
      <c r="WLS318" s="41"/>
      <c r="WLT318" s="41"/>
      <c r="WLU318" s="41"/>
      <c r="WLV318" s="41"/>
      <c r="WLW318" s="41"/>
      <c r="WLX318" s="41"/>
      <c r="WLY318" s="41"/>
      <c r="WLZ318" s="41"/>
      <c r="WMA318" s="41"/>
      <c r="WMB318" s="41"/>
      <c r="WMC318" s="41"/>
      <c r="WMD318" s="41"/>
      <c r="WME318" s="41"/>
      <c r="WMF318" s="41"/>
      <c r="WMG318" s="41"/>
      <c r="WMH318" s="41"/>
      <c r="WMI318" s="41"/>
      <c r="WMJ318" s="41"/>
      <c r="WMK318" s="41"/>
      <c r="WML318" s="41"/>
      <c r="WMM318" s="41"/>
      <c r="WMN318" s="41"/>
      <c r="WMO318" s="41"/>
      <c r="WMP318" s="41"/>
      <c r="WMQ318" s="41"/>
      <c r="WMR318" s="41"/>
      <c r="WMS318" s="41"/>
      <c r="WMT318" s="41"/>
      <c r="WMU318" s="41"/>
      <c r="WMV318" s="41"/>
      <c r="WMW318" s="41"/>
      <c r="WMX318" s="41"/>
      <c r="WMY318" s="41"/>
      <c r="WMZ318" s="41"/>
      <c r="WNA318" s="41"/>
      <c r="WNB318" s="41"/>
      <c r="WNC318" s="41"/>
      <c r="WND318" s="41"/>
      <c r="WNE318" s="41"/>
      <c r="WNF318" s="41"/>
      <c r="WNG318" s="41"/>
      <c r="WNH318" s="41"/>
      <c r="WNI318" s="41"/>
      <c r="WNJ318" s="41"/>
      <c r="WNK318" s="41"/>
      <c r="WNL318" s="41"/>
      <c r="WNM318" s="41"/>
      <c r="WNN318" s="41"/>
      <c r="WNO318" s="41"/>
      <c r="WNP318" s="41"/>
      <c r="WNQ318" s="41"/>
      <c r="WNR318" s="41"/>
      <c r="WNS318" s="41"/>
      <c r="WNT318" s="41"/>
      <c r="WNU318" s="41"/>
      <c r="WNV318" s="41"/>
      <c r="WNW318" s="41"/>
      <c r="WNX318" s="41"/>
      <c r="WNY318" s="41"/>
      <c r="WNZ318" s="41"/>
      <c r="WOA318" s="41"/>
      <c r="WOB318" s="41"/>
      <c r="WOC318" s="41"/>
      <c r="WOD318" s="41"/>
      <c r="WOE318" s="41"/>
      <c r="WOF318" s="41"/>
      <c r="WOG318" s="41"/>
      <c r="WOH318" s="41"/>
      <c r="WOI318" s="41"/>
      <c r="WOJ318" s="41"/>
      <c r="WOK318" s="41"/>
      <c r="WOL318" s="41"/>
      <c r="WOM318" s="41"/>
      <c r="WON318" s="41"/>
      <c r="WOO318" s="41"/>
      <c r="WOP318" s="41"/>
      <c r="WOQ318" s="41"/>
      <c r="WOR318" s="41"/>
      <c r="WOS318" s="41"/>
      <c r="WOT318" s="41"/>
      <c r="WOU318" s="41"/>
      <c r="WOV318" s="41"/>
      <c r="WOW318" s="41"/>
      <c r="WOX318" s="41"/>
      <c r="WOY318" s="41"/>
      <c r="WOZ318" s="41"/>
      <c r="WPA318" s="41"/>
      <c r="WPB318" s="41"/>
      <c r="WPC318" s="41"/>
      <c r="WPD318" s="41"/>
      <c r="WPE318" s="41"/>
      <c r="WPF318" s="41"/>
      <c r="WPG318" s="41"/>
      <c r="WPH318" s="41"/>
      <c r="WPI318" s="41"/>
      <c r="WPJ318" s="41"/>
      <c r="WPK318" s="41"/>
      <c r="WPL318" s="41"/>
      <c r="WPM318" s="41"/>
      <c r="WPN318" s="41"/>
      <c r="WPO318" s="41"/>
      <c r="WPP318" s="41"/>
      <c r="WPQ318" s="41"/>
      <c r="WPR318" s="41"/>
      <c r="WPS318" s="41"/>
      <c r="WPT318" s="41"/>
      <c r="WPU318" s="41"/>
      <c r="WPV318" s="41"/>
      <c r="WPW318" s="41"/>
      <c r="WPX318" s="41"/>
      <c r="WPY318" s="41"/>
      <c r="WPZ318" s="41"/>
      <c r="WQA318" s="41"/>
      <c r="WQB318" s="41"/>
      <c r="WQC318" s="41"/>
      <c r="WQD318" s="41"/>
      <c r="WQE318" s="41"/>
      <c r="WQF318" s="41"/>
      <c r="WQG318" s="41"/>
      <c r="WQH318" s="41"/>
      <c r="WQI318" s="41"/>
      <c r="WQJ318" s="41"/>
      <c r="WQK318" s="41"/>
      <c r="WQL318" s="41"/>
      <c r="WQM318" s="41"/>
      <c r="WQN318" s="41"/>
      <c r="WQO318" s="41"/>
      <c r="WQP318" s="41"/>
      <c r="WQQ318" s="41"/>
      <c r="WQR318" s="41"/>
      <c r="WQS318" s="41"/>
      <c r="WQT318" s="41"/>
      <c r="WQU318" s="41"/>
      <c r="WQV318" s="41"/>
      <c r="WQW318" s="41"/>
      <c r="WQX318" s="41"/>
      <c r="WQY318" s="41"/>
      <c r="WQZ318" s="41"/>
      <c r="WRA318" s="41"/>
      <c r="WRB318" s="41"/>
      <c r="WRC318" s="41"/>
      <c r="WRD318" s="41"/>
      <c r="WRE318" s="41"/>
      <c r="WRF318" s="41"/>
      <c r="WRG318" s="41"/>
      <c r="WRH318" s="41"/>
      <c r="WRI318" s="41"/>
      <c r="WRJ318" s="41"/>
      <c r="WRK318" s="41"/>
      <c r="WRL318" s="41"/>
      <c r="WRM318" s="41"/>
      <c r="WRN318" s="41"/>
      <c r="WRO318" s="41"/>
      <c r="WRP318" s="41"/>
      <c r="WRQ318" s="41"/>
      <c r="WRR318" s="41"/>
      <c r="WRS318" s="41"/>
      <c r="WRT318" s="41"/>
      <c r="WRU318" s="41"/>
      <c r="WRV318" s="41"/>
      <c r="WRW318" s="41"/>
      <c r="WRX318" s="41"/>
      <c r="WRY318" s="41"/>
      <c r="WRZ318" s="41"/>
      <c r="WSA318" s="41"/>
      <c r="WSB318" s="41"/>
      <c r="WSC318" s="41"/>
      <c r="WSD318" s="41"/>
      <c r="WSE318" s="41"/>
      <c r="WSF318" s="41"/>
      <c r="WSG318" s="41"/>
      <c r="WSH318" s="41"/>
      <c r="WSI318" s="41"/>
      <c r="WSJ318" s="41"/>
      <c r="WSK318" s="41"/>
      <c r="WSL318" s="41"/>
      <c r="WSM318" s="41"/>
      <c r="WSN318" s="41"/>
      <c r="WSO318" s="41"/>
      <c r="WSP318" s="41"/>
      <c r="WSQ318" s="41"/>
      <c r="WSR318" s="41"/>
      <c r="WSS318" s="41"/>
      <c r="WST318" s="41"/>
      <c r="WSU318" s="41"/>
      <c r="WSV318" s="41"/>
      <c r="WSW318" s="41"/>
      <c r="WSX318" s="41"/>
      <c r="WSY318" s="41"/>
      <c r="WSZ318" s="41"/>
      <c r="WTA318" s="41"/>
      <c r="WTB318" s="41"/>
      <c r="WTC318" s="41"/>
      <c r="WTD318" s="41"/>
      <c r="WTE318" s="41"/>
      <c r="WTF318" s="41"/>
      <c r="WTG318" s="41"/>
      <c r="WTH318" s="41"/>
      <c r="WTI318" s="41"/>
      <c r="WTJ318" s="41"/>
      <c r="WTK318" s="41"/>
      <c r="WTL318" s="41"/>
      <c r="WTM318" s="41"/>
      <c r="WTN318" s="41"/>
      <c r="WTO318" s="41"/>
      <c r="WTP318" s="41"/>
      <c r="WTQ318" s="41"/>
      <c r="WTR318" s="41"/>
      <c r="WTS318" s="41"/>
      <c r="WTT318" s="41"/>
      <c r="WTU318" s="41"/>
      <c r="WTV318" s="41"/>
      <c r="WTW318" s="41"/>
      <c r="WTX318" s="41"/>
      <c r="WTY318" s="41"/>
      <c r="WTZ318" s="41"/>
      <c r="WUA318" s="41"/>
      <c r="WUB318" s="41"/>
      <c r="WUC318" s="41"/>
      <c r="WUD318" s="41"/>
      <c r="WUE318" s="41"/>
      <c r="WUF318" s="41"/>
      <c r="WUG318" s="41"/>
      <c r="WUH318" s="41"/>
      <c r="WUI318" s="41"/>
      <c r="WUJ318" s="41"/>
      <c r="WUK318" s="41"/>
      <c r="WUL318" s="41"/>
      <c r="WUM318" s="41"/>
      <c r="WUN318" s="41"/>
      <c r="WUO318" s="41"/>
      <c r="WUP318" s="41"/>
      <c r="WUQ318" s="41"/>
      <c r="WUR318" s="41"/>
      <c r="WUS318" s="41"/>
      <c r="WUT318" s="41"/>
      <c r="WUU318" s="41"/>
      <c r="WUV318" s="41"/>
      <c r="WUW318" s="41"/>
      <c r="WUX318" s="41"/>
      <c r="WUY318" s="41"/>
      <c r="WUZ318" s="41"/>
      <c r="WVA318" s="41"/>
      <c r="WVB318" s="41"/>
      <c r="WVC318" s="41"/>
      <c r="WVD318" s="41"/>
      <c r="WVE318" s="41"/>
      <c r="WVF318" s="41"/>
      <c r="WVG318" s="41"/>
      <c r="WVH318" s="41"/>
      <c r="WVI318" s="41"/>
      <c r="WVJ318" s="41"/>
      <c r="WVK318" s="41"/>
      <c r="WVL318" s="41"/>
      <c r="WVM318" s="41"/>
      <c r="WVN318" s="41"/>
      <c r="WVO318" s="41"/>
      <c r="WVP318" s="41"/>
      <c r="WVQ318" s="41"/>
      <c r="WVR318" s="41"/>
      <c r="WVS318" s="41"/>
      <c r="WVT318" s="41"/>
      <c r="WVU318" s="41"/>
      <c r="WVV318" s="41"/>
      <c r="WVW318" s="41"/>
      <c r="WVX318" s="41"/>
      <c r="WVY318" s="41"/>
      <c r="WVZ318" s="41"/>
      <c r="WWA318" s="41"/>
      <c r="WWB318" s="41"/>
      <c r="WWC318" s="41"/>
      <c r="WWD318" s="41"/>
      <c r="WWE318" s="41"/>
      <c r="WWF318" s="41"/>
      <c r="WWG318" s="41"/>
      <c r="WWH318" s="41"/>
      <c r="WWI318" s="41"/>
      <c r="WWJ318" s="41"/>
      <c r="WWK318" s="41"/>
      <c r="WWL318" s="41"/>
      <c r="WWM318" s="41"/>
      <c r="WWN318" s="41"/>
      <c r="WWO318" s="41"/>
      <c r="WWP318" s="41"/>
      <c r="WWQ318" s="41"/>
      <c r="WWR318" s="41"/>
      <c r="WWS318" s="41"/>
      <c r="WWT318" s="41"/>
      <c r="WWU318" s="41"/>
      <c r="WWV318" s="41"/>
      <c r="WWW318" s="41"/>
      <c r="WWX318" s="41"/>
      <c r="WWY318" s="41"/>
      <c r="WWZ318" s="41"/>
      <c r="WXA318" s="41"/>
      <c r="WXB318" s="41"/>
      <c r="WXC318" s="41"/>
      <c r="WXD318" s="41"/>
      <c r="WXE318" s="41"/>
      <c r="WXF318" s="41"/>
      <c r="WXG318" s="41"/>
      <c r="WXH318" s="41"/>
      <c r="WXI318" s="41"/>
      <c r="WXJ318" s="41"/>
      <c r="WXK318" s="41"/>
      <c r="WXL318" s="41"/>
      <c r="WXM318" s="41"/>
      <c r="WXN318" s="41"/>
      <c r="WXO318" s="41"/>
      <c r="WXP318" s="41"/>
      <c r="WXQ318" s="41"/>
      <c r="WXR318" s="41"/>
      <c r="WXS318" s="41"/>
      <c r="WXT318" s="41"/>
      <c r="WXU318" s="41"/>
      <c r="WXV318" s="41"/>
      <c r="WXW318" s="41"/>
      <c r="WXX318" s="41"/>
      <c r="WXY318" s="41"/>
      <c r="WXZ318" s="41"/>
      <c r="WYA318" s="41"/>
      <c r="WYB318" s="41"/>
      <c r="WYC318" s="41"/>
      <c r="WYD318" s="41"/>
      <c r="WYE318" s="41"/>
      <c r="WYF318" s="41"/>
      <c r="WYG318" s="41"/>
      <c r="WYH318" s="41"/>
      <c r="WYI318" s="41"/>
      <c r="WYJ318" s="41"/>
      <c r="WYK318" s="41"/>
      <c r="WYL318" s="41"/>
      <c r="WYM318" s="41"/>
      <c r="WYN318" s="41"/>
      <c r="WYO318" s="41"/>
      <c r="WYP318" s="41"/>
      <c r="WYQ318" s="41"/>
      <c r="WYR318" s="41"/>
      <c r="WYS318" s="41"/>
      <c r="WYT318" s="41"/>
      <c r="WYU318" s="41"/>
      <c r="WYV318" s="41"/>
      <c r="WYW318" s="41"/>
      <c r="WYX318" s="41"/>
      <c r="WYY318" s="41"/>
      <c r="WYZ318" s="41"/>
      <c r="WZA318" s="41"/>
      <c r="WZB318" s="41"/>
      <c r="WZC318" s="41"/>
      <c r="WZD318" s="41"/>
      <c r="WZE318" s="41"/>
      <c r="WZF318" s="41"/>
      <c r="WZG318" s="41"/>
      <c r="WZH318" s="41"/>
      <c r="WZI318" s="41"/>
      <c r="WZJ318" s="41"/>
      <c r="WZK318" s="41"/>
      <c r="WZL318" s="41"/>
      <c r="WZM318" s="41"/>
      <c r="WZN318" s="41"/>
      <c r="WZO318" s="41"/>
      <c r="WZP318" s="41"/>
      <c r="WZQ318" s="41"/>
      <c r="WZR318" s="41"/>
      <c r="WZS318" s="41"/>
      <c r="WZT318" s="41"/>
      <c r="WZU318" s="41"/>
      <c r="WZV318" s="41"/>
      <c r="WZW318" s="41"/>
      <c r="WZX318" s="41"/>
      <c r="WZY318" s="41"/>
      <c r="WZZ318" s="41"/>
      <c r="XAA318" s="41"/>
      <c r="XAB318" s="41"/>
      <c r="XAC318" s="41"/>
      <c r="XAD318" s="41"/>
      <c r="XAE318" s="41"/>
      <c r="XAF318" s="41"/>
      <c r="XAG318" s="41"/>
      <c r="XAH318" s="41"/>
      <c r="XAI318" s="41"/>
      <c r="XAJ318" s="41"/>
      <c r="XAK318" s="41"/>
      <c r="XAL318" s="41"/>
      <c r="XAM318" s="41"/>
      <c r="XAN318" s="41"/>
      <c r="XAO318" s="41"/>
      <c r="XAP318" s="41"/>
      <c r="XAQ318" s="41"/>
      <c r="XAR318" s="41"/>
      <c r="XAS318" s="41"/>
      <c r="XAT318" s="41"/>
      <c r="XAU318" s="41"/>
      <c r="XAV318" s="41"/>
      <c r="XAW318" s="41"/>
      <c r="XAX318" s="41"/>
      <c r="XAY318" s="41"/>
      <c r="XAZ318" s="41"/>
      <c r="XBA318" s="41"/>
      <c r="XBB318" s="41"/>
      <c r="XBC318" s="41"/>
      <c r="XBD318" s="41"/>
      <c r="XBE318" s="41"/>
      <c r="XBF318" s="41"/>
      <c r="XBG318" s="41"/>
      <c r="XBH318" s="41"/>
      <c r="XBI318" s="41"/>
      <c r="XBJ318" s="41"/>
      <c r="XBK318" s="41"/>
      <c r="XBL318" s="41"/>
      <c r="XBM318" s="41"/>
      <c r="XBN318" s="41"/>
      <c r="XBO318" s="41"/>
      <c r="XBP318" s="41"/>
      <c r="XBQ318" s="41"/>
      <c r="XBR318" s="41"/>
      <c r="XBS318" s="41"/>
      <c r="XBT318" s="41"/>
      <c r="XBU318" s="41"/>
      <c r="XBV318" s="41"/>
      <c r="XBW318" s="41"/>
      <c r="XBX318" s="41"/>
      <c r="XBY318" s="41"/>
      <c r="XBZ318" s="41"/>
      <c r="XCA318" s="41"/>
      <c r="XCB318" s="41"/>
      <c r="XCC318" s="41"/>
      <c r="XCD318" s="41"/>
      <c r="XCE318" s="41"/>
      <c r="XCF318" s="41"/>
      <c r="XCG318" s="41"/>
      <c r="XCH318" s="41"/>
      <c r="XCI318" s="41"/>
      <c r="XCJ318" s="41"/>
      <c r="XCK318" s="41"/>
      <c r="XCL318" s="41"/>
      <c r="XCM318" s="41"/>
      <c r="XCN318" s="41"/>
      <c r="XCO318" s="41"/>
      <c r="XCP318" s="41"/>
      <c r="XCQ318" s="41"/>
      <c r="XCR318" s="41"/>
      <c r="XCS318" s="41"/>
      <c r="XCT318" s="41"/>
      <c r="XCU318" s="41"/>
      <c r="XCV318" s="41"/>
      <c r="XCW318" s="41"/>
      <c r="XCX318" s="41"/>
      <c r="XCY318" s="41"/>
      <c r="XCZ318" s="41"/>
      <c r="XDA318" s="41"/>
      <c r="XDB318" s="41"/>
      <c r="XDC318" s="41"/>
      <c r="XDD318" s="41"/>
      <c r="XDE318" s="41"/>
      <c r="XDF318" s="41"/>
      <c r="XDG318" s="41"/>
      <c r="XDH318" s="41"/>
      <c r="XDI318" s="41"/>
      <c r="XDJ318" s="41"/>
      <c r="XDK318" s="41"/>
      <c r="XDL318" s="41"/>
      <c r="XDM318" s="41"/>
      <c r="XDN318" s="41"/>
      <c r="XDO318" s="41"/>
      <c r="XDP318" s="41"/>
      <c r="XDQ318" s="41"/>
      <c r="XDR318" s="41"/>
      <c r="XDS318" s="41"/>
      <c r="XDT318" s="41"/>
      <c r="XDU318" s="41"/>
      <c r="XDV318" s="41"/>
      <c r="XDW318" s="41"/>
      <c r="XDX318" s="41"/>
      <c r="XDY318" s="41"/>
      <c r="XDZ318" s="41"/>
      <c r="XEA318" s="41"/>
      <c r="XEB318" s="41"/>
      <c r="XEC318" s="41"/>
      <c r="XED318" s="41"/>
      <c r="XEE318" s="41"/>
      <c r="XEF318" s="41"/>
      <c r="XEG318" s="41"/>
      <c r="XEH318" s="41"/>
      <c r="XEI318" s="41"/>
      <c r="XEJ318" s="41"/>
      <c r="XEK318" s="41"/>
      <c r="XEL318" s="41"/>
      <c r="XEM318" s="41"/>
      <c r="XEN318" s="41"/>
      <c r="XEO318" s="41"/>
      <c r="XEP318" s="41"/>
      <c r="XEQ318" s="41"/>
      <c r="XER318" s="41"/>
      <c r="XES318" s="41"/>
      <c r="XET318" s="41"/>
      <c r="XEU318" s="41"/>
      <c r="XEV318" s="41"/>
      <c r="XEW318" s="41"/>
      <c r="XEX318" s="12"/>
      <c r="XEY318" s="41"/>
      <c r="XEZ318" s="41"/>
      <c r="XFA318" s="41"/>
      <c r="XFB318" s="41"/>
      <c r="XFC318" s="41"/>
    </row>
    <row r="319" spans="1:16384" s="19" customFormat="1" x14ac:dyDescent="0.35">
      <c r="A319" s="12" t="s">
        <v>7635</v>
      </c>
      <c r="B319" s="19" t="str">
        <f>HYPERLINK(Table4[[#This Row],[Link]],Table4[[#This Row],[Pattern w/out Hyperlink]])</f>
        <v>Smoothie 2.0</v>
      </c>
      <c r="C319" s="19">
        <f>IF(F319&lt;=$N$1,$M$1,IF(AND(F319&gt;=$N$2,F319&lt;=$O$2),$M$2,IF(AND(F319&gt;=$N$3,F319&lt;=$O$3),$M$3,IF(AND(F319&gt;=$N$4,F319&lt;=$O$4),$M$4,IF(AND(F319&gt;=$N$5,F319&lt;=$O$5),$M$5,IF(AND(F319&gt;=$N$6,F319&lt;=$O$6),$M$6,IF(AND(F319&gt;=$N$7,F319&lt;=$O$7),$M$7,IF(AND(F319&gt;=$N$8,F319&lt;=$O$8),$M$8,IF(AND(F319&gt;$N$9,F319&lt;=$O$9),$M$9,IF(AND(F319&gt;=$N$10,F319&lt;=$O$10),$M$10,IF(AND(F319&gt;=$N$11,F319&lt;=$O$11),$M$11,IF(AND(F319&gt;=$N$12,F319&lt;=$O$12),$M$12,IF(AND(F319&gt;=$N$13,F319&lt;=$O$13),$M$13,IF(AND(F319&gt;=$N$14,F319&lt;=$O$14),$M$14,IF(AND(F319&gt;=$N$15,F319&lt;=$O$15),$M$15,IF(AND(F319&gt;=$N$16,F319&lt;=$O$16),$M$16,IF(AND(F319&gt;=$N$17,F319&lt;=$O$17),$M$17,IF(AND(F319&gt;=$N$18,F319&lt;=$O$18),$M$18,IF(AND(F319&gt;=$M$19,F319&gt;=$N$19),$O$19,IF(AND(F319&gt;=$N$19,F319&lt;=$O$19),$M$19,IF(AND(F319&gt;=$N$20,F319&lt;=$O$20),$M$20,IF(AND(F319&gt;=$N$21,F319&lt;=$O$21),$M$21,IF(AND(F319&gt;=$N$22,F319&lt;=$O$22),$M$22,IF(AND(F319&gt;=$N$23,F319&lt;=$O$23),$M$23,IF(AND(F319&gt;=$N$24,F319&lt;=$O$24),$M$24,IF(AND(F319&gt;=$N$25,F319&lt;=$O$25),$M$25,IF(AND(F319&gt;=$N$26,F319&lt;=$O$26),$M$26,IF(AND(F319&gt;=$N$27,F319&lt;=$O$27),$M$27,IF(AND(F319&gt;=$N$28,F319&lt;=$O$28),$M$28,IF(AND(F319&gt;=$N$29,F319&lt;=$O$29),$M$29))))))))))))))))))))))))))))))</f>
        <v>4</v>
      </c>
      <c r="D319" s="19" t="s">
        <v>20</v>
      </c>
      <c r="E319" s="19" t="s">
        <v>1235</v>
      </c>
      <c r="F319" s="24">
        <f>Table4[[#This Row],[USD Pricing]]*Exchange!$A$1</f>
        <v>51.099999999999994</v>
      </c>
      <c r="G319" s="24">
        <v>36.5</v>
      </c>
      <c r="H319" s="12" t="s">
        <v>1551</v>
      </c>
      <c r="I319" s="19" t="s">
        <v>1319</v>
      </c>
      <c r="J319" s="19" t="s">
        <v>2866</v>
      </c>
      <c r="L319" s="22"/>
      <c r="XFD319" s="22"/>
    </row>
    <row r="320" spans="1:16384" s="19" customFormat="1" x14ac:dyDescent="0.35">
      <c r="A320" s="12" t="s">
        <v>789</v>
      </c>
      <c r="B320" s="19" t="str">
        <f>HYPERLINK(Table4[[#This Row],[Link]],Table4[[#This Row],[Pattern w/out Hyperlink]])</f>
        <v>Spectrum</v>
      </c>
      <c r="C320" s="19">
        <f>IF(F320&lt;=$N$1,$M$1,IF(AND(F320&gt;=$N$2,F320&lt;=$O$2),$M$2,IF(AND(F320&gt;=$N$3,F320&lt;=$O$3),$M$3,IF(AND(F320&gt;=$N$4,F320&lt;=$O$4),$M$4,IF(AND(F320&gt;=$N$5,F320&lt;=$O$5),$M$5,IF(AND(F320&gt;=$N$6,F320&lt;=$O$6),$M$6,IF(AND(F320&gt;=$N$7,F320&lt;=$O$7),$M$7,IF(AND(F320&gt;=$N$8,F320&lt;=$O$8),$M$8,IF(AND(F320&gt;$N$9,F320&lt;=$O$9),$M$9,IF(AND(F320&gt;=$N$10,F320&lt;=$O$10),$M$10,IF(AND(F320&gt;=$N$11,F320&lt;=$O$11),$M$11,IF(AND(F320&gt;=$N$12,F320&lt;=$O$12),$M$12,IF(AND(F320&gt;=$N$13,F320&lt;=$O$13),$M$13,IF(AND(F320&gt;=$N$14,F320&lt;=$O$14),$M$14,IF(AND(F320&gt;=$N$15,F320&lt;=$O$15),$M$15,IF(AND(F320&gt;=$N$16,F320&lt;=$O$16),$M$16,IF(AND(F320&gt;=$N$17,F320&lt;=$O$17),$M$17,IF(AND(F320&gt;=$N$18,F320&lt;=$O$18),$M$18,IF(AND(F320&gt;=$M$19,F320&gt;=$N$19),$O$19,IF(AND(F320&gt;=$N$19,F320&lt;=$O$19),$M$19,IF(AND(F320&gt;=$N$20,F320&lt;=$O$20),$M$20,IF(AND(F320&gt;=$N$21,F320&lt;=$O$21),$M$21,IF(AND(F320&gt;=$N$22,F320&lt;=$O$22),$M$22,IF(AND(F320&gt;=$N$23,F320&lt;=$O$23),$M$23,IF(AND(F320&gt;=$N$24,F320&lt;=$O$24),$M$24,IF(AND(F320&gt;=$N$25,F320&lt;=$O$25),$M$25,IF(AND(F320&gt;=$N$26,F320&lt;=$O$26),$M$26,IF(AND(F320&gt;=$N$27,F320&lt;=$O$27),$M$27,IF(AND(F320&gt;=$N$28,F320&lt;=$O$28),$M$28,IF(AND(F320&gt;=$N$29,F320&lt;=$O$29),$M$29))))))))))))))))))))))))))))))</f>
        <v>4</v>
      </c>
      <c r="D320" s="19" t="s">
        <v>24</v>
      </c>
      <c r="E320" s="19" t="s">
        <v>1235</v>
      </c>
      <c r="F320" s="16">
        <f>Table4[[#This Row],[USD Pricing]]*Exchange!$A$1</f>
        <v>53.199999999999996</v>
      </c>
      <c r="G320" s="16">
        <v>38</v>
      </c>
      <c r="H320" s="12" t="s">
        <v>960</v>
      </c>
      <c r="I320" s="19" t="s">
        <v>1319</v>
      </c>
      <c r="J320" s="19" t="s">
        <v>2857</v>
      </c>
      <c r="K320" s="12" t="s">
        <v>8158</v>
      </c>
      <c r="L320" s="22"/>
      <c r="XFD320" s="22"/>
    </row>
    <row r="321" spans="1:12 16384:16384" s="19" customFormat="1" x14ac:dyDescent="0.35">
      <c r="A321" s="12" t="s">
        <v>792</v>
      </c>
      <c r="B321" s="19" t="str">
        <f>HYPERLINK(Table4[[#This Row],[Link]],Table4[[#This Row],[Pattern w/out Hyperlink]])</f>
        <v>Splendor</v>
      </c>
      <c r="C321" s="19">
        <f>IF(F321&lt;=$N$1,$M$1,IF(AND(F321&gt;=$N$2,F321&lt;=$O$2),$M$2,IF(AND(F321&gt;=$N$3,F321&lt;=$O$3),$M$3,IF(AND(F321&gt;=$N$4,F321&lt;=$O$4),$M$4,IF(AND(F321&gt;=$N$5,F321&lt;=$O$5),$M$5,IF(AND(F321&gt;=$N$6,F321&lt;=$O$6),$M$6,IF(AND(F321&gt;=$N$7,F321&lt;=$O$7),$M$7,IF(AND(F321&gt;=$N$8,F321&lt;=$O$8),$M$8,IF(AND(F321&gt;$N$9,F321&lt;=$O$9),$M$9,IF(AND(F321&gt;=$N$10,F321&lt;=$O$10),$M$10,IF(AND(F321&gt;=$N$11,F321&lt;=$O$11),$M$11,IF(AND(F321&gt;=$N$12,F321&lt;=$O$12),$M$12,IF(AND(F321&gt;=$N$13,F321&lt;=$O$13),$M$13,IF(AND(F321&gt;=$N$14,F321&lt;=$O$14),$M$14,IF(AND(F321&gt;=$N$15,F321&lt;=$O$15),$M$15,IF(AND(F321&gt;=$N$16,F321&lt;=$O$16),$M$16,IF(AND(F321&gt;=$N$17,F321&lt;=$O$17),$M$17,IF(AND(F321&gt;=$N$18,F321&lt;=$O$18),$M$18,IF(AND(F321&gt;=$M$19,F321&gt;=$N$19),$O$19,IF(AND(F321&gt;=$N$19,F321&lt;=$O$19),$M$19,IF(AND(F321&gt;=$N$20,F321&lt;=$O$20),$M$20,IF(AND(F321&gt;=$N$21,F321&lt;=$O$21),$M$21,IF(AND(F321&gt;=$N$22,F321&lt;=$O$22),$M$22,IF(AND(F321&gt;=$N$23,F321&lt;=$O$23),$M$23,IF(AND(F321&gt;=$N$24,F321&lt;=$O$24),$M$24,IF(AND(F321&gt;=$N$25,F321&lt;=$O$25),$M$25,IF(AND(F321&gt;=$N$26,F321&lt;=$O$26),$M$26,IF(AND(F321&gt;=$N$27,F321&lt;=$O$27),$M$27,IF(AND(F321&gt;=$N$28,F321&lt;=$O$28),$M$28,IF(AND(F321&gt;=$N$29,F321&lt;=$O$29),$M$29))))))))))))))))))))))))))))))</f>
        <v>4</v>
      </c>
      <c r="D321" s="19" t="s">
        <v>22</v>
      </c>
      <c r="E321" s="19" t="s">
        <v>1235</v>
      </c>
      <c r="F321" s="16">
        <f>Table4[[#This Row],[USD Pricing]]*Exchange!$A$1</f>
        <v>51.03</v>
      </c>
      <c r="G321" s="16">
        <v>36.450000000000003</v>
      </c>
      <c r="H321" s="12" t="s">
        <v>1709</v>
      </c>
      <c r="I321" s="19" t="s">
        <v>1319</v>
      </c>
      <c r="J321" s="19" t="s">
        <v>8273</v>
      </c>
      <c r="K321" s="12" t="s">
        <v>8156</v>
      </c>
      <c r="L321" s="22"/>
      <c r="XFD321" s="22"/>
    </row>
    <row r="322" spans="1:12 16384:16384" s="19" customFormat="1" x14ac:dyDescent="0.35">
      <c r="A322" s="19" t="s">
        <v>3235</v>
      </c>
      <c r="B322" s="45" t="str">
        <f>HYPERLINK(Table4[[#This Row],[Link]],Table4[[#This Row],[Pattern w/out Hyperlink]])</f>
        <v>Sullivan</v>
      </c>
      <c r="C322" s="19">
        <f>IF(F322&lt;=$N$1,$M$1,IF(AND(F322&gt;=$N$2,F322&lt;=$O$2),$M$2,IF(AND(F322&gt;=$N$3,F322&lt;=$O$3),$M$3,IF(AND(F322&gt;=$N$4,F322&lt;=$O$4),$M$4,IF(AND(F322&gt;=$N$5,F322&lt;=$O$5),$M$5,IF(AND(F322&gt;=$N$6,F322&lt;=$O$6),$M$6,IF(AND(F322&gt;=$N$7,F322&lt;=$O$7),$M$7,IF(AND(F322&gt;=$N$8,F322&lt;=$O$8),$M$8,IF(AND(F322&gt;$N$9,F322&lt;=$O$9),$M$9,IF(AND(F322&gt;=$N$10,F322&lt;=$O$10),$M$10,IF(AND(F322&gt;=$N$11,F322&lt;=$O$11),$M$11,IF(AND(F322&gt;=$N$12,F322&lt;=$O$12),$M$12,IF(AND(F322&gt;=$N$13,F322&lt;=$O$13),$M$13,IF(AND(F322&gt;=$N$14,F322&lt;=$O$14),$M$14,IF(AND(F322&gt;=$N$15,F322&lt;=$O$15),$M$15,IF(AND(F322&gt;=$N$16,F322&lt;=$O$16),$M$16,IF(AND(F322&gt;=$N$17,F322&lt;=$O$17),$M$17,IF(AND(F322&gt;=$N$18,F322&lt;=$O$18),$M$18,IF(AND(F322&gt;=$M$19,F322&gt;=$N$19),$O$19,IF(AND(F322&gt;=$N$19,F322&lt;=$O$19),$M$19,IF(AND(F322&gt;=$N$20,F322&lt;=$O$20),$M$20,IF(AND(F322&gt;=$N$21,F322&lt;=$O$21),$M$21,IF(AND(F322&gt;=$N$22,F322&lt;=$O$22),$M$22,IF(AND(F322&gt;=$N$23,F322&lt;=$O$23),$M$23,IF(AND(F322&gt;=$N$24,F322&lt;=$O$24),$M$24,IF(AND(F322&gt;=$N$25,F322&lt;=$O$25),$M$25,IF(AND(F322&gt;=$N$26,F322&lt;=$O$26),$M$26,IF(AND(F322&gt;=$N$27,F322&lt;=$O$27),$M$27,IF(AND(F322&gt;=$N$28,F322&lt;=$O$28),$M$28,IF(AND(F322&gt;=$N$29,F322&lt;=$O$29),$M$29))))))))))))))))))))))))))))))</f>
        <v>4</v>
      </c>
      <c r="D322" s="19" t="s">
        <v>26</v>
      </c>
      <c r="E322" s="19" t="s">
        <v>1235</v>
      </c>
      <c r="F322" s="23">
        <f>Table4[[#This Row],[USD Pricing]]*Exchange!$A$1</f>
        <v>49.699999999999996</v>
      </c>
      <c r="G322" s="23">
        <v>35.5</v>
      </c>
      <c r="H322" s="19" t="s">
        <v>5797</v>
      </c>
      <c r="I322" s="19" t="s">
        <v>1319</v>
      </c>
      <c r="J322" s="19" t="s">
        <v>2860</v>
      </c>
      <c r="L322" s="22"/>
      <c r="XFD322" s="22"/>
    </row>
    <row r="323" spans="1:12 16384:16384" s="19" customFormat="1" x14ac:dyDescent="0.35">
      <c r="A323" s="19" t="s">
        <v>4139</v>
      </c>
      <c r="B323" s="45" t="str">
        <f>HYPERLINK(Table4[[#This Row],[Link]],Table4[[#This Row],[Pattern w/out Hyperlink]])</f>
        <v>Suri</v>
      </c>
      <c r="C323" s="19">
        <f>IF(F323&lt;=$N$1,$M$1,IF(AND(F323&gt;=$N$2,F323&lt;=$O$2),$M$2,IF(AND(F323&gt;=$N$3,F323&lt;=$O$3),$M$3,IF(AND(F323&gt;=$N$4,F323&lt;=$O$4),$M$4,IF(AND(F323&gt;=$N$5,F323&lt;=$O$5),$M$5,IF(AND(F323&gt;=$N$6,F323&lt;=$O$6),$M$6,IF(AND(F323&gt;=$N$7,F323&lt;=$O$7),$M$7,IF(AND(F323&gt;=$N$8,F323&lt;=$O$8),$M$8,IF(AND(F323&gt;$N$9,F323&lt;=$O$9),$M$9,IF(AND(F323&gt;=$N$10,F323&lt;=$O$10),$M$10,IF(AND(F323&gt;=$N$11,F323&lt;=$O$11),$M$11,IF(AND(F323&gt;=$N$12,F323&lt;=$O$12),$M$12,IF(AND(F323&gt;=$N$13,F323&lt;=$O$13),$M$13,IF(AND(F323&gt;=$N$14,F323&lt;=$O$14),$M$14,IF(AND(F323&gt;=$N$15,F323&lt;=$O$15),$M$15,IF(AND(F323&gt;=$N$16,F323&lt;=$O$16),$M$16,IF(AND(F323&gt;=$N$17,F323&lt;=$O$17),$M$17,IF(AND(F323&gt;=$N$18,F323&lt;=$O$18),$M$18,IF(AND(F323&gt;=$M$19,F323&gt;=$N$19),$O$19,IF(AND(F323&gt;=$N$19,F323&lt;=$O$19),$M$19,IF(AND(F323&gt;=$N$20,F323&lt;=$O$20),$M$20,IF(AND(F323&gt;=$N$21,F323&lt;=$O$21),$M$21,IF(AND(F323&gt;=$N$22,F323&lt;=$O$22),$M$22,IF(AND(F323&gt;=$N$23,F323&lt;=$O$23),$M$23,IF(AND(F323&gt;=$N$24,F323&lt;=$O$24),$M$24,IF(AND(F323&gt;=$N$25,F323&lt;=$O$25),$M$25,IF(AND(F323&gt;=$N$26,F323&lt;=$O$26),$M$26,IF(AND(F323&gt;=$N$27,F323&lt;=$O$27),$M$27,IF(AND(F323&gt;=$N$28,F323&lt;=$O$28),$M$28,IF(AND(F323&gt;=$N$29,F323&lt;=$O$29),$M$29))))))))))))))))))))))))))))))</f>
        <v>4</v>
      </c>
      <c r="D323" s="19" t="s">
        <v>19</v>
      </c>
      <c r="E323" s="19" t="s">
        <v>1235</v>
      </c>
      <c r="F323" s="23">
        <v>47</v>
      </c>
      <c r="G323" s="23"/>
      <c r="H323" s="19" t="s">
        <v>4140</v>
      </c>
      <c r="I323" s="19" t="s">
        <v>0</v>
      </c>
      <c r="J323" s="19" t="s">
        <v>2860</v>
      </c>
      <c r="L323" s="22"/>
      <c r="XFD323" s="22"/>
    </row>
    <row r="324" spans="1:12 16384:16384" s="19" customFormat="1" x14ac:dyDescent="0.35">
      <c r="A324" s="19" t="s">
        <v>829</v>
      </c>
      <c r="B324" s="45" t="str">
        <f>HYPERLINK(Table4[[#This Row],[Link]],Table4[[#This Row],[Pattern w/out Hyperlink]])</f>
        <v>Swerve</v>
      </c>
      <c r="C324" s="19">
        <f>IF(F324&lt;=$N$1,$M$1,IF(AND(F324&gt;=$N$2,F324&lt;=$O$2),$M$2,IF(AND(F324&gt;=$N$3,F324&lt;=$O$3),$M$3,IF(AND(F324&gt;=$N$4,F324&lt;=$O$4),$M$4,IF(AND(F324&gt;=$N$5,F324&lt;=$O$5),$M$5,IF(AND(F324&gt;=$N$6,F324&lt;=$O$6),$M$6,IF(AND(F324&gt;=$N$7,F324&lt;=$O$7),$M$7,IF(AND(F324&gt;=$N$8,F324&lt;=$O$8),$M$8,IF(AND(F324&gt;$N$9,F324&lt;=$O$9),$M$9,IF(AND(F324&gt;=$N$10,F324&lt;=$O$10),$M$10,IF(AND(F324&gt;=$N$11,F324&lt;=$O$11),$M$11,IF(AND(F324&gt;=$N$12,F324&lt;=$O$12),$M$12,IF(AND(F324&gt;=$N$13,F324&lt;=$O$13),$M$13,IF(AND(F324&gt;=$N$14,F324&lt;=$O$14),$M$14,IF(AND(F324&gt;=$N$15,F324&lt;=$O$15),$M$15,IF(AND(F324&gt;=$N$16,F324&lt;=$O$16),$M$16,IF(AND(F324&gt;=$N$17,F324&lt;=$O$17),$M$17,IF(AND(F324&gt;=$N$18,F324&lt;=$O$18),$M$18,IF(AND(F324&gt;=$M$19,F324&gt;=$N$19),$O$19,IF(AND(F324&gt;=$N$19,F324&lt;=$O$19),$M$19,IF(AND(F324&gt;=$N$20,F324&lt;=$O$20),$M$20,IF(AND(F324&gt;=$N$21,F324&lt;=$O$21),$M$21,IF(AND(F324&gt;=$N$22,F324&lt;=$O$22),$M$22,IF(AND(F324&gt;=$N$23,F324&lt;=$O$23),$M$23,IF(AND(F324&gt;=$N$24,F324&lt;=$O$24),$M$24,IF(AND(F324&gt;=$N$25,F324&lt;=$O$25),$M$25,IF(AND(F324&gt;=$N$26,F324&lt;=$O$26),$M$26,IF(AND(F324&gt;=$N$27,F324&lt;=$O$27),$M$27,IF(AND(F324&gt;=$N$28,F324&lt;=$O$28),$M$28,IF(AND(F324&gt;=$N$29,F324&lt;=$O$29),$M$29))))))))))))))))))))))))))))))</f>
        <v>4</v>
      </c>
      <c r="D324" s="19" t="s">
        <v>19</v>
      </c>
      <c r="E324" s="19" t="s">
        <v>1235</v>
      </c>
      <c r="F324" s="23">
        <v>48</v>
      </c>
      <c r="G324" s="23"/>
      <c r="H324" s="19" t="s">
        <v>2070</v>
      </c>
      <c r="I324" s="19" t="s">
        <v>0</v>
      </c>
      <c r="J324" s="19" t="s">
        <v>2860</v>
      </c>
      <c r="L324" s="22"/>
      <c r="XFD324" s="22"/>
    </row>
    <row r="325" spans="1:12 16384:16384" s="19" customFormat="1" x14ac:dyDescent="0.35">
      <c r="A325" s="19" t="s">
        <v>842</v>
      </c>
      <c r="B325" s="45" t="str">
        <f>HYPERLINK(Table4[[#This Row],[Link]],Table4[[#This Row],[Pattern w/out Hyperlink]])</f>
        <v>Tailor Made</v>
      </c>
      <c r="C325" s="19">
        <f>IF(F325&lt;=$N$1,$M$1,IF(AND(F325&gt;=$N$2,F325&lt;=$O$2),$M$2,IF(AND(F325&gt;=$N$3,F325&lt;=$O$3),$M$3,IF(AND(F325&gt;=$N$4,F325&lt;=$O$4),$M$4,IF(AND(F325&gt;=$N$5,F325&lt;=$O$5),$M$5,IF(AND(F325&gt;=$N$6,F325&lt;=$O$6),$M$6,IF(AND(F325&gt;=$N$7,F325&lt;=$O$7),$M$7,IF(AND(F325&gt;=$N$8,F325&lt;=$O$8),$M$8,IF(AND(F325&gt;$N$9,F325&lt;=$O$9),$M$9,IF(AND(F325&gt;=$N$10,F325&lt;=$O$10),$M$10,IF(AND(F325&gt;=$N$11,F325&lt;=$O$11),$M$11,IF(AND(F325&gt;=$N$12,F325&lt;=$O$12),$M$12,IF(AND(F325&gt;=$N$13,F325&lt;=$O$13),$M$13,IF(AND(F325&gt;=$N$14,F325&lt;=$O$14),$M$14,IF(AND(F325&gt;=$N$15,F325&lt;=$O$15),$M$15,IF(AND(F325&gt;=$N$16,F325&lt;=$O$16),$M$16,IF(AND(F325&gt;=$N$17,F325&lt;=$O$17),$M$17,IF(AND(F325&gt;=$N$18,F325&lt;=$O$18),$M$18,IF(AND(F325&gt;=$M$19,F325&gt;=$N$19),$O$19,IF(AND(F325&gt;=$N$19,F325&lt;=$O$19),$M$19,IF(AND(F325&gt;=$N$20,F325&lt;=$O$20),$M$20,IF(AND(F325&gt;=$N$21,F325&lt;=$O$21),$M$21,IF(AND(F325&gt;=$N$22,F325&lt;=$O$22),$M$22,IF(AND(F325&gt;=$N$23,F325&lt;=$O$23),$M$23,IF(AND(F325&gt;=$N$24,F325&lt;=$O$24),$M$24,IF(AND(F325&gt;=$N$25,F325&lt;=$O$25),$M$25,IF(AND(F325&gt;=$N$26,F325&lt;=$O$26),$M$26,IF(AND(F325&gt;=$N$27,F325&lt;=$O$27),$M$27,IF(AND(F325&gt;=$N$28,F325&lt;=$O$28),$M$28,IF(AND(F325&gt;=$N$29,F325&lt;=$O$29),$M$29))))))))))))))))))))))))))))))</f>
        <v>4</v>
      </c>
      <c r="D325" s="19" t="s">
        <v>19</v>
      </c>
      <c r="E325" s="19" t="s">
        <v>1235</v>
      </c>
      <c r="F325" s="23">
        <v>49</v>
      </c>
      <c r="G325" s="23"/>
      <c r="H325" s="19" t="s">
        <v>2071</v>
      </c>
      <c r="I325" s="19" t="s">
        <v>1319</v>
      </c>
      <c r="J325" s="19" t="s">
        <v>2860</v>
      </c>
      <c r="L325" s="22"/>
      <c r="XFD325" s="22"/>
    </row>
    <row r="326" spans="1:12 16384:16384" s="19" customFormat="1" x14ac:dyDescent="0.35">
      <c r="A326" s="19" t="s">
        <v>7525</v>
      </c>
      <c r="B326" s="45" t="str">
        <f>HYPERLINK(Table4[[#This Row],[Link]],Table4[[#This Row],[Pattern w/out Hyperlink]])</f>
        <v>Tellus</v>
      </c>
      <c r="C326" s="19">
        <f>IF(F326&lt;=$N$1,$M$1,IF(AND(F326&gt;=$N$2,F326&lt;=$O$2),$M$2,IF(AND(F326&gt;=$N$3,F326&lt;=$O$3),$M$3,IF(AND(F326&gt;=$N$4,F326&lt;=$O$4),$M$4,IF(AND(F326&gt;=$N$5,F326&lt;=$O$5),$M$5,IF(AND(F326&gt;=$N$6,F326&lt;=$O$6),$M$6,IF(AND(F326&gt;=$N$7,F326&lt;=$O$7),$M$7,IF(AND(F326&gt;=$N$8,F326&lt;=$O$8),$M$8,IF(AND(F326&gt;$N$9,F326&lt;=$O$9),$M$9,IF(AND(F326&gt;=$N$10,F326&lt;=$O$10),$M$10,IF(AND(F326&gt;=$N$11,F326&lt;=$O$11),$M$11,IF(AND(F326&gt;=$N$12,F326&lt;=$O$12),$M$12,IF(AND(F326&gt;=$N$13,F326&lt;=$O$13),$M$13,IF(AND(F326&gt;=$N$14,F326&lt;=$O$14),$M$14,IF(AND(F326&gt;=$N$15,F326&lt;=$O$15),$M$15,IF(AND(F326&gt;=$N$16,F326&lt;=$O$16),$M$16,IF(AND(F326&gt;=$N$17,F326&lt;=$O$17),$M$17,IF(AND(F326&gt;=$N$18,F326&lt;=$O$18),$M$18,IF(AND(F326&gt;=$M$19,F326&gt;=$N$19),$O$19,IF(AND(F326&gt;=$N$19,F326&lt;=$O$19),$M$19,IF(AND(F326&gt;=$N$20,F326&lt;=$O$20),$M$20,IF(AND(F326&gt;=$N$21,F326&lt;=$O$21),$M$21,IF(AND(F326&gt;=$N$22,F326&lt;=$O$22),$M$22,IF(AND(F326&gt;=$N$23,F326&lt;=$O$23),$M$23,IF(AND(F326&gt;=$N$24,F326&lt;=$O$24),$M$24,IF(AND(F326&gt;=$N$25,F326&lt;=$O$25),$M$25,IF(AND(F326&gt;=$N$26,F326&lt;=$O$26),$M$26,IF(AND(F326&gt;=$N$27,F326&lt;=$O$27),$M$27,IF(AND(F326&gt;=$N$28,F326&lt;=$O$28),$M$28,IF(AND(F326&gt;=$N$29,F326&lt;=$O$29),$M$29))))))))))))))))))))))))))))))</f>
        <v>4</v>
      </c>
      <c r="D326" s="19" t="s">
        <v>22</v>
      </c>
      <c r="E326" s="19" t="s">
        <v>1235</v>
      </c>
      <c r="F326" s="23">
        <f>Table4[[#This Row],[USD Pricing]]*Exchange!$A$1</f>
        <v>51.547999999999995</v>
      </c>
      <c r="G326" s="23">
        <v>36.82</v>
      </c>
      <c r="H326" s="11" t="s">
        <v>7526</v>
      </c>
      <c r="I326" s="19" t="s">
        <v>1319</v>
      </c>
      <c r="J326" s="19" t="s">
        <v>8283</v>
      </c>
      <c r="L326" s="22"/>
      <c r="XFD326" s="22"/>
    </row>
    <row r="327" spans="1:12 16384:16384" s="19" customFormat="1" x14ac:dyDescent="0.35">
      <c r="A327" s="12" t="s">
        <v>7637</v>
      </c>
      <c r="B327" s="19" t="str">
        <f>HYPERLINK(Table4[[#This Row],[Link]],Table4[[#This Row],[Pattern w/out Hyperlink]])</f>
        <v>Tessuto 2.0</v>
      </c>
      <c r="C327" s="19">
        <f>IF(F327&lt;=$N$1,$M$1,IF(AND(F327&gt;=$N$2,F327&lt;=$O$2),$M$2,IF(AND(F327&gt;=$N$3,F327&lt;=$O$3),$M$3,IF(AND(F327&gt;=$N$4,F327&lt;=$O$4),$M$4,IF(AND(F327&gt;=$N$5,F327&lt;=$O$5),$M$5,IF(AND(F327&gt;=$N$6,F327&lt;=$O$6),$M$6,IF(AND(F327&gt;=$N$7,F327&lt;=$O$7),$M$7,IF(AND(F327&gt;=$N$8,F327&lt;=$O$8),$M$8,IF(AND(F327&gt;$N$9,F327&lt;=$O$9),$M$9,IF(AND(F327&gt;=$N$10,F327&lt;=$O$10),$M$10,IF(AND(F327&gt;=$N$11,F327&lt;=$O$11),$M$11,IF(AND(F327&gt;=$N$12,F327&lt;=$O$12),$M$12,IF(AND(F327&gt;=$N$13,F327&lt;=$O$13),$M$13,IF(AND(F327&gt;=$N$14,F327&lt;=$O$14),$M$14,IF(AND(F327&gt;=$N$15,F327&lt;=$O$15),$M$15,IF(AND(F327&gt;=$N$16,F327&lt;=$O$16),$M$16,IF(AND(F327&gt;=$N$17,F327&lt;=$O$17),$M$17,IF(AND(F327&gt;=$N$18,F327&lt;=$O$18),$M$18,IF(AND(F327&gt;=$M$19,F327&gt;=$N$19),$O$19,IF(AND(F327&gt;=$N$19,F327&lt;=$O$19),$M$19,IF(AND(F327&gt;=$N$20,F327&lt;=$O$20),$M$20,IF(AND(F327&gt;=$N$21,F327&lt;=$O$21),$M$21,IF(AND(F327&gt;=$N$22,F327&lt;=$O$22),$M$22,IF(AND(F327&gt;=$N$23,F327&lt;=$O$23),$M$23,IF(AND(F327&gt;=$N$24,F327&lt;=$O$24),$M$24,IF(AND(F327&gt;=$N$25,F327&lt;=$O$25),$M$25,IF(AND(F327&gt;=$N$26,F327&lt;=$O$26),$M$26,IF(AND(F327&gt;=$N$27,F327&lt;=$O$27),$M$27,IF(AND(F327&gt;=$N$28,F327&lt;=$O$28),$M$28,IF(AND(F327&gt;=$N$29,F327&lt;=$O$29),$M$29))))))))))))))))))))))))))))))</f>
        <v>4</v>
      </c>
      <c r="D327" s="19" t="s">
        <v>20</v>
      </c>
      <c r="E327" s="19" t="s">
        <v>1235</v>
      </c>
      <c r="F327" s="24">
        <f>Table4[[#This Row],[USD Pricing]]*Exchange!$A$1</f>
        <v>53.9</v>
      </c>
      <c r="G327" s="24">
        <v>38.5</v>
      </c>
      <c r="H327" s="12" t="s">
        <v>1557</v>
      </c>
      <c r="I327" s="19" t="s">
        <v>1319</v>
      </c>
      <c r="J327" s="19" t="s">
        <v>2866</v>
      </c>
      <c r="L327" s="22"/>
      <c r="XFD327" s="22"/>
    </row>
    <row r="328" spans="1:12 16384:16384" s="19" customFormat="1" x14ac:dyDescent="0.35">
      <c r="A328" s="12" t="s">
        <v>1558</v>
      </c>
      <c r="B328" s="19" t="str">
        <f>HYPERLINK(Table4[[#This Row],[Link]],Table4[[#This Row],[Pattern w/out Hyperlink]])</f>
        <v>Touchstone</v>
      </c>
      <c r="C328" s="19">
        <f>IF(F328&lt;=$N$1,$M$1,IF(AND(F328&gt;=$N$2,F328&lt;=$O$2),$M$2,IF(AND(F328&gt;=$N$3,F328&lt;=$O$3),$M$3,IF(AND(F328&gt;=$N$4,F328&lt;=$O$4),$M$4,IF(AND(F328&gt;=$N$5,F328&lt;=$O$5),$M$5,IF(AND(F328&gt;=$N$6,F328&lt;=$O$6),$M$6,IF(AND(F328&gt;=$N$7,F328&lt;=$O$7),$M$7,IF(AND(F328&gt;=$N$8,F328&lt;=$O$8),$M$8,IF(AND(F328&gt;$N$9,F328&lt;=$O$9),$M$9,IF(AND(F328&gt;=$N$10,F328&lt;=$O$10),$M$10,IF(AND(F328&gt;=$N$11,F328&lt;=$O$11),$M$11,IF(AND(F328&gt;=$N$12,F328&lt;=$O$12),$M$12,IF(AND(F328&gt;=$N$13,F328&lt;=$O$13),$M$13,IF(AND(F328&gt;=$N$14,F328&lt;=$O$14),$M$14,IF(AND(F328&gt;=$N$15,F328&lt;=$O$15),$M$15,IF(AND(F328&gt;=$N$16,F328&lt;=$O$16),$M$16,IF(AND(F328&gt;=$N$17,F328&lt;=$O$17),$M$17,IF(AND(F328&gt;=$N$18,F328&lt;=$O$18),$M$18,IF(AND(F328&gt;=$M$19,F328&gt;=$N$19),$O$19,IF(AND(F328&gt;=$N$19,F328&lt;=$O$19),$M$19,IF(AND(F328&gt;=$N$20,F328&lt;=$O$20),$M$20,IF(AND(F328&gt;=$N$21,F328&lt;=$O$21),$M$21,IF(AND(F328&gt;=$N$22,F328&lt;=$O$22),$M$22,IF(AND(F328&gt;=$N$23,F328&lt;=$O$23),$M$23,IF(AND(F328&gt;=$N$24,F328&lt;=$O$24),$M$24,IF(AND(F328&gt;=$N$25,F328&lt;=$O$25),$M$25,IF(AND(F328&gt;=$N$26,F328&lt;=$O$26),$M$26,IF(AND(F328&gt;=$N$27,F328&lt;=$O$27),$M$27,IF(AND(F328&gt;=$N$28,F328&lt;=$O$28),$M$28,IF(AND(F328&gt;=$N$29,F328&lt;=$O$29),$M$29))))))))))))))))))))))))))))))</f>
        <v>4</v>
      </c>
      <c r="D328" s="19" t="s">
        <v>20</v>
      </c>
      <c r="E328" s="19" t="s">
        <v>1235</v>
      </c>
      <c r="F328" s="24">
        <f>Table4[[#This Row],[USD Pricing]]*Exchange!$A$1</f>
        <v>49</v>
      </c>
      <c r="G328" s="24">
        <v>35</v>
      </c>
      <c r="H328" s="12" t="s">
        <v>2852</v>
      </c>
      <c r="I328" s="19" t="s">
        <v>1319</v>
      </c>
      <c r="J328" s="19" t="s">
        <v>2866</v>
      </c>
      <c r="L328" s="22"/>
      <c r="XFD328" s="22"/>
    </row>
    <row r="329" spans="1:12 16384:16384" s="19" customFormat="1" x14ac:dyDescent="0.35">
      <c r="A329" s="19" t="s">
        <v>4152</v>
      </c>
      <c r="B329" s="45" t="str">
        <f>HYPERLINK(Table4[[#This Row],[Link]],Table4[[#This Row],[Pattern w/out Hyperlink]])</f>
        <v>Tuatara</v>
      </c>
      <c r="C329" s="19">
        <f>IF(F329&lt;=$N$1,$M$1,IF(AND(F329&gt;=$N$2,F329&lt;=$O$2),$M$2,IF(AND(F329&gt;=$N$3,F329&lt;=$O$3),$M$3,IF(AND(F329&gt;=$N$4,F329&lt;=$O$4),$M$4,IF(AND(F329&gt;=$N$5,F329&lt;=$O$5),$M$5,IF(AND(F329&gt;=$N$6,F329&lt;=$O$6),$M$6,IF(AND(F329&gt;=$N$7,F329&lt;=$O$7),$M$7,IF(AND(F329&gt;=$N$8,F329&lt;=$O$8),$M$8,IF(AND(F329&gt;$N$9,F329&lt;=$O$9),$M$9,IF(AND(F329&gt;=$N$10,F329&lt;=$O$10),$M$10,IF(AND(F329&gt;=$N$11,F329&lt;=$O$11),$M$11,IF(AND(F329&gt;=$N$12,F329&lt;=$O$12),$M$12,IF(AND(F329&gt;=$N$13,F329&lt;=$O$13),$M$13,IF(AND(F329&gt;=$N$14,F329&lt;=$O$14),$M$14,IF(AND(F329&gt;=$N$15,F329&lt;=$O$15),$M$15,IF(AND(F329&gt;=$N$16,F329&lt;=$O$16),$M$16,IF(AND(F329&gt;=$N$17,F329&lt;=$O$17),$M$17,IF(AND(F329&gt;=$N$18,F329&lt;=$O$18),$M$18,IF(AND(F329&gt;=$M$19,F329&gt;=$N$19),$O$19,IF(AND(F329&gt;=$N$19,F329&lt;=$O$19),$M$19,IF(AND(F329&gt;=$N$20,F329&lt;=$O$20),$M$20,IF(AND(F329&gt;=$N$21,F329&lt;=$O$21),$M$21,IF(AND(F329&gt;=$N$22,F329&lt;=$O$22),$M$22,IF(AND(F329&gt;=$N$23,F329&lt;=$O$23),$M$23,IF(AND(F329&gt;=$N$24,F329&lt;=$O$24),$M$24,IF(AND(F329&gt;=$N$25,F329&lt;=$O$25),$M$25,IF(AND(F329&gt;=$N$26,F329&lt;=$O$26),$M$26,IF(AND(F329&gt;=$N$27,F329&lt;=$O$27),$M$27,IF(AND(F329&gt;=$N$28,F329&lt;=$O$28),$M$28,IF(AND(F329&gt;=$N$29,F329&lt;=$O$29),$M$29))))))))))))))))))))))))))))))</f>
        <v>4</v>
      </c>
      <c r="D329" s="19" t="s">
        <v>19</v>
      </c>
      <c r="E329" s="19" t="s">
        <v>1235</v>
      </c>
      <c r="F329" s="23">
        <v>51</v>
      </c>
      <c r="G329" s="23"/>
      <c r="H329" s="19" t="s">
        <v>4153</v>
      </c>
      <c r="I329" s="19" t="s">
        <v>1319</v>
      </c>
      <c r="J329" s="19" t="s">
        <v>2860</v>
      </c>
      <c r="L329" s="22"/>
      <c r="XFD329" s="22"/>
    </row>
    <row r="330" spans="1:12 16384:16384" s="19" customFormat="1" x14ac:dyDescent="0.35">
      <c r="A330" s="19" t="s">
        <v>7138</v>
      </c>
      <c r="B330" s="45" t="str">
        <f>HYPERLINK(Table4[[#This Row],[Link]],Table4[[#This Row],[Pattern w/out Hyperlink]])</f>
        <v>Vast</v>
      </c>
      <c r="C330" s="19">
        <f>IF(F330&lt;=$N$1,$M$1,IF(AND(F330&gt;=$N$2,F330&lt;=$O$2),$M$2,IF(AND(F330&gt;=$N$3,F330&lt;=$O$3),$M$3,IF(AND(F330&gt;=$N$4,F330&lt;=$O$4),$M$4,IF(AND(F330&gt;=$N$5,F330&lt;=$O$5),$M$5,IF(AND(F330&gt;=$N$6,F330&lt;=$O$6),$M$6,IF(AND(F330&gt;=$N$7,F330&lt;=$O$7),$M$7,IF(AND(F330&gt;=$N$8,F330&lt;=$O$8),$M$8,IF(AND(F330&gt;$N$9,F330&lt;=$O$9),$M$9,IF(AND(F330&gt;=$N$10,F330&lt;=$O$10),$M$10,IF(AND(F330&gt;=$N$11,F330&lt;=$O$11),$M$11,IF(AND(F330&gt;=$N$12,F330&lt;=$O$12),$M$12,IF(AND(F330&gt;=$N$13,F330&lt;=$O$13),$M$13,IF(AND(F330&gt;=$N$14,F330&lt;=$O$14),$M$14,IF(AND(F330&gt;=$N$15,F330&lt;=$O$15),$M$15,IF(AND(F330&gt;=$N$16,F330&lt;=$O$16),$M$16,IF(AND(F330&gt;=$N$17,F330&lt;=$O$17),$M$17,IF(AND(F330&gt;=$N$18,F330&lt;=$O$18),$M$18,IF(AND(F330&gt;=$M$19,F330&gt;=$N$19),$O$19,IF(AND(F330&gt;=$N$19,F330&lt;=$O$19),$M$19,IF(AND(F330&gt;=$N$20,F330&lt;=$O$20),$M$20,IF(AND(F330&gt;=$N$21,F330&lt;=$O$21),$M$21,IF(AND(F330&gt;=$N$22,F330&lt;=$O$22),$M$22,IF(AND(F330&gt;=$N$23,F330&lt;=$O$23),$M$23,IF(AND(F330&gt;=$N$24,F330&lt;=$O$24),$M$24,IF(AND(F330&gt;=$N$25,F330&lt;=$O$25),$M$25,IF(AND(F330&gt;=$N$26,F330&lt;=$O$26),$M$26,IF(AND(F330&gt;=$N$27,F330&lt;=$O$27),$M$27,IF(AND(F330&gt;=$N$28,F330&lt;=$O$28),$M$28,IF(AND(F330&gt;=$N$29,F330&lt;=$O$29),$M$29))))))))))))))))))))))))))))))</f>
        <v>4</v>
      </c>
      <c r="D330" s="19" t="s">
        <v>2220</v>
      </c>
      <c r="E330" s="19" t="s">
        <v>1235</v>
      </c>
      <c r="F330" s="23">
        <v>55</v>
      </c>
      <c r="G330" s="23"/>
      <c r="H330" s="19" t="s">
        <v>7139</v>
      </c>
      <c r="I330" s="19" t="s">
        <v>1319</v>
      </c>
      <c r="J330" s="19" t="s">
        <v>2860</v>
      </c>
      <c r="L330" s="22"/>
      <c r="XFD330" s="22"/>
    </row>
    <row r="331" spans="1:12 16384:16384" s="19" customFormat="1" x14ac:dyDescent="0.35">
      <c r="A331" s="12" t="s">
        <v>881</v>
      </c>
      <c r="B331" s="19" t="str">
        <f>HYPERLINK(Table4[[#This Row],[Link]],Table4[[#This Row],[Pattern w/out Hyperlink]])</f>
        <v>Vector</v>
      </c>
      <c r="C331" s="19">
        <f>IF(F331&lt;=$N$1,$M$1,IF(AND(F331&gt;=$N$2,F331&lt;=$O$2),$M$2,IF(AND(F331&gt;=$N$3,F331&lt;=$O$3),$M$3,IF(AND(F331&gt;=$N$4,F331&lt;=$O$4),$M$4,IF(AND(F331&gt;=$N$5,F331&lt;=$O$5),$M$5,IF(AND(F331&gt;=$N$6,F331&lt;=$O$6),$M$6,IF(AND(F331&gt;=$N$7,F331&lt;=$O$7),$M$7,IF(AND(F331&gt;=$N$8,F331&lt;=$O$8),$M$8,IF(AND(F331&gt;$N$9,F331&lt;=$O$9),$M$9,IF(AND(F331&gt;=$N$10,F331&lt;=$O$10),$M$10,IF(AND(F331&gt;=$N$11,F331&lt;=$O$11),$M$11,IF(AND(F331&gt;=$N$12,F331&lt;=$O$12),$M$12,IF(AND(F331&gt;=$N$13,F331&lt;=$O$13),$M$13,IF(AND(F331&gt;=$N$14,F331&lt;=$O$14),$M$14,IF(AND(F331&gt;=$N$15,F331&lt;=$O$15),$M$15,IF(AND(F331&gt;=$N$16,F331&lt;=$O$16),$M$16,IF(AND(F331&gt;=$N$17,F331&lt;=$O$17),$M$17,IF(AND(F331&gt;=$N$18,F331&lt;=$O$18),$M$18,IF(AND(F331&gt;=$M$19,F331&gt;=$N$19),$O$19,IF(AND(F331&gt;=$N$19,F331&lt;=$O$19),$M$19,IF(AND(F331&gt;=$N$20,F331&lt;=$O$20),$M$20,IF(AND(F331&gt;=$N$21,F331&lt;=$O$21),$M$21,IF(AND(F331&gt;=$N$22,F331&lt;=$O$22),$M$22,IF(AND(F331&gt;=$N$23,F331&lt;=$O$23),$M$23,IF(AND(F331&gt;=$N$24,F331&lt;=$O$24),$M$24,IF(AND(F331&gt;=$N$25,F331&lt;=$O$25),$M$25,IF(AND(F331&gt;=$N$26,F331&lt;=$O$26),$M$26,IF(AND(F331&gt;=$N$27,F331&lt;=$O$27),$M$27,IF(AND(F331&gt;=$N$28,F331&lt;=$O$28),$M$28,IF(AND(F331&gt;=$N$29,F331&lt;=$O$29),$M$29))))))))))))))))))))))))))))))</f>
        <v>4</v>
      </c>
      <c r="D331" s="19" t="s">
        <v>20</v>
      </c>
      <c r="E331" s="19" t="s">
        <v>1235</v>
      </c>
      <c r="F331" s="24">
        <f>Table4[[#This Row],[USD Pricing]]*Exchange!$A$1</f>
        <v>51.8</v>
      </c>
      <c r="G331" s="24">
        <v>37</v>
      </c>
      <c r="H331" s="12" t="s">
        <v>1560</v>
      </c>
      <c r="I331" s="19" t="s">
        <v>0</v>
      </c>
      <c r="J331" s="19" t="s">
        <v>2866</v>
      </c>
      <c r="L331" s="22"/>
      <c r="XFD331" s="22"/>
    </row>
    <row r="332" spans="1:12 16384:16384" s="19" customFormat="1" x14ac:dyDescent="0.35">
      <c r="A332" s="19" t="s">
        <v>900</v>
      </c>
      <c r="B332" s="45" t="str">
        <f>HYPERLINK(Table4[[#This Row],[Link]],Table4[[#This Row],[Pattern w/out Hyperlink]])</f>
        <v>Voyager</v>
      </c>
      <c r="C332" s="19">
        <f>IF(F332&lt;=$N$1,$M$1,IF(AND(F332&gt;=$N$2,F332&lt;=$O$2),$M$2,IF(AND(F332&gt;=$N$3,F332&lt;=$O$3),$M$3,IF(AND(F332&gt;=$N$4,F332&lt;=$O$4),$M$4,IF(AND(F332&gt;=$N$5,F332&lt;=$O$5),$M$5,IF(AND(F332&gt;=$N$6,F332&lt;=$O$6),$M$6,IF(AND(F332&gt;=$N$7,F332&lt;=$O$7),$M$7,IF(AND(F332&gt;=$N$8,F332&lt;=$O$8),$M$8,IF(AND(F332&gt;$N$9,F332&lt;=$O$9),$M$9,IF(AND(F332&gt;=$N$10,F332&lt;=$O$10),$M$10,IF(AND(F332&gt;=$N$11,F332&lt;=$O$11),$M$11,IF(AND(F332&gt;=$N$12,F332&lt;=$O$12),$M$12,IF(AND(F332&gt;=$N$13,F332&lt;=$O$13),$M$13,IF(AND(F332&gt;=$N$14,F332&lt;=$O$14),$M$14,IF(AND(F332&gt;=$N$15,F332&lt;=$O$15),$M$15,IF(AND(F332&gt;=$N$16,F332&lt;=$O$16),$M$16,IF(AND(F332&gt;=$N$17,F332&lt;=$O$17),$M$17,IF(AND(F332&gt;=$N$18,F332&lt;=$O$18),$M$18,IF(AND(F332&gt;=$M$19,F332&gt;=$N$19),$O$19,IF(AND(F332&gt;=$N$19,F332&lt;=$O$19),$M$19,IF(AND(F332&gt;=$N$20,F332&lt;=$O$20),$M$20,IF(AND(F332&gt;=$N$21,F332&lt;=$O$21),$M$21,IF(AND(F332&gt;=$N$22,F332&lt;=$O$22),$M$22,IF(AND(F332&gt;=$N$23,F332&lt;=$O$23),$M$23,IF(AND(F332&gt;=$N$24,F332&lt;=$O$24),$M$24,IF(AND(F332&gt;=$N$25,F332&lt;=$O$25),$M$25,IF(AND(F332&gt;=$N$26,F332&lt;=$O$26),$M$26,IF(AND(F332&gt;=$N$27,F332&lt;=$O$27),$M$27,IF(AND(F332&gt;=$N$28,F332&lt;=$O$28),$M$28,IF(AND(F332&gt;=$N$29,F332&lt;=$O$29),$M$29))))))))))))))))))))))))))))))</f>
        <v>4</v>
      </c>
      <c r="D332" s="19" t="s">
        <v>2981</v>
      </c>
      <c r="E332" s="19" t="s">
        <v>1235</v>
      </c>
      <c r="F332" s="23">
        <f>Table4[[#This Row],[USD Pricing]]*Exchange!$A$1</f>
        <v>50.4</v>
      </c>
      <c r="G332" s="23">
        <v>36</v>
      </c>
      <c r="H332" s="19" t="s">
        <v>7835</v>
      </c>
      <c r="I332" s="19" t="s">
        <v>1319</v>
      </c>
      <c r="J332" s="19" t="s">
        <v>3024</v>
      </c>
      <c r="L332" s="22"/>
      <c r="XFD332" s="22"/>
    </row>
    <row r="333" spans="1:12 16384:16384" s="19" customFormat="1" x14ac:dyDescent="0.35">
      <c r="A333" s="19" t="s">
        <v>903</v>
      </c>
      <c r="B333" s="45" t="str">
        <f>HYPERLINK(Table4[[#This Row],[Link]],Table4[[#This Row],[Pattern w/out Hyperlink]])</f>
        <v>Wander</v>
      </c>
      <c r="C333" s="19">
        <f>IF(F333&lt;=$N$1,$M$1,IF(AND(F333&gt;=$N$2,F333&lt;=$O$2),$M$2,IF(AND(F333&gt;=$N$3,F333&lt;=$O$3),$M$3,IF(AND(F333&gt;=$N$4,F333&lt;=$O$4),$M$4,IF(AND(F333&gt;=$N$5,F333&lt;=$O$5),$M$5,IF(AND(F333&gt;=$N$6,F333&lt;=$O$6),$M$6,IF(AND(F333&gt;=$N$7,F333&lt;=$O$7),$M$7,IF(AND(F333&gt;=$N$8,F333&lt;=$O$8),$M$8,IF(AND(F333&gt;$N$9,F333&lt;=$O$9),$M$9,IF(AND(F333&gt;=$N$10,F333&lt;=$O$10),$M$10,IF(AND(F333&gt;=$N$11,F333&lt;=$O$11),$M$11,IF(AND(F333&gt;=$N$12,F333&lt;=$O$12),$M$12,IF(AND(F333&gt;=$N$13,F333&lt;=$O$13),$M$13,IF(AND(F333&gt;=$N$14,F333&lt;=$O$14),$M$14,IF(AND(F333&gt;=$N$15,F333&lt;=$O$15),$M$15,IF(AND(F333&gt;=$N$16,F333&lt;=$O$16),$M$16,IF(AND(F333&gt;=$N$17,F333&lt;=$O$17),$M$17,IF(AND(F333&gt;=$N$18,F333&lt;=$O$18),$M$18,IF(AND(F333&gt;=$M$19,F333&gt;=$N$19),$O$19,IF(AND(F333&gt;=$N$19,F333&lt;=$O$19),$M$19,IF(AND(F333&gt;=$N$20,F333&lt;=$O$20),$M$20,IF(AND(F333&gt;=$N$21,F333&lt;=$O$21),$M$21,IF(AND(F333&gt;=$N$22,F333&lt;=$O$22),$M$22,IF(AND(F333&gt;=$N$23,F333&lt;=$O$23),$M$23,IF(AND(F333&gt;=$N$24,F333&lt;=$O$24),$M$24,IF(AND(F333&gt;=$N$25,F333&lt;=$O$25),$M$25,IF(AND(F333&gt;=$N$26,F333&lt;=$O$26),$M$26,IF(AND(F333&gt;=$N$27,F333&lt;=$O$27),$M$27,IF(AND(F333&gt;=$N$28,F333&lt;=$O$28),$M$28,IF(AND(F333&gt;=$N$29,F333&lt;=$O$29),$M$29))))))))))))))))))))))))))))))</f>
        <v>4</v>
      </c>
      <c r="D333" s="19" t="s">
        <v>2232</v>
      </c>
      <c r="E333" s="19" t="s">
        <v>1235</v>
      </c>
      <c r="F333" s="23">
        <f>Table4[[#This Row],[USD Pricing]]*Exchange!$A$1</f>
        <v>52.5</v>
      </c>
      <c r="G333" s="23">
        <v>37.5</v>
      </c>
      <c r="H333" s="19" t="s">
        <v>6090</v>
      </c>
      <c r="I333" s="19" t="s">
        <v>1319</v>
      </c>
      <c r="J333" s="19" t="s">
        <v>3437</v>
      </c>
      <c r="L333" s="22"/>
      <c r="XFD333" s="22"/>
    </row>
    <row r="334" spans="1:12 16384:16384" s="19" customFormat="1" x14ac:dyDescent="0.35">
      <c r="A334" s="19" t="s">
        <v>3072</v>
      </c>
      <c r="B334" s="45" t="str">
        <f>HYPERLINK(Table4[[#This Row],[Link]],Table4[[#This Row],[Pattern w/out Hyperlink]])</f>
        <v>Weathered Metal</v>
      </c>
      <c r="C334" s="19">
        <f>IF(F334&lt;=$N$1,$M$1,IF(AND(F334&gt;=$N$2,F334&lt;=$O$2),$M$2,IF(AND(F334&gt;=$N$3,F334&lt;=$O$3),$M$3,IF(AND(F334&gt;=$N$4,F334&lt;=$O$4),$M$4,IF(AND(F334&gt;=$N$5,F334&lt;=$O$5),$M$5,IF(AND(F334&gt;=$N$6,F334&lt;=$O$6),$M$6,IF(AND(F334&gt;=$N$7,F334&lt;=$O$7),$M$7,IF(AND(F334&gt;=$N$8,F334&lt;=$O$8),$M$8,IF(AND(F334&gt;$N$9,F334&lt;=$O$9),$M$9,IF(AND(F334&gt;=$N$10,F334&lt;=$O$10),$M$10,IF(AND(F334&gt;=$N$11,F334&lt;=$O$11),$M$11,IF(AND(F334&gt;=$N$12,F334&lt;=$O$12),$M$12,IF(AND(F334&gt;=$N$13,F334&lt;=$O$13),$M$13,IF(AND(F334&gt;=$N$14,F334&lt;=$O$14),$M$14,IF(AND(F334&gt;=$N$15,F334&lt;=$O$15),$M$15,IF(AND(F334&gt;=$N$16,F334&lt;=$O$16),$M$16,IF(AND(F334&gt;=$N$17,F334&lt;=$O$17),$M$17,IF(AND(F334&gt;=$N$18,F334&lt;=$O$18),$M$18,IF(AND(F334&gt;=$M$19,F334&gt;=$N$19),$O$19,IF(AND(F334&gt;=$N$19,F334&lt;=$O$19),$M$19,IF(AND(F334&gt;=$N$20,F334&lt;=$O$20),$M$20,IF(AND(F334&gt;=$N$21,F334&lt;=$O$21),$M$21,IF(AND(F334&gt;=$N$22,F334&lt;=$O$22),$M$22,IF(AND(F334&gt;=$N$23,F334&lt;=$O$23),$M$23,IF(AND(F334&gt;=$N$24,F334&lt;=$O$24),$M$24,IF(AND(F334&gt;=$N$25,F334&lt;=$O$25),$M$25,IF(AND(F334&gt;=$N$26,F334&lt;=$O$26),$M$26,IF(AND(F334&gt;=$N$27,F334&lt;=$O$27),$M$27,IF(AND(F334&gt;=$N$28,F334&lt;=$O$28),$M$28,IF(AND(F334&gt;=$N$29,F334&lt;=$O$29),$M$29))))))))))))))))))))))))))))))</f>
        <v>4</v>
      </c>
      <c r="D334" s="19" t="s">
        <v>2981</v>
      </c>
      <c r="E334" s="19" t="s">
        <v>1235</v>
      </c>
      <c r="F334" s="23">
        <f>Table4[[#This Row],[USD Pricing]]*Exchange!$A$1</f>
        <v>50.4</v>
      </c>
      <c r="G334" s="23">
        <v>36</v>
      </c>
      <c r="H334" s="19" t="s">
        <v>7838</v>
      </c>
      <c r="I334" s="19" t="s">
        <v>1319</v>
      </c>
      <c r="J334" s="19" t="s">
        <v>3024</v>
      </c>
      <c r="L334" s="22"/>
      <c r="XFD334" s="22"/>
    </row>
    <row r="335" spans="1:12 16384:16384" s="19" customFormat="1" x14ac:dyDescent="0.35">
      <c r="A335" s="12" t="s">
        <v>915</v>
      </c>
      <c r="B335" s="19" t="str">
        <f>HYPERLINK(Table4[[#This Row],[Link]],Table4[[#This Row],[Pattern w/out Hyperlink]])</f>
        <v>Winnly</v>
      </c>
      <c r="C335" s="19">
        <f>IF(F335&lt;=$N$1,$M$1,IF(AND(F335&gt;=$N$2,F335&lt;=$O$2),$M$2,IF(AND(F335&gt;=$N$3,F335&lt;=$O$3),$M$3,IF(AND(F335&gt;=$N$4,F335&lt;=$O$4),$M$4,IF(AND(F335&gt;=$N$5,F335&lt;=$O$5),$M$5,IF(AND(F335&gt;=$N$6,F335&lt;=$O$6),$M$6,IF(AND(F335&gt;=$N$7,F335&lt;=$O$7),$M$7,IF(AND(F335&gt;=$N$8,F335&lt;=$O$8),$M$8,IF(AND(F335&gt;$N$9,F335&lt;=$O$9),$M$9,IF(AND(F335&gt;=$N$10,F335&lt;=$O$10),$M$10,IF(AND(F335&gt;=$N$11,F335&lt;=$O$11),$M$11,IF(AND(F335&gt;=$N$12,F335&lt;=$O$12),$M$12,IF(AND(F335&gt;=$N$13,F335&lt;=$O$13),$M$13,IF(AND(F335&gt;=$N$14,F335&lt;=$O$14),$M$14,IF(AND(F335&gt;=$N$15,F335&lt;=$O$15),$M$15,IF(AND(F335&gt;=$N$16,F335&lt;=$O$16),$M$16,IF(AND(F335&gt;=$N$17,F335&lt;=$O$17),$M$17,IF(AND(F335&gt;=$N$18,F335&lt;=$O$18),$M$18,IF(AND(F335&gt;=$M$19,F335&gt;=$N$19),$O$19,IF(AND(F335&gt;=$N$19,F335&lt;=$O$19),$M$19,IF(AND(F335&gt;=$N$20,F335&lt;=$O$20),$M$20,IF(AND(F335&gt;=$N$21,F335&lt;=$O$21),$M$21,IF(AND(F335&gt;=$N$22,F335&lt;=$O$22),$M$22,IF(AND(F335&gt;=$N$23,F335&lt;=$O$23),$M$23,IF(AND(F335&gt;=$N$24,F335&lt;=$O$24),$M$24,IF(AND(F335&gt;=$N$25,F335&lt;=$O$25),$M$25,IF(AND(F335&gt;=$N$26,F335&lt;=$O$26),$M$26,IF(AND(F335&gt;=$N$27,F335&lt;=$O$27),$M$27,IF(AND(F335&gt;=$N$28,F335&lt;=$O$28),$M$28,IF(AND(F335&gt;=$N$29,F335&lt;=$O$29),$M$29))))))))))))))))))))))))))))))</f>
        <v>4</v>
      </c>
      <c r="D335" s="19" t="s">
        <v>20</v>
      </c>
      <c r="E335" s="19" t="s">
        <v>1235</v>
      </c>
      <c r="F335" s="24">
        <f>Table4[[#This Row],[USD Pricing]]*Exchange!$A$1</f>
        <v>52.5</v>
      </c>
      <c r="G335" s="24">
        <v>37.5</v>
      </c>
      <c r="H335" s="12" t="s">
        <v>1566</v>
      </c>
      <c r="I335" s="19" t="s">
        <v>0</v>
      </c>
      <c r="J335" s="19" t="s">
        <v>2866</v>
      </c>
      <c r="L335" s="22"/>
      <c r="XFD335" s="22"/>
    </row>
    <row r="336" spans="1:12 16384:16384" s="19" customFormat="1" x14ac:dyDescent="0.35">
      <c r="A336" s="19" t="s">
        <v>6453</v>
      </c>
      <c r="B336" s="45" t="str">
        <f>HYPERLINK(Table4[[#This Row],[Link]],Table4[[#This Row],[Pattern w/out Hyperlink]])</f>
        <v>Winslow</v>
      </c>
      <c r="C336" s="19">
        <f>IF(F336&lt;=$N$1,$M$1,IF(AND(F336&gt;=$N$2,F336&lt;=$O$2),$M$2,IF(AND(F336&gt;=$N$3,F336&lt;=$O$3),$M$3,IF(AND(F336&gt;=$N$4,F336&lt;=$O$4),$M$4,IF(AND(F336&gt;=$N$5,F336&lt;=$O$5),$M$5,IF(AND(F336&gt;=$N$6,F336&lt;=$O$6),$M$6,IF(AND(F336&gt;=$N$7,F336&lt;=$O$7),$M$7,IF(AND(F336&gt;=$N$8,F336&lt;=$O$8),$M$8,IF(AND(F336&gt;$N$9,F336&lt;=$O$9),$M$9,IF(AND(F336&gt;=$N$10,F336&lt;=$O$10),$M$10,IF(AND(F336&gt;=$N$11,F336&lt;=$O$11),$M$11,IF(AND(F336&gt;=$N$12,F336&lt;=$O$12),$M$12,IF(AND(F336&gt;=$N$13,F336&lt;=$O$13),$M$13,IF(AND(F336&gt;=$N$14,F336&lt;=$O$14),$M$14,IF(AND(F336&gt;=$N$15,F336&lt;=$O$15),$M$15,IF(AND(F336&gt;=$N$16,F336&lt;=$O$16),$M$16,IF(AND(F336&gt;=$N$17,F336&lt;=$O$17),$M$17,IF(AND(F336&gt;=$N$18,F336&lt;=$O$18),$M$18,IF(AND(F336&gt;=$M$19,F336&gt;=$N$19),$O$19,IF(AND(F336&gt;=$N$19,F336&lt;=$O$19),$M$19,IF(AND(F336&gt;=$N$20,F336&lt;=$O$20),$M$20,IF(AND(F336&gt;=$N$21,F336&lt;=$O$21),$M$21,IF(AND(F336&gt;=$N$22,F336&lt;=$O$22),$M$22,IF(AND(F336&gt;=$N$23,F336&lt;=$O$23),$M$23,IF(AND(F336&gt;=$N$24,F336&lt;=$O$24),$M$24,IF(AND(F336&gt;=$N$25,F336&lt;=$O$25),$M$25,IF(AND(F336&gt;=$N$26,F336&lt;=$O$26),$M$26,IF(AND(F336&gt;=$N$27,F336&lt;=$O$27),$M$27,IF(AND(F336&gt;=$N$28,F336&lt;=$O$28),$M$28,IF(AND(F336&gt;=$N$29,F336&lt;=$O$29),$M$29))))))))))))))))))))))))))))))</f>
        <v>4</v>
      </c>
      <c r="D336" s="19" t="s">
        <v>19</v>
      </c>
      <c r="E336" s="19" t="s">
        <v>1235</v>
      </c>
      <c r="F336" s="23">
        <v>52</v>
      </c>
      <c r="G336" s="23"/>
      <c r="H336" s="19" t="s">
        <v>6454</v>
      </c>
      <c r="I336" s="19" t="s">
        <v>1319</v>
      </c>
      <c r="J336" s="19" t="s">
        <v>2860</v>
      </c>
      <c r="L336" s="22"/>
      <c r="XFD336" s="22"/>
    </row>
    <row r="337" spans="1:16384" s="19" customFormat="1" x14ac:dyDescent="0.35">
      <c r="A337" s="19" t="s">
        <v>5290</v>
      </c>
      <c r="B337" s="45" t="str">
        <f>HYPERLINK(Table4[[#This Row],[Link]],Table4[[#This Row],[Pattern w/out Hyperlink]])</f>
        <v>Tour</v>
      </c>
      <c r="C337" s="19">
        <f>IF(F337&lt;=$N$1,$M$1,IF(AND(F337&gt;=$N$2,F337&lt;=$O$2),$M$2,IF(AND(F337&gt;=$N$3,F337&lt;=$O$3),$M$3,IF(AND(F337&gt;=$N$4,F337&lt;=$O$4),$M$4,IF(AND(F337&gt;=$N$5,F337&lt;=$O$5),$M$5,IF(AND(F337&gt;=$N$6,F337&lt;=$O$6),$M$6,IF(AND(F337&gt;=$N$7,F337&lt;=$O$7),$M$7,IF(AND(F337&gt;=$N$8,F337&lt;=$O$8),$M$8,IF(AND(F337&gt;$N$9,F337&lt;=$O$9),$M$9,IF(AND(F337&gt;=$N$10,F337&lt;=$O$10),$M$10,IF(AND(F337&gt;=$N$11,F337&lt;=$O$11),$M$11,IF(AND(F337&gt;=$N$12,F337&lt;=$O$12),$M$12,IF(AND(F337&gt;=$N$13,F337&lt;=$O$13),$M$13,IF(AND(F337&gt;=$N$14,F337&lt;=$O$14),$M$14,IF(AND(F337&gt;=$N$15,F337&lt;=$O$15),$M$15,IF(AND(F337&gt;=$N$16,F337&lt;=$O$16),$M$16,IF(AND(F337&gt;=$N$17,F337&lt;=$O$17),$M$17,IF(AND(F337&gt;=$N$18,F337&lt;=$O$18),$M$18,IF(AND(F337&gt;=$M$19,F337&gt;=$N$19),$O$19,IF(AND(F337&gt;=$N$19,F337&lt;=$O$19),$M$19,IF(AND(F337&gt;=$N$20,F337&lt;=$O$20),$M$20,IF(AND(F337&gt;=$N$21,F337&lt;=$O$21),$M$21,IF(AND(F337&gt;=$N$22,F337&lt;=$O$22),$M$22,IF(AND(F337&gt;=$N$23,F337&lt;=$O$23),$M$23,IF(AND(F337&gt;=$N$24,F337&lt;=$O$24),$M$24,IF(AND(F337&gt;=$N$25,F337&lt;=$O$25),$M$25,IF(AND(F337&gt;=$N$26,F337&lt;=$O$26),$M$26,IF(AND(F337&gt;=$N$27,F337&lt;=$O$27),$M$27,IF(AND(F337&gt;=$N$28,F337&lt;=$O$28),$M$28,IF(AND(F337&gt;=$N$29,F337&lt;=$O$29),$M$29))))))))))))))))))))))))))))))</f>
        <v>4</v>
      </c>
      <c r="D337" s="19" t="s">
        <v>25</v>
      </c>
      <c r="E337" s="19" t="s">
        <v>1235</v>
      </c>
      <c r="F337" s="23">
        <v>51.5</v>
      </c>
      <c r="G337" s="23"/>
      <c r="H337" s="19" t="s">
        <v>5291</v>
      </c>
      <c r="I337" s="19" t="s">
        <v>1319</v>
      </c>
      <c r="J337" s="19" t="s">
        <v>2860</v>
      </c>
      <c r="L337" s="22"/>
      <c r="XFD337" s="22"/>
    </row>
    <row r="338" spans="1:16384" s="19" customFormat="1" x14ac:dyDescent="0.35">
      <c r="A338" s="12" t="s">
        <v>7642</v>
      </c>
      <c r="B338" s="19" t="str">
        <f>HYPERLINK(Table4[[#This Row],[Link]],Table4[[#This Row],[Pattern w/out Hyperlink]])</f>
        <v>Ziggy 2.0</v>
      </c>
      <c r="C338" s="19">
        <f>IF(F338&lt;=$N$1,$M$1,IF(AND(F338&gt;=$N$2,F338&lt;=$O$2),$M$2,IF(AND(F338&gt;=$N$3,F338&lt;=$O$3),$M$3,IF(AND(F338&gt;=$N$4,F338&lt;=$O$4),$M$4,IF(AND(F338&gt;=$N$5,F338&lt;=$O$5),$M$5,IF(AND(F338&gt;=$N$6,F338&lt;=$O$6),$M$6,IF(AND(F338&gt;=$N$7,F338&lt;=$O$7),$M$7,IF(AND(F338&gt;=$N$8,F338&lt;=$O$8),$M$8,IF(AND(F338&gt;$N$9,F338&lt;=$O$9),$M$9,IF(AND(F338&gt;=$N$10,F338&lt;=$O$10),$M$10,IF(AND(F338&gt;=$N$11,F338&lt;=$O$11),$M$11,IF(AND(F338&gt;=$N$12,F338&lt;=$O$12),$M$12,IF(AND(F338&gt;=$N$13,F338&lt;=$O$13),$M$13,IF(AND(F338&gt;=$N$14,F338&lt;=$O$14),$M$14,IF(AND(F338&gt;=$N$15,F338&lt;=$O$15),$M$15,IF(AND(F338&gt;=$N$16,F338&lt;=$O$16),$M$16,IF(AND(F338&gt;=$N$17,F338&lt;=$O$17),$M$17,IF(AND(F338&gt;=$N$18,F338&lt;=$O$18),$M$18,IF(AND(F338&gt;=$M$19,F338&gt;=$N$19),$O$19,IF(AND(F338&gt;=$N$19,F338&lt;=$O$19),$M$19,IF(AND(F338&gt;=$N$20,F338&lt;=$O$20),$M$20,IF(AND(F338&gt;=$N$21,F338&lt;=$O$21),$M$21,IF(AND(F338&gt;=$N$22,F338&lt;=$O$22),$M$22,IF(AND(F338&gt;=$N$23,F338&lt;=$O$23),$M$23,IF(AND(F338&gt;=$N$24,F338&lt;=$O$24),$M$24,IF(AND(F338&gt;=$N$25,F338&lt;=$O$25),$M$25,IF(AND(F338&gt;=$N$26,F338&lt;=$O$26),$M$26,IF(AND(F338&gt;=$N$27,F338&lt;=$O$27),$M$27,IF(AND(F338&gt;=$N$28,F338&lt;=$O$28),$M$28,IF(AND(F338&gt;=$N$29,F338&lt;=$O$29),$M$29))))))))))))))))))))))))))))))</f>
        <v>4</v>
      </c>
      <c r="D338" s="19" t="s">
        <v>20</v>
      </c>
      <c r="E338" s="19" t="s">
        <v>1235</v>
      </c>
      <c r="F338" s="24">
        <f>Table4[[#This Row],[USD Pricing]]*Exchange!$A$1</f>
        <v>49</v>
      </c>
      <c r="G338" s="24">
        <v>35</v>
      </c>
      <c r="H338" s="12" t="s">
        <v>1568</v>
      </c>
      <c r="I338" s="19" t="s">
        <v>1319</v>
      </c>
      <c r="J338" s="19" t="s">
        <v>2866</v>
      </c>
      <c r="L338" s="22"/>
      <c r="XFD338" s="22"/>
    </row>
    <row r="339" spans="1:16384" s="19" customFormat="1" x14ac:dyDescent="0.35">
      <c r="A339" s="19" t="s">
        <v>135</v>
      </c>
      <c r="B339" s="40" t="str">
        <f>HYPERLINK(Table4[[#This Row],[Link]],Table4[[#This Row],[Pattern w/out Hyperlink]])</f>
        <v>Burkshire</v>
      </c>
      <c r="C339" s="12">
        <f>IF(F339&lt;=$N$1,$M$1,IF(AND(F339&gt;=$N$2,F339&lt;=$O$2),$M$2,IF(AND(F339&gt;=$N$3,F339&lt;=$O$3),$M$3,IF(AND(F339&gt;=$N$4,F339&lt;=$O$4),$M$4,IF(AND(F339&gt;=$N$5,F339&lt;=$O$5),$M$5,IF(AND(F339&gt;=$N$6,F339&lt;=$O$6),$M$6,IF(AND(F339&gt;=$N$7,F339&lt;=$O$7),$M$7,IF(AND(F339&gt;=$N$8,F339&lt;=$O$8),$M$8,IF(AND(F339&gt;$N$9,F339&lt;=$O$9),$M$9,IF(AND(F339&gt;=$N$10,F339&lt;=$O$10),$M$10,IF(AND(F339&gt;=$N$11,F339&lt;=$O$11),$M$11,IF(AND(F339&gt;=$N$12,F339&lt;=$O$12),$M$12,IF(AND(F339&gt;=$N$13,F339&lt;=$O$13),$M$13,IF(AND(F339&gt;=$N$14,F339&lt;=$O$14),$M$14,IF(AND(F339&gt;=$N$15,F339&lt;=$O$15),$M$15,IF(AND(F339&gt;=$N$16,F339&lt;=$O$16),$M$16,IF(AND(F339&gt;=$N$17,F339&lt;=$O$17),$M$17,IF(AND(F339&gt;=$N$18,F339&lt;=$O$18),$M$18,IF(AND(F339&gt;=$M$19,F339&gt;=$N$19),$O$19,IF(AND(F339&gt;=$N$19,F339&lt;=$O$19),$M$19,IF(AND(F339&gt;=$N$20,F339&lt;=$O$20),$M$20,IF(AND(F339&gt;=$N$21,F339&lt;=$O$21),$M$21,IF(AND(F339&gt;=$N$22,F339&lt;=$O$22),$M$22,IF(AND(F339&gt;=$N$23,F339&lt;=$O$23),$M$23,IF(AND(F339&gt;=$N$24,F339&lt;=$O$24),$M$24,IF(AND(F339&gt;=$N$25,F339&lt;=$O$25),$M$25,IF(AND(F339&gt;=$N$26,F339&lt;=$O$26),$M$26,IF(AND(F339&gt;=$N$27,F339&lt;=$O$27),$M$27,IF(AND(F339&gt;=$N$28,F339&lt;=$O$28),$M$28,IF(AND(F339&gt;=$N$29,F339&lt;=$O$29),$M$29))))))))))))))))))))))))))))))</f>
        <v>5</v>
      </c>
      <c r="D339" s="40" t="s">
        <v>20</v>
      </c>
      <c r="E339" s="40" t="s">
        <v>1235</v>
      </c>
      <c r="F339" s="23">
        <f>Table4[[#This Row],[USD Pricing]]*Exchange!$A$1</f>
        <v>55.3</v>
      </c>
      <c r="G339" s="23">
        <v>39.5</v>
      </c>
      <c r="H339" s="19" t="s">
        <v>7701</v>
      </c>
      <c r="I339" s="40" t="s">
        <v>1319</v>
      </c>
      <c r="J339" s="40" t="s">
        <v>2860</v>
      </c>
      <c r="L339" s="22"/>
      <c r="XFD339" s="22"/>
    </row>
    <row r="340" spans="1:16384" s="19" customFormat="1" x14ac:dyDescent="0.35">
      <c r="A340" s="19" t="s">
        <v>7704</v>
      </c>
      <c r="B340" s="43" t="str">
        <f>HYPERLINK(Table4[[#This Row],[Link]],Table4[[#This Row],[Pattern w/out Hyperlink]])</f>
        <v>Cesto</v>
      </c>
      <c r="C340" s="19">
        <f>IF(F340&lt;=$N$1,$M$1,IF(AND(F340&gt;=$N$2,F340&lt;=$O$2),$M$2,IF(AND(F340&gt;=$N$3,F340&lt;=$O$3),$M$3,IF(AND(F340&gt;=$N$4,F340&lt;=$O$4),$M$4,IF(AND(F340&gt;=$N$5,F340&lt;=$O$5),$M$5,IF(AND(F340&gt;=$N$6,F340&lt;=$O$6),$M$6,IF(AND(F340&gt;=$N$7,F340&lt;=$O$7),$M$7,IF(AND(F340&gt;=$N$8,F340&lt;=$O$8),$M$8,IF(AND(F340&gt;$N$9,F340&lt;=$O$9),$M$9,IF(AND(F340&gt;=$N$10,F340&lt;=$O$10),$M$10,IF(AND(F340&gt;=$N$11,F340&lt;=$O$11),$M$11,IF(AND(F340&gt;=$N$12,F340&lt;=$O$12),$M$12,IF(AND(F340&gt;=$N$13,F340&lt;=$O$13),$M$13,IF(AND(F340&gt;=$N$14,F340&lt;=$O$14),$M$14,IF(AND(F340&gt;=$N$15,F340&lt;=$O$15),$M$15,IF(AND(F340&gt;=$N$16,F340&lt;=$O$16),$M$16,IF(AND(F340&gt;=$N$17,F340&lt;=$O$17),$M$17,IF(AND(F340&gt;=$N$18,F340&lt;=$O$18),$M$18,IF(AND(F340&gt;=$M$19,F340&gt;=$N$19),$O$19,IF(AND(F340&gt;=$N$19,F340&lt;=$O$19),$M$19,IF(AND(F340&gt;=$N$20,F340&lt;=$O$20),$M$20,IF(AND(F340&gt;=$N$21,F340&lt;=$O$21),$M$21,IF(AND(F340&gt;=$N$22,F340&lt;=$O$22),$M$22,IF(AND(F340&gt;=$N$23,F340&lt;=$O$23),$M$23,IF(AND(F340&gt;=$N$24,F340&lt;=$O$24),$M$24,IF(AND(F340&gt;=$N$25,F340&lt;=$O$25),$M$25,IF(AND(F340&gt;=$N$26,F340&lt;=$O$26),$M$26,IF(AND(F340&gt;=$N$27,F340&lt;=$O$27),$M$27,IF(AND(F340&gt;=$N$28,F340&lt;=$O$28),$M$28,IF(AND(F340&gt;=$N$29,F340&lt;=$O$29),$M$29))))))))))))))))))))))))))))))</f>
        <v>5</v>
      </c>
      <c r="D340" s="19" t="s">
        <v>20</v>
      </c>
      <c r="E340" s="19" t="s">
        <v>1235</v>
      </c>
      <c r="F340" s="23">
        <f>Table4[[#This Row],[USD Pricing]]*Exchange!$A$1</f>
        <v>56.699999999999996</v>
      </c>
      <c r="G340" s="23">
        <v>40.5</v>
      </c>
      <c r="H340" s="19" t="s">
        <v>7705</v>
      </c>
      <c r="I340" s="19" t="s">
        <v>4213</v>
      </c>
      <c r="J340" s="19" t="s">
        <v>2866</v>
      </c>
      <c r="K340" s="19" t="s">
        <v>8156</v>
      </c>
      <c r="L340" s="22"/>
      <c r="XFD340" s="22"/>
    </row>
    <row r="341" spans="1:16384" s="19" customFormat="1" x14ac:dyDescent="0.35">
      <c r="A341" s="19" t="s">
        <v>3252</v>
      </c>
      <c r="B341" s="43" t="str">
        <f>HYPERLINK(Table4[[#This Row],[Link]],Table4[[#This Row],[Pattern w/out Hyperlink]])</f>
        <v>Discovery</v>
      </c>
      <c r="C341" s="19">
        <f>IF(F341&lt;=$N$1,$M$1,IF(AND(F341&gt;=$N$2,F341&lt;=$O$2),$M$2,IF(AND(F341&gt;=$N$3,F341&lt;=$O$3),$M$3,IF(AND(F341&gt;=$N$4,F341&lt;=$O$4),$M$4,IF(AND(F341&gt;=$N$5,F341&lt;=$O$5),$M$5,IF(AND(F341&gt;=$N$6,F341&lt;=$O$6),$M$6,IF(AND(F341&gt;=$N$7,F341&lt;=$O$7),$M$7,IF(AND(F341&gt;=$N$8,F341&lt;=$O$8),$M$8,IF(AND(F341&gt;$N$9,F341&lt;=$O$9),$M$9,IF(AND(F341&gt;=$N$10,F341&lt;=$O$10),$M$10,IF(AND(F341&gt;=$N$11,F341&lt;=$O$11),$M$11,IF(AND(F341&gt;=$N$12,F341&lt;=$O$12),$M$12,IF(AND(F341&gt;=$N$13,F341&lt;=$O$13),$M$13,IF(AND(F341&gt;=$N$14,F341&lt;=$O$14),$M$14,IF(AND(F341&gt;=$N$15,F341&lt;=$O$15),$M$15,IF(AND(F341&gt;=$N$16,F341&lt;=$O$16),$M$16,IF(AND(F341&gt;=$N$17,F341&lt;=$O$17),$M$17,IF(AND(F341&gt;=$N$18,F341&lt;=$O$18),$M$18,IF(AND(F341&gt;=$M$19,F341&gt;=$N$19),$O$19,IF(AND(F341&gt;=$N$19,F341&lt;=$O$19),$M$19,IF(AND(F341&gt;=$N$20,F341&lt;=$O$20),$M$20,IF(AND(F341&gt;=$N$21,F341&lt;=$O$21),$M$21,IF(AND(F341&gt;=$N$22,F341&lt;=$O$22),$M$22,IF(AND(F341&gt;=$N$23,F341&lt;=$O$23),$M$23,IF(AND(F341&gt;=$N$24,F341&lt;=$O$24),$M$24,IF(AND(F341&gt;=$N$25,F341&lt;=$O$25),$M$25,IF(AND(F341&gt;=$N$26,F341&lt;=$O$26),$M$26,IF(AND(F341&gt;=$N$27,F341&lt;=$O$27),$M$27,IF(AND(F341&gt;=$N$28,F341&lt;=$O$28),$M$28,IF(AND(F341&gt;=$N$29,F341&lt;=$O$29),$M$29))))))))))))))))))))))))))))))</f>
        <v>5</v>
      </c>
      <c r="D341" s="19" t="s">
        <v>20</v>
      </c>
      <c r="E341" s="19" t="s">
        <v>1235</v>
      </c>
      <c r="F341" s="23">
        <f>Table4[[#This Row],[USD Pricing]]*Exchange!$A$1</f>
        <v>58.73</v>
      </c>
      <c r="G341" s="23">
        <v>41.95</v>
      </c>
      <c r="H341" s="19" t="s">
        <v>7706</v>
      </c>
      <c r="I341" s="19" t="s">
        <v>4213</v>
      </c>
      <c r="J341" s="19" t="s">
        <v>7707</v>
      </c>
      <c r="L341" s="22"/>
      <c r="XFD341" s="22"/>
    </row>
    <row r="342" spans="1:16384" s="19" customFormat="1" x14ac:dyDescent="0.35">
      <c r="A342" s="19" t="s">
        <v>1369</v>
      </c>
      <c r="B342" s="43" t="str">
        <f>HYPERLINK(Table4[[#This Row],[Link]],Table4[[#This Row],[Pattern w/out Hyperlink]])</f>
        <v>Trek</v>
      </c>
      <c r="C342" s="19">
        <f>IF(F342&lt;=$N$1,$M$1,IF(AND(F342&gt;=$N$2,F342&lt;=$O$2),$M$2,IF(AND(F342&gt;=$N$3,F342&lt;=$O$3),$M$3,IF(AND(F342&gt;=$N$4,F342&lt;=$O$4),$M$4,IF(AND(F342&gt;=$N$5,F342&lt;=$O$5),$M$5,IF(AND(F342&gt;=$N$6,F342&lt;=$O$6),$M$6,IF(AND(F342&gt;=$N$7,F342&lt;=$O$7),$M$7,IF(AND(F342&gt;=$N$8,F342&lt;=$O$8),$M$8,IF(AND(F342&gt;$N$9,F342&lt;=$O$9),$M$9,IF(AND(F342&gt;=$N$10,F342&lt;=$O$10),$M$10,IF(AND(F342&gt;=$N$11,F342&lt;=$O$11),$M$11,IF(AND(F342&gt;=$N$12,F342&lt;=$O$12),$M$12,IF(AND(F342&gt;=$N$13,F342&lt;=$O$13),$M$13,IF(AND(F342&gt;=$N$14,F342&lt;=$O$14),$M$14,IF(AND(F342&gt;=$N$15,F342&lt;=$O$15),$M$15,IF(AND(F342&gt;=$N$16,F342&lt;=$O$16),$M$16,IF(AND(F342&gt;=$N$17,F342&lt;=$O$17),$M$17,IF(AND(F342&gt;=$N$18,F342&lt;=$O$18),$M$18,IF(AND(F342&gt;=$M$19,F342&gt;=$N$19),$O$19,IF(AND(F342&gt;=$N$19,F342&lt;=$O$19),$M$19,IF(AND(F342&gt;=$N$20,F342&lt;=$O$20),$M$20,IF(AND(F342&gt;=$N$21,F342&lt;=$O$21),$M$21,IF(AND(F342&gt;=$N$22,F342&lt;=$O$22),$M$22,IF(AND(F342&gt;=$N$23,F342&lt;=$O$23),$M$23,IF(AND(F342&gt;=$N$24,F342&lt;=$O$24),$M$24,IF(AND(F342&gt;=$N$25,F342&lt;=$O$25),$M$25,IF(AND(F342&gt;=$N$26,F342&lt;=$O$26),$M$26,IF(AND(F342&gt;=$N$27,F342&lt;=$O$27),$M$27,IF(AND(F342&gt;=$N$28,F342&lt;=$O$28),$M$28,IF(AND(F342&gt;=$N$29,F342&lt;=$O$29),$M$29))))))))))))))))))))))))))))))</f>
        <v>5</v>
      </c>
      <c r="D342" s="19" t="s">
        <v>20</v>
      </c>
      <c r="E342" s="19" t="s">
        <v>1235</v>
      </c>
      <c r="F342" s="23">
        <f>Table4[[#This Row],[USD Pricing]]*Exchange!$A$1</f>
        <v>58.73</v>
      </c>
      <c r="G342" s="23">
        <v>41.95</v>
      </c>
      <c r="H342" s="19" t="s">
        <v>7728</v>
      </c>
      <c r="I342" s="19" t="s">
        <v>4213</v>
      </c>
      <c r="J342" s="19" t="s">
        <v>7568</v>
      </c>
      <c r="L342" s="22"/>
      <c r="XFD342" s="22"/>
    </row>
    <row r="343" spans="1:16384" s="19" customFormat="1" x14ac:dyDescent="0.35">
      <c r="A343" s="12" t="s">
        <v>5</v>
      </c>
      <c r="B343" s="19" t="str">
        <f>HYPERLINK(Table4[[#This Row],[Link]],Table4[[#This Row],[Pattern w/out Hyperlink]])</f>
        <v>Aberdeen</v>
      </c>
      <c r="C343" s="19">
        <f>IF(F343&lt;=$N$1,$M$1,IF(AND(F343&gt;=$N$2,F343&lt;=$O$2),$M$2,IF(AND(F343&gt;=$N$3,F343&lt;=$O$3),$M$3,IF(AND(F343&gt;=$N$4,F343&lt;=$O$4),$M$4,IF(AND(F343&gt;=$N$5,F343&lt;=$O$5),$M$5,IF(AND(F343&gt;=$N$6,F343&lt;=$O$6),$M$6,IF(AND(F343&gt;=$N$7,F343&lt;=$O$7),$M$7,IF(AND(F343&gt;=$N$8,F343&lt;=$O$8),$M$8,IF(AND(F343&gt;$N$9,F343&lt;=$O$9),$M$9,IF(AND(F343&gt;=$N$10,F343&lt;=$O$10),$M$10,IF(AND(F343&gt;=$N$11,F343&lt;=$O$11),$M$11,IF(AND(F343&gt;=$N$12,F343&lt;=$O$12),$M$12,IF(AND(F343&gt;=$N$13,F343&lt;=$O$13),$M$13,IF(AND(F343&gt;=$N$14,F343&lt;=$O$14),$M$14,IF(AND(F343&gt;=$N$15,F343&lt;=$O$15),$M$15,IF(AND(F343&gt;=$N$16,F343&lt;=$O$16),$M$16,IF(AND(F343&gt;=$N$17,F343&lt;=$O$17),$M$17,IF(AND(F343&gt;=$N$18,F343&lt;=$O$18),$M$18,IF(AND(F343&gt;=$M$19,F343&gt;=$N$19),$O$19,IF(AND(F343&gt;=$N$19,F343&lt;=$O$19),$M$19,IF(AND(F343&gt;=$N$20,F343&lt;=$O$20),$M$20,IF(AND(F343&gt;=$N$21,F343&lt;=$O$21),$M$21,IF(AND(F343&gt;=$N$22,F343&lt;=$O$22),$M$22,IF(AND(F343&gt;=$N$23,F343&lt;=$O$23),$M$23,IF(AND(F343&gt;=$N$24,F343&lt;=$O$24),$M$24,IF(AND(F343&gt;=$N$25,F343&lt;=$O$25),$M$25,IF(AND(F343&gt;=$N$26,F343&lt;=$O$26),$M$26,IF(AND(F343&gt;=$N$27,F343&lt;=$O$27),$M$27,IF(AND(F343&gt;=$N$28,F343&lt;=$O$28),$M$28,IF(AND(F343&gt;=$N$29,F343&lt;=$O$29),$M$29))))))))))))))))))))))))))))))</f>
        <v>5</v>
      </c>
      <c r="D343" s="19" t="s">
        <v>2981</v>
      </c>
      <c r="E343" s="19" t="s">
        <v>1235</v>
      </c>
      <c r="F343" s="16">
        <f>Table4[[#This Row],[USD Pricing]]*Exchange!$A$1</f>
        <v>62.999999999999993</v>
      </c>
      <c r="G343" s="16">
        <v>45</v>
      </c>
      <c r="H343" s="12" t="s">
        <v>7764</v>
      </c>
      <c r="I343" s="19" t="s">
        <v>1319</v>
      </c>
      <c r="J343" s="19" t="s">
        <v>3023</v>
      </c>
      <c r="K343" s="12"/>
      <c r="L343" s="22"/>
      <c r="XFD343" s="22"/>
    </row>
    <row r="344" spans="1:16384" s="19" customFormat="1" x14ac:dyDescent="0.35">
      <c r="A344" s="19" t="s">
        <v>7929</v>
      </c>
      <c r="B344" s="43" t="str">
        <f>HYPERLINK(Table4[[#This Row],[Link]],Table4[[#This Row],[Pattern w/out Hyperlink]])</f>
        <v>Abracadabra</v>
      </c>
      <c r="C344" s="19">
        <f>IF(F344&lt;=$N$1,$M$1,IF(AND(F344&gt;=$N$2,F344&lt;=$O$2),$M$2,IF(AND(F344&gt;=$N$3,F344&lt;=$O$3),$M$3,IF(AND(F344&gt;=$N$4,F344&lt;=$O$4),$M$4,IF(AND(F344&gt;=$N$5,F344&lt;=$O$5),$M$5,IF(AND(F344&gt;=$N$6,F344&lt;=$O$6),$M$6,IF(AND(F344&gt;=$N$7,F344&lt;=$O$7),$M$7,IF(AND(F344&gt;=$N$8,F344&lt;=$O$8),$M$8,IF(AND(F344&gt;$N$9,F344&lt;=$O$9),$M$9,IF(AND(F344&gt;=$N$10,F344&lt;=$O$10),$M$10,IF(AND(F344&gt;=$N$11,F344&lt;=$O$11),$M$11,IF(AND(F344&gt;=$N$12,F344&lt;=$O$12),$M$12,IF(AND(F344&gt;=$N$13,F344&lt;=$O$13),$M$13,IF(AND(F344&gt;=$N$14,F344&lt;=$O$14),$M$14,IF(AND(F344&gt;=$N$15,F344&lt;=$O$15),$M$15,IF(AND(F344&gt;=$N$16,F344&lt;=$O$16),$M$16,IF(AND(F344&gt;=$N$17,F344&lt;=$O$17),$M$17,IF(AND(F344&gt;=$N$18,F344&lt;=$O$18),$M$18,IF(AND(F344&gt;=$M$19,F344&gt;=$N$19),$O$19,IF(AND(F344&gt;=$N$19,F344&lt;=$O$19),$M$19,IF(AND(F344&gt;=$N$20,F344&lt;=$O$20),$M$20,IF(AND(F344&gt;=$N$21,F344&lt;=$O$21),$M$21,IF(AND(F344&gt;=$N$22,F344&lt;=$O$22),$M$22,IF(AND(F344&gt;=$N$23,F344&lt;=$O$23),$M$23,IF(AND(F344&gt;=$N$24,F344&lt;=$O$24),$M$24,IF(AND(F344&gt;=$N$25,F344&lt;=$O$25),$M$25,IF(AND(F344&gt;=$N$26,F344&lt;=$O$26),$M$26,IF(AND(F344&gt;=$N$27,F344&lt;=$O$27),$M$27,IF(AND(F344&gt;=$N$28,F344&lt;=$O$28),$M$28,IF(AND(F344&gt;=$N$29,F344&lt;=$O$29),$M$29))))))))))))))))))))))))))))))</f>
        <v>5</v>
      </c>
      <c r="D344" s="19" t="s">
        <v>19</v>
      </c>
      <c r="E344" s="19" t="s">
        <v>1235</v>
      </c>
      <c r="F344" s="23">
        <v>59</v>
      </c>
      <c r="G344" s="23"/>
      <c r="H344" s="11" t="s">
        <v>7930</v>
      </c>
      <c r="I344" s="19" t="s">
        <v>1319</v>
      </c>
      <c r="J344" s="19" t="s">
        <v>2856</v>
      </c>
      <c r="K344" s="19" t="s">
        <v>8166</v>
      </c>
      <c r="L344" s="22"/>
      <c r="XFD344" s="22"/>
    </row>
    <row r="345" spans="1:16384" s="19" customFormat="1" x14ac:dyDescent="0.35">
      <c r="A345" s="19" t="s">
        <v>15</v>
      </c>
      <c r="B345" s="45" t="str">
        <f>HYPERLINK(Table4[[#This Row],[Link]],Table4[[#This Row],[Pattern w/out Hyperlink]])</f>
        <v>Alcazar</v>
      </c>
      <c r="C345" s="19">
        <f>IF(F345&lt;=$N$1,$M$1,IF(AND(F345&gt;=$N$2,F345&lt;=$O$2),$M$2,IF(AND(F345&gt;=$N$3,F345&lt;=$O$3),$M$3,IF(AND(F345&gt;=$N$4,F345&lt;=$O$4),$M$4,IF(AND(F345&gt;=$N$5,F345&lt;=$O$5),$M$5,IF(AND(F345&gt;=$N$6,F345&lt;=$O$6),$M$6,IF(AND(F345&gt;=$N$7,F345&lt;=$O$7),$M$7,IF(AND(F345&gt;=$N$8,F345&lt;=$O$8),$M$8,IF(AND(F345&gt;$N$9,F345&lt;=$O$9),$M$9,IF(AND(F345&gt;=$N$10,F345&lt;=$O$10),$M$10,IF(AND(F345&gt;=$N$11,F345&lt;=$O$11),$M$11,IF(AND(F345&gt;=$N$12,F345&lt;=$O$12),$M$12,IF(AND(F345&gt;=$N$13,F345&lt;=$O$13),$M$13,IF(AND(F345&gt;=$N$14,F345&lt;=$O$14),$M$14,IF(AND(F345&gt;=$N$15,F345&lt;=$O$15),$M$15,IF(AND(F345&gt;=$N$16,F345&lt;=$O$16),$M$16,IF(AND(F345&gt;=$N$17,F345&lt;=$O$17),$M$17,IF(AND(F345&gt;=$N$18,F345&lt;=$O$18),$M$18,IF(AND(F345&gt;=$M$19,F345&gt;=$N$19),$O$19,IF(AND(F345&gt;=$N$19,F345&lt;=$O$19),$M$19,IF(AND(F345&gt;=$N$20,F345&lt;=$O$20),$M$20,IF(AND(F345&gt;=$N$21,F345&lt;=$O$21),$M$21,IF(AND(F345&gt;=$N$22,F345&lt;=$O$22),$M$22,IF(AND(F345&gt;=$N$23,F345&lt;=$O$23),$M$23,IF(AND(F345&gt;=$N$24,F345&lt;=$O$24),$M$24,IF(AND(F345&gt;=$N$25,F345&lt;=$O$25),$M$25,IF(AND(F345&gt;=$N$26,F345&lt;=$O$26),$M$26,IF(AND(F345&gt;=$N$27,F345&lt;=$O$27),$M$27,IF(AND(F345&gt;=$N$28,F345&lt;=$O$28),$M$28,IF(AND(F345&gt;=$N$29,F345&lt;=$O$29),$M$29))))))))))))))))))))))))))))))</f>
        <v>5</v>
      </c>
      <c r="D345" s="19" t="s">
        <v>25</v>
      </c>
      <c r="E345" s="19" t="s">
        <v>1235</v>
      </c>
      <c r="F345" s="23">
        <v>64</v>
      </c>
      <c r="G345" s="23"/>
      <c r="H345" s="19" t="s">
        <v>1128</v>
      </c>
      <c r="I345" s="19" t="s">
        <v>1319</v>
      </c>
      <c r="J345" s="19" t="s">
        <v>2860</v>
      </c>
      <c r="L345" s="22"/>
      <c r="XFD345" s="22"/>
    </row>
    <row r="346" spans="1:16384" s="19" customFormat="1" x14ac:dyDescent="0.35">
      <c r="A346" s="19" t="s">
        <v>30</v>
      </c>
      <c r="B346" s="45" t="str">
        <f>HYPERLINK(Table4[[#This Row],[Link]],Table4[[#This Row],[Pattern w/out Hyperlink]])</f>
        <v>Ambassador</v>
      </c>
      <c r="C346" s="19">
        <f>IF(F346&lt;=$N$1,$M$1,IF(AND(F346&gt;=$N$2,F346&lt;=$O$2),$M$2,IF(AND(F346&gt;=$N$3,F346&lt;=$O$3),$M$3,IF(AND(F346&gt;=$N$4,F346&lt;=$O$4),$M$4,IF(AND(F346&gt;=$N$5,F346&lt;=$O$5),$M$5,IF(AND(F346&gt;=$N$6,F346&lt;=$O$6),$M$6,IF(AND(F346&gt;=$N$7,F346&lt;=$O$7),$M$7,IF(AND(F346&gt;=$N$8,F346&lt;=$O$8),$M$8,IF(AND(F346&gt;$N$9,F346&lt;=$O$9),$M$9,IF(AND(F346&gt;=$N$10,F346&lt;=$O$10),$M$10,IF(AND(F346&gt;=$N$11,F346&lt;=$O$11),$M$11,IF(AND(F346&gt;=$N$12,F346&lt;=$O$12),$M$12,IF(AND(F346&gt;=$N$13,F346&lt;=$O$13),$M$13,IF(AND(F346&gt;=$N$14,F346&lt;=$O$14),$M$14,IF(AND(F346&gt;=$N$15,F346&lt;=$O$15),$M$15,IF(AND(F346&gt;=$N$16,F346&lt;=$O$16),$M$16,IF(AND(F346&gt;=$N$17,F346&lt;=$O$17),$M$17,IF(AND(F346&gt;=$N$18,F346&lt;=$O$18),$M$18,IF(AND(F346&gt;=$M$19,F346&gt;=$N$19),$O$19,IF(AND(F346&gt;=$N$19,F346&lt;=$O$19),$M$19,IF(AND(F346&gt;=$N$20,F346&lt;=$O$20),$M$20,IF(AND(F346&gt;=$N$21,F346&lt;=$O$21),$M$21,IF(AND(F346&gt;=$N$22,F346&lt;=$O$22),$M$22,IF(AND(F346&gt;=$N$23,F346&lt;=$O$23),$M$23,IF(AND(F346&gt;=$N$24,F346&lt;=$O$24),$M$24,IF(AND(F346&gt;=$N$25,F346&lt;=$O$25),$M$25,IF(AND(F346&gt;=$N$26,F346&lt;=$O$26),$M$26,IF(AND(F346&gt;=$N$27,F346&lt;=$O$27),$M$27,IF(AND(F346&gt;=$N$28,F346&lt;=$O$28),$M$28,IF(AND(F346&gt;=$N$29,F346&lt;=$O$29),$M$29))))))))))))))))))))))))))))))</f>
        <v>5</v>
      </c>
      <c r="D346" s="19" t="s">
        <v>23</v>
      </c>
      <c r="E346" s="19" t="s">
        <v>1235</v>
      </c>
      <c r="F346" s="23">
        <v>62.9</v>
      </c>
      <c r="G346" s="23"/>
      <c r="H346" s="19" t="s">
        <v>1222</v>
      </c>
      <c r="I346" s="19" t="s">
        <v>1319</v>
      </c>
      <c r="J346" s="19" t="s">
        <v>2860</v>
      </c>
      <c r="L346" s="22"/>
      <c r="XFD346" s="22"/>
    </row>
    <row r="347" spans="1:16384" s="19" customFormat="1" x14ac:dyDescent="0.35">
      <c r="A347" s="12" t="s">
        <v>3026</v>
      </c>
      <c r="B347" s="19" t="str">
        <f>HYPERLINK(Table4[[#This Row],[Link]],Table4[[#This Row],[Pattern w/out Hyperlink]])</f>
        <v>Andes</v>
      </c>
      <c r="C347" s="19">
        <f>IF(F347&lt;=$N$1,$M$1,IF(AND(F347&gt;=$N$2,F347&lt;=$O$2),$M$2,IF(AND(F347&gt;=$N$3,F347&lt;=$O$3),$M$3,IF(AND(F347&gt;=$N$4,F347&lt;=$O$4),$M$4,IF(AND(F347&gt;=$N$5,F347&lt;=$O$5),$M$5,IF(AND(F347&gt;=$N$6,F347&lt;=$O$6),$M$6,IF(AND(F347&gt;=$N$7,F347&lt;=$O$7),$M$7,IF(AND(F347&gt;=$N$8,F347&lt;=$O$8),$M$8,IF(AND(F347&gt;$N$9,F347&lt;=$O$9),$M$9,IF(AND(F347&gt;=$N$10,F347&lt;=$O$10),$M$10,IF(AND(F347&gt;=$N$11,F347&lt;=$O$11),$M$11,IF(AND(F347&gt;=$N$12,F347&lt;=$O$12),$M$12,IF(AND(F347&gt;=$N$13,F347&lt;=$O$13),$M$13,IF(AND(F347&gt;=$N$14,F347&lt;=$O$14),$M$14,IF(AND(F347&gt;=$N$15,F347&lt;=$O$15),$M$15,IF(AND(F347&gt;=$N$16,F347&lt;=$O$16),$M$16,IF(AND(F347&gt;=$N$17,F347&lt;=$O$17),$M$17,IF(AND(F347&gt;=$N$18,F347&lt;=$O$18),$M$18,IF(AND(F347&gt;=$M$19,F347&gt;=$N$19),$O$19,IF(AND(F347&gt;=$N$19,F347&lt;=$O$19),$M$19,IF(AND(F347&gt;=$N$20,F347&lt;=$O$20),$M$20,IF(AND(F347&gt;=$N$21,F347&lt;=$O$21),$M$21,IF(AND(F347&gt;=$N$22,F347&lt;=$O$22),$M$22,IF(AND(F347&gt;=$N$23,F347&lt;=$O$23),$M$23,IF(AND(F347&gt;=$N$24,F347&lt;=$O$24),$M$24,IF(AND(F347&gt;=$N$25,F347&lt;=$O$25),$M$25,IF(AND(F347&gt;=$N$26,F347&lt;=$O$26),$M$26,IF(AND(F347&gt;=$N$27,F347&lt;=$O$27),$M$27,IF(AND(F347&gt;=$N$28,F347&lt;=$O$28),$M$28,IF(AND(F347&gt;=$N$29,F347&lt;=$O$29),$M$29))))))))))))))))))))))))))))))</f>
        <v>5</v>
      </c>
      <c r="D347" s="19" t="s">
        <v>2981</v>
      </c>
      <c r="E347" s="19" t="s">
        <v>1235</v>
      </c>
      <c r="F347" s="16">
        <f>Table4[[#This Row],[USD Pricing]]*Exchange!$A$1</f>
        <v>62.999999999999993</v>
      </c>
      <c r="G347" s="16">
        <v>45</v>
      </c>
      <c r="H347" s="12" t="s">
        <v>7767</v>
      </c>
      <c r="I347" s="19" t="s">
        <v>1319</v>
      </c>
      <c r="J347" s="19" t="s">
        <v>3023</v>
      </c>
      <c r="K347" s="12"/>
      <c r="L347" s="22"/>
      <c r="XFD347" s="22"/>
    </row>
    <row r="348" spans="1:16384" s="19" customFormat="1" x14ac:dyDescent="0.35">
      <c r="A348" s="19" t="s">
        <v>3430</v>
      </c>
      <c r="B348" s="45" t="str">
        <f>HYPERLINK(Table4[[#This Row],[Link]],Table4[[#This Row],[Pattern w/out Hyperlink]])</f>
        <v>Aphrodite</v>
      </c>
      <c r="C348" s="19">
        <f>IF(F348&lt;=$N$1,$M$1,IF(AND(F348&gt;=$N$2,F348&lt;=$O$2),$M$2,IF(AND(F348&gt;=$N$3,F348&lt;=$O$3),$M$3,IF(AND(F348&gt;=$N$4,F348&lt;=$O$4),$M$4,IF(AND(F348&gt;=$N$5,F348&lt;=$O$5),$M$5,IF(AND(F348&gt;=$N$6,F348&lt;=$O$6),$M$6,IF(AND(F348&gt;=$N$7,F348&lt;=$O$7),$M$7,IF(AND(F348&gt;=$N$8,F348&lt;=$O$8),$M$8,IF(AND(F348&gt;$N$9,F348&lt;=$O$9),$M$9,IF(AND(F348&gt;=$N$10,F348&lt;=$O$10),$M$10,IF(AND(F348&gt;=$N$11,F348&lt;=$O$11),$M$11,IF(AND(F348&gt;=$N$12,F348&lt;=$O$12),$M$12,IF(AND(F348&gt;=$N$13,F348&lt;=$O$13),$M$13,IF(AND(F348&gt;=$N$14,F348&lt;=$O$14),$M$14,IF(AND(F348&gt;=$N$15,F348&lt;=$O$15),$M$15,IF(AND(F348&gt;=$N$16,F348&lt;=$O$16),$M$16,IF(AND(F348&gt;=$N$17,F348&lt;=$O$17),$M$17,IF(AND(F348&gt;=$N$18,F348&lt;=$O$18),$M$18,IF(AND(F348&gt;=$M$19,F348&gt;=$N$19),$O$19,IF(AND(F348&gt;=$N$19,F348&lt;=$O$19),$M$19,IF(AND(F348&gt;=$N$20,F348&lt;=$O$20),$M$20,IF(AND(F348&gt;=$N$21,F348&lt;=$O$21),$M$21,IF(AND(F348&gt;=$N$22,F348&lt;=$O$22),$M$22,IF(AND(F348&gt;=$N$23,F348&lt;=$O$23),$M$23,IF(AND(F348&gt;=$N$24,F348&lt;=$O$24),$M$24,IF(AND(F348&gt;=$N$25,F348&lt;=$O$25),$M$25,IF(AND(F348&gt;=$N$26,F348&lt;=$O$26),$M$26,IF(AND(F348&gt;=$N$27,F348&lt;=$O$27),$M$27,IF(AND(F348&gt;=$N$28,F348&lt;=$O$28),$M$28,IF(AND(F348&gt;=$N$29,F348&lt;=$O$29),$M$29))))))))))))))))))))))))))))))</f>
        <v>5</v>
      </c>
      <c r="D348" s="19" t="s">
        <v>2232</v>
      </c>
      <c r="E348" s="19" t="s">
        <v>1235</v>
      </c>
      <c r="F348" s="23">
        <f>Table4[[#This Row],[USD Pricing]]*Exchange!$A$1</f>
        <v>59.499999999999993</v>
      </c>
      <c r="G348" s="23">
        <v>42.5</v>
      </c>
      <c r="H348" s="19" t="s">
        <v>3431</v>
      </c>
      <c r="I348" s="19" t="s">
        <v>1319</v>
      </c>
      <c r="J348" s="19" t="s">
        <v>2860</v>
      </c>
      <c r="L348" s="22"/>
      <c r="XFD348" s="22"/>
    </row>
    <row r="349" spans="1:16384" s="19" customFormat="1" x14ac:dyDescent="0.35">
      <c r="A349" s="12" t="s">
        <v>59</v>
      </c>
      <c r="B349" s="19" t="str">
        <f>HYPERLINK(Table4[[#This Row],[Link]],Table4[[#This Row],[Pattern w/out Hyperlink]])</f>
        <v>Ascend</v>
      </c>
      <c r="C349" s="19">
        <f>IF(F349&lt;=$N$1,$M$1,IF(AND(F349&gt;=$N$2,F349&lt;=$O$2),$M$2,IF(AND(F349&gt;=$N$3,F349&lt;=$O$3),$M$3,IF(AND(F349&gt;=$N$4,F349&lt;=$O$4),$M$4,IF(AND(F349&gt;=$N$5,F349&lt;=$O$5),$M$5,IF(AND(F349&gt;=$N$6,F349&lt;=$O$6),$M$6,IF(AND(F349&gt;=$N$7,F349&lt;=$O$7),$M$7,IF(AND(F349&gt;=$N$8,F349&lt;=$O$8),$M$8,IF(AND(F349&gt;$N$9,F349&lt;=$O$9),$M$9,IF(AND(F349&gt;=$N$10,F349&lt;=$O$10),$M$10,IF(AND(F349&gt;=$N$11,F349&lt;=$O$11),$M$11,IF(AND(F349&gt;=$N$12,F349&lt;=$O$12),$M$12,IF(AND(F349&gt;=$N$13,F349&lt;=$O$13),$M$13,IF(AND(F349&gt;=$N$14,F349&lt;=$O$14),$M$14,IF(AND(F349&gt;=$N$15,F349&lt;=$O$15),$M$15,IF(AND(F349&gt;=$N$16,F349&lt;=$O$16),$M$16,IF(AND(F349&gt;=$N$17,F349&lt;=$O$17),$M$17,IF(AND(F349&gt;=$N$18,F349&lt;=$O$18),$M$18,IF(AND(F349&gt;=$M$19,F349&gt;=$N$19),$O$19,IF(AND(F349&gt;=$N$19,F349&lt;=$O$19),$M$19,IF(AND(F349&gt;=$N$20,F349&lt;=$O$20),$M$20,IF(AND(F349&gt;=$N$21,F349&lt;=$O$21),$M$21,IF(AND(F349&gt;=$N$22,F349&lt;=$O$22),$M$22,IF(AND(F349&gt;=$N$23,F349&lt;=$O$23),$M$23,IF(AND(F349&gt;=$N$24,F349&lt;=$O$24),$M$24,IF(AND(F349&gt;=$N$25,F349&lt;=$O$25),$M$25,IF(AND(F349&gt;=$N$26,F349&lt;=$O$26),$M$26,IF(AND(F349&gt;=$N$27,F349&lt;=$O$27),$M$27,IF(AND(F349&gt;=$N$28,F349&lt;=$O$28),$M$28,IF(AND(F349&gt;=$N$29,F349&lt;=$O$29),$M$29))))))))))))))))))))))))))))))</f>
        <v>5</v>
      </c>
      <c r="D349" s="19" t="s">
        <v>2981</v>
      </c>
      <c r="E349" s="19" t="s">
        <v>1235</v>
      </c>
      <c r="F349" s="16">
        <f>Table4[[#This Row],[USD Pricing]]*Exchange!$A$1</f>
        <v>58.8</v>
      </c>
      <c r="G349" s="16">
        <v>42</v>
      </c>
      <c r="H349" s="12" t="s">
        <v>7769</v>
      </c>
      <c r="I349" s="19" t="s">
        <v>1319</v>
      </c>
      <c r="J349" s="19" t="s">
        <v>2857</v>
      </c>
      <c r="K349" s="12" t="s">
        <v>8170</v>
      </c>
      <c r="L349" s="22"/>
      <c r="XFD349" s="22"/>
    </row>
    <row r="350" spans="1:16384" s="19" customFormat="1" x14ac:dyDescent="0.35">
      <c r="A350" s="19" t="s">
        <v>60</v>
      </c>
      <c r="B350" s="45" t="str">
        <f>HYPERLINK(Table4[[#This Row],[Link]],Table4[[#This Row],[Pattern w/out Hyperlink]])</f>
        <v>Aspect</v>
      </c>
      <c r="C350" s="19">
        <f>IF(F350&lt;=$N$1,$M$1,IF(AND(F350&gt;=$N$2,F350&lt;=$O$2),$M$2,IF(AND(F350&gt;=$N$3,F350&lt;=$O$3),$M$3,IF(AND(F350&gt;=$N$4,F350&lt;=$O$4),$M$4,IF(AND(F350&gt;=$N$5,F350&lt;=$O$5),$M$5,IF(AND(F350&gt;=$N$6,F350&lt;=$O$6),$M$6,IF(AND(F350&gt;=$N$7,F350&lt;=$O$7),$M$7,IF(AND(F350&gt;=$N$8,F350&lt;=$O$8),$M$8,IF(AND(F350&gt;$N$9,F350&lt;=$O$9),$M$9,IF(AND(F350&gt;=$N$10,F350&lt;=$O$10),$M$10,IF(AND(F350&gt;=$N$11,F350&lt;=$O$11),$M$11,IF(AND(F350&gt;=$N$12,F350&lt;=$O$12),$M$12,IF(AND(F350&gt;=$N$13,F350&lt;=$O$13),$M$13,IF(AND(F350&gt;=$N$14,F350&lt;=$O$14),$M$14,IF(AND(F350&gt;=$N$15,F350&lt;=$O$15),$M$15,IF(AND(F350&gt;=$N$16,F350&lt;=$O$16),$M$16,IF(AND(F350&gt;=$N$17,F350&lt;=$O$17),$M$17,IF(AND(F350&gt;=$N$18,F350&lt;=$O$18),$M$18,IF(AND(F350&gt;=$M$19,F350&gt;=$N$19),$O$19,IF(AND(F350&gt;=$N$19,F350&lt;=$O$19),$M$19,IF(AND(F350&gt;=$N$20,F350&lt;=$O$20),$M$20,IF(AND(F350&gt;=$N$21,F350&lt;=$O$21),$M$21,IF(AND(F350&gt;=$N$22,F350&lt;=$O$22),$M$22,IF(AND(F350&gt;=$N$23,F350&lt;=$O$23),$M$23,IF(AND(F350&gt;=$N$24,F350&lt;=$O$24),$M$24,IF(AND(F350&gt;=$N$25,F350&lt;=$O$25),$M$25,IF(AND(F350&gt;=$N$26,F350&lt;=$O$26),$M$26,IF(AND(F350&gt;=$N$27,F350&lt;=$O$27),$M$27,IF(AND(F350&gt;=$N$28,F350&lt;=$O$28),$M$28,IF(AND(F350&gt;=$N$29,F350&lt;=$O$29),$M$29))))))))))))))))))))))))))))))</f>
        <v>5</v>
      </c>
      <c r="D350" s="19" t="s">
        <v>25</v>
      </c>
      <c r="E350" s="19" t="s">
        <v>1235</v>
      </c>
      <c r="F350" s="23">
        <v>55.25</v>
      </c>
      <c r="G350" s="23"/>
      <c r="H350" s="19" t="s">
        <v>1119</v>
      </c>
      <c r="I350" s="19" t="s">
        <v>1319</v>
      </c>
      <c r="J350" s="19" t="s">
        <v>2860</v>
      </c>
      <c r="L350" s="22"/>
      <c r="XFD350" s="22"/>
    </row>
    <row r="351" spans="1:16384" s="42" customFormat="1" x14ac:dyDescent="0.35">
      <c r="A351" s="12" t="s">
        <v>66</v>
      </c>
      <c r="B351" s="19" t="str">
        <f>HYPERLINK(Table4[[#This Row],[Link]],Table4[[#This Row],[Pattern w/out Hyperlink]])</f>
        <v>Autobahn</v>
      </c>
      <c r="C351" s="19">
        <f>IF(F351&lt;=$N$1,$M$1,IF(AND(F351&gt;=$N$2,F351&lt;=$O$2),$M$2,IF(AND(F351&gt;=$N$3,F351&lt;=$O$3),$M$3,IF(AND(F351&gt;=$N$4,F351&lt;=$O$4),$M$4,IF(AND(F351&gt;=$N$5,F351&lt;=$O$5),$M$5,IF(AND(F351&gt;=$N$6,F351&lt;=$O$6),$M$6,IF(AND(F351&gt;=$N$7,F351&lt;=$O$7),$M$7,IF(AND(F351&gt;=$N$8,F351&lt;=$O$8),$M$8,IF(AND(F351&gt;$N$9,F351&lt;=$O$9),$M$9,IF(AND(F351&gt;=$N$10,F351&lt;=$O$10),$M$10,IF(AND(F351&gt;=$N$11,F351&lt;=$O$11),$M$11,IF(AND(F351&gt;=$N$12,F351&lt;=$O$12),$M$12,IF(AND(F351&gt;=$N$13,F351&lt;=$O$13),$M$13,IF(AND(F351&gt;=$N$14,F351&lt;=$O$14),$M$14,IF(AND(F351&gt;=$N$15,F351&lt;=$O$15),$M$15,IF(AND(F351&gt;=$N$16,F351&lt;=$O$16),$M$16,IF(AND(F351&gt;=$N$17,F351&lt;=$O$17),$M$17,IF(AND(F351&gt;=$N$18,F351&lt;=$O$18),$M$18,IF(AND(F351&gt;=$M$19,F351&gt;=$N$19),$O$19,IF(AND(F351&gt;=$N$19,F351&lt;=$O$19),$M$19,IF(AND(F351&gt;=$N$20,F351&lt;=$O$20),$M$20,IF(AND(F351&gt;=$N$21,F351&lt;=$O$21),$M$21,IF(AND(F351&gt;=$N$22,F351&lt;=$O$22),$M$22,IF(AND(F351&gt;=$N$23,F351&lt;=$O$23),$M$23,IF(AND(F351&gt;=$N$24,F351&lt;=$O$24),$M$24,IF(AND(F351&gt;=$N$25,F351&lt;=$O$25),$M$25,IF(AND(F351&gt;=$N$26,F351&lt;=$O$26),$M$26,IF(AND(F351&gt;=$N$27,F351&lt;=$O$27),$M$27,IF(AND(F351&gt;=$N$28,F351&lt;=$O$28),$M$28,IF(AND(F351&gt;=$N$29,F351&lt;=$O$29),$M$29))))))))))))))))))))))))))))))</f>
        <v>5</v>
      </c>
      <c r="D351" s="19" t="s">
        <v>19</v>
      </c>
      <c r="E351" s="19" t="s">
        <v>1235</v>
      </c>
      <c r="F351" s="16">
        <v>58</v>
      </c>
      <c r="G351" s="16"/>
      <c r="H351" s="12" t="s">
        <v>1992</v>
      </c>
      <c r="I351" s="19" t="s">
        <v>1319</v>
      </c>
      <c r="J351" s="19" t="s">
        <v>2857</v>
      </c>
      <c r="K351" s="12"/>
      <c r="L351" s="47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  <c r="FQ351" s="41"/>
      <c r="FR351" s="41"/>
      <c r="FS351" s="41"/>
      <c r="FT351" s="41"/>
      <c r="FU351" s="41"/>
      <c r="FV351" s="41"/>
      <c r="FW351" s="41"/>
      <c r="FX351" s="41"/>
      <c r="FY351" s="41"/>
      <c r="FZ351" s="41"/>
      <c r="GA351" s="41"/>
      <c r="GB351" s="41"/>
      <c r="GC351" s="41"/>
      <c r="GD351" s="41"/>
      <c r="GE351" s="41"/>
      <c r="GF351" s="41"/>
      <c r="GG351" s="41"/>
      <c r="GH351" s="41"/>
      <c r="GI351" s="41"/>
      <c r="GJ351" s="41"/>
      <c r="GK351" s="41"/>
      <c r="GL351" s="41"/>
      <c r="GM351" s="41"/>
      <c r="GN351" s="41"/>
      <c r="GO351" s="41"/>
      <c r="GP351" s="41"/>
      <c r="GQ351" s="41"/>
      <c r="GR351" s="41"/>
      <c r="GS351" s="41"/>
      <c r="GT351" s="41"/>
      <c r="GU351" s="41"/>
      <c r="GV351" s="41"/>
      <c r="GW351" s="41"/>
      <c r="GX351" s="41"/>
      <c r="GY351" s="41"/>
      <c r="GZ351" s="41"/>
      <c r="HA351" s="41"/>
      <c r="HB351" s="41"/>
      <c r="HC351" s="41"/>
      <c r="HD351" s="41"/>
      <c r="HE351" s="41"/>
      <c r="HF351" s="41"/>
      <c r="HG351" s="41"/>
      <c r="HH351" s="41"/>
      <c r="HI351" s="41"/>
      <c r="HJ351" s="41"/>
      <c r="HK351" s="41"/>
      <c r="HL351" s="41"/>
      <c r="HM351" s="41"/>
      <c r="HN351" s="41"/>
      <c r="HO351" s="41"/>
      <c r="HP351" s="41"/>
      <c r="HQ351" s="41"/>
      <c r="HR351" s="41"/>
      <c r="HS351" s="41"/>
      <c r="HT351" s="41"/>
      <c r="HU351" s="41"/>
      <c r="HV351" s="41"/>
      <c r="HW351" s="41"/>
      <c r="HX351" s="41"/>
      <c r="HY351" s="41"/>
      <c r="HZ351" s="41"/>
      <c r="IA351" s="41"/>
      <c r="IB351" s="41"/>
      <c r="IC351" s="41"/>
      <c r="ID351" s="41"/>
      <c r="IE351" s="41"/>
      <c r="IF351" s="41"/>
      <c r="IG351" s="41"/>
      <c r="IH351" s="41"/>
      <c r="II351" s="41"/>
      <c r="IJ351" s="41"/>
      <c r="IK351" s="41"/>
      <c r="IL351" s="41"/>
      <c r="IM351" s="41"/>
      <c r="IN351" s="41"/>
      <c r="IO351" s="41"/>
      <c r="IP351" s="41"/>
      <c r="IQ351" s="41"/>
      <c r="IR351" s="41"/>
      <c r="IS351" s="41"/>
      <c r="IT351" s="41"/>
      <c r="IU351" s="41"/>
      <c r="IV351" s="41"/>
      <c r="IW351" s="41"/>
      <c r="IX351" s="41"/>
      <c r="IY351" s="41"/>
      <c r="IZ351" s="41"/>
      <c r="JA351" s="41"/>
      <c r="JB351" s="41"/>
      <c r="JC351" s="41"/>
      <c r="JD351" s="41"/>
      <c r="JE351" s="41"/>
      <c r="JF351" s="41"/>
      <c r="JG351" s="41"/>
      <c r="JH351" s="41"/>
      <c r="JI351" s="41"/>
      <c r="JJ351" s="41"/>
      <c r="JK351" s="41"/>
      <c r="JL351" s="41"/>
      <c r="JM351" s="41"/>
      <c r="JN351" s="41"/>
      <c r="JO351" s="41"/>
      <c r="JP351" s="41"/>
      <c r="JQ351" s="41"/>
      <c r="JR351" s="41"/>
      <c r="JS351" s="41"/>
      <c r="JT351" s="41"/>
      <c r="JU351" s="41"/>
      <c r="JV351" s="41"/>
      <c r="JW351" s="41"/>
      <c r="JX351" s="41"/>
      <c r="JY351" s="41"/>
      <c r="JZ351" s="41"/>
      <c r="KA351" s="41"/>
      <c r="KB351" s="41"/>
      <c r="KC351" s="41"/>
      <c r="KD351" s="41"/>
      <c r="KE351" s="41"/>
      <c r="KF351" s="41"/>
      <c r="KG351" s="41"/>
      <c r="KH351" s="41"/>
      <c r="KI351" s="41"/>
      <c r="KJ351" s="41"/>
      <c r="KK351" s="41"/>
      <c r="KL351" s="41"/>
      <c r="KM351" s="41"/>
      <c r="KN351" s="41"/>
      <c r="KO351" s="41"/>
      <c r="KP351" s="41"/>
      <c r="KQ351" s="41"/>
      <c r="KR351" s="41"/>
      <c r="KS351" s="41"/>
      <c r="KT351" s="41"/>
      <c r="KU351" s="41"/>
      <c r="KV351" s="41"/>
      <c r="KW351" s="41"/>
      <c r="KX351" s="41"/>
      <c r="KY351" s="41"/>
      <c r="KZ351" s="41"/>
      <c r="LA351" s="41"/>
      <c r="LB351" s="41"/>
      <c r="LC351" s="41"/>
      <c r="LD351" s="41"/>
      <c r="LE351" s="41"/>
      <c r="LF351" s="41"/>
      <c r="LG351" s="41"/>
      <c r="LH351" s="41"/>
      <c r="LI351" s="41"/>
      <c r="LJ351" s="41"/>
      <c r="LK351" s="41"/>
      <c r="LL351" s="41"/>
      <c r="LM351" s="41"/>
      <c r="LN351" s="41"/>
      <c r="LO351" s="41"/>
      <c r="LP351" s="41"/>
      <c r="LQ351" s="41"/>
      <c r="LR351" s="41"/>
      <c r="LS351" s="41"/>
      <c r="LT351" s="41"/>
      <c r="LU351" s="41"/>
      <c r="LV351" s="41"/>
      <c r="LW351" s="41"/>
      <c r="LX351" s="41"/>
      <c r="LY351" s="41"/>
      <c r="LZ351" s="41"/>
      <c r="MA351" s="41"/>
      <c r="MB351" s="41"/>
      <c r="MC351" s="41"/>
      <c r="MD351" s="41"/>
      <c r="ME351" s="41"/>
      <c r="MF351" s="41"/>
      <c r="MG351" s="41"/>
      <c r="MH351" s="41"/>
      <c r="MI351" s="41"/>
      <c r="MJ351" s="41"/>
      <c r="MK351" s="41"/>
      <c r="ML351" s="41"/>
      <c r="MM351" s="41"/>
      <c r="MN351" s="41"/>
      <c r="MO351" s="41"/>
      <c r="MP351" s="41"/>
      <c r="MQ351" s="41"/>
      <c r="MR351" s="41"/>
      <c r="MS351" s="41"/>
      <c r="MT351" s="41"/>
      <c r="MU351" s="41"/>
      <c r="MV351" s="41"/>
      <c r="MW351" s="41"/>
      <c r="MX351" s="41"/>
      <c r="MY351" s="41"/>
      <c r="MZ351" s="41"/>
      <c r="NA351" s="41"/>
      <c r="NB351" s="41"/>
      <c r="NC351" s="41"/>
      <c r="ND351" s="41"/>
      <c r="NE351" s="41"/>
      <c r="NF351" s="41"/>
      <c r="NG351" s="41"/>
      <c r="NH351" s="41"/>
      <c r="NI351" s="41"/>
      <c r="NJ351" s="41"/>
      <c r="NK351" s="41"/>
      <c r="NL351" s="41"/>
      <c r="NM351" s="41"/>
      <c r="NN351" s="41"/>
      <c r="NO351" s="41"/>
      <c r="NP351" s="41"/>
      <c r="NQ351" s="41"/>
      <c r="NR351" s="41"/>
      <c r="NS351" s="41"/>
      <c r="NT351" s="41"/>
      <c r="NU351" s="41"/>
      <c r="NV351" s="41"/>
      <c r="NW351" s="41"/>
      <c r="NX351" s="41"/>
      <c r="NY351" s="41"/>
      <c r="NZ351" s="41"/>
      <c r="OA351" s="41"/>
      <c r="OB351" s="41"/>
      <c r="OC351" s="41"/>
      <c r="OD351" s="41"/>
      <c r="OE351" s="41"/>
      <c r="OF351" s="41"/>
      <c r="OG351" s="41"/>
      <c r="OH351" s="41"/>
      <c r="OI351" s="41"/>
      <c r="OJ351" s="41"/>
      <c r="OK351" s="41"/>
      <c r="OL351" s="41"/>
      <c r="OM351" s="41"/>
      <c r="ON351" s="41"/>
      <c r="OO351" s="41"/>
      <c r="OP351" s="41"/>
      <c r="OQ351" s="41"/>
      <c r="OR351" s="41"/>
      <c r="OS351" s="41"/>
      <c r="OT351" s="41"/>
      <c r="OU351" s="41"/>
      <c r="OV351" s="41"/>
      <c r="OW351" s="41"/>
      <c r="OX351" s="41"/>
      <c r="OY351" s="41"/>
      <c r="OZ351" s="41"/>
      <c r="PA351" s="41"/>
      <c r="PB351" s="41"/>
      <c r="PC351" s="41"/>
      <c r="PD351" s="41"/>
      <c r="PE351" s="41"/>
      <c r="PF351" s="41"/>
      <c r="PG351" s="41"/>
      <c r="PH351" s="41"/>
      <c r="PI351" s="41"/>
      <c r="PJ351" s="41"/>
      <c r="PK351" s="41"/>
      <c r="PL351" s="41"/>
      <c r="PM351" s="41"/>
      <c r="PN351" s="41"/>
      <c r="PO351" s="41"/>
      <c r="PP351" s="41"/>
      <c r="PQ351" s="41"/>
      <c r="PR351" s="41"/>
      <c r="PS351" s="41"/>
      <c r="PT351" s="41"/>
      <c r="PU351" s="41"/>
      <c r="PV351" s="41"/>
      <c r="PW351" s="41"/>
      <c r="PX351" s="41"/>
      <c r="PY351" s="41"/>
      <c r="PZ351" s="41"/>
      <c r="QA351" s="41"/>
      <c r="QB351" s="41"/>
      <c r="QC351" s="41"/>
      <c r="QD351" s="41"/>
      <c r="QE351" s="41"/>
      <c r="QF351" s="41"/>
      <c r="QG351" s="41"/>
      <c r="QH351" s="41"/>
      <c r="QI351" s="41"/>
      <c r="QJ351" s="41"/>
      <c r="QK351" s="41"/>
      <c r="QL351" s="41"/>
      <c r="QM351" s="41"/>
      <c r="QN351" s="41"/>
      <c r="QO351" s="41"/>
      <c r="QP351" s="41"/>
      <c r="QQ351" s="41"/>
      <c r="QR351" s="41"/>
      <c r="QS351" s="41"/>
      <c r="QT351" s="41"/>
      <c r="QU351" s="41"/>
      <c r="QV351" s="41"/>
      <c r="QW351" s="41"/>
      <c r="QX351" s="41"/>
      <c r="QY351" s="41"/>
      <c r="QZ351" s="41"/>
      <c r="RA351" s="41"/>
      <c r="RB351" s="41"/>
      <c r="RC351" s="41"/>
      <c r="RD351" s="41"/>
      <c r="RE351" s="41"/>
      <c r="RF351" s="41"/>
      <c r="RG351" s="41"/>
      <c r="RH351" s="41"/>
      <c r="RI351" s="41"/>
      <c r="RJ351" s="41"/>
      <c r="RK351" s="41"/>
      <c r="RL351" s="41"/>
      <c r="RM351" s="41"/>
      <c r="RN351" s="41"/>
      <c r="RO351" s="41"/>
      <c r="RP351" s="41"/>
      <c r="RQ351" s="41"/>
      <c r="RR351" s="41"/>
      <c r="RS351" s="41"/>
      <c r="RT351" s="41"/>
      <c r="RU351" s="41"/>
      <c r="RV351" s="41"/>
      <c r="RW351" s="41"/>
      <c r="RX351" s="41"/>
      <c r="RY351" s="41"/>
      <c r="RZ351" s="41"/>
      <c r="SA351" s="41"/>
      <c r="SB351" s="41"/>
      <c r="SC351" s="41"/>
      <c r="SD351" s="41"/>
      <c r="SE351" s="41"/>
      <c r="SF351" s="41"/>
      <c r="SG351" s="41"/>
      <c r="SH351" s="41"/>
      <c r="SI351" s="41"/>
      <c r="SJ351" s="41"/>
      <c r="SK351" s="41"/>
      <c r="SL351" s="41"/>
      <c r="SM351" s="41"/>
      <c r="SN351" s="41"/>
      <c r="SO351" s="41"/>
      <c r="SP351" s="41"/>
      <c r="SQ351" s="41"/>
      <c r="SR351" s="41"/>
      <c r="SS351" s="41"/>
      <c r="ST351" s="41"/>
      <c r="SU351" s="41"/>
      <c r="SV351" s="41"/>
      <c r="SW351" s="41"/>
      <c r="SX351" s="41"/>
      <c r="SY351" s="41"/>
      <c r="SZ351" s="41"/>
      <c r="TA351" s="41"/>
      <c r="TB351" s="41"/>
      <c r="TC351" s="41"/>
      <c r="TD351" s="41"/>
      <c r="TE351" s="41"/>
      <c r="TF351" s="41"/>
      <c r="TG351" s="41"/>
      <c r="TH351" s="41"/>
      <c r="TI351" s="41"/>
      <c r="TJ351" s="41"/>
      <c r="TK351" s="41"/>
      <c r="TL351" s="41"/>
      <c r="TM351" s="41"/>
      <c r="TN351" s="41"/>
      <c r="TO351" s="41"/>
      <c r="TP351" s="41"/>
      <c r="TQ351" s="41"/>
      <c r="TR351" s="41"/>
      <c r="TS351" s="41"/>
      <c r="TT351" s="41"/>
      <c r="TU351" s="41"/>
      <c r="TV351" s="41"/>
      <c r="TW351" s="41"/>
      <c r="TX351" s="41"/>
      <c r="TY351" s="41"/>
      <c r="TZ351" s="41"/>
      <c r="UA351" s="41"/>
      <c r="UB351" s="41"/>
      <c r="UC351" s="41"/>
      <c r="UD351" s="41"/>
      <c r="UE351" s="41"/>
      <c r="UF351" s="41"/>
      <c r="UG351" s="41"/>
      <c r="UH351" s="41"/>
      <c r="UI351" s="41"/>
      <c r="UJ351" s="41"/>
      <c r="UK351" s="41"/>
      <c r="UL351" s="41"/>
      <c r="UM351" s="41"/>
      <c r="UN351" s="41"/>
      <c r="UO351" s="41"/>
      <c r="UP351" s="41"/>
      <c r="UQ351" s="41"/>
      <c r="UR351" s="41"/>
      <c r="US351" s="41"/>
      <c r="UT351" s="41"/>
      <c r="UU351" s="41"/>
      <c r="UV351" s="41"/>
      <c r="UW351" s="41"/>
      <c r="UX351" s="41"/>
      <c r="UY351" s="41"/>
      <c r="UZ351" s="41"/>
      <c r="VA351" s="41"/>
      <c r="VB351" s="41"/>
      <c r="VC351" s="41"/>
      <c r="VD351" s="41"/>
      <c r="VE351" s="41"/>
      <c r="VF351" s="41"/>
      <c r="VG351" s="41"/>
      <c r="VH351" s="41"/>
      <c r="VI351" s="41"/>
      <c r="VJ351" s="41"/>
      <c r="VK351" s="41"/>
      <c r="VL351" s="41"/>
      <c r="VM351" s="41"/>
      <c r="VN351" s="41"/>
      <c r="VO351" s="41"/>
      <c r="VP351" s="41"/>
      <c r="VQ351" s="41"/>
      <c r="VR351" s="41"/>
      <c r="VS351" s="41"/>
      <c r="VT351" s="41"/>
      <c r="VU351" s="41"/>
      <c r="VV351" s="41"/>
      <c r="VW351" s="41"/>
      <c r="VX351" s="41"/>
      <c r="VY351" s="41"/>
      <c r="VZ351" s="41"/>
      <c r="WA351" s="41"/>
      <c r="WB351" s="41"/>
      <c r="WC351" s="41"/>
      <c r="WD351" s="41"/>
      <c r="WE351" s="41"/>
      <c r="WF351" s="41"/>
      <c r="WG351" s="41"/>
      <c r="WH351" s="41"/>
      <c r="WI351" s="41"/>
      <c r="WJ351" s="41"/>
      <c r="WK351" s="41"/>
      <c r="WL351" s="41"/>
      <c r="WM351" s="41"/>
      <c r="WN351" s="41"/>
      <c r="WO351" s="41"/>
      <c r="WP351" s="41"/>
      <c r="WQ351" s="41"/>
      <c r="WR351" s="41"/>
      <c r="WS351" s="41"/>
      <c r="WT351" s="41"/>
      <c r="WU351" s="41"/>
      <c r="WV351" s="41"/>
      <c r="WW351" s="41"/>
      <c r="WX351" s="41"/>
      <c r="WY351" s="41"/>
      <c r="WZ351" s="41"/>
      <c r="XA351" s="41"/>
      <c r="XB351" s="41"/>
      <c r="XC351" s="41"/>
      <c r="XD351" s="41"/>
      <c r="XE351" s="41"/>
      <c r="XF351" s="41"/>
      <c r="XG351" s="41"/>
      <c r="XH351" s="41"/>
      <c r="XI351" s="41"/>
      <c r="XJ351" s="41"/>
      <c r="XK351" s="41"/>
      <c r="XL351" s="41"/>
      <c r="XM351" s="41"/>
      <c r="XN351" s="41"/>
      <c r="XO351" s="41"/>
      <c r="XP351" s="41"/>
      <c r="XQ351" s="41"/>
      <c r="XR351" s="41"/>
      <c r="XS351" s="41"/>
      <c r="XT351" s="41"/>
      <c r="XU351" s="41"/>
      <c r="XV351" s="41"/>
      <c r="XW351" s="41"/>
      <c r="XX351" s="41"/>
      <c r="XY351" s="41"/>
      <c r="XZ351" s="41"/>
      <c r="YA351" s="41"/>
      <c r="YB351" s="41"/>
      <c r="YC351" s="41"/>
      <c r="YD351" s="41"/>
      <c r="YE351" s="41"/>
      <c r="YF351" s="41"/>
      <c r="YG351" s="41"/>
      <c r="YH351" s="41"/>
      <c r="YI351" s="41"/>
      <c r="YJ351" s="41"/>
      <c r="YK351" s="41"/>
      <c r="YL351" s="41"/>
      <c r="YM351" s="41"/>
      <c r="YN351" s="41"/>
      <c r="YO351" s="41"/>
      <c r="YP351" s="41"/>
      <c r="YQ351" s="41"/>
      <c r="YR351" s="41"/>
      <c r="YS351" s="41"/>
      <c r="YT351" s="41"/>
      <c r="YU351" s="41"/>
      <c r="YV351" s="41"/>
      <c r="YW351" s="41"/>
      <c r="YX351" s="41"/>
      <c r="YY351" s="41"/>
      <c r="YZ351" s="41"/>
      <c r="ZA351" s="41"/>
      <c r="ZB351" s="41"/>
      <c r="ZC351" s="41"/>
      <c r="ZD351" s="41"/>
      <c r="ZE351" s="41"/>
      <c r="ZF351" s="41"/>
      <c r="ZG351" s="41"/>
      <c r="ZH351" s="41"/>
      <c r="ZI351" s="41"/>
      <c r="ZJ351" s="41"/>
      <c r="ZK351" s="41"/>
      <c r="ZL351" s="41"/>
      <c r="ZM351" s="41"/>
      <c r="ZN351" s="41"/>
      <c r="ZO351" s="41"/>
      <c r="ZP351" s="41"/>
      <c r="ZQ351" s="41"/>
      <c r="ZR351" s="41"/>
      <c r="ZS351" s="41"/>
      <c r="ZT351" s="41"/>
      <c r="ZU351" s="41"/>
      <c r="ZV351" s="41"/>
      <c r="ZW351" s="41"/>
      <c r="ZX351" s="41"/>
      <c r="ZY351" s="41"/>
      <c r="ZZ351" s="41"/>
      <c r="AAA351" s="41"/>
      <c r="AAB351" s="41"/>
      <c r="AAC351" s="41"/>
      <c r="AAD351" s="41"/>
      <c r="AAE351" s="41"/>
      <c r="AAF351" s="41"/>
      <c r="AAG351" s="41"/>
      <c r="AAH351" s="41"/>
      <c r="AAI351" s="41"/>
      <c r="AAJ351" s="41"/>
      <c r="AAK351" s="41"/>
      <c r="AAL351" s="41"/>
      <c r="AAM351" s="41"/>
      <c r="AAN351" s="41"/>
      <c r="AAO351" s="41"/>
      <c r="AAP351" s="41"/>
      <c r="AAQ351" s="41"/>
      <c r="AAR351" s="41"/>
      <c r="AAS351" s="41"/>
      <c r="AAT351" s="41"/>
      <c r="AAU351" s="41"/>
      <c r="AAV351" s="41"/>
      <c r="AAW351" s="41"/>
      <c r="AAX351" s="41"/>
      <c r="AAY351" s="41"/>
      <c r="AAZ351" s="41"/>
      <c r="ABA351" s="41"/>
      <c r="ABB351" s="41"/>
      <c r="ABC351" s="41"/>
      <c r="ABD351" s="41"/>
      <c r="ABE351" s="41"/>
      <c r="ABF351" s="41"/>
      <c r="ABG351" s="41"/>
      <c r="ABH351" s="41"/>
      <c r="ABI351" s="41"/>
      <c r="ABJ351" s="41"/>
      <c r="ABK351" s="41"/>
      <c r="ABL351" s="41"/>
      <c r="ABM351" s="41"/>
      <c r="ABN351" s="41"/>
      <c r="ABO351" s="41"/>
      <c r="ABP351" s="41"/>
      <c r="ABQ351" s="41"/>
      <c r="ABR351" s="41"/>
      <c r="ABS351" s="41"/>
      <c r="ABT351" s="41"/>
      <c r="ABU351" s="41"/>
      <c r="ABV351" s="41"/>
      <c r="ABW351" s="41"/>
      <c r="ABX351" s="41"/>
      <c r="ABY351" s="41"/>
      <c r="ABZ351" s="41"/>
      <c r="ACA351" s="41"/>
      <c r="ACB351" s="41"/>
      <c r="ACC351" s="41"/>
      <c r="ACD351" s="41"/>
      <c r="ACE351" s="41"/>
      <c r="ACF351" s="41"/>
      <c r="ACG351" s="41"/>
      <c r="ACH351" s="41"/>
      <c r="ACI351" s="41"/>
      <c r="ACJ351" s="41"/>
      <c r="ACK351" s="41"/>
      <c r="ACL351" s="41"/>
      <c r="ACM351" s="41"/>
      <c r="ACN351" s="41"/>
      <c r="ACO351" s="41"/>
      <c r="ACP351" s="41"/>
      <c r="ACQ351" s="41"/>
      <c r="ACR351" s="41"/>
      <c r="ACS351" s="41"/>
      <c r="ACT351" s="41"/>
      <c r="ACU351" s="41"/>
      <c r="ACV351" s="41"/>
      <c r="ACW351" s="41"/>
      <c r="ACX351" s="41"/>
      <c r="ACY351" s="41"/>
      <c r="ACZ351" s="41"/>
      <c r="ADA351" s="41"/>
      <c r="ADB351" s="41"/>
      <c r="ADC351" s="41"/>
      <c r="ADD351" s="41"/>
      <c r="ADE351" s="41"/>
      <c r="ADF351" s="41"/>
      <c r="ADG351" s="41"/>
      <c r="ADH351" s="41"/>
      <c r="ADI351" s="41"/>
      <c r="ADJ351" s="41"/>
      <c r="ADK351" s="41"/>
      <c r="ADL351" s="41"/>
      <c r="ADM351" s="41"/>
      <c r="ADN351" s="41"/>
      <c r="ADO351" s="41"/>
      <c r="ADP351" s="41"/>
      <c r="ADQ351" s="41"/>
      <c r="ADR351" s="41"/>
      <c r="ADS351" s="41"/>
      <c r="ADT351" s="41"/>
      <c r="ADU351" s="41"/>
      <c r="ADV351" s="41"/>
      <c r="ADW351" s="41"/>
      <c r="ADX351" s="41"/>
      <c r="ADY351" s="41"/>
      <c r="ADZ351" s="41"/>
      <c r="AEA351" s="41"/>
      <c r="AEB351" s="41"/>
      <c r="AEC351" s="41"/>
      <c r="AED351" s="41"/>
      <c r="AEE351" s="41"/>
      <c r="AEF351" s="41"/>
      <c r="AEG351" s="41"/>
      <c r="AEH351" s="41"/>
      <c r="AEI351" s="41"/>
      <c r="AEJ351" s="41"/>
      <c r="AEK351" s="41"/>
      <c r="AEL351" s="41"/>
      <c r="AEM351" s="41"/>
      <c r="AEN351" s="41"/>
      <c r="AEO351" s="41"/>
      <c r="AEP351" s="41"/>
      <c r="AEQ351" s="41"/>
      <c r="AER351" s="41"/>
      <c r="AES351" s="41"/>
      <c r="AET351" s="41"/>
      <c r="AEU351" s="41"/>
      <c r="AEV351" s="41"/>
      <c r="AEW351" s="41"/>
      <c r="AEX351" s="41"/>
      <c r="AEY351" s="41"/>
      <c r="AEZ351" s="41"/>
      <c r="AFA351" s="41"/>
      <c r="AFB351" s="41"/>
      <c r="AFC351" s="41"/>
      <c r="AFD351" s="41"/>
      <c r="AFE351" s="41"/>
      <c r="AFF351" s="41"/>
      <c r="AFG351" s="41"/>
      <c r="AFH351" s="41"/>
      <c r="AFI351" s="41"/>
      <c r="AFJ351" s="41"/>
      <c r="AFK351" s="41"/>
      <c r="AFL351" s="41"/>
      <c r="AFM351" s="41"/>
      <c r="AFN351" s="41"/>
      <c r="AFO351" s="41"/>
      <c r="AFP351" s="41"/>
      <c r="AFQ351" s="41"/>
      <c r="AFR351" s="41"/>
      <c r="AFS351" s="41"/>
      <c r="AFT351" s="41"/>
      <c r="AFU351" s="41"/>
      <c r="AFV351" s="41"/>
      <c r="AFW351" s="41"/>
      <c r="AFX351" s="41"/>
      <c r="AFY351" s="41"/>
      <c r="AFZ351" s="41"/>
      <c r="AGA351" s="41"/>
      <c r="AGB351" s="41"/>
      <c r="AGC351" s="41"/>
      <c r="AGD351" s="41"/>
      <c r="AGE351" s="41"/>
      <c r="AGF351" s="41"/>
      <c r="AGG351" s="41"/>
      <c r="AGH351" s="41"/>
      <c r="AGI351" s="41"/>
      <c r="AGJ351" s="41"/>
      <c r="AGK351" s="41"/>
      <c r="AGL351" s="41"/>
      <c r="AGM351" s="41"/>
      <c r="AGN351" s="41"/>
      <c r="AGO351" s="41"/>
      <c r="AGP351" s="41"/>
      <c r="AGQ351" s="41"/>
      <c r="AGR351" s="41"/>
      <c r="AGS351" s="41"/>
      <c r="AGT351" s="41"/>
      <c r="AGU351" s="41"/>
      <c r="AGV351" s="41"/>
      <c r="AGW351" s="41"/>
      <c r="AGX351" s="41"/>
      <c r="AGY351" s="41"/>
      <c r="AGZ351" s="41"/>
      <c r="AHA351" s="41"/>
      <c r="AHB351" s="41"/>
      <c r="AHC351" s="41"/>
      <c r="AHD351" s="41"/>
      <c r="AHE351" s="41"/>
      <c r="AHF351" s="41"/>
      <c r="AHG351" s="41"/>
      <c r="AHH351" s="41"/>
      <c r="AHI351" s="41"/>
      <c r="AHJ351" s="41"/>
      <c r="AHK351" s="41"/>
      <c r="AHL351" s="41"/>
      <c r="AHM351" s="41"/>
      <c r="AHN351" s="41"/>
      <c r="AHO351" s="41"/>
      <c r="AHP351" s="41"/>
      <c r="AHQ351" s="41"/>
      <c r="AHR351" s="41"/>
      <c r="AHS351" s="41"/>
      <c r="AHT351" s="41"/>
      <c r="AHU351" s="41"/>
      <c r="AHV351" s="41"/>
      <c r="AHW351" s="41"/>
      <c r="AHX351" s="41"/>
      <c r="AHY351" s="41"/>
      <c r="AHZ351" s="41"/>
      <c r="AIA351" s="41"/>
      <c r="AIB351" s="41"/>
      <c r="AIC351" s="41"/>
      <c r="AID351" s="41"/>
      <c r="AIE351" s="41"/>
      <c r="AIF351" s="41"/>
      <c r="AIG351" s="41"/>
      <c r="AIH351" s="41"/>
      <c r="AII351" s="41"/>
      <c r="AIJ351" s="41"/>
      <c r="AIK351" s="41"/>
      <c r="AIL351" s="41"/>
      <c r="AIM351" s="41"/>
      <c r="AIN351" s="41"/>
      <c r="AIO351" s="41"/>
      <c r="AIP351" s="41"/>
      <c r="AIQ351" s="41"/>
      <c r="AIR351" s="41"/>
      <c r="AIS351" s="41"/>
      <c r="AIT351" s="41"/>
      <c r="AIU351" s="41"/>
      <c r="AIV351" s="41"/>
      <c r="AIW351" s="41"/>
      <c r="AIX351" s="41"/>
      <c r="AIY351" s="41"/>
      <c r="AIZ351" s="41"/>
      <c r="AJA351" s="41"/>
      <c r="AJB351" s="41"/>
      <c r="AJC351" s="41"/>
      <c r="AJD351" s="41"/>
      <c r="AJE351" s="41"/>
      <c r="AJF351" s="41"/>
      <c r="AJG351" s="41"/>
      <c r="AJH351" s="41"/>
      <c r="AJI351" s="41"/>
      <c r="AJJ351" s="41"/>
      <c r="AJK351" s="41"/>
      <c r="AJL351" s="41"/>
      <c r="AJM351" s="41"/>
      <c r="AJN351" s="41"/>
      <c r="AJO351" s="41"/>
      <c r="AJP351" s="41"/>
      <c r="AJQ351" s="41"/>
      <c r="AJR351" s="41"/>
      <c r="AJS351" s="41"/>
      <c r="AJT351" s="41"/>
      <c r="AJU351" s="41"/>
      <c r="AJV351" s="41"/>
      <c r="AJW351" s="41"/>
      <c r="AJX351" s="41"/>
      <c r="AJY351" s="41"/>
      <c r="AJZ351" s="41"/>
      <c r="AKA351" s="41"/>
      <c r="AKB351" s="41"/>
      <c r="AKC351" s="41"/>
      <c r="AKD351" s="41"/>
      <c r="AKE351" s="41"/>
      <c r="AKF351" s="41"/>
      <c r="AKG351" s="41"/>
      <c r="AKH351" s="41"/>
      <c r="AKI351" s="41"/>
      <c r="AKJ351" s="41"/>
      <c r="AKK351" s="41"/>
      <c r="AKL351" s="41"/>
      <c r="AKM351" s="41"/>
      <c r="AKN351" s="41"/>
      <c r="AKO351" s="41"/>
      <c r="AKP351" s="41"/>
      <c r="AKQ351" s="41"/>
      <c r="AKR351" s="41"/>
      <c r="AKS351" s="41"/>
      <c r="AKT351" s="41"/>
      <c r="AKU351" s="41"/>
      <c r="AKV351" s="41"/>
      <c r="AKW351" s="41"/>
      <c r="AKX351" s="41"/>
      <c r="AKY351" s="41"/>
      <c r="AKZ351" s="41"/>
      <c r="ALA351" s="41"/>
      <c r="ALB351" s="41"/>
      <c r="ALC351" s="41"/>
      <c r="ALD351" s="41"/>
      <c r="ALE351" s="41"/>
      <c r="ALF351" s="41"/>
      <c r="ALG351" s="41"/>
      <c r="ALH351" s="41"/>
      <c r="ALI351" s="41"/>
      <c r="ALJ351" s="41"/>
      <c r="ALK351" s="41"/>
      <c r="ALL351" s="41"/>
      <c r="ALM351" s="41"/>
      <c r="ALN351" s="41"/>
      <c r="ALO351" s="41"/>
      <c r="ALP351" s="41"/>
      <c r="ALQ351" s="41"/>
      <c r="ALR351" s="41"/>
      <c r="ALS351" s="41"/>
      <c r="ALT351" s="41"/>
      <c r="ALU351" s="41"/>
      <c r="ALV351" s="41"/>
      <c r="ALW351" s="41"/>
      <c r="ALX351" s="41"/>
      <c r="ALY351" s="41"/>
      <c r="ALZ351" s="41"/>
      <c r="AMA351" s="41"/>
      <c r="AMB351" s="41"/>
      <c r="AMC351" s="41"/>
      <c r="AMD351" s="41"/>
      <c r="AME351" s="41"/>
      <c r="AMF351" s="41"/>
      <c r="AMG351" s="41"/>
      <c r="AMH351" s="41"/>
      <c r="AMI351" s="41"/>
      <c r="AMJ351" s="41"/>
      <c r="AMK351" s="41"/>
      <c r="AML351" s="41"/>
      <c r="AMM351" s="41"/>
      <c r="AMN351" s="41"/>
      <c r="AMO351" s="41"/>
      <c r="AMP351" s="41"/>
      <c r="AMQ351" s="41"/>
      <c r="AMR351" s="41"/>
      <c r="AMS351" s="41"/>
      <c r="AMT351" s="41"/>
      <c r="AMU351" s="41"/>
      <c r="AMV351" s="41"/>
      <c r="AMW351" s="41"/>
      <c r="AMX351" s="41"/>
      <c r="AMY351" s="41"/>
      <c r="AMZ351" s="41"/>
      <c r="ANA351" s="41"/>
      <c r="ANB351" s="41"/>
      <c r="ANC351" s="41"/>
      <c r="AND351" s="41"/>
      <c r="ANE351" s="41"/>
      <c r="ANF351" s="41"/>
      <c r="ANG351" s="41"/>
      <c r="ANH351" s="41"/>
      <c r="ANI351" s="41"/>
      <c r="ANJ351" s="41"/>
      <c r="ANK351" s="41"/>
      <c r="ANL351" s="41"/>
      <c r="ANM351" s="41"/>
      <c r="ANN351" s="41"/>
      <c r="ANO351" s="41"/>
      <c r="ANP351" s="41"/>
      <c r="ANQ351" s="41"/>
      <c r="ANR351" s="41"/>
      <c r="ANS351" s="41"/>
      <c r="ANT351" s="41"/>
      <c r="ANU351" s="41"/>
      <c r="ANV351" s="41"/>
      <c r="ANW351" s="41"/>
      <c r="ANX351" s="41"/>
      <c r="ANY351" s="41"/>
      <c r="ANZ351" s="41"/>
      <c r="AOA351" s="41"/>
      <c r="AOB351" s="41"/>
      <c r="AOC351" s="41"/>
      <c r="AOD351" s="41"/>
      <c r="AOE351" s="41"/>
      <c r="AOF351" s="41"/>
      <c r="AOG351" s="41"/>
      <c r="AOH351" s="41"/>
      <c r="AOI351" s="41"/>
      <c r="AOJ351" s="41"/>
      <c r="AOK351" s="41"/>
      <c r="AOL351" s="41"/>
      <c r="AOM351" s="41"/>
      <c r="AON351" s="41"/>
      <c r="AOO351" s="41"/>
      <c r="AOP351" s="41"/>
      <c r="AOQ351" s="41"/>
      <c r="AOR351" s="41"/>
      <c r="AOS351" s="41"/>
      <c r="AOT351" s="41"/>
      <c r="AOU351" s="41"/>
      <c r="AOV351" s="41"/>
      <c r="AOW351" s="41"/>
      <c r="AOX351" s="41"/>
      <c r="AOY351" s="41"/>
      <c r="AOZ351" s="41"/>
      <c r="APA351" s="41"/>
      <c r="APB351" s="41"/>
      <c r="APC351" s="41"/>
      <c r="APD351" s="41"/>
      <c r="APE351" s="41"/>
      <c r="APF351" s="41"/>
      <c r="APG351" s="41"/>
      <c r="APH351" s="41"/>
      <c r="API351" s="41"/>
      <c r="APJ351" s="41"/>
      <c r="APK351" s="41"/>
      <c r="APL351" s="41"/>
      <c r="APM351" s="41"/>
      <c r="APN351" s="41"/>
      <c r="APO351" s="41"/>
      <c r="APP351" s="41"/>
      <c r="APQ351" s="41"/>
      <c r="APR351" s="41"/>
      <c r="APS351" s="41"/>
      <c r="APT351" s="41"/>
      <c r="APU351" s="41"/>
      <c r="APV351" s="41"/>
      <c r="APW351" s="41"/>
      <c r="APX351" s="41"/>
      <c r="APY351" s="41"/>
      <c r="APZ351" s="41"/>
      <c r="AQA351" s="41"/>
      <c r="AQB351" s="41"/>
      <c r="AQC351" s="41"/>
      <c r="AQD351" s="41"/>
      <c r="AQE351" s="41"/>
      <c r="AQF351" s="41"/>
      <c r="AQG351" s="41"/>
      <c r="AQH351" s="41"/>
      <c r="AQI351" s="41"/>
      <c r="AQJ351" s="41"/>
      <c r="AQK351" s="41"/>
      <c r="AQL351" s="41"/>
      <c r="AQM351" s="41"/>
      <c r="AQN351" s="41"/>
      <c r="AQO351" s="41"/>
      <c r="AQP351" s="41"/>
      <c r="AQQ351" s="41"/>
      <c r="AQR351" s="41"/>
      <c r="AQS351" s="41"/>
      <c r="AQT351" s="41"/>
      <c r="AQU351" s="41"/>
      <c r="AQV351" s="41"/>
      <c r="AQW351" s="41"/>
      <c r="AQX351" s="41"/>
      <c r="AQY351" s="41"/>
      <c r="AQZ351" s="41"/>
      <c r="ARA351" s="41"/>
      <c r="ARB351" s="41"/>
      <c r="ARC351" s="41"/>
      <c r="ARD351" s="41"/>
      <c r="ARE351" s="41"/>
      <c r="ARF351" s="41"/>
      <c r="ARG351" s="41"/>
      <c r="ARH351" s="41"/>
      <c r="ARI351" s="41"/>
      <c r="ARJ351" s="41"/>
      <c r="ARK351" s="41"/>
      <c r="ARL351" s="41"/>
      <c r="ARM351" s="41"/>
      <c r="ARN351" s="41"/>
      <c r="ARO351" s="41"/>
      <c r="ARP351" s="41"/>
      <c r="ARQ351" s="41"/>
      <c r="ARR351" s="41"/>
      <c r="ARS351" s="41"/>
      <c r="ART351" s="41"/>
      <c r="ARU351" s="41"/>
      <c r="ARV351" s="41"/>
      <c r="ARW351" s="41"/>
      <c r="ARX351" s="41"/>
      <c r="ARY351" s="41"/>
      <c r="ARZ351" s="41"/>
      <c r="ASA351" s="41"/>
      <c r="ASB351" s="41"/>
      <c r="ASC351" s="41"/>
      <c r="ASD351" s="41"/>
      <c r="ASE351" s="41"/>
      <c r="ASF351" s="41"/>
      <c r="ASG351" s="41"/>
      <c r="ASH351" s="41"/>
      <c r="ASI351" s="41"/>
      <c r="ASJ351" s="41"/>
      <c r="ASK351" s="41"/>
      <c r="ASL351" s="41"/>
      <c r="ASM351" s="41"/>
      <c r="ASN351" s="41"/>
      <c r="ASO351" s="41"/>
      <c r="ASP351" s="41"/>
      <c r="ASQ351" s="41"/>
      <c r="ASR351" s="41"/>
      <c r="ASS351" s="41"/>
      <c r="AST351" s="41"/>
      <c r="ASU351" s="41"/>
      <c r="ASV351" s="41"/>
      <c r="ASW351" s="41"/>
      <c r="ASX351" s="41"/>
      <c r="ASY351" s="41"/>
      <c r="ASZ351" s="41"/>
      <c r="ATA351" s="41"/>
      <c r="ATB351" s="41"/>
      <c r="ATC351" s="41"/>
      <c r="ATD351" s="41"/>
      <c r="ATE351" s="41"/>
      <c r="ATF351" s="41"/>
      <c r="ATG351" s="41"/>
      <c r="ATH351" s="41"/>
      <c r="ATI351" s="41"/>
      <c r="ATJ351" s="41"/>
      <c r="ATK351" s="41"/>
      <c r="ATL351" s="41"/>
      <c r="ATM351" s="41"/>
      <c r="ATN351" s="41"/>
      <c r="ATO351" s="41"/>
      <c r="ATP351" s="41"/>
      <c r="ATQ351" s="41"/>
      <c r="ATR351" s="41"/>
      <c r="ATS351" s="41"/>
      <c r="ATT351" s="41"/>
      <c r="ATU351" s="41"/>
      <c r="ATV351" s="41"/>
      <c r="ATW351" s="41"/>
      <c r="ATX351" s="41"/>
      <c r="ATY351" s="41"/>
      <c r="ATZ351" s="41"/>
      <c r="AUA351" s="41"/>
      <c r="AUB351" s="41"/>
      <c r="AUC351" s="41"/>
      <c r="AUD351" s="41"/>
      <c r="AUE351" s="41"/>
      <c r="AUF351" s="41"/>
      <c r="AUG351" s="41"/>
      <c r="AUH351" s="41"/>
      <c r="AUI351" s="41"/>
      <c r="AUJ351" s="41"/>
      <c r="AUK351" s="41"/>
      <c r="AUL351" s="41"/>
      <c r="AUM351" s="41"/>
      <c r="AUN351" s="41"/>
      <c r="AUO351" s="41"/>
      <c r="AUP351" s="41"/>
      <c r="AUQ351" s="41"/>
      <c r="AUR351" s="41"/>
      <c r="AUS351" s="41"/>
      <c r="AUT351" s="41"/>
      <c r="AUU351" s="41"/>
      <c r="AUV351" s="41"/>
      <c r="AUW351" s="41"/>
      <c r="AUX351" s="41"/>
      <c r="AUY351" s="41"/>
      <c r="AUZ351" s="41"/>
      <c r="AVA351" s="41"/>
      <c r="AVB351" s="41"/>
      <c r="AVC351" s="41"/>
      <c r="AVD351" s="41"/>
      <c r="AVE351" s="41"/>
      <c r="AVF351" s="41"/>
      <c r="AVG351" s="41"/>
      <c r="AVH351" s="41"/>
      <c r="AVI351" s="41"/>
      <c r="AVJ351" s="41"/>
      <c r="AVK351" s="41"/>
      <c r="AVL351" s="41"/>
      <c r="AVM351" s="41"/>
      <c r="AVN351" s="41"/>
      <c r="AVO351" s="41"/>
      <c r="AVP351" s="41"/>
      <c r="AVQ351" s="41"/>
      <c r="AVR351" s="41"/>
      <c r="AVS351" s="41"/>
      <c r="AVT351" s="41"/>
      <c r="AVU351" s="41"/>
      <c r="AVV351" s="41"/>
      <c r="AVW351" s="41"/>
      <c r="AVX351" s="41"/>
      <c r="AVY351" s="41"/>
      <c r="AVZ351" s="41"/>
      <c r="AWA351" s="41"/>
      <c r="AWB351" s="41"/>
      <c r="AWC351" s="41"/>
      <c r="AWD351" s="41"/>
      <c r="AWE351" s="41"/>
      <c r="AWF351" s="41"/>
      <c r="AWG351" s="41"/>
      <c r="AWH351" s="41"/>
      <c r="AWI351" s="41"/>
      <c r="AWJ351" s="41"/>
      <c r="AWK351" s="41"/>
      <c r="AWL351" s="41"/>
      <c r="AWM351" s="41"/>
      <c r="AWN351" s="41"/>
      <c r="AWO351" s="41"/>
      <c r="AWP351" s="41"/>
      <c r="AWQ351" s="41"/>
      <c r="AWR351" s="41"/>
      <c r="AWS351" s="41"/>
      <c r="AWT351" s="41"/>
      <c r="AWU351" s="41"/>
      <c r="AWV351" s="41"/>
      <c r="AWW351" s="41"/>
      <c r="AWX351" s="41"/>
      <c r="AWY351" s="41"/>
      <c r="AWZ351" s="41"/>
      <c r="AXA351" s="41"/>
      <c r="AXB351" s="41"/>
      <c r="AXC351" s="41"/>
      <c r="AXD351" s="41"/>
      <c r="AXE351" s="41"/>
      <c r="AXF351" s="41"/>
      <c r="AXG351" s="41"/>
      <c r="AXH351" s="41"/>
      <c r="AXI351" s="41"/>
      <c r="AXJ351" s="41"/>
      <c r="AXK351" s="41"/>
      <c r="AXL351" s="41"/>
      <c r="AXM351" s="41"/>
      <c r="AXN351" s="41"/>
      <c r="AXO351" s="41"/>
      <c r="AXP351" s="41"/>
      <c r="AXQ351" s="41"/>
      <c r="AXR351" s="41"/>
      <c r="AXS351" s="41"/>
      <c r="AXT351" s="41"/>
      <c r="AXU351" s="41"/>
      <c r="AXV351" s="41"/>
      <c r="AXW351" s="41"/>
      <c r="AXX351" s="41"/>
      <c r="AXY351" s="41"/>
      <c r="AXZ351" s="41"/>
      <c r="AYA351" s="41"/>
      <c r="AYB351" s="41"/>
      <c r="AYC351" s="41"/>
      <c r="AYD351" s="41"/>
      <c r="AYE351" s="41"/>
      <c r="AYF351" s="41"/>
      <c r="AYG351" s="41"/>
      <c r="AYH351" s="41"/>
      <c r="AYI351" s="41"/>
      <c r="AYJ351" s="41"/>
      <c r="AYK351" s="41"/>
      <c r="AYL351" s="41"/>
      <c r="AYM351" s="41"/>
      <c r="AYN351" s="41"/>
      <c r="AYO351" s="41"/>
      <c r="AYP351" s="41"/>
      <c r="AYQ351" s="41"/>
      <c r="AYR351" s="41"/>
      <c r="AYS351" s="41"/>
      <c r="AYT351" s="41"/>
      <c r="AYU351" s="41"/>
      <c r="AYV351" s="41"/>
      <c r="AYW351" s="41"/>
      <c r="AYX351" s="41"/>
      <c r="AYY351" s="41"/>
      <c r="AYZ351" s="41"/>
      <c r="AZA351" s="41"/>
      <c r="AZB351" s="41"/>
      <c r="AZC351" s="41"/>
      <c r="AZD351" s="41"/>
      <c r="AZE351" s="41"/>
      <c r="AZF351" s="41"/>
      <c r="AZG351" s="41"/>
      <c r="AZH351" s="41"/>
      <c r="AZI351" s="41"/>
      <c r="AZJ351" s="41"/>
      <c r="AZK351" s="41"/>
      <c r="AZL351" s="41"/>
      <c r="AZM351" s="41"/>
      <c r="AZN351" s="41"/>
      <c r="AZO351" s="41"/>
      <c r="AZP351" s="41"/>
      <c r="AZQ351" s="41"/>
      <c r="AZR351" s="41"/>
      <c r="AZS351" s="41"/>
      <c r="AZT351" s="41"/>
      <c r="AZU351" s="41"/>
      <c r="AZV351" s="41"/>
      <c r="AZW351" s="41"/>
      <c r="AZX351" s="41"/>
      <c r="AZY351" s="41"/>
      <c r="AZZ351" s="41"/>
      <c r="BAA351" s="41"/>
      <c r="BAB351" s="41"/>
      <c r="BAC351" s="41"/>
      <c r="BAD351" s="41"/>
      <c r="BAE351" s="41"/>
      <c r="BAF351" s="41"/>
      <c r="BAG351" s="41"/>
      <c r="BAH351" s="41"/>
      <c r="BAI351" s="41"/>
      <c r="BAJ351" s="41"/>
      <c r="BAK351" s="41"/>
      <c r="BAL351" s="41"/>
      <c r="BAM351" s="41"/>
      <c r="BAN351" s="41"/>
      <c r="BAO351" s="41"/>
      <c r="BAP351" s="41"/>
      <c r="BAQ351" s="41"/>
      <c r="BAR351" s="41"/>
      <c r="BAS351" s="41"/>
      <c r="BAT351" s="41"/>
      <c r="BAU351" s="41"/>
      <c r="BAV351" s="41"/>
      <c r="BAW351" s="41"/>
      <c r="BAX351" s="41"/>
      <c r="BAY351" s="41"/>
      <c r="BAZ351" s="41"/>
      <c r="BBA351" s="41"/>
      <c r="BBB351" s="41"/>
      <c r="BBC351" s="41"/>
      <c r="BBD351" s="41"/>
      <c r="BBE351" s="41"/>
      <c r="BBF351" s="41"/>
      <c r="BBG351" s="41"/>
      <c r="BBH351" s="41"/>
      <c r="BBI351" s="41"/>
      <c r="BBJ351" s="41"/>
      <c r="BBK351" s="41"/>
      <c r="BBL351" s="41"/>
      <c r="BBM351" s="41"/>
      <c r="BBN351" s="41"/>
      <c r="BBO351" s="41"/>
      <c r="BBP351" s="41"/>
      <c r="BBQ351" s="41"/>
      <c r="BBR351" s="41"/>
      <c r="BBS351" s="41"/>
      <c r="BBT351" s="41"/>
      <c r="BBU351" s="41"/>
      <c r="BBV351" s="41"/>
      <c r="BBW351" s="41"/>
      <c r="BBX351" s="41"/>
      <c r="BBY351" s="41"/>
      <c r="BBZ351" s="41"/>
      <c r="BCA351" s="41"/>
      <c r="BCB351" s="41"/>
      <c r="BCC351" s="41"/>
      <c r="BCD351" s="41"/>
      <c r="BCE351" s="41"/>
      <c r="BCF351" s="41"/>
      <c r="BCG351" s="41"/>
      <c r="BCH351" s="41"/>
      <c r="BCI351" s="41"/>
      <c r="BCJ351" s="41"/>
      <c r="BCK351" s="41"/>
      <c r="BCL351" s="41"/>
      <c r="BCM351" s="41"/>
      <c r="BCN351" s="41"/>
      <c r="BCO351" s="41"/>
      <c r="BCP351" s="41"/>
      <c r="BCQ351" s="41"/>
      <c r="BCR351" s="41"/>
      <c r="BCS351" s="41"/>
      <c r="BCT351" s="41"/>
      <c r="BCU351" s="41"/>
      <c r="BCV351" s="41"/>
      <c r="BCW351" s="41"/>
      <c r="BCX351" s="41"/>
      <c r="BCY351" s="41"/>
      <c r="BCZ351" s="41"/>
      <c r="BDA351" s="41"/>
      <c r="BDB351" s="41"/>
      <c r="BDC351" s="41"/>
      <c r="BDD351" s="41"/>
      <c r="BDE351" s="41"/>
      <c r="BDF351" s="41"/>
      <c r="BDG351" s="41"/>
      <c r="BDH351" s="41"/>
      <c r="BDI351" s="41"/>
      <c r="BDJ351" s="41"/>
      <c r="BDK351" s="41"/>
      <c r="BDL351" s="41"/>
      <c r="BDM351" s="41"/>
      <c r="BDN351" s="41"/>
      <c r="BDO351" s="41"/>
      <c r="BDP351" s="41"/>
      <c r="BDQ351" s="41"/>
      <c r="BDR351" s="41"/>
      <c r="BDS351" s="41"/>
      <c r="BDT351" s="41"/>
      <c r="BDU351" s="41"/>
      <c r="BDV351" s="41"/>
      <c r="BDW351" s="41"/>
      <c r="BDX351" s="41"/>
      <c r="BDY351" s="41"/>
      <c r="BDZ351" s="41"/>
      <c r="BEA351" s="41"/>
      <c r="BEB351" s="41"/>
      <c r="BEC351" s="41"/>
      <c r="BED351" s="41"/>
      <c r="BEE351" s="41"/>
      <c r="BEF351" s="41"/>
      <c r="BEG351" s="41"/>
      <c r="BEH351" s="41"/>
      <c r="BEI351" s="41"/>
      <c r="BEJ351" s="41"/>
      <c r="BEK351" s="41"/>
      <c r="BEL351" s="41"/>
      <c r="BEM351" s="41"/>
      <c r="BEN351" s="41"/>
      <c r="BEO351" s="41"/>
      <c r="BEP351" s="41"/>
      <c r="BEQ351" s="41"/>
      <c r="BER351" s="41"/>
      <c r="BES351" s="41"/>
      <c r="BET351" s="41"/>
      <c r="BEU351" s="41"/>
      <c r="BEV351" s="41"/>
      <c r="BEW351" s="41"/>
      <c r="BEX351" s="41"/>
      <c r="BEY351" s="41"/>
      <c r="BEZ351" s="41"/>
      <c r="BFA351" s="41"/>
      <c r="BFB351" s="41"/>
      <c r="BFC351" s="41"/>
      <c r="BFD351" s="41"/>
      <c r="BFE351" s="41"/>
      <c r="BFF351" s="41"/>
      <c r="BFG351" s="41"/>
      <c r="BFH351" s="41"/>
      <c r="BFI351" s="41"/>
      <c r="BFJ351" s="41"/>
      <c r="BFK351" s="41"/>
      <c r="BFL351" s="41"/>
      <c r="BFM351" s="41"/>
      <c r="BFN351" s="41"/>
      <c r="BFO351" s="41"/>
      <c r="BFP351" s="41"/>
      <c r="BFQ351" s="41"/>
      <c r="BFR351" s="41"/>
      <c r="BFS351" s="41"/>
      <c r="BFT351" s="41"/>
      <c r="BFU351" s="41"/>
      <c r="BFV351" s="41"/>
      <c r="BFW351" s="41"/>
      <c r="BFX351" s="41"/>
      <c r="BFY351" s="41"/>
      <c r="BFZ351" s="41"/>
      <c r="BGA351" s="41"/>
      <c r="BGB351" s="41"/>
      <c r="BGC351" s="41"/>
      <c r="BGD351" s="41"/>
      <c r="BGE351" s="41"/>
      <c r="BGF351" s="41"/>
      <c r="BGG351" s="41"/>
      <c r="BGH351" s="41"/>
      <c r="BGI351" s="41"/>
      <c r="BGJ351" s="41"/>
      <c r="BGK351" s="41"/>
      <c r="BGL351" s="41"/>
      <c r="BGM351" s="41"/>
      <c r="BGN351" s="41"/>
      <c r="BGO351" s="41"/>
      <c r="BGP351" s="41"/>
      <c r="BGQ351" s="41"/>
      <c r="BGR351" s="41"/>
      <c r="BGS351" s="41"/>
      <c r="BGT351" s="41"/>
      <c r="BGU351" s="41"/>
      <c r="BGV351" s="41"/>
      <c r="BGW351" s="41"/>
      <c r="BGX351" s="41"/>
      <c r="BGY351" s="41"/>
      <c r="BGZ351" s="41"/>
      <c r="BHA351" s="41"/>
      <c r="BHB351" s="41"/>
      <c r="BHC351" s="41"/>
      <c r="BHD351" s="41"/>
      <c r="BHE351" s="41"/>
      <c r="BHF351" s="41"/>
      <c r="BHG351" s="41"/>
      <c r="BHH351" s="41"/>
      <c r="BHI351" s="41"/>
      <c r="BHJ351" s="41"/>
      <c r="BHK351" s="41"/>
      <c r="BHL351" s="41"/>
      <c r="BHM351" s="41"/>
      <c r="BHN351" s="41"/>
      <c r="BHO351" s="41"/>
      <c r="BHP351" s="41"/>
      <c r="BHQ351" s="41"/>
      <c r="BHR351" s="41"/>
      <c r="BHS351" s="41"/>
      <c r="BHT351" s="41"/>
      <c r="BHU351" s="41"/>
      <c r="BHV351" s="41"/>
      <c r="BHW351" s="41"/>
      <c r="BHX351" s="41"/>
      <c r="BHY351" s="41"/>
      <c r="BHZ351" s="41"/>
      <c r="BIA351" s="41"/>
      <c r="BIB351" s="41"/>
      <c r="BIC351" s="41"/>
      <c r="BID351" s="41"/>
      <c r="BIE351" s="41"/>
      <c r="BIF351" s="41"/>
      <c r="BIG351" s="41"/>
      <c r="BIH351" s="41"/>
      <c r="BII351" s="41"/>
      <c r="BIJ351" s="41"/>
      <c r="BIK351" s="41"/>
      <c r="BIL351" s="41"/>
      <c r="BIM351" s="41"/>
      <c r="BIN351" s="41"/>
      <c r="BIO351" s="41"/>
      <c r="BIP351" s="41"/>
      <c r="BIQ351" s="41"/>
      <c r="BIR351" s="41"/>
      <c r="BIS351" s="41"/>
      <c r="BIT351" s="41"/>
      <c r="BIU351" s="41"/>
      <c r="BIV351" s="41"/>
      <c r="BIW351" s="41"/>
      <c r="BIX351" s="41"/>
      <c r="BIY351" s="41"/>
      <c r="BIZ351" s="41"/>
      <c r="BJA351" s="41"/>
      <c r="BJB351" s="41"/>
      <c r="BJC351" s="41"/>
      <c r="BJD351" s="41"/>
      <c r="BJE351" s="41"/>
      <c r="BJF351" s="41"/>
      <c r="BJG351" s="41"/>
      <c r="BJH351" s="41"/>
      <c r="BJI351" s="41"/>
      <c r="BJJ351" s="41"/>
      <c r="BJK351" s="41"/>
      <c r="BJL351" s="41"/>
      <c r="BJM351" s="41"/>
      <c r="BJN351" s="41"/>
      <c r="BJO351" s="41"/>
      <c r="BJP351" s="41"/>
      <c r="BJQ351" s="41"/>
      <c r="BJR351" s="41"/>
      <c r="BJS351" s="41"/>
      <c r="BJT351" s="41"/>
      <c r="BJU351" s="41"/>
      <c r="BJV351" s="41"/>
      <c r="BJW351" s="41"/>
      <c r="BJX351" s="41"/>
      <c r="BJY351" s="41"/>
      <c r="BJZ351" s="41"/>
      <c r="BKA351" s="41"/>
      <c r="BKB351" s="41"/>
      <c r="BKC351" s="41"/>
      <c r="BKD351" s="41"/>
      <c r="BKE351" s="41"/>
      <c r="BKF351" s="41"/>
      <c r="BKG351" s="41"/>
      <c r="BKH351" s="41"/>
      <c r="BKI351" s="41"/>
      <c r="BKJ351" s="41"/>
      <c r="BKK351" s="41"/>
      <c r="BKL351" s="41"/>
      <c r="BKM351" s="41"/>
      <c r="BKN351" s="41"/>
      <c r="BKO351" s="41"/>
      <c r="BKP351" s="41"/>
      <c r="BKQ351" s="41"/>
      <c r="BKR351" s="41"/>
      <c r="BKS351" s="41"/>
      <c r="BKT351" s="41"/>
      <c r="BKU351" s="41"/>
      <c r="BKV351" s="41"/>
      <c r="BKW351" s="41"/>
      <c r="BKX351" s="41"/>
      <c r="BKY351" s="41"/>
      <c r="BKZ351" s="41"/>
      <c r="BLA351" s="41"/>
      <c r="BLB351" s="41"/>
      <c r="BLC351" s="41"/>
      <c r="BLD351" s="41"/>
      <c r="BLE351" s="41"/>
      <c r="BLF351" s="41"/>
      <c r="BLG351" s="41"/>
      <c r="BLH351" s="41"/>
      <c r="BLI351" s="41"/>
      <c r="BLJ351" s="41"/>
      <c r="BLK351" s="41"/>
      <c r="BLL351" s="41"/>
      <c r="BLM351" s="41"/>
      <c r="BLN351" s="41"/>
      <c r="BLO351" s="41"/>
      <c r="BLP351" s="41"/>
      <c r="BLQ351" s="41"/>
      <c r="BLR351" s="41"/>
      <c r="BLS351" s="41"/>
      <c r="BLT351" s="41"/>
      <c r="BLU351" s="41"/>
      <c r="BLV351" s="41"/>
      <c r="BLW351" s="41"/>
      <c r="BLX351" s="41"/>
      <c r="BLY351" s="41"/>
      <c r="BLZ351" s="41"/>
      <c r="BMA351" s="41"/>
      <c r="BMB351" s="41"/>
      <c r="BMC351" s="41"/>
      <c r="BMD351" s="41"/>
      <c r="BME351" s="41"/>
      <c r="BMF351" s="41"/>
      <c r="BMG351" s="41"/>
      <c r="BMH351" s="41"/>
      <c r="BMI351" s="41"/>
      <c r="BMJ351" s="41"/>
      <c r="BMK351" s="41"/>
      <c r="BML351" s="41"/>
      <c r="BMM351" s="41"/>
      <c r="BMN351" s="41"/>
      <c r="BMO351" s="41"/>
      <c r="BMP351" s="41"/>
      <c r="BMQ351" s="41"/>
      <c r="BMR351" s="41"/>
      <c r="BMS351" s="41"/>
      <c r="BMT351" s="41"/>
      <c r="BMU351" s="41"/>
      <c r="BMV351" s="41"/>
      <c r="BMW351" s="41"/>
      <c r="BMX351" s="41"/>
      <c r="BMY351" s="41"/>
      <c r="BMZ351" s="41"/>
      <c r="BNA351" s="41"/>
      <c r="BNB351" s="41"/>
      <c r="BNC351" s="41"/>
      <c r="BND351" s="41"/>
      <c r="BNE351" s="41"/>
      <c r="BNF351" s="41"/>
      <c r="BNG351" s="41"/>
      <c r="BNH351" s="41"/>
      <c r="BNI351" s="41"/>
      <c r="BNJ351" s="41"/>
      <c r="BNK351" s="41"/>
      <c r="BNL351" s="41"/>
      <c r="BNM351" s="41"/>
      <c r="BNN351" s="41"/>
      <c r="BNO351" s="41"/>
      <c r="BNP351" s="41"/>
      <c r="BNQ351" s="41"/>
      <c r="BNR351" s="41"/>
      <c r="BNS351" s="41"/>
      <c r="BNT351" s="41"/>
      <c r="BNU351" s="41"/>
      <c r="BNV351" s="41"/>
      <c r="BNW351" s="41"/>
      <c r="BNX351" s="41"/>
      <c r="BNY351" s="41"/>
      <c r="BNZ351" s="41"/>
      <c r="BOA351" s="41"/>
      <c r="BOB351" s="41"/>
      <c r="BOC351" s="41"/>
      <c r="BOD351" s="41"/>
      <c r="BOE351" s="41"/>
      <c r="BOF351" s="41"/>
      <c r="BOG351" s="41"/>
      <c r="BOH351" s="41"/>
      <c r="BOI351" s="41"/>
      <c r="BOJ351" s="41"/>
      <c r="BOK351" s="41"/>
      <c r="BOL351" s="41"/>
      <c r="BOM351" s="41"/>
      <c r="BON351" s="41"/>
      <c r="BOO351" s="41"/>
      <c r="BOP351" s="41"/>
      <c r="BOQ351" s="41"/>
      <c r="BOR351" s="41"/>
      <c r="BOS351" s="41"/>
      <c r="BOT351" s="41"/>
      <c r="BOU351" s="41"/>
      <c r="BOV351" s="41"/>
      <c r="BOW351" s="41"/>
      <c r="BOX351" s="41"/>
      <c r="BOY351" s="41"/>
      <c r="BOZ351" s="41"/>
      <c r="BPA351" s="41"/>
      <c r="BPB351" s="41"/>
      <c r="BPC351" s="41"/>
      <c r="BPD351" s="41"/>
      <c r="BPE351" s="41"/>
      <c r="BPF351" s="41"/>
      <c r="BPG351" s="41"/>
      <c r="BPH351" s="41"/>
      <c r="BPI351" s="41"/>
      <c r="BPJ351" s="41"/>
      <c r="BPK351" s="41"/>
      <c r="BPL351" s="41"/>
      <c r="BPM351" s="41"/>
      <c r="BPN351" s="41"/>
      <c r="BPO351" s="41"/>
      <c r="BPP351" s="41"/>
      <c r="BPQ351" s="41"/>
      <c r="BPR351" s="41"/>
      <c r="BPS351" s="41"/>
      <c r="BPT351" s="41"/>
      <c r="BPU351" s="41"/>
      <c r="BPV351" s="41"/>
      <c r="BPW351" s="41"/>
      <c r="BPX351" s="41"/>
      <c r="BPY351" s="41"/>
      <c r="BPZ351" s="41"/>
      <c r="BQA351" s="41"/>
      <c r="BQB351" s="41"/>
      <c r="BQC351" s="41"/>
      <c r="BQD351" s="41"/>
      <c r="BQE351" s="41"/>
      <c r="BQF351" s="41"/>
      <c r="BQG351" s="41"/>
      <c r="BQH351" s="41"/>
      <c r="BQI351" s="41"/>
      <c r="BQJ351" s="41"/>
      <c r="BQK351" s="41"/>
      <c r="BQL351" s="41"/>
      <c r="BQM351" s="41"/>
      <c r="BQN351" s="41"/>
      <c r="BQO351" s="41"/>
      <c r="BQP351" s="41"/>
      <c r="BQQ351" s="41"/>
      <c r="BQR351" s="41"/>
      <c r="BQS351" s="41"/>
      <c r="BQT351" s="41"/>
      <c r="BQU351" s="41"/>
      <c r="BQV351" s="41"/>
      <c r="BQW351" s="41"/>
      <c r="BQX351" s="41"/>
      <c r="BQY351" s="41"/>
      <c r="BQZ351" s="41"/>
      <c r="BRA351" s="41"/>
      <c r="BRB351" s="41"/>
      <c r="BRC351" s="41"/>
      <c r="BRD351" s="41"/>
      <c r="BRE351" s="41"/>
      <c r="BRF351" s="41"/>
      <c r="BRG351" s="41"/>
      <c r="BRH351" s="41"/>
      <c r="BRI351" s="41"/>
      <c r="BRJ351" s="41"/>
      <c r="BRK351" s="41"/>
      <c r="BRL351" s="41"/>
      <c r="BRM351" s="41"/>
      <c r="BRN351" s="41"/>
      <c r="BRO351" s="41"/>
      <c r="BRP351" s="41"/>
      <c r="BRQ351" s="41"/>
      <c r="BRR351" s="41"/>
      <c r="BRS351" s="41"/>
      <c r="BRT351" s="41"/>
      <c r="BRU351" s="41"/>
      <c r="BRV351" s="41"/>
      <c r="BRW351" s="41"/>
      <c r="BRX351" s="41"/>
      <c r="BRY351" s="41"/>
      <c r="BRZ351" s="41"/>
      <c r="BSA351" s="41"/>
      <c r="BSB351" s="41"/>
      <c r="BSC351" s="41"/>
      <c r="BSD351" s="41"/>
      <c r="BSE351" s="41"/>
      <c r="BSF351" s="41"/>
      <c r="BSG351" s="41"/>
      <c r="BSH351" s="41"/>
      <c r="BSI351" s="41"/>
      <c r="BSJ351" s="41"/>
      <c r="BSK351" s="41"/>
      <c r="BSL351" s="41"/>
      <c r="BSM351" s="41"/>
      <c r="BSN351" s="41"/>
      <c r="BSO351" s="41"/>
      <c r="BSP351" s="41"/>
      <c r="BSQ351" s="41"/>
      <c r="BSR351" s="41"/>
      <c r="BSS351" s="41"/>
      <c r="BST351" s="41"/>
      <c r="BSU351" s="41"/>
      <c r="BSV351" s="41"/>
      <c r="BSW351" s="41"/>
      <c r="BSX351" s="41"/>
      <c r="BSY351" s="41"/>
      <c r="BSZ351" s="41"/>
      <c r="BTA351" s="41"/>
      <c r="BTB351" s="41"/>
      <c r="BTC351" s="41"/>
      <c r="BTD351" s="41"/>
      <c r="BTE351" s="41"/>
      <c r="BTF351" s="41"/>
      <c r="BTG351" s="41"/>
      <c r="BTH351" s="41"/>
      <c r="BTI351" s="41"/>
      <c r="BTJ351" s="41"/>
      <c r="BTK351" s="41"/>
      <c r="BTL351" s="41"/>
      <c r="BTM351" s="41"/>
      <c r="BTN351" s="41"/>
      <c r="BTO351" s="41"/>
      <c r="BTP351" s="41"/>
      <c r="BTQ351" s="41"/>
      <c r="BTR351" s="41"/>
      <c r="BTS351" s="41"/>
      <c r="BTT351" s="41"/>
      <c r="BTU351" s="41"/>
      <c r="BTV351" s="41"/>
      <c r="BTW351" s="41"/>
      <c r="BTX351" s="41"/>
      <c r="BTY351" s="41"/>
      <c r="BTZ351" s="41"/>
      <c r="BUA351" s="41"/>
      <c r="BUB351" s="41"/>
      <c r="BUC351" s="41"/>
      <c r="BUD351" s="41"/>
      <c r="BUE351" s="41"/>
      <c r="BUF351" s="41"/>
      <c r="BUG351" s="41"/>
      <c r="BUH351" s="41"/>
      <c r="BUI351" s="41"/>
      <c r="BUJ351" s="41"/>
      <c r="BUK351" s="41"/>
      <c r="BUL351" s="41"/>
      <c r="BUM351" s="41"/>
      <c r="BUN351" s="41"/>
      <c r="BUO351" s="41"/>
      <c r="BUP351" s="41"/>
      <c r="BUQ351" s="41"/>
      <c r="BUR351" s="41"/>
      <c r="BUS351" s="41"/>
      <c r="BUT351" s="41"/>
      <c r="BUU351" s="41"/>
      <c r="BUV351" s="41"/>
      <c r="BUW351" s="41"/>
      <c r="BUX351" s="41"/>
      <c r="BUY351" s="41"/>
      <c r="BUZ351" s="41"/>
      <c r="BVA351" s="41"/>
      <c r="BVB351" s="41"/>
      <c r="BVC351" s="41"/>
      <c r="BVD351" s="41"/>
      <c r="BVE351" s="41"/>
      <c r="BVF351" s="41"/>
      <c r="BVG351" s="41"/>
      <c r="BVH351" s="41"/>
      <c r="BVI351" s="41"/>
      <c r="BVJ351" s="41"/>
      <c r="BVK351" s="41"/>
      <c r="BVL351" s="41"/>
      <c r="BVM351" s="41"/>
      <c r="BVN351" s="41"/>
      <c r="BVO351" s="41"/>
      <c r="BVP351" s="41"/>
      <c r="BVQ351" s="41"/>
      <c r="BVR351" s="41"/>
      <c r="BVS351" s="41"/>
      <c r="BVT351" s="41"/>
      <c r="BVU351" s="41"/>
      <c r="BVV351" s="41"/>
      <c r="BVW351" s="41"/>
      <c r="BVX351" s="41"/>
      <c r="BVY351" s="41"/>
      <c r="BVZ351" s="41"/>
      <c r="BWA351" s="41"/>
      <c r="BWB351" s="41"/>
      <c r="BWC351" s="41"/>
      <c r="BWD351" s="41"/>
      <c r="BWE351" s="41"/>
      <c r="BWF351" s="41"/>
      <c r="BWG351" s="41"/>
      <c r="BWH351" s="41"/>
      <c r="BWI351" s="41"/>
      <c r="BWJ351" s="41"/>
      <c r="BWK351" s="41"/>
      <c r="BWL351" s="41"/>
      <c r="BWM351" s="41"/>
      <c r="BWN351" s="41"/>
      <c r="BWO351" s="41"/>
      <c r="BWP351" s="41"/>
      <c r="BWQ351" s="41"/>
      <c r="BWR351" s="41"/>
      <c r="BWS351" s="41"/>
      <c r="BWT351" s="41"/>
      <c r="BWU351" s="41"/>
      <c r="BWV351" s="41"/>
      <c r="BWW351" s="41"/>
      <c r="BWX351" s="41"/>
      <c r="BWY351" s="41"/>
      <c r="BWZ351" s="41"/>
      <c r="BXA351" s="41"/>
      <c r="BXB351" s="41"/>
      <c r="BXC351" s="41"/>
      <c r="BXD351" s="41"/>
      <c r="BXE351" s="41"/>
      <c r="BXF351" s="41"/>
      <c r="BXG351" s="41"/>
      <c r="BXH351" s="41"/>
      <c r="BXI351" s="41"/>
      <c r="BXJ351" s="41"/>
      <c r="BXK351" s="41"/>
      <c r="BXL351" s="41"/>
      <c r="BXM351" s="41"/>
      <c r="BXN351" s="41"/>
      <c r="BXO351" s="41"/>
      <c r="BXP351" s="41"/>
      <c r="BXQ351" s="41"/>
      <c r="BXR351" s="41"/>
      <c r="BXS351" s="41"/>
      <c r="BXT351" s="41"/>
      <c r="BXU351" s="41"/>
      <c r="BXV351" s="41"/>
      <c r="BXW351" s="41"/>
      <c r="BXX351" s="41"/>
      <c r="BXY351" s="41"/>
      <c r="BXZ351" s="41"/>
      <c r="BYA351" s="41"/>
      <c r="BYB351" s="41"/>
      <c r="BYC351" s="41"/>
      <c r="BYD351" s="41"/>
      <c r="BYE351" s="41"/>
      <c r="BYF351" s="41"/>
      <c r="BYG351" s="41"/>
      <c r="BYH351" s="41"/>
      <c r="BYI351" s="41"/>
      <c r="BYJ351" s="41"/>
      <c r="BYK351" s="41"/>
      <c r="BYL351" s="41"/>
      <c r="BYM351" s="41"/>
      <c r="BYN351" s="41"/>
      <c r="BYO351" s="41"/>
      <c r="BYP351" s="41"/>
      <c r="BYQ351" s="41"/>
      <c r="BYR351" s="41"/>
      <c r="BYS351" s="41"/>
      <c r="BYT351" s="41"/>
      <c r="BYU351" s="41"/>
      <c r="BYV351" s="41"/>
      <c r="BYW351" s="41"/>
      <c r="BYX351" s="41"/>
      <c r="BYY351" s="41"/>
      <c r="BYZ351" s="41"/>
      <c r="BZA351" s="41"/>
      <c r="BZB351" s="41"/>
      <c r="BZC351" s="41"/>
      <c r="BZD351" s="41"/>
      <c r="BZE351" s="41"/>
      <c r="BZF351" s="41"/>
      <c r="BZG351" s="41"/>
      <c r="BZH351" s="41"/>
      <c r="BZI351" s="41"/>
      <c r="BZJ351" s="41"/>
      <c r="BZK351" s="41"/>
      <c r="BZL351" s="41"/>
      <c r="BZM351" s="41"/>
      <c r="BZN351" s="41"/>
      <c r="BZO351" s="41"/>
      <c r="BZP351" s="41"/>
      <c r="BZQ351" s="41"/>
      <c r="BZR351" s="41"/>
      <c r="BZS351" s="41"/>
      <c r="BZT351" s="41"/>
      <c r="BZU351" s="41"/>
      <c r="BZV351" s="41"/>
      <c r="BZW351" s="41"/>
      <c r="BZX351" s="41"/>
      <c r="BZY351" s="41"/>
      <c r="BZZ351" s="41"/>
      <c r="CAA351" s="41"/>
      <c r="CAB351" s="41"/>
      <c r="CAC351" s="41"/>
      <c r="CAD351" s="41"/>
      <c r="CAE351" s="41"/>
      <c r="CAF351" s="41"/>
      <c r="CAG351" s="41"/>
      <c r="CAH351" s="41"/>
      <c r="CAI351" s="41"/>
      <c r="CAJ351" s="41"/>
      <c r="CAK351" s="41"/>
      <c r="CAL351" s="41"/>
      <c r="CAM351" s="41"/>
      <c r="CAN351" s="41"/>
      <c r="CAO351" s="41"/>
      <c r="CAP351" s="41"/>
      <c r="CAQ351" s="41"/>
      <c r="CAR351" s="41"/>
      <c r="CAS351" s="41"/>
      <c r="CAT351" s="41"/>
      <c r="CAU351" s="41"/>
      <c r="CAV351" s="41"/>
      <c r="CAW351" s="41"/>
      <c r="CAX351" s="41"/>
      <c r="CAY351" s="41"/>
      <c r="CAZ351" s="41"/>
      <c r="CBA351" s="41"/>
      <c r="CBB351" s="41"/>
      <c r="CBC351" s="41"/>
      <c r="CBD351" s="41"/>
      <c r="CBE351" s="41"/>
      <c r="CBF351" s="41"/>
      <c r="CBG351" s="41"/>
      <c r="CBH351" s="41"/>
      <c r="CBI351" s="41"/>
      <c r="CBJ351" s="41"/>
      <c r="CBK351" s="41"/>
      <c r="CBL351" s="41"/>
      <c r="CBM351" s="41"/>
      <c r="CBN351" s="41"/>
      <c r="CBO351" s="41"/>
      <c r="CBP351" s="41"/>
      <c r="CBQ351" s="41"/>
      <c r="CBR351" s="41"/>
      <c r="CBS351" s="41"/>
      <c r="CBT351" s="41"/>
      <c r="CBU351" s="41"/>
      <c r="CBV351" s="41"/>
      <c r="CBW351" s="41"/>
      <c r="CBX351" s="41"/>
      <c r="CBY351" s="41"/>
      <c r="CBZ351" s="41"/>
      <c r="CCA351" s="41"/>
      <c r="CCB351" s="41"/>
      <c r="CCC351" s="41"/>
      <c r="CCD351" s="41"/>
      <c r="CCE351" s="41"/>
      <c r="CCF351" s="41"/>
      <c r="CCG351" s="41"/>
      <c r="CCH351" s="41"/>
      <c r="CCI351" s="41"/>
      <c r="CCJ351" s="41"/>
      <c r="CCK351" s="41"/>
      <c r="CCL351" s="41"/>
      <c r="CCM351" s="41"/>
      <c r="CCN351" s="41"/>
      <c r="CCO351" s="41"/>
      <c r="CCP351" s="41"/>
      <c r="CCQ351" s="41"/>
      <c r="CCR351" s="41"/>
      <c r="CCS351" s="41"/>
      <c r="CCT351" s="41"/>
      <c r="CCU351" s="41"/>
      <c r="CCV351" s="41"/>
      <c r="CCW351" s="41"/>
      <c r="CCX351" s="41"/>
      <c r="CCY351" s="41"/>
      <c r="CCZ351" s="41"/>
      <c r="CDA351" s="41"/>
      <c r="CDB351" s="41"/>
      <c r="CDC351" s="41"/>
      <c r="CDD351" s="41"/>
      <c r="CDE351" s="41"/>
      <c r="CDF351" s="41"/>
      <c r="CDG351" s="41"/>
      <c r="CDH351" s="41"/>
      <c r="CDI351" s="41"/>
      <c r="CDJ351" s="41"/>
      <c r="CDK351" s="41"/>
      <c r="CDL351" s="41"/>
      <c r="CDM351" s="41"/>
      <c r="CDN351" s="41"/>
      <c r="CDO351" s="41"/>
      <c r="CDP351" s="41"/>
      <c r="CDQ351" s="41"/>
      <c r="CDR351" s="41"/>
      <c r="CDS351" s="41"/>
      <c r="CDT351" s="41"/>
      <c r="CDU351" s="41"/>
      <c r="CDV351" s="41"/>
      <c r="CDW351" s="41"/>
      <c r="CDX351" s="41"/>
      <c r="CDY351" s="41"/>
      <c r="CDZ351" s="41"/>
      <c r="CEA351" s="41"/>
      <c r="CEB351" s="41"/>
      <c r="CEC351" s="41"/>
      <c r="CED351" s="41"/>
      <c r="CEE351" s="41"/>
      <c r="CEF351" s="41"/>
      <c r="CEG351" s="41"/>
      <c r="CEH351" s="41"/>
      <c r="CEI351" s="41"/>
      <c r="CEJ351" s="41"/>
      <c r="CEK351" s="41"/>
      <c r="CEL351" s="41"/>
      <c r="CEM351" s="41"/>
      <c r="CEN351" s="41"/>
      <c r="CEO351" s="41"/>
      <c r="CEP351" s="41"/>
      <c r="CEQ351" s="41"/>
      <c r="CER351" s="41"/>
      <c r="CES351" s="41"/>
      <c r="CET351" s="41"/>
      <c r="CEU351" s="41"/>
      <c r="CEV351" s="41"/>
      <c r="CEW351" s="41"/>
      <c r="CEX351" s="41"/>
      <c r="CEY351" s="41"/>
      <c r="CEZ351" s="41"/>
      <c r="CFA351" s="41"/>
      <c r="CFB351" s="41"/>
      <c r="CFC351" s="41"/>
      <c r="CFD351" s="41"/>
      <c r="CFE351" s="41"/>
      <c r="CFF351" s="41"/>
      <c r="CFG351" s="41"/>
      <c r="CFH351" s="41"/>
      <c r="CFI351" s="41"/>
      <c r="CFJ351" s="41"/>
      <c r="CFK351" s="41"/>
      <c r="CFL351" s="41"/>
      <c r="CFM351" s="41"/>
      <c r="CFN351" s="41"/>
      <c r="CFO351" s="41"/>
      <c r="CFP351" s="41"/>
      <c r="CFQ351" s="41"/>
      <c r="CFR351" s="41"/>
      <c r="CFS351" s="41"/>
      <c r="CFT351" s="41"/>
      <c r="CFU351" s="41"/>
      <c r="CFV351" s="41"/>
      <c r="CFW351" s="41"/>
      <c r="CFX351" s="41"/>
      <c r="CFY351" s="41"/>
      <c r="CFZ351" s="41"/>
      <c r="CGA351" s="41"/>
      <c r="CGB351" s="41"/>
      <c r="CGC351" s="41"/>
      <c r="CGD351" s="41"/>
      <c r="CGE351" s="41"/>
      <c r="CGF351" s="41"/>
      <c r="CGG351" s="41"/>
      <c r="CGH351" s="41"/>
      <c r="CGI351" s="41"/>
      <c r="CGJ351" s="41"/>
      <c r="CGK351" s="41"/>
      <c r="CGL351" s="41"/>
      <c r="CGM351" s="41"/>
      <c r="CGN351" s="41"/>
      <c r="CGO351" s="41"/>
      <c r="CGP351" s="41"/>
      <c r="CGQ351" s="41"/>
      <c r="CGR351" s="41"/>
      <c r="CGS351" s="41"/>
      <c r="CGT351" s="41"/>
      <c r="CGU351" s="41"/>
      <c r="CGV351" s="41"/>
      <c r="CGW351" s="41"/>
      <c r="CGX351" s="41"/>
      <c r="CGY351" s="41"/>
      <c r="CGZ351" s="41"/>
      <c r="CHA351" s="41"/>
      <c r="CHB351" s="41"/>
      <c r="CHC351" s="41"/>
      <c r="CHD351" s="41"/>
      <c r="CHE351" s="41"/>
      <c r="CHF351" s="41"/>
      <c r="CHG351" s="41"/>
      <c r="CHH351" s="41"/>
      <c r="CHI351" s="41"/>
      <c r="CHJ351" s="41"/>
      <c r="CHK351" s="41"/>
      <c r="CHL351" s="41"/>
      <c r="CHM351" s="41"/>
      <c r="CHN351" s="41"/>
      <c r="CHO351" s="41"/>
      <c r="CHP351" s="41"/>
      <c r="CHQ351" s="41"/>
      <c r="CHR351" s="41"/>
      <c r="CHS351" s="41"/>
      <c r="CHT351" s="41"/>
      <c r="CHU351" s="41"/>
      <c r="CHV351" s="41"/>
      <c r="CHW351" s="41"/>
      <c r="CHX351" s="41"/>
      <c r="CHY351" s="41"/>
      <c r="CHZ351" s="41"/>
      <c r="CIA351" s="41"/>
      <c r="CIB351" s="41"/>
      <c r="CIC351" s="41"/>
      <c r="CID351" s="41"/>
      <c r="CIE351" s="41"/>
      <c r="CIF351" s="41"/>
      <c r="CIG351" s="41"/>
      <c r="CIH351" s="41"/>
      <c r="CII351" s="41"/>
      <c r="CIJ351" s="41"/>
      <c r="CIK351" s="41"/>
      <c r="CIL351" s="41"/>
      <c r="CIM351" s="41"/>
      <c r="CIN351" s="41"/>
      <c r="CIO351" s="41"/>
      <c r="CIP351" s="41"/>
      <c r="CIQ351" s="41"/>
      <c r="CIR351" s="41"/>
      <c r="CIS351" s="41"/>
      <c r="CIT351" s="41"/>
      <c r="CIU351" s="41"/>
      <c r="CIV351" s="41"/>
      <c r="CIW351" s="41"/>
      <c r="CIX351" s="41"/>
      <c r="CIY351" s="41"/>
      <c r="CIZ351" s="41"/>
      <c r="CJA351" s="41"/>
      <c r="CJB351" s="41"/>
      <c r="CJC351" s="41"/>
      <c r="CJD351" s="41"/>
      <c r="CJE351" s="41"/>
      <c r="CJF351" s="41"/>
      <c r="CJG351" s="41"/>
      <c r="CJH351" s="41"/>
      <c r="CJI351" s="41"/>
      <c r="CJJ351" s="41"/>
      <c r="CJK351" s="41"/>
      <c r="CJL351" s="41"/>
      <c r="CJM351" s="41"/>
      <c r="CJN351" s="41"/>
      <c r="CJO351" s="41"/>
      <c r="CJP351" s="41"/>
      <c r="CJQ351" s="41"/>
      <c r="CJR351" s="41"/>
      <c r="CJS351" s="41"/>
      <c r="CJT351" s="41"/>
      <c r="CJU351" s="41"/>
      <c r="CJV351" s="41"/>
      <c r="CJW351" s="41"/>
      <c r="CJX351" s="41"/>
      <c r="CJY351" s="41"/>
      <c r="CJZ351" s="41"/>
      <c r="CKA351" s="41"/>
      <c r="CKB351" s="41"/>
      <c r="CKC351" s="41"/>
      <c r="CKD351" s="41"/>
      <c r="CKE351" s="41"/>
      <c r="CKF351" s="41"/>
      <c r="CKG351" s="41"/>
      <c r="CKH351" s="41"/>
      <c r="CKI351" s="41"/>
      <c r="CKJ351" s="41"/>
      <c r="CKK351" s="41"/>
      <c r="CKL351" s="41"/>
      <c r="CKM351" s="41"/>
      <c r="CKN351" s="41"/>
      <c r="CKO351" s="41"/>
      <c r="CKP351" s="41"/>
      <c r="CKQ351" s="41"/>
      <c r="CKR351" s="41"/>
      <c r="CKS351" s="41"/>
      <c r="CKT351" s="41"/>
      <c r="CKU351" s="41"/>
      <c r="CKV351" s="41"/>
      <c r="CKW351" s="41"/>
      <c r="CKX351" s="41"/>
      <c r="CKY351" s="41"/>
      <c r="CKZ351" s="41"/>
      <c r="CLA351" s="41"/>
      <c r="CLB351" s="41"/>
      <c r="CLC351" s="41"/>
      <c r="CLD351" s="41"/>
      <c r="CLE351" s="41"/>
      <c r="CLF351" s="41"/>
      <c r="CLG351" s="41"/>
      <c r="CLH351" s="41"/>
      <c r="CLI351" s="41"/>
      <c r="CLJ351" s="41"/>
      <c r="CLK351" s="41"/>
      <c r="CLL351" s="41"/>
      <c r="CLM351" s="41"/>
      <c r="CLN351" s="41"/>
      <c r="CLO351" s="41"/>
      <c r="CLP351" s="41"/>
      <c r="CLQ351" s="41"/>
      <c r="CLR351" s="41"/>
      <c r="CLS351" s="41"/>
      <c r="CLT351" s="41"/>
      <c r="CLU351" s="41"/>
      <c r="CLV351" s="41"/>
      <c r="CLW351" s="41"/>
      <c r="CLX351" s="41"/>
      <c r="CLY351" s="41"/>
      <c r="CLZ351" s="41"/>
      <c r="CMA351" s="41"/>
      <c r="CMB351" s="41"/>
      <c r="CMC351" s="41"/>
      <c r="CMD351" s="41"/>
      <c r="CME351" s="41"/>
      <c r="CMF351" s="41"/>
      <c r="CMG351" s="41"/>
      <c r="CMH351" s="41"/>
      <c r="CMI351" s="41"/>
      <c r="CMJ351" s="41"/>
      <c r="CMK351" s="41"/>
      <c r="CML351" s="41"/>
      <c r="CMM351" s="41"/>
      <c r="CMN351" s="41"/>
      <c r="CMO351" s="41"/>
      <c r="CMP351" s="41"/>
      <c r="CMQ351" s="41"/>
      <c r="CMR351" s="41"/>
      <c r="CMS351" s="41"/>
      <c r="CMT351" s="41"/>
      <c r="CMU351" s="41"/>
      <c r="CMV351" s="41"/>
      <c r="CMW351" s="41"/>
      <c r="CMX351" s="41"/>
      <c r="CMY351" s="41"/>
      <c r="CMZ351" s="41"/>
      <c r="CNA351" s="41"/>
      <c r="CNB351" s="41"/>
      <c r="CNC351" s="41"/>
      <c r="CND351" s="41"/>
      <c r="CNE351" s="41"/>
      <c r="CNF351" s="41"/>
      <c r="CNG351" s="41"/>
      <c r="CNH351" s="41"/>
      <c r="CNI351" s="41"/>
      <c r="CNJ351" s="41"/>
      <c r="CNK351" s="41"/>
      <c r="CNL351" s="41"/>
      <c r="CNM351" s="41"/>
      <c r="CNN351" s="41"/>
      <c r="CNO351" s="41"/>
      <c r="CNP351" s="41"/>
      <c r="CNQ351" s="41"/>
      <c r="CNR351" s="41"/>
      <c r="CNS351" s="41"/>
      <c r="CNT351" s="41"/>
      <c r="CNU351" s="41"/>
      <c r="CNV351" s="41"/>
      <c r="CNW351" s="41"/>
      <c r="CNX351" s="41"/>
      <c r="CNY351" s="41"/>
      <c r="CNZ351" s="41"/>
      <c r="COA351" s="41"/>
      <c r="COB351" s="41"/>
      <c r="COC351" s="41"/>
      <c r="COD351" s="41"/>
      <c r="COE351" s="41"/>
      <c r="COF351" s="41"/>
      <c r="COG351" s="41"/>
      <c r="COH351" s="41"/>
      <c r="COI351" s="41"/>
      <c r="COJ351" s="41"/>
      <c r="COK351" s="41"/>
      <c r="COL351" s="41"/>
      <c r="COM351" s="41"/>
      <c r="CON351" s="41"/>
      <c r="COO351" s="41"/>
      <c r="COP351" s="41"/>
      <c r="COQ351" s="41"/>
      <c r="COR351" s="41"/>
      <c r="COS351" s="41"/>
      <c r="COT351" s="41"/>
      <c r="COU351" s="41"/>
      <c r="COV351" s="41"/>
      <c r="COW351" s="41"/>
      <c r="COX351" s="41"/>
      <c r="COY351" s="41"/>
      <c r="COZ351" s="41"/>
      <c r="CPA351" s="41"/>
      <c r="CPB351" s="41"/>
      <c r="CPC351" s="41"/>
      <c r="CPD351" s="41"/>
      <c r="CPE351" s="41"/>
      <c r="CPF351" s="41"/>
      <c r="CPG351" s="41"/>
      <c r="CPH351" s="41"/>
      <c r="CPI351" s="41"/>
      <c r="CPJ351" s="41"/>
      <c r="CPK351" s="41"/>
      <c r="CPL351" s="41"/>
      <c r="CPM351" s="41"/>
      <c r="CPN351" s="41"/>
      <c r="CPO351" s="41"/>
      <c r="CPP351" s="41"/>
      <c r="CPQ351" s="41"/>
      <c r="CPR351" s="41"/>
      <c r="CPS351" s="41"/>
      <c r="CPT351" s="41"/>
      <c r="CPU351" s="41"/>
      <c r="CPV351" s="41"/>
      <c r="CPW351" s="41"/>
      <c r="CPX351" s="41"/>
      <c r="CPY351" s="41"/>
      <c r="CPZ351" s="41"/>
      <c r="CQA351" s="41"/>
      <c r="CQB351" s="41"/>
      <c r="CQC351" s="41"/>
      <c r="CQD351" s="41"/>
      <c r="CQE351" s="41"/>
      <c r="CQF351" s="41"/>
      <c r="CQG351" s="41"/>
      <c r="CQH351" s="41"/>
      <c r="CQI351" s="41"/>
      <c r="CQJ351" s="41"/>
      <c r="CQK351" s="41"/>
      <c r="CQL351" s="41"/>
      <c r="CQM351" s="41"/>
      <c r="CQN351" s="41"/>
      <c r="CQO351" s="41"/>
      <c r="CQP351" s="41"/>
      <c r="CQQ351" s="41"/>
      <c r="CQR351" s="41"/>
      <c r="CQS351" s="41"/>
      <c r="CQT351" s="41"/>
      <c r="CQU351" s="41"/>
      <c r="CQV351" s="41"/>
      <c r="CQW351" s="41"/>
      <c r="CQX351" s="41"/>
      <c r="CQY351" s="41"/>
      <c r="CQZ351" s="41"/>
      <c r="CRA351" s="41"/>
      <c r="CRB351" s="41"/>
      <c r="CRC351" s="41"/>
      <c r="CRD351" s="41"/>
      <c r="CRE351" s="41"/>
      <c r="CRF351" s="41"/>
      <c r="CRG351" s="41"/>
      <c r="CRH351" s="41"/>
      <c r="CRI351" s="41"/>
      <c r="CRJ351" s="41"/>
      <c r="CRK351" s="41"/>
      <c r="CRL351" s="41"/>
      <c r="CRM351" s="41"/>
      <c r="CRN351" s="41"/>
      <c r="CRO351" s="41"/>
      <c r="CRP351" s="41"/>
      <c r="CRQ351" s="41"/>
      <c r="CRR351" s="41"/>
      <c r="CRS351" s="41"/>
      <c r="CRT351" s="41"/>
      <c r="CRU351" s="41"/>
      <c r="CRV351" s="41"/>
      <c r="CRW351" s="41"/>
      <c r="CRX351" s="41"/>
      <c r="CRY351" s="41"/>
      <c r="CRZ351" s="41"/>
      <c r="CSA351" s="41"/>
      <c r="CSB351" s="41"/>
      <c r="CSC351" s="41"/>
      <c r="CSD351" s="41"/>
      <c r="CSE351" s="41"/>
      <c r="CSF351" s="41"/>
      <c r="CSG351" s="41"/>
      <c r="CSH351" s="41"/>
      <c r="CSI351" s="41"/>
      <c r="CSJ351" s="41"/>
      <c r="CSK351" s="41"/>
      <c r="CSL351" s="41"/>
      <c r="CSM351" s="41"/>
      <c r="CSN351" s="41"/>
      <c r="CSO351" s="41"/>
      <c r="CSP351" s="41"/>
      <c r="CSQ351" s="41"/>
      <c r="CSR351" s="41"/>
      <c r="CSS351" s="41"/>
      <c r="CST351" s="41"/>
      <c r="CSU351" s="41"/>
      <c r="CSV351" s="41"/>
      <c r="CSW351" s="41"/>
      <c r="CSX351" s="41"/>
      <c r="CSY351" s="41"/>
      <c r="CSZ351" s="41"/>
      <c r="CTA351" s="41"/>
      <c r="CTB351" s="41"/>
      <c r="CTC351" s="41"/>
      <c r="CTD351" s="41"/>
      <c r="CTE351" s="41"/>
      <c r="CTF351" s="41"/>
      <c r="CTG351" s="41"/>
      <c r="CTH351" s="41"/>
      <c r="CTI351" s="41"/>
      <c r="CTJ351" s="41"/>
      <c r="CTK351" s="41"/>
      <c r="CTL351" s="41"/>
      <c r="CTM351" s="41"/>
      <c r="CTN351" s="41"/>
      <c r="CTO351" s="41"/>
      <c r="CTP351" s="41"/>
      <c r="CTQ351" s="41"/>
      <c r="CTR351" s="41"/>
      <c r="CTS351" s="41"/>
      <c r="CTT351" s="41"/>
      <c r="CTU351" s="41"/>
      <c r="CTV351" s="41"/>
      <c r="CTW351" s="41"/>
      <c r="CTX351" s="41"/>
      <c r="CTY351" s="41"/>
      <c r="CTZ351" s="41"/>
      <c r="CUA351" s="41"/>
      <c r="CUB351" s="41"/>
      <c r="CUC351" s="41"/>
      <c r="CUD351" s="41"/>
      <c r="CUE351" s="41"/>
      <c r="CUF351" s="41"/>
      <c r="CUG351" s="41"/>
      <c r="CUH351" s="41"/>
      <c r="CUI351" s="41"/>
      <c r="CUJ351" s="41"/>
      <c r="CUK351" s="41"/>
      <c r="CUL351" s="41"/>
      <c r="CUM351" s="41"/>
      <c r="CUN351" s="41"/>
      <c r="CUO351" s="41"/>
      <c r="CUP351" s="41"/>
      <c r="CUQ351" s="41"/>
      <c r="CUR351" s="41"/>
      <c r="CUS351" s="41"/>
      <c r="CUT351" s="41"/>
      <c r="CUU351" s="41"/>
      <c r="CUV351" s="41"/>
      <c r="CUW351" s="41"/>
      <c r="CUX351" s="41"/>
      <c r="CUY351" s="41"/>
      <c r="CUZ351" s="41"/>
      <c r="CVA351" s="41"/>
      <c r="CVB351" s="41"/>
      <c r="CVC351" s="41"/>
      <c r="CVD351" s="41"/>
      <c r="CVE351" s="41"/>
      <c r="CVF351" s="41"/>
      <c r="CVG351" s="41"/>
      <c r="CVH351" s="41"/>
      <c r="CVI351" s="41"/>
      <c r="CVJ351" s="41"/>
      <c r="CVK351" s="41"/>
      <c r="CVL351" s="41"/>
      <c r="CVM351" s="41"/>
      <c r="CVN351" s="41"/>
      <c r="CVO351" s="41"/>
      <c r="CVP351" s="41"/>
      <c r="CVQ351" s="41"/>
      <c r="CVR351" s="41"/>
      <c r="CVS351" s="41"/>
      <c r="CVT351" s="41"/>
      <c r="CVU351" s="41"/>
      <c r="CVV351" s="41"/>
      <c r="CVW351" s="41"/>
      <c r="CVX351" s="41"/>
      <c r="CVY351" s="41"/>
      <c r="CVZ351" s="41"/>
      <c r="CWA351" s="41"/>
      <c r="CWB351" s="41"/>
      <c r="CWC351" s="41"/>
      <c r="CWD351" s="41"/>
      <c r="CWE351" s="41"/>
      <c r="CWF351" s="41"/>
      <c r="CWG351" s="41"/>
      <c r="CWH351" s="41"/>
      <c r="CWI351" s="41"/>
      <c r="CWJ351" s="41"/>
      <c r="CWK351" s="41"/>
      <c r="CWL351" s="41"/>
      <c r="CWM351" s="41"/>
      <c r="CWN351" s="41"/>
      <c r="CWO351" s="41"/>
      <c r="CWP351" s="41"/>
      <c r="CWQ351" s="41"/>
      <c r="CWR351" s="41"/>
      <c r="CWS351" s="41"/>
      <c r="CWT351" s="41"/>
      <c r="CWU351" s="41"/>
      <c r="CWV351" s="41"/>
      <c r="CWW351" s="41"/>
      <c r="CWX351" s="41"/>
      <c r="CWY351" s="41"/>
      <c r="CWZ351" s="41"/>
      <c r="CXA351" s="41"/>
      <c r="CXB351" s="41"/>
      <c r="CXC351" s="41"/>
      <c r="CXD351" s="41"/>
      <c r="CXE351" s="41"/>
      <c r="CXF351" s="41"/>
      <c r="CXG351" s="41"/>
      <c r="CXH351" s="41"/>
      <c r="CXI351" s="41"/>
      <c r="CXJ351" s="41"/>
      <c r="CXK351" s="41"/>
      <c r="CXL351" s="41"/>
      <c r="CXM351" s="41"/>
      <c r="CXN351" s="41"/>
      <c r="CXO351" s="41"/>
      <c r="CXP351" s="41"/>
      <c r="CXQ351" s="41"/>
      <c r="CXR351" s="41"/>
      <c r="CXS351" s="41"/>
      <c r="CXT351" s="41"/>
      <c r="CXU351" s="41"/>
      <c r="CXV351" s="41"/>
      <c r="CXW351" s="41"/>
      <c r="CXX351" s="41"/>
      <c r="CXY351" s="41"/>
      <c r="CXZ351" s="41"/>
      <c r="CYA351" s="41"/>
      <c r="CYB351" s="41"/>
      <c r="CYC351" s="41"/>
      <c r="CYD351" s="41"/>
      <c r="CYE351" s="41"/>
      <c r="CYF351" s="41"/>
      <c r="CYG351" s="41"/>
      <c r="CYH351" s="41"/>
      <c r="CYI351" s="41"/>
      <c r="CYJ351" s="41"/>
      <c r="CYK351" s="41"/>
      <c r="CYL351" s="41"/>
      <c r="CYM351" s="41"/>
      <c r="CYN351" s="41"/>
      <c r="CYO351" s="41"/>
      <c r="CYP351" s="41"/>
      <c r="CYQ351" s="41"/>
      <c r="CYR351" s="41"/>
      <c r="CYS351" s="41"/>
      <c r="CYT351" s="41"/>
      <c r="CYU351" s="41"/>
      <c r="CYV351" s="41"/>
      <c r="CYW351" s="41"/>
      <c r="CYX351" s="41"/>
      <c r="CYY351" s="41"/>
      <c r="CYZ351" s="41"/>
      <c r="CZA351" s="41"/>
      <c r="CZB351" s="41"/>
      <c r="CZC351" s="41"/>
      <c r="CZD351" s="41"/>
      <c r="CZE351" s="41"/>
      <c r="CZF351" s="41"/>
      <c r="CZG351" s="41"/>
      <c r="CZH351" s="41"/>
      <c r="CZI351" s="41"/>
      <c r="CZJ351" s="41"/>
      <c r="CZK351" s="41"/>
      <c r="CZL351" s="41"/>
      <c r="CZM351" s="41"/>
      <c r="CZN351" s="41"/>
      <c r="CZO351" s="41"/>
      <c r="CZP351" s="41"/>
      <c r="CZQ351" s="41"/>
      <c r="CZR351" s="41"/>
      <c r="CZS351" s="41"/>
      <c r="CZT351" s="41"/>
      <c r="CZU351" s="41"/>
      <c r="CZV351" s="41"/>
      <c r="CZW351" s="41"/>
      <c r="CZX351" s="41"/>
      <c r="CZY351" s="41"/>
      <c r="CZZ351" s="41"/>
      <c r="DAA351" s="41"/>
      <c r="DAB351" s="41"/>
      <c r="DAC351" s="41"/>
      <c r="DAD351" s="41"/>
      <c r="DAE351" s="41"/>
      <c r="DAF351" s="41"/>
      <c r="DAG351" s="41"/>
      <c r="DAH351" s="41"/>
      <c r="DAI351" s="41"/>
      <c r="DAJ351" s="41"/>
      <c r="DAK351" s="41"/>
      <c r="DAL351" s="41"/>
      <c r="DAM351" s="41"/>
      <c r="DAN351" s="41"/>
      <c r="DAO351" s="41"/>
      <c r="DAP351" s="41"/>
      <c r="DAQ351" s="41"/>
      <c r="DAR351" s="41"/>
      <c r="DAS351" s="41"/>
      <c r="DAT351" s="41"/>
      <c r="DAU351" s="41"/>
      <c r="DAV351" s="41"/>
      <c r="DAW351" s="41"/>
      <c r="DAX351" s="41"/>
      <c r="DAY351" s="41"/>
      <c r="DAZ351" s="41"/>
      <c r="DBA351" s="41"/>
      <c r="DBB351" s="41"/>
      <c r="DBC351" s="41"/>
      <c r="DBD351" s="41"/>
      <c r="DBE351" s="41"/>
      <c r="DBF351" s="41"/>
      <c r="DBG351" s="41"/>
      <c r="DBH351" s="41"/>
      <c r="DBI351" s="41"/>
      <c r="DBJ351" s="41"/>
      <c r="DBK351" s="41"/>
      <c r="DBL351" s="41"/>
      <c r="DBM351" s="41"/>
      <c r="DBN351" s="41"/>
      <c r="DBO351" s="41"/>
      <c r="DBP351" s="41"/>
      <c r="DBQ351" s="41"/>
      <c r="DBR351" s="41"/>
      <c r="DBS351" s="41"/>
      <c r="DBT351" s="41"/>
      <c r="DBU351" s="41"/>
      <c r="DBV351" s="41"/>
      <c r="DBW351" s="41"/>
      <c r="DBX351" s="41"/>
      <c r="DBY351" s="41"/>
      <c r="DBZ351" s="41"/>
      <c r="DCA351" s="41"/>
      <c r="DCB351" s="41"/>
      <c r="DCC351" s="41"/>
      <c r="DCD351" s="41"/>
      <c r="DCE351" s="41"/>
      <c r="DCF351" s="41"/>
      <c r="DCG351" s="41"/>
      <c r="DCH351" s="41"/>
      <c r="DCI351" s="41"/>
      <c r="DCJ351" s="41"/>
      <c r="DCK351" s="41"/>
      <c r="DCL351" s="41"/>
      <c r="DCM351" s="41"/>
      <c r="DCN351" s="41"/>
      <c r="DCO351" s="41"/>
      <c r="DCP351" s="41"/>
      <c r="DCQ351" s="41"/>
      <c r="DCR351" s="41"/>
      <c r="DCS351" s="41"/>
      <c r="DCT351" s="41"/>
      <c r="DCU351" s="41"/>
      <c r="DCV351" s="41"/>
      <c r="DCW351" s="41"/>
      <c r="DCX351" s="41"/>
      <c r="DCY351" s="41"/>
      <c r="DCZ351" s="41"/>
      <c r="DDA351" s="41"/>
      <c r="DDB351" s="41"/>
      <c r="DDC351" s="41"/>
      <c r="DDD351" s="41"/>
      <c r="DDE351" s="41"/>
      <c r="DDF351" s="41"/>
      <c r="DDG351" s="41"/>
      <c r="DDH351" s="41"/>
      <c r="DDI351" s="41"/>
      <c r="DDJ351" s="41"/>
      <c r="DDK351" s="41"/>
      <c r="DDL351" s="41"/>
      <c r="DDM351" s="41"/>
      <c r="DDN351" s="41"/>
      <c r="DDO351" s="41"/>
      <c r="DDP351" s="41"/>
      <c r="DDQ351" s="41"/>
      <c r="DDR351" s="41"/>
      <c r="DDS351" s="41"/>
      <c r="DDT351" s="41"/>
      <c r="DDU351" s="41"/>
      <c r="DDV351" s="41"/>
      <c r="DDW351" s="41"/>
      <c r="DDX351" s="41"/>
      <c r="DDY351" s="41"/>
      <c r="DDZ351" s="41"/>
      <c r="DEA351" s="41"/>
      <c r="DEB351" s="41"/>
      <c r="DEC351" s="41"/>
      <c r="DED351" s="41"/>
      <c r="DEE351" s="41"/>
      <c r="DEF351" s="41"/>
      <c r="DEG351" s="41"/>
      <c r="DEH351" s="41"/>
      <c r="DEI351" s="41"/>
      <c r="DEJ351" s="41"/>
      <c r="DEK351" s="41"/>
      <c r="DEL351" s="41"/>
      <c r="DEM351" s="41"/>
      <c r="DEN351" s="41"/>
      <c r="DEO351" s="41"/>
      <c r="DEP351" s="41"/>
      <c r="DEQ351" s="41"/>
      <c r="DER351" s="41"/>
      <c r="DES351" s="41"/>
      <c r="DET351" s="41"/>
      <c r="DEU351" s="41"/>
      <c r="DEV351" s="41"/>
      <c r="DEW351" s="41"/>
      <c r="DEX351" s="41"/>
      <c r="DEY351" s="41"/>
      <c r="DEZ351" s="41"/>
      <c r="DFA351" s="41"/>
      <c r="DFB351" s="41"/>
      <c r="DFC351" s="41"/>
      <c r="DFD351" s="41"/>
      <c r="DFE351" s="41"/>
      <c r="DFF351" s="41"/>
      <c r="DFG351" s="41"/>
      <c r="DFH351" s="41"/>
      <c r="DFI351" s="41"/>
      <c r="DFJ351" s="41"/>
      <c r="DFK351" s="41"/>
      <c r="DFL351" s="41"/>
      <c r="DFM351" s="41"/>
      <c r="DFN351" s="41"/>
      <c r="DFO351" s="41"/>
      <c r="DFP351" s="41"/>
      <c r="DFQ351" s="41"/>
      <c r="DFR351" s="41"/>
      <c r="DFS351" s="41"/>
      <c r="DFT351" s="41"/>
      <c r="DFU351" s="41"/>
      <c r="DFV351" s="41"/>
      <c r="DFW351" s="41"/>
      <c r="DFX351" s="41"/>
      <c r="DFY351" s="41"/>
      <c r="DFZ351" s="41"/>
      <c r="DGA351" s="41"/>
      <c r="DGB351" s="41"/>
      <c r="DGC351" s="41"/>
      <c r="DGD351" s="41"/>
      <c r="DGE351" s="41"/>
      <c r="DGF351" s="41"/>
      <c r="DGG351" s="41"/>
      <c r="DGH351" s="41"/>
      <c r="DGI351" s="41"/>
      <c r="DGJ351" s="41"/>
      <c r="DGK351" s="41"/>
      <c r="DGL351" s="41"/>
      <c r="DGM351" s="41"/>
      <c r="DGN351" s="41"/>
      <c r="DGO351" s="41"/>
      <c r="DGP351" s="41"/>
      <c r="DGQ351" s="41"/>
      <c r="DGR351" s="41"/>
      <c r="DGS351" s="41"/>
      <c r="DGT351" s="41"/>
      <c r="DGU351" s="41"/>
      <c r="DGV351" s="41"/>
      <c r="DGW351" s="41"/>
      <c r="DGX351" s="41"/>
      <c r="DGY351" s="41"/>
      <c r="DGZ351" s="41"/>
      <c r="DHA351" s="41"/>
      <c r="DHB351" s="41"/>
      <c r="DHC351" s="41"/>
      <c r="DHD351" s="41"/>
      <c r="DHE351" s="41"/>
      <c r="DHF351" s="41"/>
      <c r="DHG351" s="41"/>
      <c r="DHH351" s="41"/>
      <c r="DHI351" s="41"/>
      <c r="DHJ351" s="41"/>
      <c r="DHK351" s="41"/>
      <c r="DHL351" s="41"/>
      <c r="DHM351" s="41"/>
      <c r="DHN351" s="41"/>
      <c r="DHO351" s="41"/>
      <c r="DHP351" s="41"/>
      <c r="DHQ351" s="41"/>
      <c r="DHR351" s="41"/>
      <c r="DHS351" s="41"/>
      <c r="DHT351" s="41"/>
      <c r="DHU351" s="41"/>
      <c r="DHV351" s="41"/>
      <c r="DHW351" s="41"/>
      <c r="DHX351" s="41"/>
      <c r="DHY351" s="41"/>
      <c r="DHZ351" s="41"/>
      <c r="DIA351" s="41"/>
      <c r="DIB351" s="41"/>
      <c r="DIC351" s="41"/>
      <c r="DID351" s="41"/>
      <c r="DIE351" s="41"/>
      <c r="DIF351" s="41"/>
      <c r="DIG351" s="41"/>
      <c r="DIH351" s="41"/>
      <c r="DII351" s="41"/>
      <c r="DIJ351" s="41"/>
      <c r="DIK351" s="41"/>
      <c r="DIL351" s="41"/>
      <c r="DIM351" s="41"/>
      <c r="DIN351" s="41"/>
      <c r="DIO351" s="41"/>
      <c r="DIP351" s="41"/>
      <c r="DIQ351" s="41"/>
      <c r="DIR351" s="41"/>
      <c r="DIS351" s="41"/>
      <c r="DIT351" s="41"/>
      <c r="DIU351" s="41"/>
      <c r="DIV351" s="41"/>
      <c r="DIW351" s="41"/>
      <c r="DIX351" s="41"/>
      <c r="DIY351" s="41"/>
      <c r="DIZ351" s="41"/>
      <c r="DJA351" s="41"/>
      <c r="DJB351" s="41"/>
      <c r="DJC351" s="41"/>
      <c r="DJD351" s="41"/>
      <c r="DJE351" s="41"/>
      <c r="DJF351" s="41"/>
      <c r="DJG351" s="41"/>
      <c r="DJH351" s="41"/>
      <c r="DJI351" s="41"/>
      <c r="DJJ351" s="41"/>
      <c r="DJK351" s="41"/>
      <c r="DJL351" s="41"/>
      <c r="DJM351" s="41"/>
      <c r="DJN351" s="41"/>
      <c r="DJO351" s="41"/>
      <c r="DJP351" s="41"/>
      <c r="DJQ351" s="41"/>
      <c r="DJR351" s="41"/>
      <c r="DJS351" s="41"/>
      <c r="DJT351" s="41"/>
      <c r="DJU351" s="41"/>
      <c r="DJV351" s="41"/>
      <c r="DJW351" s="41"/>
      <c r="DJX351" s="41"/>
      <c r="DJY351" s="41"/>
      <c r="DJZ351" s="41"/>
      <c r="DKA351" s="41"/>
      <c r="DKB351" s="41"/>
      <c r="DKC351" s="41"/>
      <c r="DKD351" s="41"/>
      <c r="DKE351" s="41"/>
      <c r="DKF351" s="41"/>
      <c r="DKG351" s="41"/>
      <c r="DKH351" s="41"/>
      <c r="DKI351" s="41"/>
      <c r="DKJ351" s="41"/>
      <c r="DKK351" s="41"/>
      <c r="DKL351" s="41"/>
      <c r="DKM351" s="41"/>
      <c r="DKN351" s="41"/>
      <c r="DKO351" s="41"/>
      <c r="DKP351" s="41"/>
      <c r="DKQ351" s="41"/>
      <c r="DKR351" s="41"/>
      <c r="DKS351" s="41"/>
      <c r="DKT351" s="41"/>
      <c r="DKU351" s="41"/>
      <c r="DKV351" s="41"/>
      <c r="DKW351" s="41"/>
      <c r="DKX351" s="41"/>
      <c r="DKY351" s="41"/>
      <c r="DKZ351" s="41"/>
      <c r="DLA351" s="41"/>
      <c r="DLB351" s="41"/>
      <c r="DLC351" s="41"/>
      <c r="DLD351" s="41"/>
      <c r="DLE351" s="41"/>
      <c r="DLF351" s="41"/>
      <c r="DLG351" s="41"/>
      <c r="DLH351" s="41"/>
      <c r="DLI351" s="41"/>
      <c r="DLJ351" s="41"/>
      <c r="DLK351" s="41"/>
      <c r="DLL351" s="41"/>
      <c r="DLM351" s="41"/>
      <c r="DLN351" s="41"/>
      <c r="DLO351" s="41"/>
      <c r="DLP351" s="41"/>
      <c r="DLQ351" s="41"/>
      <c r="DLR351" s="41"/>
      <c r="DLS351" s="41"/>
      <c r="DLT351" s="41"/>
      <c r="DLU351" s="41"/>
      <c r="DLV351" s="41"/>
      <c r="DLW351" s="41"/>
      <c r="DLX351" s="41"/>
      <c r="DLY351" s="41"/>
      <c r="DLZ351" s="41"/>
      <c r="DMA351" s="41"/>
      <c r="DMB351" s="41"/>
      <c r="DMC351" s="41"/>
      <c r="DMD351" s="41"/>
      <c r="DME351" s="41"/>
      <c r="DMF351" s="41"/>
      <c r="DMG351" s="41"/>
      <c r="DMH351" s="41"/>
      <c r="DMI351" s="41"/>
      <c r="DMJ351" s="41"/>
      <c r="DMK351" s="41"/>
      <c r="DML351" s="41"/>
      <c r="DMM351" s="41"/>
      <c r="DMN351" s="41"/>
      <c r="DMO351" s="41"/>
      <c r="DMP351" s="41"/>
      <c r="DMQ351" s="41"/>
      <c r="DMR351" s="41"/>
      <c r="DMS351" s="41"/>
      <c r="DMT351" s="41"/>
      <c r="DMU351" s="41"/>
      <c r="DMV351" s="41"/>
      <c r="DMW351" s="41"/>
      <c r="DMX351" s="41"/>
      <c r="DMY351" s="41"/>
      <c r="DMZ351" s="41"/>
      <c r="DNA351" s="41"/>
      <c r="DNB351" s="41"/>
      <c r="DNC351" s="41"/>
      <c r="DND351" s="41"/>
      <c r="DNE351" s="41"/>
      <c r="DNF351" s="41"/>
      <c r="DNG351" s="41"/>
      <c r="DNH351" s="41"/>
      <c r="DNI351" s="41"/>
      <c r="DNJ351" s="41"/>
      <c r="DNK351" s="41"/>
      <c r="DNL351" s="41"/>
      <c r="DNM351" s="41"/>
      <c r="DNN351" s="41"/>
      <c r="DNO351" s="41"/>
      <c r="DNP351" s="41"/>
      <c r="DNQ351" s="41"/>
      <c r="DNR351" s="41"/>
      <c r="DNS351" s="41"/>
      <c r="DNT351" s="41"/>
      <c r="DNU351" s="41"/>
      <c r="DNV351" s="41"/>
      <c r="DNW351" s="41"/>
      <c r="DNX351" s="41"/>
      <c r="DNY351" s="41"/>
      <c r="DNZ351" s="41"/>
      <c r="DOA351" s="41"/>
      <c r="DOB351" s="41"/>
      <c r="DOC351" s="41"/>
      <c r="DOD351" s="41"/>
      <c r="DOE351" s="41"/>
      <c r="DOF351" s="41"/>
      <c r="DOG351" s="41"/>
      <c r="DOH351" s="41"/>
      <c r="DOI351" s="41"/>
      <c r="DOJ351" s="41"/>
      <c r="DOK351" s="41"/>
      <c r="DOL351" s="41"/>
      <c r="DOM351" s="41"/>
      <c r="DON351" s="41"/>
      <c r="DOO351" s="41"/>
      <c r="DOP351" s="41"/>
      <c r="DOQ351" s="41"/>
      <c r="DOR351" s="41"/>
      <c r="DOS351" s="41"/>
      <c r="DOT351" s="41"/>
      <c r="DOU351" s="41"/>
      <c r="DOV351" s="41"/>
      <c r="DOW351" s="41"/>
      <c r="DOX351" s="41"/>
      <c r="DOY351" s="41"/>
      <c r="DOZ351" s="41"/>
      <c r="DPA351" s="41"/>
      <c r="DPB351" s="41"/>
      <c r="DPC351" s="41"/>
      <c r="DPD351" s="41"/>
      <c r="DPE351" s="41"/>
      <c r="DPF351" s="41"/>
      <c r="DPG351" s="41"/>
      <c r="DPH351" s="41"/>
      <c r="DPI351" s="41"/>
      <c r="DPJ351" s="41"/>
      <c r="DPK351" s="41"/>
      <c r="DPL351" s="41"/>
      <c r="DPM351" s="41"/>
      <c r="DPN351" s="41"/>
      <c r="DPO351" s="41"/>
      <c r="DPP351" s="41"/>
      <c r="DPQ351" s="41"/>
      <c r="DPR351" s="41"/>
      <c r="DPS351" s="41"/>
      <c r="DPT351" s="41"/>
      <c r="DPU351" s="41"/>
      <c r="DPV351" s="41"/>
      <c r="DPW351" s="41"/>
      <c r="DPX351" s="41"/>
      <c r="DPY351" s="41"/>
      <c r="DPZ351" s="41"/>
      <c r="DQA351" s="41"/>
      <c r="DQB351" s="41"/>
      <c r="DQC351" s="41"/>
      <c r="DQD351" s="41"/>
      <c r="DQE351" s="41"/>
      <c r="DQF351" s="41"/>
      <c r="DQG351" s="41"/>
      <c r="DQH351" s="41"/>
      <c r="DQI351" s="41"/>
      <c r="DQJ351" s="41"/>
      <c r="DQK351" s="41"/>
      <c r="DQL351" s="41"/>
      <c r="DQM351" s="41"/>
      <c r="DQN351" s="41"/>
      <c r="DQO351" s="41"/>
      <c r="DQP351" s="41"/>
      <c r="DQQ351" s="41"/>
      <c r="DQR351" s="41"/>
      <c r="DQS351" s="41"/>
      <c r="DQT351" s="41"/>
      <c r="DQU351" s="41"/>
      <c r="DQV351" s="41"/>
      <c r="DQW351" s="41"/>
      <c r="DQX351" s="41"/>
      <c r="DQY351" s="41"/>
      <c r="DQZ351" s="41"/>
      <c r="DRA351" s="41"/>
      <c r="DRB351" s="41"/>
      <c r="DRC351" s="41"/>
      <c r="DRD351" s="41"/>
      <c r="DRE351" s="41"/>
      <c r="DRF351" s="41"/>
      <c r="DRG351" s="41"/>
      <c r="DRH351" s="41"/>
      <c r="DRI351" s="41"/>
      <c r="DRJ351" s="41"/>
      <c r="DRK351" s="41"/>
      <c r="DRL351" s="41"/>
      <c r="DRM351" s="41"/>
      <c r="DRN351" s="41"/>
      <c r="DRO351" s="41"/>
      <c r="DRP351" s="41"/>
      <c r="DRQ351" s="41"/>
      <c r="DRR351" s="41"/>
      <c r="DRS351" s="41"/>
      <c r="DRT351" s="41"/>
      <c r="DRU351" s="41"/>
      <c r="DRV351" s="41"/>
      <c r="DRW351" s="41"/>
      <c r="DRX351" s="41"/>
      <c r="DRY351" s="41"/>
      <c r="DRZ351" s="41"/>
      <c r="DSA351" s="41"/>
      <c r="DSB351" s="41"/>
      <c r="DSC351" s="41"/>
      <c r="DSD351" s="41"/>
      <c r="DSE351" s="41"/>
      <c r="DSF351" s="41"/>
      <c r="DSG351" s="41"/>
      <c r="DSH351" s="41"/>
      <c r="DSI351" s="41"/>
      <c r="DSJ351" s="41"/>
      <c r="DSK351" s="41"/>
      <c r="DSL351" s="41"/>
      <c r="DSM351" s="41"/>
      <c r="DSN351" s="41"/>
      <c r="DSO351" s="41"/>
      <c r="DSP351" s="41"/>
      <c r="DSQ351" s="41"/>
      <c r="DSR351" s="41"/>
      <c r="DSS351" s="41"/>
      <c r="DST351" s="41"/>
      <c r="DSU351" s="41"/>
      <c r="DSV351" s="41"/>
      <c r="DSW351" s="41"/>
      <c r="DSX351" s="41"/>
      <c r="DSY351" s="41"/>
      <c r="DSZ351" s="41"/>
      <c r="DTA351" s="41"/>
      <c r="DTB351" s="41"/>
      <c r="DTC351" s="41"/>
      <c r="DTD351" s="41"/>
      <c r="DTE351" s="41"/>
      <c r="DTF351" s="41"/>
      <c r="DTG351" s="41"/>
      <c r="DTH351" s="41"/>
      <c r="DTI351" s="41"/>
      <c r="DTJ351" s="41"/>
      <c r="DTK351" s="41"/>
      <c r="DTL351" s="41"/>
      <c r="DTM351" s="41"/>
      <c r="DTN351" s="41"/>
      <c r="DTO351" s="41"/>
      <c r="DTP351" s="41"/>
      <c r="DTQ351" s="41"/>
      <c r="DTR351" s="41"/>
      <c r="DTS351" s="41"/>
      <c r="DTT351" s="41"/>
      <c r="DTU351" s="41"/>
      <c r="DTV351" s="41"/>
      <c r="DTW351" s="41"/>
      <c r="DTX351" s="41"/>
      <c r="DTY351" s="41"/>
      <c r="DTZ351" s="41"/>
      <c r="DUA351" s="41"/>
      <c r="DUB351" s="41"/>
      <c r="DUC351" s="41"/>
      <c r="DUD351" s="41"/>
      <c r="DUE351" s="41"/>
      <c r="DUF351" s="41"/>
      <c r="DUG351" s="41"/>
      <c r="DUH351" s="41"/>
      <c r="DUI351" s="41"/>
      <c r="DUJ351" s="41"/>
      <c r="DUK351" s="41"/>
      <c r="DUL351" s="41"/>
      <c r="DUM351" s="41"/>
      <c r="DUN351" s="41"/>
      <c r="DUO351" s="41"/>
      <c r="DUP351" s="41"/>
      <c r="DUQ351" s="41"/>
      <c r="DUR351" s="41"/>
      <c r="DUS351" s="41"/>
      <c r="DUT351" s="41"/>
      <c r="DUU351" s="41"/>
      <c r="DUV351" s="41"/>
      <c r="DUW351" s="41"/>
      <c r="DUX351" s="41"/>
      <c r="DUY351" s="41"/>
      <c r="DUZ351" s="41"/>
      <c r="DVA351" s="41"/>
      <c r="DVB351" s="41"/>
      <c r="DVC351" s="41"/>
      <c r="DVD351" s="41"/>
      <c r="DVE351" s="41"/>
      <c r="DVF351" s="41"/>
      <c r="DVG351" s="41"/>
      <c r="DVH351" s="41"/>
      <c r="DVI351" s="41"/>
      <c r="DVJ351" s="41"/>
      <c r="DVK351" s="41"/>
      <c r="DVL351" s="41"/>
      <c r="DVM351" s="41"/>
      <c r="DVN351" s="41"/>
      <c r="DVO351" s="41"/>
      <c r="DVP351" s="41"/>
      <c r="DVQ351" s="41"/>
      <c r="DVR351" s="41"/>
      <c r="DVS351" s="41"/>
      <c r="DVT351" s="41"/>
      <c r="DVU351" s="41"/>
      <c r="DVV351" s="41"/>
      <c r="DVW351" s="41"/>
      <c r="DVX351" s="41"/>
      <c r="DVY351" s="41"/>
      <c r="DVZ351" s="41"/>
      <c r="DWA351" s="41"/>
      <c r="DWB351" s="41"/>
      <c r="DWC351" s="41"/>
      <c r="DWD351" s="41"/>
      <c r="DWE351" s="41"/>
      <c r="DWF351" s="41"/>
      <c r="DWG351" s="41"/>
      <c r="DWH351" s="41"/>
      <c r="DWI351" s="41"/>
      <c r="DWJ351" s="41"/>
      <c r="DWK351" s="41"/>
      <c r="DWL351" s="41"/>
      <c r="DWM351" s="41"/>
      <c r="DWN351" s="41"/>
      <c r="DWO351" s="41"/>
      <c r="DWP351" s="41"/>
      <c r="DWQ351" s="41"/>
      <c r="DWR351" s="41"/>
      <c r="DWS351" s="41"/>
      <c r="DWT351" s="41"/>
      <c r="DWU351" s="41"/>
      <c r="DWV351" s="41"/>
      <c r="DWW351" s="41"/>
      <c r="DWX351" s="41"/>
      <c r="DWY351" s="41"/>
      <c r="DWZ351" s="41"/>
      <c r="DXA351" s="41"/>
      <c r="DXB351" s="41"/>
      <c r="DXC351" s="41"/>
      <c r="DXD351" s="41"/>
      <c r="DXE351" s="41"/>
      <c r="DXF351" s="41"/>
      <c r="DXG351" s="41"/>
      <c r="DXH351" s="41"/>
      <c r="DXI351" s="41"/>
      <c r="DXJ351" s="41"/>
      <c r="DXK351" s="41"/>
      <c r="DXL351" s="41"/>
      <c r="DXM351" s="41"/>
      <c r="DXN351" s="41"/>
      <c r="DXO351" s="41"/>
      <c r="DXP351" s="41"/>
      <c r="DXQ351" s="41"/>
      <c r="DXR351" s="41"/>
      <c r="DXS351" s="41"/>
      <c r="DXT351" s="41"/>
      <c r="DXU351" s="41"/>
      <c r="DXV351" s="41"/>
      <c r="DXW351" s="41"/>
      <c r="DXX351" s="41"/>
      <c r="DXY351" s="41"/>
      <c r="DXZ351" s="41"/>
      <c r="DYA351" s="41"/>
      <c r="DYB351" s="41"/>
      <c r="DYC351" s="41"/>
      <c r="DYD351" s="41"/>
      <c r="DYE351" s="41"/>
      <c r="DYF351" s="41"/>
      <c r="DYG351" s="41"/>
      <c r="DYH351" s="41"/>
      <c r="DYI351" s="41"/>
      <c r="DYJ351" s="41"/>
      <c r="DYK351" s="41"/>
      <c r="DYL351" s="41"/>
      <c r="DYM351" s="41"/>
      <c r="DYN351" s="41"/>
      <c r="DYO351" s="41"/>
      <c r="DYP351" s="41"/>
      <c r="DYQ351" s="41"/>
      <c r="DYR351" s="41"/>
      <c r="DYS351" s="41"/>
      <c r="DYT351" s="41"/>
      <c r="DYU351" s="41"/>
      <c r="DYV351" s="41"/>
      <c r="DYW351" s="41"/>
      <c r="DYX351" s="41"/>
      <c r="DYY351" s="41"/>
      <c r="DYZ351" s="41"/>
      <c r="DZA351" s="41"/>
      <c r="DZB351" s="41"/>
      <c r="DZC351" s="41"/>
      <c r="DZD351" s="41"/>
      <c r="DZE351" s="41"/>
      <c r="DZF351" s="41"/>
      <c r="DZG351" s="41"/>
      <c r="DZH351" s="41"/>
      <c r="DZI351" s="41"/>
      <c r="DZJ351" s="41"/>
      <c r="DZK351" s="41"/>
      <c r="DZL351" s="41"/>
      <c r="DZM351" s="41"/>
      <c r="DZN351" s="41"/>
      <c r="DZO351" s="41"/>
      <c r="DZP351" s="41"/>
      <c r="DZQ351" s="41"/>
      <c r="DZR351" s="41"/>
      <c r="DZS351" s="41"/>
      <c r="DZT351" s="41"/>
      <c r="DZU351" s="41"/>
      <c r="DZV351" s="41"/>
      <c r="DZW351" s="41"/>
      <c r="DZX351" s="41"/>
      <c r="DZY351" s="41"/>
      <c r="DZZ351" s="41"/>
      <c r="EAA351" s="41"/>
      <c r="EAB351" s="41"/>
      <c r="EAC351" s="41"/>
      <c r="EAD351" s="41"/>
      <c r="EAE351" s="41"/>
      <c r="EAF351" s="41"/>
      <c r="EAG351" s="41"/>
      <c r="EAH351" s="41"/>
      <c r="EAI351" s="41"/>
      <c r="EAJ351" s="41"/>
      <c r="EAK351" s="41"/>
      <c r="EAL351" s="41"/>
      <c r="EAM351" s="41"/>
      <c r="EAN351" s="41"/>
      <c r="EAO351" s="41"/>
      <c r="EAP351" s="41"/>
      <c r="EAQ351" s="41"/>
      <c r="EAR351" s="41"/>
      <c r="EAS351" s="41"/>
      <c r="EAT351" s="41"/>
      <c r="EAU351" s="41"/>
      <c r="EAV351" s="41"/>
      <c r="EAW351" s="41"/>
      <c r="EAX351" s="41"/>
      <c r="EAY351" s="41"/>
      <c r="EAZ351" s="41"/>
      <c r="EBA351" s="41"/>
      <c r="EBB351" s="41"/>
      <c r="EBC351" s="41"/>
      <c r="EBD351" s="41"/>
      <c r="EBE351" s="41"/>
      <c r="EBF351" s="41"/>
      <c r="EBG351" s="41"/>
      <c r="EBH351" s="41"/>
      <c r="EBI351" s="41"/>
      <c r="EBJ351" s="41"/>
      <c r="EBK351" s="41"/>
      <c r="EBL351" s="41"/>
      <c r="EBM351" s="41"/>
      <c r="EBN351" s="41"/>
      <c r="EBO351" s="41"/>
      <c r="EBP351" s="41"/>
      <c r="EBQ351" s="41"/>
      <c r="EBR351" s="41"/>
      <c r="EBS351" s="41"/>
      <c r="EBT351" s="41"/>
      <c r="EBU351" s="41"/>
      <c r="EBV351" s="41"/>
      <c r="EBW351" s="41"/>
      <c r="EBX351" s="41"/>
      <c r="EBY351" s="41"/>
      <c r="EBZ351" s="41"/>
      <c r="ECA351" s="41"/>
      <c r="ECB351" s="41"/>
      <c r="ECC351" s="41"/>
      <c r="ECD351" s="41"/>
      <c r="ECE351" s="41"/>
      <c r="ECF351" s="41"/>
      <c r="ECG351" s="41"/>
      <c r="ECH351" s="41"/>
      <c r="ECI351" s="41"/>
      <c r="ECJ351" s="41"/>
      <c r="ECK351" s="41"/>
      <c r="ECL351" s="41"/>
      <c r="ECM351" s="41"/>
      <c r="ECN351" s="41"/>
      <c r="ECO351" s="41"/>
      <c r="ECP351" s="41"/>
      <c r="ECQ351" s="41"/>
      <c r="ECR351" s="41"/>
      <c r="ECS351" s="41"/>
      <c r="ECT351" s="41"/>
      <c r="ECU351" s="41"/>
      <c r="ECV351" s="41"/>
      <c r="ECW351" s="41"/>
      <c r="ECX351" s="41"/>
      <c r="ECY351" s="41"/>
      <c r="ECZ351" s="41"/>
      <c r="EDA351" s="41"/>
      <c r="EDB351" s="41"/>
      <c r="EDC351" s="41"/>
      <c r="EDD351" s="41"/>
      <c r="EDE351" s="41"/>
      <c r="EDF351" s="41"/>
      <c r="EDG351" s="41"/>
      <c r="EDH351" s="41"/>
      <c r="EDI351" s="41"/>
      <c r="EDJ351" s="41"/>
      <c r="EDK351" s="41"/>
      <c r="EDL351" s="41"/>
      <c r="EDM351" s="41"/>
      <c r="EDN351" s="41"/>
      <c r="EDO351" s="41"/>
      <c r="EDP351" s="41"/>
      <c r="EDQ351" s="41"/>
      <c r="EDR351" s="41"/>
      <c r="EDS351" s="41"/>
      <c r="EDT351" s="41"/>
      <c r="EDU351" s="41"/>
      <c r="EDV351" s="41"/>
      <c r="EDW351" s="41"/>
      <c r="EDX351" s="41"/>
      <c r="EDY351" s="41"/>
      <c r="EDZ351" s="41"/>
      <c r="EEA351" s="41"/>
      <c r="EEB351" s="41"/>
      <c r="EEC351" s="41"/>
      <c r="EED351" s="41"/>
      <c r="EEE351" s="41"/>
      <c r="EEF351" s="41"/>
      <c r="EEG351" s="41"/>
      <c r="EEH351" s="41"/>
      <c r="EEI351" s="41"/>
      <c r="EEJ351" s="41"/>
      <c r="EEK351" s="41"/>
      <c r="EEL351" s="41"/>
      <c r="EEM351" s="41"/>
      <c r="EEN351" s="41"/>
      <c r="EEO351" s="41"/>
      <c r="EEP351" s="41"/>
      <c r="EEQ351" s="41"/>
      <c r="EER351" s="41"/>
      <c r="EES351" s="41"/>
      <c r="EET351" s="41"/>
      <c r="EEU351" s="41"/>
      <c r="EEV351" s="41"/>
      <c r="EEW351" s="41"/>
      <c r="EEX351" s="41"/>
      <c r="EEY351" s="41"/>
      <c r="EEZ351" s="41"/>
      <c r="EFA351" s="41"/>
      <c r="EFB351" s="41"/>
      <c r="EFC351" s="41"/>
      <c r="EFD351" s="41"/>
      <c r="EFE351" s="41"/>
      <c r="EFF351" s="41"/>
      <c r="EFG351" s="41"/>
      <c r="EFH351" s="41"/>
      <c r="EFI351" s="41"/>
      <c r="EFJ351" s="41"/>
      <c r="EFK351" s="41"/>
      <c r="EFL351" s="41"/>
      <c r="EFM351" s="41"/>
      <c r="EFN351" s="41"/>
      <c r="EFO351" s="41"/>
      <c r="EFP351" s="41"/>
      <c r="EFQ351" s="41"/>
      <c r="EFR351" s="41"/>
      <c r="EFS351" s="41"/>
      <c r="EFT351" s="41"/>
      <c r="EFU351" s="41"/>
      <c r="EFV351" s="41"/>
      <c r="EFW351" s="41"/>
      <c r="EFX351" s="41"/>
      <c r="EFY351" s="41"/>
      <c r="EFZ351" s="41"/>
      <c r="EGA351" s="41"/>
      <c r="EGB351" s="41"/>
      <c r="EGC351" s="41"/>
      <c r="EGD351" s="41"/>
      <c r="EGE351" s="41"/>
      <c r="EGF351" s="41"/>
      <c r="EGG351" s="41"/>
      <c r="EGH351" s="41"/>
      <c r="EGI351" s="41"/>
      <c r="EGJ351" s="41"/>
      <c r="EGK351" s="41"/>
      <c r="EGL351" s="41"/>
      <c r="EGM351" s="41"/>
      <c r="EGN351" s="41"/>
      <c r="EGO351" s="41"/>
      <c r="EGP351" s="41"/>
      <c r="EGQ351" s="41"/>
      <c r="EGR351" s="41"/>
      <c r="EGS351" s="41"/>
      <c r="EGT351" s="41"/>
      <c r="EGU351" s="41"/>
      <c r="EGV351" s="41"/>
      <c r="EGW351" s="41"/>
      <c r="EGX351" s="41"/>
      <c r="EGY351" s="41"/>
      <c r="EGZ351" s="41"/>
      <c r="EHA351" s="41"/>
      <c r="EHB351" s="41"/>
      <c r="EHC351" s="41"/>
      <c r="EHD351" s="41"/>
      <c r="EHE351" s="41"/>
      <c r="EHF351" s="41"/>
      <c r="EHG351" s="41"/>
      <c r="EHH351" s="41"/>
      <c r="EHI351" s="41"/>
      <c r="EHJ351" s="41"/>
      <c r="EHK351" s="41"/>
      <c r="EHL351" s="41"/>
      <c r="EHM351" s="41"/>
      <c r="EHN351" s="41"/>
      <c r="EHO351" s="41"/>
      <c r="EHP351" s="41"/>
      <c r="EHQ351" s="41"/>
      <c r="EHR351" s="41"/>
      <c r="EHS351" s="41"/>
      <c r="EHT351" s="41"/>
      <c r="EHU351" s="41"/>
      <c r="EHV351" s="41"/>
      <c r="EHW351" s="41"/>
      <c r="EHX351" s="41"/>
      <c r="EHY351" s="41"/>
      <c r="EHZ351" s="41"/>
      <c r="EIA351" s="41"/>
      <c r="EIB351" s="41"/>
      <c r="EIC351" s="41"/>
      <c r="EID351" s="41"/>
      <c r="EIE351" s="41"/>
      <c r="EIF351" s="41"/>
      <c r="EIG351" s="41"/>
      <c r="EIH351" s="41"/>
      <c r="EII351" s="41"/>
      <c r="EIJ351" s="41"/>
      <c r="EIK351" s="41"/>
      <c r="EIL351" s="41"/>
      <c r="EIM351" s="41"/>
      <c r="EIN351" s="41"/>
      <c r="EIO351" s="41"/>
      <c r="EIP351" s="41"/>
      <c r="EIQ351" s="41"/>
      <c r="EIR351" s="41"/>
      <c r="EIS351" s="41"/>
      <c r="EIT351" s="41"/>
      <c r="EIU351" s="41"/>
      <c r="EIV351" s="41"/>
      <c r="EIW351" s="41"/>
      <c r="EIX351" s="41"/>
      <c r="EIY351" s="41"/>
      <c r="EIZ351" s="41"/>
      <c r="EJA351" s="41"/>
      <c r="EJB351" s="41"/>
      <c r="EJC351" s="41"/>
      <c r="EJD351" s="41"/>
      <c r="EJE351" s="41"/>
      <c r="EJF351" s="41"/>
      <c r="EJG351" s="41"/>
      <c r="EJH351" s="41"/>
      <c r="EJI351" s="41"/>
      <c r="EJJ351" s="41"/>
      <c r="EJK351" s="41"/>
      <c r="EJL351" s="41"/>
      <c r="EJM351" s="41"/>
      <c r="EJN351" s="41"/>
      <c r="EJO351" s="41"/>
      <c r="EJP351" s="41"/>
      <c r="EJQ351" s="41"/>
      <c r="EJR351" s="41"/>
      <c r="EJS351" s="41"/>
      <c r="EJT351" s="41"/>
      <c r="EJU351" s="41"/>
      <c r="EJV351" s="41"/>
      <c r="EJW351" s="41"/>
      <c r="EJX351" s="41"/>
      <c r="EJY351" s="41"/>
      <c r="EJZ351" s="41"/>
      <c r="EKA351" s="41"/>
      <c r="EKB351" s="41"/>
      <c r="EKC351" s="41"/>
      <c r="EKD351" s="41"/>
      <c r="EKE351" s="41"/>
      <c r="EKF351" s="41"/>
      <c r="EKG351" s="41"/>
      <c r="EKH351" s="41"/>
      <c r="EKI351" s="41"/>
      <c r="EKJ351" s="41"/>
      <c r="EKK351" s="41"/>
      <c r="EKL351" s="41"/>
      <c r="EKM351" s="41"/>
      <c r="EKN351" s="41"/>
      <c r="EKO351" s="41"/>
      <c r="EKP351" s="41"/>
      <c r="EKQ351" s="41"/>
      <c r="EKR351" s="41"/>
      <c r="EKS351" s="41"/>
      <c r="EKT351" s="41"/>
      <c r="EKU351" s="41"/>
      <c r="EKV351" s="41"/>
      <c r="EKW351" s="41"/>
      <c r="EKX351" s="41"/>
      <c r="EKY351" s="41"/>
      <c r="EKZ351" s="41"/>
      <c r="ELA351" s="41"/>
      <c r="ELB351" s="41"/>
      <c r="ELC351" s="41"/>
      <c r="ELD351" s="41"/>
      <c r="ELE351" s="41"/>
      <c r="ELF351" s="41"/>
      <c r="ELG351" s="41"/>
      <c r="ELH351" s="41"/>
      <c r="ELI351" s="41"/>
      <c r="ELJ351" s="41"/>
      <c r="ELK351" s="41"/>
      <c r="ELL351" s="41"/>
      <c r="ELM351" s="41"/>
      <c r="ELN351" s="41"/>
      <c r="ELO351" s="41"/>
      <c r="ELP351" s="41"/>
      <c r="ELQ351" s="41"/>
      <c r="ELR351" s="41"/>
      <c r="ELS351" s="41"/>
      <c r="ELT351" s="41"/>
      <c r="ELU351" s="41"/>
      <c r="ELV351" s="41"/>
      <c r="ELW351" s="41"/>
      <c r="ELX351" s="41"/>
      <c r="ELY351" s="41"/>
      <c r="ELZ351" s="41"/>
      <c r="EMA351" s="41"/>
      <c r="EMB351" s="41"/>
      <c r="EMC351" s="41"/>
      <c r="EMD351" s="41"/>
      <c r="EME351" s="41"/>
      <c r="EMF351" s="41"/>
      <c r="EMG351" s="41"/>
      <c r="EMH351" s="41"/>
      <c r="EMI351" s="41"/>
      <c r="EMJ351" s="41"/>
      <c r="EMK351" s="41"/>
      <c r="EML351" s="41"/>
      <c r="EMM351" s="41"/>
      <c r="EMN351" s="41"/>
      <c r="EMO351" s="41"/>
      <c r="EMP351" s="41"/>
      <c r="EMQ351" s="41"/>
      <c r="EMR351" s="41"/>
      <c r="EMS351" s="41"/>
      <c r="EMT351" s="41"/>
      <c r="EMU351" s="41"/>
      <c r="EMV351" s="41"/>
      <c r="EMW351" s="41"/>
      <c r="EMX351" s="41"/>
      <c r="EMY351" s="41"/>
      <c r="EMZ351" s="41"/>
      <c r="ENA351" s="41"/>
      <c r="ENB351" s="41"/>
      <c r="ENC351" s="41"/>
      <c r="END351" s="41"/>
      <c r="ENE351" s="41"/>
      <c r="ENF351" s="41"/>
      <c r="ENG351" s="41"/>
      <c r="ENH351" s="41"/>
      <c r="ENI351" s="41"/>
      <c r="ENJ351" s="41"/>
      <c r="ENK351" s="41"/>
      <c r="ENL351" s="41"/>
      <c r="ENM351" s="41"/>
      <c r="ENN351" s="41"/>
      <c r="ENO351" s="41"/>
      <c r="ENP351" s="41"/>
      <c r="ENQ351" s="41"/>
      <c r="ENR351" s="41"/>
      <c r="ENS351" s="41"/>
      <c r="ENT351" s="41"/>
      <c r="ENU351" s="41"/>
      <c r="ENV351" s="41"/>
      <c r="ENW351" s="41"/>
      <c r="ENX351" s="41"/>
      <c r="ENY351" s="41"/>
      <c r="ENZ351" s="41"/>
      <c r="EOA351" s="41"/>
      <c r="EOB351" s="41"/>
      <c r="EOC351" s="41"/>
      <c r="EOD351" s="41"/>
      <c r="EOE351" s="41"/>
      <c r="EOF351" s="41"/>
      <c r="EOG351" s="41"/>
      <c r="EOH351" s="41"/>
      <c r="EOI351" s="41"/>
      <c r="EOJ351" s="41"/>
      <c r="EOK351" s="41"/>
      <c r="EOL351" s="41"/>
      <c r="EOM351" s="41"/>
      <c r="EON351" s="41"/>
      <c r="EOO351" s="41"/>
      <c r="EOP351" s="41"/>
      <c r="EOQ351" s="41"/>
      <c r="EOR351" s="41"/>
      <c r="EOS351" s="41"/>
      <c r="EOT351" s="41"/>
      <c r="EOU351" s="41"/>
      <c r="EOV351" s="41"/>
      <c r="EOW351" s="41"/>
      <c r="EOX351" s="41"/>
      <c r="EOY351" s="41"/>
      <c r="EOZ351" s="41"/>
      <c r="EPA351" s="41"/>
      <c r="EPB351" s="41"/>
      <c r="EPC351" s="41"/>
      <c r="EPD351" s="41"/>
      <c r="EPE351" s="41"/>
      <c r="EPF351" s="41"/>
      <c r="EPG351" s="41"/>
      <c r="EPH351" s="41"/>
      <c r="EPI351" s="41"/>
      <c r="EPJ351" s="41"/>
      <c r="EPK351" s="41"/>
      <c r="EPL351" s="41"/>
      <c r="EPM351" s="41"/>
      <c r="EPN351" s="41"/>
      <c r="EPO351" s="41"/>
      <c r="EPP351" s="41"/>
      <c r="EPQ351" s="41"/>
      <c r="EPR351" s="41"/>
      <c r="EPS351" s="41"/>
      <c r="EPT351" s="41"/>
      <c r="EPU351" s="41"/>
      <c r="EPV351" s="41"/>
      <c r="EPW351" s="41"/>
      <c r="EPX351" s="41"/>
      <c r="EPY351" s="41"/>
      <c r="EPZ351" s="41"/>
      <c r="EQA351" s="41"/>
      <c r="EQB351" s="41"/>
      <c r="EQC351" s="41"/>
      <c r="EQD351" s="41"/>
      <c r="EQE351" s="41"/>
      <c r="EQF351" s="41"/>
      <c r="EQG351" s="41"/>
      <c r="EQH351" s="41"/>
      <c r="EQI351" s="41"/>
      <c r="EQJ351" s="41"/>
      <c r="EQK351" s="41"/>
      <c r="EQL351" s="41"/>
      <c r="EQM351" s="41"/>
      <c r="EQN351" s="41"/>
      <c r="EQO351" s="41"/>
      <c r="EQP351" s="41"/>
      <c r="EQQ351" s="41"/>
      <c r="EQR351" s="41"/>
      <c r="EQS351" s="41"/>
      <c r="EQT351" s="41"/>
      <c r="EQU351" s="41"/>
      <c r="EQV351" s="41"/>
      <c r="EQW351" s="41"/>
      <c r="EQX351" s="41"/>
      <c r="EQY351" s="41"/>
      <c r="EQZ351" s="41"/>
      <c r="ERA351" s="41"/>
      <c r="ERB351" s="41"/>
      <c r="ERC351" s="41"/>
      <c r="ERD351" s="41"/>
      <c r="ERE351" s="41"/>
      <c r="ERF351" s="41"/>
      <c r="ERG351" s="41"/>
      <c r="ERH351" s="41"/>
      <c r="ERI351" s="41"/>
      <c r="ERJ351" s="41"/>
      <c r="ERK351" s="41"/>
      <c r="ERL351" s="41"/>
      <c r="ERM351" s="41"/>
      <c r="ERN351" s="41"/>
      <c r="ERO351" s="41"/>
      <c r="ERP351" s="41"/>
      <c r="ERQ351" s="41"/>
      <c r="ERR351" s="41"/>
      <c r="ERS351" s="41"/>
      <c r="ERT351" s="41"/>
      <c r="ERU351" s="41"/>
      <c r="ERV351" s="41"/>
      <c r="ERW351" s="41"/>
      <c r="ERX351" s="41"/>
      <c r="ERY351" s="41"/>
      <c r="ERZ351" s="41"/>
      <c r="ESA351" s="41"/>
      <c r="ESB351" s="41"/>
      <c r="ESC351" s="41"/>
      <c r="ESD351" s="41"/>
      <c r="ESE351" s="41"/>
      <c r="ESF351" s="41"/>
      <c r="ESG351" s="41"/>
      <c r="ESH351" s="41"/>
      <c r="ESI351" s="41"/>
      <c r="ESJ351" s="41"/>
      <c r="ESK351" s="41"/>
      <c r="ESL351" s="41"/>
      <c r="ESM351" s="41"/>
      <c r="ESN351" s="41"/>
      <c r="ESO351" s="41"/>
      <c r="ESP351" s="41"/>
      <c r="ESQ351" s="41"/>
      <c r="ESR351" s="41"/>
      <c r="ESS351" s="41"/>
      <c r="EST351" s="41"/>
      <c r="ESU351" s="41"/>
      <c r="ESV351" s="41"/>
      <c r="ESW351" s="41"/>
      <c r="ESX351" s="41"/>
      <c r="ESY351" s="41"/>
      <c r="ESZ351" s="41"/>
      <c r="ETA351" s="41"/>
      <c r="ETB351" s="41"/>
      <c r="ETC351" s="41"/>
      <c r="ETD351" s="41"/>
      <c r="ETE351" s="41"/>
      <c r="ETF351" s="41"/>
      <c r="ETG351" s="41"/>
      <c r="ETH351" s="41"/>
      <c r="ETI351" s="41"/>
      <c r="ETJ351" s="41"/>
      <c r="ETK351" s="41"/>
      <c r="ETL351" s="41"/>
      <c r="ETM351" s="41"/>
      <c r="ETN351" s="41"/>
      <c r="ETO351" s="41"/>
      <c r="ETP351" s="41"/>
      <c r="ETQ351" s="41"/>
      <c r="ETR351" s="41"/>
      <c r="ETS351" s="41"/>
      <c r="ETT351" s="41"/>
      <c r="ETU351" s="41"/>
      <c r="ETV351" s="41"/>
      <c r="ETW351" s="41"/>
      <c r="ETX351" s="41"/>
      <c r="ETY351" s="41"/>
      <c r="ETZ351" s="41"/>
      <c r="EUA351" s="41"/>
      <c r="EUB351" s="41"/>
      <c r="EUC351" s="41"/>
      <c r="EUD351" s="41"/>
      <c r="EUE351" s="41"/>
      <c r="EUF351" s="41"/>
      <c r="EUG351" s="41"/>
      <c r="EUH351" s="41"/>
      <c r="EUI351" s="41"/>
      <c r="EUJ351" s="41"/>
      <c r="EUK351" s="41"/>
      <c r="EUL351" s="41"/>
      <c r="EUM351" s="41"/>
      <c r="EUN351" s="41"/>
      <c r="EUO351" s="41"/>
      <c r="EUP351" s="41"/>
      <c r="EUQ351" s="41"/>
      <c r="EUR351" s="41"/>
      <c r="EUS351" s="41"/>
      <c r="EUT351" s="41"/>
      <c r="EUU351" s="41"/>
      <c r="EUV351" s="41"/>
      <c r="EUW351" s="41"/>
      <c r="EUX351" s="41"/>
      <c r="EUY351" s="41"/>
      <c r="EUZ351" s="41"/>
      <c r="EVA351" s="41"/>
      <c r="EVB351" s="41"/>
      <c r="EVC351" s="41"/>
      <c r="EVD351" s="41"/>
      <c r="EVE351" s="41"/>
      <c r="EVF351" s="41"/>
      <c r="EVG351" s="41"/>
      <c r="EVH351" s="41"/>
      <c r="EVI351" s="41"/>
      <c r="EVJ351" s="41"/>
      <c r="EVK351" s="41"/>
      <c r="EVL351" s="41"/>
      <c r="EVM351" s="41"/>
      <c r="EVN351" s="41"/>
      <c r="EVO351" s="41"/>
      <c r="EVP351" s="41"/>
      <c r="EVQ351" s="41"/>
      <c r="EVR351" s="41"/>
      <c r="EVS351" s="41"/>
      <c r="EVT351" s="41"/>
      <c r="EVU351" s="41"/>
      <c r="EVV351" s="41"/>
      <c r="EVW351" s="41"/>
      <c r="EVX351" s="41"/>
      <c r="EVY351" s="41"/>
      <c r="EVZ351" s="41"/>
      <c r="EWA351" s="41"/>
      <c r="EWB351" s="41"/>
      <c r="EWC351" s="41"/>
      <c r="EWD351" s="41"/>
      <c r="EWE351" s="41"/>
      <c r="EWF351" s="41"/>
      <c r="EWG351" s="41"/>
      <c r="EWH351" s="41"/>
      <c r="EWI351" s="41"/>
      <c r="EWJ351" s="41"/>
      <c r="EWK351" s="41"/>
      <c r="EWL351" s="41"/>
      <c r="EWM351" s="41"/>
      <c r="EWN351" s="41"/>
      <c r="EWO351" s="41"/>
      <c r="EWP351" s="41"/>
      <c r="EWQ351" s="41"/>
      <c r="EWR351" s="41"/>
      <c r="EWS351" s="41"/>
      <c r="EWT351" s="41"/>
      <c r="EWU351" s="41"/>
      <c r="EWV351" s="41"/>
      <c r="EWW351" s="41"/>
      <c r="EWX351" s="41"/>
      <c r="EWY351" s="41"/>
      <c r="EWZ351" s="41"/>
      <c r="EXA351" s="41"/>
      <c r="EXB351" s="41"/>
      <c r="EXC351" s="41"/>
      <c r="EXD351" s="41"/>
      <c r="EXE351" s="41"/>
      <c r="EXF351" s="41"/>
      <c r="EXG351" s="41"/>
      <c r="EXH351" s="41"/>
      <c r="EXI351" s="41"/>
      <c r="EXJ351" s="41"/>
      <c r="EXK351" s="41"/>
      <c r="EXL351" s="41"/>
      <c r="EXM351" s="41"/>
      <c r="EXN351" s="41"/>
      <c r="EXO351" s="41"/>
      <c r="EXP351" s="41"/>
      <c r="EXQ351" s="41"/>
      <c r="EXR351" s="41"/>
      <c r="EXS351" s="41"/>
      <c r="EXT351" s="41"/>
      <c r="EXU351" s="41"/>
      <c r="EXV351" s="41"/>
      <c r="EXW351" s="41"/>
      <c r="EXX351" s="41"/>
      <c r="EXY351" s="41"/>
      <c r="EXZ351" s="41"/>
      <c r="EYA351" s="41"/>
      <c r="EYB351" s="41"/>
      <c r="EYC351" s="41"/>
      <c r="EYD351" s="41"/>
      <c r="EYE351" s="41"/>
      <c r="EYF351" s="41"/>
      <c r="EYG351" s="41"/>
      <c r="EYH351" s="41"/>
      <c r="EYI351" s="41"/>
      <c r="EYJ351" s="41"/>
      <c r="EYK351" s="41"/>
      <c r="EYL351" s="41"/>
      <c r="EYM351" s="41"/>
      <c r="EYN351" s="41"/>
      <c r="EYO351" s="41"/>
      <c r="EYP351" s="41"/>
      <c r="EYQ351" s="41"/>
      <c r="EYR351" s="41"/>
      <c r="EYS351" s="41"/>
      <c r="EYT351" s="41"/>
      <c r="EYU351" s="41"/>
      <c r="EYV351" s="41"/>
      <c r="EYW351" s="41"/>
      <c r="EYX351" s="41"/>
      <c r="EYY351" s="41"/>
      <c r="EYZ351" s="41"/>
      <c r="EZA351" s="41"/>
      <c r="EZB351" s="41"/>
      <c r="EZC351" s="41"/>
      <c r="EZD351" s="41"/>
      <c r="EZE351" s="41"/>
      <c r="EZF351" s="41"/>
      <c r="EZG351" s="41"/>
      <c r="EZH351" s="41"/>
      <c r="EZI351" s="41"/>
      <c r="EZJ351" s="41"/>
      <c r="EZK351" s="41"/>
      <c r="EZL351" s="41"/>
      <c r="EZM351" s="41"/>
      <c r="EZN351" s="41"/>
      <c r="EZO351" s="41"/>
      <c r="EZP351" s="41"/>
      <c r="EZQ351" s="41"/>
      <c r="EZR351" s="41"/>
      <c r="EZS351" s="41"/>
      <c r="EZT351" s="41"/>
      <c r="EZU351" s="41"/>
      <c r="EZV351" s="41"/>
      <c r="EZW351" s="41"/>
      <c r="EZX351" s="41"/>
      <c r="EZY351" s="41"/>
      <c r="EZZ351" s="41"/>
      <c r="FAA351" s="41"/>
      <c r="FAB351" s="41"/>
      <c r="FAC351" s="41"/>
      <c r="FAD351" s="41"/>
      <c r="FAE351" s="41"/>
      <c r="FAF351" s="41"/>
      <c r="FAG351" s="41"/>
      <c r="FAH351" s="41"/>
      <c r="FAI351" s="41"/>
      <c r="FAJ351" s="41"/>
      <c r="FAK351" s="41"/>
      <c r="FAL351" s="41"/>
      <c r="FAM351" s="41"/>
      <c r="FAN351" s="41"/>
      <c r="FAO351" s="41"/>
      <c r="FAP351" s="41"/>
      <c r="FAQ351" s="41"/>
      <c r="FAR351" s="41"/>
      <c r="FAS351" s="41"/>
      <c r="FAT351" s="41"/>
      <c r="FAU351" s="41"/>
      <c r="FAV351" s="41"/>
      <c r="FAW351" s="41"/>
      <c r="FAX351" s="41"/>
      <c r="FAY351" s="41"/>
      <c r="FAZ351" s="41"/>
      <c r="FBA351" s="41"/>
      <c r="FBB351" s="41"/>
      <c r="FBC351" s="41"/>
      <c r="FBD351" s="41"/>
      <c r="FBE351" s="41"/>
      <c r="FBF351" s="41"/>
      <c r="FBG351" s="41"/>
      <c r="FBH351" s="41"/>
      <c r="FBI351" s="41"/>
      <c r="FBJ351" s="41"/>
      <c r="FBK351" s="41"/>
      <c r="FBL351" s="41"/>
      <c r="FBM351" s="41"/>
      <c r="FBN351" s="41"/>
      <c r="FBO351" s="41"/>
      <c r="FBP351" s="41"/>
      <c r="FBQ351" s="41"/>
      <c r="FBR351" s="41"/>
      <c r="FBS351" s="41"/>
      <c r="FBT351" s="41"/>
      <c r="FBU351" s="41"/>
      <c r="FBV351" s="41"/>
      <c r="FBW351" s="41"/>
      <c r="FBX351" s="41"/>
      <c r="FBY351" s="41"/>
      <c r="FBZ351" s="41"/>
      <c r="FCA351" s="41"/>
      <c r="FCB351" s="41"/>
      <c r="FCC351" s="41"/>
      <c r="FCD351" s="41"/>
      <c r="FCE351" s="41"/>
      <c r="FCF351" s="41"/>
      <c r="FCG351" s="41"/>
      <c r="FCH351" s="41"/>
      <c r="FCI351" s="41"/>
      <c r="FCJ351" s="41"/>
      <c r="FCK351" s="41"/>
      <c r="FCL351" s="41"/>
      <c r="FCM351" s="41"/>
      <c r="FCN351" s="41"/>
      <c r="FCO351" s="41"/>
      <c r="FCP351" s="41"/>
      <c r="FCQ351" s="41"/>
      <c r="FCR351" s="41"/>
      <c r="FCS351" s="41"/>
      <c r="FCT351" s="41"/>
      <c r="FCU351" s="41"/>
      <c r="FCV351" s="41"/>
      <c r="FCW351" s="41"/>
      <c r="FCX351" s="41"/>
      <c r="FCY351" s="41"/>
      <c r="FCZ351" s="41"/>
      <c r="FDA351" s="41"/>
      <c r="FDB351" s="41"/>
      <c r="FDC351" s="41"/>
      <c r="FDD351" s="41"/>
      <c r="FDE351" s="41"/>
      <c r="FDF351" s="41"/>
      <c r="FDG351" s="41"/>
      <c r="FDH351" s="41"/>
      <c r="FDI351" s="41"/>
      <c r="FDJ351" s="41"/>
      <c r="FDK351" s="41"/>
      <c r="FDL351" s="41"/>
      <c r="FDM351" s="41"/>
      <c r="FDN351" s="41"/>
      <c r="FDO351" s="41"/>
      <c r="FDP351" s="41"/>
      <c r="FDQ351" s="41"/>
      <c r="FDR351" s="41"/>
      <c r="FDS351" s="41"/>
      <c r="FDT351" s="41"/>
      <c r="FDU351" s="41"/>
      <c r="FDV351" s="41"/>
      <c r="FDW351" s="41"/>
      <c r="FDX351" s="41"/>
      <c r="FDY351" s="41"/>
      <c r="FDZ351" s="41"/>
      <c r="FEA351" s="41"/>
      <c r="FEB351" s="41"/>
      <c r="FEC351" s="41"/>
      <c r="FED351" s="41"/>
      <c r="FEE351" s="41"/>
      <c r="FEF351" s="41"/>
      <c r="FEG351" s="41"/>
      <c r="FEH351" s="41"/>
      <c r="FEI351" s="41"/>
      <c r="FEJ351" s="41"/>
      <c r="FEK351" s="41"/>
      <c r="FEL351" s="41"/>
      <c r="FEM351" s="41"/>
      <c r="FEN351" s="41"/>
      <c r="FEO351" s="41"/>
      <c r="FEP351" s="41"/>
      <c r="FEQ351" s="41"/>
      <c r="FER351" s="41"/>
      <c r="FES351" s="41"/>
      <c r="FET351" s="41"/>
      <c r="FEU351" s="41"/>
      <c r="FEV351" s="41"/>
      <c r="FEW351" s="41"/>
      <c r="FEX351" s="41"/>
      <c r="FEY351" s="41"/>
      <c r="FEZ351" s="41"/>
      <c r="FFA351" s="41"/>
      <c r="FFB351" s="41"/>
      <c r="FFC351" s="41"/>
      <c r="FFD351" s="41"/>
      <c r="FFE351" s="41"/>
      <c r="FFF351" s="41"/>
      <c r="FFG351" s="41"/>
      <c r="FFH351" s="41"/>
      <c r="FFI351" s="41"/>
      <c r="FFJ351" s="41"/>
      <c r="FFK351" s="41"/>
      <c r="FFL351" s="41"/>
      <c r="FFM351" s="41"/>
      <c r="FFN351" s="41"/>
      <c r="FFO351" s="41"/>
      <c r="FFP351" s="41"/>
      <c r="FFQ351" s="41"/>
      <c r="FFR351" s="41"/>
      <c r="FFS351" s="41"/>
      <c r="FFT351" s="41"/>
      <c r="FFU351" s="41"/>
      <c r="FFV351" s="41"/>
      <c r="FFW351" s="41"/>
      <c r="FFX351" s="41"/>
      <c r="FFY351" s="41"/>
      <c r="FFZ351" s="41"/>
      <c r="FGA351" s="41"/>
      <c r="FGB351" s="41"/>
      <c r="FGC351" s="41"/>
      <c r="FGD351" s="41"/>
      <c r="FGE351" s="41"/>
      <c r="FGF351" s="41"/>
      <c r="FGG351" s="41"/>
      <c r="FGH351" s="41"/>
      <c r="FGI351" s="41"/>
      <c r="FGJ351" s="41"/>
      <c r="FGK351" s="41"/>
      <c r="FGL351" s="41"/>
      <c r="FGM351" s="41"/>
      <c r="FGN351" s="41"/>
      <c r="FGO351" s="41"/>
      <c r="FGP351" s="41"/>
      <c r="FGQ351" s="41"/>
      <c r="FGR351" s="41"/>
      <c r="FGS351" s="41"/>
      <c r="FGT351" s="41"/>
      <c r="FGU351" s="41"/>
      <c r="FGV351" s="41"/>
      <c r="FGW351" s="41"/>
      <c r="FGX351" s="41"/>
      <c r="FGY351" s="41"/>
      <c r="FGZ351" s="41"/>
      <c r="FHA351" s="41"/>
      <c r="FHB351" s="41"/>
      <c r="FHC351" s="41"/>
      <c r="FHD351" s="41"/>
      <c r="FHE351" s="41"/>
      <c r="FHF351" s="41"/>
      <c r="FHG351" s="41"/>
      <c r="FHH351" s="41"/>
      <c r="FHI351" s="41"/>
      <c r="FHJ351" s="41"/>
      <c r="FHK351" s="41"/>
      <c r="FHL351" s="41"/>
      <c r="FHM351" s="41"/>
      <c r="FHN351" s="41"/>
      <c r="FHO351" s="41"/>
      <c r="FHP351" s="41"/>
      <c r="FHQ351" s="41"/>
      <c r="FHR351" s="41"/>
      <c r="FHS351" s="41"/>
      <c r="FHT351" s="41"/>
      <c r="FHU351" s="41"/>
      <c r="FHV351" s="41"/>
      <c r="FHW351" s="41"/>
      <c r="FHX351" s="41"/>
      <c r="FHY351" s="41"/>
      <c r="FHZ351" s="41"/>
      <c r="FIA351" s="41"/>
      <c r="FIB351" s="41"/>
      <c r="FIC351" s="41"/>
      <c r="FID351" s="41"/>
      <c r="FIE351" s="41"/>
      <c r="FIF351" s="41"/>
      <c r="FIG351" s="41"/>
      <c r="FIH351" s="41"/>
      <c r="FII351" s="41"/>
      <c r="FIJ351" s="41"/>
      <c r="FIK351" s="41"/>
      <c r="FIL351" s="41"/>
      <c r="FIM351" s="41"/>
      <c r="FIN351" s="41"/>
      <c r="FIO351" s="41"/>
      <c r="FIP351" s="41"/>
      <c r="FIQ351" s="41"/>
      <c r="FIR351" s="41"/>
      <c r="FIS351" s="41"/>
      <c r="FIT351" s="41"/>
      <c r="FIU351" s="41"/>
      <c r="FIV351" s="41"/>
      <c r="FIW351" s="41"/>
      <c r="FIX351" s="41"/>
      <c r="FIY351" s="41"/>
      <c r="FIZ351" s="41"/>
      <c r="FJA351" s="41"/>
      <c r="FJB351" s="41"/>
      <c r="FJC351" s="41"/>
      <c r="FJD351" s="41"/>
      <c r="FJE351" s="41"/>
      <c r="FJF351" s="41"/>
      <c r="FJG351" s="41"/>
      <c r="FJH351" s="41"/>
      <c r="FJI351" s="41"/>
      <c r="FJJ351" s="41"/>
      <c r="FJK351" s="41"/>
      <c r="FJL351" s="41"/>
      <c r="FJM351" s="41"/>
      <c r="FJN351" s="41"/>
      <c r="FJO351" s="41"/>
      <c r="FJP351" s="41"/>
      <c r="FJQ351" s="41"/>
      <c r="FJR351" s="41"/>
      <c r="FJS351" s="41"/>
      <c r="FJT351" s="41"/>
      <c r="FJU351" s="41"/>
      <c r="FJV351" s="41"/>
      <c r="FJW351" s="41"/>
      <c r="FJX351" s="41"/>
      <c r="FJY351" s="41"/>
      <c r="FJZ351" s="41"/>
      <c r="FKA351" s="41"/>
      <c r="FKB351" s="41"/>
      <c r="FKC351" s="41"/>
      <c r="FKD351" s="41"/>
      <c r="FKE351" s="41"/>
      <c r="FKF351" s="41"/>
      <c r="FKG351" s="41"/>
      <c r="FKH351" s="41"/>
      <c r="FKI351" s="41"/>
      <c r="FKJ351" s="41"/>
      <c r="FKK351" s="41"/>
      <c r="FKL351" s="41"/>
      <c r="FKM351" s="41"/>
      <c r="FKN351" s="41"/>
      <c r="FKO351" s="41"/>
      <c r="FKP351" s="41"/>
      <c r="FKQ351" s="41"/>
      <c r="FKR351" s="41"/>
      <c r="FKS351" s="41"/>
      <c r="FKT351" s="41"/>
      <c r="FKU351" s="41"/>
      <c r="FKV351" s="41"/>
      <c r="FKW351" s="41"/>
      <c r="FKX351" s="41"/>
      <c r="FKY351" s="41"/>
      <c r="FKZ351" s="41"/>
      <c r="FLA351" s="41"/>
      <c r="FLB351" s="41"/>
      <c r="FLC351" s="41"/>
      <c r="FLD351" s="41"/>
      <c r="FLE351" s="41"/>
      <c r="FLF351" s="41"/>
      <c r="FLG351" s="41"/>
      <c r="FLH351" s="41"/>
      <c r="FLI351" s="41"/>
      <c r="FLJ351" s="41"/>
      <c r="FLK351" s="41"/>
      <c r="FLL351" s="41"/>
      <c r="FLM351" s="41"/>
      <c r="FLN351" s="41"/>
      <c r="FLO351" s="41"/>
      <c r="FLP351" s="41"/>
      <c r="FLQ351" s="41"/>
      <c r="FLR351" s="41"/>
      <c r="FLS351" s="41"/>
      <c r="FLT351" s="41"/>
      <c r="FLU351" s="41"/>
      <c r="FLV351" s="41"/>
      <c r="FLW351" s="41"/>
      <c r="FLX351" s="41"/>
      <c r="FLY351" s="41"/>
      <c r="FLZ351" s="41"/>
      <c r="FMA351" s="41"/>
      <c r="FMB351" s="41"/>
      <c r="FMC351" s="41"/>
      <c r="FMD351" s="41"/>
      <c r="FME351" s="41"/>
      <c r="FMF351" s="41"/>
      <c r="FMG351" s="41"/>
      <c r="FMH351" s="41"/>
      <c r="FMI351" s="41"/>
      <c r="FMJ351" s="41"/>
      <c r="FMK351" s="41"/>
      <c r="FML351" s="41"/>
      <c r="FMM351" s="41"/>
      <c r="FMN351" s="41"/>
      <c r="FMO351" s="41"/>
      <c r="FMP351" s="41"/>
      <c r="FMQ351" s="41"/>
      <c r="FMR351" s="41"/>
      <c r="FMS351" s="41"/>
      <c r="FMT351" s="41"/>
      <c r="FMU351" s="41"/>
      <c r="FMV351" s="41"/>
      <c r="FMW351" s="41"/>
      <c r="FMX351" s="41"/>
      <c r="FMY351" s="41"/>
      <c r="FMZ351" s="41"/>
      <c r="FNA351" s="41"/>
      <c r="FNB351" s="41"/>
      <c r="FNC351" s="41"/>
      <c r="FND351" s="41"/>
      <c r="FNE351" s="41"/>
      <c r="FNF351" s="41"/>
      <c r="FNG351" s="41"/>
      <c r="FNH351" s="41"/>
      <c r="FNI351" s="41"/>
      <c r="FNJ351" s="41"/>
      <c r="FNK351" s="41"/>
      <c r="FNL351" s="41"/>
      <c r="FNM351" s="41"/>
      <c r="FNN351" s="41"/>
      <c r="FNO351" s="41"/>
      <c r="FNP351" s="41"/>
      <c r="FNQ351" s="41"/>
      <c r="FNR351" s="41"/>
      <c r="FNS351" s="41"/>
      <c r="FNT351" s="41"/>
      <c r="FNU351" s="41"/>
      <c r="FNV351" s="41"/>
      <c r="FNW351" s="41"/>
      <c r="FNX351" s="41"/>
      <c r="FNY351" s="41"/>
      <c r="FNZ351" s="41"/>
      <c r="FOA351" s="41"/>
      <c r="FOB351" s="41"/>
      <c r="FOC351" s="41"/>
      <c r="FOD351" s="41"/>
      <c r="FOE351" s="41"/>
      <c r="FOF351" s="41"/>
      <c r="FOG351" s="41"/>
      <c r="FOH351" s="41"/>
      <c r="FOI351" s="41"/>
      <c r="FOJ351" s="41"/>
      <c r="FOK351" s="41"/>
      <c r="FOL351" s="41"/>
      <c r="FOM351" s="41"/>
      <c r="FON351" s="41"/>
      <c r="FOO351" s="41"/>
      <c r="FOP351" s="41"/>
      <c r="FOQ351" s="41"/>
      <c r="FOR351" s="41"/>
      <c r="FOS351" s="41"/>
      <c r="FOT351" s="41"/>
      <c r="FOU351" s="41"/>
      <c r="FOV351" s="41"/>
      <c r="FOW351" s="41"/>
      <c r="FOX351" s="41"/>
      <c r="FOY351" s="41"/>
      <c r="FOZ351" s="41"/>
      <c r="FPA351" s="41"/>
      <c r="FPB351" s="41"/>
      <c r="FPC351" s="41"/>
      <c r="FPD351" s="41"/>
      <c r="FPE351" s="41"/>
      <c r="FPF351" s="41"/>
      <c r="FPG351" s="41"/>
      <c r="FPH351" s="41"/>
      <c r="FPI351" s="41"/>
      <c r="FPJ351" s="41"/>
      <c r="FPK351" s="41"/>
      <c r="FPL351" s="41"/>
      <c r="FPM351" s="41"/>
      <c r="FPN351" s="41"/>
      <c r="FPO351" s="41"/>
      <c r="FPP351" s="41"/>
      <c r="FPQ351" s="41"/>
      <c r="FPR351" s="41"/>
      <c r="FPS351" s="41"/>
      <c r="FPT351" s="41"/>
      <c r="FPU351" s="41"/>
      <c r="FPV351" s="41"/>
      <c r="FPW351" s="41"/>
      <c r="FPX351" s="41"/>
      <c r="FPY351" s="41"/>
      <c r="FPZ351" s="41"/>
      <c r="FQA351" s="41"/>
      <c r="FQB351" s="41"/>
      <c r="FQC351" s="41"/>
      <c r="FQD351" s="41"/>
      <c r="FQE351" s="41"/>
      <c r="FQF351" s="41"/>
      <c r="FQG351" s="41"/>
      <c r="FQH351" s="41"/>
      <c r="FQI351" s="41"/>
      <c r="FQJ351" s="41"/>
      <c r="FQK351" s="41"/>
      <c r="FQL351" s="41"/>
      <c r="FQM351" s="41"/>
      <c r="FQN351" s="41"/>
      <c r="FQO351" s="41"/>
      <c r="FQP351" s="41"/>
      <c r="FQQ351" s="41"/>
      <c r="FQR351" s="41"/>
      <c r="FQS351" s="41"/>
      <c r="FQT351" s="41"/>
      <c r="FQU351" s="41"/>
      <c r="FQV351" s="41"/>
      <c r="FQW351" s="41"/>
      <c r="FQX351" s="41"/>
      <c r="FQY351" s="41"/>
      <c r="FQZ351" s="41"/>
      <c r="FRA351" s="41"/>
      <c r="FRB351" s="41"/>
      <c r="FRC351" s="41"/>
      <c r="FRD351" s="41"/>
      <c r="FRE351" s="41"/>
      <c r="FRF351" s="41"/>
      <c r="FRG351" s="41"/>
      <c r="FRH351" s="41"/>
      <c r="FRI351" s="41"/>
      <c r="FRJ351" s="41"/>
      <c r="FRK351" s="41"/>
      <c r="FRL351" s="41"/>
      <c r="FRM351" s="41"/>
      <c r="FRN351" s="41"/>
      <c r="FRO351" s="41"/>
      <c r="FRP351" s="41"/>
      <c r="FRQ351" s="41"/>
      <c r="FRR351" s="41"/>
      <c r="FRS351" s="41"/>
      <c r="FRT351" s="41"/>
      <c r="FRU351" s="41"/>
      <c r="FRV351" s="41"/>
      <c r="FRW351" s="41"/>
      <c r="FRX351" s="41"/>
      <c r="FRY351" s="41"/>
      <c r="FRZ351" s="41"/>
      <c r="FSA351" s="41"/>
      <c r="FSB351" s="41"/>
      <c r="FSC351" s="41"/>
      <c r="FSD351" s="41"/>
      <c r="FSE351" s="41"/>
      <c r="FSF351" s="41"/>
      <c r="FSG351" s="41"/>
      <c r="FSH351" s="41"/>
      <c r="FSI351" s="41"/>
      <c r="FSJ351" s="41"/>
      <c r="FSK351" s="41"/>
      <c r="FSL351" s="41"/>
      <c r="FSM351" s="41"/>
      <c r="FSN351" s="41"/>
      <c r="FSO351" s="41"/>
      <c r="FSP351" s="41"/>
      <c r="FSQ351" s="41"/>
      <c r="FSR351" s="41"/>
      <c r="FSS351" s="41"/>
      <c r="FST351" s="41"/>
      <c r="FSU351" s="41"/>
      <c r="FSV351" s="41"/>
      <c r="FSW351" s="41"/>
      <c r="FSX351" s="41"/>
      <c r="FSY351" s="41"/>
      <c r="FSZ351" s="41"/>
      <c r="FTA351" s="41"/>
      <c r="FTB351" s="41"/>
      <c r="FTC351" s="41"/>
      <c r="FTD351" s="41"/>
      <c r="FTE351" s="41"/>
      <c r="FTF351" s="41"/>
      <c r="FTG351" s="41"/>
      <c r="FTH351" s="41"/>
      <c r="FTI351" s="41"/>
      <c r="FTJ351" s="41"/>
      <c r="FTK351" s="41"/>
      <c r="FTL351" s="41"/>
      <c r="FTM351" s="41"/>
      <c r="FTN351" s="41"/>
      <c r="FTO351" s="41"/>
      <c r="FTP351" s="41"/>
      <c r="FTQ351" s="41"/>
      <c r="FTR351" s="41"/>
      <c r="FTS351" s="41"/>
      <c r="FTT351" s="41"/>
      <c r="FTU351" s="41"/>
      <c r="FTV351" s="41"/>
      <c r="FTW351" s="41"/>
      <c r="FTX351" s="41"/>
      <c r="FTY351" s="41"/>
      <c r="FTZ351" s="41"/>
      <c r="FUA351" s="41"/>
      <c r="FUB351" s="41"/>
      <c r="FUC351" s="41"/>
      <c r="FUD351" s="41"/>
      <c r="FUE351" s="41"/>
      <c r="FUF351" s="41"/>
      <c r="FUG351" s="41"/>
      <c r="FUH351" s="41"/>
      <c r="FUI351" s="41"/>
      <c r="FUJ351" s="41"/>
      <c r="FUK351" s="41"/>
      <c r="FUL351" s="41"/>
      <c r="FUM351" s="41"/>
      <c r="FUN351" s="41"/>
      <c r="FUO351" s="41"/>
      <c r="FUP351" s="41"/>
      <c r="FUQ351" s="41"/>
      <c r="FUR351" s="41"/>
      <c r="FUS351" s="41"/>
      <c r="FUT351" s="41"/>
      <c r="FUU351" s="41"/>
      <c r="FUV351" s="41"/>
      <c r="FUW351" s="41"/>
      <c r="FUX351" s="41"/>
      <c r="FUY351" s="41"/>
      <c r="FUZ351" s="41"/>
      <c r="FVA351" s="41"/>
      <c r="FVB351" s="41"/>
      <c r="FVC351" s="41"/>
      <c r="FVD351" s="41"/>
      <c r="FVE351" s="41"/>
      <c r="FVF351" s="41"/>
      <c r="FVG351" s="41"/>
      <c r="FVH351" s="41"/>
      <c r="FVI351" s="41"/>
      <c r="FVJ351" s="41"/>
      <c r="FVK351" s="41"/>
      <c r="FVL351" s="41"/>
      <c r="FVM351" s="41"/>
      <c r="FVN351" s="41"/>
      <c r="FVO351" s="41"/>
      <c r="FVP351" s="41"/>
      <c r="FVQ351" s="41"/>
      <c r="FVR351" s="41"/>
      <c r="FVS351" s="41"/>
      <c r="FVT351" s="41"/>
      <c r="FVU351" s="41"/>
      <c r="FVV351" s="41"/>
      <c r="FVW351" s="41"/>
      <c r="FVX351" s="41"/>
      <c r="FVY351" s="41"/>
      <c r="FVZ351" s="41"/>
      <c r="FWA351" s="41"/>
      <c r="FWB351" s="41"/>
      <c r="FWC351" s="41"/>
      <c r="FWD351" s="41"/>
      <c r="FWE351" s="41"/>
      <c r="FWF351" s="41"/>
      <c r="FWG351" s="41"/>
      <c r="FWH351" s="41"/>
      <c r="FWI351" s="41"/>
      <c r="FWJ351" s="41"/>
      <c r="FWK351" s="41"/>
      <c r="FWL351" s="41"/>
      <c r="FWM351" s="41"/>
      <c r="FWN351" s="41"/>
      <c r="FWO351" s="41"/>
      <c r="FWP351" s="41"/>
      <c r="FWQ351" s="41"/>
      <c r="FWR351" s="41"/>
      <c r="FWS351" s="41"/>
      <c r="FWT351" s="41"/>
      <c r="FWU351" s="41"/>
      <c r="FWV351" s="41"/>
      <c r="FWW351" s="41"/>
      <c r="FWX351" s="41"/>
      <c r="FWY351" s="41"/>
      <c r="FWZ351" s="41"/>
      <c r="FXA351" s="41"/>
      <c r="FXB351" s="41"/>
      <c r="FXC351" s="41"/>
      <c r="FXD351" s="41"/>
      <c r="FXE351" s="41"/>
      <c r="FXF351" s="41"/>
      <c r="FXG351" s="41"/>
      <c r="FXH351" s="41"/>
      <c r="FXI351" s="41"/>
      <c r="FXJ351" s="41"/>
      <c r="FXK351" s="41"/>
      <c r="FXL351" s="41"/>
      <c r="FXM351" s="41"/>
      <c r="FXN351" s="41"/>
      <c r="FXO351" s="41"/>
      <c r="FXP351" s="41"/>
      <c r="FXQ351" s="41"/>
      <c r="FXR351" s="41"/>
      <c r="FXS351" s="41"/>
      <c r="FXT351" s="41"/>
      <c r="FXU351" s="41"/>
      <c r="FXV351" s="41"/>
      <c r="FXW351" s="41"/>
      <c r="FXX351" s="41"/>
      <c r="FXY351" s="41"/>
      <c r="FXZ351" s="41"/>
      <c r="FYA351" s="41"/>
      <c r="FYB351" s="41"/>
      <c r="FYC351" s="41"/>
      <c r="FYD351" s="41"/>
      <c r="FYE351" s="41"/>
      <c r="FYF351" s="41"/>
      <c r="FYG351" s="41"/>
      <c r="FYH351" s="41"/>
      <c r="FYI351" s="41"/>
      <c r="FYJ351" s="41"/>
      <c r="FYK351" s="41"/>
      <c r="FYL351" s="41"/>
      <c r="FYM351" s="41"/>
      <c r="FYN351" s="41"/>
      <c r="FYO351" s="41"/>
      <c r="FYP351" s="41"/>
      <c r="FYQ351" s="41"/>
      <c r="FYR351" s="41"/>
      <c r="FYS351" s="41"/>
      <c r="FYT351" s="41"/>
      <c r="FYU351" s="41"/>
      <c r="FYV351" s="41"/>
      <c r="FYW351" s="41"/>
      <c r="FYX351" s="41"/>
      <c r="FYY351" s="41"/>
      <c r="FYZ351" s="41"/>
      <c r="FZA351" s="41"/>
      <c r="FZB351" s="41"/>
      <c r="FZC351" s="41"/>
      <c r="FZD351" s="41"/>
      <c r="FZE351" s="41"/>
      <c r="FZF351" s="41"/>
      <c r="FZG351" s="41"/>
      <c r="FZH351" s="41"/>
      <c r="FZI351" s="41"/>
      <c r="FZJ351" s="41"/>
      <c r="FZK351" s="41"/>
      <c r="FZL351" s="41"/>
      <c r="FZM351" s="41"/>
      <c r="FZN351" s="41"/>
      <c r="FZO351" s="41"/>
      <c r="FZP351" s="41"/>
      <c r="FZQ351" s="41"/>
      <c r="FZR351" s="41"/>
      <c r="FZS351" s="41"/>
      <c r="FZT351" s="41"/>
      <c r="FZU351" s="41"/>
      <c r="FZV351" s="41"/>
      <c r="FZW351" s="41"/>
      <c r="FZX351" s="41"/>
      <c r="FZY351" s="41"/>
      <c r="FZZ351" s="41"/>
      <c r="GAA351" s="41"/>
      <c r="GAB351" s="41"/>
      <c r="GAC351" s="41"/>
      <c r="GAD351" s="41"/>
      <c r="GAE351" s="41"/>
      <c r="GAF351" s="41"/>
      <c r="GAG351" s="41"/>
      <c r="GAH351" s="41"/>
      <c r="GAI351" s="41"/>
      <c r="GAJ351" s="41"/>
      <c r="GAK351" s="41"/>
      <c r="GAL351" s="41"/>
      <c r="GAM351" s="41"/>
      <c r="GAN351" s="41"/>
      <c r="GAO351" s="41"/>
      <c r="GAP351" s="41"/>
      <c r="GAQ351" s="41"/>
      <c r="GAR351" s="41"/>
      <c r="GAS351" s="41"/>
      <c r="GAT351" s="41"/>
      <c r="GAU351" s="41"/>
      <c r="GAV351" s="41"/>
      <c r="GAW351" s="41"/>
      <c r="GAX351" s="41"/>
      <c r="GAY351" s="41"/>
      <c r="GAZ351" s="41"/>
      <c r="GBA351" s="41"/>
      <c r="GBB351" s="41"/>
      <c r="GBC351" s="41"/>
      <c r="GBD351" s="41"/>
      <c r="GBE351" s="41"/>
      <c r="GBF351" s="41"/>
      <c r="GBG351" s="41"/>
      <c r="GBH351" s="41"/>
      <c r="GBI351" s="41"/>
      <c r="GBJ351" s="41"/>
      <c r="GBK351" s="41"/>
      <c r="GBL351" s="41"/>
      <c r="GBM351" s="41"/>
      <c r="GBN351" s="41"/>
      <c r="GBO351" s="41"/>
      <c r="GBP351" s="41"/>
      <c r="GBQ351" s="41"/>
      <c r="GBR351" s="41"/>
      <c r="GBS351" s="41"/>
      <c r="GBT351" s="41"/>
      <c r="GBU351" s="41"/>
      <c r="GBV351" s="41"/>
      <c r="GBW351" s="41"/>
      <c r="GBX351" s="41"/>
      <c r="GBY351" s="41"/>
      <c r="GBZ351" s="41"/>
      <c r="GCA351" s="41"/>
      <c r="GCB351" s="41"/>
      <c r="GCC351" s="41"/>
      <c r="GCD351" s="41"/>
      <c r="GCE351" s="41"/>
      <c r="GCF351" s="41"/>
      <c r="GCG351" s="41"/>
      <c r="GCH351" s="41"/>
      <c r="GCI351" s="41"/>
      <c r="GCJ351" s="41"/>
      <c r="GCK351" s="41"/>
      <c r="GCL351" s="41"/>
      <c r="GCM351" s="41"/>
      <c r="GCN351" s="41"/>
      <c r="GCO351" s="41"/>
      <c r="GCP351" s="41"/>
      <c r="GCQ351" s="41"/>
      <c r="GCR351" s="41"/>
      <c r="GCS351" s="41"/>
      <c r="GCT351" s="41"/>
      <c r="GCU351" s="41"/>
      <c r="GCV351" s="41"/>
      <c r="GCW351" s="41"/>
      <c r="GCX351" s="41"/>
      <c r="GCY351" s="41"/>
      <c r="GCZ351" s="41"/>
      <c r="GDA351" s="41"/>
      <c r="GDB351" s="41"/>
      <c r="GDC351" s="41"/>
      <c r="GDD351" s="41"/>
      <c r="GDE351" s="41"/>
      <c r="GDF351" s="41"/>
      <c r="GDG351" s="41"/>
      <c r="GDH351" s="41"/>
      <c r="GDI351" s="41"/>
      <c r="GDJ351" s="41"/>
      <c r="GDK351" s="41"/>
      <c r="GDL351" s="41"/>
      <c r="GDM351" s="41"/>
      <c r="GDN351" s="41"/>
      <c r="GDO351" s="41"/>
      <c r="GDP351" s="41"/>
      <c r="GDQ351" s="41"/>
      <c r="GDR351" s="41"/>
      <c r="GDS351" s="41"/>
      <c r="GDT351" s="41"/>
      <c r="GDU351" s="41"/>
      <c r="GDV351" s="41"/>
      <c r="GDW351" s="41"/>
      <c r="GDX351" s="41"/>
      <c r="GDY351" s="41"/>
      <c r="GDZ351" s="41"/>
      <c r="GEA351" s="41"/>
      <c r="GEB351" s="41"/>
      <c r="GEC351" s="41"/>
      <c r="GED351" s="41"/>
      <c r="GEE351" s="41"/>
      <c r="GEF351" s="41"/>
      <c r="GEG351" s="41"/>
      <c r="GEH351" s="41"/>
      <c r="GEI351" s="41"/>
      <c r="GEJ351" s="41"/>
      <c r="GEK351" s="41"/>
      <c r="GEL351" s="41"/>
      <c r="GEM351" s="41"/>
      <c r="GEN351" s="41"/>
      <c r="GEO351" s="41"/>
      <c r="GEP351" s="41"/>
      <c r="GEQ351" s="41"/>
      <c r="GER351" s="41"/>
      <c r="GES351" s="41"/>
      <c r="GET351" s="41"/>
      <c r="GEU351" s="41"/>
      <c r="GEV351" s="41"/>
      <c r="GEW351" s="41"/>
      <c r="GEX351" s="41"/>
      <c r="GEY351" s="41"/>
      <c r="GEZ351" s="41"/>
      <c r="GFA351" s="41"/>
      <c r="GFB351" s="41"/>
      <c r="GFC351" s="41"/>
      <c r="GFD351" s="41"/>
      <c r="GFE351" s="41"/>
      <c r="GFF351" s="41"/>
      <c r="GFG351" s="41"/>
      <c r="GFH351" s="41"/>
      <c r="GFI351" s="41"/>
      <c r="GFJ351" s="41"/>
      <c r="GFK351" s="41"/>
      <c r="GFL351" s="41"/>
      <c r="GFM351" s="41"/>
      <c r="GFN351" s="41"/>
      <c r="GFO351" s="41"/>
      <c r="GFP351" s="41"/>
      <c r="GFQ351" s="41"/>
      <c r="GFR351" s="41"/>
      <c r="GFS351" s="41"/>
      <c r="GFT351" s="41"/>
      <c r="GFU351" s="41"/>
      <c r="GFV351" s="41"/>
      <c r="GFW351" s="41"/>
      <c r="GFX351" s="41"/>
      <c r="GFY351" s="41"/>
      <c r="GFZ351" s="41"/>
      <c r="GGA351" s="41"/>
      <c r="GGB351" s="41"/>
      <c r="GGC351" s="41"/>
      <c r="GGD351" s="41"/>
      <c r="GGE351" s="41"/>
      <c r="GGF351" s="41"/>
      <c r="GGG351" s="41"/>
      <c r="GGH351" s="41"/>
      <c r="GGI351" s="41"/>
      <c r="GGJ351" s="41"/>
      <c r="GGK351" s="41"/>
      <c r="GGL351" s="41"/>
      <c r="GGM351" s="41"/>
      <c r="GGN351" s="41"/>
      <c r="GGO351" s="41"/>
      <c r="GGP351" s="41"/>
      <c r="GGQ351" s="41"/>
      <c r="GGR351" s="41"/>
      <c r="GGS351" s="41"/>
      <c r="GGT351" s="41"/>
      <c r="GGU351" s="41"/>
      <c r="GGV351" s="41"/>
      <c r="GGW351" s="41"/>
      <c r="GGX351" s="41"/>
      <c r="GGY351" s="41"/>
      <c r="GGZ351" s="41"/>
      <c r="GHA351" s="41"/>
      <c r="GHB351" s="41"/>
      <c r="GHC351" s="41"/>
      <c r="GHD351" s="41"/>
      <c r="GHE351" s="41"/>
      <c r="GHF351" s="41"/>
      <c r="GHG351" s="41"/>
      <c r="GHH351" s="41"/>
      <c r="GHI351" s="41"/>
      <c r="GHJ351" s="41"/>
      <c r="GHK351" s="41"/>
      <c r="GHL351" s="41"/>
      <c r="GHM351" s="41"/>
      <c r="GHN351" s="41"/>
      <c r="GHO351" s="41"/>
      <c r="GHP351" s="41"/>
      <c r="GHQ351" s="41"/>
      <c r="GHR351" s="41"/>
      <c r="GHS351" s="41"/>
      <c r="GHT351" s="41"/>
      <c r="GHU351" s="41"/>
      <c r="GHV351" s="41"/>
      <c r="GHW351" s="41"/>
      <c r="GHX351" s="41"/>
      <c r="GHY351" s="41"/>
      <c r="GHZ351" s="41"/>
      <c r="GIA351" s="41"/>
      <c r="GIB351" s="41"/>
      <c r="GIC351" s="41"/>
      <c r="GID351" s="41"/>
      <c r="GIE351" s="41"/>
      <c r="GIF351" s="41"/>
      <c r="GIG351" s="41"/>
      <c r="GIH351" s="41"/>
      <c r="GII351" s="41"/>
      <c r="GIJ351" s="41"/>
      <c r="GIK351" s="41"/>
      <c r="GIL351" s="41"/>
      <c r="GIM351" s="41"/>
      <c r="GIN351" s="41"/>
      <c r="GIO351" s="41"/>
      <c r="GIP351" s="41"/>
      <c r="GIQ351" s="41"/>
      <c r="GIR351" s="41"/>
      <c r="GIS351" s="41"/>
      <c r="GIT351" s="41"/>
      <c r="GIU351" s="41"/>
      <c r="GIV351" s="41"/>
      <c r="GIW351" s="41"/>
      <c r="GIX351" s="41"/>
      <c r="GIY351" s="41"/>
      <c r="GIZ351" s="41"/>
      <c r="GJA351" s="41"/>
      <c r="GJB351" s="41"/>
      <c r="GJC351" s="41"/>
      <c r="GJD351" s="41"/>
      <c r="GJE351" s="41"/>
      <c r="GJF351" s="41"/>
      <c r="GJG351" s="41"/>
      <c r="GJH351" s="41"/>
      <c r="GJI351" s="41"/>
      <c r="GJJ351" s="41"/>
      <c r="GJK351" s="41"/>
      <c r="GJL351" s="41"/>
      <c r="GJM351" s="41"/>
      <c r="GJN351" s="41"/>
      <c r="GJO351" s="41"/>
      <c r="GJP351" s="41"/>
      <c r="GJQ351" s="41"/>
      <c r="GJR351" s="41"/>
      <c r="GJS351" s="41"/>
      <c r="GJT351" s="41"/>
      <c r="GJU351" s="41"/>
      <c r="GJV351" s="41"/>
      <c r="GJW351" s="41"/>
      <c r="GJX351" s="41"/>
      <c r="GJY351" s="41"/>
      <c r="GJZ351" s="41"/>
      <c r="GKA351" s="41"/>
      <c r="GKB351" s="41"/>
      <c r="GKC351" s="41"/>
      <c r="GKD351" s="41"/>
      <c r="GKE351" s="41"/>
      <c r="GKF351" s="41"/>
      <c r="GKG351" s="41"/>
      <c r="GKH351" s="41"/>
      <c r="GKI351" s="41"/>
      <c r="GKJ351" s="41"/>
      <c r="GKK351" s="41"/>
      <c r="GKL351" s="41"/>
      <c r="GKM351" s="41"/>
      <c r="GKN351" s="41"/>
      <c r="GKO351" s="41"/>
      <c r="GKP351" s="41"/>
      <c r="GKQ351" s="41"/>
      <c r="GKR351" s="41"/>
      <c r="GKS351" s="41"/>
      <c r="GKT351" s="41"/>
      <c r="GKU351" s="41"/>
      <c r="GKV351" s="41"/>
      <c r="GKW351" s="41"/>
      <c r="GKX351" s="41"/>
      <c r="GKY351" s="41"/>
      <c r="GKZ351" s="41"/>
      <c r="GLA351" s="41"/>
      <c r="GLB351" s="41"/>
      <c r="GLC351" s="41"/>
      <c r="GLD351" s="41"/>
      <c r="GLE351" s="41"/>
      <c r="GLF351" s="41"/>
      <c r="GLG351" s="41"/>
      <c r="GLH351" s="41"/>
      <c r="GLI351" s="41"/>
      <c r="GLJ351" s="41"/>
      <c r="GLK351" s="41"/>
      <c r="GLL351" s="41"/>
      <c r="GLM351" s="41"/>
      <c r="GLN351" s="41"/>
      <c r="GLO351" s="41"/>
      <c r="GLP351" s="41"/>
      <c r="GLQ351" s="41"/>
      <c r="GLR351" s="41"/>
      <c r="GLS351" s="41"/>
      <c r="GLT351" s="41"/>
      <c r="GLU351" s="41"/>
      <c r="GLV351" s="41"/>
      <c r="GLW351" s="41"/>
      <c r="GLX351" s="41"/>
      <c r="GLY351" s="41"/>
      <c r="GLZ351" s="41"/>
      <c r="GMA351" s="41"/>
      <c r="GMB351" s="41"/>
      <c r="GMC351" s="41"/>
      <c r="GMD351" s="41"/>
      <c r="GME351" s="41"/>
      <c r="GMF351" s="41"/>
      <c r="GMG351" s="41"/>
      <c r="GMH351" s="41"/>
      <c r="GMI351" s="41"/>
      <c r="GMJ351" s="41"/>
      <c r="GMK351" s="41"/>
      <c r="GML351" s="41"/>
      <c r="GMM351" s="41"/>
      <c r="GMN351" s="41"/>
      <c r="GMO351" s="41"/>
      <c r="GMP351" s="41"/>
      <c r="GMQ351" s="41"/>
      <c r="GMR351" s="41"/>
      <c r="GMS351" s="41"/>
      <c r="GMT351" s="41"/>
      <c r="GMU351" s="41"/>
      <c r="GMV351" s="41"/>
      <c r="GMW351" s="41"/>
      <c r="GMX351" s="41"/>
      <c r="GMY351" s="41"/>
      <c r="GMZ351" s="41"/>
      <c r="GNA351" s="41"/>
      <c r="GNB351" s="41"/>
      <c r="GNC351" s="41"/>
      <c r="GND351" s="41"/>
      <c r="GNE351" s="41"/>
      <c r="GNF351" s="41"/>
      <c r="GNG351" s="41"/>
      <c r="GNH351" s="41"/>
      <c r="GNI351" s="41"/>
      <c r="GNJ351" s="41"/>
      <c r="GNK351" s="41"/>
      <c r="GNL351" s="41"/>
      <c r="GNM351" s="41"/>
      <c r="GNN351" s="41"/>
      <c r="GNO351" s="41"/>
      <c r="GNP351" s="41"/>
      <c r="GNQ351" s="41"/>
      <c r="GNR351" s="41"/>
      <c r="GNS351" s="41"/>
      <c r="GNT351" s="41"/>
      <c r="GNU351" s="41"/>
      <c r="GNV351" s="41"/>
      <c r="GNW351" s="41"/>
      <c r="GNX351" s="41"/>
      <c r="GNY351" s="41"/>
      <c r="GNZ351" s="41"/>
      <c r="GOA351" s="41"/>
      <c r="GOB351" s="41"/>
      <c r="GOC351" s="41"/>
      <c r="GOD351" s="41"/>
      <c r="GOE351" s="41"/>
      <c r="GOF351" s="41"/>
      <c r="GOG351" s="41"/>
      <c r="GOH351" s="41"/>
      <c r="GOI351" s="41"/>
      <c r="GOJ351" s="41"/>
      <c r="GOK351" s="41"/>
      <c r="GOL351" s="41"/>
      <c r="GOM351" s="41"/>
      <c r="GON351" s="41"/>
      <c r="GOO351" s="41"/>
      <c r="GOP351" s="41"/>
      <c r="GOQ351" s="41"/>
      <c r="GOR351" s="41"/>
      <c r="GOS351" s="41"/>
      <c r="GOT351" s="41"/>
      <c r="GOU351" s="41"/>
      <c r="GOV351" s="41"/>
      <c r="GOW351" s="41"/>
      <c r="GOX351" s="41"/>
      <c r="GOY351" s="41"/>
      <c r="GOZ351" s="41"/>
      <c r="GPA351" s="41"/>
      <c r="GPB351" s="41"/>
      <c r="GPC351" s="41"/>
      <c r="GPD351" s="41"/>
      <c r="GPE351" s="41"/>
      <c r="GPF351" s="41"/>
      <c r="GPG351" s="41"/>
      <c r="GPH351" s="41"/>
      <c r="GPI351" s="41"/>
      <c r="GPJ351" s="41"/>
      <c r="GPK351" s="41"/>
      <c r="GPL351" s="41"/>
      <c r="GPM351" s="41"/>
      <c r="GPN351" s="41"/>
      <c r="GPO351" s="41"/>
      <c r="GPP351" s="41"/>
      <c r="GPQ351" s="41"/>
      <c r="GPR351" s="41"/>
      <c r="GPS351" s="41"/>
      <c r="GPT351" s="41"/>
      <c r="GPU351" s="41"/>
      <c r="GPV351" s="41"/>
      <c r="GPW351" s="41"/>
      <c r="GPX351" s="41"/>
      <c r="GPY351" s="41"/>
      <c r="GPZ351" s="41"/>
      <c r="GQA351" s="41"/>
      <c r="GQB351" s="41"/>
      <c r="GQC351" s="41"/>
      <c r="GQD351" s="41"/>
      <c r="GQE351" s="41"/>
      <c r="GQF351" s="41"/>
      <c r="GQG351" s="41"/>
      <c r="GQH351" s="41"/>
      <c r="GQI351" s="41"/>
      <c r="GQJ351" s="41"/>
      <c r="GQK351" s="41"/>
      <c r="GQL351" s="41"/>
      <c r="GQM351" s="41"/>
      <c r="GQN351" s="41"/>
      <c r="GQO351" s="41"/>
      <c r="GQP351" s="41"/>
      <c r="GQQ351" s="41"/>
      <c r="GQR351" s="41"/>
      <c r="GQS351" s="41"/>
      <c r="GQT351" s="41"/>
      <c r="GQU351" s="41"/>
      <c r="GQV351" s="41"/>
      <c r="GQW351" s="41"/>
      <c r="GQX351" s="41"/>
      <c r="GQY351" s="41"/>
      <c r="GQZ351" s="41"/>
      <c r="GRA351" s="41"/>
      <c r="GRB351" s="41"/>
      <c r="GRC351" s="41"/>
      <c r="GRD351" s="41"/>
      <c r="GRE351" s="41"/>
      <c r="GRF351" s="41"/>
      <c r="GRG351" s="41"/>
      <c r="GRH351" s="41"/>
      <c r="GRI351" s="41"/>
      <c r="GRJ351" s="41"/>
      <c r="GRK351" s="41"/>
      <c r="GRL351" s="41"/>
      <c r="GRM351" s="41"/>
      <c r="GRN351" s="41"/>
      <c r="GRO351" s="41"/>
      <c r="GRP351" s="41"/>
      <c r="GRQ351" s="41"/>
      <c r="GRR351" s="41"/>
      <c r="GRS351" s="41"/>
      <c r="GRT351" s="41"/>
      <c r="GRU351" s="41"/>
      <c r="GRV351" s="41"/>
      <c r="GRW351" s="41"/>
      <c r="GRX351" s="41"/>
      <c r="GRY351" s="41"/>
      <c r="GRZ351" s="41"/>
      <c r="GSA351" s="41"/>
      <c r="GSB351" s="41"/>
      <c r="GSC351" s="41"/>
      <c r="GSD351" s="41"/>
      <c r="GSE351" s="41"/>
      <c r="GSF351" s="41"/>
      <c r="GSG351" s="41"/>
      <c r="GSH351" s="41"/>
      <c r="GSI351" s="41"/>
      <c r="GSJ351" s="41"/>
      <c r="GSK351" s="41"/>
      <c r="GSL351" s="41"/>
      <c r="GSM351" s="41"/>
      <c r="GSN351" s="41"/>
      <c r="GSO351" s="41"/>
      <c r="GSP351" s="41"/>
      <c r="GSQ351" s="41"/>
      <c r="GSR351" s="41"/>
      <c r="GSS351" s="41"/>
      <c r="GST351" s="41"/>
      <c r="GSU351" s="41"/>
      <c r="GSV351" s="41"/>
      <c r="GSW351" s="41"/>
      <c r="GSX351" s="41"/>
      <c r="GSY351" s="41"/>
      <c r="GSZ351" s="41"/>
      <c r="GTA351" s="41"/>
      <c r="GTB351" s="41"/>
      <c r="GTC351" s="41"/>
      <c r="GTD351" s="41"/>
      <c r="GTE351" s="41"/>
      <c r="GTF351" s="41"/>
      <c r="GTG351" s="41"/>
      <c r="GTH351" s="41"/>
      <c r="GTI351" s="41"/>
      <c r="GTJ351" s="41"/>
      <c r="GTK351" s="41"/>
      <c r="GTL351" s="41"/>
      <c r="GTM351" s="41"/>
      <c r="GTN351" s="41"/>
      <c r="GTO351" s="41"/>
      <c r="GTP351" s="41"/>
      <c r="GTQ351" s="41"/>
      <c r="GTR351" s="41"/>
      <c r="GTS351" s="41"/>
      <c r="GTT351" s="41"/>
      <c r="GTU351" s="41"/>
      <c r="GTV351" s="41"/>
      <c r="GTW351" s="41"/>
      <c r="GTX351" s="41"/>
      <c r="GTY351" s="41"/>
      <c r="GTZ351" s="41"/>
      <c r="GUA351" s="41"/>
      <c r="GUB351" s="41"/>
      <c r="GUC351" s="41"/>
      <c r="GUD351" s="41"/>
      <c r="GUE351" s="41"/>
      <c r="GUF351" s="41"/>
      <c r="GUG351" s="41"/>
      <c r="GUH351" s="41"/>
      <c r="GUI351" s="41"/>
      <c r="GUJ351" s="41"/>
      <c r="GUK351" s="41"/>
      <c r="GUL351" s="41"/>
      <c r="GUM351" s="41"/>
      <c r="GUN351" s="41"/>
      <c r="GUO351" s="41"/>
      <c r="GUP351" s="41"/>
      <c r="GUQ351" s="41"/>
      <c r="GUR351" s="41"/>
      <c r="GUS351" s="41"/>
      <c r="GUT351" s="41"/>
      <c r="GUU351" s="41"/>
      <c r="GUV351" s="41"/>
      <c r="GUW351" s="41"/>
      <c r="GUX351" s="41"/>
      <c r="GUY351" s="41"/>
      <c r="GUZ351" s="41"/>
      <c r="GVA351" s="41"/>
      <c r="GVB351" s="41"/>
      <c r="GVC351" s="41"/>
      <c r="GVD351" s="41"/>
      <c r="GVE351" s="41"/>
      <c r="GVF351" s="41"/>
      <c r="GVG351" s="41"/>
      <c r="GVH351" s="41"/>
      <c r="GVI351" s="41"/>
      <c r="GVJ351" s="41"/>
      <c r="GVK351" s="41"/>
      <c r="GVL351" s="41"/>
      <c r="GVM351" s="41"/>
      <c r="GVN351" s="41"/>
      <c r="GVO351" s="41"/>
      <c r="GVP351" s="41"/>
      <c r="GVQ351" s="41"/>
      <c r="GVR351" s="41"/>
      <c r="GVS351" s="41"/>
      <c r="GVT351" s="41"/>
      <c r="GVU351" s="41"/>
      <c r="GVV351" s="41"/>
      <c r="GVW351" s="41"/>
      <c r="GVX351" s="41"/>
      <c r="GVY351" s="41"/>
      <c r="GVZ351" s="41"/>
      <c r="GWA351" s="41"/>
      <c r="GWB351" s="41"/>
      <c r="GWC351" s="41"/>
      <c r="GWD351" s="41"/>
      <c r="GWE351" s="41"/>
      <c r="GWF351" s="41"/>
      <c r="GWG351" s="41"/>
      <c r="GWH351" s="41"/>
      <c r="GWI351" s="41"/>
      <c r="GWJ351" s="41"/>
      <c r="GWK351" s="41"/>
      <c r="GWL351" s="41"/>
      <c r="GWM351" s="41"/>
      <c r="GWN351" s="41"/>
      <c r="GWO351" s="41"/>
      <c r="GWP351" s="41"/>
      <c r="GWQ351" s="41"/>
      <c r="GWR351" s="41"/>
      <c r="GWS351" s="41"/>
      <c r="GWT351" s="41"/>
      <c r="GWU351" s="41"/>
      <c r="GWV351" s="41"/>
      <c r="GWW351" s="41"/>
      <c r="GWX351" s="41"/>
      <c r="GWY351" s="41"/>
      <c r="GWZ351" s="41"/>
      <c r="GXA351" s="41"/>
      <c r="GXB351" s="41"/>
      <c r="GXC351" s="41"/>
      <c r="GXD351" s="41"/>
      <c r="GXE351" s="41"/>
      <c r="GXF351" s="41"/>
      <c r="GXG351" s="41"/>
      <c r="GXH351" s="41"/>
      <c r="GXI351" s="41"/>
      <c r="GXJ351" s="41"/>
      <c r="GXK351" s="41"/>
      <c r="GXL351" s="41"/>
      <c r="GXM351" s="41"/>
      <c r="GXN351" s="41"/>
      <c r="GXO351" s="41"/>
      <c r="GXP351" s="41"/>
      <c r="GXQ351" s="41"/>
      <c r="GXR351" s="41"/>
      <c r="GXS351" s="41"/>
      <c r="GXT351" s="41"/>
      <c r="GXU351" s="41"/>
      <c r="GXV351" s="41"/>
      <c r="GXW351" s="41"/>
      <c r="GXX351" s="41"/>
      <c r="GXY351" s="41"/>
      <c r="GXZ351" s="41"/>
      <c r="GYA351" s="41"/>
      <c r="GYB351" s="41"/>
      <c r="GYC351" s="41"/>
      <c r="GYD351" s="41"/>
      <c r="GYE351" s="41"/>
      <c r="GYF351" s="41"/>
      <c r="GYG351" s="41"/>
      <c r="GYH351" s="41"/>
      <c r="GYI351" s="41"/>
      <c r="GYJ351" s="41"/>
      <c r="GYK351" s="41"/>
      <c r="GYL351" s="41"/>
      <c r="GYM351" s="41"/>
      <c r="GYN351" s="41"/>
      <c r="GYO351" s="41"/>
      <c r="GYP351" s="41"/>
      <c r="GYQ351" s="41"/>
      <c r="GYR351" s="41"/>
      <c r="GYS351" s="41"/>
      <c r="GYT351" s="41"/>
      <c r="GYU351" s="41"/>
      <c r="GYV351" s="41"/>
      <c r="GYW351" s="41"/>
      <c r="GYX351" s="41"/>
      <c r="GYY351" s="41"/>
      <c r="GYZ351" s="41"/>
      <c r="GZA351" s="41"/>
      <c r="GZB351" s="41"/>
      <c r="GZC351" s="41"/>
      <c r="GZD351" s="41"/>
      <c r="GZE351" s="41"/>
      <c r="GZF351" s="41"/>
      <c r="GZG351" s="41"/>
      <c r="GZH351" s="41"/>
      <c r="GZI351" s="41"/>
      <c r="GZJ351" s="41"/>
      <c r="GZK351" s="41"/>
      <c r="GZL351" s="41"/>
      <c r="GZM351" s="41"/>
      <c r="GZN351" s="41"/>
      <c r="GZO351" s="41"/>
      <c r="GZP351" s="41"/>
      <c r="GZQ351" s="41"/>
      <c r="GZR351" s="41"/>
      <c r="GZS351" s="41"/>
      <c r="GZT351" s="41"/>
      <c r="GZU351" s="41"/>
      <c r="GZV351" s="41"/>
      <c r="GZW351" s="41"/>
      <c r="GZX351" s="41"/>
      <c r="GZY351" s="41"/>
      <c r="GZZ351" s="41"/>
      <c r="HAA351" s="41"/>
      <c r="HAB351" s="41"/>
      <c r="HAC351" s="41"/>
      <c r="HAD351" s="41"/>
      <c r="HAE351" s="41"/>
      <c r="HAF351" s="41"/>
      <c r="HAG351" s="41"/>
      <c r="HAH351" s="41"/>
      <c r="HAI351" s="41"/>
      <c r="HAJ351" s="41"/>
      <c r="HAK351" s="41"/>
      <c r="HAL351" s="41"/>
      <c r="HAM351" s="41"/>
      <c r="HAN351" s="41"/>
      <c r="HAO351" s="41"/>
      <c r="HAP351" s="41"/>
      <c r="HAQ351" s="41"/>
      <c r="HAR351" s="41"/>
      <c r="HAS351" s="41"/>
      <c r="HAT351" s="41"/>
      <c r="HAU351" s="41"/>
      <c r="HAV351" s="41"/>
      <c r="HAW351" s="41"/>
      <c r="HAX351" s="41"/>
      <c r="HAY351" s="41"/>
      <c r="HAZ351" s="41"/>
      <c r="HBA351" s="41"/>
      <c r="HBB351" s="41"/>
      <c r="HBC351" s="41"/>
      <c r="HBD351" s="41"/>
      <c r="HBE351" s="41"/>
      <c r="HBF351" s="41"/>
      <c r="HBG351" s="41"/>
      <c r="HBH351" s="41"/>
      <c r="HBI351" s="41"/>
      <c r="HBJ351" s="41"/>
      <c r="HBK351" s="41"/>
      <c r="HBL351" s="41"/>
      <c r="HBM351" s="41"/>
      <c r="HBN351" s="41"/>
      <c r="HBO351" s="41"/>
      <c r="HBP351" s="41"/>
      <c r="HBQ351" s="41"/>
      <c r="HBR351" s="41"/>
      <c r="HBS351" s="41"/>
      <c r="HBT351" s="41"/>
      <c r="HBU351" s="41"/>
      <c r="HBV351" s="41"/>
      <c r="HBW351" s="41"/>
      <c r="HBX351" s="41"/>
      <c r="HBY351" s="41"/>
      <c r="HBZ351" s="41"/>
      <c r="HCA351" s="41"/>
      <c r="HCB351" s="41"/>
      <c r="HCC351" s="41"/>
      <c r="HCD351" s="41"/>
      <c r="HCE351" s="41"/>
      <c r="HCF351" s="41"/>
      <c r="HCG351" s="41"/>
      <c r="HCH351" s="41"/>
      <c r="HCI351" s="41"/>
      <c r="HCJ351" s="41"/>
      <c r="HCK351" s="41"/>
      <c r="HCL351" s="41"/>
      <c r="HCM351" s="41"/>
      <c r="HCN351" s="41"/>
      <c r="HCO351" s="41"/>
      <c r="HCP351" s="41"/>
      <c r="HCQ351" s="41"/>
      <c r="HCR351" s="41"/>
      <c r="HCS351" s="41"/>
      <c r="HCT351" s="41"/>
      <c r="HCU351" s="41"/>
      <c r="HCV351" s="41"/>
      <c r="HCW351" s="41"/>
      <c r="HCX351" s="41"/>
      <c r="HCY351" s="41"/>
      <c r="HCZ351" s="41"/>
      <c r="HDA351" s="41"/>
      <c r="HDB351" s="41"/>
      <c r="HDC351" s="41"/>
      <c r="HDD351" s="41"/>
      <c r="HDE351" s="41"/>
      <c r="HDF351" s="41"/>
      <c r="HDG351" s="41"/>
      <c r="HDH351" s="41"/>
      <c r="HDI351" s="41"/>
      <c r="HDJ351" s="41"/>
      <c r="HDK351" s="41"/>
      <c r="HDL351" s="41"/>
      <c r="HDM351" s="41"/>
      <c r="HDN351" s="41"/>
      <c r="HDO351" s="41"/>
      <c r="HDP351" s="41"/>
      <c r="HDQ351" s="41"/>
      <c r="HDR351" s="41"/>
      <c r="HDS351" s="41"/>
      <c r="HDT351" s="41"/>
      <c r="HDU351" s="41"/>
      <c r="HDV351" s="41"/>
      <c r="HDW351" s="41"/>
      <c r="HDX351" s="41"/>
      <c r="HDY351" s="41"/>
      <c r="HDZ351" s="41"/>
      <c r="HEA351" s="41"/>
      <c r="HEB351" s="41"/>
      <c r="HEC351" s="41"/>
      <c r="HED351" s="41"/>
      <c r="HEE351" s="41"/>
      <c r="HEF351" s="41"/>
      <c r="HEG351" s="41"/>
      <c r="HEH351" s="41"/>
      <c r="HEI351" s="41"/>
      <c r="HEJ351" s="41"/>
      <c r="HEK351" s="41"/>
      <c r="HEL351" s="41"/>
      <c r="HEM351" s="41"/>
      <c r="HEN351" s="41"/>
      <c r="HEO351" s="41"/>
      <c r="HEP351" s="41"/>
      <c r="HEQ351" s="41"/>
      <c r="HER351" s="41"/>
      <c r="HES351" s="41"/>
      <c r="HET351" s="41"/>
      <c r="HEU351" s="41"/>
      <c r="HEV351" s="41"/>
      <c r="HEW351" s="41"/>
      <c r="HEX351" s="41"/>
      <c r="HEY351" s="41"/>
      <c r="HEZ351" s="41"/>
      <c r="HFA351" s="41"/>
      <c r="HFB351" s="41"/>
      <c r="HFC351" s="41"/>
      <c r="HFD351" s="41"/>
      <c r="HFE351" s="41"/>
      <c r="HFF351" s="41"/>
      <c r="HFG351" s="41"/>
      <c r="HFH351" s="41"/>
      <c r="HFI351" s="41"/>
      <c r="HFJ351" s="41"/>
      <c r="HFK351" s="41"/>
      <c r="HFL351" s="41"/>
      <c r="HFM351" s="41"/>
      <c r="HFN351" s="41"/>
      <c r="HFO351" s="41"/>
      <c r="HFP351" s="41"/>
      <c r="HFQ351" s="41"/>
      <c r="HFR351" s="41"/>
      <c r="HFS351" s="41"/>
      <c r="HFT351" s="41"/>
      <c r="HFU351" s="41"/>
      <c r="HFV351" s="41"/>
      <c r="HFW351" s="41"/>
      <c r="HFX351" s="41"/>
      <c r="HFY351" s="41"/>
      <c r="HFZ351" s="41"/>
      <c r="HGA351" s="41"/>
      <c r="HGB351" s="41"/>
      <c r="HGC351" s="41"/>
      <c r="HGD351" s="41"/>
      <c r="HGE351" s="41"/>
      <c r="HGF351" s="41"/>
      <c r="HGG351" s="41"/>
      <c r="HGH351" s="41"/>
      <c r="HGI351" s="41"/>
      <c r="HGJ351" s="41"/>
      <c r="HGK351" s="41"/>
      <c r="HGL351" s="41"/>
      <c r="HGM351" s="41"/>
      <c r="HGN351" s="41"/>
      <c r="HGO351" s="41"/>
      <c r="HGP351" s="41"/>
      <c r="HGQ351" s="41"/>
      <c r="HGR351" s="41"/>
      <c r="HGS351" s="41"/>
      <c r="HGT351" s="41"/>
      <c r="HGU351" s="41"/>
      <c r="HGV351" s="41"/>
      <c r="HGW351" s="41"/>
      <c r="HGX351" s="41"/>
      <c r="HGY351" s="41"/>
      <c r="HGZ351" s="41"/>
      <c r="HHA351" s="41"/>
      <c r="HHB351" s="41"/>
      <c r="HHC351" s="41"/>
      <c r="HHD351" s="41"/>
      <c r="HHE351" s="41"/>
      <c r="HHF351" s="41"/>
      <c r="HHG351" s="41"/>
      <c r="HHH351" s="41"/>
      <c r="HHI351" s="41"/>
      <c r="HHJ351" s="41"/>
      <c r="HHK351" s="41"/>
      <c r="HHL351" s="41"/>
      <c r="HHM351" s="41"/>
      <c r="HHN351" s="41"/>
      <c r="HHO351" s="41"/>
      <c r="HHP351" s="41"/>
      <c r="HHQ351" s="41"/>
      <c r="HHR351" s="41"/>
      <c r="HHS351" s="41"/>
      <c r="HHT351" s="41"/>
      <c r="HHU351" s="41"/>
      <c r="HHV351" s="41"/>
      <c r="HHW351" s="41"/>
      <c r="HHX351" s="41"/>
      <c r="HHY351" s="41"/>
      <c r="HHZ351" s="41"/>
      <c r="HIA351" s="41"/>
      <c r="HIB351" s="41"/>
      <c r="HIC351" s="41"/>
      <c r="HID351" s="41"/>
      <c r="HIE351" s="41"/>
      <c r="HIF351" s="41"/>
      <c r="HIG351" s="41"/>
      <c r="HIH351" s="41"/>
      <c r="HII351" s="41"/>
      <c r="HIJ351" s="41"/>
      <c r="HIK351" s="41"/>
      <c r="HIL351" s="41"/>
      <c r="HIM351" s="41"/>
      <c r="HIN351" s="41"/>
      <c r="HIO351" s="41"/>
      <c r="HIP351" s="41"/>
      <c r="HIQ351" s="41"/>
      <c r="HIR351" s="41"/>
      <c r="HIS351" s="41"/>
      <c r="HIT351" s="41"/>
      <c r="HIU351" s="41"/>
      <c r="HIV351" s="41"/>
      <c r="HIW351" s="41"/>
      <c r="HIX351" s="41"/>
      <c r="HIY351" s="41"/>
      <c r="HIZ351" s="41"/>
      <c r="HJA351" s="41"/>
      <c r="HJB351" s="41"/>
      <c r="HJC351" s="41"/>
      <c r="HJD351" s="41"/>
      <c r="HJE351" s="41"/>
      <c r="HJF351" s="41"/>
      <c r="HJG351" s="41"/>
      <c r="HJH351" s="41"/>
      <c r="HJI351" s="41"/>
      <c r="HJJ351" s="41"/>
      <c r="HJK351" s="41"/>
      <c r="HJL351" s="41"/>
      <c r="HJM351" s="41"/>
      <c r="HJN351" s="41"/>
      <c r="HJO351" s="41"/>
      <c r="HJP351" s="41"/>
      <c r="HJQ351" s="41"/>
      <c r="HJR351" s="41"/>
      <c r="HJS351" s="41"/>
      <c r="HJT351" s="41"/>
      <c r="HJU351" s="41"/>
      <c r="HJV351" s="41"/>
      <c r="HJW351" s="41"/>
      <c r="HJX351" s="41"/>
      <c r="HJY351" s="41"/>
      <c r="HJZ351" s="41"/>
      <c r="HKA351" s="41"/>
      <c r="HKB351" s="41"/>
      <c r="HKC351" s="41"/>
      <c r="HKD351" s="41"/>
      <c r="HKE351" s="41"/>
      <c r="HKF351" s="41"/>
      <c r="HKG351" s="41"/>
      <c r="HKH351" s="41"/>
      <c r="HKI351" s="41"/>
      <c r="HKJ351" s="41"/>
      <c r="HKK351" s="41"/>
      <c r="HKL351" s="41"/>
      <c r="HKM351" s="41"/>
      <c r="HKN351" s="41"/>
      <c r="HKO351" s="41"/>
      <c r="HKP351" s="41"/>
      <c r="HKQ351" s="41"/>
      <c r="HKR351" s="41"/>
      <c r="HKS351" s="41"/>
      <c r="HKT351" s="41"/>
      <c r="HKU351" s="41"/>
      <c r="HKV351" s="41"/>
      <c r="HKW351" s="41"/>
      <c r="HKX351" s="41"/>
      <c r="HKY351" s="41"/>
      <c r="HKZ351" s="41"/>
      <c r="HLA351" s="41"/>
      <c r="HLB351" s="41"/>
      <c r="HLC351" s="41"/>
      <c r="HLD351" s="41"/>
      <c r="HLE351" s="41"/>
      <c r="HLF351" s="41"/>
      <c r="HLG351" s="41"/>
      <c r="HLH351" s="41"/>
      <c r="HLI351" s="41"/>
      <c r="HLJ351" s="41"/>
      <c r="HLK351" s="41"/>
      <c r="HLL351" s="41"/>
      <c r="HLM351" s="41"/>
      <c r="HLN351" s="41"/>
      <c r="HLO351" s="41"/>
      <c r="HLP351" s="41"/>
      <c r="HLQ351" s="41"/>
      <c r="HLR351" s="41"/>
      <c r="HLS351" s="41"/>
      <c r="HLT351" s="41"/>
      <c r="HLU351" s="41"/>
      <c r="HLV351" s="41"/>
      <c r="HLW351" s="41"/>
      <c r="HLX351" s="41"/>
      <c r="HLY351" s="41"/>
      <c r="HLZ351" s="41"/>
      <c r="HMA351" s="41"/>
      <c r="HMB351" s="41"/>
      <c r="HMC351" s="41"/>
      <c r="HMD351" s="41"/>
      <c r="HME351" s="41"/>
      <c r="HMF351" s="41"/>
      <c r="HMG351" s="41"/>
      <c r="HMH351" s="41"/>
      <c r="HMI351" s="41"/>
      <c r="HMJ351" s="41"/>
      <c r="HMK351" s="41"/>
      <c r="HML351" s="41"/>
      <c r="HMM351" s="41"/>
      <c r="HMN351" s="41"/>
      <c r="HMO351" s="41"/>
      <c r="HMP351" s="41"/>
      <c r="HMQ351" s="41"/>
      <c r="HMR351" s="41"/>
      <c r="HMS351" s="41"/>
      <c r="HMT351" s="41"/>
      <c r="HMU351" s="41"/>
      <c r="HMV351" s="41"/>
      <c r="HMW351" s="41"/>
      <c r="HMX351" s="41"/>
      <c r="HMY351" s="41"/>
      <c r="HMZ351" s="41"/>
      <c r="HNA351" s="41"/>
      <c r="HNB351" s="41"/>
      <c r="HNC351" s="41"/>
      <c r="HND351" s="41"/>
      <c r="HNE351" s="41"/>
      <c r="HNF351" s="41"/>
      <c r="HNG351" s="41"/>
      <c r="HNH351" s="41"/>
      <c r="HNI351" s="41"/>
      <c r="HNJ351" s="41"/>
      <c r="HNK351" s="41"/>
      <c r="HNL351" s="41"/>
      <c r="HNM351" s="41"/>
      <c r="HNN351" s="41"/>
      <c r="HNO351" s="41"/>
      <c r="HNP351" s="41"/>
      <c r="HNQ351" s="41"/>
      <c r="HNR351" s="41"/>
      <c r="HNS351" s="41"/>
      <c r="HNT351" s="41"/>
      <c r="HNU351" s="41"/>
      <c r="HNV351" s="41"/>
      <c r="HNW351" s="41"/>
      <c r="HNX351" s="41"/>
      <c r="HNY351" s="41"/>
      <c r="HNZ351" s="41"/>
      <c r="HOA351" s="41"/>
      <c r="HOB351" s="41"/>
      <c r="HOC351" s="41"/>
      <c r="HOD351" s="41"/>
      <c r="HOE351" s="41"/>
      <c r="HOF351" s="41"/>
      <c r="HOG351" s="41"/>
      <c r="HOH351" s="41"/>
      <c r="HOI351" s="41"/>
      <c r="HOJ351" s="41"/>
      <c r="HOK351" s="41"/>
      <c r="HOL351" s="41"/>
      <c r="HOM351" s="41"/>
      <c r="HON351" s="41"/>
      <c r="HOO351" s="41"/>
      <c r="HOP351" s="41"/>
      <c r="HOQ351" s="41"/>
      <c r="HOR351" s="41"/>
      <c r="HOS351" s="41"/>
      <c r="HOT351" s="41"/>
      <c r="HOU351" s="41"/>
      <c r="HOV351" s="41"/>
      <c r="HOW351" s="41"/>
      <c r="HOX351" s="41"/>
      <c r="HOY351" s="41"/>
      <c r="HOZ351" s="41"/>
      <c r="HPA351" s="41"/>
      <c r="HPB351" s="41"/>
      <c r="HPC351" s="41"/>
      <c r="HPD351" s="41"/>
      <c r="HPE351" s="41"/>
      <c r="HPF351" s="41"/>
      <c r="HPG351" s="41"/>
      <c r="HPH351" s="41"/>
      <c r="HPI351" s="41"/>
      <c r="HPJ351" s="41"/>
      <c r="HPK351" s="41"/>
      <c r="HPL351" s="41"/>
      <c r="HPM351" s="41"/>
      <c r="HPN351" s="41"/>
      <c r="HPO351" s="41"/>
      <c r="HPP351" s="41"/>
      <c r="HPQ351" s="41"/>
      <c r="HPR351" s="41"/>
      <c r="HPS351" s="41"/>
      <c r="HPT351" s="41"/>
      <c r="HPU351" s="41"/>
      <c r="HPV351" s="41"/>
      <c r="HPW351" s="41"/>
      <c r="HPX351" s="41"/>
      <c r="HPY351" s="41"/>
      <c r="HPZ351" s="41"/>
      <c r="HQA351" s="41"/>
      <c r="HQB351" s="41"/>
      <c r="HQC351" s="41"/>
      <c r="HQD351" s="41"/>
      <c r="HQE351" s="41"/>
      <c r="HQF351" s="41"/>
      <c r="HQG351" s="41"/>
      <c r="HQH351" s="41"/>
      <c r="HQI351" s="41"/>
      <c r="HQJ351" s="41"/>
      <c r="HQK351" s="41"/>
      <c r="HQL351" s="41"/>
      <c r="HQM351" s="41"/>
      <c r="HQN351" s="41"/>
      <c r="HQO351" s="41"/>
      <c r="HQP351" s="41"/>
      <c r="HQQ351" s="41"/>
      <c r="HQR351" s="41"/>
      <c r="HQS351" s="41"/>
      <c r="HQT351" s="41"/>
      <c r="HQU351" s="41"/>
      <c r="HQV351" s="41"/>
      <c r="HQW351" s="41"/>
      <c r="HQX351" s="41"/>
      <c r="HQY351" s="41"/>
      <c r="HQZ351" s="41"/>
      <c r="HRA351" s="41"/>
      <c r="HRB351" s="41"/>
      <c r="HRC351" s="41"/>
      <c r="HRD351" s="41"/>
      <c r="HRE351" s="41"/>
      <c r="HRF351" s="41"/>
      <c r="HRG351" s="41"/>
      <c r="HRH351" s="41"/>
      <c r="HRI351" s="41"/>
      <c r="HRJ351" s="41"/>
      <c r="HRK351" s="41"/>
      <c r="HRL351" s="41"/>
      <c r="HRM351" s="41"/>
      <c r="HRN351" s="41"/>
      <c r="HRO351" s="41"/>
      <c r="HRP351" s="41"/>
      <c r="HRQ351" s="41"/>
      <c r="HRR351" s="41"/>
      <c r="HRS351" s="41"/>
      <c r="HRT351" s="41"/>
      <c r="HRU351" s="41"/>
      <c r="HRV351" s="41"/>
      <c r="HRW351" s="41"/>
      <c r="HRX351" s="41"/>
      <c r="HRY351" s="41"/>
      <c r="HRZ351" s="41"/>
      <c r="HSA351" s="41"/>
      <c r="HSB351" s="41"/>
      <c r="HSC351" s="41"/>
      <c r="HSD351" s="41"/>
      <c r="HSE351" s="41"/>
      <c r="HSF351" s="41"/>
      <c r="HSG351" s="41"/>
      <c r="HSH351" s="41"/>
      <c r="HSI351" s="41"/>
      <c r="HSJ351" s="41"/>
      <c r="HSK351" s="41"/>
      <c r="HSL351" s="41"/>
      <c r="HSM351" s="41"/>
      <c r="HSN351" s="41"/>
      <c r="HSO351" s="41"/>
      <c r="HSP351" s="41"/>
      <c r="HSQ351" s="41"/>
      <c r="HSR351" s="41"/>
      <c r="HSS351" s="41"/>
      <c r="HST351" s="41"/>
      <c r="HSU351" s="41"/>
      <c r="HSV351" s="41"/>
      <c r="HSW351" s="41"/>
      <c r="HSX351" s="41"/>
      <c r="HSY351" s="41"/>
      <c r="HSZ351" s="41"/>
      <c r="HTA351" s="41"/>
      <c r="HTB351" s="41"/>
      <c r="HTC351" s="41"/>
      <c r="HTD351" s="41"/>
      <c r="HTE351" s="41"/>
      <c r="HTF351" s="41"/>
      <c r="HTG351" s="41"/>
      <c r="HTH351" s="41"/>
      <c r="HTI351" s="41"/>
      <c r="HTJ351" s="41"/>
      <c r="HTK351" s="41"/>
      <c r="HTL351" s="41"/>
      <c r="HTM351" s="41"/>
      <c r="HTN351" s="41"/>
      <c r="HTO351" s="41"/>
      <c r="HTP351" s="41"/>
      <c r="HTQ351" s="41"/>
      <c r="HTR351" s="41"/>
      <c r="HTS351" s="41"/>
      <c r="HTT351" s="41"/>
      <c r="HTU351" s="41"/>
      <c r="HTV351" s="41"/>
      <c r="HTW351" s="41"/>
      <c r="HTX351" s="41"/>
      <c r="HTY351" s="41"/>
      <c r="HTZ351" s="41"/>
      <c r="HUA351" s="41"/>
      <c r="HUB351" s="41"/>
      <c r="HUC351" s="41"/>
      <c r="HUD351" s="41"/>
      <c r="HUE351" s="41"/>
      <c r="HUF351" s="41"/>
      <c r="HUG351" s="41"/>
      <c r="HUH351" s="41"/>
      <c r="HUI351" s="41"/>
      <c r="HUJ351" s="41"/>
      <c r="HUK351" s="41"/>
      <c r="HUL351" s="41"/>
      <c r="HUM351" s="41"/>
      <c r="HUN351" s="41"/>
      <c r="HUO351" s="41"/>
      <c r="HUP351" s="41"/>
      <c r="HUQ351" s="41"/>
      <c r="HUR351" s="41"/>
      <c r="HUS351" s="41"/>
      <c r="HUT351" s="41"/>
      <c r="HUU351" s="41"/>
      <c r="HUV351" s="41"/>
      <c r="HUW351" s="41"/>
      <c r="HUX351" s="41"/>
      <c r="HUY351" s="41"/>
      <c r="HUZ351" s="41"/>
      <c r="HVA351" s="41"/>
      <c r="HVB351" s="41"/>
      <c r="HVC351" s="41"/>
      <c r="HVD351" s="41"/>
      <c r="HVE351" s="41"/>
      <c r="HVF351" s="41"/>
      <c r="HVG351" s="41"/>
      <c r="HVH351" s="41"/>
      <c r="HVI351" s="41"/>
      <c r="HVJ351" s="41"/>
      <c r="HVK351" s="41"/>
      <c r="HVL351" s="41"/>
      <c r="HVM351" s="41"/>
      <c r="HVN351" s="41"/>
      <c r="HVO351" s="41"/>
      <c r="HVP351" s="41"/>
      <c r="HVQ351" s="41"/>
      <c r="HVR351" s="41"/>
      <c r="HVS351" s="41"/>
      <c r="HVT351" s="41"/>
      <c r="HVU351" s="41"/>
      <c r="HVV351" s="41"/>
      <c r="HVW351" s="41"/>
      <c r="HVX351" s="41"/>
      <c r="HVY351" s="41"/>
      <c r="HVZ351" s="41"/>
      <c r="HWA351" s="41"/>
      <c r="HWB351" s="41"/>
      <c r="HWC351" s="41"/>
      <c r="HWD351" s="41"/>
      <c r="HWE351" s="41"/>
      <c r="HWF351" s="41"/>
      <c r="HWG351" s="41"/>
      <c r="HWH351" s="41"/>
      <c r="HWI351" s="41"/>
      <c r="HWJ351" s="41"/>
      <c r="HWK351" s="41"/>
      <c r="HWL351" s="41"/>
      <c r="HWM351" s="41"/>
      <c r="HWN351" s="41"/>
      <c r="HWO351" s="41"/>
      <c r="HWP351" s="41"/>
      <c r="HWQ351" s="41"/>
      <c r="HWR351" s="41"/>
      <c r="HWS351" s="41"/>
      <c r="HWT351" s="41"/>
      <c r="HWU351" s="41"/>
      <c r="HWV351" s="41"/>
      <c r="HWW351" s="41"/>
      <c r="HWX351" s="41"/>
      <c r="HWY351" s="41"/>
      <c r="HWZ351" s="41"/>
      <c r="HXA351" s="41"/>
      <c r="HXB351" s="41"/>
      <c r="HXC351" s="41"/>
      <c r="HXD351" s="41"/>
      <c r="HXE351" s="41"/>
      <c r="HXF351" s="41"/>
      <c r="HXG351" s="41"/>
      <c r="HXH351" s="41"/>
      <c r="HXI351" s="41"/>
      <c r="HXJ351" s="41"/>
      <c r="HXK351" s="41"/>
      <c r="HXL351" s="41"/>
      <c r="HXM351" s="41"/>
      <c r="HXN351" s="41"/>
      <c r="HXO351" s="41"/>
      <c r="HXP351" s="41"/>
      <c r="HXQ351" s="41"/>
      <c r="HXR351" s="41"/>
      <c r="HXS351" s="41"/>
      <c r="HXT351" s="41"/>
      <c r="HXU351" s="41"/>
      <c r="HXV351" s="41"/>
      <c r="HXW351" s="41"/>
      <c r="HXX351" s="41"/>
      <c r="HXY351" s="41"/>
      <c r="HXZ351" s="41"/>
      <c r="HYA351" s="41"/>
      <c r="HYB351" s="41"/>
      <c r="HYC351" s="41"/>
      <c r="HYD351" s="41"/>
      <c r="HYE351" s="41"/>
      <c r="HYF351" s="41"/>
      <c r="HYG351" s="41"/>
      <c r="HYH351" s="41"/>
      <c r="HYI351" s="41"/>
      <c r="HYJ351" s="41"/>
      <c r="HYK351" s="41"/>
      <c r="HYL351" s="41"/>
      <c r="HYM351" s="41"/>
      <c r="HYN351" s="41"/>
      <c r="HYO351" s="41"/>
      <c r="HYP351" s="41"/>
      <c r="HYQ351" s="41"/>
      <c r="HYR351" s="41"/>
      <c r="HYS351" s="41"/>
      <c r="HYT351" s="41"/>
      <c r="HYU351" s="41"/>
      <c r="HYV351" s="41"/>
      <c r="HYW351" s="41"/>
      <c r="HYX351" s="41"/>
      <c r="HYY351" s="41"/>
      <c r="HYZ351" s="41"/>
      <c r="HZA351" s="41"/>
      <c r="HZB351" s="41"/>
      <c r="HZC351" s="41"/>
      <c r="HZD351" s="41"/>
      <c r="HZE351" s="41"/>
      <c r="HZF351" s="41"/>
      <c r="HZG351" s="41"/>
      <c r="HZH351" s="41"/>
      <c r="HZI351" s="41"/>
      <c r="HZJ351" s="41"/>
      <c r="HZK351" s="41"/>
      <c r="HZL351" s="41"/>
      <c r="HZM351" s="41"/>
      <c r="HZN351" s="41"/>
      <c r="HZO351" s="41"/>
      <c r="HZP351" s="41"/>
      <c r="HZQ351" s="41"/>
      <c r="HZR351" s="41"/>
      <c r="HZS351" s="41"/>
      <c r="HZT351" s="41"/>
      <c r="HZU351" s="41"/>
      <c r="HZV351" s="41"/>
      <c r="HZW351" s="41"/>
      <c r="HZX351" s="41"/>
      <c r="HZY351" s="41"/>
      <c r="HZZ351" s="41"/>
      <c r="IAA351" s="41"/>
      <c r="IAB351" s="41"/>
      <c r="IAC351" s="41"/>
      <c r="IAD351" s="41"/>
      <c r="IAE351" s="41"/>
      <c r="IAF351" s="41"/>
      <c r="IAG351" s="41"/>
      <c r="IAH351" s="41"/>
      <c r="IAI351" s="41"/>
      <c r="IAJ351" s="41"/>
      <c r="IAK351" s="41"/>
      <c r="IAL351" s="41"/>
      <c r="IAM351" s="41"/>
      <c r="IAN351" s="41"/>
      <c r="IAO351" s="41"/>
      <c r="IAP351" s="41"/>
      <c r="IAQ351" s="41"/>
      <c r="IAR351" s="41"/>
      <c r="IAS351" s="41"/>
      <c r="IAT351" s="41"/>
      <c r="IAU351" s="41"/>
      <c r="IAV351" s="41"/>
      <c r="IAW351" s="41"/>
      <c r="IAX351" s="41"/>
      <c r="IAY351" s="41"/>
      <c r="IAZ351" s="41"/>
      <c r="IBA351" s="41"/>
      <c r="IBB351" s="41"/>
      <c r="IBC351" s="41"/>
      <c r="IBD351" s="41"/>
      <c r="IBE351" s="41"/>
      <c r="IBF351" s="41"/>
      <c r="IBG351" s="41"/>
      <c r="IBH351" s="41"/>
      <c r="IBI351" s="41"/>
      <c r="IBJ351" s="41"/>
      <c r="IBK351" s="41"/>
      <c r="IBL351" s="41"/>
      <c r="IBM351" s="41"/>
      <c r="IBN351" s="41"/>
      <c r="IBO351" s="41"/>
      <c r="IBP351" s="41"/>
      <c r="IBQ351" s="41"/>
      <c r="IBR351" s="41"/>
      <c r="IBS351" s="41"/>
      <c r="IBT351" s="41"/>
      <c r="IBU351" s="41"/>
      <c r="IBV351" s="41"/>
      <c r="IBW351" s="41"/>
      <c r="IBX351" s="41"/>
      <c r="IBY351" s="41"/>
      <c r="IBZ351" s="41"/>
      <c r="ICA351" s="41"/>
      <c r="ICB351" s="41"/>
      <c r="ICC351" s="41"/>
      <c r="ICD351" s="41"/>
      <c r="ICE351" s="41"/>
      <c r="ICF351" s="41"/>
      <c r="ICG351" s="41"/>
      <c r="ICH351" s="41"/>
      <c r="ICI351" s="41"/>
      <c r="ICJ351" s="41"/>
      <c r="ICK351" s="41"/>
      <c r="ICL351" s="41"/>
      <c r="ICM351" s="41"/>
      <c r="ICN351" s="41"/>
      <c r="ICO351" s="41"/>
      <c r="ICP351" s="41"/>
      <c r="ICQ351" s="41"/>
      <c r="ICR351" s="41"/>
      <c r="ICS351" s="41"/>
      <c r="ICT351" s="41"/>
      <c r="ICU351" s="41"/>
      <c r="ICV351" s="41"/>
      <c r="ICW351" s="41"/>
      <c r="ICX351" s="41"/>
      <c r="ICY351" s="41"/>
      <c r="ICZ351" s="41"/>
      <c r="IDA351" s="41"/>
      <c r="IDB351" s="41"/>
      <c r="IDC351" s="41"/>
      <c r="IDD351" s="41"/>
      <c r="IDE351" s="41"/>
      <c r="IDF351" s="41"/>
      <c r="IDG351" s="41"/>
      <c r="IDH351" s="41"/>
      <c r="IDI351" s="41"/>
      <c r="IDJ351" s="41"/>
      <c r="IDK351" s="41"/>
      <c r="IDL351" s="41"/>
      <c r="IDM351" s="41"/>
      <c r="IDN351" s="41"/>
      <c r="IDO351" s="41"/>
      <c r="IDP351" s="41"/>
      <c r="IDQ351" s="41"/>
      <c r="IDR351" s="41"/>
      <c r="IDS351" s="41"/>
      <c r="IDT351" s="41"/>
      <c r="IDU351" s="41"/>
      <c r="IDV351" s="41"/>
      <c r="IDW351" s="41"/>
      <c r="IDX351" s="41"/>
      <c r="IDY351" s="41"/>
      <c r="IDZ351" s="41"/>
      <c r="IEA351" s="41"/>
      <c r="IEB351" s="41"/>
      <c r="IEC351" s="41"/>
      <c r="IED351" s="41"/>
      <c r="IEE351" s="41"/>
      <c r="IEF351" s="41"/>
      <c r="IEG351" s="41"/>
      <c r="IEH351" s="41"/>
      <c r="IEI351" s="41"/>
      <c r="IEJ351" s="41"/>
      <c r="IEK351" s="41"/>
      <c r="IEL351" s="41"/>
      <c r="IEM351" s="41"/>
      <c r="IEN351" s="41"/>
      <c r="IEO351" s="41"/>
      <c r="IEP351" s="41"/>
      <c r="IEQ351" s="41"/>
      <c r="IER351" s="41"/>
      <c r="IES351" s="41"/>
      <c r="IET351" s="41"/>
      <c r="IEU351" s="41"/>
      <c r="IEV351" s="41"/>
      <c r="IEW351" s="41"/>
      <c r="IEX351" s="41"/>
      <c r="IEY351" s="41"/>
      <c r="IEZ351" s="41"/>
      <c r="IFA351" s="41"/>
      <c r="IFB351" s="41"/>
      <c r="IFC351" s="41"/>
      <c r="IFD351" s="41"/>
      <c r="IFE351" s="41"/>
      <c r="IFF351" s="41"/>
      <c r="IFG351" s="41"/>
      <c r="IFH351" s="41"/>
      <c r="IFI351" s="41"/>
      <c r="IFJ351" s="41"/>
      <c r="IFK351" s="41"/>
      <c r="IFL351" s="41"/>
      <c r="IFM351" s="41"/>
      <c r="IFN351" s="41"/>
      <c r="IFO351" s="41"/>
      <c r="IFP351" s="41"/>
      <c r="IFQ351" s="41"/>
      <c r="IFR351" s="41"/>
      <c r="IFS351" s="41"/>
      <c r="IFT351" s="41"/>
      <c r="IFU351" s="41"/>
      <c r="IFV351" s="41"/>
      <c r="IFW351" s="41"/>
      <c r="IFX351" s="41"/>
      <c r="IFY351" s="41"/>
      <c r="IFZ351" s="41"/>
      <c r="IGA351" s="41"/>
      <c r="IGB351" s="41"/>
      <c r="IGC351" s="41"/>
      <c r="IGD351" s="41"/>
      <c r="IGE351" s="41"/>
      <c r="IGF351" s="41"/>
      <c r="IGG351" s="41"/>
      <c r="IGH351" s="41"/>
      <c r="IGI351" s="41"/>
      <c r="IGJ351" s="41"/>
      <c r="IGK351" s="41"/>
      <c r="IGL351" s="41"/>
      <c r="IGM351" s="41"/>
      <c r="IGN351" s="41"/>
      <c r="IGO351" s="41"/>
      <c r="IGP351" s="41"/>
      <c r="IGQ351" s="41"/>
      <c r="IGR351" s="41"/>
      <c r="IGS351" s="41"/>
      <c r="IGT351" s="41"/>
      <c r="IGU351" s="41"/>
      <c r="IGV351" s="41"/>
      <c r="IGW351" s="41"/>
      <c r="IGX351" s="41"/>
      <c r="IGY351" s="41"/>
      <c r="IGZ351" s="41"/>
      <c r="IHA351" s="41"/>
      <c r="IHB351" s="41"/>
      <c r="IHC351" s="41"/>
      <c r="IHD351" s="41"/>
      <c r="IHE351" s="41"/>
      <c r="IHF351" s="41"/>
      <c r="IHG351" s="41"/>
      <c r="IHH351" s="41"/>
      <c r="IHI351" s="41"/>
      <c r="IHJ351" s="41"/>
      <c r="IHK351" s="41"/>
      <c r="IHL351" s="41"/>
      <c r="IHM351" s="41"/>
      <c r="IHN351" s="41"/>
      <c r="IHO351" s="41"/>
      <c r="IHP351" s="41"/>
      <c r="IHQ351" s="41"/>
      <c r="IHR351" s="41"/>
      <c r="IHS351" s="41"/>
      <c r="IHT351" s="41"/>
      <c r="IHU351" s="41"/>
      <c r="IHV351" s="41"/>
      <c r="IHW351" s="41"/>
      <c r="IHX351" s="41"/>
      <c r="IHY351" s="41"/>
      <c r="IHZ351" s="41"/>
      <c r="IIA351" s="41"/>
      <c r="IIB351" s="41"/>
      <c r="IIC351" s="41"/>
      <c r="IID351" s="41"/>
      <c r="IIE351" s="41"/>
      <c r="IIF351" s="41"/>
      <c r="IIG351" s="41"/>
      <c r="IIH351" s="41"/>
      <c r="III351" s="41"/>
      <c r="IIJ351" s="41"/>
      <c r="IIK351" s="41"/>
      <c r="IIL351" s="41"/>
      <c r="IIM351" s="41"/>
      <c r="IIN351" s="41"/>
      <c r="IIO351" s="41"/>
      <c r="IIP351" s="41"/>
      <c r="IIQ351" s="41"/>
      <c r="IIR351" s="41"/>
      <c r="IIS351" s="41"/>
      <c r="IIT351" s="41"/>
      <c r="IIU351" s="41"/>
      <c r="IIV351" s="41"/>
      <c r="IIW351" s="41"/>
      <c r="IIX351" s="41"/>
      <c r="IIY351" s="41"/>
      <c r="IIZ351" s="41"/>
      <c r="IJA351" s="41"/>
      <c r="IJB351" s="41"/>
      <c r="IJC351" s="41"/>
      <c r="IJD351" s="41"/>
      <c r="IJE351" s="41"/>
      <c r="IJF351" s="41"/>
      <c r="IJG351" s="41"/>
      <c r="IJH351" s="41"/>
      <c r="IJI351" s="41"/>
      <c r="IJJ351" s="41"/>
      <c r="IJK351" s="41"/>
      <c r="IJL351" s="41"/>
      <c r="IJM351" s="41"/>
      <c r="IJN351" s="41"/>
      <c r="IJO351" s="41"/>
      <c r="IJP351" s="41"/>
      <c r="IJQ351" s="41"/>
      <c r="IJR351" s="41"/>
      <c r="IJS351" s="41"/>
      <c r="IJT351" s="41"/>
      <c r="IJU351" s="41"/>
      <c r="IJV351" s="41"/>
      <c r="IJW351" s="41"/>
      <c r="IJX351" s="41"/>
      <c r="IJY351" s="41"/>
      <c r="IJZ351" s="41"/>
      <c r="IKA351" s="41"/>
      <c r="IKB351" s="41"/>
      <c r="IKC351" s="41"/>
      <c r="IKD351" s="41"/>
      <c r="IKE351" s="41"/>
      <c r="IKF351" s="41"/>
      <c r="IKG351" s="41"/>
      <c r="IKH351" s="41"/>
      <c r="IKI351" s="41"/>
      <c r="IKJ351" s="41"/>
      <c r="IKK351" s="41"/>
      <c r="IKL351" s="41"/>
      <c r="IKM351" s="41"/>
      <c r="IKN351" s="41"/>
      <c r="IKO351" s="41"/>
      <c r="IKP351" s="41"/>
      <c r="IKQ351" s="41"/>
      <c r="IKR351" s="41"/>
      <c r="IKS351" s="41"/>
      <c r="IKT351" s="41"/>
      <c r="IKU351" s="41"/>
      <c r="IKV351" s="41"/>
      <c r="IKW351" s="41"/>
      <c r="IKX351" s="41"/>
      <c r="IKY351" s="41"/>
      <c r="IKZ351" s="41"/>
      <c r="ILA351" s="41"/>
      <c r="ILB351" s="41"/>
      <c r="ILC351" s="41"/>
      <c r="ILD351" s="41"/>
      <c r="ILE351" s="41"/>
      <c r="ILF351" s="41"/>
      <c r="ILG351" s="41"/>
      <c r="ILH351" s="41"/>
      <c r="ILI351" s="41"/>
      <c r="ILJ351" s="41"/>
      <c r="ILK351" s="41"/>
      <c r="ILL351" s="41"/>
      <c r="ILM351" s="41"/>
      <c r="ILN351" s="41"/>
      <c r="ILO351" s="41"/>
      <c r="ILP351" s="41"/>
      <c r="ILQ351" s="41"/>
      <c r="ILR351" s="41"/>
      <c r="ILS351" s="41"/>
      <c r="ILT351" s="41"/>
      <c r="ILU351" s="41"/>
      <c r="ILV351" s="41"/>
      <c r="ILW351" s="41"/>
      <c r="ILX351" s="41"/>
      <c r="ILY351" s="41"/>
      <c r="ILZ351" s="41"/>
      <c r="IMA351" s="41"/>
      <c r="IMB351" s="41"/>
      <c r="IMC351" s="41"/>
      <c r="IMD351" s="41"/>
      <c r="IME351" s="41"/>
      <c r="IMF351" s="41"/>
      <c r="IMG351" s="41"/>
      <c r="IMH351" s="41"/>
      <c r="IMI351" s="41"/>
      <c r="IMJ351" s="41"/>
      <c r="IMK351" s="41"/>
      <c r="IML351" s="41"/>
      <c r="IMM351" s="41"/>
      <c r="IMN351" s="41"/>
      <c r="IMO351" s="41"/>
      <c r="IMP351" s="41"/>
      <c r="IMQ351" s="41"/>
      <c r="IMR351" s="41"/>
      <c r="IMS351" s="41"/>
      <c r="IMT351" s="41"/>
      <c r="IMU351" s="41"/>
      <c r="IMV351" s="41"/>
      <c r="IMW351" s="41"/>
      <c r="IMX351" s="41"/>
      <c r="IMY351" s="41"/>
      <c r="IMZ351" s="41"/>
      <c r="INA351" s="41"/>
      <c r="INB351" s="41"/>
      <c r="INC351" s="41"/>
      <c r="IND351" s="41"/>
      <c r="INE351" s="41"/>
      <c r="INF351" s="41"/>
      <c r="ING351" s="41"/>
      <c r="INH351" s="41"/>
      <c r="INI351" s="41"/>
      <c r="INJ351" s="41"/>
      <c r="INK351" s="41"/>
      <c r="INL351" s="41"/>
      <c r="INM351" s="41"/>
      <c r="INN351" s="41"/>
      <c r="INO351" s="41"/>
      <c r="INP351" s="41"/>
      <c r="INQ351" s="41"/>
      <c r="INR351" s="41"/>
      <c r="INS351" s="41"/>
      <c r="INT351" s="41"/>
      <c r="INU351" s="41"/>
      <c r="INV351" s="41"/>
      <c r="INW351" s="41"/>
      <c r="INX351" s="41"/>
      <c r="INY351" s="41"/>
      <c r="INZ351" s="41"/>
      <c r="IOA351" s="41"/>
      <c r="IOB351" s="41"/>
      <c r="IOC351" s="41"/>
      <c r="IOD351" s="41"/>
      <c r="IOE351" s="41"/>
      <c r="IOF351" s="41"/>
      <c r="IOG351" s="41"/>
      <c r="IOH351" s="41"/>
      <c r="IOI351" s="41"/>
      <c r="IOJ351" s="41"/>
      <c r="IOK351" s="41"/>
      <c r="IOL351" s="41"/>
      <c r="IOM351" s="41"/>
      <c r="ION351" s="41"/>
      <c r="IOO351" s="41"/>
      <c r="IOP351" s="41"/>
      <c r="IOQ351" s="41"/>
      <c r="IOR351" s="41"/>
      <c r="IOS351" s="41"/>
      <c r="IOT351" s="41"/>
      <c r="IOU351" s="41"/>
      <c r="IOV351" s="41"/>
      <c r="IOW351" s="41"/>
      <c r="IOX351" s="41"/>
      <c r="IOY351" s="41"/>
      <c r="IOZ351" s="41"/>
      <c r="IPA351" s="41"/>
      <c r="IPB351" s="41"/>
      <c r="IPC351" s="41"/>
      <c r="IPD351" s="41"/>
      <c r="IPE351" s="41"/>
      <c r="IPF351" s="41"/>
      <c r="IPG351" s="41"/>
      <c r="IPH351" s="41"/>
      <c r="IPI351" s="41"/>
      <c r="IPJ351" s="41"/>
      <c r="IPK351" s="41"/>
      <c r="IPL351" s="41"/>
      <c r="IPM351" s="41"/>
      <c r="IPN351" s="41"/>
      <c r="IPO351" s="41"/>
      <c r="IPP351" s="41"/>
      <c r="IPQ351" s="41"/>
      <c r="IPR351" s="41"/>
      <c r="IPS351" s="41"/>
      <c r="IPT351" s="41"/>
      <c r="IPU351" s="41"/>
      <c r="IPV351" s="41"/>
      <c r="IPW351" s="41"/>
      <c r="IPX351" s="41"/>
      <c r="IPY351" s="41"/>
      <c r="IPZ351" s="41"/>
      <c r="IQA351" s="41"/>
      <c r="IQB351" s="41"/>
      <c r="IQC351" s="41"/>
      <c r="IQD351" s="41"/>
      <c r="IQE351" s="41"/>
      <c r="IQF351" s="41"/>
      <c r="IQG351" s="41"/>
      <c r="IQH351" s="41"/>
      <c r="IQI351" s="41"/>
      <c r="IQJ351" s="41"/>
      <c r="IQK351" s="41"/>
      <c r="IQL351" s="41"/>
      <c r="IQM351" s="41"/>
      <c r="IQN351" s="41"/>
      <c r="IQO351" s="41"/>
      <c r="IQP351" s="41"/>
      <c r="IQQ351" s="41"/>
      <c r="IQR351" s="41"/>
      <c r="IQS351" s="41"/>
      <c r="IQT351" s="41"/>
      <c r="IQU351" s="41"/>
      <c r="IQV351" s="41"/>
      <c r="IQW351" s="41"/>
      <c r="IQX351" s="41"/>
      <c r="IQY351" s="41"/>
      <c r="IQZ351" s="41"/>
      <c r="IRA351" s="41"/>
      <c r="IRB351" s="41"/>
      <c r="IRC351" s="41"/>
      <c r="IRD351" s="41"/>
      <c r="IRE351" s="41"/>
      <c r="IRF351" s="41"/>
      <c r="IRG351" s="41"/>
      <c r="IRH351" s="41"/>
      <c r="IRI351" s="41"/>
      <c r="IRJ351" s="41"/>
      <c r="IRK351" s="41"/>
      <c r="IRL351" s="41"/>
      <c r="IRM351" s="41"/>
      <c r="IRN351" s="41"/>
      <c r="IRO351" s="41"/>
      <c r="IRP351" s="41"/>
      <c r="IRQ351" s="41"/>
      <c r="IRR351" s="41"/>
      <c r="IRS351" s="41"/>
      <c r="IRT351" s="41"/>
      <c r="IRU351" s="41"/>
      <c r="IRV351" s="41"/>
      <c r="IRW351" s="41"/>
      <c r="IRX351" s="41"/>
      <c r="IRY351" s="41"/>
      <c r="IRZ351" s="41"/>
      <c r="ISA351" s="41"/>
      <c r="ISB351" s="41"/>
      <c r="ISC351" s="41"/>
      <c r="ISD351" s="41"/>
      <c r="ISE351" s="41"/>
      <c r="ISF351" s="41"/>
      <c r="ISG351" s="41"/>
      <c r="ISH351" s="41"/>
      <c r="ISI351" s="41"/>
      <c r="ISJ351" s="41"/>
      <c r="ISK351" s="41"/>
      <c r="ISL351" s="41"/>
      <c r="ISM351" s="41"/>
      <c r="ISN351" s="41"/>
      <c r="ISO351" s="41"/>
      <c r="ISP351" s="41"/>
      <c r="ISQ351" s="41"/>
      <c r="ISR351" s="41"/>
      <c r="ISS351" s="41"/>
      <c r="IST351" s="41"/>
      <c r="ISU351" s="41"/>
      <c r="ISV351" s="41"/>
      <c r="ISW351" s="41"/>
      <c r="ISX351" s="41"/>
      <c r="ISY351" s="41"/>
      <c r="ISZ351" s="41"/>
      <c r="ITA351" s="41"/>
      <c r="ITB351" s="41"/>
      <c r="ITC351" s="41"/>
      <c r="ITD351" s="41"/>
      <c r="ITE351" s="41"/>
      <c r="ITF351" s="41"/>
      <c r="ITG351" s="41"/>
      <c r="ITH351" s="41"/>
      <c r="ITI351" s="41"/>
      <c r="ITJ351" s="41"/>
      <c r="ITK351" s="41"/>
      <c r="ITL351" s="41"/>
      <c r="ITM351" s="41"/>
      <c r="ITN351" s="41"/>
      <c r="ITO351" s="41"/>
      <c r="ITP351" s="41"/>
      <c r="ITQ351" s="41"/>
      <c r="ITR351" s="41"/>
      <c r="ITS351" s="41"/>
      <c r="ITT351" s="41"/>
      <c r="ITU351" s="41"/>
      <c r="ITV351" s="41"/>
      <c r="ITW351" s="41"/>
      <c r="ITX351" s="41"/>
      <c r="ITY351" s="41"/>
      <c r="ITZ351" s="41"/>
      <c r="IUA351" s="41"/>
      <c r="IUB351" s="41"/>
      <c r="IUC351" s="41"/>
      <c r="IUD351" s="41"/>
      <c r="IUE351" s="41"/>
      <c r="IUF351" s="41"/>
      <c r="IUG351" s="41"/>
      <c r="IUH351" s="41"/>
      <c r="IUI351" s="41"/>
      <c r="IUJ351" s="41"/>
      <c r="IUK351" s="41"/>
      <c r="IUL351" s="41"/>
      <c r="IUM351" s="41"/>
      <c r="IUN351" s="41"/>
      <c r="IUO351" s="41"/>
      <c r="IUP351" s="41"/>
      <c r="IUQ351" s="41"/>
      <c r="IUR351" s="41"/>
      <c r="IUS351" s="41"/>
      <c r="IUT351" s="41"/>
      <c r="IUU351" s="41"/>
      <c r="IUV351" s="41"/>
      <c r="IUW351" s="41"/>
      <c r="IUX351" s="41"/>
      <c r="IUY351" s="41"/>
      <c r="IUZ351" s="41"/>
      <c r="IVA351" s="41"/>
      <c r="IVB351" s="41"/>
      <c r="IVC351" s="41"/>
      <c r="IVD351" s="41"/>
      <c r="IVE351" s="41"/>
      <c r="IVF351" s="41"/>
      <c r="IVG351" s="41"/>
      <c r="IVH351" s="41"/>
      <c r="IVI351" s="41"/>
      <c r="IVJ351" s="41"/>
      <c r="IVK351" s="41"/>
      <c r="IVL351" s="41"/>
      <c r="IVM351" s="41"/>
      <c r="IVN351" s="41"/>
      <c r="IVO351" s="41"/>
      <c r="IVP351" s="41"/>
      <c r="IVQ351" s="41"/>
      <c r="IVR351" s="41"/>
      <c r="IVS351" s="41"/>
      <c r="IVT351" s="41"/>
      <c r="IVU351" s="41"/>
      <c r="IVV351" s="41"/>
      <c r="IVW351" s="41"/>
      <c r="IVX351" s="41"/>
      <c r="IVY351" s="41"/>
      <c r="IVZ351" s="41"/>
      <c r="IWA351" s="41"/>
      <c r="IWB351" s="41"/>
      <c r="IWC351" s="41"/>
      <c r="IWD351" s="41"/>
      <c r="IWE351" s="41"/>
      <c r="IWF351" s="41"/>
      <c r="IWG351" s="41"/>
      <c r="IWH351" s="41"/>
      <c r="IWI351" s="41"/>
      <c r="IWJ351" s="41"/>
      <c r="IWK351" s="41"/>
      <c r="IWL351" s="41"/>
      <c r="IWM351" s="41"/>
      <c r="IWN351" s="41"/>
      <c r="IWO351" s="41"/>
      <c r="IWP351" s="41"/>
      <c r="IWQ351" s="41"/>
      <c r="IWR351" s="41"/>
      <c r="IWS351" s="41"/>
      <c r="IWT351" s="41"/>
      <c r="IWU351" s="41"/>
      <c r="IWV351" s="41"/>
      <c r="IWW351" s="41"/>
      <c r="IWX351" s="41"/>
      <c r="IWY351" s="41"/>
      <c r="IWZ351" s="41"/>
      <c r="IXA351" s="41"/>
      <c r="IXB351" s="41"/>
      <c r="IXC351" s="41"/>
      <c r="IXD351" s="41"/>
      <c r="IXE351" s="41"/>
      <c r="IXF351" s="41"/>
      <c r="IXG351" s="41"/>
      <c r="IXH351" s="41"/>
      <c r="IXI351" s="41"/>
      <c r="IXJ351" s="41"/>
      <c r="IXK351" s="41"/>
      <c r="IXL351" s="41"/>
      <c r="IXM351" s="41"/>
      <c r="IXN351" s="41"/>
      <c r="IXO351" s="41"/>
      <c r="IXP351" s="41"/>
      <c r="IXQ351" s="41"/>
      <c r="IXR351" s="41"/>
      <c r="IXS351" s="41"/>
      <c r="IXT351" s="41"/>
      <c r="IXU351" s="41"/>
      <c r="IXV351" s="41"/>
      <c r="IXW351" s="41"/>
      <c r="IXX351" s="41"/>
      <c r="IXY351" s="41"/>
      <c r="IXZ351" s="41"/>
      <c r="IYA351" s="41"/>
      <c r="IYB351" s="41"/>
      <c r="IYC351" s="41"/>
      <c r="IYD351" s="41"/>
      <c r="IYE351" s="41"/>
      <c r="IYF351" s="41"/>
      <c r="IYG351" s="41"/>
      <c r="IYH351" s="41"/>
      <c r="IYI351" s="41"/>
      <c r="IYJ351" s="41"/>
      <c r="IYK351" s="41"/>
      <c r="IYL351" s="41"/>
      <c r="IYM351" s="41"/>
      <c r="IYN351" s="41"/>
      <c r="IYO351" s="41"/>
      <c r="IYP351" s="41"/>
      <c r="IYQ351" s="41"/>
      <c r="IYR351" s="41"/>
      <c r="IYS351" s="41"/>
      <c r="IYT351" s="41"/>
      <c r="IYU351" s="41"/>
      <c r="IYV351" s="41"/>
      <c r="IYW351" s="41"/>
      <c r="IYX351" s="41"/>
      <c r="IYY351" s="41"/>
      <c r="IYZ351" s="41"/>
      <c r="IZA351" s="41"/>
      <c r="IZB351" s="41"/>
      <c r="IZC351" s="41"/>
      <c r="IZD351" s="41"/>
      <c r="IZE351" s="41"/>
      <c r="IZF351" s="41"/>
      <c r="IZG351" s="41"/>
      <c r="IZH351" s="41"/>
      <c r="IZI351" s="41"/>
      <c r="IZJ351" s="41"/>
      <c r="IZK351" s="41"/>
      <c r="IZL351" s="41"/>
      <c r="IZM351" s="41"/>
      <c r="IZN351" s="41"/>
      <c r="IZO351" s="41"/>
      <c r="IZP351" s="41"/>
      <c r="IZQ351" s="41"/>
      <c r="IZR351" s="41"/>
      <c r="IZS351" s="41"/>
      <c r="IZT351" s="41"/>
      <c r="IZU351" s="41"/>
      <c r="IZV351" s="41"/>
      <c r="IZW351" s="41"/>
      <c r="IZX351" s="41"/>
      <c r="IZY351" s="41"/>
      <c r="IZZ351" s="41"/>
      <c r="JAA351" s="41"/>
      <c r="JAB351" s="41"/>
      <c r="JAC351" s="41"/>
      <c r="JAD351" s="41"/>
      <c r="JAE351" s="41"/>
      <c r="JAF351" s="41"/>
      <c r="JAG351" s="41"/>
      <c r="JAH351" s="41"/>
      <c r="JAI351" s="41"/>
      <c r="JAJ351" s="41"/>
      <c r="JAK351" s="41"/>
      <c r="JAL351" s="41"/>
      <c r="JAM351" s="41"/>
      <c r="JAN351" s="41"/>
      <c r="JAO351" s="41"/>
      <c r="JAP351" s="41"/>
      <c r="JAQ351" s="41"/>
      <c r="JAR351" s="41"/>
      <c r="JAS351" s="41"/>
      <c r="JAT351" s="41"/>
      <c r="JAU351" s="41"/>
      <c r="JAV351" s="41"/>
      <c r="JAW351" s="41"/>
      <c r="JAX351" s="41"/>
      <c r="JAY351" s="41"/>
      <c r="JAZ351" s="41"/>
      <c r="JBA351" s="41"/>
      <c r="JBB351" s="41"/>
      <c r="JBC351" s="41"/>
      <c r="JBD351" s="41"/>
      <c r="JBE351" s="41"/>
      <c r="JBF351" s="41"/>
      <c r="JBG351" s="41"/>
      <c r="JBH351" s="41"/>
      <c r="JBI351" s="41"/>
      <c r="JBJ351" s="41"/>
      <c r="JBK351" s="41"/>
      <c r="JBL351" s="41"/>
      <c r="JBM351" s="41"/>
      <c r="JBN351" s="41"/>
      <c r="JBO351" s="41"/>
      <c r="JBP351" s="41"/>
      <c r="JBQ351" s="41"/>
      <c r="JBR351" s="41"/>
      <c r="JBS351" s="41"/>
      <c r="JBT351" s="41"/>
      <c r="JBU351" s="41"/>
      <c r="JBV351" s="41"/>
      <c r="JBW351" s="41"/>
      <c r="JBX351" s="41"/>
      <c r="JBY351" s="41"/>
      <c r="JBZ351" s="41"/>
      <c r="JCA351" s="41"/>
      <c r="JCB351" s="41"/>
      <c r="JCC351" s="41"/>
      <c r="JCD351" s="41"/>
      <c r="JCE351" s="41"/>
      <c r="JCF351" s="41"/>
      <c r="JCG351" s="41"/>
      <c r="JCH351" s="41"/>
      <c r="JCI351" s="41"/>
      <c r="JCJ351" s="41"/>
      <c r="JCK351" s="41"/>
      <c r="JCL351" s="41"/>
      <c r="JCM351" s="41"/>
      <c r="JCN351" s="41"/>
      <c r="JCO351" s="41"/>
      <c r="JCP351" s="41"/>
      <c r="JCQ351" s="41"/>
      <c r="JCR351" s="41"/>
      <c r="JCS351" s="41"/>
      <c r="JCT351" s="41"/>
      <c r="JCU351" s="41"/>
      <c r="JCV351" s="41"/>
      <c r="JCW351" s="41"/>
      <c r="JCX351" s="41"/>
      <c r="JCY351" s="41"/>
      <c r="JCZ351" s="41"/>
      <c r="JDA351" s="41"/>
      <c r="JDB351" s="41"/>
      <c r="JDC351" s="41"/>
      <c r="JDD351" s="41"/>
      <c r="JDE351" s="41"/>
      <c r="JDF351" s="41"/>
      <c r="JDG351" s="41"/>
      <c r="JDH351" s="41"/>
      <c r="JDI351" s="41"/>
      <c r="JDJ351" s="41"/>
      <c r="JDK351" s="41"/>
      <c r="JDL351" s="41"/>
      <c r="JDM351" s="41"/>
      <c r="JDN351" s="41"/>
      <c r="JDO351" s="41"/>
      <c r="JDP351" s="41"/>
      <c r="JDQ351" s="41"/>
      <c r="JDR351" s="41"/>
      <c r="JDS351" s="41"/>
      <c r="JDT351" s="41"/>
      <c r="JDU351" s="41"/>
      <c r="JDV351" s="41"/>
      <c r="JDW351" s="41"/>
      <c r="JDX351" s="41"/>
      <c r="JDY351" s="41"/>
      <c r="JDZ351" s="41"/>
      <c r="JEA351" s="41"/>
      <c r="JEB351" s="41"/>
      <c r="JEC351" s="41"/>
      <c r="JED351" s="41"/>
      <c r="JEE351" s="41"/>
      <c r="JEF351" s="41"/>
      <c r="JEG351" s="41"/>
      <c r="JEH351" s="41"/>
      <c r="JEI351" s="41"/>
      <c r="JEJ351" s="41"/>
      <c r="JEK351" s="41"/>
      <c r="JEL351" s="41"/>
      <c r="JEM351" s="41"/>
      <c r="JEN351" s="41"/>
      <c r="JEO351" s="41"/>
      <c r="JEP351" s="41"/>
      <c r="JEQ351" s="41"/>
      <c r="JER351" s="41"/>
      <c r="JES351" s="41"/>
      <c r="JET351" s="41"/>
      <c r="JEU351" s="41"/>
      <c r="JEV351" s="41"/>
      <c r="JEW351" s="41"/>
      <c r="JEX351" s="41"/>
      <c r="JEY351" s="41"/>
      <c r="JEZ351" s="41"/>
      <c r="JFA351" s="41"/>
      <c r="JFB351" s="41"/>
      <c r="JFC351" s="41"/>
      <c r="JFD351" s="41"/>
      <c r="JFE351" s="41"/>
      <c r="JFF351" s="41"/>
      <c r="JFG351" s="41"/>
      <c r="JFH351" s="41"/>
      <c r="JFI351" s="41"/>
      <c r="JFJ351" s="41"/>
      <c r="JFK351" s="41"/>
      <c r="JFL351" s="41"/>
      <c r="JFM351" s="41"/>
      <c r="JFN351" s="41"/>
      <c r="JFO351" s="41"/>
      <c r="JFP351" s="41"/>
      <c r="JFQ351" s="41"/>
      <c r="JFR351" s="41"/>
      <c r="JFS351" s="41"/>
      <c r="JFT351" s="41"/>
      <c r="JFU351" s="41"/>
      <c r="JFV351" s="41"/>
      <c r="JFW351" s="41"/>
      <c r="JFX351" s="41"/>
      <c r="JFY351" s="41"/>
      <c r="JFZ351" s="41"/>
      <c r="JGA351" s="41"/>
      <c r="JGB351" s="41"/>
      <c r="JGC351" s="41"/>
      <c r="JGD351" s="41"/>
      <c r="JGE351" s="41"/>
      <c r="JGF351" s="41"/>
      <c r="JGG351" s="41"/>
      <c r="JGH351" s="41"/>
      <c r="JGI351" s="41"/>
      <c r="JGJ351" s="41"/>
      <c r="JGK351" s="41"/>
      <c r="JGL351" s="41"/>
      <c r="JGM351" s="41"/>
      <c r="JGN351" s="41"/>
      <c r="JGO351" s="41"/>
      <c r="JGP351" s="41"/>
      <c r="JGQ351" s="41"/>
      <c r="JGR351" s="41"/>
      <c r="JGS351" s="41"/>
      <c r="JGT351" s="41"/>
      <c r="JGU351" s="41"/>
      <c r="JGV351" s="41"/>
      <c r="JGW351" s="41"/>
      <c r="JGX351" s="41"/>
      <c r="JGY351" s="41"/>
      <c r="JGZ351" s="41"/>
      <c r="JHA351" s="41"/>
      <c r="JHB351" s="41"/>
      <c r="JHC351" s="41"/>
      <c r="JHD351" s="41"/>
      <c r="JHE351" s="41"/>
      <c r="JHF351" s="41"/>
      <c r="JHG351" s="41"/>
      <c r="JHH351" s="41"/>
      <c r="JHI351" s="41"/>
      <c r="JHJ351" s="41"/>
      <c r="JHK351" s="41"/>
      <c r="JHL351" s="41"/>
      <c r="JHM351" s="41"/>
      <c r="JHN351" s="41"/>
      <c r="JHO351" s="41"/>
      <c r="JHP351" s="41"/>
      <c r="JHQ351" s="41"/>
      <c r="JHR351" s="41"/>
      <c r="JHS351" s="41"/>
      <c r="JHT351" s="41"/>
      <c r="JHU351" s="41"/>
      <c r="JHV351" s="41"/>
      <c r="JHW351" s="41"/>
      <c r="JHX351" s="41"/>
      <c r="JHY351" s="41"/>
      <c r="JHZ351" s="41"/>
      <c r="JIA351" s="41"/>
      <c r="JIB351" s="41"/>
      <c r="JIC351" s="41"/>
      <c r="JID351" s="41"/>
      <c r="JIE351" s="41"/>
      <c r="JIF351" s="41"/>
      <c r="JIG351" s="41"/>
      <c r="JIH351" s="41"/>
      <c r="JII351" s="41"/>
      <c r="JIJ351" s="41"/>
      <c r="JIK351" s="41"/>
      <c r="JIL351" s="41"/>
      <c r="JIM351" s="41"/>
      <c r="JIN351" s="41"/>
      <c r="JIO351" s="41"/>
      <c r="JIP351" s="41"/>
      <c r="JIQ351" s="41"/>
      <c r="JIR351" s="41"/>
      <c r="JIS351" s="41"/>
      <c r="JIT351" s="41"/>
      <c r="JIU351" s="41"/>
      <c r="JIV351" s="41"/>
      <c r="JIW351" s="41"/>
      <c r="JIX351" s="41"/>
      <c r="JIY351" s="41"/>
      <c r="JIZ351" s="41"/>
      <c r="JJA351" s="41"/>
      <c r="JJB351" s="41"/>
      <c r="JJC351" s="41"/>
      <c r="JJD351" s="41"/>
      <c r="JJE351" s="41"/>
      <c r="JJF351" s="41"/>
      <c r="JJG351" s="41"/>
      <c r="JJH351" s="41"/>
      <c r="JJI351" s="41"/>
      <c r="JJJ351" s="41"/>
      <c r="JJK351" s="41"/>
      <c r="JJL351" s="41"/>
      <c r="JJM351" s="41"/>
      <c r="JJN351" s="41"/>
      <c r="JJO351" s="41"/>
      <c r="JJP351" s="41"/>
      <c r="JJQ351" s="41"/>
      <c r="JJR351" s="41"/>
      <c r="JJS351" s="41"/>
      <c r="JJT351" s="41"/>
      <c r="JJU351" s="41"/>
      <c r="JJV351" s="41"/>
      <c r="JJW351" s="41"/>
      <c r="JJX351" s="41"/>
      <c r="JJY351" s="41"/>
      <c r="JJZ351" s="41"/>
      <c r="JKA351" s="41"/>
      <c r="JKB351" s="41"/>
      <c r="JKC351" s="41"/>
      <c r="JKD351" s="41"/>
      <c r="JKE351" s="41"/>
      <c r="JKF351" s="41"/>
      <c r="JKG351" s="41"/>
      <c r="JKH351" s="41"/>
      <c r="JKI351" s="41"/>
      <c r="JKJ351" s="41"/>
      <c r="JKK351" s="41"/>
      <c r="JKL351" s="41"/>
      <c r="JKM351" s="41"/>
      <c r="JKN351" s="41"/>
      <c r="JKO351" s="41"/>
      <c r="JKP351" s="41"/>
      <c r="JKQ351" s="41"/>
      <c r="JKR351" s="41"/>
      <c r="JKS351" s="41"/>
      <c r="JKT351" s="41"/>
      <c r="JKU351" s="41"/>
      <c r="JKV351" s="41"/>
      <c r="JKW351" s="41"/>
      <c r="JKX351" s="41"/>
      <c r="JKY351" s="41"/>
      <c r="JKZ351" s="41"/>
      <c r="JLA351" s="41"/>
      <c r="JLB351" s="41"/>
      <c r="JLC351" s="41"/>
      <c r="JLD351" s="41"/>
      <c r="JLE351" s="41"/>
      <c r="JLF351" s="41"/>
      <c r="JLG351" s="41"/>
      <c r="JLH351" s="41"/>
      <c r="JLI351" s="41"/>
      <c r="JLJ351" s="41"/>
      <c r="JLK351" s="41"/>
      <c r="JLL351" s="41"/>
      <c r="JLM351" s="41"/>
      <c r="JLN351" s="41"/>
      <c r="JLO351" s="41"/>
      <c r="JLP351" s="41"/>
      <c r="JLQ351" s="41"/>
      <c r="JLR351" s="41"/>
      <c r="JLS351" s="41"/>
      <c r="JLT351" s="41"/>
      <c r="JLU351" s="41"/>
      <c r="JLV351" s="41"/>
      <c r="JLW351" s="41"/>
      <c r="JLX351" s="41"/>
      <c r="JLY351" s="41"/>
      <c r="JLZ351" s="41"/>
      <c r="JMA351" s="41"/>
      <c r="JMB351" s="41"/>
      <c r="JMC351" s="41"/>
      <c r="JMD351" s="41"/>
      <c r="JME351" s="41"/>
      <c r="JMF351" s="41"/>
      <c r="JMG351" s="41"/>
      <c r="JMH351" s="41"/>
      <c r="JMI351" s="41"/>
      <c r="JMJ351" s="41"/>
      <c r="JMK351" s="41"/>
      <c r="JML351" s="41"/>
      <c r="JMM351" s="41"/>
      <c r="JMN351" s="41"/>
      <c r="JMO351" s="41"/>
      <c r="JMP351" s="41"/>
      <c r="JMQ351" s="41"/>
      <c r="JMR351" s="41"/>
      <c r="JMS351" s="41"/>
      <c r="JMT351" s="41"/>
      <c r="JMU351" s="41"/>
      <c r="JMV351" s="41"/>
      <c r="JMW351" s="41"/>
      <c r="JMX351" s="41"/>
      <c r="JMY351" s="41"/>
      <c r="JMZ351" s="41"/>
      <c r="JNA351" s="41"/>
      <c r="JNB351" s="41"/>
      <c r="JNC351" s="41"/>
      <c r="JND351" s="41"/>
      <c r="JNE351" s="41"/>
      <c r="JNF351" s="41"/>
      <c r="JNG351" s="41"/>
      <c r="JNH351" s="41"/>
      <c r="JNI351" s="41"/>
      <c r="JNJ351" s="41"/>
      <c r="JNK351" s="41"/>
      <c r="JNL351" s="41"/>
      <c r="JNM351" s="41"/>
      <c r="JNN351" s="41"/>
      <c r="JNO351" s="41"/>
      <c r="JNP351" s="41"/>
      <c r="JNQ351" s="41"/>
      <c r="JNR351" s="41"/>
      <c r="JNS351" s="41"/>
      <c r="JNT351" s="41"/>
      <c r="JNU351" s="41"/>
      <c r="JNV351" s="41"/>
      <c r="JNW351" s="41"/>
      <c r="JNX351" s="41"/>
      <c r="JNY351" s="41"/>
      <c r="JNZ351" s="41"/>
      <c r="JOA351" s="41"/>
      <c r="JOB351" s="41"/>
      <c r="JOC351" s="41"/>
      <c r="JOD351" s="41"/>
      <c r="JOE351" s="41"/>
      <c r="JOF351" s="41"/>
      <c r="JOG351" s="41"/>
      <c r="JOH351" s="41"/>
      <c r="JOI351" s="41"/>
      <c r="JOJ351" s="41"/>
      <c r="JOK351" s="41"/>
      <c r="JOL351" s="41"/>
      <c r="JOM351" s="41"/>
      <c r="JON351" s="41"/>
      <c r="JOO351" s="41"/>
      <c r="JOP351" s="41"/>
      <c r="JOQ351" s="41"/>
      <c r="JOR351" s="41"/>
      <c r="JOS351" s="41"/>
      <c r="JOT351" s="41"/>
      <c r="JOU351" s="41"/>
      <c r="JOV351" s="41"/>
      <c r="JOW351" s="41"/>
      <c r="JOX351" s="41"/>
      <c r="JOY351" s="41"/>
      <c r="JOZ351" s="41"/>
      <c r="JPA351" s="41"/>
      <c r="JPB351" s="41"/>
      <c r="JPC351" s="41"/>
      <c r="JPD351" s="41"/>
      <c r="JPE351" s="41"/>
      <c r="JPF351" s="41"/>
      <c r="JPG351" s="41"/>
      <c r="JPH351" s="41"/>
      <c r="JPI351" s="41"/>
      <c r="JPJ351" s="41"/>
      <c r="JPK351" s="41"/>
      <c r="JPL351" s="41"/>
      <c r="JPM351" s="41"/>
      <c r="JPN351" s="41"/>
      <c r="JPO351" s="41"/>
      <c r="JPP351" s="41"/>
      <c r="JPQ351" s="41"/>
      <c r="JPR351" s="41"/>
      <c r="JPS351" s="41"/>
      <c r="JPT351" s="41"/>
      <c r="JPU351" s="41"/>
      <c r="JPV351" s="41"/>
      <c r="JPW351" s="41"/>
      <c r="JPX351" s="41"/>
      <c r="JPY351" s="41"/>
      <c r="JPZ351" s="41"/>
      <c r="JQA351" s="41"/>
      <c r="JQB351" s="41"/>
      <c r="JQC351" s="41"/>
      <c r="JQD351" s="41"/>
      <c r="JQE351" s="41"/>
      <c r="JQF351" s="41"/>
      <c r="JQG351" s="41"/>
      <c r="JQH351" s="41"/>
      <c r="JQI351" s="41"/>
      <c r="JQJ351" s="41"/>
      <c r="JQK351" s="41"/>
      <c r="JQL351" s="41"/>
      <c r="JQM351" s="41"/>
      <c r="JQN351" s="41"/>
      <c r="JQO351" s="41"/>
      <c r="JQP351" s="41"/>
      <c r="JQQ351" s="41"/>
      <c r="JQR351" s="41"/>
      <c r="JQS351" s="41"/>
      <c r="JQT351" s="41"/>
      <c r="JQU351" s="41"/>
      <c r="JQV351" s="41"/>
      <c r="JQW351" s="41"/>
      <c r="JQX351" s="41"/>
      <c r="JQY351" s="41"/>
      <c r="JQZ351" s="41"/>
      <c r="JRA351" s="41"/>
      <c r="JRB351" s="41"/>
      <c r="JRC351" s="41"/>
      <c r="JRD351" s="41"/>
      <c r="JRE351" s="41"/>
      <c r="JRF351" s="41"/>
      <c r="JRG351" s="41"/>
      <c r="JRH351" s="41"/>
      <c r="JRI351" s="41"/>
      <c r="JRJ351" s="41"/>
      <c r="JRK351" s="41"/>
      <c r="JRL351" s="41"/>
      <c r="JRM351" s="41"/>
      <c r="JRN351" s="41"/>
      <c r="JRO351" s="41"/>
      <c r="JRP351" s="41"/>
      <c r="JRQ351" s="41"/>
      <c r="JRR351" s="41"/>
      <c r="JRS351" s="41"/>
      <c r="JRT351" s="41"/>
      <c r="JRU351" s="41"/>
      <c r="JRV351" s="41"/>
      <c r="JRW351" s="41"/>
      <c r="JRX351" s="41"/>
      <c r="JRY351" s="41"/>
      <c r="JRZ351" s="41"/>
      <c r="JSA351" s="41"/>
      <c r="JSB351" s="41"/>
      <c r="JSC351" s="41"/>
      <c r="JSD351" s="41"/>
      <c r="JSE351" s="41"/>
      <c r="JSF351" s="41"/>
      <c r="JSG351" s="41"/>
      <c r="JSH351" s="41"/>
      <c r="JSI351" s="41"/>
      <c r="JSJ351" s="41"/>
      <c r="JSK351" s="41"/>
      <c r="JSL351" s="41"/>
      <c r="JSM351" s="41"/>
      <c r="JSN351" s="41"/>
      <c r="JSO351" s="41"/>
      <c r="JSP351" s="41"/>
      <c r="JSQ351" s="41"/>
      <c r="JSR351" s="41"/>
      <c r="JSS351" s="41"/>
      <c r="JST351" s="41"/>
      <c r="JSU351" s="41"/>
      <c r="JSV351" s="41"/>
      <c r="JSW351" s="41"/>
      <c r="JSX351" s="41"/>
      <c r="JSY351" s="41"/>
      <c r="JSZ351" s="41"/>
      <c r="JTA351" s="41"/>
      <c r="JTB351" s="41"/>
      <c r="JTC351" s="41"/>
      <c r="JTD351" s="41"/>
      <c r="JTE351" s="41"/>
      <c r="JTF351" s="41"/>
      <c r="JTG351" s="41"/>
      <c r="JTH351" s="41"/>
      <c r="JTI351" s="41"/>
      <c r="JTJ351" s="41"/>
      <c r="JTK351" s="41"/>
      <c r="JTL351" s="41"/>
      <c r="JTM351" s="41"/>
      <c r="JTN351" s="41"/>
      <c r="JTO351" s="41"/>
      <c r="JTP351" s="41"/>
      <c r="JTQ351" s="41"/>
      <c r="JTR351" s="41"/>
      <c r="JTS351" s="41"/>
      <c r="JTT351" s="41"/>
      <c r="JTU351" s="41"/>
      <c r="JTV351" s="41"/>
      <c r="JTW351" s="41"/>
      <c r="JTX351" s="41"/>
      <c r="JTY351" s="41"/>
      <c r="JTZ351" s="41"/>
      <c r="JUA351" s="41"/>
      <c r="JUB351" s="41"/>
      <c r="JUC351" s="41"/>
      <c r="JUD351" s="41"/>
      <c r="JUE351" s="41"/>
      <c r="JUF351" s="41"/>
      <c r="JUG351" s="41"/>
      <c r="JUH351" s="41"/>
      <c r="JUI351" s="41"/>
      <c r="JUJ351" s="41"/>
      <c r="JUK351" s="41"/>
      <c r="JUL351" s="41"/>
      <c r="JUM351" s="41"/>
      <c r="JUN351" s="41"/>
      <c r="JUO351" s="41"/>
      <c r="JUP351" s="41"/>
      <c r="JUQ351" s="41"/>
      <c r="JUR351" s="41"/>
      <c r="JUS351" s="41"/>
      <c r="JUT351" s="41"/>
      <c r="JUU351" s="41"/>
      <c r="JUV351" s="41"/>
      <c r="JUW351" s="41"/>
      <c r="JUX351" s="41"/>
      <c r="JUY351" s="41"/>
      <c r="JUZ351" s="41"/>
      <c r="JVA351" s="41"/>
      <c r="JVB351" s="41"/>
      <c r="JVC351" s="41"/>
      <c r="JVD351" s="41"/>
      <c r="JVE351" s="41"/>
      <c r="JVF351" s="41"/>
      <c r="JVG351" s="41"/>
      <c r="JVH351" s="41"/>
      <c r="JVI351" s="41"/>
      <c r="JVJ351" s="41"/>
      <c r="JVK351" s="41"/>
      <c r="JVL351" s="41"/>
      <c r="JVM351" s="41"/>
      <c r="JVN351" s="41"/>
      <c r="JVO351" s="41"/>
      <c r="JVP351" s="41"/>
      <c r="JVQ351" s="41"/>
      <c r="JVR351" s="41"/>
      <c r="JVS351" s="41"/>
      <c r="JVT351" s="41"/>
      <c r="JVU351" s="41"/>
      <c r="JVV351" s="41"/>
      <c r="JVW351" s="41"/>
      <c r="JVX351" s="41"/>
      <c r="JVY351" s="41"/>
      <c r="JVZ351" s="41"/>
      <c r="JWA351" s="41"/>
      <c r="JWB351" s="41"/>
      <c r="JWC351" s="41"/>
      <c r="JWD351" s="41"/>
      <c r="JWE351" s="41"/>
      <c r="JWF351" s="41"/>
      <c r="JWG351" s="41"/>
      <c r="JWH351" s="41"/>
      <c r="JWI351" s="41"/>
      <c r="JWJ351" s="41"/>
      <c r="JWK351" s="41"/>
      <c r="JWL351" s="41"/>
      <c r="JWM351" s="41"/>
      <c r="JWN351" s="41"/>
      <c r="JWO351" s="41"/>
      <c r="JWP351" s="41"/>
      <c r="JWQ351" s="41"/>
      <c r="JWR351" s="41"/>
      <c r="JWS351" s="41"/>
      <c r="JWT351" s="41"/>
      <c r="JWU351" s="41"/>
      <c r="JWV351" s="41"/>
      <c r="JWW351" s="41"/>
      <c r="JWX351" s="41"/>
      <c r="JWY351" s="41"/>
      <c r="JWZ351" s="41"/>
      <c r="JXA351" s="41"/>
      <c r="JXB351" s="41"/>
      <c r="JXC351" s="41"/>
      <c r="JXD351" s="41"/>
      <c r="JXE351" s="41"/>
      <c r="JXF351" s="41"/>
      <c r="JXG351" s="41"/>
      <c r="JXH351" s="41"/>
      <c r="JXI351" s="41"/>
      <c r="JXJ351" s="41"/>
      <c r="JXK351" s="41"/>
      <c r="JXL351" s="41"/>
      <c r="JXM351" s="41"/>
      <c r="JXN351" s="41"/>
      <c r="JXO351" s="41"/>
      <c r="JXP351" s="41"/>
      <c r="JXQ351" s="41"/>
      <c r="JXR351" s="41"/>
      <c r="JXS351" s="41"/>
      <c r="JXT351" s="41"/>
      <c r="JXU351" s="41"/>
      <c r="JXV351" s="41"/>
      <c r="JXW351" s="41"/>
      <c r="JXX351" s="41"/>
      <c r="JXY351" s="41"/>
      <c r="JXZ351" s="41"/>
      <c r="JYA351" s="41"/>
      <c r="JYB351" s="41"/>
      <c r="JYC351" s="41"/>
      <c r="JYD351" s="41"/>
      <c r="JYE351" s="41"/>
      <c r="JYF351" s="41"/>
      <c r="JYG351" s="41"/>
      <c r="JYH351" s="41"/>
      <c r="JYI351" s="41"/>
      <c r="JYJ351" s="41"/>
      <c r="JYK351" s="41"/>
      <c r="JYL351" s="41"/>
      <c r="JYM351" s="41"/>
      <c r="JYN351" s="41"/>
      <c r="JYO351" s="41"/>
      <c r="JYP351" s="41"/>
      <c r="JYQ351" s="41"/>
      <c r="JYR351" s="41"/>
      <c r="JYS351" s="41"/>
      <c r="JYT351" s="41"/>
      <c r="JYU351" s="41"/>
      <c r="JYV351" s="41"/>
      <c r="JYW351" s="41"/>
      <c r="JYX351" s="41"/>
      <c r="JYY351" s="41"/>
      <c r="JYZ351" s="41"/>
      <c r="JZA351" s="41"/>
      <c r="JZB351" s="41"/>
      <c r="JZC351" s="41"/>
      <c r="JZD351" s="41"/>
      <c r="JZE351" s="41"/>
      <c r="JZF351" s="41"/>
      <c r="JZG351" s="41"/>
      <c r="JZH351" s="41"/>
      <c r="JZI351" s="41"/>
      <c r="JZJ351" s="41"/>
      <c r="JZK351" s="41"/>
      <c r="JZL351" s="41"/>
      <c r="JZM351" s="41"/>
      <c r="JZN351" s="41"/>
      <c r="JZO351" s="41"/>
      <c r="JZP351" s="41"/>
      <c r="JZQ351" s="41"/>
      <c r="JZR351" s="41"/>
      <c r="JZS351" s="41"/>
      <c r="JZT351" s="41"/>
      <c r="JZU351" s="41"/>
      <c r="JZV351" s="41"/>
      <c r="JZW351" s="41"/>
      <c r="JZX351" s="41"/>
      <c r="JZY351" s="41"/>
      <c r="JZZ351" s="41"/>
      <c r="KAA351" s="41"/>
      <c r="KAB351" s="41"/>
      <c r="KAC351" s="41"/>
      <c r="KAD351" s="41"/>
      <c r="KAE351" s="41"/>
      <c r="KAF351" s="41"/>
      <c r="KAG351" s="41"/>
      <c r="KAH351" s="41"/>
      <c r="KAI351" s="41"/>
      <c r="KAJ351" s="41"/>
      <c r="KAK351" s="41"/>
      <c r="KAL351" s="41"/>
      <c r="KAM351" s="41"/>
      <c r="KAN351" s="41"/>
      <c r="KAO351" s="41"/>
      <c r="KAP351" s="41"/>
      <c r="KAQ351" s="41"/>
      <c r="KAR351" s="41"/>
      <c r="KAS351" s="41"/>
      <c r="KAT351" s="41"/>
      <c r="KAU351" s="41"/>
      <c r="KAV351" s="41"/>
      <c r="KAW351" s="41"/>
      <c r="KAX351" s="41"/>
      <c r="KAY351" s="41"/>
      <c r="KAZ351" s="41"/>
      <c r="KBA351" s="41"/>
      <c r="KBB351" s="41"/>
      <c r="KBC351" s="41"/>
      <c r="KBD351" s="41"/>
      <c r="KBE351" s="41"/>
      <c r="KBF351" s="41"/>
      <c r="KBG351" s="41"/>
      <c r="KBH351" s="41"/>
      <c r="KBI351" s="41"/>
      <c r="KBJ351" s="41"/>
      <c r="KBK351" s="41"/>
      <c r="KBL351" s="41"/>
      <c r="KBM351" s="41"/>
      <c r="KBN351" s="41"/>
      <c r="KBO351" s="41"/>
      <c r="KBP351" s="41"/>
      <c r="KBQ351" s="41"/>
      <c r="KBR351" s="41"/>
      <c r="KBS351" s="41"/>
      <c r="KBT351" s="41"/>
      <c r="KBU351" s="41"/>
      <c r="KBV351" s="41"/>
      <c r="KBW351" s="41"/>
      <c r="KBX351" s="41"/>
      <c r="KBY351" s="41"/>
      <c r="KBZ351" s="41"/>
      <c r="KCA351" s="41"/>
      <c r="KCB351" s="41"/>
      <c r="KCC351" s="41"/>
      <c r="KCD351" s="41"/>
      <c r="KCE351" s="41"/>
      <c r="KCF351" s="41"/>
      <c r="KCG351" s="41"/>
      <c r="KCH351" s="41"/>
      <c r="KCI351" s="41"/>
      <c r="KCJ351" s="41"/>
      <c r="KCK351" s="41"/>
      <c r="KCL351" s="41"/>
      <c r="KCM351" s="41"/>
      <c r="KCN351" s="41"/>
      <c r="KCO351" s="41"/>
      <c r="KCP351" s="41"/>
      <c r="KCQ351" s="41"/>
      <c r="KCR351" s="41"/>
      <c r="KCS351" s="41"/>
      <c r="KCT351" s="41"/>
      <c r="KCU351" s="41"/>
      <c r="KCV351" s="41"/>
      <c r="KCW351" s="41"/>
      <c r="KCX351" s="41"/>
      <c r="KCY351" s="41"/>
      <c r="KCZ351" s="41"/>
      <c r="KDA351" s="41"/>
      <c r="KDB351" s="41"/>
      <c r="KDC351" s="41"/>
      <c r="KDD351" s="41"/>
      <c r="KDE351" s="41"/>
      <c r="KDF351" s="41"/>
      <c r="KDG351" s="41"/>
      <c r="KDH351" s="41"/>
      <c r="KDI351" s="41"/>
      <c r="KDJ351" s="41"/>
      <c r="KDK351" s="41"/>
      <c r="KDL351" s="41"/>
      <c r="KDM351" s="41"/>
      <c r="KDN351" s="41"/>
      <c r="KDO351" s="41"/>
      <c r="KDP351" s="41"/>
      <c r="KDQ351" s="41"/>
      <c r="KDR351" s="41"/>
      <c r="KDS351" s="41"/>
      <c r="KDT351" s="41"/>
      <c r="KDU351" s="41"/>
      <c r="KDV351" s="41"/>
      <c r="KDW351" s="41"/>
      <c r="KDX351" s="41"/>
      <c r="KDY351" s="41"/>
      <c r="KDZ351" s="41"/>
      <c r="KEA351" s="41"/>
      <c r="KEB351" s="41"/>
      <c r="KEC351" s="41"/>
      <c r="KED351" s="41"/>
      <c r="KEE351" s="41"/>
      <c r="KEF351" s="41"/>
      <c r="KEG351" s="41"/>
      <c r="KEH351" s="41"/>
      <c r="KEI351" s="41"/>
      <c r="KEJ351" s="41"/>
      <c r="KEK351" s="41"/>
      <c r="KEL351" s="41"/>
      <c r="KEM351" s="41"/>
      <c r="KEN351" s="41"/>
      <c r="KEO351" s="41"/>
      <c r="KEP351" s="41"/>
      <c r="KEQ351" s="41"/>
      <c r="KER351" s="41"/>
      <c r="KES351" s="41"/>
      <c r="KET351" s="41"/>
      <c r="KEU351" s="41"/>
      <c r="KEV351" s="41"/>
      <c r="KEW351" s="41"/>
      <c r="KEX351" s="41"/>
      <c r="KEY351" s="41"/>
      <c r="KEZ351" s="41"/>
      <c r="KFA351" s="41"/>
      <c r="KFB351" s="41"/>
      <c r="KFC351" s="41"/>
      <c r="KFD351" s="41"/>
      <c r="KFE351" s="41"/>
      <c r="KFF351" s="41"/>
      <c r="KFG351" s="41"/>
      <c r="KFH351" s="41"/>
      <c r="KFI351" s="41"/>
      <c r="KFJ351" s="41"/>
      <c r="KFK351" s="41"/>
      <c r="KFL351" s="41"/>
      <c r="KFM351" s="41"/>
      <c r="KFN351" s="41"/>
      <c r="KFO351" s="41"/>
      <c r="KFP351" s="41"/>
      <c r="KFQ351" s="41"/>
      <c r="KFR351" s="41"/>
      <c r="KFS351" s="41"/>
      <c r="KFT351" s="41"/>
      <c r="KFU351" s="41"/>
      <c r="KFV351" s="41"/>
      <c r="KFW351" s="41"/>
      <c r="KFX351" s="41"/>
      <c r="KFY351" s="41"/>
      <c r="KFZ351" s="41"/>
      <c r="KGA351" s="41"/>
      <c r="KGB351" s="41"/>
      <c r="KGC351" s="41"/>
      <c r="KGD351" s="41"/>
      <c r="KGE351" s="41"/>
      <c r="KGF351" s="41"/>
      <c r="KGG351" s="41"/>
      <c r="KGH351" s="41"/>
      <c r="KGI351" s="41"/>
      <c r="KGJ351" s="41"/>
      <c r="KGK351" s="41"/>
      <c r="KGL351" s="41"/>
      <c r="KGM351" s="41"/>
      <c r="KGN351" s="41"/>
      <c r="KGO351" s="41"/>
      <c r="KGP351" s="41"/>
      <c r="KGQ351" s="41"/>
      <c r="KGR351" s="41"/>
      <c r="KGS351" s="41"/>
      <c r="KGT351" s="41"/>
      <c r="KGU351" s="41"/>
      <c r="KGV351" s="41"/>
      <c r="KGW351" s="41"/>
      <c r="KGX351" s="41"/>
      <c r="KGY351" s="41"/>
      <c r="KGZ351" s="41"/>
      <c r="KHA351" s="41"/>
      <c r="KHB351" s="41"/>
      <c r="KHC351" s="41"/>
      <c r="KHD351" s="41"/>
      <c r="KHE351" s="41"/>
      <c r="KHF351" s="41"/>
      <c r="KHG351" s="41"/>
      <c r="KHH351" s="41"/>
      <c r="KHI351" s="41"/>
      <c r="KHJ351" s="41"/>
      <c r="KHK351" s="41"/>
      <c r="KHL351" s="41"/>
      <c r="KHM351" s="41"/>
      <c r="KHN351" s="41"/>
      <c r="KHO351" s="41"/>
      <c r="KHP351" s="41"/>
      <c r="KHQ351" s="41"/>
      <c r="KHR351" s="41"/>
      <c r="KHS351" s="41"/>
      <c r="KHT351" s="41"/>
      <c r="KHU351" s="41"/>
      <c r="KHV351" s="41"/>
      <c r="KHW351" s="41"/>
      <c r="KHX351" s="41"/>
      <c r="KHY351" s="41"/>
      <c r="KHZ351" s="41"/>
      <c r="KIA351" s="41"/>
      <c r="KIB351" s="41"/>
      <c r="KIC351" s="41"/>
      <c r="KID351" s="41"/>
      <c r="KIE351" s="41"/>
      <c r="KIF351" s="41"/>
      <c r="KIG351" s="41"/>
      <c r="KIH351" s="41"/>
      <c r="KII351" s="41"/>
      <c r="KIJ351" s="41"/>
      <c r="KIK351" s="41"/>
      <c r="KIL351" s="41"/>
      <c r="KIM351" s="41"/>
      <c r="KIN351" s="41"/>
      <c r="KIO351" s="41"/>
      <c r="KIP351" s="41"/>
      <c r="KIQ351" s="41"/>
      <c r="KIR351" s="41"/>
      <c r="KIS351" s="41"/>
      <c r="KIT351" s="41"/>
      <c r="KIU351" s="41"/>
      <c r="KIV351" s="41"/>
      <c r="KIW351" s="41"/>
      <c r="KIX351" s="41"/>
      <c r="KIY351" s="41"/>
      <c r="KIZ351" s="41"/>
      <c r="KJA351" s="41"/>
      <c r="KJB351" s="41"/>
      <c r="KJC351" s="41"/>
      <c r="KJD351" s="41"/>
      <c r="KJE351" s="41"/>
      <c r="KJF351" s="41"/>
      <c r="KJG351" s="41"/>
      <c r="KJH351" s="41"/>
      <c r="KJI351" s="41"/>
      <c r="KJJ351" s="41"/>
      <c r="KJK351" s="41"/>
      <c r="KJL351" s="41"/>
      <c r="KJM351" s="41"/>
      <c r="KJN351" s="41"/>
      <c r="KJO351" s="41"/>
      <c r="KJP351" s="41"/>
      <c r="KJQ351" s="41"/>
      <c r="KJR351" s="41"/>
      <c r="KJS351" s="41"/>
      <c r="KJT351" s="41"/>
      <c r="KJU351" s="41"/>
      <c r="KJV351" s="41"/>
      <c r="KJW351" s="41"/>
      <c r="KJX351" s="41"/>
      <c r="KJY351" s="41"/>
      <c r="KJZ351" s="41"/>
      <c r="KKA351" s="41"/>
      <c r="KKB351" s="41"/>
      <c r="KKC351" s="41"/>
      <c r="KKD351" s="41"/>
      <c r="KKE351" s="41"/>
      <c r="KKF351" s="41"/>
      <c r="KKG351" s="41"/>
      <c r="KKH351" s="41"/>
      <c r="KKI351" s="41"/>
      <c r="KKJ351" s="41"/>
      <c r="KKK351" s="41"/>
      <c r="KKL351" s="41"/>
      <c r="KKM351" s="41"/>
      <c r="KKN351" s="41"/>
      <c r="KKO351" s="41"/>
      <c r="KKP351" s="41"/>
      <c r="KKQ351" s="41"/>
      <c r="KKR351" s="41"/>
      <c r="KKS351" s="41"/>
      <c r="KKT351" s="41"/>
      <c r="KKU351" s="41"/>
      <c r="KKV351" s="41"/>
      <c r="KKW351" s="41"/>
      <c r="KKX351" s="41"/>
      <c r="KKY351" s="41"/>
      <c r="KKZ351" s="41"/>
      <c r="KLA351" s="41"/>
      <c r="KLB351" s="41"/>
      <c r="KLC351" s="41"/>
      <c r="KLD351" s="41"/>
      <c r="KLE351" s="41"/>
      <c r="KLF351" s="41"/>
      <c r="KLG351" s="41"/>
      <c r="KLH351" s="41"/>
      <c r="KLI351" s="41"/>
      <c r="KLJ351" s="41"/>
      <c r="KLK351" s="41"/>
      <c r="KLL351" s="41"/>
      <c r="KLM351" s="41"/>
      <c r="KLN351" s="41"/>
      <c r="KLO351" s="41"/>
      <c r="KLP351" s="41"/>
      <c r="KLQ351" s="41"/>
      <c r="KLR351" s="41"/>
      <c r="KLS351" s="41"/>
      <c r="KLT351" s="41"/>
      <c r="KLU351" s="41"/>
      <c r="KLV351" s="41"/>
      <c r="KLW351" s="41"/>
      <c r="KLX351" s="41"/>
      <c r="KLY351" s="41"/>
      <c r="KLZ351" s="41"/>
      <c r="KMA351" s="41"/>
      <c r="KMB351" s="41"/>
      <c r="KMC351" s="41"/>
      <c r="KMD351" s="41"/>
      <c r="KME351" s="41"/>
      <c r="KMF351" s="41"/>
      <c r="KMG351" s="41"/>
      <c r="KMH351" s="41"/>
      <c r="KMI351" s="41"/>
      <c r="KMJ351" s="41"/>
      <c r="KMK351" s="41"/>
      <c r="KML351" s="41"/>
      <c r="KMM351" s="41"/>
      <c r="KMN351" s="41"/>
      <c r="KMO351" s="41"/>
      <c r="KMP351" s="41"/>
      <c r="KMQ351" s="41"/>
      <c r="KMR351" s="41"/>
      <c r="KMS351" s="41"/>
      <c r="KMT351" s="41"/>
      <c r="KMU351" s="41"/>
      <c r="KMV351" s="41"/>
      <c r="KMW351" s="41"/>
      <c r="KMX351" s="41"/>
      <c r="KMY351" s="41"/>
      <c r="KMZ351" s="41"/>
      <c r="KNA351" s="41"/>
      <c r="KNB351" s="41"/>
      <c r="KNC351" s="41"/>
      <c r="KND351" s="41"/>
      <c r="KNE351" s="41"/>
      <c r="KNF351" s="41"/>
      <c r="KNG351" s="41"/>
      <c r="KNH351" s="41"/>
      <c r="KNI351" s="41"/>
      <c r="KNJ351" s="41"/>
      <c r="KNK351" s="41"/>
      <c r="KNL351" s="41"/>
      <c r="KNM351" s="41"/>
      <c r="KNN351" s="41"/>
      <c r="KNO351" s="41"/>
      <c r="KNP351" s="41"/>
      <c r="KNQ351" s="41"/>
      <c r="KNR351" s="41"/>
      <c r="KNS351" s="41"/>
      <c r="KNT351" s="41"/>
      <c r="KNU351" s="41"/>
      <c r="KNV351" s="41"/>
      <c r="KNW351" s="41"/>
      <c r="KNX351" s="41"/>
      <c r="KNY351" s="41"/>
      <c r="KNZ351" s="41"/>
      <c r="KOA351" s="41"/>
      <c r="KOB351" s="41"/>
      <c r="KOC351" s="41"/>
      <c r="KOD351" s="41"/>
      <c r="KOE351" s="41"/>
      <c r="KOF351" s="41"/>
      <c r="KOG351" s="41"/>
      <c r="KOH351" s="41"/>
      <c r="KOI351" s="41"/>
      <c r="KOJ351" s="41"/>
      <c r="KOK351" s="41"/>
      <c r="KOL351" s="41"/>
      <c r="KOM351" s="41"/>
      <c r="KON351" s="41"/>
      <c r="KOO351" s="41"/>
      <c r="KOP351" s="41"/>
      <c r="KOQ351" s="41"/>
      <c r="KOR351" s="41"/>
      <c r="KOS351" s="41"/>
      <c r="KOT351" s="41"/>
      <c r="KOU351" s="41"/>
      <c r="KOV351" s="41"/>
      <c r="KOW351" s="41"/>
      <c r="KOX351" s="41"/>
      <c r="KOY351" s="41"/>
      <c r="KOZ351" s="41"/>
      <c r="KPA351" s="41"/>
      <c r="KPB351" s="41"/>
      <c r="KPC351" s="41"/>
      <c r="KPD351" s="41"/>
      <c r="KPE351" s="41"/>
      <c r="KPF351" s="41"/>
      <c r="KPG351" s="41"/>
      <c r="KPH351" s="41"/>
      <c r="KPI351" s="41"/>
      <c r="KPJ351" s="41"/>
      <c r="KPK351" s="41"/>
      <c r="KPL351" s="41"/>
      <c r="KPM351" s="41"/>
      <c r="KPN351" s="41"/>
      <c r="KPO351" s="41"/>
      <c r="KPP351" s="41"/>
      <c r="KPQ351" s="41"/>
      <c r="KPR351" s="41"/>
      <c r="KPS351" s="41"/>
      <c r="KPT351" s="41"/>
      <c r="KPU351" s="41"/>
      <c r="KPV351" s="41"/>
      <c r="KPW351" s="41"/>
      <c r="KPX351" s="41"/>
      <c r="KPY351" s="41"/>
      <c r="KPZ351" s="41"/>
      <c r="KQA351" s="41"/>
      <c r="KQB351" s="41"/>
      <c r="KQC351" s="41"/>
      <c r="KQD351" s="41"/>
      <c r="KQE351" s="41"/>
      <c r="KQF351" s="41"/>
      <c r="KQG351" s="41"/>
      <c r="KQH351" s="41"/>
      <c r="KQI351" s="41"/>
      <c r="KQJ351" s="41"/>
      <c r="KQK351" s="41"/>
      <c r="KQL351" s="41"/>
      <c r="KQM351" s="41"/>
      <c r="KQN351" s="41"/>
      <c r="KQO351" s="41"/>
      <c r="KQP351" s="41"/>
      <c r="KQQ351" s="41"/>
      <c r="KQR351" s="41"/>
      <c r="KQS351" s="41"/>
      <c r="KQT351" s="41"/>
      <c r="KQU351" s="41"/>
      <c r="KQV351" s="41"/>
      <c r="KQW351" s="41"/>
      <c r="KQX351" s="41"/>
      <c r="KQY351" s="41"/>
      <c r="KQZ351" s="41"/>
      <c r="KRA351" s="41"/>
      <c r="KRB351" s="41"/>
      <c r="KRC351" s="41"/>
      <c r="KRD351" s="41"/>
      <c r="KRE351" s="41"/>
      <c r="KRF351" s="41"/>
      <c r="KRG351" s="41"/>
      <c r="KRH351" s="41"/>
      <c r="KRI351" s="41"/>
      <c r="KRJ351" s="41"/>
      <c r="KRK351" s="41"/>
      <c r="KRL351" s="41"/>
      <c r="KRM351" s="41"/>
      <c r="KRN351" s="41"/>
      <c r="KRO351" s="41"/>
      <c r="KRP351" s="41"/>
      <c r="KRQ351" s="41"/>
      <c r="KRR351" s="41"/>
      <c r="KRS351" s="41"/>
      <c r="KRT351" s="41"/>
      <c r="KRU351" s="41"/>
      <c r="KRV351" s="41"/>
      <c r="KRW351" s="41"/>
      <c r="KRX351" s="41"/>
      <c r="KRY351" s="41"/>
      <c r="KRZ351" s="41"/>
      <c r="KSA351" s="41"/>
      <c r="KSB351" s="41"/>
      <c r="KSC351" s="41"/>
      <c r="KSD351" s="41"/>
      <c r="KSE351" s="41"/>
      <c r="KSF351" s="41"/>
      <c r="KSG351" s="41"/>
      <c r="KSH351" s="41"/>
      <c r="KSI351" s="41"/>
      <c r="KSJ351" s="41"/>
      <c r="KSK351" s="41"/>
      <c r="KSL351" s="41"/>
      <c r="KSM351" s="41"/>
      <c r="KSN351" s="41"/>
      <c r="KSO351" s="41"/>
      <c r="KSP351" s="41"/>
      <c r="KSQ351" s="41"/>
      <c r="KSR351" s="41"/>
      <c r="KSS351" s="41"/>
      <c r="KST351" s="41"/>
      <c r="KSU351" s="41"/>
      <c r="KSV351" s="41"/>
      <c r="KSW351" s="41"/>
      <c r="KSX351" s="41"/>
      <c r="KSY351" s="41"/>
      <c r="KSZ351" s="41"/>
      <c r="KTA351" s="41"/>
      <c r="KTB351" s="41"/>
      <c r="KTC351" s="41"/>
      <c r="KTD351" s="41"/>
      <c r="KTE351" s="41"/>
      <c r="KTF351" s="41"/>
      <c r="KTG351" s="41"/>
      <c r="KTH351" s="41"/>
      <c r="KTI351" s="41"/>
      <c r="KTJ351" s="41"/>
      <c r="KTK351" s="41"/>
      <c r="KTL351" s="41"/>
      <c r="KTM351" s="41"/>
      <c r="KTN351" s="41"/>
      <c r="KTO351" s="41"/>
      <c r="KTP351" s="41"/>
      <c r="KTQ351" s="41"/>
      <c r="KTR351" s="41"/>
      <c r="KTS351" s="41"/>
      <c r="KTT351" s="41"/>
      <c r="KTU351" s="41"/>
      <c r="KTV351" s="41"/>
      <c r="KTW351" s="41"/>
      <c r="KTX351" s="41"/>
      <c r="KTY351" s="41"/>
      <c r="KTZ351" s="41"/>
      <c r="KUA351" s="41"/>
      <c r="KUB351" s="41"/>
      <c r="KUC351" s="41"/>
      <c r="KUD351" s="41"/>
      <c r="KUE351" s="41"/>
      <c r="KUF351" s="41"/>
      <c r="KUG351" s="41"/>
      <c r="KUH351" s="41"/>
      <c r="KUI351" s="41"/>
      <c r="KUJ351" s="41"/>
      <c r="KUK351" s="41"/>
      <c r="KUL351" s="41"/>
      <c r="KUM351" s="41"/>
      <c r="KUN351" s="41"/>
      <c r="KUO351" s="41"/>
      <c r="KUP351" s="41"/>
      <c r="KUQ351" s="41"/>
      <c r="KUR351" s="41"/>
      <c r="KUS351" s="41"/>
      <c r="KUT351" s="41"/>
      <c r="KUU351" s="41"/>
      <c r="KUV351" s="41"/>
      <c r="KUW351" s="41"/>
      <c r="KUX351" s="41"/>
      <c r="KUY351" s="41"/>
      <c r="KUZ351" s="41"/>
      <c r="KVA351" s="41"/>
      <c r="KVB351" s="41"/>
      <c r="KVC351" s="41"/>
      <c r="KVD351" s="41"/>
      <c r="KVE351" s="41"/>
      <c r="KVF351" s="41"/>
      <c r="KVG351" s="41"/>
      <c r="KVH351" s="41"/>
      <c r="KVI351" s="41"/>
      <c r="KVJ351" s="41"/>
      <c r="KVK351" s="41"/>
      <c r="KVL351" s="41"/>
      <c r="KVM351" s="41"/>
      <c r="KVN351" s="41"/>
      <c r="KVO351" s="41"/>
      <c r="KVP351" s="41"/>
      <c r="KVQ351" s="41"/>
      <c r="KVR351" s="41"/>
      <c r="KVS351" s="41"/>
      <c r="KVT351" s="41"/>
      <c r="KVU351" s="41"/>
      <c r="KVV351" s="41"/>
      <c r="KVW351" s="41"/>
      <c r="KVX351" s="41"/>
      <c r="KVY351" s="41"/>
      <c r="KVZ351" s="41"/>
      <c r="KWA351" s="41"/>
      <c r="KWB351" s="41"/>
      <c r="KWC351" s="41"/>
      <c r="KWD351" s="41"/>
      <c r="KWE351" s="41"/>
      <c r="KWF351" s="41"/>
      <c r="KWG351" s="41"/>
      <c r="KWH351" s="41"/>
      <c r="KWI351" s="41"/>
      <c r="KWJ351" s="41"/>
      <c r="KWK351" s="41"/>
      <c r="KWL351" s="41"/>
      <c r="KWM351" s="41"/>
      <c r="KWN351" s="41"/>
      <c r="KWO351" s="41"/>
      <c r="KWP351" s="41"/>
      <c r="KWQ351" s="41"/>
      <c r="KWR351" s="41"/>
      <c r="KWS351" s="41"/>
      <c r="KWT351" s="41"/>
      <c r="KWU351" s="41"/>
      <c r="KWV351" s="41"/>
      <c r="KWW351" s="41"/>
      <c r="KWX351" s="41"/>
      <c r="KWY351" s="41"/>
      <c r="KWZ351" s="41"/>
      <c r="KXA351" s="41"/>
      <c r="KXB351" s="41"/>
      <c r="KXC351" s="41"/>
      <c r="KXD351" s="41"/>
      <c r="KXE351" s="41"/>
      <c r="KXF351" s="41"/>
      <c r="KXG351" s="41"/>
      <c r="KXH351" s="41"/>
      <c r="KXI351" s="41"/>
      <c r="KXJ351" s="41"/>
      <c r="KXK351" s="41"/>
      <c r="KXL351" s="41"/>
      <c r="KXM351" s="41"/>
      <c r="KXN351" s="41"/>
      <c r="KXO351" s="41"/>
      <c r="KXP351" s="41"/>
      <c r="KXQ351" s="41"/>
      <c r="KXR351" s="41"/>
      <c r="KXS351" s="41"/>
      <c r="KXT351" s="41"/>
      <c r="KXU351" s="41"/>
      <c r="KXV351" s="41"/>
      <c r="KXW351" s="41"/>
      <c r="KXX351" s="41"/>
      <c r="KXY351" s="41"/>
      <c r="KXZ351" s="41"/>
      <c r="KYA351" s="41"/>
      <c r="KYB351" s="41"/>
      <c r="KYC351" s="41"/>
      <c r="KYD351" s="41"/>
      <c r="KYE351" s="41"/>
      <c r="KYF351" s="41"/>
      <c r="KYG351" s="41"/>
      <c r="KYH351" s="41"/>
      <c r="KYI351" s="41"/>
      <c r="KYJ351" s="41"/>
      <c r="KYK351" s="41"/>
      <c r="KYL351" s="41"/>
      <c r="KYM351" s="41"/>
      <c r="KYN351" s="41"/>
      <c r="KYO351" s="41"/>
      <c r="KYP351" s="41"/>
      <c r="KYQ351" s="41"/>
      <c r="KYR351" s="41"/>
      <c r="KYS351" s="41"/>
      <c r="KYT351" s="41"/>
      <c r="KYU351" s="41"/>
      <c r="KYV351" s="41"/>
      <c r="KYW351" s="41"/>
      <c r="KYX351" s="41"/>
      <c r="KYY351" s="41"/>
      <c r="KYZ351" s="41"/>
      <c r="KZA351" s="41"/>
      <c r="KZB351" s="41"/>
      <c r="KZC351" s="41"/>
      <c r="KZD351" s="41"/>
      <c r="KZE351" s="41"/>
      <c r="KZF351" s="41"/>
      <c r="KZG351" s="41"/>
      <c r="KZH351" s="41"/>
      <c r="KZI351" s="41"/>
      <c r="KZJ351" s="41"/>
      <c r="KZK351" s="41"/>
      <c r="KZL351" s="41"/>
      <c r="KZM351" s="41"/>
      <c r="KZN351" s="41"/>
      <c r="KZO351" s="41"/>
      <c r="KZP351" s="41"/>
      <c r="KZQ351" s="41"/>
      <c r="KZR351" s="41"/>
      <c r="KZS351" s="41"/>
      <c r="KZT351" s="41"/>
      <c r="KZU351" s="41"/>
      <c r="KZV351" s="41"/>
      <c r="KZW351" s="41"/>
      <c r="KZX351" s="41"/>
      <c r="KZY351" s="41"/>
      <c r="KZZ351" s="41"/>
      <c r="LAA351" s="41"/>
      <c r="LAB351" s="41"/>
      <c r="LAC351" s="41"/>
      <c r="LAD351" s="41"/>
      <c r="LAE351" s="41"/>
      <c r="LAF351" s="41"/>
      <c r="LAG351" s="41"/>
      <c r="LAH351" s="41"/>
      <c r="LAI351" s="41"/>
      <c r="LAJ351" s="41"/>
      <c r="LAK351" s="41"/>
      <c r="LAL351" s="41"/>
      <c r="LAM351" s="41"/>
      <c r="LAN351" s="41"/>
      <c r="LAO351" s="41"/>
      <c r="LAP351" s="41"/>
      <c r="LAQ351" s="41"/>
      <c r="LAR351" s="41"/>
      <c r="LAS351" s="41"/>
      <c r="LAT351" s="41"/>
      <c r="LAU351" s="41"/>
      <c r="LAV351" s="41"/>
      <c r="LAW351" s="41"/>
      <c r="LAX351" s="41"/>
      <c r="LAY351" s="41"/>
      <c r="LAZ351" s="41"/>
      <c r="LBA351" s="41"/>
      <c r="LBB351" s="41"/>
      <c r="LBC351" s="41"/>
      <c r="LBD351" s="41"/>
      <c r="LBE351" s="41"/>
      <c r="LBF351" s="41"/>
      <c r="LBG351" s="41"/>
      <c r="LBH351" s="41"/>
      <c r="LBI351" s="41"/>
      <c r="LBJ351" s="41"/>
      <c r="LBK351" s="41"/>
      <c r="LBL351" s="41"/>
      <c r="LBM351" s="41"/>
      <c r="LBN351" s="41"/>
      <c r="LBO351" s="41"/>
      <c r="LBP351" s="41"/>
      <c r="LBQ351" s="41"/>
      <c r="LBR351" s="41"/>
      <c r="LBS351" s="41"/>
      <c r="LBT351" s="41"/>
      <c r="LBU351" s="41"/>
      <c r="LBV351" s="41"/>
      <c r="LBW351" s="41"/>
      <c r="LBX351" s="41"/>
      <c r="LBY351" s="41"/>
      <c r="LBZ351" s="41"/>
      <c r="LCA351" s="41"/>
      <c r="LCB351" s="41"/>
      <c r="LCC351" s="41"/>
      <c r="LCD351" s="41"/>
      <c r="LCE351" s="41"/>
      <c r="LCF351" s="41"/>
      <c r="LCG351" s="41"/>
      <c r="LCH351" s="41"/>
      <c r="LCI351" s="41"/>
      <c r="LCJ351" s="41"/>
      <c r="LCK351" s="41"/>
      <c r="LCL351" s="41"/>
      <c r="LCM351" s="41"/>
      <c r="LCN351" s="41"/>
      <c r="LCO351" s="41"/>
      <c r="LCP351" s="41"/>
      <c r="LCQ351" s="41"/>
      <c r="LCR351" s="41"/>
      <c r="LCS351" s="41"/>
      <c r="LCT351" s="41"/>
      <c r="LCU351" s="41"/>
      <c r="LCV351" s="41"/>
      <c r="LCW351" s="41"/>
      <c r="LCX351" s="41"/>
      <c r="LCY351" s="41"/>
      <c r="LCZ351" s="41"/>
      <c r="LDA351" s="41"/>
      <c r="LDB351" s="41"/>
      <c r="LDC351" s="41"/>
      <c r="LDD351" s="41"/>
      <c r="LDE351" s="41"/>
      <c r="LDF351" s="41"/>
      <c r="LDG351" s="41"/>
      <c r="LDH351" s="41"/>
      <c r="LDI351" s="41"/>
      <c r="LDJ351" s="41"/>
      <c r="LDK351" s="41"/>
      <c r="LDL351" s="41"/>
      <c r="LDM351" s="41"/>
      <c r="LDN351" s="41"/>
      <c r="LDO351" s="41"/>
      <c r="LDP351" s="41"/>
      <c r="LDQ351" s="41"/>
      <c r="LDR351" s="41"/>
      <c r="LDS351" s="41"/>
      <c r="LDT351" s="41"/>
      <c r="LDU351" s="41"/>
      <c r="LDV351" s="41"/>
      <c r="LDW351" s="41"/>
      <c r="LDX351" s="41"/>
      <c r="LDY351" s="41"/>
      <c r="LDZ351" s="41"/>
      <c r="LEA351" s="41"/>
      <c r="LEB351" s="41"/>
      <c r="LEC351" s="41"/>
      <c r="LED351" s="41"/>
      <c r="LEE351" s="41"/>
      <c r="LEF351" s="41"/>
      <c r="LEG351" s="41"/>
      <c r="LEH351" s="41"/>
      <c r="LEI351" s="41"/>
      <c r="LEJ351" s="41"/>
      <c r="LEK351" s="41"/>
      <c r="LEL351" s="41"/>
      <c r="LEM351" s="41"/>
      <c r="LEN351" s="41"/>
      <c r="LEO351" s="41"/>
      <c r="LEP351" s="41"/>
      <c r="LEQ351" s="41"/>
      <c r="LER351" s="41"/>
      <c r="LES351" s="41"/>
      <c r="LET351" s="41"/>
      <c r="LEU351" s="41"/>
      <c r="LEV351" s="41"/>
      <c r="LEW351" s="41"/>
      <c r="LEX351" s="41"/>
      <c r="LEY351" s="41"/>
      <c r="LEZ351" s="41"/>
      <c r="LFA351" s="41"/>
      <c r="LFB351" s="41"/>
      <c r="LFC351" s="41"/>
      <c r="LFD351" s="41"/>
      <c r="LFE351" s="41"/>
      <c r="LFF351" s="41"/>
      <c r="LFG351" s="41"/>
      <c r="LFH351" s="41"/>
      <c r="LFI351" s="41"/>
      <c r="LFJ351" s="41"/>
      <c r="LFK351" s="41"/>
      <c r="LFL351" s="41"/>
      <c r="LFM351" s="41"/>
      <c r="LFN351" s="41"/>
      <c r="LFO351" s="41"/>
      <c r="LFP351" s="41"/>
      <c r="LFQ351" s="41"/>
      <c r="LFR351" s="41"/>
      <c r="LFS351" s="41"/>
      <c r="LFT351" s="41"/>
      <c r="LFU351" s="41"/>
      <c r="LFV351" s="41"/>
      <c r="LFW351" s="41"/>
      <c r="LFX351" s="41"/>
      <c r="LFY351" s="41"/>
      <c r="LFZ351" s="41"/>
      <c r="LGA351" s="41"/>
      <c r="LGB351" s="41"/>
      <c r="LGC351" s="41"/>
      <c r="LGD351" s="41"/>
      <c r="LGE351" s="41"/>
      <c r="LGF351" s="41"/>
      <c r="LGG351" s="41"/>
      <c r="LGH351" s="41"/>
      <c r="LGI351" s="41"/>
      <c r="LGJ351" s="41"/>
      <c r="LGK351" s="41"/>
      <c r="LGL351" s="41"/>
      <c r="LGM351" s="41"/>
      <c r="LGN351" s="41"/>
      <c r="LGO351" s="41"/>
      <c r="LGP351" s="41"/>
      <c r="LGQ351" s="41"/>
      <c r="LGR351" s="41"/>
      <c r="LGS351" s="41"/>
      <c r="LGT351" s="41"/>
      <c r="LGU351" s="41"/>
      <c r="LGV351" s="41"/>
      <c r="LGW351" s="41"/>
      <c r="LGX351" s="41"/>
      <c r="LGY351" s="41"/>
      <c r="LGZ351" s="41"/>
      <c r="LHA351" s="41"/>
      <c r="LHB351" s="41"/>
      <c r="LHC351" s="41"/>
      <c r="LHD351" s="41"/>
      <c r="LHE351" s="41"/>
      <c r="LHF351" s="41"/>
      <c r="LHG351" s="41"/>
      <c r="LHH351" s="41"/>
      <c r="LHI351" s="41"/>
      <c r="LHJ351" s="41"/>
      <c r="LHK351" s="41"/>
      <c r="LHL351" s="41"/>
      <c r="LHM351" s="41"/>
      <c r="LHN351" s="41"/>
      <c r="LHO351" s="41"/>
      <c r="LHP351" s="41"/>
      <c r="LHQ351" s="41"/>
      <c r="LHR351" s="41"/>
      <c r="LHS351" s="41"/>
      <c r="LHT351" s="41"/>
      <c r="LHU351" s="41"/>
      <c r="LHV351" s="41"/>
      <c r="LHW351" s="41"/>
      <c r="LHX351" s="41"/>
      <c r="LHY351" s="41"/>
      <c r="LHZ351" s="41"/>
      <c r="LIA351" s="41"/>
      <c r="LIB351" s="41"/>
      <c r="LIC351" s="41"/>
      <c r="LID351" s="41"/>
      <c r="LIE351" s="41"/>
      <c r="LIF351" s="41"/>
      <c r="LIG351" s="41"/>
      <c r="LIH351" s="41"/>
      <c r="LII351" s="41"/>
      <c r="LIJ351" s="41"/>
      <c r="LIK351" s="41"/>
      <c r="LIL351" s="41"/>
      <c r="LIM351" s="41"/>
      <c r="LIN351" s="41"/>
      <c r="LIO351" s="41"/>
      <c r="LIP351" s="41"/>
      <c r="LIQ351" s="41"/>
      <c r="LIR351" s="41"/>
      <c r="LIS351" s="41"/>
      <c r="LIT351" s="41"/>
      <c r="LIU351" s="41"/>
      <c r="LIV351" s="41"/>
      <c r="LIW351" s="41"/>
      <c r="LIX351" s="41"/>
      <c r="LIY351" s="41"/>
      <c r="LIZ351" s="41"/>
      <c r="LJA351" s="41"/>
      <c r="LJB351" s="41"/>
      <c r="LJC351" s="41"/>
      <c r="LJD351" s="41"/>
      <c r="LJE351" s="41"/>
      <c r="LJF351" s="41"/>
      <c r="LJG351" s="41"/>
      <c r="LJH351" s="41"/>
      <c r="LJI351" s="41"/>
      <c r="LJJ351" s="41"/>
      <c r="LJK351" s="41"/>
      <c r="LJL351" s="41"/>
      <c r="LJM351" s="41"/>
      <c r="LJN351" s="41"/>
      <c r="LJO351" s="41"/>
      <c r="LJP351" s="41"/>
      <c r="LJQ351" s="41"/>
      <c r="LJR351" s="41"/>
      <c r="LJS351" s="41"/>
      <c r="LJT351" s="41"/>
      <c r="LJU351" s="41"/>
      <c r="LJV351" s="41"/>
      <c r="LJW351" s="41"/>
      <c r="LJX351" s="41"/>
      <c r="LJY351" s="41"/>
      <c r="LJZ351" s="41"/>
      <c r="LKA351" s="41"/>
      <c r="LKB351" s="41"/>
      <c r="LKC351" s="41"/>
      <c r="LKD351" s="41"/>
      <c r="LKE351" s="41"/>
      <c r="LKF351" s="41"/>
      <c r="LKG351" s="41"/>
      <c r="LKH351" s="41"/>
      <c r="LKI351" s="41"/>
      <c r="LKJ351" s="41"/>
      <c r="LKK351" s="41"/>
      <c r="LKL351" s="41"/>
      <c r="LKM351" s="41"/>
      <c r="LKN351" s="41"/>
      <c r="LKO351" s="41"/>
      <c r="LKP351" s="41"/>
      <c r="LKQ351" s="41"/>
      <c r="LKR351" s="41"/>
      <c r="LKS351" s="41"/>
      <c r="LKT351" s="41"/>
      <c r="LKU351" s="41"/>
      <c r="LKV351" s="41"/>
      <c r="LKW351" s="41"/>
      <c r="LKX351" s="41"/>
      <c r="LKY351" s="41"/>
      <c r="LKZ351" s="41"/>
      <c r="LLA351" s="41"/>
      <c r="LLB351" s="41"/>
      <c r="LLC351" s="41"/>
      <c r="LLD351" s="41"/>
      <c r="LLE351" s="41"/>
      <c r="LLF351" s="41"/>
      <c r="LLG351" s="41"/>
      <c r="LLH351" s="41"/>
      <c r="LLI351" s="41"/>
      <c r="LLJ351" s="41"/>
      <c r="LLK351" s="41"/>
      <c r="LLL351" s="41"/>
      <c r="LLM351" s="41"/>
      <c r="LLN351" s="41"/>
      <c r="LLO351" s="41"/>
      <c r="LLP351" s="41"/>
      <c r="LLQ351" s="41"/>
      <c r="LLR351" s="41"/>
      <c r="LLS351" s="41"/>
      <c r="LLT351" s="41"/>
      <c r="LLU351" s="41"/>
      <c r="LLV351" s="41"/>
      <c r="LLW351" s="41"/>
      <c r="LLX351" s="41"/>
      <c r="LLY351" s="41"/>
      <c r="LLZ351" s="41"/>
      <c r="LMA351" s="41"/>
      <c r="LMB351" s="41"/>
      <c r="LMC351" s="41"/>
      <c r="LMD351" s="41"/>
      <c r="LME351" s="41"/>
      <c r="LMF351" s="41"/>
      <c r="LMG351" s="41"/>
      <c r="LMH351" s="41"/>
      <c r="LMI351" s="41"/>
      <c r="LMJ351" s="41"/>
      <c r="LMK351" s="41"/>
      <c r="LML351" s="41"/>
      <c r="LMM351" s="41"/>
      <c r="LMN351" s="41"/>
      <c r="LMO351" s="41"/>
      <c r="LMP351" s="41"/>
      <c r="LMQ351" s="41"/>
      <c r="LMR351" s="41"/>
      <c r="LMS351" s="41"/>
      <c r="LMT351" s="41"/>
      <c r="LMU351" s="41"/>
      <c r="LMV351" s="41"/>
      <c r="LMW351" s="41"/>
      <c r="LMX351" s="41"/>
      <c r="LMY351" s="41"/>
      <c r="LMZ351" s="41"/>
      <c r="LNA351" s="41"/>
      <c r="LNB351" s="41"/>
      <c r="LNC351" s="41"/>
      <c r="LND351" s="41"/>
      <c r="LNE351" s="41"/>
      <c r="LNF351" s="41"/>
      <c r="LNG351" s="41"/>
      <c r="LNH351" s="41"/>
      <c r="LNI351" s="41"/>
      <c r="LNJ351" s="41"/>
      <c r="LNK351" s="41"/>
      <c r="LNL351" s="41"/>
      <c r="LNM351" s="41"/>
      <c r="LNN351" s="41"/>
      <c r="LNO351" s="41"/>
      <c r="LNP351" s="41"/>
      <c r="LNQ351" s="41"/>
      <c r="LNR351" s="41"/>
      <c r="LNS351" s="41"/>
      <c r="LNT351" s="41"/>
      <c r="LNU351" s="41"/>
      <c r="LNV351" s="41"/>
      <c r="LNW351" s="41"/>
      <c r="LNX351" s="41"/>
      <c r="LNY351" s="41"/>
      <c r="LNZ351" s="41"/>
      <c r="LOA351" s="41"/>
      <c r="LOB351" s="41"/>
      <c r="LOC351" s="41"/>
      <c r="LOD351" s="41"/>
      <c r="LOE351" s="41"/>
      <c r="LOF351" s="41"/>
      <c r="LOG351" s="41"/>
      <c r="LOH351" s="41"/>
      <c r="LOI351" s="41"/>
      <c r="LOJ351" s="41"/>
      <c r="LOK351" s="41"/>
      <c r="LOL351" s="41"/>
      <c r="LOM351" s="41"/>
      <c r="LON351" s="41"/>
      <c r="LOO351" s="41"/>
      <c r="LOP351" s="41"/>
      <c r="LOQ351" s="41"/>
      <c r="LOR351" s="41"/>
      <c r="LOS351" s="41"/>
      <c r="LOT351" s="41"/>
      <c r="LOU351" s="41"/>
      <c r="LOV351" s="41"/>
      <c r="LOW351" s="41"/>
      <c r="LOX351" s="41"/>
      <c r="LOY351" s="41"/>
      <c r="LOZ351" s="41"/>
      <c r="LPA351" s="41"/>
      <c r="LPB351" s="41"/>
      <c r="LPC351" s="41"/>
      <c r="LPD351" s="41"/>
      <c r="LPE351" s="41"/>
      <c r="LPF351" s="41"/>
      <c r="LPG351" s="41"/>
      <c r="LPH351" s="41"/>
      <c r="LPI351" s="41"/>
      <c r="LPJ351" s="41"/>
      <c r="LPK351" s="41"/>
      <c r="LPL351" s="41"/>
      <c r="LPM351" s="41"/>
      <c r="LPN351" s="41"/>
      <c r="LPO351" s="41"/>
      <c r="LPP351" s="41"/>
      <c r="LPQ351" s="41"/>
      <c r="LPR351" s="41"/>
      <c r="LPS351" s="41"/>
      <c r="LPT351" s="41"/>
      <c r="LPU351" s="41"/>
      <c r="LPV351" s="41"/>
      <c r="LPW351" s="41"/>
      <c r="LPX351" s="41"/>
      <c r="LPY351" s="41"/>
      <c r="LPZ351" s="41"/>
      <c r="LQA351" s="41"/>
      <c r="LQB351" s="41"/>
      <c r="LQC351" s="41"/>
      <c r="LQD351" s="41"/>
      <c r="LQE351" s="41"/>
      <c r="LQF351" s="41"/>
      <c r="LQG351" s="41"/>
      <c r="LQH351" s="41"/>
      <c r="LQI351" s="41"/>
      <c r="LQJ351" s="41"/>
      <c r="LQK351" s="41"/>
      <c r="LQL351" s="41"/>
      <c r="LQM351" s="41"/>
      <c r="LQN351" s="41"/>
      <c r="LQO351" s="41"/>
      <c r="LQP351" s="41"/>
      <c r="LQQ351" s="41"/>
      <c r="LQR351" s="41"/>
      <c r="LQS351" s="41"/>
      <c r="LQT351" s="41"/>
      <c r="LQU351" s="41"/>
      <c r="LQV351" s="41"/>
      <c r="LQW351" s="41"/>
      <c r="LQX351" s="41"/>
      <c r="LQY351" s="41"/>
      <c r="LQZ351" s="41"/>
      <c r="LRA351" s="41"/>
      <c r="LRB351" s="41"/>
      <c r="LRC351" s="41"/>
      <c r="LRD351" s="41"/>
      <c r="LRE351" s="41"/>
      <c r="LRF351" s="41"/>
      <c r="LRG351" s="41"/>
      <c r="LRH351" s="41"/>
      <c r="LRI351" s="41"/>
      <c r="LRJ351" s="41"/>
      <c r="LRK351" s="41"/>
      <c r="LRL351" s="41"/>
      <c r="LRM351" s="41"/>
      <c r="LRN351" s="41"/>
      <c r="LRO351" s="41"/>
      <c r="LRP351" s="41"/>
      <c r="LRQ351" s="41"/>
      <c r="LRR351" s="41"/>
      <c r="LRS351" s="41"/>
      <c r="LRT351" s="41"/>
      <c r="LRU351" s="41"/>
      <c r="LRV351" s="41"/>
      <c r="LRW351" s="41"/>
      <c r="LRX351" s="41"/>
      <c r="LRY351" s="41"/>
      <c r="LRZ351" s="41"/>
      <c r="LSA351" s="41"/>
      <c r="LSB351" s="41"/>
      <c r="LSC351" s="41"/>
      <c r="LSD351" s="41"/>
      <c r="LSE351" s="41"/>
      <c r="LSF351" s="41"/>
      <c r="LSG351" s="41"/>
      <c r="LSH351" s="41"/>
      <c r="LSI351" s="41"/>
      <c r="LSJ351" s="41"/>
      <c r="LSK351" s="41"/>
      <c r="LSL351" s="41"/>
      <c r="LSM351" s="41"/>
      <c r="LSN351" s="41"/>
      <c r="LSO351" s="41"/>
      <c r="LSP351" s="41"/>
      <c r="LSQ351" s="41"/>
      <c r="LSR351" s="41"/>
      <c r="LSS351" s="41"/>
      <c r="LST351" s="41"/>
      <c r="LSU351" s="41"/>
      <c r="LSV351" s="41"/>
      <c r="LSW351" s="41"/>
      <c r="LSX351" s="41"/>
      <c r="LSY351" s="41"/>
      <c r="LSZ351" s="41"/>
      <c r="LTA351" s="41"/>
      <c r="LTB351" s="41"/>
      <c r="LTC351" s="41"/>
      <c r="LTD351" s="41"/>
      <c r="LTE351" s="41"/>
      <c r="LTF351" s="41"/>
      <c r="LTG351" s="41"/>
      <c r="LTH351" s="41"/>
      <c r="LTI351" s="41"/>
      <c r="LTJ351" s="41"/>
      <c r="LTK351" s="41"/>
      <c r="LTL351" s="41"/>
      <c r="LTM351" s="41"/>
      <c r="LTN351" s="41"/>
      <c r="LTO351" s="41"/>
      <c r="LTP351" s="41"/>
      <c r="LTQ351" s="41"/>
      <c r="LTR351" s="41"/>
      <c r="LTS351" s="41"/>
      <c r="LTT351" s="41"/>
      <c r="LTU351" s="41"/>
      <c r="LTV351" s="41"/>
      <c r="LTW351" s="41"/>
      <c r="LTX351" s="41"/>
      <c r="LTY351" s="41"/>
      <c r="LTZ351" s="41"/>
      <c r="LUA351" s="41"/>
      <c r="LUB351" s="41"/>
      <c r="LUC351" s="41"/>
      <c r="LUD351" s="41"/>
      <c r="LUE351" s="41"/>
      <c r="LUF351" s="41"/>
      <c r="LUG351" s="41"/>
      <c r="LUH351" s="41"/>
      <c r="LUI351" s="41"/>
      <c r="LUJ351" s="41"/>
      <c r="LUK351" s="41"/>
      <c r="LUL351" s="41"/>
      <c r="LUM351" s="41"/>
      <c r="LUN351" s="41"/>
      <c r="LUO351" s="41"/>
      <c r="LUP351" s="41"/>
      <c r="LUQ351" s="41"/>
      <c r="LUR351" s="41"/>
      <c r="LUS351" s="41"/>
      <c r="LUT351" s="41"/>
      <c r="LUU351" s="41"/>
      <c r="LUV351" s="41"/>
      <c r="LUW351" s="41"/>
      <c r="LUX351" s="41"/>
      <c r="LUY351" s="41"/>
      <c r="LUZ351" s="41"/>
      <c r="LVA351" s="41"/>
      <c r="LVB351" s="41"/>
      <c r="LVC351" s="41"/>
      <c r="LVD351" s="41"/>
      <c r="LVE351" s="41"/>
      <c r="LVF351" s="41"/>
      <c r="LVG351" s="41"/>
      <c r="LVH351" s="41"/>
      <c r="LVI351" s="41"/>
      <c r="LVJ351" s="41"/>
      <c r="LVK351" s="41"/>
      <c r="LVL351" s="41"/>
      <c r="LVM351" s="41"/>
      <c r="LVN351" s="41"/>
      <c r="LVO351" s="41"/>
      <c r="LVP351" s="41"/>
      <c r="LVQ351" s="41"/>
      <c r="LVR351" s="41"/>
      <c r="LVS351" s="41"/>
      <c r="LVT351" s="41"/>
      <c r="LVU351" s="41"/>
      <c r="LVV351" s="41"/>
      <c r="LVW351" s="41"/>
      <c r="LVX351" s="41"/>
      <c r="LVY351" s="41"/>
      <c r="LVZ351" s="41"/>
      <c r="LWA351" s="41"/>
      <c r="LWB351" s="41"/>
      <c r="LWC351" s="41"/>
      <c r="LWD351" s="41"/>
      <c r="LWE351" s="41"/>
      <c r="LWF351" s="41"/>
      <c r="LWG351" s="41"/>
      <c r="LWH351" s="41"/>
      <c r="LWI351" s="41"/>
      <c r="LWJ351" s="41"/>
      <c r="LWK351" s="41"/>
      <c r="LWL351" s="41"/>
      <c r="LWM351" s="41"/>
      <c r="LWN351" s="41"/>
      <c r="LWO351" s="41"/>
      <c r="LWP351" s="41"/>
      <c r="LWQ351" s="41"/>
      <c r="LWR351" s="41"/>
      <c r="LWS351" s="41"/>
      <c r="LWT351" s="41"/>
      <c r="LWU351" s="41"/>
      <c r="LWV351" s="41"/>
      <c r="LWW351" s="41"/>
      <c r="LWX351" s="41"/>
      <c r="LWY351" s="41"/>
      <c r="LWZ351" s="41"/>
      <c r="LXA351" s="41"/>
      <c r="LXB351" s="41"/>
      <c r="LXC351" s="41"/>
      <c r="LXD351" s="41"/>
      <c r="LXE351" s="41"/>
      <c r="LXF351" s="41"/>
      <c r="LXG351" s="41"/>
      <c r="LXH351" s="41"/>
      <c r="LXI351" s="41"/>
      <c r="LXJ351" s="41"/>
      <c r="LXK351" s="41"/>
      <c r="LXL351" s="41"/>
      <c r="LXM351" s="41"/>
      <c r="LXN351" s="41"/>
      <c r="LXO351" s="41"/>
      <c r="LXP351" s="41"/>
      <c r="LXQ351" s="41"/>
      <c r="LXR351" s="41"/>
      <c r="LXS351" s="41"/>
      <c r="LXT351" s="41"/>
      <c r="LXU351" s="41"/>
      <c r="LXV351" s="41"/>
      <c r="LXW351" s="41"/>
      <c r="LXX351" s="41"/>
      <c r="LXY351" s="41"/>
      <c r="LXZ351" s="41"/>
      <c r="LYA351" s="41"/>
      <c r="LYB351" s="41"/>
      <c r="LYC351" s="41"/>
      <c r="LYD351" s="41"/>
      <c r="LYE351" s="41"/>
      <c r="LYF351" s="41"/>
      <c r="LYG351" s="41"/>
      <c r="LYH351" s="41"/>
      <c r="LYI351" s="41"/>
      <c r="LYJ351" s="41"/>
      <c r="LYK351" s="41"/>
      <c r="LYL351" s="41"/>
      <c r="LYM351" s="41"/>
      <c r="LYN351" s="41"/>
      <c r="LYO351" s="41"/>
      <c r="LYP351" s="41"/>
      <c r="LYQ351" s="41"/>
      <c r="LYR351" s="41"/>
      <c r="LYS351" s="41"/>
      <c r="LYT351" s="41"/>
      <c r="LYU351" s="41"/>
      <c r="LYV351" s="41"/>
      <c r="LYW351" s="41"/>
      <c r="LYX351" s="41"/>
      <c r="LYY351" s="41"/>
      <c r="LYZ351" s="41"/>
      <c r="LZA351" s="41"/>
      <c r="LZB351" s="41"/>
      <c r="LZC351" s="41"/>
      <c r="LZD351" s="41"/>
      <c r="LZE351" s="41"/>
      <c r="LZF351" s="41"/>
      <c r="LZG351" s="41"/>
      <c r="LZH351" s="41"/>
      <c r="LZI351" s="41"/>
      <c r="LZJ351" s="41"/>
      <c r="LZK351" s="41"/>
      <c r="LZL351" s="41"/>
      <c r="LZM351" s="41"/>
      <c r="LZN351" s="41"/>
      <c r="LZO351" s="41"/>
      <c r="LZP351" s="41"/>
      <c r="LZQ351" s="41"/>
      <c r="LZR351" s="41"/>
      <c r="LZS351" s="41"/>
      <c r="LZT351" s="41"/>
      <c r="LZU351" s="41"/>
      <c r="LZV351" s="41"/>
      <c r="LZW351" s="41"/>
      <c r="LZX351" s="41"/>
      <c r="LZY351" s="41"/>
      <c r="LZZ351" s="41"/>
      <c r="MAA351" s="41"/>
      <c r="MAB351" s="41"/>
      <c r="MAC351" s="41"/>
      <c r="MAD351" s="41"/>
      <c r="MAE351" s="41"/>
      <c r="MAF351" s="41"/>
      <c r="MAG351" s="41"/>
      <c r="MAH351" s="41"/>
      <c r="MAI351" s="41"/>
      <c r="MAJ351" s="41"/>
      <c r="MAK351" s="41"/>
      <c r="MAL351" s="41"/>
      <c r="MAM351" s="41"/>
      <c r="MAN351" s="41"/>
      <c r="MAO351" s="41"/>
      <c r="MAP351" s="41"/>
      <c r="MAQ351" s="41"/>
      <c r="MAR351" s="41"/>
      <c r="MAS351" s="41"/>
      <c r="MAT351" s="41"/>
      <c r="MAU351" s="41"/>
      <c r="MAV351" s="41"/>
      <c r="MAW351" s="41"/>
      <c r="MAX351" s="41"/>
      <c r="MAY351" s="41"/>
      <c r="MAZ351" s="41"/>
      <c r="MBA351" s="41"/>
      <c r="MBB351" s="41"/>
      <c r="MBC351" s="41"/>
      <c r="MBD351" s="41"/>
      <c r="MBE351" s="41"/>
      <c r="MBF351" s="41"/>
      <c r="MBG351" s="41"/>
      <c r="MBH351" s="41"/>
      <c r="MBI351" s="41"/>
      <c r="MBJ351" s="41"/>
      <c r="MBK351" s="41"/>
      <c r="MBL351" s="41"/>
      <c r="MBM351" s="41"/>
      <c r="MBN351" s="41"/>
      <c r="MBO351" s="41"/>
      <c r="MBP351" s="41"/>
      <c r="MBQ351" s="41"/>
      <c r="MBR351" s="41"/>
      <c r="MBS351" s="41"/>
      <c r="MBT351" s="41"/>
      <c r="MBU351" s="41"/>
      <c r="MBV351" s="41"/>
      <c r="MBW351" s="41"/>
      <c r="MBX351" s="41"/>
      <c r="MBY351" s="41"/>
      <c r="MBZ351" s="41"/>
      <c r="MCA351" s="41"/>
      <c r="MCB351" s="41"/>
      <c r="MCC351" s="41"/>
      <c r="MCD351" s="41"/>
      <c r="MCE351" s="41"/>
      <c r="MCF351" s="41"/>
      <c r="MCG351" s="41"/>
      <c r="MCH351" s="41"/>
      <c r="MCI351" s="41"/>
      <c r="MCJ351" s="41"/>
      <c r="MCK351" s="41"/>
      <c r="MCL351" s="41"/>
      <c r="MCM351" s="41"/>
      <c r="MCN351" s="41"/>
      <c r="MCO351" s="41"/>
      <c r="MCP351" s="41"/>
      <c r="MCQ351" s="41"/>
      <c r="MCR351" s="41"/>
      <c r="MCS351" s="41"/>
      <c r="MCT351" s="41"/>
      <c r="MCU351" s="41"/>
      <c r="MCV351" s="41"/>
      <c r="MCW351" s="41"/>
      <c r="MCX351" s="41"/>
      <c r="MCY351" s="41"/>
      <c r="MCZ351" s="41"/>
      <c r="MDA351" s="41"/>
      <c r="MDB351" s="41"/>
      <c r="MDC351" s="41"/>
      <c r="MDD351" s="41"/>
      <c r="MDE351" s="41"/>
      <c r="MDF351" s="41"/>
      <c r="MDG351" s="41"/>
      <c r="MDH351" s="41"/>
      <c r="MDI351" s="41"/>
      <c r="MDJ351" s="41"/>
      <c r="MDK351" s="41"/>
      <c r="MDL351" s="41"/>
      <c r="MDM351" s="41"/>
      <c r="MDN351" s="41"/>
      <c r="MDO351" s="41"/>
      <c r="MDP351" s="41"/>
      <c r="MDQ351" s="41"/>
      <c r="MDR351" s="41"/>
      <c r="MDS351" s="41"/>
      <c r="MDT351" s="41"/>
      <c r="MDU351" s="41"/>
      <c r="MDV351" s="41"/>
      <c r="MDW351" s="41"/>
      <c r="MDX351" s="41"/>
      <c r="MDY351" s="41"/>
      <c r="MDZ351" s="41"/>
      <c r="MEA351" s="41"/>
      <c r="MEB351" s="41"/>
      <c r="MEC351" s="41"/>
      <c r="MED351" s="41"/>
      <c r="MEE351" s="41"/>
      <c r="MEF351" s="41"/>
      <c r="MEG351" s="41"/>
      <c r="MEH351" s="41"/>
      <c r="MEI351" s="41"/>
      <c r="MEJ351" s="41"/>
      <c r="MEK351" s="41"/>
      <c r="MEL351" s="41"/>
      <c r="MEM351" s="41"/>
      <c r="MEN351" s="41"/>
      <c r="MEO351" s="41"/>
      <c r="MEP351" s="41"/>
      <c r="MEQ351" s="41"/>
      <c r="MER351" s="41"/>
      <c r="MES351" s="41"/>
      <c r="MET351" s="41"/>
      <c r="MEU351" s="41"/>
      <c r="MEV351" s="41"/>
      <c r="MEW351" s="41"/>
      <c r="MEX351" s="41"/>
      <c r="MEY351" s="41"/>
      <c r="MEZ351" s="41"/>
      <c r="MFA351" s="41"/>
      <c r="MFB351" s="41"/>
      <c r="MFC351" s="41"/>
      <c r="MFD351" s="41"/>
      <c r="MFE351" s="41"/>
      <c r="MFF351" s="41"/>
      <c r="MFG351" s="41"/>
      <c r="MFH351" s="41"/>
      <c r="MFI351" s="41"/>
      <c r="MFJ351" s="41"/>
      <c r="MFK351" s="41"/>
      <c r="MFL351" s="41"/>
      <c r="MFM351" s="41"/>
      <c r="MFN351" s="41"/>
      <c r="MFO351" s="41"/>
      <c r="MFP351" s="41"/>
      <c r="MFQ351" s="41"/>
      <c r="MFR351" s="41"/>
      <c r="MFS351" s="41"/>
      <c r="MFT351" s="41"/>
      <c r="MFU351" s="41"/>
      <c r="MFV351" s="41"/>
      <c r="MFW351" s="41"/>
      <c r="MFX351" s="41"/>
      <c r="MFY351" s="41"/>
      <c r="MFZ351" s="41"/>
      <c r="MGA351" s="41"/>
      <c r="MGB351" s="41"/>
      <c r="MGC351" s="41"/>
      <c r="MGD351" s="41"/>
      <c r="MGE351" s="41"/>
      <c r="MGF351" s="41"/>
      <c r="MGG351" s="41"/>
      <c r="MGH351" s="41"/>
      <c r="MGI351" s="41"/>
      <c r="MGJ351" s="41"/>
      <c r="MGK351" s="41"/>
      <c r="MGL351" s="41"/>
      <c r="MGM351" s="41"/>
      <c r="MGN351" s="41"/>
      <c r="MGO351" s="41"/>
      <c r="MGP351" s="41"/>
      <c r="MGQ351" s="41"/>
      <c r="MGR351" s="41"/>
      <c r="MGS351" s="41"/>
      <c r="MGT351" s="41"/>
      <c r="MGU351" s="41"/>
      <c r="MGV351" s="41"/>
      <c r="MGW351" s="41"/>
      <c r="MGX351" s="41"/>
      <c r="MGY351" s="41"/>
      <c r="MGZ351" s="41"/>
      <c r="MHA351" s="41"/>
      <c r="MHB351" s="41"/>
      <c r="MHC351" s="41"/>
      <c r="MHD351" s="41"/>
      <c r="MHE351" s="41"/>
      <c r="MHF351" s="41"/>
      <c r="MHG351" s="41"/>
      <c r="MHH351" s="41"/>
      <c r="MHI351" s="41"/>
      <c r="MHJ351" s="41"/>
      <c r="MHK351" s="41"/>
      <c r="MHL351" s="41"/>
      <c r="MHM351" s="41"/>
      <c r="MHN351" s="41"/>
      <c r="MHO351" s="41"/>
      <c r="MHP351" s="41"/>
      <c r="MHQ351" s="41"/>
      <c r="MHR351" s="41"/>
      <c r="MHS351" s="41"/>
      <c r="MHT351" s="41"/>
      <c r="MHU351" s="41"/>
      <c r="MHV351" s="41"/>
      <c r="MHW351" s="41"/>
      <c r="MHX351" s="41"/>
      <c r="MHY351" s="41"/>
      <c r="MHZ351" s="41"/>
      <c r="MIA351" s="41"/>
      <c r="MIB351" s="41"/>
      <c r="MIC351" s="41"/>
      <c r="MID351" s="41"/>
      <c r="MIE351" s="41"/>
      <c r="MIF351" s="41"/>
      <c r="MIG351" s="41"/>
      <c r="MIH351" s="41"/>
      <c r="MII351" s="41"/>
      <c r="MIJ351" s="41"/>
      <c r="MIK351" s="41"/>
      <c r="MIL351" s="41"/>
      <c r="MIM351" s="41"/>
      <c r="MIN351" s="41"/>
      <c r="MIO351" s="41"/>
      <c r="MIP351" s="41"/>
      <c r="MIQ351" s="41"/>
      <c r="MIR351" s="41"/>
      <c r="MIS351" s="41"/>
      <c r="MIT351" s="41"/>
      <c r="MIU351" s="41"/>
      <c r="MIV351" s="41"/>
      <c r="MIW351" s="41"/>
      <c r="MIX351" s="41"/>
      <c r="MIY351" s="41"/>
      <c r="MIZ351" s="41"/>
      <c r="MJA351" s="41"/>
      <c r="MJB351" s="41"/>
      <c r="MJC351" s="41"/>
      <c r="MJD351" s="41"/>
      <c r="MJE351" s="41"/>
      <c r="MJF351" s="41"/>
      <c r="MJG351" s="41"/>
      <c r="MJH351" s="41"/>
      <c r="MJI351" s="41"/>
      <c r="MJJ351" s="41"/>
      <c r="MJK351" s="41"/>
      <c r="MJL351" s="41"/>
      <c r="MJM351" s="41"/>
      <c r="MJN351" s="41"/>
      <c r="MJO351" s="41"/>
      <c r="MJP351" s="41"/>
      <c r="MJQ351" s="41"/>
      <c r="MJR351" s="41"/>
      <c r="MJS351" s="41"/>
      <c r="MJT351" s="41"/>
      <c r="MJU351" s="41"/>
      <c r="MJV351" s="41"/>
      <c r="MJW351" s="41"/>
      <c r="MJX351" s="41"/>
      <c r="MJY351" s="41"/>
      <c r="MJZ351" s="41"/>
      <c r="MKA351" s="41"/>
      <c r="MKB351" s="41"/>
      <c r="MKC351" s="41"/>
      <c r="MKD351" s="41"/>
      <c r="MKE351" s="41"/>
      <c r="MKF351" s="41"/>
      <c r="MKG351" s="41"/>
      <c r="MKH351" s="41"/>
      <c r="MKI351" s="41"/>
      <c r="MKJ351" s="41"/>
      <c r="MKK351" s="41"/>
      <c r="MKL351" s="41"/>
      <c r="MKM351" s="41"/>
      <c r="MKN351" s="41"/>
      <c r="MKO351" s="41"/>
      <c r="MKP351" s="41"/>
      <c r="MKQ351" s="41"/>
      <c r="MKR351" s="41"/>
      <c r="MKS351" s="41"/>
      <c r="MKT351" s="41"/>
      <c r="MKU351" s="41"/>
      <c r="MKV351" s="41"/>
      <c r="MKW351" s="41"/>
      <c r="MKX351" s="41"/>
      <c r="MKY351" s="41"/>
      <c r="MKZ351" s="41"/>
      <c r="MLA351" s="41"/>
      <c r="MLB351" s="41"/>
      <c r="MLC351" s="41"/>
      <c r="MLD351" s="41"/>
      <c r="MLE351" s="41"/>
      <c r="MLF351" s="41"/>
      <c r="MLG351" s="41"/>
      <c r="MLH351" s="41"/>
      <c r="MLI351" s="41"/>
      <c r="MLJ351" s="41"/>
      <c r="MLK351" s="41"/>
      <c r="MLL351" s="41"/>
      <c r="MLM351" s="41"/>
      <c r="MLN351" s="41"/>
      <c r="MLO351" s="41"/>
      <c r="MLP351" s="41"/>
      <c r="MLQ351" s="41"/>
      <c r="MLR351" s="41"/>
      <c r="MLS351" s="41"/>
      <c r="MLT351" s="41"/>
      <c r="MLU351" s="41"/>
      <c r="MLV351" s="41"/>
      <c r="MLW351" s="41"/>
      <c r="MLX351" s="41"/>
      <c r="MLY351" s="41"/>
      <c r="MLZ351" s="41"/>
      <c r="MMA351" s="41"/>
      <c r="MMB351" s="41"/>
      <c r="MMC351" s="41"/>
      <c r="MMD351" s="41"/>
      <c r="MME351" s="41"/>
      <c r="MMF351" s="41"/>
      <c r="MMG351" s="41"/>
      <c r="MMH351" s="41"/>
      <c r="MMI351" s="41"/>
      <c r="MMJ351" s="41"/>
      <c r="MMK351" s="41"/>
      <c r="MML351" s="41"/>
      <c r="MMM351" s="41"/>
      <c r="MMN351" s="41"/>
      <c r="MMO351" s="41"/>
      <c r="MMP351" s="41"/>
      <c r="MMQ351" s="41"/>
      <c r="MMR351" s="41"/>
      <c r="MMS351" s="41"/>
      <c r="MMT351" s="41"/>
      <c r="MMU351" s="41"/>
      <c r="MMV351" s="41"/>
      <c r="MMW351" s="41"/>
      <c r="MMX351" s="41"/>
      <c r="MMY351" s="41"/>
      <c r="MMZ351" s="41"/>
      <c r="MNA351" s="41"/>
      <c r="MNB351" s="41"/>
      <c r="MNC351" s="41"/>
      <c r="MND351" s="41"/>
      <c r="MNE351" s="41"/>
      <c r="MNF351" s="41"/>
      <c r="MNG351" s="41"/>
      <c r="MNH351" s="41"/>
      <c r="MNI351" s="41"/>
      <c r="MNJ351" s="41"/>
      <c r="MNK351" s="41"/>
      <c r="MNL351" s="41"/>
      <c r="MNM351" s="41"/>
      <c r="MNN351" s="41"/>
      <c r="MNO351" s="41"/>
      <c r="MNP351" s="41"/>
      <c r="MNQ351" s="41"/>
      <c r="MNR351" s="41"/>
      <c r="MNS351" s="41"/>
      <c r="MNT351" s="41"/>
      <c r="MNU351" s="41"/>
      <c r="MNV351" s="41"/>
      <c r="MNW351" s="41"/>
      <c r="MNX351" s="41"/>
      <c r="MNY351" s="41"/>
      <c r="MNZ351" s="41"/>
      <c r="MOA351" s="41"/>
      <c r="MOB351" s="41"/>
      <c r="MOC351" s="41"/>
      <c r="MOD351" s="41"/>
      <c r="MOE351" s="41"/>
      <c r="MOF351" s="41"/>
      <c r="MOG351" s="41"/>
      <c r="MOH351" s="41"/>
      <c r="MOI351" s="41"/>
      <c r="MOJ351" s="41"/>
      <c r="MOK351" s="41"/>
      <c r="MOL351" s="41"/>
      <c r="MOM351" s="41"/>
      <c r="MON351" s="41"/>
      <c r="MOO351" s="41"/>
      <c r="MOP351" s="41"/>
      <c r="MOQ351" s="41"/>
      <c r="MOR351" s="41"/>
      <c r="MOS351" s="41"/>
      <c r="MOT351" s="41"/>
      <c r="MOU351" s="41"/>
      <c r="MOV351" s="41"/>
      <c r="MOW351" s="41"/>
      <c r="MOX351" s="41"/>
      <c r="MOY351" s="41"/>
      <c r="MOZ351" s="41"/>
      <c r="MPA351" s="41"/>
      <c r="MPB351" s="41"/>
      <c r="MPC351" s="41"/>
      <c r="MPD351" s="41"/>
      <c r="MPE351" s="41"/>
      <c r="MPF351" s="41"/>
      <c r="MPG351" s="41"/>
      <c r="MPH351" s="41"/>
      <c r="MPI351" s="41"/>
      <c r="MPJ351" s="41"/>
      <c r="MPK351" s="41"/>
      <c r="MPL351" s="41"/>
      <c r="MPM351" s="41"/>
      <c r="MPN351" s="41"/>
      <c r="MPO351" s="41"/>
      <c r="MPP351" s="41"/>
      <c r="MPQ351" s="41"/>
      <c r="MPR351" s="41"/>
      <c r="MPS351" s="41"/>
      <c r="MPT351" s="41"/>
      <c r="MPU351" s="41"/>
      <c r="MPV351" s="41"/>
      <c r="MPW351" s="41"/>
      <c r="MPX351" s="41"/>
      <c r="MPY351" s="41"/>
      <c r="MPZ351" s="41"/>
      <c r="MQA351" s="41"/>
      <c r="MQB351" s="41"/>
      <c r="MQC351" s="41"/>
      <c r="MQD351" s="41"/>
      <c r="MQE351" s="41"/>
      <c r="MQF351" s="41"/>
      <c r="MQG351" s="41"/>
      <c r="MQH351" s="41"/>
      <c r="MQI351" s="41"/>
      <c r="MQJ351" s="41"/>
      <c r="MQK351" s="41"/>
      <c r="MQL351" s="41"/>
      <c r="MQM351" s="41"/>
      <c r="MQN351" s="41"/>
      <c r="MQO351" s="41"/>
      <c r="MQP351" s="41"/>
      <c r="MQQ351" s="41"/>
      <c r="MQR351" s="41"/>
      <c r="MQS351" s="41"/>
      <c r="MQT351" s="41"/>
      <c r="MQU351" s="41"/>
      <c r="MQV351" s="41"/>
      <c r="MQW351" s="41"/>
      <c r="MQX351" s="41"/>
      <c r="MQY351" s="41"/>
      <c r="MQZ351" s="41"/>
      <c r="MRA351" s="41"/>
      <c r="MRB351" s="41"/>
      <c r="MRC351" s="41"/>
      <c r="MRD351" s="41"/>
      <c r="MRE351" s="41"/>
      <c r="MRF351" s="41"/>
      <c r="MRG351" s="41"/>
      <c r="MRH351" s="41"/>
      <c r="MRI351" s="41"/>
      <c r="MRJ351" s="41"/>
      <c r="MRK351" s="41"/>
      <c r="MRL351" s="41"/>
      <c r="MRM351" s="41"/>
      <c r="MRN351" s="41"/>
      <c r="MRO351" s="41"/>
      <c r="MRP351" s="41"/>
      <c r="MRQ351" s="41"/>
      <c r="MRR351" s="41"/>
      <c r="MRS351" s="41"/>
      <c r="MRT351" s="41"/>
      <c r="MRU351" s="41"/>
      <c r="MRV351" s="41"/>
      <c r="MRW351" s="41"/>
      <c r="MRX351" s="41"/>
      <c r="MRY351" s="41"/>
      <c r="MRZ351" s="41"/>
      <c r="MSA351" s="41"/>
      <c r="MSB351" s="41"/>
      <c r="MSC351" s="41"/>
      <c r="MSD351" s="41"/>
      <c r="MSE351" s="41"/>
      <c r="MSF351" s="41"/>
      <c r="MSG351" s="41"/>
      <c r="MSH351" s="41"/>
      <c r="MSI351" s="41"/>
      <c r="MSJ351" s="41"/>
      <c r="MSK351" s="41"/>
      <c r="MSL351" s="41"/>
      <c r="MSM351" s="41"/>
      <c r="MSN351" s="41"/>
      <c r="MSO351" s="41"/>
      <c r="MSP351" s="41"/>
      <c r="MSQ351" s="41"/>
      <c r="MSR351" s="41"/>
      <c r="MSS351" s="41"/>
      <c r="MST351" s="41"/>
      <c r="MSU351" s="41"/>
      <c r="MSV351" s="41"/>
      <c r="MSW351" s="41"/>
      <c r="MSX351" s="41"/>
      <c r="MSY351" s="41"/>
      <c r="MSZ351" s="41"/>
      <c r="MTA351" s="41"/>
      <c r="MTB351" s="41"/>
      <c r="MTC351" s="41"/>
      <c r="MTD351" s="41"/>
      <c r="MTE351" s="41"/>
      <c r="MTF351" s="41"/>
      <c r="MTG351" s="41"/>
      <c r="MTH351" s="41"/>
      <c r="MTI351" s="41"/>
      <c r="MTJ351" s="41"/>
      <c r="MTK351" s="41"/>
      <c r="MTL351" s="41"/>
      <c r="MTM351" s="41"/>
      <c r="MTN351" s="41"/>
      <c r="MTO351" s="41"/>
      <c r="MTP351" s="41"/>
      <c r="MTQ351" s="41"/>
      <c r="MTR351" s="41"/>
      <c r="MTS351" s="41"/>
      <c r="MTT351" s="41"/>
      <c r="MTU351" s="41"/>
      <c r="MTV351" s="41"/>
      <c r="MTW351" s="41"/>
      <c r="MTX351" s="41"/>
      <c r="MTY351" s="41"/>
      <c r="MTZ351" s="41"/>
      <c r="MUA351" s="41"/>
      <c r="MUB351" s="41"/>
      <c r="MUC351" s="41"/>
      <c r="MUD351" s="41"/>
      <c r="MUE351" s="41"/>
      <c r="MUF351" s="41"/>
      <c r="MUG351" s="41"/>
      <c r="MUH351" s="41"/>
      <c r="MUI351" s="41"/>
      <c r="MUJ351" s="41"/>
      <c r="MUK351" s="41"/>
      <c r="MUL351" s="41"/>
      <c r="MUM351" s="41"/>
      <c r="MUN351" s="41"/>
      <c r="MUO351" s="41"/>
      <c r="MUP351" s="41"/>
      <c r="MUQ351" s="41"/>
      <c r="MUR351" s="41"/>
      <c r="MUS351" s="41"/>
      <c r="MUT351" s="41"/>
      <c r="MUU351" s="41"/>
      <c r="MUV351" s="41"/>
      <c r="MUW351" s="41"/>
      <c r="MUX351" s="41"/>
      <c r="MUY351" s="41"/>
      <c r="MUZ351" s="41"/>
      <c r="MVA351" s="41"/>
      <c r="MVB351" s="41"/>
      <c r="MVC351" s="41"/>
      <c r="MVD351" s="41"/>
      <c r="MVE351" s="41"/>
      <c r="MVF351" s="41"/>
      <c r="MVG351" s="41"/>
      <c r="MVH351" s="41"/>
      <c r="MVI351" s="41"/>
      <c r="MVJ351" s="41"/>
      <c r="MVK351" s="41"/>
      <c r="MVL351" s="41"/>
      <c r="MVM351" s="41"/>
      <c r="MVN351" s="41"/>
      <c r="MVO351" s="41"/>
      <c r="MVP351" s="41"/>
      <c r="MVQ351" s="41"/>
      <c r="MVR351" s="41"/>
      <c r="MVS351" s="41"/>
      <c r="MVT351" s="41"/>
      <c r="MVU351" s="41"/>
      <c r="MVV351" s="41"/>
      <c r="MVW351" s="41"/>
      <c r="MVX351" s="41"/>
      <c r="MVY351" s="41"/>
      <c r="MVZ351" s="41"/>
      <c r="MWA351" s="41"/>
      <c r="MWB351" s="41"/>
      <c r="MWC351" s="41"/>
      <c r="MWD351" s="41"/>
      <c r="MWE351" s="41"/>
      <c r="MWF351" s="41"/>
      <c r="MWG351" s="41"/>
      <c r="MWH351" s="41"/>
      <c r="MWI351" s="41"/>
      <c r="MWJ351" s="41"/>
      <c r="MWK351" s="41"/>
      <c r="MWL351" s="41"/>
      <c r="MWM351" s="41"/>
      <c r="MWN351" s="41"/>
      <c r="MWO351" s="41"/>
      <c r="MWP351" s="41"/>
      <c r="MWQ351" s="41"/>
      <c r="MWR351" s="41"/>
      <c r="MWS351" s="41"/>
      <c r="MWT351" s="41"/>
      <c r="MWU351" s="41"/>
      <c r="MWV351" s="41"/>
      <c r="MWW351" s="41"/>
      <c r="MWX351" s="41"/>
      <c r="MWY351" s="41"/>
      <c r="MWZ351" s="41"/>
      <c r="MXA351" s="41"/>
      <c r="MXB351" s="41"/>
      <c r="MXC351" s="41"/>
      <c r="MXD351" s="41"/>
      <c r="MXE351" s="41"/>
      <c r="MXF351" s="41"/>
      <c r="MXG351" s="41"/>
      <c r="MXH351" s="41"/>
      <c r="MXI351" s="41"/>
      <c r="MXJ351" s="41"/>
      <c r="MXK351" s="41"/>
      <c r="MXL351" s="41"/>
      <c r="MXM351" s="41"/>
      <c r="MXN351" s="41"/>
      <c r="MXO351" s="41"/>
      <c r="MXP351" s="41"/>
      <c r="MXQ351" s="41"/>
      <c r="MXR351" s="41"/>
      <c r="MXS351" s="41"/>
      <c r="MXT351" s="41"/>
      <c r="MXU351" s="41"/>
      <c r="MXV351" s="41"/>
      <c r="MXW351" s="41"/>
      <c r="MXX351" s="41"/>
      <c r="MXY351" s="41"/>
      <c r="MXZ351" s="41"/>
      <c r="MYA351" s="41"/>
      <c r="MYB351" s="41"/>
      <c r="MYC351" s="41"/>
      <c r="MYD351" s="41"/>
      <c r="MYE351" s="41"/>
      <c r="MYF351" s="41"/>
      <c r="MYG351" s="41"/>
      <c r="MYH351" s="41"/>
      <c r="MYI351" s="41"/>
      <c r="MYJ351" s="41"/>
      <c r="MYK351" s="41"/>
      <c r="MYL351" s="41"/>
      <c r="MYM351" s="41"/>
      <c r="MYN351" s="41"/>
      <c r="MYO351" s="41"/>
      <c r="MYP351" s="41"/>
      <c r="MYQ351" s="41"/>
      <c r="MYR351" s="41"/>
      <c r="MYS351" s="41"/>
      <c r="MYT351" s="41"/>
      <c r="MYU351" s="41"/>
      <c r="MYV351" s="41"/>
      <c r="MYW351" s="41"/>
      <c r="MYX351" s="41"/>
      <c r="MYY351" s="41"/>
      <c r="MYZ351" s="41"/>
      <c r="MZA351" s="41"/>
      <c r="MZB351" s="41"/>
      <c r="MZC351" s="41"/>
      <c r="MZD351" s="41"/>
      <c r="MZE351" s="41"/>
      <c r="MZF351" s="41"/>
      <c r="MZG351" s="41"/>
      <c r="MZH351" s="41"/>
      <c r="MZI351" s="41"/>
      <c r="MZJ351" s="41"/>
      <c r="MZK351" s="41"/>
      <c r="MZL351" s="41"/>
      <c r="MZM351" s="41"/>
      <c r="MZN351" s="41"/>
      <c r="MZO351" s="41"/>
      <c r="MZP351" s="41"/>
      <c r="MZQ351" s="41"/>
      <c r="MZR351" s="41"/>
      <c r="MZS351" s="41"/>
      <c r="MZT351" s="41"/>
      <c r="MZU351" s="41"/>
      <c r="MZV351" s="41"/>
      <c r="MZW351" s="41"/>
      <c r="MZX351" s="41"/>
      <c r="MZY351" s="41"/>
      <c r="MZZ351" s="41"/>
      <c r="NAA351" s="41"/>
      <c r="NAB351" s="41"/>
      <c r="NAC351" s="41"/>
      <c r="NAD351" s="41"/>
      <c r="NAE351" s="41"/>
      <c r="NAF351" s="41"/>
      <c r="NAG351" s="41"/>
      <c r="NAH351" s="41"/>
      <c r="NAI351" s="41"/>
      <c r="NAJ351" s="41"/>
      <c r="NAK351" s="41"/>
      <c r="NAL351" s="41"/>
      <c r="NAM351" s="41"/>
      <c r="NAN351" s="41"/>
      <c r="NAO351" s="41"/>
      <c r="NAP351" s="41"/>
      <c r="NAQ351" s="41"/>
      <c r="NAR351" s="41"/>
      <c r="NAS351" s="41"/>
      <c r="NAT351" s="41"/>
      <c r="NAU351" s="41"/>
      <c r="NAV351" s="41"/>
      <c r="NAW351" s="41"/>
      <c r="NAX351" s="41"/>
      <c r="NAY351" s="41"/>
      <c r="NAZ351" s="41"/>
      <c r="NBA351" s="41"/>
      <c r="NBB351" s="41"/>
      <c r="NBC351" s="41"/>
      <c r="NBD351" s="41"/>
      <c r="NBE351" s="41"/>
      <c r="NBF351" s="41"/>
      <c r="NBG351" s="41"/>
      <c r="NBH351" s="41"/>
      <c r="NBI351" s="41"/>
      <c r="NBJ351" s="41"/>
      <c r="NBK351" s="41"/>
      <c r="NBL351" s="41"/>
      <c r="NBM351" s="41"/>
      <c r="NBN351" s="41"/>
      <c r="NBO351" s="41"/>
      <c r="NBP351" s="41"/>
      <c r="NBQ351" s="41"/>
      <c r="NBR351" s="41"/>
      <c r="NBS351" s="41"/>
      <c r="NBT351" s="41"/>
      <c r="NBU351" s="41"/>
      <c r="NBV351" s="41"/>
      <c r="NBW351" s="41"/>
      <c r="NBX351" s="41"/>
      <c r="NBY351" s="41"/>
      <c r="NBZ351" s="41"/>
      <c r="NCA351" s="41"/>
      <c r="NCB351" s="41"/>
      <c r="NCC351" s="41"/>
      <c r="NCD351" s="41"/>
      <c r="NCE351" s="41"/>
      <c r="NCF351" s="41"/>
      <c r="NCG351" s="41"/>
      <c r="NCH351" s="41"/>
      <c r="NCI351" s="41"/>
      <c r="NCJ351" s="41"/>
      <c r="NCK351" s="41"/>
      <c r="NCL351" s="41"/>
      <c r="NCM351" s="41"/>
      <c r="NCN351" s="41"/>
      <c r="NCO351" s="41"/>
      <c r="NCP351" s="41"/>
      <c r="NCQ351" s="41"/>
      <c r="NCR351" s="41"/>
      <c r="NCS351" s="41"/>
      <c r="NCT351" s="41"/>
      <c r="NCU351" s="41"/>
      <c r="NCV351" s="41"/>
      <c r="NCW351" s="41"/>
      <c r="NCX351" s="41"/>
      <c r="NCY351" s="41"/>
      <c r="NCZ351" s="41"/>
      <c r="NDA351" s="41"/>
      <c r="NDB351" s="41"/>
      <c r="NDC351" s="41"/>
      <c r="NDD351" s="41"/>
      <c r="NDE351" s="41"/>
      <c r="NDF351" s="41"/>
      <c r="NDG351" s="41"/>
      <c r="NDH351" s="41"/>
      <c r="NDI351" s="41"/>
      <c r="NDJ351" s="41"/>
      <c r="NDK351" s="41"/>
      <c r="NDL351" s="41"/>
      <c r="NDM351" s="41"/>
      <c r="NDN351" s="41"/>
      <c r="NDO351" s="41"/>
      <c r="NDP351" s="41"/>
      <c r="NDQ351" s="41"/>
      <c r="NDR351" s="41"/>
      <c r="NDS351" s="41"/>
      <c r="NDT351" s="41"/>
      <c r="NDU351" s="41"/>
      <c r="NDV351" s="41"/>
      <c r="NDW351" s="41"/>
      <c r="NDX351" s="41"/>
      <c r="NDY351" s="41"/>
      <c r="NDZ351" s="41"/>
      <c r="NEA351" s="41"/>
      <c r="NEB351" s="41"/>
      <c r="NEC351" s="41"/>
      <c r="NED351" s="41"/>
      <c r="NEE351" s="41"/>
      <c r="NEF351" s="41"/>
      <c r="NEG351" s="41"/>
      <c r="NEH351" s="41"/>
      <c r="NEI351" s="41"/>
      <c r="NEJ351" s="41"/>
      <c r="NEK351" s="41"/>
      <c r="NEL351" s="41"/>
      <c r="NEM351" s="41"/>
      <c r="NEN351" s="41"/>
      <c r="NEO351" s="41"/>
      <c r="NEP351" s="41"/>
      <c r="NEQ351" s="41"/>
      <c r="NER351" s="41"/>
      <c r="NES351" s="41"/>
      <c r="NET351" s="41"/>
      <c r="NEU351" s="41"/>
      <c r="NEV351" s="41"/>
      <c r="NEW351" s="41"/>
      <c r="NEX351" s="41"/>
      <c r="NEY351" s="41"/>
      <c r="NEZ351" s="41"/>
      <c r="NFA351" s="41"/>
      <c r="NFB351" s="41"/>
      <c r="NFC351" s="41"/>
      <c r="NFD351" s="41"/>
      <c r="NFE351" s="41"/>
      <c r="NFF351" s="41"/>
      <c r="NFG351" s="41"/>
      <c r="NFH351" s="41"/>
      <c r="NFI351" s="41"/>
      <c r="NFJ351" s="41"/>
      <c r="NFK351" s="41"/>
      <c r="NFL351" s="41"/>
      <c r="NFM351" s="41"/>
      <c r="NFN351" s="41"/>
      <c r="NFO351" s="41"/>
      <c r="NFP351" s="41"/>
      <c r="NFQ351" s="41"/>
      <c r="NFR351" s="41"/>
      <c r="NFS351" s="41"/>
      <c r="NFT351" s="41"/>
      <c r="NFU351" s="41"/>
      <c r="NFV351" s="41"/>
      <c r="NFW351" s="41"/>
      <c r="NFX351" s="41"/>
      <c r="NFY351" s="41"/>
      <c r="NFZ351" s="41"/>
      <c r="NGA351" s="41"/>
      <c r="NGB351" s="41"/>
      <c r="NGC351" s="41"/>
      <c r="NGD351" s="41"/>
      <c r="NGE351" s="41"/>
      <c r="NGF351" s="41"/>
      <c r="NGG351" s="41"/>
      <c r="NGH351" s="41"/>
      <c r="NGI351" s="41"/>
      <c r="NGJ351" s="41"/>
      <c r="NGK351" s="41"/>
      <c r="NGL351" s="41"/>
      <c r="NGM351" s="41"/>
      <c r="NGN351" s="41"/>
      <c r="NGO351" s="41"/>
      <c r="NGP351" s="41"/>
      <c r="NGQ351" s="41"/>
      <c r="NGR351" s="41"/>
      <c r="NGS351" s="41"/>
      <c r="NGT351" s="41"/>
      <c r="NGU351" s="41"/>
      <c r="NGV351" s="41"/>
      <c r="NGW351" s="41"/>
      <c r="NGX351" s="41"/>
      <c r="NGY351" s="41"/>
      <c r="NGZ351" s="41"/>
      <c r="NHA351" s="41"/>
      <c r="NHB351" s="41"/>
      <c r="NHC351" s="41"/>
      <c r="NHD351" s="41"/>
      <c r="NHE351" s="41"/>
      <c r="NHF351" s="41"/>
      <c r="NHG351" s="41"/>
      <c r="NHH351" s="41"/>
      <c r="NHI351" s="41"/>
      <c r="NHJ351" s="41"/>
      <c r="NHK351" s="41"/>
      <c r="NHL351" s="41"/>
      <c r="NHM351" s="41"/>
      <c r="NHN351" s="41"/>
      <c r="NHO351" s="41"/>
      <c r="NHP351" s="41"/>
      <c r="NHQ351" s="41"/>
      <c r="NHR351" s="41"/>
      <c r="NHS351" s="41"/>
      <c r="NHT351" s="41"/>
      <c r="NHU351" s="41"/>
      <c r="NHV351" s="41"/>
      <c r="NHW351" s="41"/>
      <c r="NHX351" s="41"/>
      <c r="NHY351" s="41"/>
      <c r="NHZ351" s="41"/>
      <c r="NIA351" s="41"/>
      <c r="NIB351" s="41"/>
      <c r="NIC351" s="41"/>
      <c r="NID351" s="41"/>
      <c r="NIE351" s="41"/>
      <c r="NIF351" s="41"/>
      <c r="NIG351" s="41"/>
      <c r="NIH351" s="41"/>
      <c r="NII351" s="41"/>
      <c r="NIJ351" s="41"/>
      <c r="NIK351" s="41"/>
      <c r="NIL351" s="41"/>
      <c r="NIM351" s="41"/>
      <c r="NIN351" s="41"/>
      <c r="NIO351" s="41"/>
      <c r="NIP351" s="41"/>
      <c r="NIQ351" s="41"/>
      <c r="NIR351" s="41"/>
      <c r="NIS351" s="41"/>
      <c r="NIT351" s="41"/>
      <c r="NIU351" s="41"/>
      <c r="NIV351" s="41"/>
      <c r="NIW351" s="41"/>
      <c r="NIX351" s="41"/>
      <c r="NIY351" s="41"/>
      <c r="NIZ351" s="41"/>
      <c r="NJA351" s="41"/>
      <c r="NJB351" s="41"/>
      <c r="NJC351" s="41"/>
      <c r="NJD351" s="41"/>
      <c r="NJE351" s="41"/>
      <c r="NJF351" s="41"/>
      <c r="NJG351" s="41"/>
      <c r="NJH351" s="41"/>
      <c r="NJI351" s="41"/>
      <c r="NJJ351" s="41"/>
      <c r="NJK351" s="41"/>
      <c r="NJL351" s="41"/>
      <c r="NJM351" s="41"/>
      <c r="NJN351" s="41"/>
      <c r="NJO351" s="41"/>
      <c r="NJP351" s="41"/>
      <c r="NJQ351" s="41"/>
      <c r="NJR351" s="41"/>
      <c r="NJS351" s="41"/>
      <c r="NJT351" s="41"/>
      <c r="NJU351" s="41"/>
      <c r="NJV351" s="41"/>
      <c r="NJW351" s="41"/>
      <c r="NJX351" s="41"/>
      <c r="NJY351" s="41"/>
      <c r="NJZ351" s="41"/>
      <c r="NKA351" s="41"/>
      <c r="NKB351" s="41"/>
      <c r="NKC351" s="41"/>
      <c r="NKD351" s="41"/>
      <c r="NKE351" s="41"/>
      <c r="NKF351" s="41"/>
      <c r="NKG351" s="41"/>
      <c r="NKH351" s="41"/>
      <c r="NKI351" s="41"/>
      <c r="NKJ351" s="41"/>
      <c r="NKK351" s="41"/>
      <c r="NKL351" s="41"/>
      <c r="NKM351" s="41"/>
      <c r="NKN351" s="41"/>
      <c r="NKO351" s="41"/>
      <c r="NKP351" s="41"/>
      <c r="NKQ351" s="41"/>
      <c r="NKR351" s="41"/>
      <c r="NKS351" s="41"/>
      <c r="NKT351" s="41"/>
      <c r="NKU351" s="41"/>
      <c r="NKV351" s="41"/>
      <c r="NKW351" s="41"/>
      <c r="NKX351" s="41"/>
      <c r="NKY351" s="41"/>
      <c r="NKZ351" s="41"/>
      <c r="NLA351" s="41"/>
      <c r="NLB351" s="41"/>
      <c r="NLC351" s="41"/>
      <c r="NLD351" s="41"/>
      <c r="NLE351" s="41"/>
      <c r="NLF351" s="41"/>
      <c r="NLG351" s="41"/>
      <c r="NLH351" s="41"/>
      <c r="NLI351" s="41"/>
      <c r="NLJ351" s="41"/>
      <c r="NLK351" s="41"/>
      <c r="NLL351" s="41"/>
      <c r="NLM351" s="41"/>
      <c r="NLN351" s="41"/>
      <c r="NLO351" s="41"/>
      <c r="NLP351" s="41"/>
      <c r="NLQ351" s="41"/>
      <c r="NLR351" s="41"/>
      <c r="NLS351" s="41"/>
      <c r="NLT351" s="41"/>
      <c r="NLU351" s="41"/>
      <c r="NLV351" s="41"/>
      <c r="NLW351" s="41"/>
      <c r="NLX351" s="41"/>
      <c r="NLY351" s="41"/>
      <c r="NLZ351" s="41"/>
      <c r="NMA351" s="41"/>
      <c r="NMB351" s="41"/>
      <c r="NMC351" s="41"/>
      <c r="NMD351" s="41"/>
      <c r="NME351" s="41"/>
      <c r="NMF351" s="41"/>
      <c r="NMG351" s="41"/>
      <c r="NMH351" s="41"/>
      <c r="NMI351" s="41"/>
      <c r="NMJ351" s="41"/>
      <c r="NMK351" s="41"/>
      <c r="NML351" s="41"/>
      <c r="NMM351" s="41"/>
      <c r="NMN351" s="41"/>
      <c r="NMO351" s="41"/>
      <c r="NMP351" s="41"/>
      <c r="NMQ351" s="41"/>
      <c r="NMR351" s="41"/>
      <c r="NMS351" s="41"/>
      <c r="NMT351" s="41"/>
      <c r="NMU351" s="41"/>
      <c r="NMV351" s="41"/>
      <c r="NMW351" s="41"/>
      <c r="NMX351" s="41"/>
      <c r="NMY351" s="41"/>
      <c r="NMZ351" s="41"/>
      <c r="NNA351" s="41"/>
      <c r="NNB351" s="41"/>
      <c r="NNC351" s="41"/>
      <c r="NND351" s="41"/>
      <c r="NNE351" s="41"/>
      <c r="NNF351" s="41"/>
      <c r="NNG351" s="41"/>
      <c r="NNH351" s="41"/>
      <c r="NNI351" s="41"/>
      <c r="NNJ351" s="41"/>
      <c r="NNK351" s="41"/>
      <c r="NNL351" s="41"/>
      <c r="NNM351" s="41"/>
      <c r="NNN351" s="41"/>
      <c r="NNO351" s="41"/>
      <c r="NNP351" s="41"/>
      <c r="NNQ351" s="41"/>
      <c r="NNR351" s="41"/>
      <c r="NNS351" s="41"/>
      <c r="NNT351" s="41"/>
      <c r="NNU351" s="41"/>
      <c r="NNV351" s="41"/>
      <c r="NNW351" s="41"/>
      <c r="NNX351" s="41"/>
      <c r="NNY351" s="41"/>
      <c r="NNZ351" s="41"/>
      <c r="NOA351" s="41"/>
      <c r="NOB351" s="41"/>
      <c r="NOC351" s="41"/>
      <c r="NOD351" s="41"/>
      <c r="NOE351" s="41"/>
      <c r="NOF351" s="41"/>
      <c r="NOG351" s="41"/>
      <c r="NOH351" s="41"/>
      <c r="NOI351" s="41"/>
      <c r="NOJ351" s="41"/>
      <c r="NOK351" s="41"/>
      <c r="NOL351" s="41"/>
      <c r="NOM351" s="41"/>
      <c r="NON351" s="41"/>
      <c r="NOO351" s="41"/>
      <c r="NOP351" s="41"/>
      <c r="NOQ351" s="41"/>
      <c r="NOR351" s="41"/>
      <c r="NOS351" s="41"/>
      <c r="NOT351" s="41"/>
      <c r="NOU351" s="41"/>
      <c r="NOV351" s="41"/>
      <c r="NOW351" s="41"/>
      <c r="NOX351" s="41"/>
      <c r="NOY351" s="41"/>
      <c r="NOZ351" s="41"/>
      <c r="NPA351" s="41"/>
      <c r="NPB351" s="41"/>
      <c r="NPC351" s="41"/>
      <c r="NPD351" s="41"/>
      <c r="NPE351" s="41"/>
      <c r="NPF351" s="41"/>
      <c r="NPG351" s="41"/>
      <c r="NPH351" s="41"/>
      <c r="NPI351" s="41"/>
      <c r="NPJ351" s="41"/>
      <c r="NPK351" s="41"/>
      <c r="NPL351" s="41"/>
      <c r="NPM351" s="41"/>
      <c r="NPN351" s="41"/>
      <c r="NPO351" s="41"/>
      <c r="NPP351" s="41"/>
      <c r="NPQ351" s="41"/>
      <c r="NPR351" s="41"/>
      <c r="NPS351" s="41"/>
      <c r="NPT351" s="41"/>
      <c r="NPU351" s="41"/>
      <c r="NPV351" s="41"/>
      <c r="NPW351" s="41"/>
      <c r="NPX351" s="41"/>
      <c r="NPY351" s="41"/>
      <c r="NPZ351" s="41"/>
      <c r="NQA351" s="41"/>
      <c r="NQB351" s="41"/>
      <c r="NQC351" s="41"/>
      <c r="NQD351" s="41"/>
      <c r="NQE351" s="41"/>
      <c r="NQF351" s="41"/>
      <c r="NQG351" s="41"/>
      <c r="NQH351" s="41"/>
      <c r="NQI351" s="41"/>
      <c r="NQJ351" s="41"/>
      <c r="NQK351" s="41"/>
      <c r="NQL351" s="41"/>
      <c r="NQM351" s="41"/>
      <c r="NQN351" s="41"/>
      <c r="NQO351" s="41"/>
      <c r="NQP351" s="41"/>
      <c r="NQQ351" s="41"/>
      <c r="NQR351" s="41"/>
      <c r="NQS351" s="41"/>
      <c r="NQT351" s="41"/>
      <c r="NQU351" s="41"/>
      <c r="NQV351" s="41"/>
      <c r="NQW351" s="41"/>
      <c r="NQX351" s="41"/>
      <c r="NQY351" s="41"/>
      <c r="NQZ351" s="41"/>
      <c r="NRA351" s="41"/>
      <c r="NRB351" s="41"/>
      <c r="NRC351" s="41"/>
      <c r="NRD351" s="41"/>
      <c r="NRE351" s="41"/>
      <c r="NRF351" s="41"/>
      <c r="NRG351" s="41"/>
      <c r="NRH351" s="41"/>
      <c r="NRI351" s="41"/>
      <c r="NRJ351" s="41"/>
      <c r="NRK351" s="41"/>
      <c r="NRL351" s="41"/>
      <c r="NRM351" s="41"/>
      <c r="NRN351" s="41"/>
      <c r="NRO351" s="41"/>
      <c r="NRP351" s="41"/>
      <c r="NRQ351" s="41"/>
      <c r="NRR351" s="41"/>
      <c r="NRS351" s="41"/>
      <c r="NRT351" s="41"/>
      <c r="NRU351" s="41"/>
      <c r="NRV351" s="41"/>
      <c r="NRW351" s="41"/>
      <c r="NRX351" s="41"/>
      <c r="NRY351" s="41"/>
      <c r="NRZ351" s="41"/>
      <c r="NSA351" s="41"/>
      <c r="NSB351" s="41"/>
      <c r="NSC351" s="41"/>
      <c r="NSD351" s="41"/>
      <c r="NSE351" s="41"/>
      <c r="NSF351" s="41"/>
      <c r="NSG351" s="41"/>
      <c r="NSH351" s="41"/>
      <c r="NSI351" s="41"/>
      <c r="NSJ351" s="41"/>
      <c r="NSK351" s="41"/>
      <c r="NSL351" s="41"/>
      <c r="NSM351" s="41"/>
      <c r="NSN351" s="41"/>
      <c r="NSO351" s="41"/>
      <c r="NSP351" s="41"/>
      <c r="NSQ351" s="41"/>
      <c r="NSR351" s="41"/>
      <c r="NSS351" s="41"/>
      <c r="NST351" s="41"/>
      <c r="NSU351" s="41"/>
      <c r="NSV351" s="41"/>
      <c r="NSW351" s="41"/>
      <c r="NSX351" s="41"/>
      <c r="NSY351" s="41"/>
      <c r="NSZ351" s="41"/>
      <c r="NTA351" s="41"/>
      <c r="NTB351" s="41"/>
      <c r="NTC351" s="41"/>
      <c r="NTD351" s="41"/>
      <c r="NTE351" s="41"/>
      <c r="NTF351" s="41"/>
      <c r="NTG351" s="41"/>
      <c r="NTH351" s="41"/>
      <c r="NTI351" s="41"/>
      <c r="NTJ351" s="41"/>
      <c r="NTK351" s="41"/>
      <c r="NTL351" s="41"/>
      <c r="NTM351" s="41"/>
      <c r="NTN351" s="41"/>
      <c r="NTO351" s="41"/>
      <c r="NTP351" s="41"/>
      <c r="NTQ351" s="41"/>
      <c r="NTR351" s="41"/>
      <c r="NTS351" s="41"/>
      <c r="NTT351" s="41"/>
      <c r="NTU351" s="41"/>
      <c r="NTV351" s="41"/>
      <c r="NTW351" s="41"/>
      <c r="NTX351" s="41"/>
      <c r="NTY351" s="41"/>
      <c r="NTZ351" s="41"/>
      <c r="NUA351" s="41"/>
      <c r="NUB351" s="41"/>
      <c r="NUC351" s="41"/>
      <c r="NUD351" s="41"/>
      <c r="NUE351" s="41"/>
      <c r="NUF351" s="41"/>
      <c r="NUG351" s="41"/>
      <c r="NUH351" s="41"/>
      <c r="NUI351" s="41"/>
      <c r="NUJ351" s="41"/>
      <c r="NUK351" s="41"/>
      <c r="NUL351" s="41"/>
      <c r="NUM351" s="41"/>
      <c r="NUN351" s="41"/>
      <c r="NUO351" s="41"/>
      <c r="NUP351" s="41"/>
      <c r="NUQ351" s="41"/>
      <c r="NUR351" s="41"/>
      <c r="NUS351" s="41"/>
      <c r="NUT351" s="41"/>
      <c r="NUU351" s="41"/>
      <c r="NUV351" s="41"/>
      <c r="NUW351" s="41"/>
      <c r="NUX351" s="41"/>
      <c r="NUY351" s="41"/>
      <c r="NUZ351" s="41"/>
      <c r="NVA351" s="41"/>
      <c r="NVB351" s="41"/>
      <c r="NVC351" s="41"/>
      <c r="NVD351" s="41"/>
      <c r="NVE351" s="41"/>
      <c r="NVF351" s="41"/>
      <c r="NVG351" s="41"/>
      <c r="NVH351" s="41"/>
      <c r="NVI351" s="41"/>
      <c r="NVJ351" s="41"/>
      <c r="NVK351" s="41"/>
      <c r="NVL351" s="41"/>
      <c r="NVM351" s="41"/>
      <c r="NVN351" s="41"/>
      <c r="NVO351" s="41"/>
      <c r="NVP351" s="41"/>
      <c r="NVQ351" s="41"/>
      <c r="NVR351" s="41"/>
      <c r="NVS351" s="41"/>
      <c r="NVT351" s="41"/>
      <c r="NVU351" s="41"/>
      <c r="NVV351" s="41"/>
      <c r="NVW351" s="41"/>
      <c r="NVX351" s="41"/>
      <c r="NVY351" s="41"/>
      <c r="NVZ351" s="41"/>
      <c r="NWA351" s="41"/>
      <c r="NWB351" s="41"/>
      <c r="NWC351" s="41"/>
      <c r="NWD351" s="41"/>
      <c r="NWE351" s="41"/>
      <c r="NWF351" s="41"/>
      <c r="NWG351" s="41"/>
      <c r="NWH351" s="41"/>
      <c r="NWI351" s="41"/>
      <c r="NWJ351" s="41"/>
      <c r="NWK351" s="41"/>
      <c r="NWL351" s="41"/>
      <c r="NWM351" s="41"/>
      <c r="NWN351" s="41"/>
      <c r="NWO351" s="41"/>
      <c r="NWP351" s="41"/>
      <c r="NWQ351" s="41"/>
      <c r="NWR351" s="41"/>
      <c r="NWS351" s="41"/>
      <c r="NWT351" s="41"/>
      <c r="NWU351" s="41"/>
      <c r="NWV351" s="41"/>
      <c r="NWW351" s="41"/>
      <c r="NWX351" s="41"/>
      <c r="NWY351" s="41"/>
      <c r="NWZ351" s="41"/>
      <c r="NXA351" s="41"/>
      <c r="NXB351" s="41"/>
      <c r="NXC351" s="41"/>
      <c r="NXD351" s="41"/>
      <c r="NXE351" s="41"/>
      <c r="NXF351" s="41"/>
      <c r="NXG351" s="41"/>
      <c r="NXH351" s="41"/>
      <c r="NXI351" s="41"/>
      <c r="NXJ351" s="41"/>
      <c r="NXK351" s="41"/>
      <c r="NXL351" s="41"/>
      <c r="NXM351" s="41"/>
      <c r="NXN351" s="41"/>
      <c r="NXO351" s="41"/>
      <c r="NXP351" s="41"/>
      <c r="NXQ351" s="41"/>
      <c r="NXR351" s="41"/>
      <c r="NXS351" s="41"/>
      <c r="NXT351" s="41"/>
      <c r="NXU351" s="41"/>
      <c r="NXV351" s="41"/>
      <c r="NXW351" s="41"/>
      <c r="NXX351" s="41"/>
      <c r="NXY351" s="41"/>
      <c r="NXZ351" s="41"/>
      <c r="NYA351" s="41"/>
      <c r="NYB351" s="41"/>
      <c r="NYC351" s="41"/>
      <c r="NYD351" s="41"/>
      <c r="NYE351" s="41"/>
      <c r="NYF351" s="41"/>
      <c r="NYG351" s="41"/>
      <c r="NYH351" s="41"/>
      <c r="NYI351" s="41"/>
      <c r="NYJ351" s="41"/>
      <c r="NYK351" s="41"/>
      <c r="NYL351" s="41"/>
      <c r="NYM351" s="41"/>
      <c r="NYN351" s="41"/>
      <c r="NYO351" s="41"/>
      <c r="NYP351" s="41"/>
      <c r="NYQ351" s="41"/>
      <c r="NYR351" s="41"/>
      <c r="NYS351" s="41"/>
      <c r="NYT351" s="41"/>
      <c r="NYU351" s="41"/>
      <c r="NYV351" s="41"/>
      <c r="NYW351" s="41"/>
      <c r="NYX351" s="41"/>
      <c r="NYY351" s="41"/>
      <c r="NYZ351" s="41"/>
      <c r="NZA351" s="41"/>
      <c r="NZB351" s="41"/>
      <c r="NZC351" s="41"/>
      <c r="NZD351" s="41"/>
      <c r="NZE351" s="41"/>
      <c r="NZF351" s="41"/>
      <c r="NZG351" s="41"/>
      <c r="NZH351" s="41"/>
      <c r="NZI351" s="41"/>
      <c r="NZJ351" s="41"/>
      <c r="NZK351" s="41"/>
      <c r="NZL351" s="41"/>
      <c r="NZM351" s="41"/>
      <c r="NZN351" s="41"/>
      <c r="NZO351" s="41"/>
      <c r="NZP351" s="41"/>
      <c r="NZQ351" s="41"/>
      <c r="NZR351" s="41"/>
      <c r="NZS351" s="41"/>
      <c r="NZT351" s="41"/>
      <c r="NZU351" s="41"/>
      <c r="NZV351" s="41"/>
      <c r="NZW351" s="41"/>
      <c r="NZX351" s="41"/>
      <c r="NZY351" s="41"/>
      <c r="NZZ351" s="41"/>
      <c r="OAA351" s="41"/>
      <c r="OAB351" s="41"/>
      <c r="OAC351" s="41"/>
      <c r="OAD351" s="41"/>
      <c r="OAE351" s="41"/>
      <c r="OAF351" s="41"/>
      <c r="OAG351" s="41"/>
      <c r="OAH351" s="41"/>
      <c r="OAI351" s="41"/>
      <c r="OAJ351" s="41"/>
      <c r="OAK351" s="41"/>
      <c r="OAL351" s="41"/>
      <c r="OAM351" s="41"/>
      <c r="OAN351" s="41"/>
      <c r="OAO351" s="41"/>
      <c r="OAP351" s="41"/>
      <c r="OAQ351" s="41"/>
      <c r="OAR351" s="41"/>
      <c r="OAS351" s="41"/>
      <c r="OAT351" s="41"/>
      <c r="OAU351" s="41"/>
      <c r="OAV351" s="41"/>
      <c r="OAW351" s="41"/>
      <c r="OAX351" s="41"/>
      <c r="OAY351" s="41"/>
      <c r="OAZ351" s="41"/>
      <c r="OBA351" s="41"/>
      <c r="OBB351" s="41"/>
      <c r="OBC351" s="41"/>
      <c r="OBD351" s="41"/>
      <c r="OBE351" s="41"/>
      <c r="OBF351" s="41"/>
      <c r="OBG351" s="41"/>
      <c r="OBH351" s="41"/>
      <c r="OBI351" s="41"/>
      <c r="OBJ351" s="41"/>
      <c r="OBK351" s="41"/>
      <c r="OBL351" s="41"/>
      <c r="OBM351" s="41"/>
      <c r="OBN351" s="41"/>
      <c r="OBO351" s="41"/>
      <c r="OBP351" s="41"/>
      <c r="OBQ351" s="41"/>
      <c r="OBR351" s="41"/>
      <c r="OBS351" s="41"/>
      <c r="OBT351" s="41"/>
      <c r="OBU351" s="41"/>
      <c r="OBV351" s="41"/>
      <c r="OBW351" s="41"/>
      <c r="OBX351" s="41"/>
      <c r="OBY351" s="41"/>
      <c r="OBZ351" s="41"/>
      <c r="OCA351" s="41"/>
      <c r="OCB351" s="41"/>
      <c r="OCC351" s="41"/>
      <c r="OCD351" s="41"/>
      <c r="OCE351" s="41"/>
      <c r="OCF351" s="41"/>
      <c r="OCG351" s="41"/>
      <c r="OCH351" s="41"/>
      <c r="OCI351" s="41"/>
      <c r="OCJ351" s="41"/>
      <c r="OCK351" s="41"/>
      <c r="OCL351" s="41"/>
      <c r="OCM351" s="41"/>
      <c r="OCN351" s="41"/>
      <c r="OCO351" s="41"/>
      <c r="OCP351" s="41"/>
      <c r="OCQ351" s="41"/>
      <c r="OCR351" s="41"/>
      <c r="OCS351" s="41"/>
      <c r="OCT351" s="41"/>
      <c r="OCU351" s="41"/>
      <c r="OCV351" s="41"/>
      <c r="OCW351" s="41"/>
      <c r="OCX351" s="41"/>
      <c r="OCY351" s="41"/>
      <c r="OCZ351" s="41"/>
      <c r="ODA351" s="41"/>
      <c r="ODB351" s="41"/>
      <c r="ODC351" s="41"/>
      <c r="ODD351" s="41"/>
      <c r="ODE351" s="41"/>
      <c r="ODF351" s="41"/>
      <c r="ODG351" s="41"/>
      <c r="ODH351" s="41"/>
      <c r="ODI351" s="41"/>
      <c r="ODJ351" s="41"/>
      <c r="ODK351" s="41"/>
      <c r="ODL351" s="41"/>
      <c r="ODM351" s="41"/>
      <c r="ODN351" s="41"/>
      <c r="ODO351" s="41"/>
      <c r="ODP351" s="41"/>
      <c r="ODQ351" s="41"/>
      <c r="ODR351" s="41"/>
      <c r="ODS351" s="41"/>
      <c r="ODT351" s="41"/>
      <c r="ODU351" s="41"/>
      <c r="ODV351" s="41"/>
      <c r="ODW351" s="41"/>
      <c r="ODX351" s="41"/>
      <c r="ODY351" s="41"/>
      <c r="ODZ351" s="41"/>
      <c r="OEA351" s="41"/>
      <c r="OEB351" s="41"/>
      <c r="OEC351" s="41"/>
      <c r="OED351" s="41"/>
      <c r="OEE351" s="41"/>
      <c r="OEF351" s="41"/>
      <c r="OEG351" s="41"/>
      <c r="OEH351" s="41"/>
      <c r="OEI351" s="41"/>
      <c r="OEJ351" s="41"/>
      <c r="OEK351" s="41"/>
      <c r="OEL351" s="41"/>
      <c r="OEM351" s="41"/>
      <c r="OEN351" s="41"/>
      <c r="OEO351" s="41"/>
      <c r="OEP351" s="41"/>
      <c r="OEQ351" s="41"/>
      <c r="OER351" s="41"/>
      <c r="OES351" s="41"/>
      <c r="OET351" s="41"/>
      <c r="OEU351" s="41"/>
      <c r="OEV351" s="41"/>
      <c r="OEW351" s="41"/>
      <c r="OEX351" s="41"/>
      <c r="OEY351" s="41"/>
      <c r="OEZ351" s="41"/>
      <c r="OFA351" s="41"/>
      <c r="OFB351" s="41"/>
      <c r="OFC351" s="41"/>
      <c r="OFD351" s="41"/>
      <c r="OFE351" s="41"/>
      <c r="OFF351" s="41"/>
      <c r="OFG351" s="41"/>
      <c r="OFH351" s="41"/>
      <c r="OFI351" s="41"/>
      <c r="OFJ351" s="41"/>
      <c r="OFK351" s="41"/>
      <c r="OFL351" s="41"/>
      <c r="OFM351" s="41"/>
      <c r="OFN351" s="41"/>
      <c r="OFO351" s="41"/>
      <c r="OFP351" s="41"/>
      <c r="OFQ351" s="41"/>
      <c r="OFR351" s="41"/>
      <c r="OFS351" s="41"/>
      <c r="OFT351" s="41"/>
      <c r="OFU351" s="41"/>
      <c r="OFV351" s="41"/>
      <c r="OFW351" s="41"/>
      <c r="OFX351" s="41"/>
      <c r="OFY351" s="41"/>
      <c r="OFZ351" s="41"/>
      <c r="OGA351" s="41"/>
      <c r="OGB351" s="41"/>
      <c r="OGC351" s="41"/>
      <c r="OGD351" s="41"/>
      <c r="OGE351" s="41"/>
      <c r="OGF351" s="41"/>
      <c r="OGG351" s="41"/>
      <c r="OGH351" s="41"/>
      <c r="OGI351" s="41"/>
      <c r="OGJ351" s="41"/>
      <c r="OGK351" s="41"/>
      <c r="OGL351" s="41"/>
      <c r="OGM351" s="41"/>
      <c r="OGN351" s="41"/>
      <c r="OGO351" s="41"/>
      <c r="OGP351" s="41"/>
      <c r="OGQ351" s="41"/>
      <c r="OGR351" s="41"/>
      <c r="OGS351" s="41"/>
      <c r="OGT351" s="41"/>
      <c r="OGU351" s="41"/>
      <c r="OGV351" s="41"/>
      <c r="OGW351" s="41"/>
      <c r="OGX351" s="41"/>
      <c r="OGY351" s="41"/>
      <c r="OGZ351" s="41"/>
      <c r="OHA351" s="41"/>
      <c r="OHB351" s="41"/>
      <c r="OHC351" s="41"/>
      <c r="OHD351" s="41"/>
      <c r="OHE351" s="41"/>
      <c r="OHF351" s="41"/>
      <c r="OHG351" s="41"/>
      <c r="OHH351" s="41"/>
      <c r="OHI351" s="41"/>
      <c r="OHJ351" s="41"/>
      <c r="OHK351" s="41"/>
      <c r="OHL351" s="41"/>
      <c r="OHM351" s="41"/>
      <c r="OHN351" s="41"/>
      <c r="OHO351" s="41"/>
      <c r="OHP351" s="41"/>
      <c r="OHQ351" s="41"/>
      <c r="OHR351" s="41"/>
      <c r="OHS351" s="41"/>
      <c r="OHT351" s="41"/>
      <c r="OHU351" s="41"/>
      <c r="OHV351" s="41"/>
      <c r="OHW351" s="41"/>
      <c r="OHX351" s="41"/>
      <c r="OHY351" s="41"/>
      <c r="OHZ351" s="41"/>
      <c r="OIA351" s="41"/>
      <c r="OIB351" s="41"/>
      <c r="OIC351" s="41"/>
      <c r="OID351" s="41"/>
      <c r="OIE351" s="41"/>
      <c r="OIF351" s="41"/>
      <c r="OIG351" s="41"/>
      <c r="OIH351" s="41"/>
      <c r="OII351" s="41"/>
      <c r="OIJ351" s="41"/>
      <c r="OIK351" s="41"/>
      <c r="OIL351" s="41"/>
      <c r="OIM351" s="41"/>
      <c r="OIN351" s="41"/>
      <c r="OIO351" s="41"/>
      <c r="OIP351" s="41"/>
      <c r="OIQ351" s="41"/>
      <c r="OIR351" s="41"/>
      <c r="OIS351" s="41"/>
      <c r="OIT351" s="41"/>
      <c r="OIU351" s="41"/>
      <c r="OIV351" s="41"/>
      <c r="OIW351" s="41"/>
      <c r="OIX351" s="41"/>
      <c r="OIY351" s="41"/>
      <c r="OIZ351" s="41"/>
      <c r="OJA351" s="41"/>
      <c r="OJB351" s="41"/>
      <c r="OJC351" s="41"/>
      <c r="OJD351" s="41"/>
      <c r="OJE351" s="41"/>
      <c r="OJF351" s="41"/>
      <c r="OJG351" s="41"/>
      <c r="OJH351" s="41"/>
      <c r="OJI351" s="41"/>
      <c r="OJJ351" s="41"/>
      <c r="OJK351" s="41"/>
      <c r="OJL351" s="41"/>
      <c r="OJM351" s="41"/>
      <c r="OJN351" s="41"/>
      <c r="OJO351" s="41"/>
      <c r="OJP351" s="41"/>
      <c r="OJQ351" s="41"/>
      <c r="OJR351" s="41"/>
      <c r="OJS351" s="41"/>
      <c r="OJT351" s="41"/>
      <c r="OJU351" s="41"/>
      <c r="OJV351" s="41"/>
      <c r="OJW351" s="41"/>
      <c r="OJX351" s="41"/>
      <c r="OJY351" s="41"/>
      <c r="OJZ351" s="41"/>
      <c r="OKA351" s="41"/>
      <c r="OKB351" s="41"/>
      <c r="OKC351" s="41"/>
      <c r="OKD351" s="41"/>
      <c r="OKE351" s="41"/>
      <c r="OKF351" s="41"/>
      <c r="OKG351" s="41"/>
      <c r="OKH351" s="41"/>
      <c r="OKI351" s="41"/>
      <c r="OKJ351" s="41"/>
      <c r="OKK351" s="41"/>
      <c r="OKL351" s="41"/>
      <c r="OKM351" s="41"/>
      <c r="OKN351" s="41"/>
      <c r="OKO351" s="41"/>
      <c r="OKP351" s="41"/>
      <c r="OKQ351" s="41"/>
      <c r="OKR351" s="41"/>
      <c r="OKS351" s="41"/>
      <c r="OKT351" s="41"/>
      <c r="OKU351" s="41"/>
      <c r="OKV351" s="41"/>
      <c r="OKW351" s="41"/>
      <c r="OKX351" s="41"/>
      <c r="OKY351" s="41"/>
      <c r="OKZ351" s="41"/>
      <c r="OLA351" s="41"/>
      <c r="OLB351" s="41"/>
      <c r="OLC351" s="41"/>
      <c r="OLD351" s="41"/>
      <c r="OLE351" s="41"/>
      <c r="OLF351" s="41"/>
      <c r="OLG351" s="41"/>
      <c r="OLH351" s="41"/>
      <c r="OLI351" s="41"/>
      <c r="OLJ351" s="41"/>
      <c r="OLK351" s="41"/>
      <c r="OLL351" s="41"/>
      <c r="OLM351" s="41"/>
      <c r="OLN351" s="41"/>
      <c r="OLO351" s="41"/>
      <c r="OLP351" s="41"/>
      <c r="OLQ351" s="41"/>
      <c r="OLR351" s="41"/>
      <c r="OLS351" s="41"/>
      <c r="OLT351" s="41"/>
      <c r="OLU351" s="41"/>
      <c r="OLV351" s="41"/>
      <c r="OLW351" s="41"/>
      <c r="OLX351" s="41"/>
      <c r="OLY351" s="41"/>
      <c r="OLZ351" s="41"/>
      <c r="OMA351" s="41"/>
      <c r="OMB351" s="41"/>
      <c r="OMC351" s="41"/>
      <c r="OMD351" s="41"/>
      <c r="OME351" s="41"/>
      <c r="OMF351" s="41"/>
      <c r="OMG351" s="41"/>
      <c r="OMH351" s="41"/>
      <c r="OMI351" s="41"/>
      <c r="OMJ351" s="41"/>
      <c r="OMK351" s="41"/>
      <c r="OML351" s="41"/>
      <c r="OMM351" s="41"/>
      <c r="OMN351" s="41"/>
      <c r="OMO351" s="41"/>
      <c r="OMP351" s="41"/>
      <c r="OMQ351" s="41"/>
      <c r="OMR351" s="41"/>
      <c r="OMS351" s="41"/>
      <c r="OMT351" s="41"/>
      <c r="OMU351" s="41"/>
      <c r="OMV351" s="41"/>
      <c r="OMW351" s="41"/>
      <c r="OMX351" s="41"/>
      <c r="OMY351" s="41"/>
      <c r="OMZ351" s="41"/>
      <c r="ONA351" s="41"/>
      <c r="ONB351" s="41"/>
      <c r="ONC351" s="41"/>
      <c r="OND351" s="41"/>
      <c r="ONE351" s="41"/>
      <c r="ONF351" s="41"/>
      <c r="ONG351" s="41"/>
      <c r="ONH351" s="41"/>
      <c r="ONI351" s="41"/>
      <c r="ONJ351" s="41"/>
      <c r="ONK351" s="41"/>
      <c r="ONL351" s="41"/>
      <c r="ONM351" s="41"/>
      <c r="ONN351" s="41"/>
      <c r="ONO351" s="41"/>
      <c r="ONP351" s="41"/>
      <c r="ONQ351" s="41"/>
      <c r="ONR351" s="41"/>
      <c r="ONS351" s="41"/>
      <c r="ONT351" s="41"/>
      <c r="ONU351" s="41"/>
      <c r="ONV351" s="41"/>
      <c r="ONW351" s="41"/>
      <c r="ONX351" s="41"/>
      <c r="ONY351" s="41"/>
      <c r="ONZ351" s="41"/>
      <c r="OOA351" s="41"/>
      <c r="OOB351" s="41"/>
      <c r="OOC351" s="41"/>
      <c r="OOD351" s="41"/>
      <c r="OOE351" s="41"/>
      <c r="OOF351" s="41"/>
      <c r="OOG351" s="41"/>
      <c r="OOH351" s="41"/>
      <c r="OOI351" s="41"/>
      <c r="OOJ351" s="41"/>
      <c r="OOK351" s="41"/>
      <c r="OOL351" s="41"/>
      <c r="OOM351" s="41"/>
      <c r="OON351" s="41"/>
      <c r="OOO351" s="41"/>
      <c r="OOP351" s="41"/>
      <c r="OOQ351" s="41"/>
      <c r="OOR351" s="41"/>
      <c r="OOS351" s="41"/>
      <c r="OOT351" s="41"/>
      <c r="OOU351" s="41"/>
      <c r="OOV351" s="41"/>
      <c r="OOW351" s="41"/>
      <c r="OOX351" s="41"/>
      <c r="OOY351" s="41"/>
      <c r="OOZ351" s="41"/>
      <c r="OPA351" s="41"/>
      <c r="OPB351" s="41"/>
      <c r="OPC351" s="41"/>
      <c r="OPD351" s="41"/>
      <c r="OPE351" s="41"/>
      <c r="OPF351" s="41"/>
      <c r="OPG351" s="41"/>
      <c r="OPH351" s="41"/>
      <c r="OPI351" s="41"/>
      <c r="OPJ351" s="41"/>
      <c r="OPK351" s="41"/>
      <c r="OPL351" s="41"/>
      <c r="OPM351" s="41"/>
      <c r="OPN351" s="41"/>
      <c r="OPO351" s="41"/>
      <c r="OPP351" s="41"/>
      <c r="OPQ351" s="41"/>
      <c r="OPR351" s="41"/>
      <c r="OPS351" s="41"/>
      <c r="OPT351" s="41"/>
      <c r="OPU351" s="41"/>
      <c r="OPV351" s="41"/>
      <c r="OPW351" s="41"/>
      <c r="OPX351" s="41"/>
      <c r="OPY351" s="41"/>
      <c r="OPZ351" s="41"/>
      <c r="OQA351" s="41"/>
      <c r="OQB351" s="41"/>
      <c r="OQC351" s="41"/>
      <c r="OQD351" s="41"/>
      <c r="OQE351" s="41"/>
      <c r="OQF351" s="41"/>
      <c r="OQG351" s="41"/>
      <c r="OQH351" s="41"/>
      <c r="OQI351" s="41"/>
      <c r="OQJ351" s="41"/>
      <c r="OQK351" s="41"/>
      <c r="OQL351" s="41"/>
      <c r="OQM351" s="41"/>
      <c r="OQN351" s="41"/>
      <c r="OQO351" s="41"/>
      <c r="OQP351" s="41"/>
      <c r="OQQ351" s="41"/>
      <c r="OQR351" s="41"/>
      <c r="OQS351" s="41"/>
      <c r="OQT351" s="41"/>
      <c r="OQU351" s="41"/>
      <c r="OQV351" s="41"/>
      <c r="OQW351" s="41"/>
      <c r="OQX351" s="41"/>
      <c r="OQY351" s="41"/>
      <c r="OQZ351" s="41"/>
      <c r="ORA351" s="41"/>
      <c r="ORB351" s="41"/>
      <c r="ORC351" s="41"/>
      <c r="ORD351" s="41"/>
      <c r="ORE351" s="41"/>
      <c r="ORF351" s="41"/>
      <c r="ORG351" s="41"/>
      <c r="ORH351" s="41"/>
      <c r="ORI351" s="41"/>
      <c r="ORJ351" s="41"/>
      <c r="ORK351" s="41"/>
      <c r="ORL351" s="41"/>
      <c r="ORM351" s="41"/>
      <c r="ORN351" s="41"/>
      <c r="ORO351" s="41"/>
      <c r="ORP351" s="41"/>
      <c r="ORQ351" s="41"/>
      <c r="ORR351" s="41"/>
      <c r="ORS351" s="41"/>
      <c r="ORT351" s="41"/>
      <c r="ORU351" s="41"/>
      <c r="ORV351" s="41"/>
      <c r="ORW351" s="41"/>
      <c r="ORX351" s="41"/>
      <c r="ORY351" s="41"/>
      <c r="ORZ351" s="41"/>
      <c r="OSA351" s="41"/>
      <c r="OSB351" s="41"/>
      <c r="OSC351" s="41"/>
      <c r="OSD351" s="41"/>
      <c r="OSE351" s="41"/>
      <c r="OSF351" s="41"/>
      <c r="OSG351" s="41"/>
      <c r="OSH351" s="41"/>
      <c r="OSI351" s="41"/>
      <c r="OSJ351" s="41"/>
      <c r="OSK351" s="41"/>
      <c r="OSL351" s="41"/>
      <c r="OSM351" s="41"/>
      <c r="OSN351" s="41"/>
      <c r="OSO351" s="41"/>
      <c r="OSP351" s="41"/>
      <c r="OSQ351" s="41"/>
      <c r="OSR351" s="41"/>
      <c r="OSS351" s="41"/>
      <c r="OST351" s="41"/>
      <c r="OSU351" s="41"/>
      <c r="OSV351" s="41"/>
      <c r="OSW351" s="41"/>
      <c r="OSX351" s="41"/>
      <c r="OSY351" s="41"/>
      <c r="OSZ351" s="41"/>
      <c r="OTA351" s="41"/>
      <c r="OTB351" s="41"/>
      <c r="OTC351" s="41"/>
      <c r="OTD351" s="41"/>
      <c r="OTE351" s="41"/>
      <c r="OTF351" s="41"/>
      <c r="OTG351" s="41"/>
      <c r="OTH351" s="41"/>
      <c r="OTI351" s="41"/>
      <c r="OTJ351" s="41"/>
      <c r="OTK351" s="41"/>
      <c r="OTL351" s="41"/>
      <c r="OTM351" s="41"/>
      <c r="OTN351" s="41"/>
      <c r="OTO351" s="41"/>
      <c r="OTP351" s="41"/>
      <c r="OTQ351" s="41"/>
      <c r="OTR351" s="41"/>
      <c r="OTS351" s="41"/>
      <c r="OTT351" s="41"/>
      <c r="OTU351" s="41"/>
      <c r="OTV351" s="41"/>
      <c r="OTW351" s="41"/>
      <c r="OTX351" s="41"/>
      <c r="OTY351" s="41"/>
      <c r="OTZ351" s="41"/>
      <c r="OUA351" s="41"/>
      <c r="OUB351" s="41"/>
      <c r="OUC351" s="41"/>
      <c r="OUD351" s="41"/>
      <c r="OUE351" s="41"/>
      <c r="OUF351" s="41"/>
      <c r="OUG351" s="41"/>
      <c r="OUH351" s="41"/>
      <c r="OUI351" s="41"/>
      <c r="OUJ351" s="41"/>
      <c r="OUK351" s="41"/>
      <c r="OUL351" s="41"/>
      <c r="OUM351" s="41"/>
      <c r="OUN351" s="41"/>
      <c r="OUO351" s="41"/>
      <c r="OUP351" s="41"/>
      <c r="OUQ351" s="41"/>
      <c r="OUR351" s="41"/>
      <c r="OUS351" s="41"/>
      <c r="OUT351" s="41"/>
      <c r="OUU351" s="41"/>
      <c r="OUV351" s="41"/>
      <c r="OUW351" s="41"/>
      <c r="OUX351" s="41"/>
      <c r="OUY351" s="41"/>
      <c r="OUZ351" s="41"/>
      <c r="OVA351" s="41"/>
      <c r="OVB351" s="41"/>
      <c r="OVC351" s="41"/>
      <c r="OVD351" s="41"/>
      <c r="OVE351" s="41"/>
      <c r="OVF351" s="41"/>
      <c r="OVG351" s="41"/>
      <c r="OVH351" s="41"/>
      <c r="OVI351" s="41"/>
      <c r="OVJ351" s="41"/>
      <c r="OVK351" s="41"/>
      <c r="OVL351" s="41"/>
      <c r="OVM351" s="41"/>
      <c r="OVN351" s="41"/>
      <c r="OVO351" s="41"/>
      <c r="OVP351" s="41"/>
      <c r="OVQ351" s="41"/>
      <c r="OVR351" s="41"/>
      <c r="OVS351" s="41"/>
      <c r="OVT351" s="41"/>
      <c r="OVU351" s="41"/>
      <c r="OVV351" s="41"/>
      <c r="OVW351" s="41"/>
      <c r="OVX351" s="41"/>
      <c r="OVY351" s="41"/>
      <c r="OVZ351" s="41"/>
      <c r="OWA351" s="41"/>
      <c r="OWB351" s="41"/>
      <c r="OWC351" s="41"/>
      <c r="OWD351" s="41"/>
      <c r="OWE351" s="41"/>
      <c r="OWF351" s="41"/>
      <c r="OWG351" s="41"/>
      <c r="OWH351" s="41"/>
      <c r="OWI351" s="41"/>
      <c r="OWJ351" s="41"/>
      <c r="OWK351" s="41"/>
      <c r="OWL351" s="41"/>
      <c r="OWM351" s="41"/>
      <c r="OWN351" s="41"/>
      <c r="OWO351" s="41"/>
      <c r="OWP351" s="41"/>
      <c r="OWQ351" s="41"/>
      <c r="OWR351" s="41"/>
      <c r="OWS351" s="41"/>
      <c r="OWT351" s="41"/>
      <c r="OWU351" s="41"/>
      <c r="OWV351" s="41"/>
      <c r="OWW351" s="41"/>
      <c r="OWX351" s="41"/>
      <c r="OWY351" s="41"/>
      <c r="OWZ351" s="41"/>
      <c r="OXA351" s="41"/>
      <c r="OXB351" s="41"/>
      <c r="OXC351" s="41"/>
      <c r="OXD351" s="41"/>
      <c r="OXE351" s="41"/>
      <c r="OXF351" s="41"/>
      <c r="OXG351" s="41"/>
      <c r="OXH351" s="41"/>
      <c r="OXI351" s="41"/>
      <c r="OXJ351" s="41"/>
      <c r="OXK351" s="41"/>
      <c r="OXL351" s="41"/>
      <c r="OXM351" s="41"/>
      <c r="OXN351" s="41"/>
      <c r="OXO351" s="41"/>
      <c r="OXP351" s="41"/>
      <c r="OXQ351" s="41"/>
      <c r="OXR351" s="41"/>
      <c r="OXS351" s="41"/>
      <c r="OXT351" s="41"/>
      <c r="OXU351" s="41"/>
      <c r="OXV351" s="41"/>
      <c r="OXW351" s="41"/>
      <c r="OXX351" s="41"/>
      <c r="OXY351" s="41"/>
      <c r="OXZ351" s="41"/>
      <c r="OYA351" s="41"/>
      <c r="OYB351" s="41"/>
      <c r="OYC351" s="41"/>
      <c r="OYD351" s="41"/>
      <c r="OYE351" s="41"/>
      <c r="OYF351" s="41"/>
      <c r="OYG351" s="41"/>
      <c r="OYH351" s="41"/>
      <c r="OYI351" s="41"/>
      <c r="OYJ351" s="41"/>
      <c r="OYK351" s="41"/>
      <c r="OYL351" s="41"/>
      <c r="OYM351" s="41"/>
      <c r="OYN351" s="41"/>
      <c r="OYO351" s="41"/>
      <c r="OYP351" s="41"/>
      <c r="OYQ351" s="41"/>
      <c r="OYR351" s="41"/>
      <c r="OYS351" s="41"/>
      <c r="OYT351" s="41"/>
      <c r="OYU351" s="41"/>
      <c r="OYV351" s="41"/>
      <c r="OYW351" s="41"/>
      <c r="OYX351" s="41"/>
      <c r="OYY351" s="41"/>
      <c r="OYZ351" s="41"/>
      <c r="OZA351" s="41"/>
      <c r="OZB351" s="41"/>
      <c r="OZC351" s="41"/>
      <c r="OZD351" s="41"/>
      <c r="OZE351" s="41"/>
      <c r="OZF351" s="41"/>
      <c r="OZG351" s="41"/>
      <c r="OZH351" s="41"/>
      <c r="OZI351" s="41"/>
      <c r="OZJ351" s="41"/>
      <c r="OZK351" s="41"/>
      <c r="OZL351" s="41"/>
      <c r="OZM351" s="41"/>
      <c r="OZN351" s="41"/>
      <c r="OZO351" s="41"/>
      <c r="OZP351" s="41"/>
      <c r="OZQ351" s="41"/>
      <c r="OZR351" s="41"/>
      <c r="OZS351" s="41"/>
      <c r="OZT351" s="41"/>
      <c r="OZU351" s="41"/>
      <c r="OZV351" s="41"/>
      <c r="OZW351" s="41"/>
      <c r="OZX351" s="41"/>
      <c r="OZY351" s="41"/>
      <c r="OZZ351" s="41"/>
      <c r="PAA351" s="41"/>
      <c r="PAB351" s="41"/>
      <c r="PAC351" s="41"/>
      <c r="PAD351" s="41"/>
      <c r="PAE351" s="41"/>
      <c r="PAF351" s="41"/>
      <c r="PAG351" s="41"/>
      <c r="PAH351" s="41"/>
      <c r="PAI351" s="41"/>
      <c r="PAJ351" s="41"/>
      <c r="PAK351" s="41"/>
      <c r="PAL351" s="41"/>
      <c r="PAM351" s="41"/>
      <c r="PAN351" s="41"/>
      <c r="PAO351" s="41"/>
      <c r="PAP351" s="41"/>
      <c r="PAQ351" s="41"/>
      <c r="PAR351" s="41"/>
      <c r="PAS351" s="41"/>
      <c r="PAT351" s="41"/>
      <c r="PAU351" s="41"/>
      <c r="PAV351" s="41"/>
      <c r="PAW351" s="41"/>
      <c r="PAX351" s="41"/>
      <c r="PAY351" s="41"/>
      <c r="PAZ351" s="41"/>
      <c r="PBA351" s="41"/>
      <c r="PBB351" s="41"/>
      <c r="PBC351" s="41"/>
      <c r="PBD351" s="41"/>
      <c r="PBE351" s="41"/>
      <c r="PBF351" s="41"/>
      <c r="PBG351" s="41"/>
      <c r="PBH351" s="41"/>
      <c r="PBI351" s="41"/>
      <c r="PBJ351" s="41"/>
      <c r="PBK351" s="41"/>
      <c r="PBL351" s="41"/>
      <c r="PBM351" s="41"/>
      <c r="PBN351" s="41"/>
      <c r="PBO351" s="41"/>
      <c r="PBP351" s="41"/>
      <c r="PBQ351" s="41"/>
      <c r="PBR351" s="41"/>
      <c r="PBS351" s="41"/>
      <c r="PBT351" s="41"/>
      <c r="PBU351" s="41"/>
      <c r="PBV351" s="41"/>
      <c r="PBW351" s="41"/>
      <c r="PBX351" s="41"/>
      <c r="PBY351" s="41"/>
      <c r="PBZ351" s="41"/>
      <c r="PCA351" s="41"/>
      <c r="PCB351" s="41"/>
      <c r="PCC351" s="41"/>
      <c r="PCD351" s="41"/>
      <c r="PCE351" s="41"/>
      <c r="PCF351" s="41"/>
      <c r="PCG351" s="41"/>
      <c r="PCH351" s="41"/>
      <c r="PCI351" s="41"/>
      <c r="PCJ351" s="41"/>
      <c r="PCK351" s="41"/>
      <c r="PCL351" s="41"/>
      <c r="PCM351" s="41"/>
      <c r="PCN351" s="41"/>
      <c r="PCO351" s="41"/>
      <c r="PCP351" s="41"/>
      <c r="PCQ351" s="41"/>
      <c r="PCR351" s="41"/>
      <c r="PCS351" s="41"/>
      <c r="PCT351" s="41"/>
      <c r="PCU351" s="41"/>
      <c r="PCV351" s="41"/>
      <c r="PCW351" s="41"/>
      <c r="PCX351" s="41"/>
      <c r="PCY351" s="41"/>
      <c r="PCZ351" s="41"/>
      <c r="PDA351" s="41"/>
      <c r="PDB351" s="41"/>
      <c r="PDC351" s="41"/>
      <c r="PDD351" s="41"/>
      <c r="PDE351" s="41"/>
      <c r="PDF351" s="41"/>
      <c r="PDG351" s="41"/>
      <c r="PDH351" s="41"/>
      <c r="PDI351" s="41"/>
      <c r="PDJ351" s="41"/>
      <c r="PDK351" s="41"/>
      <c r="PDL351" s="41"/>
      <c r="PDM351" s="41"/>
      <c r="PDN351" s="41"/>
      <c r="PDO351" s="41"/>
      <c r="PDP351" s="41"/>
      <c r="PDQ351" s="41"/>
      <c r="PDR351" s="41"/>
      <c r="PDS351" s="41"/>
      <c r="PDT351" s="41"/>
      <c r="PDU351" s="41"/>
      <c r="PDV351" s="41"/>
      <c r="PDW351" s="41"/>
      <c r="PDX351" s="41"/>
      <c r="PDY351" s="41"/>
      <c r="PDZ351" s="41"/>
      <c r="PEA351" s="41"/>
      <c r="PEB351" s="41"/>
      <c r="PEC351" s="41"/>
      <c r="PED351" s="41"/>
      <c r="PEE351" s="41"/>
      <c r="PEF351" s="41"/>
      <c r="PEG351" s="41"/>
      <c r="PEH351" s="41"/>
      <c r="PEI351" s="41"/>
      <c r="PEJ351" s="41"/>
      <c r="PEK351" s="41"/>
      <c r="PEL351" s="41"/>
      <c r="PEM351" s="41"/>
      <c r="PEN351" s="41"/>
      <c r="PEO351" s="41"/>
      <c r="PEP351" s="41"/>
      <c r="PEQ351" s="41"/>
      <c r="PER351" s="41"/>
      <c r="PES351" s="41"/>
      <c r="PET351" s="41"/>
      <c r="PEU351" s="41"/>
      <c r="PEV351" s="41"/>
      <c r="PEW351" s="41"/>
      <c r="PEX351" s="41"/>
      <c r="PEY351" s="41"/>
      <c r="PEZ351" s="41"/>
      <c r="PFA351" s="41"/>
      <c r="PFB351" s="41"/>
      <c r="PFC351" s="41"/>
      <c r="PFD351" s="41"/>
      <c r="PFE351" s="41"/>
      <c r="PFF351" s="41"/>
      <c r="PFG351" s="41"/>
      <c r="PFH351" s="41"/>
      <c r="PFI351" s="41"/>
      <c r="PFJ351" s="41"/>
      <c r="PFK351" s="41"/>
      <c r="PFL351" s="41"/>
      <c r="PFM351" s="41"/>
      <c r="PFN351" s="41"/>
      <c r="PFO351" s="41"/>
      <c r="PFP351" s="41"/>
      <c r="PFQ351" s="41"/>
      <c r="PFR351" s="41"/>
      <c r="PFS351" s="41"/>
      <c r="PFT351" s="41"/>
      <c r="PFU351" s="41"/>
      <c r="PFV351" s="41"/>
      <c r="PFW351" s="41"/>
      <c r="PFX351" s="41"/>
      <c r="PFY351" s="41"/>
      <c r="PFZ351" s="41"/>
      <c r="PGA351" s="41"/>
      <c r="PGB351" s="41"/>
      <c r="PGC351" s="41"/>
      <c r="PGD351" s="41"/>
      <c r="PGE351" s="41"/>
      <c r="PGF351" s="41"/>
      <c r="PGG351" s="41"/>
      <c r="PGH351" s="41"/>
      <c r="PGI351" s="41"/>
      <c r="PGJ351" s="41"/>
      <c r="PGK351" s="41"/>
      <c r="PGL351" s="41"/>
      <c r="PGM351" s="41"/>
      <c r="PGN351" s="41"/>
      <c r="PGO351" s="41"/>
      <c r="PGP351" s="41"/>
      <c r="PGQ351" s="41"/>
      <c r="PGR351" s="41"/>
      <c r="PGS351" s="41"/>
      <c r="PGT351" s="41"/>
      <c r="PGU351" s="41"/>
      <c r="PGV351" s="41"/>
      <c r="PGW351" s="41"/>
      <c r="PGX351" s="41"/>
      <c r="PGY351" s="41"/>
      <c r="PGZ351" s="41"/>
      <c r="PHA351" s="41"/>
      <c r="PHB351" s="41"/>
      <c r="PHC351" s="41"/>
      <c r="PHD351" s="41"/>
      <c r="PHE351" s="41"/>
      <c r="PHF351" s="41"/>
      <c r="PHG351" s="41"/>
      <c r="PHH351" s="41"/>
      <c r="PHI351" s="41"/>
      <c r="PHJ351" s="41"/>
      <c r="PHK351" s="41"/>
      <c r="PHL351" s="41"/>
      <c r="PHM351" s="41"/>
      <c r="PHN351" s="41"/>
      <c r="PHO351" s="41"/>
      <c r="PHP351" s="41"/>
      <c r="PHQ351" s="41"/>
      <c r="PHR351" s="41"/>
      <c r="PHS351" s="41"/>
      <c r="PHT351" s="41"/>
      <c r="PHU351" s="41"/>
      <c r="PHV351" s="41"/>
      <c r="PHW351" s="41"/>
      <c r="PHX351" s="41"/>
      <c r="PHY351" s="41"/>
      <c r="PHZ351" s="41"/>
      <c r="PIA351" s="41"/>
      <c r="PIB351" s="41"/>
      <c r="PIC351" s="41"/>
      <c r="PID351" s="41"/>
      <c r="PIE351" s="41"/>
      <c r="PIF351" s="41"/>
      <c r="PIG351" s="41"/>
      <c r="PIH351" s="41"/>
      <c r="PII351" s="41"/>
      <c r="PIJ351" s="41"/>
      <c r="PIK351" s="41"/>
      <c r="PIL351" s="41"/>
      <c r="PIM351" s="41"/>
      <c r="PIN351" s="41"/>
      <c r="PIO351" s="41"/>
      <c r="PIP351" s="41"/>
      <c r="PIQ351" s="41"/>
      <c r="PIR351" s="41"/>
      <c r="PIS351" s="41"/>
      <c r="PIT351" s="41"/>
      <c r="PIU351" s="41"/>
      <c r="PIV351" s="41"/>
      <c r="PIW351" s="41"/>
      <c r="PIX351" s="41"/>
      <c r="PIY351" s="41"/>
      <c r="PIZ351" s="41"/>
      <c r="PJA351" s="41"/>
      <c r="PJB351" s="41"/>
      <c r="PJC351" s="41"/>
      <c r="PJD351" s="41"/>
      <c r="PJE351" s="41"/>
      <c r="PJF351" s="41"/>
      <c r="PJG351" s="41"/>
      <c r="PJH351" s="41"/>
      <c r="PJI351" s="41"/>
      <c r="PJJ351" s="41"/>
      <c r="PJK351" s="41"/>
      <c r="PJL351" s="41"/>
      <c r="PJM351" s="41"/>
      <c r="PJN351" s="41"/>
      <c r="PJO351" s="41"/>
      <c r="PJP351" s="41"/>
      <c r="PJQ351" s="41"/>
      <c r="PJR351" s="41"/>
      <c r="PJS351" s="41"/>
      <c r="PJT351" s="41"/>
      <c r="PJU351" s="41"/>
      <c r="PJV351" s="41"/>
      <c r="PJW351" s="41"/>
      <c r="PJX351" s="41"/>
      <c r="PJY351" s="41"/>
      <c r="PJZ351" s="41"/>
      <c r="PKA351" s="41"/>
      <c r="PKB351" s="41"/>
      <c r="PKC351" s="41"/>
      <c r="PKD351" s="41"/>
      <c r="PKE351" s="41"/>
      <c r="PKF351" s="41"/>
      <c r="PKG351" s="41"/>
      <c r="PKH351" s="41"/>
      <c r="PKI351" s="41"/>
      <c r="PKJ351" s="41"/>
      <c r="PKK351" s="41"/>
      <c r="PKL351" s="41"/>
      <c r="PKM351" s="41"/>
      <c r="PKN351" s="41"/>
      <c r="PKO351" s="41"/>
      <c r="PKP351" s="41"/>
      <c r="PKQ351" s="41"/>
      <c r="PKR351" s="41"/>
      <c r="PKS351" s="41"/>
      <c r="PKT351" s="41"/>
      <c r="PKU351" s="41"/>
      <c r="PKV351" s="41"/>
      <c r="PKW351" s="41"/>
      <c r="PKX351" s="41"/>
      <c r="PKY351" s="41"/>
      <c r="PKZ351" s="41"/>
      <c r="PLA351" s="41"/>
      <c r="PLB351" s="41"/>
      <c r="PLC351" s="41"/>
      <c r="PLD351" s="41"/>
      <c r="PLE351" s="41"/>
      <c r="PLF351" s="41"/>
      <c r="PLG351" s="41"/>
      <c r="PLH351" s="41"/>
      <c r="PLI351" s="41"/>
      <c r="PLJ351" s="41"/>
      <c r="PLK351" s="41"/>
      <c r="PLL351" s="41"/>
      <c r="PLM351" s="41"/>
      <c r="PLN351" s="41"/>
      <c r="PLO351" s="41"/>
      <c r="PLP351" s="41"/>
      <c r="PLQ351" s="41"/>
      <c r="PLR351" s="41"/>
      <c r="PLS351" s="41"/>
      <c r="PLT351" s="41"/>
      <c r="PLU351" s="41"/>
      <c r="PLV351" s="41"/>
      <c r="PLW351" s="41"/>
      <c r="PLX351" s="41"/>
      <c r="PLY351" s="41"/>
      <c r="PLZ351" s="41"/>
      <c r="PMA351" s="41"/>
      <c r="PMB351" s="41"/>
      <c r="PMC351" s="41"/>
      <c r="PMD351" s="41"/>
      <c r="PME351" s="41"/>
      <c r="PMF351" s="41"/>
      <c r="PMG351" s="41"/>
      <c r="PMH351" s="41"/>
      <c r="PMI351" s="41"/>
      <c r="PMJ351" s="41"/>
      <c r="PMK351" s="41"/>
      <c r="PML351" s="41"/>
      <c r="PMM351" s="41"/>
      <c r="PMN351" s="41"/>
      <c r="PMO351" s="41"/>
      <c r="PMP351" s="41"/>
      <c r="PMQ351" s="41"/>
      <c r="PMR351" s="41"/>
      <c r="PMS351" s="41"/>
      <c r="PMT351" s="41"/>
      <c r="PMU351" s="41"/>
      <c r="PMV351" s="41"/>
      <c r="PMW351" s="41"/>
      <c r="PMX351" s="41"/>
      <c r="PMY351" s="41"/>
      <c r="PMZ351" s="41"/>
      <c r="PNA351" s="41"/>
      <c r="PNB351" s="41"/>
      <c r="PNC351" s="41"/>
      <c r="PND351" s="41"/>
      <c r="PNE351" s="41"/>
      <c r="PNF351" s="41"/>
      <c r="PNG351" s="41"/>
      <c r="PNH351" s="41"/>
      <c r="PNI351" s="41"/>
      <c r="PNJ351" s="41"/>
      <c r="PNK351" s="41"/>
      <c r="PNL351" s="41"/>
      <c r="PNM351" s="41"/>
      <c r="PNN351" s="41"/>
      <c r="PNO351" s="41"/>
      <c r="PNP351" s="41"/>
      <c r="PNQ351" s="41"/>
      <c r="PNR351" s="41"/>
      <c r="PNS351" s="41"/>
      <c r="PNT351" s="41"/>
      <c r="PNU351" s="41"/>
      <c r="PNV351" s="41"/>
      <c r="PNW351" s="41"/>
      <c r="PNX351" s="41"/>
      <c r="PNY351" s="41"/>
      <c r="PNZ351" s="41"/>
      <c r="POA351" s="41"/>
      <c r="POB351" s="41"/>
      <c r="POC351" s="41"/>
      <c r="POD351" s="41"/>
      <c r="POE351" s="41"/>
      <c r="POF351" s="41"/>
      <c r="POG351" s="41"/>
      <c r="POH351" s="41"/>
      <c r="POI351" s="41"/>
      <c r="POJ351" s="41"/>
      <c r="POK351" s="41"/>
      <c r="POL351" s="41"/>
      <c r="POM351" s="41"/>
      <c r="PON351" s="41"/>
      <c r="POO351" s="41"/>
      <c r="POP351" s="41"/>
      <c r="POQ351" s="41"/>
      <c r="POR351" s="41"/>
      <c r="POS351" s="41"/>
      <c r="POT351" s="41"/>
      <c r="POU351" s="41"/>
      <c r="POV351" s="41"/>
      <c r="POW351" s="41"/>
      <c r="POX351" s="41"/>
      <c r="POY351" s="41"/>
      <c r="POZ351" s="41"/>
      <c r="PPA351" s="41"/>
      <c r="PPB351" s="41"/>
      <c r="PPC351" s="41"/>
      <c r="PPD351" s="41"/>
      <c r="PPE351" s="41"/>
      <c r="PPF351" s="41"/>
      <c r="PPG351" s="41"/>
      <c r="PPH351" s="41"/>
      <c r="PPI351" s="41"/>
      <c r="PPJ351" s="41"/>
      <c r="PPK351" s="41"/>
      <c r="PPL351" s="41"/>
      <c r="PPM351" s="41"/>
      <c r="PPN351" s="41"/>
      <c r="PPO351" s="41"/>
      <c r="PPP351" s="41"/>
      <c r="PPQ351" s="41"/>
      <c r="PPR351" s="41"/>
      <c r="PPS351" s="41"/>
      <c r="PPT351" s="41"/>
      <c r="PPU351" s="41"/>
      <c r="PPV351" s="41"/>
      <c r="PPW351" s="41"/>
      <c r="PPX351" s="41"/>
      <c r="PPY351" s="41"/>
      <c r="PPZ351" s="41"/>
      <c r="PQA351" s="41"/>
      <c r="PQB351" s="41"/>
      <c r="PQC351" s="41"/>
      <c r="PQD351" s="41"/>
      <c r="PQE351" s="41"/>
      <c r="PQF351" s="41"/>
      <c r="PQG351" s="41"/>
      <c r="PQH351" s="41"/>
      <c r="PQI351" s="41"/>
      <c r="PQJ351" s="41"/>
      <c r="PQK351" s="41"/>
      <c r="PQL351" s="41"/>
      <c r="PQM351" s="41"/>
      <c r="PQN351" s="41"/>
      <c r="PQO351" s="41"/>
      <c r="PQP351" s="41"/>
      <c r="PQQ351" s="41"/>
      <c r="PQR351" s="41"/>
      <c r="PQS351" s="41"/>
      <c r="PQT351" s="41"/>
      <c r="PQU351" s="41"/>
      <c r="PQV351" s="41"/>
      <c r="PQW351" s="41"/>
      <c r="PQX351" s="41"/>
      <c r="PQY351" s="41"/>
      <c r="PQZ351" s="41"/>
      <c r="PRA351" s="41"/>
      <c r="PRB351" s="41"/>
      <c r="PRC351" s="41"/>
      <c r="PRD351" s="41"/>
      <c r="PRE351" s="41"/>
      <c r="PRF351" s="41"/>
      <c r="PRG351" s="41"/>
      <c r="PRH351" s="41"/>
      <c r="PRI351" s="41"/>
      <c r="PRJ351" s="41"/>
      <c r="PRK351" s="41"/>
      <c r="PRL351" s="41"/>
      <c r="PRM351" s="41"/>
      <c r="PRN351" s="41"/>
      <c r="PRO351" s="41"/>
      <c r="PRP351" s="41"/>
      <c r="PRQ351" s="41"/>
      <c r="PRR351" s="41"/>
      <c r="PRS351" s="41"/>
      <c r="PRT351" s="41"/>
      <c r="PRU351" s="41"/>
      <c r="PRV351" s="41"/>
      <c r="PRW351" s="41"/>
      <c r="PRX351" s="41"/>
      <c r="PRY351" s="41"/>
      <c r="PRZ351" s="41"/>
      <c r="PSA351" s="41"/>
      <c r="PSB351" s="41"/>
      <c r="PSC351" s="41"/>
      <c r="PSD351" s="41"/>
      <c r="PSE351" s="41"/>
      <c r="PSF351" s="41"/>
      <c r="PSG351" s="41"/>
      <c r="PSH351" s="41"/>
      <c r="PSI351" s="41"/>
      <c r="PSJ351" s="41"/>
      <c r="PSK351" s="41"/>
      <c r="PSL351" s="41"/>
      <c r="PSM351" s="41"/>
      <c r="PSN351" s="41"/>
      <c r="PSO351" s="41"/>
      <c r="PSP351" s="41"/>
      <c r="PSQ351" s="41"/>
      <c r="PSR351" s="41"/>
      <c r="PSS351" s="41"/>
      <c r="PST351" s="41"/>
      <c r="PSU351" s="41"/>
      <c r="PSV351" s="41"/>
      <c r="PSW351" s="41"/>
      <c r="PSX351" s="41"/>
      <c r="PSY351" s="41"/>
      <c r="PSZ351" s="41"/>
      <c r="PTA351" s="41"/>
      <c r="PTB351" s="41"/>
      <c r="PTC351" s="41"/>
      <c r="PTD351" s="41"/>
      <c r="PTE351" s="41"/>
      <c r="PTF351" s="41"/>
      <c r="PTG351" s="41"/>
      <c r="PTH351" s="41"/>
      <c r="PTI351" s="41"/>
      <c r="PTJ351" s="41"/>
      <c r="PTK351" s="41"/>
      <c r="PTL351" s="41"/>
      <c r="PTM351" s="41"/>
      <c r="PTN351" s="41"/>
      <c r="PTO351" s="41"/>
      <c r="PTP351" s="41"/>
      <c r="PTQ351" s="41"/>
      <c r="PTR351" s="41"/>
      <c r="PTS351" s="41"/>
      <c r="PTT351" s="41"/>
      <c r="PTU351" s="41"/>
      <c r="PTV351" s="41"/>
      <c r="PTW351" s="41"/>
      <c r="PTX351" s="41"/>
      <c r="PTY351" s="41"/>
      <c r="PTZ351" s="41"/>
      <c r="PUA351" s="41"/>
      <c r="PUB351" s="41"/>
      <c r="PUC351" s="41"/>
      <c r="PUD351" s="41"/>
      <c r="PUE351" s="41"/>
      <c r="PUF351" s="41"/>
      <c r="PUG351" s="41"/>
      <c r="PUH351" s="41"/>
      <c r="PUI351" s="41"/>
      <c r="PUJ351" s="41"/>
      <c r="PUK351" s="41"/>
      <c r="PUL351" s="41"/>
      <c r="PUM351" s="41"/>
      <c r="PUN351" s="41"/>
      <c r="PUO351" s="41"/>
      <c r="PUP351" s="41"/>
      <c r="PUQ351" s="41"/>
      <c r="PUR351" s="41"/>
      <c r="PUS351" s="41"/>
      <c r="PUT351" s="41"/>
      <c r="PUU351" s="41"/>
      <c r="PUV351" s="41"/>
      <c r="PUW351" s="41"/>
      <c r="PUX351" s="41"/>
      <c r="PUY351" s="41"/>
      <c r="PUZ351" s="41"/>
      <c r="PVA351" s="41"/>
      <c r="PVB351" s="41"/>
      <c r="PVC351" s="41"/>
      <c r="PVD351" s="41"/>
      <c r="PVE351" s="41"/>
      <c r="PVF351" s="41"/>
      <c r="PVG351" s="41"/>
      <c r="PVH351" s="41"/>
      <c r="PVI351" s="41"/>
      <c r="PVJ351" s="41"/>
      <c r="PVK351" s="41"/>
      <c r="PVL351" s="41"/>
      <c r="PVM351" s="41"/>
      <c r="PVN351" s="41"/>
      <c r="PVO351" s="41"/>
      <c r="PVP351" s="41"/>
      <c r="PVQ351" s="41"/>
      <c r="PVR351" s="41"/>
      <c r="PVS351" s="41"/>
      <c r="PVT351" s="41"/>
      <c r="PVU351" s="41"/>
      <c r="PVV351" s="41"/>
      <c r="PVW351" s="41"/>
      <c r="PVX351" s="41"/>
      <c r="PVY351" s="41"/>
      <c r="PVZ351" s="41"/>
      <c r="PWA351" s="41"/>
      <c r="PWB351" s="41"/>
      <c r="PWC351" s="41"/>
      <c r="PWD351" s="41"/>
      <c r="PWE351" s="41"/>
      <c r="PWF351" s="41"/>
      <c r="PWG351" s="41"/>
      <c r="PWH351" s="41"/>
      <c r="PWI351" s="41"/>
      <c r="PWJ351" s="41"/>
      <c r="PWK351" s="41"/>
      <c r="PWL351" s="41"/>
      <c r="PWM351" s="41"/>
      <c r="PWN351" s="41"/>
      <c r="PWO351" s="41"/>
      <c r="PWP351" s="41"/>
      <c r="PWQ351" s="41"/>
      <c r="PWR351" s="41"/>
      <c r="PWS351" s="41"/>
      <c r="PWT351" s="41"/>
      <c r="PWU351" s="41"/>
      <c r="PWV351" s="41"/>
      <c r="PWW351" s="41"/>
      <c r="PWX351" s="41"/>
      <c r="PWY351" s="41"/>
      <c r="PWZ351" s="41"/>
      <c r="PXA351" s="41"/>
      <c r="PXB351" s="41"/>
      <c r="PXC351" s="41"/>
      <c r="PXD351" s="41"/>
      <c r="PXE351" s="41"/>
      <c r="PXF351" s="41"/>
      <c r="PXG351" s="41"/>
      <c r="PXH351" s="41"/>
      <c r="PXI351" s="41"/>
      <c r="PXJ351" s="41"/>
      <c r="PXK351" s="41"/>
      <c r="PXL351" s="41"/>
      <c r="PXM351" s="41"/>
      <c r="PXN351" s="41"/>
      <c r="PXO351" s="41"/>
      <c r="PXP351" s="41"/>
      <c r="PXQ351" s="41"/>
      <c r="PXR351" s="41"/>
      <c r="PXS351" s="41"/>
      <c r="PXT351" s="41"/>
      <c r="PXU351" s="41"/>
      <c r="PXV351" s="41"/>
      <c r="PXW351" s="41"/>
      <c r="PXX351" s="41"/>
      <c r="PXY351" s="41"/>
      <c r="PXZ351" s="41"/>
      <c r="PYA351" s="41"/>
      <c r="PYB351" s="41"/>
      <c r="PYC351" s="41"/>
      <c r="PYD351" s="41"/>
      <c r="PYE351" s="41"/>
      <c r="PYF351" s="41"/>
      <c r="PYG351" s="41"/>
      <c r="PYH351" s="41"/>
      <c r="PYI351" s="41"/>
      <c r="PYJ351" s="41"/>
      <c r="PYK351" s="41"/>
      <c r="PYL351" s="41"/>
      <c r="PYM351" s="41"/>
      <c r="PYN351" s="41"/>
      <c r="PYO351" s="41"/>
      <c r="PYP351" s="41"/>
      <c r="PYQ351" s="41"/>
      <c r="PYR351" s="41"/>
      <c r="PYS351" s="41"/>
      <c r="PYT351" s="41"/>
      <c r="PYU351" s="41"/>
      <c r="PYV351" s="41"/>
      <c r="PYW351" s="41"/>
      <c r="PYX351" s="41"/>
      <c r="PYY351" s="41"/>
      <c r="PYZ351" s="41"/>
      <c r="PZA351" s="41"/>
      <c r="PZB351" s="41"/>
      <c r="PZC351" s="41"/>
      <c r="PZD351" s="41"/>
      <c r="PZE351" s="41"/>
      <c r="PZF351" s="41"/>
      <c r="PZG351" s="41"/>
      <c r="PZH351" s="41"/>
      <c r="PZI351" s="41"/>
      <c r="PZJ351" s="41"/>
      <c r="PZK351" s="41"/>
      <c r="PZL351" s="41"/>
      <c r="PZM351" s="41"/>
      <c r="PZN351" s="41"/>
      <c r="PZO351" s="41"/>
      <c r="PZP351" s="41"/>
      <c r="PZQ351" s="41"/>
      <c r="PZR351" s="41"/>
      <c r="PZS351" s="41"/>
      <c r="PZT351" s="41"/>
      <c r="PZU351" s="41"/>
      <c r="PZV351" s="41"/>
      <c r="PZW351" s="41"/>
      <c r="PZX351" s="41"/>
      <c r="PZY351" s="41"/>
      <c r="PZZ351" s="41"/>
      <c r="QAA351" s="41"/>
      <c r="QAB351" s="41"/>
      <c r="QAC351" s="41"/>
      <c r="QAD351" s="41"/>
      <c r="QAE351" s="41"/>
      <c r="QAF351" s="41"/>
      <c r="QAG351" s="41"/>
      <c r="QAH351" s="41"/>
      <c r="QAI351" s="41"/>
      <c r="QAJ351" s="41"/>
      <c r="QAK351" s="41"/>
      <c r="QAL351" s="41"/>
      <c r="QAM351" s="41"/>
      <c r="QAN351" s="41"/>
      <c r="QAO351" s="41"/>
      <c r="QAP351" s="41"/>
      <c r="QAQ351" s="41"/>
      <c r="QAR351" s="41"/>
      <c r="QAS351" s="41"/>
      <c r="QAT351" s="41"/>
      <c r="QAU351" s="41"/>
      <c r="QAV351" s="41"/>
      <c r="QAW351" s="41"/>
      <c r="QAX351" s="41"/>
      <c r="QAY351" s="41"/>
      <c r="QAZ351" s="41"/>
      <c r="QBA351" s="41"/>
      <c r="QBB351" s="41"/>
      <c r="QBC351" s="41"/>
      <c r="QBD351" s="41"/>
      <c r="QBE351" s="41"/>
      <c r="QBF351" s="41"/>
      <c r="QBG351" s="41"/>
      <c r="QBH351" s="41"/>
      <c r="QBI351" s="41"/>
      <c r="QBJ351" s="41"/>
      <c r="QBK351" s="41"/>
      <c r="QBL351" s="41"/>
      <c r="QBM351" s="41"/>
      <c r="QBN351" s="41"/>
      <c r="QBO351" s="41"/>
      <c r="QBP351" s="41"/>
      <c r="QBQ351" s="41"/>
      <c r="QBR351" s="41"/>
      <c r="QBS351" s="41"/>
      <c r="QBT351" s="41"/>
      <c r="QBU351" s="41"/>
      <c r="QBV351" s="41"/>
      <c r="QBW351" s="41"/>
      <c r="QBX351" s="41"/>
      <c r="QBY351" s="41"/>
      <c r="QBZ351" s="41"/>
      <c r="QCA351" s="41"/>
      <c r="QCB351" s="41"/>
      <c r="QCC351" s="41"/>
      <c r="QCD351" s="41"/>
      <c r="QCE351" s="41"/>
      <c r="QCF351" s="41"/>
      <c r="QCG351" s="41"/>
      <c r="QCH351" s="41"/>
      <c r="QCI351" s="41"/>
      <c r="QCJ351" s="41"/>
      <c r="QCK351" s="41"/>
      <c r="QCL351" s="41"/>
      <c r="QCM351" s="41"/>
      <c r="QCN351" s="41"/>
      <c r="QCO351" s="41"/>
      <c r="QCP351" s="41"/>
      <c r="QCQ351" s="41"/>
      <c r="QCR351" s="41"/>
      <c r="QCS351" s="41"/>
      <c r="QCT351" s="41"/>
      <c r="QCU351" s="41"/>
      <c r="QCV351" s="41"/>
      <c r="QCW351" s="41"/>
      <c r="QCX351" s="41"/>
      <c r="QCY351" s="41"/>
      <c r="QCZ351" s="41"/>
      <c r="QDA351" s="41"/>
      <c r="QDB351" s="41"/>
      <c r="QDC351" s="41"/>
      <c r="QDD351" s="41"/>
      <c r="QDE351" s="41"/>
      <c r="QDF351" s="41"/>
      <c r="QDG351" s="41"/>
      <c r="QDH351" s="41"/>
      <c r="QDI351" s="41"/>
      <c r="QDJ351" s="41"/>
      <c r="QDK351" s="41"/>
      <c r="QDL351" s="41"/>
      <c r="QDM351" s="41"/>
      <c r="QDN351" s="41"/>
      <c r="QDO351" s="41"/>
      <c r="QDP351" s="41"/>
      <c r="QDQ351" s="41"/>
      <c r="QDR351" s="41"/>
      <c r="QDS351" s="41"/>
      <c r="QDT351" s="41"/>
      <c r="QDU351" s="41"/>
      <c r="QDV351" s="41"/>
      <c r="QDW351" s="41"/>
      <c r="QDX351" s="41"/>
      <c r="QDY351" s="41"/>
      <c r="QDZ351" s="41"/>
      <c r="QEA351" s="41"/>
      <c r="QEB351" s="41"/>
      <c r="QEC351" s="41"/>
      <c r="QED351" s="41"/>
      <c r="QEE351" s="41"/>
      <c r="QEF351" s="41"/>
      <c r="QEG351" s="41"/>
      <c r="QEH351" s="41"/>
      <c r="QEI351" s="41"/>
      <c r="QEJ351" s="41"/>
      <c r="QEK351" s="41"/>
      <c r="QEL351" s="41"/>
      <c r="QEM351" s="41"/>
      <c r="QEN351" s="41"/>
      <c r="QEO351" s="41"/>
      <c r="QEP351" s="41"/>
      <c r="QEQ351" s="41"/>
      <c r="QER351" s="41"/>
      <c r="QES351" s="41"/>
      <c r="QET351" s="41"/>
      <c r="QEU351" s="41"/>
      <c r="QEV351" s="41"/>
      <c r="QEW351" s="41"/>
      <c r="QEX351" s="41"/>
      <c r="QEY351" s="41"/>
      <c r="QEZ351" s="41"/>
      <c r="QFA351" s="41"/>
      <c r="QFB351" s="41"/>
      <c r="QFC351" s="41"/>
      <c r="QFD351" s="41"/>
      <c r="QFE351" s="41"/>
      <c r="QFF351" s="41"/>
      <c r="QFG351" s="41"/>
      <c r="QFH351" s="41"/>
      <c r="QFI351" s="41"/>
      <c r="QFJ351" s="41"/>
      <c r="QFK351" s="41"/>
      <c r="QFL351" s="41"/>
      <c r="QFM351" s="41"/>
      <c r="QFN351" s="41"/>
      <c r="QFO351" s="41"/>
      <c r="QFP351" s="41"/>
      <c r="QFQ351" s="41"/>
      <c r="QFR351" s="41"/>
      <c r="QFS351" s="41"/>
      <c r="QFT351" s="41"/>
      <c r="QFU351" s="41"/>
      <c r="QFV351" s="41"/>
      <c r="QFW351" s="41"/>
      <c r="QFX351" s="41"/>
      <c r="QFY351" s="41"/>
      <c r="QFZ351" s="41"/>
      <c r="QGA351" s="41"/>
      <c r="QGB351" s="41"/>
      <c r="QGC351" s="41"/>
      <c r="QGD351" s="41"/>
      <c r="QGE351" s="41"/>
      <c r="QGF351" s="41"/>
      <c r="QGG351" s="41"/>
      <c r="QGH351" s="41"/>
      <c r="QGI351" s="41"/>
      <c r="QGJ351" s="41"/>
      <c r="QGK351" s="41"/>
      <c r="QGL351" s="41"/>
      <c r="QGM351" s="41"/>
      <c r="QGN351" s="41"/>
      <c r="QGO351" s="41"/>
      <c r="QGP351" s="41"/>
      <c r="QGQ351" s="41"/>
      <c r="QGR351" s="41"/>
      <c r="QGS351" s="41"/>
      <c r="QGT351" s="41"/>
      <c r="QGU351" s="41"/>
      <c r="QGV351" s="41"/>
      <c r="QGW351" s="41"/>
      <c r="QGX351" s="41"/>
      <c r="QGY351" s="41"/>
      <c r="QGZ351" s="41"/>
      <c r="QHA351" s="41"/>
      <c r="QHB351" s="41"/>
      <c r="QHC351" s="41"/>
      <c r="QHD351" s="41"/>
      <c r="QHE351" s="41"/>
      <c r="QHF351" s="41"/>
      <c r="QHG351" s="41"/>
      <c r="QHH351" s="41"/>
      <c r="QHI351" s="41"/>
      <c r="QHJ351" s="41"/>
      <c r="QHK351" s="41"/>
      <c r="QHL351" s="41"/>
      <c r="QHM351" s="41"/>
      <c r="QHN351" s="41"/>
      <c r="QHO351" s="41"/>
      <c r="QHP351" s="41"/>
      <c r="QHQ351" s="41"/>
      <c r="QHR351" s="41"/>
      <c r="QHS351" s="41"/>
      <c r="QHT351" s="41"/>
      <c r="QHU351" s="41"/>
      <c r="QHV351" s="41"/>
      <c r="QHW351" s="41"/>
      <c r="QHX351" s="41"/>
      <c r="QHY351" s="41"/>
      <c r="QHZ351" s="41"/>
      <c r="QIA351" s="41"/>
      <c r="QIB351" s="41"/>
      <c r="QIC351" s="41"/>
      <c r="QID351" s="41"/>
      <c r="QIE351" s="41"/>
      <c r="QIF351" s="41"/>
      <c r="QIG351" s="41"/>
      <c r="QIH351" s="41"/>
      <c r="QII351" s="41"/>
      <c r="QIJ351" s="41"/>
      <c r="QIK351" s="41"/>
      <c r="QIL351" s="41"/>
      <c r="QIM351" s="41"/>
      <c r="QIN351" s="41"/>
      <c r="QIO351" s="41"/>
      <c r="QIP351" s="41"/>
      <c r="QIQ351" s="41"/>
      <c r="QIR351" s="41"/>
      <c r="QIS351" s="41"/>
      <c r="QIT351" s="41"/>
      <c r="QIU351" s="41"/>
      <c r="QIV351" s="41"/>
      <c r="QIW351" s="41"/>
      <c r="QIX351" s="41"/>
      <c r="QIY351" s="41"/>
      <c r="QIZ351" s="41"/>
      <c r="QJA351" s="41"/>
      <c r="QJB351" s="41"/>
      <c r="QJC351" s="41"/>
      <c r="QJD351" s="41"/>
      <c r="QJE351" s="41"/>
      <c r="QJF351" s="41"/>
      <c r="QJG351" s="41"/>
      <c r="QJH351" s="41"/>
      <c r="QJI351" s="41"/>
      <c r="QJJ351" s="41"/>
      <c r="QJK351" s="41"/>
      <c r="QJL351" s="41"/>
      <c r="QJM351" s="41"/>
      <c r="QJN351" s="41"/>
      <c r="QJO351" s="41"/>
      <c r="QJP351" s="41"/>
      <c r="QJQ351" s="41"/>
      <c r="QJR351" s="41"/>
      <c r="QJS351" s="41"/>
      <c r="QJT351" s="41"/>
      <c r="QJU351" s="41"/>
      <c r="QJV351" s="41"/>
      <c r="QJW351" s="41"/>
      <c r="QJX351" s="41"/>
      <c r="QJY351" s="41"/>
      <c r="QJZ351" s="41"/>
      <c r="QKA351" s="41"/>
      <c r="QKB351" s="41"/>
      <c r="QKC351" s="41"/>
      <c r="QKD351" s="41"/>
      <c r="QKE351" s="41"/>
      <c r="QKF351" s="41"/>
      <c r="QKG351" s="41"/>
      <c r="QKH351" s="41"/>
      <c r="QKI351" s="41"/>
      <c r="QKJ351" s="41"/>
      <c r="QKK351" s="41"/>
      <c r="QKL351" s="41"/>
      <c r="QKM351" s="41"/>
      <c r="QKN351" s="41"/>
      <c r="QKO351" s="41"/>
      <c r="QKP351" s="41"/>
      <c r="QKQ351" s="41"/>
      <c r="QKR351" s="41"/>
      <c r="QKS351" s="41"/>
      <c r="QKT351" s="41"/>
      <c r="QKU351" s="41"/>
      <c r="QKV351" s="41"/>
      <c r="QKW351" s="41"/>
      <c r="QKX351" s="41"/>
      <c r="QKY351" s="41"/>
      <c r="QKZ351" s="41"/>
      <c r="QLA351" s="41"/>
      <c r="QLB351" s="41"/>
      <c r="QLC351" s="41"/>
      <c r="QLD351" s="41"/>
      <c r="QLE351" s="41"/>
      <c r="QLF351" s="41"/>
      <c r="QLG351" s="41"/>
      <c r="QLH351" s="41"/>
      <c r="QLI351" s="41"/>
      <c r="QLJ351" s="41"/>
      <c r="QLK351" s="41"/>
      <c r="QLL351" s="41"/>
      <c r="QLM351" s="41"/>
      <c r="QLN351" s="41"/>
      <c r="QLO351" s="41"/>
      <c r="QLP351" s="41"/>
      <c r="QLQ351" s="41"/>
      <c r="QLR351" s="41"/>
      <c r="QLS351" s="41"/>
      <c r="QLT351" s="41"/>
      <c r="QLU351" s="41"/>
      <c r="QLV351" s="41"/>
      <c r="QLW351" s="41"/>
      <c r="QLX351" s="41"/>
      <c r="QLY351" s="41"/>
      <c r="QLZ351" s="41"/>
      <c r="QMA351" s="41"/>
      <c r="QMB351" s="41"/>
      <c r="QMC351" s="41"/>
      <c r="QMD351" s="41"/>
      <c r="QME351" s="41"/>
      <c r="QMF351" s="41"/>
      <c r="QMG351" s="41"/>
      <c r="QMH351" s="41"/>
      <c r="QMI351" s="41"/>
      <c r="QMJ351" s="41"/>
      <c r="QMK351" s="41"/>
      <c r="QML351" s="41"/>
      <c r="QMM351" s="41"/>
      <c r="QMN351" s="41"/>
      <c r="QMO351" s="41"/>
      <c r="QMP351" s="41"/>
      <c r="QMQ351" s="41"/>
      <c r="QMR351" s="41"/>
      <c r="QMS351" s="41"/>
      <c r="QMT351" s="41"/>
      <c r="QMU351" s="41"/>
      <c r="QMV351" s="41"/>
      <c r="QMW351" s="41"/>
      <c r="QMX351" s="41"/>
      <c r="QMY351" s="41"/>
      <c r="QMZ351" s="41"/>
      <c r="QNA351" s="41"/>
      <c r="QNB351" s="41"/>
      <c r="QNC351" s="41"/>
      <c r="QND351" s="41"/>
      <c r="QNE351" s="41"/>
      <c r="QNF351" s="41"/>
      <c r="QNG351" s="41"/>
      <c r="QNH351" s="41"/>
      <c r="QNI351" s="41"/>
      <c r="QNJ351" s="41"/>
      <c r="QNK351" s="41"/>
      <c r="QNL351" s="41"/>
      <c r="QNM351" s="41"/>
      <c r="QNN351" s="41"/>
      <c r="QNO351" s="41"/>
      <c r="QNP351" s="41"/>
      <c r="QNQ351" s="41"/>
      <c r="QNR351" s="41"/>
      <c r="QNS351" s="41"/>
      <c r="QNT351" s="41"/>
      <c r="QNU351" s="41"/>
      <c r="QNV351" s="41"/>
      <c r="QNW351" s="41"/>
      <c r="QNX351" s="41"/>
      <c r="QNY351" s="41"/>
      <c r="QNZ351" s="41"/>
      <c r="QOA351" s="41"/>
      <c r="QOB351" s="41"/>
      <c r="QOC351" s="41"/>
      <c r="QOD351" s="41"/>
      <c r="QOE351" s="41"/>
      <c r="QOF351" s="41"/>
      <c r="QOG351" s="41"/>
      <c r="QOH351" s="41"/>
      <c r="QOI351" s="41"/>
      <c r="QOJ351" s="41"/>
      <c r="QOK351" s="41"/>
      <c r="QOL351" s="41"/>
      <c r="QOM351" s="41"/>
      <c r="QON351" s="41"/>
      <c r="QOO351" s="41"/>
      <c r="QOP351" s="41"/>
      <c r="QOQ351" s="41"/>
      <c r="QOR351" s="41"/>
      <c r="QOS351" s="41"/>
      <c r="QOT351" s="41"/>
      <c r="QOU351" s="41"/>
      <c r="QOV351" s="41"/>
      <c r="QOW351" s="41"/>
      <c r="QOX351" s="41"/>
      <c r="QOY351" s="41"/>
      <c r="QOZ351" s="41"/>
      <c r="QPA351" s="41"/>
      <c r="QPB351" s="41"/>
      <c r="QPC351" s="41"/>
      <c r="QPD351" s="41"/>
      <c r="QPE351" s="41"/>
      <c r="QPF351" s="41"/>
      <c r="QPG351" s="41"/>
      <c r="QPH351" s="41"/>
      <c r="QPI351" s="41"/>
      <c r="QPJ351" s="41"/>
      <c r="QPK351" s="41"/>
      <c r="QPL351" s="41"/>
      <c r="QPM351" s="41"/>
      <c r="QPN351" s="41"/>
      <c r="QPO351" s="41"/>
      <c r="QPP351" s="41"/>
      <c r="QPQ351" s="41"/>
      <c r="QPR351" s="41"/>
      <c r="QPS351" s="41"/>
      <c r="QPT351" s="41"/>
      <c r="QPU351" s="41"/>
      <c r="QPV351" s="41"/>
      <c r="QPW351" s="41"/>
      <c r="QPX351" s="41"/>
      <c r="QPY351" s="41"/>
      <c r="QPZ351" s="41"/>
      <c r="QQA351" s="41"/>
      <c r="QQB351" s="41"/>
      <c r="QQC351" s="41"/>
      <c r="QQD351" s="41"/>
      <c r="QQE351" s="41"/>
      <c r="QQF351" s="41"/>
      <c r="QQG351" s="41"/>
      <c r="QQH351" s="41"/>
      <c r="QQI351" s="41"/>
      <c r="QQJ351" s="41"/>
      <c r="QQK351" s="41"/>
      <c r="QQL351" s="41"/>
      <c r="QQM351" s="41"/>
      <c r="QQN351" s="41"/>
      <c r="QQO351" s="41"/>
      <c r="QQP351" s="41"/>
      <c r="QQQ351" s="41"/>
      <c r="QQR351" s="41"/>
      <c r="QQS351" s="41"/>
      <c r="QQT351" s="41"/>
      <c r="QQU351" s="41"/>
      <c r="QQV351" s="41"/>
      <c r="QQW351" s="41"/>
      <c r="QQX351" s="41"/>
      <c r="QQY351" s="41"/>
      <c r="QQZ351" s="41"/>
      <c r="QRA351" s="41"/>
      <c r="QRB351" s="41"/>
      <c r="QRC351" s="41"/>
      <c r="QRD351" s="41"/>
      <c r="QRE351" s="41"/>
      <c r="QRF351" s="41"/>
      <c r="QRG351" s="41"/>
      <c r="QRH351" s="41"/>
      <c r="QRI351" s="41"/>
      <c r="QRJ351" s="41"/>
      <c r="QRK351" s="41"/>
      <c r="QRL351" s="41"/>
      <c r="QRM351" s="41"/>
      <c r="QRN351" s="41"/>
      <c r="QRO351" s="41"/>
      <c r="QRP351" s="41"/>
      <c r="QRQ351" s="41"/>
      <c r="QRR351" s="41"/>
      <c r="QRS351" s="41"/>
      <c r="QRT351" s="41"/>
      <c r="QRU351" s="41"/>
      <c r="QRV351" s="41"/>
      <c r="QRW351" s="41"/>
      <c r="QRX351" s="41"/>
      <c r="QRY351" s="41"/>
      <c r="QRZ351" s="41"/>
      <c r="QSA351" s="41"/>
      <c r="QSB351" s="41"/>
      <c r="QSC351" s="41"/>
      <c r="QSD351" s="41"/>
      <c r="QSE351" s="41"/>
      <c r="QSF351" s="41"/>
      <c r="QSG351" s="41"/>
      <c r="QSH351" s="41"/>
      <c r="QSI351" s="41"/>
      <c r="QSJ351" s="41"/>
      <c r="QSK351" s="41"/>
      <c r="QSL351" s="41"/>
      <c r="QSM351" s="41"/>
      <c r="QSN351" s="41"/>
      <c r="QSO351" s="41"/>
      <c r="QSP351" s="41"/>
      <c r="QSQ351" s="41"/>
      <c r="QSR351" s="41"/>
      <c r="QSS351" s="41"/>
      <c r="QST351" s="41"/>
      <c r="QSU351" s="41"/>
      <c r="QSV351" s="41"/>
      <c r="QSW351" s="41"/>
      <c r="QSX351" s="41"/>
      <c r="QSY351" s="41"/>
      <c r="QSZ351" s="41"/>
      <c r="QTA351" s="41"/>
      <c r="QTB351" s="41"/>
      <c r="QTC351" s="41"/>
      <c r="QTD351" s="41"/>
      <c r="QTE351" s="41"/>
      <c r="QTF351" s="41"/>
      <c r="QTG351" s="41"/>
      <c r="QTH351" s="41"/>
      <c r="QTI351" s="41"/>
      <c r="QTJ351" s="41"/>
      <c r="QTK351" s="41"/>
      <c r="QTL351" s="41"/>
      <c r="QTM351" s="41"/>
      <c r="QTN351" s="41"/>
      <c r="QTO351" s="41"/>
      <c r="QTP351" s="41"/>
      <c r="QTQ351" s="41"/>
      <c r="QTR351" s="41"/>
      <c r="QTS351" s="41"/>
      <c r="QTT351" s="41"/>
      <c r="QTU351" s="41"/>
      <c r="QTV351" s="41"/>
      <c r="QTW351" s="41"/>
      <c r="QTX351" s="41"/>
      <c r="QTY351" s="41"/>
      <c r="QTZ351" s="41"/>
      <c r="QUA351" s="41"/>
      <c r="QUB351" s="41"/>
      <c r="QUC351" s="41"/>
      <c r="QUD351" s="41"/>
      <c r="QUE351" s="41"/>
      <c r="QUF351" s="41"/>
      <c r="QUG351" s="41"/>
      <c r="QUH351" s="41"/>
      <c r="QUI351" s="41"/>
      <c r="QUJ351" s="41"/>
      <c r="QUK351" s="41"/>
      <c r="QUL351" s="41"/>
      <c r="QUM351" s="41"/>
      <c r="QUN351" s="41"/>
      <c r="QUO351" s="41"/>
      <c r="QUP351" s="41"/>
      <c r="QUQ351" s="41"/>
      <c r="QUR351" s="41"/>
      <c r="QUS351" s="41"/>
      <c r="QUT351" s="41"/>
      <c r="QUU351" s="41"/>
      <c r="QUV351" s="41"/>
      <c r="QUW351" s="41"/>
      <c r="QUX351" s="41"/>
      <c r="QUY351" s="41"/>
      <c r="QUZ351" s="41"/>
      <c r="QVA351" s="41"/>
      <c r="QVB351" s="41"/>
      <c r="QVC351" s="41"/>
      <c r="QVD351" s="41"/>
      <c r="QVE351" s="41"/>
      <c r="QVF351" s="41"/>
      <c r="QVG351" s="41"/>
      <c r="QVH351" s="41"/>
      <c r="QVI351" s="41"/>
      <c r="QVJ351" s="41"/>
      <c r="QVK351" s="41"/>
      <c r="QVL351" s="41"/>
      <c r="QVM351" s="41"/>
      <c r="QVN351" s="41"/>
      <c r="QVO351" s="41"/>
      <c r="QVP351" s="41"/>
      <c r="QVQ351" s="41"/>
      <c r="QVR351" s="41"/>
      <c r="QVS351" s="41"/>
      <c r="QVT351" s="41"/>
      <c r="QVU351" s="41"/>
      <c r="QVV351" s="41"/>
      <c r="QVW351" s="41"/>
      <c r="QVX351" s="41"/>
      <c r="QVY351" s="41"/>
      <c r="QVZ351" s="41"/>
      <c r="QWA351" s="41"/>
      <c r="QWB351" s="41"/>
      <c r="QWC351" s="41"/>
      <c r="QWD351" s="41"/>
      <c r="QWE351" s="41"/>
      <c r="QWF351" s="41"/>
      <c r="QWG351" s="41"/>
      <c r="QWH351" s="41"/>
      <c r="QWI351" s="41"/>
      <c r="QWJ351" s="41"/>
      <c r="QWK351" s="41"/>
      <c r="QWL351" s="41"/>
      <c r="QWM351" s="41"/>
      <c r="QWN351" s="41"/>
      <c r="QWO351" s="41"/>
      <c r="QWP351" s="41"/>
      <c r="QWQ351" s="41"/>
      <c r="QWR351" s="41"/>
      <c r="QWS351" s="41"/>
      <c r="QWT351" s="41"/>
      <c r="QWU351" s="41"/>
      <c r="QWV351" s="41"/>
      <c r="QWW351" s="41"/>
      <c r="QWX351" s="41"/>
      <c r="QWY351" s="41"/>
      <c r="QWZ351" s="41"/>
      <c r="QXA351" s="41"/>
      <c r="QXB351" s="41"/>
      <c r="QXC351" s="41"/>
      <c r="QXD351" s="41"/>
      <c r="QXE351" s="41"/>
      <c r="QXF351" s="41"/>
      <c r="QXG351" s="41"/>
      <c r="QXH351" s="41"/>
      <c r="QXI351" s="41"/>
      <c r="QXJ351" s="41"/>
      <c r="QXK351" s="41"/>
      <c r="QXL351" s="41"/>
      <c r="QXM351" s="41"/>
      <c r="QXN351" s="41"/>
      <c r="QXO351" s="41"/>
      <c r="QXP351" s="41"/>
      <c r="QXQ351" s="41"/>
      <c r="QXR351" s="41"/>
      <c r="QXS351" s="41"/>
      <c r="QXT351" s="41"/>
      <c r="QXU351" s="41"/>
      <c r="QXV351" s="41"/>
      <c r="QXW351" s="41"/>
      <c r="QXX351" s="41"/>
      <c r="QXY351" s="41"/>
      <c r="QXZ351" s="41"/>
      <c r="QYA351" s="41"/>
      <c r="QYB351" s="41"/>
      <c r="QYC351" s="41"/>
      <c r="QYD351" s="41"/>
      <c r="QYE351" s="41"/>
      <c r="QYF351" s="41"/>
      <c r="QYG351" s="41"/>
      <c r="QYH351" s="41"/>
      <c r="QYI351" s="41"/>
      <c r="QYJ351" s="41"/>
      <c r="QYK351" s="41"/>
      <c r="QYL351" s="41"/>
      <c r="QYM351" s="41"/>
      <c r="QYN351" s="41"/>
      <c r="QYO351" s="41"/>
      <c r="QYP351" s="41"/>
      <c r="QYQ351" s="41"/>
      <c r="QYR351" s="41"/>
      <c r="QYS351" s="41"/>
      <c r="QYT351" s="41"/>
      <c r="QYU351" s="41"/>
      <c r="QYV351" s="41"/>
      <c r="QYW351" s="41"/>
      <c r="QYX351" s="41"/>
      <c r="QYY351" s="41"/>
      <c r="QYZ351" s="41"/>
      <c r="QZA351" s="41"/>
      <c r="QZB351" s="41"/>
      <c r="QZC351" s="41"/>
      <c r="QZD351" s="41"/>
      <c r="QZE351" s="41"/>
      <c r="QZF351" s="41"/>
      <c r="QZG351" s="41"/>
      <c r="QZH351" s="41"/>
      <c r="QZI351" s="41"/>
      <c r="QZJ351" s="41"/>
      <c r="QZK351" s="41"/>
      <c r="QZL351" s="41"/>
      <c r="QZM351" s="41"/>
      <c r="QZN351" s="41"/>
      <c r="QZO351" s="41"/>
      <c r="QZP351" s="41"/>
      <c r="QZQ351" s="41"/>
      <c r="QZR351" s="41"/>
      <c r="QZS351" s="41"/>
      <c r="QZT351" s="41"/>
      <c r="QZU351" s="41"/>
      <c r="QZV351" s="41"/>
      <c r="QZW351" s="41"/>
      <c r="QZX351" s="41"/>
      <c r="QZY351" s="41"/>
      <c r="QZZ351" s="41"/>
      <c r="RAA351" s="41"/>
      <c r="RAB351" s="41"/>
      <c r="RAC351" s="41"/>
      <c r="RAD351" s="41"/>
      <c r="RAE351" s="41"/>
      <c r="RAF351" s="41"/>
      <c r="RAG351" s="41"/>
      <c r="RAH351" s="41"/>
      <c r="RAI351" s="41"/>
      <c r="RAJ351" s="41"/>
      <c r="RAK351" s="41"/>
      <c r="RAL351" s="41"/>
      <c r="RAM351" s="41"/>
      <c r="RAN351" s="41"/>
      <c r="RAO351" s="41"/>
      <c r="RAP351" s="41"/>
      <c r="RAQ351" s="41"/>
      <c r="RAR351" s="41"/>
      <c r="RAS351" s="41"/>
      <c r="RAT351" s="41"/>
      <c r="RAU351" s="41"/>
      <c r="RAV351" s="41"/>
      <c r="RAW351" s="41"/>
      <c r="RAX351" s="41"/>
      <c r="RAY351" s="41"/>
      <c r="RAZ351" s="41"/>
      <c r="RBA351" s="41"/>
      <c r="RBB351" s="41"/>
      <c r="RBC351" s="41"/>
      <c r="RBD351" s="41"/>
      <c r="RBE351" s="41"/>
      <c r="RBF351" s="41"/>
      <c r="RBG351" s="41"/>
      <c r="RBH351" s="41"/>
      <c r="RBI351" s="41"/>
      <c r="RBJ351" s="41"/>
      <c r="RBK351" s="41"/>
      <c r="RBL351" s="41"/>
      <c r="RBM351" s="41"/>
      <c r="RBN351" s="41"/>
      <c r="RBO351" s="41"/>
      <c r="RBP351" s="41"/>
      <c r="RBQ351" s="41"/>
      <c r="RBR351" s="41"/>
      <c r="RBS351" s="41"/>
      <c r="RBT351" s="41"/>
      <c r="RBU351" s="41"/>
      <c r="RBV351" s="41"/>
      <c r="RBW351" s="41"/>
      <c r="RBX351" s="41"/>
      <c r="RBY351" s="41"/>
      <c r="RBZ351" s="41"/>
      <c r="RCA351" s="41"/>
      <c r="RCB351" s="41"/>
      <c r="RCC351" s="41"/>
      <c r="RCD351" s="41"/>
      <c r="RCE351" s="41"/>
      <c r="RCF351" s="41"/>
      <c r="RCG351" s="41"/>
      <c r="RCH351" s="41"/>
      <c r="RCI351" s="41"/>
      <c r="RCJ351" s="41"/>
      <c r="RCK351" s="41"/>
      <c r="RCL351" s="41"/>
      <c r="RCM351" s="41"/>
      <c r="RCN351" s="41"/>
      <c r="RCO351" s="41"/>
      <c r="RCP351" s="41"/>
      <c r="RCQ351" s="41"/>
      <c r="RCR351" s="41"/>
      <c r="RCS351" s="41"/>
      <c r="RCT351" s="41"/>
      <c r="RCU351" s="41"/>
      <c r="RCV351" s="41"/>
      <c r="RCW351" s="41"/>
      <c r="RCX351" s="41"/>
      <c r="RCY351" s="41"/>
      <c r="RCZ351" s="41"/>
      <c r="RDA351" s="41"/>
      <c r="RDB351" s="41"/>
      <c r="RDC351" s="41"/>
      <c r="RDD351" s="41"/>
      <c r="RDE351" s="41"/>
      <c r="RDF351" s="41"/>
      <c r="RDG351" s="41"/>
      <c r="RDH351" s="41"/>
      <c r="RDI351" s="41"/>
      <c r="RDJ351" s="41"/>
      <c r="RDK351" s="41"/>
      <c r="RDL351" s="41"/>
      <c r="RDM351" s="41"/>
      <c r="RDN351" s="41"/>
      <c r="RDO351" s="41"/>
      <c r="RDP351" s="41"/>
      <c r="RDQ351" s="41"/>
      <c r="RDR351" s="41"/>
      <c r="RDS351" s="41"/>
      <c r="RDT351" s="41"/>
      <c r="RDU351" s="41"/>
      <c r="RDV351" s="41"/>
      <c r="RDW351" s="41"/>
      <c r="RDX351" s="41"/>
      <c r="RDY351" s="41"/>
      <c r="RDZ351" s="41"/>
      <c r="REA351" s="41"/>
      <c r="REB351" s="41"/>
      <c r="REC351" s="41"/>
      <c r="RED351" s="41"/>
      <c r="REE351" s="41"/>
      <c r="REF351" s="41"/>
      <c r="REG351" s="41"/>
      <c r="REH351" s="41"/>
      <c r="REI351" s="41"/>
      <c r="REJ351" s="41"/>
      <c r="REK351" s="41"/>
      <c r="REL351" s="41"/>
      <c r="REM351" s="41"/>
      <c r="REN351" s="41"/>
      <c r="REO351" s="41"/>
      <c r="REP351" s="41"/>
      <c r="REQ351" s="41"/>
      <c r="RER351" s="41"/>
      <c r="RES351" s="41"/>
      <c r="RET351" s="41"/>
      <c r="REU351" s="41"/>
      <c r="REV351" s="41"/>
      <c r="REW351" s="41"/>
      <c r="REX351" s="41"/>
      <c r="REY351" s="41"/>
      <c r="REZ351" s="41"/>
      <c r="RFA351" s="41"/>
      <c r="RFB351" s="41"/>
      <c r="RFC351" s="41"/>
      <c r="RFD351" s="41"/>
      <c r="RFE351" s="41"/>
      <c r="RFF351" s="41"/>
      <c r="RFG351" s="41"/>
      <c r="RFH351" s="41"/>
      <c r="RFI351" s="41"/>
      <c r="RFJ351" s="41"/>
      <c r="RFK351" s="41"/>
      <c r="RFL351" s="41"/>
      <c r="RFM351" s="41"/>
      <c r="RFN351" s="41"/>
      <c r="RFO351" s="41"/>
      <c r="RFP351" s="41"/>
      <c r="RFQ351" s="41"/>
      <c r="RFR351" s="41"/>
      <c r="RFS351" s="41"/>
      <c r="RFT351" s="41"/>
      <c r="RFU351" s="41"/>
      <c r="RFV351" s="41"/>
      <c r="RFW351" s="41"/>
      <c r="RFX351" s="41"/>
      <c r="RFY351" s="41"/>
      <c r="RFZ351" s="41"/>
      <c r="RGA351" s="41"/>
      <c r="RGB351" s="41"/>
      <c r="RGC351" s="41"/>
      <c r="RGD351" s="41"/>
      <c r="RGE351" s="41"/>
      <c r="RGF351" s="41"/>
      <c r="RGG351" s="41"/>
      <c r="RGH351" s="41"/>
      <c r="RGI351" s="41"/>
      <c r="RGJ351" s="41"/>
      <c r="RGK351" s="41"/>
      <c r="RGL351" s="41"/>
      <c r="RGM351" s="41"/>
      <c r="RGN351" s="41"/>
      <c r="RGO351" s="41"/>
      <c r="RGP351" s="41"/>
      <c r="RGQ351" s="41"/>
      <c r="RGR351" s="41"/>
      <c r="RGS351" s="41"/>
      <c r="RGT351" s="41"/>
      <c r="RGU351" s="41"/>
      <c r="RGV351" s="41"/>
      <c r="RGW351" s="41"/>
      <c r="RGX351" s="41"/>
      <c r="RGY351" s="41"/>
      <c r="RGZ351" s="41"/>
      <c r="RHA351" s="41"/>
      <c r="RHB351" s="41"/>
      <c r="RHC351" s="41"/>
      <c r="RHD351" s="41"/>
      <c r="RHE351" s="41"/>
      <c r="RHF351" s="41"/>
      <c r="RHG351" s="41"/>
      <c r="RHH351" s="41"/>
      <c r="RHI351" s="41"/>
      <c r="RHJ351" s="41"/>
      <c r="RHK351" s="41"/>
      <c r="RHL351" s="41"/>
      <c r="RHM351" s="41"/>
      <c r="RHN351" s="41"/>
      <c r="RHO351" s="41"/>
      <c r="RHP351" s="41"/>
      <c r="RHQ351" s="41"/>
      <c r="RHR351" s="41"/>
      <c r="RHS351" s="41"/>
      <c r="RHT351" s="41"/>
      <c r="RHU351" s="41"/>
      <c r="RHV351" s="41"/>
      <c r="RHW351" s="41"/>
      <c r="RHX351" s="41"/>
      <c r="RHY351" s="41"/>
      <c r="RHZ351" s="41"/>
      <c r="RIA351" s="41"/>
      <c r="RIB351" s="41"/>
      <c r="RIC351" s="41"/>
      <c r="RID351" s="41"/>
      <c r="RIE351" s="41"/>
      <c r="RIF351" s="41"/>
      <c r="RIG351" s="41"/>
      <c r="RIH351" s="41"/>
      <c r="RII351" s="41"/>
      <c r="RIJ351" s="41"/>
      <c r="RIK351" s="41"/>
      <c r="RIL351" s="41"/>
      <c r="RIM351" s="41"/>
      <c r="RIN351" s="41"/>
      <c r="RIO351" s="41"/>
      <c r="RIP351" s="41"/>
      <c r="RIQ351" s="41"/>
      <c r="RIR351" s="41"/>
      <c r="RIS351" s="41"/>
      <c r="RIT351" s="41"/>
      <c r="RIU351" s="41"/>
      <c r="RIV351" s="41"/>
      <c r="RIW351" s="41"/>
      <c r="RIX351" s="41"/>
      <c r="RIY351" s="41"/>
      <c r="RIZ351" s="41"/>
      <c r="RJA351" s="41"/>
      <c r="RJB351" s="41"/>
      <c r="RJC351" s="41"/>
      <c r="RJD351" s="41"/>
      <c r="RJE351" s="41"/>
      <c r="RJF351" s="41"/>
      <c r="RJG351" s="41"/>
      <c r="RJH351" s="41"/>
      <c r="RJI351" s="41"/>
      <c r="RJJ351" s="41"/>
      <c r="RJK351" s="41"/>
      <c r="RJL351" s="41"/>
      <c r="RJM351" s="41"/>
      <c r="RJN351" s="41"/>
      <c r="RJO351" s="41"/>
      <c r="RJP351" s="41"/>
      <c r="RJQ351" s="41"/>
      <c r="RJR351" s="41"/>
      <c r="RJS351" s="41"/>
      <c r="RJT351" s="41"/>
      <c r="RJU351" s="41"/>
      <c r="RJV351" s="41"/>
      <c r="RJW351" s="41"/>
      <c r="RJX351" s="41"/>
      <c r="RJY351" s="41"/>
      <c r="RJZ351" s="41"/>
      <c r="RKA351" s="41"/>
      <c r="RKB351" s="41"/>
      <c r="RKC351" s="41"/>
      <c r="RKD351" s="41"/>
      <c r="RKE351" s="41"/>
      <c r="RKF351" s="41"/>
      <c r="RKG351" s="41"/>
      <c r="RKH351" s="41"/>
      <c r="RKI351" s="41"/>
      <c r="RKJ351" s="41"/>
      <c r="RKK351" s="41"/>
      <c r="RKL351" s="41"/>
      <c r="RKM351" s="41"/>
      <c r="RKN351" s="41"/>
      <c r="RKO351" s="41"/>
      <c r="RKP351" s="41"/>
      <c r="RKQ351" s="41"/>
      <c r="RKR351" s="41"/>
      <c r="RKS351" s="41"/>
      <c r="RKT351" s="41"/>
      <c r="RKU351" s="41"/>
      <c r="RKV351" s="41"/>
      <c r="RKW351" s="41"/>
      <c r="RKX351" s="41"/>
      <c r="RKY351" s="41"/>
      <c r="RKZ351" s="41"/>
      <c r="RLA351" s="41"/>
      <c r="RLB351" s="41"/>
      <c r="RLC351" s="41"/>
      <c r="RLD351" s="41"/>
      <c r="RLE351" s="41"/>
      <c r="RLF351" s="41"/>
      <c r="RLG351" s="41"/>
      <c r="RLH351" s="41"/>
      <c r="RLI351" s="41"/>
      <c r="RLJ351" s="41"/>
      <c r="RLK351" s="41"/>
      <c r="RLL351" s="41"/>
      <c r="RLM351" s="41"/>
      <c r="RLN351" s="41"/>
      <c r="RLO351" s="41"/>
      <c r="RLP351" s="41"/>
      <c r="RLQ351" s="41"/>
      <c r="RLR351" s="41"/>
      <c r="RLS351" s="41"/>
      <c r="RLT351" s="41"/>
      <c r="RLU351" s="41"/>
      <c r="RLV351" s="41"/>
      <c r="RLW351" s="41"/>
      <c r="RLX351" s="41"/>
      <c r="RLY351" s="41"/>
      <c r="RLZ351" s="41"/>
      <c r="RMA351" s="41"/>
      <c r="RMB351" s="41"/>
      <c r="RMC351" s="41"/>
      <c r="RMD351" s="41"/>
      <c r="RME351" s="41"/>
      <c r="RMF351" s="41"/>
      <c r="RMG351" s="41"/>
      <c r="RMH351" s="41"/>
      <c r="RMI351" s="41"/>
      <c r="RMJ351" s="41"/>
      <c r="RMK351" s="41"/>
      <c r="RML351" s="41"/>
      <c r="RMM351" s="41"/>
      <c r="RMN351" s="41"/>
      <c r="RMO351" s="41"/>
      <c r="RMP351" s="41"/>
      <c r="RMQ351" s="41"/>
      <c r="RMR351" s="41"/>
      <c r="RMS351" s="41"/>
      <c r="RMT351" s="41"/>
      <c r="RMU351" s="41"/>
      <c r="RMV351" s="41"/>
      <c r="RMW351" s="41"/>
      <c r="RMX351" s="41"/>
      <c r="RMY351" s="41"/>
      <c r="RMZ351" s="41"/>
      <c r="RNA351" s="41"/>
      <c r="RNB351" s="41"/>
      <c r="RNC351" s="41"/>
      <c r="RND351" s="41"/>
      <c r="RNE351" s="41"/>
      <c r="RNF351" s="41"/>
      <c r="RNG351" s="41"/>
      <c r="RNH351" s="41"/>
      <c r="RNI351" s="41"/>
      <c r="RNJ351" s="41"/>
      <c r="RNK351" s="41"/>
      <c r="RNL351" s="41"/>
      <c r="RNM351" s="41"/>
      <c r="RNN351" s="41"/>
      <c r="RNO351" s="41"/>
      <c r="RNP351" s="41"/>
      <c r="RNQ351" s="41"/>
      <c r="RNR351" s="41"/>
      <c r="RNS351" s="41"/>
      <c r="RNT351" s="41"/>
      <c r="RNU351" s="41"/>
      <c r="RNV351" s="41"/>
      <c r="RNW351" s="41"/>
      <c r="RNX351" s="41"/>
      <c r="RNY351" s="41"/>
      <c r="RNZ351" s="41"/>
      <c r="ROA351" s="41"/>
      <c r="ROB351" s="41"/>
      <c r="ROC351" s="41"/>
      <c r="ROD351" s="41"/>
      <c r="ROE351" s="41"/>
      <c r="ROF351" s="41"/>
      <c r="ROG351" s="41"/>
      <c r="ROH351" s="41"/>
      <c r="ROI351" s="41"/>
      <c r="ROJ351" s="41"/>
      <c r="ROK351" s="41"/>
      <c r="ROL351" s="41"/>
      <c r="ROM351" s="41"/>
      <c r="RON351" s="41"/>
      <c r="ROO351" s="41"/>
      <c r="ROP351" s="41"/>
      <c r="ROQ351" s="41"/>
      <c r="ROR351" s="41"/>
      <c r="ROS351" s="41"/>
      <c r="ROT351" s="41"/>
      <c r="ROU351" s="41"/>
      <c r="ROV351" s="41"/>
      <c r="ROW351" s="41"/>
      <c r="ROX351" s="41"/>
      <c r="ROY351" s="41"/>
      <c r="ROZ351" s="41"/>
      <c r="RPA351" s="41"/>
      <c r="RPB351" s="41"/>
      <c r="RPC351" s="41"/>
      <c r="RPD351" s="41"/>
      <c r="RPE351" s="41"/>
      <c r="RPF351" s="41"/>
      <c r="RPG351" s="41"/>
      <c r="RPH351" s="41"/>
      <c r="RPI351" s="41"/>
      <c r="RPJ351" s="41"/>
      <c r="RPK351" s="41"/>
      <c r="RPL351" s="41"/>
      <c r="RPM351" s="41"/>
      <c r="RPN351" s="41"/>
      <c r="RPO351" s="41"/>
      <c r="RPP351" s="41"/>
      <c r="RPQ351" s="41"/>
      <c r="RPR351" s="41"/>
      <c r="RPS351" s="41"/>
      <c r="RPT351" s="41"/>
      <c r="RPU351" s="41"/>
      <c r="RPV351" s="41"/>
      <c r="RPW351" s="41"/>
      <c r="RPX351" s="41"/>
      <c r="RPY351" s="41"/>
      <c r="RPZ351" s="41"/>
      <c r="RQA351" s="41"/>
      <c r="RQB351" s="41"/>
      <c r="RQC351" s="41"/>
      <c r="RQD351" s="41"/>
      <c r="RQE351" s="41"/>
      <c r="RQF351" s="41"/>
      <c r="RQG351" s="41"/>
      <c r="RQH351" s="41"/>
      <c r="RQI351" s="41"/>
      <c r="RQJ351" s="41"/>
      <c r="RQK351" s="41"/>
      <c r="RQL351" s="41"/>
      <c r="RQM351" s="41"/>
      <c r="RQN351" s="41"/>
      <c r="RQO351" s="41"/>
      <c r="RQP351" s="41"/>
      <c r="RQQ351" s="41"/>
      <c r="RQR351" s="41"/>
      <c r="RQS351" s="41"/>
      <c r="RQT351" s="41"/>
      <c r="RQU351" s="41"/>
      <c r="RQV351" s="41"/>
      <c r="RQW351" s="41"/>
      <c r="RQX351" s="41"/>
      <c r="RQY351" s="41"/>
      <c r="RQZ351" s="41"/>
      <c r="RRA351" s="41"/>
      <c r="RRB351" s="41"/>
      <c r="RRC351" s="41"/>
      <c r="RRD351" s="41"/>
      <c r="RRE351" s="41"/>
      <c r="RRF351" s="41"/>
      <c r="RRG351" s="41"/>
      <c r="RRH351" s="41"/>
      <c r="RRI351" s="41"/>
      <c r="RRJ351" s="41"/>
      <c r="RRK351" s="41"/>
      <c r="RRL351" s="41"/>
      <c r="RRM351" s="41"/>
      <c r="RRN351" s="41"/>
      <c r="RRO351" s="41"/>
      <c r="RRP351" s="41"/>
      <c r="RRQ351" s="41"/>
      <c r="RRR351" s="41"/>
      <c r="RRS351" s="41"/>
      <c r="RRT351" s="41"/>
      <c r="RRU351" s="41"/>
      <c r="RRV351" s="41"/>
      <c r="RRW351" s="41"/>
      <c r="RRX351" s="41"/>
      <c r="RRY351" s="41"/>
      <c r="RRZ351" s="41"/>
      <c r="RSA351" s="41"/>
      <c r="RSB351" s="41"/>
      <c r="RSC351" s="41"/>
      <c r="RSD351" s="41"/>
      <c r="RSE351" s="41"/>
      <c r="RSF351" s="41"/>
      <c r="RSG351" s="41"/>
      <c r="RSH351" s="41"/>
      <c r="RSI351" s="41"/>
      <c r="RSJ351" s="41"/>
      <c r="RSK351" s="41"/>
      <c r="RSL351" s="41"/>
      <c r="RSM351" s="41"/>
      <c r="RSN351" s="41"/>
      <c r="RSO351" s="41"/>
      <c r="RSP351" s="41"/>
      <c r="RSQ351" s="41"/>
      <c r="RSR351" s="41"/>
      <c r="RSS351" s="41"/>
      <c r="RST351" s="41"/>
      <c r="RSU351" s="41"/>
      <c r="RSV351" s="41"/>
      <c r="RSW351" s="41"/>
      <c r="RSX351" s="41"/>
      <c r="RSY351" s="41"/>
      <c r="RSZ351" s="41"/>
      <c r="RTA351" s="41"/>
      <c r="RTB351" s="41"/>
      <c r="RTC351" s="41"/>
      <c r="RTD351" s="41"/>
      <c r="RTE351" s="41"/>
      <c r="RTF351" s="41"/>
      <c r="RTG351" s="41"/>
      <c r="RTH351" s="41"/>
      <c r="RTI351" s="41"/>
      <c r="RTJ351" s="41"/>
      <c r="RTK351" s="41"/>
      <c r="RTL351" s="41"/>
      <c r="RTM351" s="41"/>
      <c r="RTN351" s="41"/>
      <c r="RTO351" s="41"/>
      <c r="RTP351" s="41"/>
      <c r="RTQ351" s="41"/>
      <c r="RTR351" s="41"/>
      <c r="RTS351" s="41"/>
      <c r="RTT351" s="41"/>
      <c r="RTU351" s="41"/>
      <c r="RTV351" s="41"/>
      <c r="RTW351" s="41"/>
      <c r="RTX351" s="41"/>
      <c r="RTY351" s="41"/>
      <c r="RTZ351" s="41"/>
      <c r="RUA351" s="41"/>
      <c r="RUB351" s="41"/>
      <c r="RUC351" s="41"/>
      <c r="RUD351" s="41"/>
      <c r="RUE351" s="41"/>
      <c r="RUF351" s="41"/>
      <c r="RUG351" s="41"/>
      <c r="RUH351" s="41"/>
      <c r="RUI351" s="41"/>
      <c r="RUJ351" s="41"/>
      <c r="RUK351" s="41"/>
      <c r="RUL351" s="41"/>
      <c r="RUM351" s="41"/>
      <c r="RUN351" s="41"/>
      <c r="RUO351" s="41"/>
      <c r="RUP351" s="41"/>
      <c r="RUQ351" s="41"/>
      <c r="RUR351" s="41"/>
      <c r="RUS351" s="41"/>
      <c r="RUT351" s="41"/>
      <c r="RUU351" s="41"/>
      <c r="RUV351" s="41"/>
      <c r="RUW351" s="41"/>
      <c r="RUX351" s="41"/>
      <c r="RUY351" s="41"/>
      <c r="RUZ351" s="41"/>
      <c r="RVA351" s="41"/>
      <c r="RVB351" s="41"/>
      <c r="RVC351" s="41"/>
      <c r="RVD351" s="41"/>
      <c r="RVE351" s="41"/>
      <c r="RVF351" s="41"/>
      <c r="RVG351" s="41"/>
      <c r="RVH351" s="41"/>
      <c r="RVI351" s="41"/>
      <c r="RVJ351" s="41"/>
      <c r="RVK351" s="41"/>
      <c r="RVL351" s="41"/>
      <c r="RVM351" s="41"/>
      <c r="RVN351" s="41"/>
      <c r="RVO351" s="41"/>
      <c r="RVP351" s="41"/>
      <c r="RVQ351" s="41"/>
      <c r="RVR351" s="41"/>
      <c r="RVS351" s="41"/>
      <c r="RVT351" s="41"/>
      <c r="RVU351" s="41"/>
      <c r="RVV351" s="41"/>
      <c r="RVW351" s="41"/>
      <c r="RVX351" s="41"/>
      <c r="RVY351" s="41"/>
      <c r="RVZ351" s="41"/>
      <c r="RWA351" s="41"/>
      <c r="RWB351" s="41"/>
      <c r="RWC351" s="41"/>
      <c r="RWD351" s="41"/>
      <c r="RWE351" s="41"/>
      <c r="RWF351" s="41"/>
      <c r="RWG351" s="41"/>
      <c r="RWH351" s="41"/>
      <c r="RWI351" s="41"/>
      <c r="RWJ351" s="41"/>
      <c r="RWK351" s="41"/>
      <c r="RWL351" s="41"/>
      <c r="RWM351" s="41"/>
      <c r="RWN351" s="41"/>
      <c r="RWO351" s="41"/>
      <c r="RWP351" s="41"/>
      <c r="RWQ351" s="41"/>
      <c r="RWR351" s="41"/>
      <c r="RWS351" s="41"/>
      <c r="RWT351" s="41"/>
      <c r="RWU351" s="41"/>
      <c r="RWV351" s="41"/>
      <c r="RWW351" s="41"/>
      <c r="RWX351" s="41"/>
      <c r="RWY351" s="41"/>
      <c r="RWZ351" s="41"/>
      <c r="RXA351" s="41"/>
      <c r="RXB351" s="41"/>
      <c r="RXC351" s="41"/>
      <c r="RXD351" s="41"/>
      <c r="RXE351" s="41"/>
      <c r="RXF351" s="41"/>
      <c r="RXG351" s="41"/>
      <c r="RXH351" s="41"/>
      <c r="RXI351" s="41"/>
      <c r="RXJ351" s="41"/>
      <c r="RXK351" s="41"/>
      <c r="RXL351" s="41"/>
      <c r="RXM351" s="41"/>
      <c r="RXN351" s="41"/>
      <c r="RXO351" s="41"/>
      <c r="RXP351" s="41"/>
      <c r="RXQ351" s="41"/>
      <c r="RXR351" s="41"/>
      <c r="RXS351" s="41"/>
      <c r="RXT351" s="41"/>
      <c r="RXU351" s="41"/>
      <c r="RXV351" s="41"/>
      <c r="RXW351" s="41"/>
      <c r="RXX351" s="41"/>
      <c r="RXY351" s="41"/>
      <c r="RXZ351" s="41"/>
      <c r="RYA351" s="41"/>
      <c r="RYB351" s="41"/>
      <c r="RYC351" s="41"/>
      <c r="RYD351" s="41"/>
      <c r="RYE351" s="41"/>
      <c r="RYF351" s="41"/>
      <c r="RYG351" s="41"/>
      <c r="RYH351" s="41"/>
      <c r="RYI351" s="41"/>
      <c r="RYJ351" s="41"/>
      <c r="RYK351" s="41"/>
      <c r="RYL351" s="41"/>
      <c r="RYM351" s="41"/>
      <c r="RYN351" s="41"/>
      <c r="RYO351" s="41"/>
      <c r="RYP351" s="41"/>
      <c r="RYQ351" s="41"/>
      <c r="RYR351" s="41"/>
      <c r="RYS351" s="41"/>
      <c r="RYT351" s="41"/>
      <c r="RYU351" s="41"/>
      <c r="RYV351" s="41"/>
      <c r="RYW351" s="41"/>
      <c r="RYX351" s="41"/>
      <c r="RYY351" s="41"/>
      <c r="RYZ351" s="41"/>
      <c r="RZA351" s="41"/>
      <c r="RZB351" s="41"/>
      <c r="RZC351" s="41"/>
      <c r="RZD351" s="41"/>
      <c r="RZE351" s="41"/>
      <c r="RZF351" s="41"/>
      <c r="RZG351" s="41"/>
      <c r="RZH351" s="41"/>
      <c r="RZI351" s="41"/>
      <c r="RZJ351" s="41"/>
      <c r="RZK351" s="41"/>
      <c r="RZL351" s="41"/>
      <c r="RZM351" s="41"/>
      <c r="RZN351" s="41"/>
      <c r="RZO351" s="41"/>
      <c r="RZP351" s="41"/>
      <c r="RZQ351" s="41"/>
      <c r="RZR351" s="41"/>
      <c r="RZS351" s="41"/>
      <c r="RZT351" s="41"/>
      <c r="RZU351" s="41"/>
      <c r="RZV351" s="41"/>
      <c r="RZW351" s="41"/>
      <c r="RZX351" s="41"/>
      <c r="RZY351" s="41"/>
      <c r="RZZ351" s="41"/>
      <c r="SAA351" s="41"/>
      <c r="SAB351" s="41"/>
      <c r="SAC351" s="41"/>
      <c r="SAD351" s="41"/>
      <c r="SAE351" s="41"/>
      <c r="SAF351" s="41"/>
      <c r="SAG351" s="41"/>
      <c r="SAH351" s="41"/>
      <c r="SAI351" s="41"/>
      <c r="SAJ351" s="41"/>
      <c r="SAK351" s="41"/>
      <c r="SAL351" s="41"/>
      <c r="SAM351" s="41"/>
      <c r="SAN351" s="41"/>
      <c r="SAO351" s="41"/>
      <c r="SAP351" s="41"/>
      <c r="SAQ351" s="41"/>
      <c r="SAR351" s="41"/>
      <c r="SAS351" s="41"/>
      <c r="SAT351" s="41"/>
      <c r="SAU351" s="41"/>
      <c r="SAV351" s="41"/>
      <c r="SAW351" s="41"/>
      <c r="SAX351" s="41"/>
      <c r="SAY351" s="41"/>
      <c r="SAZ351" s="41"/>
      <c r="SBA351" s="41"/>
      <c r="SBB351" s="41"/>
      <c r="SBC351" s="41"/>
      <c r="SBD351" s="41"/>
      <c r="SBE351" s="41"/>
      <c r="SBF351" s="41"/>
      <c r="SBG351" s="41"/>
      <c r="SBH351" s="41"/>
      <c r="SBI351" s="41"/>
      <c r="SBJ351" s="41"/>
      <c r="SBK351" s="41"/>
      <c r="SBL351" s="41"/>
      <c r="SBM351" s="41"/>
      <c r="SBN351" s="41"/>
      <c r="SBO351" s="41"/>
      <c r="SBP351" s="41"/>
      <c r="SBQ351" s="41"/>
      <c r="SBR351" s="41"/>
      <c r="SBS351" s="41"/>
      <c r="SBT351" s="41"/>
      <c r="SBU351" s="41"/>
      <c r="SBV351" s="41"/>
      <c r="SBW351" s="41"/>
      <c r="SBX351" s="41"/>
      <c r="SBY351" s="41"/>
      <c r="SBZ351" s="41"/>
      <c r="SCA351" s="41"/>
      <c r="SCB351" s="41"/>
      <c r="SCC351" s="41"/>
      <c r="SCD351" s="41"/>
      <c r="SCE351" s="41"/>
      <c r="SCF351" s="41"/>
      <c r="SCG351" s="41"/>
      <c r="SCH351" s="41"/>
      <c r="SCI351" s="41"/>
      <c r="SCJ351" s="41"/>
      <c r="SCK351" s="41"/>
      <c r="SCL351" s="41"/>
      <c r="SCM351" s="41"/>
      <c r="SCN351" s="41"/>
      <c r="SCO351" s="41"/>
      <c r="SCP351" s="41"/>
      <c r="SCQ351" s="41"/>
      <c r="SCR351" s="41"/>
      <c r="SCS351" s="41"/>
      <c r="SCT351" s="41"/>
      <c r="SCU351" s="41"/>
      <c r="SCV351" s="41"/>
      <c r="SCW351" s="41"/>
      <c r="SCX351" s="41"/>
      <c r="SCY351" s="41"/>
      <c r="SCZ351" s="41"/>
      <c r="SDA351" s="41"/>
      <c r="SDB351" s="41"/>
      <c r="SDC351" s="41"/>
      <c r="SDD351" s="41"/>
      <c r="SDE351" s="41"/>
      <c r="SDF351" s="41"/>
      <c r="SDG351" s="41"/>
      <c r="SDH351" s="41"/>
      <c r="SDI351" s="41"/>
      <c r="SDJ351" s="41"/>
      <c r="SDK351" s="41"/>
      <c r="SDL351" s="41"/>
      <c r="SDM351" s="41"/>
      <c r="SDN351" s="41"/>
      <c r="SDO351" s="41"/>
      <c r="SDP351" s="41"/>
      <c r="SDQ351" s="41"/>
      <c r="SDR351" s="41"/>
      <c r="SDS351" s="41"/>
      <c r="SDT351" s="41"/>
      <c r="SDU351" s="41"/>
      <c r="SDV351" s="41"/>
      <c r="SDW351" s="41"/>
      <c r="SDX351" s="41"/>
      <c r="SDY351" s="41"/>
      <c r="SDZ351" s="41"/>
      <c r="SEA351" s="41"/>
      <c r="SEB351" s="41"/>
      <c r="SEC351" s="41"/>
      <c r="SED351" s="41"/>
      <c r="SEE351" s="41"/>
      <c r="SEF351" s="41"/>
      <c r="SEG351" s="41"/>
      <c r="SEH351" s="41"/>
      <c r="SEI351" s="41"/>
      <c r="SEJ351" s="41"/>
      <c r="SEK351" s="41"/>
      <c r="SEL351" s="41"/>
      <c r="SEM351" s="41"/>
      <c r="SEN351" s="41"/>
      <c r="SEO351" s="41"/>
      <c r="SEP351" s="41"/>
      <c r="SEQ351" s="41"/>
      <c r="SER351" s="41"/>
      <c r="SES351" s="41"/>
      <c r="SET351" s="41"/>
      <c r="SEU351" s="41"/>
      <c r="SEV351" s="41"/>
      <c r="SEW351" s="41"/>
      <c r="SEX351" s="41"/>
      <c r="SEY351" s="41"/>
      <c r="SEZ351" s="41"/>
      <c r="SFA351" s="41"/>
      <c r="SFB351" s="41"/>
      <c r="SFC351" s="41"/>
      <c r="SFD351" s="41"/>
      <c r="SFE351" s="41"/>
      <c r="SFF351" s="41"/>
      <c r="SFG351" s="41"/>
      <c r="SFH351" s="41"/>
      <c r="SFI351" s="41"/>
      <c r="SFJ351" s="41"/>
      <c r="SFK351" s="41"/>
      <c r="SFL351" s="41"/>
      <c r="SFM351" s="41"/>
      <c r="SFN351" s="41"/>
      <c r="SFO351" s="41"/>
      <c r="SFP351" s="41"/>
      <c r="SFQ351" s="41"/>
      <c r="SFR351" s="41"/>
      <c r="SFS351" s="41"/>
      <c r="SFT351" s="41"/>
      <c r="SFU351" s="41"/>
      <c r="SFV351" s="41"/>
      <c r="SFW351" s="41"/>
      <c r="SFX351" s="41"/>
      <c r="SFY351" s="41"/>
      <c r="SFZ351" s="41"/>
      <c r="SGA351" s="41"/>
      <c r="SGB351" s="41"/>
      <c r="SGC351" s="41"/>
      <c r="SGD351" s="41"/>
      <c r="SGE351" s="41"/>
      <c r="SGF351" s="41"/>
      <c r="SGG351" s="41"/>
      <c r="SGH351" s="41"/>
      <c r="SGI351" s="41"/>
      <c r="SGJ351" s="41"/>
      <c r="SGK351" s="41"/>
      <c r="SGL351" s="41"/>
      <c r="SGM351" s="41"/>
      <c r="SGN351" s="41"/>
      <c r="SGO351" s="41"/>
      <c r="SGP351" s="41"/>
      <c r="SGQ351" s="41"/>
      <c r="SGR351" s="41"/>
      <c r="SGS351" s="41"/>
      <c r="SGT351" s="41"/>
      <c r="SGU351" s="41"/>
      <c r="SGV351" s="41"/>
      <c r="SGW351" s="41"/>
      <c r="SGX351" s="41"/>
      <c r="SGY351" s="41"/>
      <c r="SGZ351" s="41"/>
      <c r="SHA351" s="41"/>
      <c r="SHB351" s="41"/>
      <c r="SHC351" s="41"/>
      <c r="SHD351" s="41"/>
      <c r="SHE351" s="41"/>
      <c r="SHF351" s="41"/>
      <c r="SHG351" s="41"/>
      <c r="SHH351" s="41"/>
      <c r="SHI351" s="41"/>
      <c r="SHJ351" s="41"/>
      <c r="SHK351" s="41"/>
      <c r="SHL351" s="41"/>
      <c r="SHM351" s="41"/>
      <c r="SHN351" s="41"/>
      <c r="SHO351" s="41"/>
      <c r="SHP351" s="41"/>
      <c r="SHQ351" s="41"/>
      <c r="SHR351" s="41"/>
      <c r="SHS351" s="41"/>
      <c r="SHT351" s="41"/>
      <c r="SHU351" s="41"/>
      <c r="SHV351" s="41"/>
      <c r="SHW351" s="41"/>
      <c r="SHX351" s="41"/>
      <c r="SHY351" s="41"/>
      <c r="SHZ351" s="41"/>
      <c r="SIA351" s="41"/>
      <c r="SIB351" s="41"/>
      <c r="SIC351" s="41"/>
      <c r="SID351" s="41"/>
      <c r="SIE351" s="41"/>
      <c r="SIF351" s="41"/>
      <c r="SIG351" s="41"/>
      <c r="SIH351" s="41"/>
      <c r="SII351" s="41"/>
      <c r="SIJ351" s="41"/>
      <c r="SIK351" s="41"/>
      <c r="SIL351" s="41"/>
      <c r="SIM351" s="41"/>
      <c r="SIN351" s="41"/>
      <c r="SIO351" s="41"/>
      <c r="SIP351" s="41"/>
      <c r="SIQ351" s="41"/>
      <c r="SIR351" s="41"/>
      <c r="SIS351" s="41"/>
      <c r="SIT351" s="41"/>
      <c r="SIU351" s="41"/>
      <c r="SIV351" s="41"/>
      <c r="SIW351" s="41"/>
      <c r="SIX351" s="41"/>
      <c r="SIY351" s="41"/>
      <c r="SIZ351" s="41"/>
      <c r="SJA351" s="41"/>
      <c r="SJB351" s="41"/>
      <c r="SJC351" s="41"/>
      <c r="SJD351" s="41"/>
      <c r="SJE351" s="41"/>
      <c r="SJF351" s="41"/>
      <c r="SJG351" s="41"/>
      <c r="SJH351" s="41"/>
      <c r="SJI351" s="41"/>
      <c r="SJJ351" s="41"/>
      <c r="SJK351" s="41"/>
      <c r="SJL351" s="41"/>
      <c r="SJM351" s="41"/>
      <c r="SJN351" s="41"/>
      <c r="SJO351" s="41"/>
      <c r="SJP351" s="41"/>
      <c r="SJQ351" s="41"/>
      <c r="SJR351" s="41"/>
      <c r="SJS351" s="41"/>
      <c r="SJT351" s="41"/>
      <c r="SJU351" s="41"/>
      <c r="SJV351" s="41"/>
      <c r="SJW351" s="41"/>
      <c r="SJX351" s="41"/>
      <c r="SJY351" s="41"/>
      <c r="SJZ351" s="41"/>
      <c r="SKA351" s="41"/>
      <c r="SKB351" s="41"/>
      <c r="SKC351" s="41"/>
      <c r="SKD351" s="41"/>
      <c r="SKE351" s="41"/>
      <c r="SKF351" s="41"/>
      <c r="SKG351" s="41"/>
      <c r="SKH351" s="41"/>
      <c r="SKI351" s="41"/>
      <c r="SKJ351" s="41"/>
      <c r="SKK351" s="41"/>
      <c r="SKL351" s="41"/>
      <c r="SKM351" s="41"/>
      <c r="SKN351" s="41"/>
      <c r="SKO351" s="41"/>
      <c r="SKP351" s="41"/>
      <c r="SKQ351" s="41"/>
      <c r="SKR351" s="41"/>
      <c r="SKS351" s="41"/>
      <c r="SKT351" s="41"/>
      <c r="SKU351" s="41"/>
      <c r="SKV351" s="41"/>
      <c r="SKW351" s="41"/>
      <c r="SKX351" s="41"/>
      <c r="SKY351" s="41"/>
      <c r="SKZ351" s="41"/>
      <c r="SLA351" s="41"/>
      <c r="SLB351" s="41"/>
      <c r="SLC351" s="41"/>
      <c r="SLD351" s="41"/>
      <c r="SLE351" s="41"/>
      <c r="SLF351" s="41"/>
      <c r="SLG351" s="41"/>
      <c r="SLH351" s="41"/>
      <c r="SLI351" s="41"/>
      <c r="SLJ351" s="41"/>
      <c r="SLK351" s="41"/>
      <c r="SLL351" s="41"/>
      <c r="SLM351" s="41"/>
      <c r="SLN351" s="41"/>
      <c r="SLO351" s="41"/>
      <c r="SLP351" s="41"/>
      <c r="SLQ351" s="41"/>
      <c r="SLR351" s="41"/>
      <c r="SLS351" s="41"/>
      <c r="SLT351" s="41"/>
      <c r="SLU351" s="41"/>
      <c r="SLV351" s="41"/>
      <c r="SLW351" s="41"/>
      <c r="SLX351" s="41"/>
      <c r="SLY351" s="41"/>
      <c r="SLZ351" s="41"/>
      <c r="SMA351" s="41"/>
      <c r="SMB351" s="41"/>
      <c r="SMC351" s="41"/>
      <c r="SMD351" s="41"/>
      <c r="SME351" s="41"/>
      <c r="SMF351" s="41"/>
      <c r="SMG351" s="41"/>
      <c r="SMH351" s="41"/>
      <c r="SMI351" s="41"/>
      <c r="SMJ351" s="41"/>
      <c r="SMK351" s="41"/>
      <c r="SML351" s="41"/>
      <c r="SMM351" s="41"/>
      <c r="SMN351" s="41"/>
      <c r="SMO351" s="41"/>
      <c r="SMP351" s="41"/>
      <c r="SMQ351" s="41"/>
      <c r="SMR351" s="41"/>
      <c r="SMS351" s="41"/>
      <c r="SMT351" s="41"/>
      <c r="SMU351" s="41"/>
      <c r="SMV351" s="41"/>
      <c r="SMW351" s="41"/>
      <c r="SMX351" s="41"/>
      <c r="SMY351" s="41"/>
      <c r="SMZ351" s="41"/>
      <c r="SNA351" s="41"/>
      <c r="SNB351" s="41"/>
      <c r="SNC351" s="41"/>
      <c r="SND351" s="41"/>
      <c r="SNE351" s="41"/>
      <c r="SNF351" s="41"/>
      <c r="SNG351" s="41"/>
      <c r="SNH351" s="41"/>
      <c r="SNI351" s="41"/>
      <c r="SNJ351" s="41"/>
      <c r="SNK351" s="41"/>
      <c r="SNL351" s="41"/>
      <c r="SNM351" s="41"/>
      <c r="SNN351" s="41"/>
      <c r="SNO351" s="41"/>
      <c r="SNP351" s="41"/>
      <c r="SNQ351" s="41"/>
      <c r="SNR351" s="41"/>
      <c r="SNS351" s="41"/>
      <c r="SNT351" s="41"/>
      <c r="SNU351" s="41"/>
      <c r="SNV351" s="41"/>
      <c r="SNW351" s="41"/>
      <c r="SNX351" s="41"/>
      <c r="SNY351" s="41"/>
      <c r="SNZ351" s="41"/>
      <c r="SOA351" s="41"/>
      <c r="SOB351" s="41"/>
      <c r="SOC351" s="41"/>
      <c r="SOD351" s="41"/>
      <c r="SOE351" s="41"/>
      <c r="SOF351" s="41"/>
      <c r="SOG351" s="41"/>
      <c r="SOH351" s="41"/>
      <c r="SOI351" s="41"/>
      <c r="SOJ351" s="41"/>
      <c r="SOK351" s="41"/>
      <c r="SOL351" s="41"/>
      <c r="SOM351" s="41"/>
      <c r="SON351" s="41"/>
      <c r="SOO351" s="41"/>
      <c r="SOP351" s="41"/>
      <c r="SOQ351" s="41"/>
      <c r="SOR351" s="41"/>
      <c r="SOS351" s="41"/>
      <c r="SOT351" s="41"/>
      <c r="SOU351" s="41"/>
      <c r="SOV351" s="41"/>
      <c r="SOW351" s="41"/>
      <c r="SOX351" s="41"/>
      <c r="SOY351" s="41"/>
      <c r="SOZ351" s="41"/>
      <c r="SPA351" s="41"/>
      <c r="SPB351" s="41"/>
      <c r="SPC351" s="41"/>
      <c r="SPD351" s="41"/>
      <c r="SPE351" s="41"/>
      <c r="SPF351" s="41"/>
      <c r="SPG351" s="41"/>
      <c r="SPH351" s="41"/>
      <c r="SPI351" s="41"/>
      <c r="SPJ351" s="41"/>
      <c r="SPK351" s="41"/>
      <c r="SPL351" s="41"/>
      <c r="SPM351" s="41"/>
      <c r="SPN351" s="41"/>
      <c r="SPO351" s="41"/>
      <c r="SPP351" s="41"/>
      <c r="SPQ351" s="41"/>
      <c r="SPR351" s="41"/>
      <c r="SPS351" s="41"/>
      <c r="SPT351" s="41"/>
      <c r="SPU351" s="41"/>
      <c r="SPV351" s="41"/>
      <c r="SPW351" s="41"/>
      <c r="SPX351" s="41"/>
      <c r="SPY351" s="41"/>
      <c r="SPZ351" s="41"/>
      <c r="SQA351" s="41"/>
      <c r="SQB351" s="41"/>
      <c r="SQC351" s="41"/>
      <c r="SQD351" s="41"/>
      <c r="SQE351" s="41"/>
      <c r="SQF351" s="41"/>
      <c r="SQG351" s="41"/>
      <c r="SQH351" s="41"/>
      <c r="SQI351" s="41"/>
      <c r="SQJ351" s="41"/>
      <c r="SQK351" s="41"/>
      <c r="SQL351" s="41"/>
      <c r="SQM351" s="41"/>
      <c r="SQN351" s="41"/>
      <c r="SQO351" s="41"/>
      <c r="SQP351" s="41"/>
      <c r="SQQ351" s="41"/>
      <c r="SQR351" s="41"/>
      <c r="SQS351" s="41"/>
      <c r="SQT351" s="41"/>
      <c r="SQU351" s="41"/>
      <c r="SQV351" s="41"/>
      <c r="SQW351" s="41"/>
      <c r="SQX351" s="41"/>
      <c r="SQY351" s="41"/>
      <c r="SQZ351" s="41"/>
      <c r="SRA351" s="41"/>
      <c r="SRB351" s="41"/>
      <c r="SRC351" s="41"/>
      <c r="SRD351" s="41"/>
      <c r="SRE351" s="41"/>
      <c r="SRF351" s="41"/>
      <c r="SRG351" s="41"/>
      <c r="SRH351" s="41"/>
      <c r="SRI351" s="41"/>
      <c r="SRJ351" s="41"/>
      <c r="SRK351" s="41"/>
      <c r="SRL351" s="41"/>
      <c r="SRM351" s="41"/>
      <c r="SRN351" s="41"/>
      <c r="SRO351" s="41"/>
      <c r="SRP351" s="41"/>
      <c r="SRQ351" s="41"/>
      <c r="SRR351" s="41"/>
      <c r="SRS351" s="41"/>
      <c r="SRT351" s="41"/>
      <c r="SRU351" s="41"/>
      <c r="SRV351" s="41"/>
      <c r="SRW351" s="41"/>
      <c r="SRX351" s="41"/>
      <c r="SRY351" s="41"/>
      <c r="SRZ351" s="41"/>
      <c r="SSA351" s="41"/>
      <c r="SSB351" s="41"/>
      <c r="SSC351" s="41"/>
      <c r="SSD351" s="41"/>
      <c r="SSE351" s="41"/>
      <c r="SSF351" s="41"/>
      <c r="SSG351" s="41"/>
      <c r="SSH351" s="41"/>
      <c r="SSI351" s="41"/>
      <c r="SSJ351" s="41"/>
      <c r="SSK351" s="41"/>
      <c r="SSL351" s="41"/>
      <c r="SSM351" s="41"/>
      <c r="SSN351" s="41"/>
      <c r="SSO351" s="41"/>
      <c r="SSP351" s="41"/>
      <c r="SSQ351" s="41"/>
      <c r="SSR351" s="41"/>
      <c r="SSS351" s="41"/>
      <c r="SST351" s="41"/>
      <c r="SSU351" s="41"/>
      <c r="SSV351" s="41"/>
      <c r="SSW351" s="41"/>
      <c r="SSX351" s="41"/>
      <c r="SSY351" s="41"/>
      <c r="SSZ351" s="41"/>
      <c r="STA351" s="41"/>
      <c r="STB351" s="41"/>
      <c r="STC351" s="41"/>
      <c r="STD351" s="41"/>
      <c r="STE351" s="41"/>
      <c r="STF351" s="41"/>
      <c r="STG351" s="41"/>
      <c r="STH351" s="41"/>
      <c r="STI351" s="41"/>
      <c r="STJ351" s="41"/>
      <c r="STK351" s="41"/>
      <c r="STL351" s="41"/>
      <c r="STM351" s="41"/>
      <c r="STN351" s="41"/>
      <c r="STO351" s="41"/>
      <c r="STP351" s="41"/>
      <c r="STQ351" s="41"/>
      <c r="STR351" s="41"/>
      <c r="STS351" s="41"/>
      <c r="STT351" s="41"/>
      <c r="STU351" s="41"/>
      <c r="STV351" s="41"/>
      <c r="STW351" s="41"/>
      <c r="STX351" s="41"/>
      <c r="STY351" s="41"/>
      <c r="STZ351" s="41"/>
      <c r="SUA351" s="41"/>
      <c r="SUB351" s="41"/>
      <c r="SUC351" s="41"/>
      <c r="SUD351" s="41"/>
      <c r="SUE351" s="41"/>
      <c r="SUF351" s="41"/>
      <c r="SUG351" s="41"/>
      <c r="SUH351" s="41"/>
      <c r="SUI351" s="41"/>
      <c r="SUJ351" s="41"/>
      <c r="SUK351" s="41"/>
      <c r="SUL351" s="41"/>
      <c r="SUM351" s="41"/>
      <c r="SUN351" s="41"/>
      <c r="SUO351" s="41"/>
      <c r="SUP351" s="41"/>
      <c r="SUQ351" s="41"/>
      <c r="SUR351" s="41"/>
      <c r="SUS351" s="41"/>
      <c r="SUT351" s="41"/>
      <c r="SUU351" s="41"/>
      <c r="SUV351" s="41"/>
      <c r="SUW351" s="41"/>
      <c r="SUX351" s="41"/>
      <c r="SUY351" s="41"/>
      <c r="SUZ351" s="41"/>
      <c r="SVA351" s="41"/>
      <c r="SVB351" s="41"/>
      <c r="SVC351" s="41"/>
      <c r="SVD351" s="41"/>
      <c r="SVE351" s="41"/>
      <c r="SVF351" s="41"/>
      <c r="SVG351" s="41"/>
      <c r="SVH351" s="41"/>
      <c r="SVI351" s="41"/>
      <c r="SVJ351" s="41"/>
      <c r="SVK351" s="41"/>
      <c r="SVL351" s="41"/>
      <c r="SVM351" s="41"/>
      <c r="SVN351" s="41"/>
      <c r="SVO351" s="41"/>
      <c r="SVP351" s="41"/>
      <c r="SVQ351" s="41"/>
      <c r="SVR351" s="41"/>
      <c r="SVS351" s="41"/>
      <c r="SVT351" s="41"/>
      <c r="SVU351" s="41"/>
      <c r="SVV351" s="41"/>
      <c r="SVW351" s="41"/>
      <c r="SVX351" s="41"/>
      <c r="SVY351" s="41"/>
      <c r="SVZ351" s="41"/>
      <c r="SWA351" s="41"/>
      <c r="SWB351" s="41"/>
      <c r="SWC351" s="41"/>
      <c r="SWD351" s="41"/>
      <c r="SWE351" s="41"/>
      <c r="SWF351" s="41"/>
      <c r="SWG351" s="41"/>
      <c r="SWH351" s="41"/>
      <c r="SWI351" s="41"/>
      <c r="SWJ351" s="41"/>
      <c r="SWK351" s="41"/>
      <c r="SWL351" s="41"/>
      <c r="SWM351" s="41"/>
      <c r="SWN351" s="41"/>
      <c r="SWO351" s="41"/>
      <c r="SWP351" s="41"/>
      <c r="SWQ351" s="41"/>
      <c r="SWR351" s="41"/>
      <c r="SWS351" s="41"/>
      <c r="SWT351" s="41"/>
      <c r="SWU351" s="41"/>
      <c r="SWV351" s="41"/>
      <c r="SWW351" s="41"/>
      <c r="SWX351" s="41"/>
      <c r="SWY351" s="41"/>
      <c r="SWZ351" s="41"/>
      <c r="SXA351" s="41"/>
      <c r="SXB351" s="41"/>
      <c r="SXC351" s="41"/>
      <c r="SXD351" s="41"/>
      <c r="SXE351" s="41"/>
      <c r="SXF351" s="41"/>
      <c r="SXG351" s="41"/>
      <c r="SXH351" s="41"/>
      <c r="SXI351" s="41"/>
      <c r="SXJ351" s="41"/>
      <c r="SXK351" s="41"/>
      <c r="SXL351" s="41"/>
      <c r="SXM351" s="41"/>
      <c r="SXN351" s="41"/>
      <c r="SXO351" s="41"/>
      <c r="SXP351" s="41"/>
      <c r="SXQ351" s="41"/>
      <c r="SXR351" s="41"/>
      <c r="SXS351" s="41"/>
      <c r="SXT351" s="41"/>
      <c r="SXU351" s="41"/>
      <c r="SXV351" s="41"/>
      <c r="SXW351" s="41"/>
      <c r="SXX351" s="41"/>
      <c r="SXY351" s="41"/>
      <c r="SXZ351" s="41"/>
      <c r="SYA351" s="41"/>
      <c r="SYB351" s="41"/>
      <c r="SYC351" s="41"/>
      <c r="SYD351" s="41"/>
      <c r="SYE351" s="41"/>
      <c r="SYF351" s="41"/>
      <c r="SYG351" s="41"/>
      <c r="SYH351" s="41"/>
      <c r="SYI351" s="41"/>
      <c r="SYJ351" s="41"/>
      <c r="SYK351" s="41"/>
      <c r="SYL351" s="41"/>
      <c r="SYM351" s="41"/>
      <c r="SYN351" s="41"/>
      <c r="SYO351" s="41"/>
      <c r="SYP351" s="41"/>
      <c r="SYQ351" s="41"/>
      <c r="SYR351" s="41"/>
      <c r="SYS351" s="41"/>
      <c r="SYT351" s="41"/>
      <c r="SYU351" s="41"/>
      <c r="SYV351" s="41"/>
      <c r="SYW351" s="41"/>
      <c r="SYX351" s="41"/>
      <c r="SYY351" s="41"/>
      <c r="SYZ351" s="41"/>
      <c r="SZA351" s="41"/>
      <c r="SZB351" s="41"/>
      <c r="SZC351" s="41"/>
      <c r="SZD351" s="41"/>
      <c r="SZE351" s="41"/>
      <c r="SZF351" s="41"/>
      <c r="SZG351" s="41"/>
      <c r="SZH351" s="41"/>
      <c r="SZI351" s="41"/>
      <c r="SZJ351" s="41"/>
      <c r="SZK351" s="41"/>
      <c r="SZL351" s="41"/>
      <c r="SZM351" s="41"/>
      <c r="SZN351" s="41"/>
      <c r="SZO351" s="41"/>
      <c r="SZP351" s="41"/>
      <c r="SZQ351" s="41"/>
      <c r="SZR351" s="41"/>
      <c r="SZS351" s="41"/>
      <c r="SZT351" s="41"/>
      <c r="SZU351" s="41"/>
      <c r="SZV351" s="41"/>
      <c r="SZW351" s="41"/>
      <c r="SZX351" s="41"/>
      <c r="SZY351" s="41"/>
      <c r="SZZ351" s="41"/>
      <c r="TAA351" s="41"/>
      <c r="TAB351" s="41"/>
      <c r="TAC351" s="41"/>
      <c r="TAD351" s="41"/>
      <c r="TAE351" s="41"/>
      <c r="TAF351" s="41"/>
      <c r="TAG351" s="41"/>
      <c r="TAH351" s="41"/>
      <c r="TAI351" s="41"/>
      <c r="TAJ351" s="41"/>
      <c r="TAK351" s="41"/>
      <c r="TAL351" s="41"/>
      <c r="TAM351" s="41"/>
      <c r="TAN351" s="41"/>
      <c r="TAO351" s="41"/>
      <c r="TAP351" s="41"/>
      <c r="TAQ351" s="41"/>
      <c r="TAR351" s="41"/>
      <c r="TAS351" s="41"/>
      <c r="TAT351" s="41"/>
      <c r="TAU351" s="41"/>
      <c r="TAV351" s="41"/>
      <c r="TAW351" s="41"/>
      <c r="TAX351" s="41"/>
      <c r="TAY351" s="41"/>
      <c r="TAZ351" s="41"/>
      <c r="TBA351" s="41"/>
      <c r="TBB351" s="41"/>
      <c r="TBC351" s="41"/>
      <c r="TBD351" s="41"/>
      <c r="TBE351" s="41"/>
      <c r="TBF351" s="41"/>
      <c r="TBG351" s="41"/>
      <c r="TBH351" s="41"/>
      <c r="TBI351" s="41"/>
      <c r="TBJ351" s="41"/>
      <c r="TBK351" s="41"/>
      <c r="TBL351" s="41"/>
      <c r="TBM351" s="41"/>
      <c r="TBN351" s="41"/>
      <c r="TBO351" s="41"/>
      <c r="TBP351" s="41"/>
      <c r="TBQ351" s="41"/>
      <c r="TBR351" s="41"/>
      <c r="TBS351" s="41"/>
      <c r="TBT351" s="41"/>
      <c r="TBU351" s="41"/>
      <c r="TBV351" s="41"/>
      <c r="TBW351" s="41"/>
      <c r="TBX351" s="41"/>
      <c r="TBY351" s="41"/>
      <c r="TBZ351" s="41"/>
      <c r="TCA351" s="41"/>
      <c r="TCB351" s="41"/>
      <c r="TCC351" s="41"/>
      <c r="TCD351" s="41"/>
      <c r="TCE351" s="41"/>
      <c r="TCF351" s="41"/>
      <c r="TCG351" s="41"/>
      <c r="TCH351" s="41"/>
      <c r="TCI351" s="41"/>
      <c r="TCJ351" s="41"/>
      <c r="TCK351" s="41"/>
      <c r="TCL351" s="41"/>
      <c r="TCM351" s="41"/>
      <c r="TCN351" s="41"/>
      <c r="TCO351" s="41"/>
      <c r="TCP351" s="41"/>
      <c r="TCQ351" s="41"/>
      <c r="TCR351" s="41"/>
      <c r="TCS351" s="41"/>
      <c r="TCT351" s="41"/>
      <c r="TCU351" s="41"/>
      <c r="TCV351" s="41"/>
      <c r="TCW351" s="41"/>
      <c r="TCX351" s="41"/>
      <c r="TCY351" s="41"/>
      <c r="TCZ351" s="41"/>
      <c r="TDA351" s="41"/>
      <c r="TDB351" s="41"/>
      <c r="TDC351" s="41"/>
      <c r="TDD351" s="41"/>
      <c r="TDE351" s="41"/>
      <c r="TDF351" s="41"/>
      <c r="TDG351" s="41"/>
      <c r="TDH351" s="41"/>
      <c r="TDI351" s="41"/>
      <c r="TDJ351" s="41"/>
      <c r="TDK351" s="41"/>
      <c r="TDL351" s="41"/>
      <c r="TDM351" s="41"/>
      <c r="TDN351" s="41"/>
      <c r="TDO351" s="41"/>
      <c r="TDP351" s="41"/>
      <c r="TDQ351" s="41"/>
      <c r="TDR351" s="41"/>
      <c r="TDS351" s="41"/>
      <c r="TDT351" s="41"/>
      <c r="TDU351" s="41"/>
      <c r="TDV351" s="41"/>
      <c r="TDW351" s="41"/>
      <c r="TDX351" s="41"/>
      <c r="TDY351" s="41"/>
      <c r="TDZ351" s="41"/>
      <c r="TEA351" s="41"/>
      <c r="TEB351" s="41"/>
      <c r="TEC351" s="41"/>
      <c r="TED351" s="41"/>
      <c r="TEE351" s="41"/>
      <c r="TEF351" s="41"/>
      <c r="TEG351" s="41"/>
      <c r="TEH351" s="41"/>
      <c r="TEI351" s="41"/>
      <c r="TEJ351" s="41"/>
      <c r="TEK351" s="41"/>
      <c r="TEL351" s="41"/>
      <c r="TEM351" s="41"/>
      <c r="TEN351" s="41"/>
      <c r="TEO351" s="41"/>
      <c r="TEP351" s="41"/>
      <c r="TEQ351" s="41"/>
      <c r="TER351" s="41"/>
      <c r="TES351" s="41"/>
      <c r="TET351" s="41"/>
      <c r="TEU351" s="41"/>
      <c r="TEV351" s="41"/>
      <c r="TEW351" s="41"/>
      <c r="TEX351" s="41"/>
      <c r="TEY351" s="41"/>
      <c r="TEZ351" s="41"/>
      <c r="TFA351" s="41"/>
      <c r="TFB351" s="41"/>
      <c r="TFC351" s="41"/>
      <c r="TFD351" s="41"/>
      <c r="TFE351" s="41"/>
      <c r="TFF351" s="41"/>
      <c r="TFG351" s="41"/>
      <c r="TFH351" s="41"/>
      <c r="TFI351" s="41"/>
      <c r="TFJ351" s="41"/>
      <c r="TFK351" s="41"/>
      <c r="TFL351" s="41"/>
      <c r="TFM351" s="41"/>
      <c r="TFN351" s="41"/>
      <c r="TFO351" s="41"/>
      <c r="TFP351" s="41"/>
      <c r="TFQ351" s="41"/>
      <c r="TFR351" s="41"/>
      <c r="TFS351" s="41"/>
      <c r="TFT351" s="41"/>
      <c r="TFU351" s="41"/>
      <c r="TFV351" s="41"/>
      <c r="TFW351" s="41"/>
      <c r="TFX351" s="41"/>
      <c r="TFY351" s="41"/>
      <c r="TFZ351" s="41"/>
      <c r="TGA351" s="41"/>
      <c r="TGB351" s="41"/>
      <c r="TGC351" s="41"/>
      <c r="TGD351" s="41"/>
      <c r="TGE351" s="41"/>
      <c r="TGF351" s="41"/>
      <c r="TGG351" s="41"/>
      <c r="TGH351" s="41"/>
      <c r="TGI351" s="41"/>
      <c r="TGJ351" s="41"/>
      <c r="TGK351" s="41"/>
      <c r="TGL351" s="41"/>
      <c r="TGM351" s="41"/>
      <c r="TGN351" s="41"/>
      <c r="TGO351" s="41"/>
      <c r="TGP351" s="41"/>
      <c r="TGQ351" s="41"/>
      <c r="TGR351" s="41"/>
      <c r="TGS351" s="41"/>
      <c r="TGT351" s="41"/>
      <c r="TGU351" s="41"/>
      <c r="TGV351" s="41"/>
      <c r="TGW351" s="41"/>
      <c r="TGX351" s="41"/>
      <c r="TGY351" s="41"/>
      <c r="TGZ351" s="41"/>
      <c r="THA351" s="41"/>
      <c r="THB351" s="41"/>
      <c r="THC351" s="41"/>
      <c r="THD351" s="41"/>
      <c r="THE351" s="41"/>
      <c r="THF351" s="41"/>
      <c r="THG351" s="41"/>
      <c r="THH351" s="41"/>
      <c r="THI351" s="41"/>
      <c r="THJ351" s="41"/>
      <c r="THK351" s="41"/>
      <c r="THL351" s="41"/>
      <c r="THM351" s="41"/>
      <c r="THN351" s="41"/>
      <c r="THO351" s="41"/>
      <c r="THP351" s="41"/>
      <c r="THQ351" s="41"/>
      <c r="THR351" s="41"/>
      <c r="THS351" s="41"/>
      <c r="THT351" s="41"/>
      <c r="THU351" s="41"/>
      <c r="THV351" s="41"/>
      <c r="THW351" s="41"/>
      <c r="THX351" s="41"/>
      <c r="THY351" s="41"/>
      <c r="THZ351" s="41"/>
      <c r="TIA351" s="41"/>
      <c r="TIB351" s="41"/>
      <c r="TIC351" s="41"/>
      <c r="TID351" s="41"/>
      <c r="TIE351" s="41"/>
      <c r="TIF351" s="41"/>
      <c r="TIG351" s="41"/>
      <c r="TIH351" s="41"/>
      <c r="TII351" s="41"/>
      <c r="TIJ351" s="41"/>
      <c r="TIK351" s="41"/>
      <c r="TIL351" s="41"/>
      <c r="TIM351" s="41"/>
      <c r="TIN351" s="41"/>
      <c r="TIO351" s="41"/>
      <c r="TIP351" s="41"/>
      <c r="TIQ351" s="41"/>
      <c r="TIR351" s="41"/>
      <c r="TIS351" s="41"/>
      <c r="TIT351" s="41"/>
      <c r="TIU351" s="41"/>
      <c r="TIV351" s="41"/>
      <c r="TIW351" s="41"/>
      <c r="TIX351" s="41"/>
      <c r="TIY351" s="41"/>
      <c r="TIZ351" s="41"/>
      <c r="TJA351" s="41"/>
      <c r="TJB351" s="41"/>
      <c r="TJC351" s="41"/>
      <c r="TJD351" s="41"/>
      <c r="TJE351" s="41"/>
      <c r="TJF351" s="41"/>
      <c r="TJG351" s="41"/>
      <c r="TJH351" s="41"/>
      <c r="TJI351" s="41"/>
      <c r="TJJ351" s="41"/>
      <c r="TJK351" s="41"/>
      <c r="TJL351" s="41"/>
      <c r="TJM351" s="41"/>
      <c r="TJN351" s="41"/>
      <c r="TJO351" s="41"/>
      <c r="TJP351" s="41"/>
      <c r="TJQ351" s="41"/>
      <c r="TJR351" s="41"/>
      <c r="TJS351" s="41"/>
      <c r="TJT351" s="41"/>
      <c r="TJU351" s="41"/>
      <c r="TJV351" s="41"/>
      <c r="TJW351" s="41"/>
      <c r="TJX351" s="41"/>
      <c r="TJY351" s="41"/>
      <c r="TJZ351" s="41"/>
      <c r="TKA351" s="41"/>
      <c r="TKB351" s="41"/>
      <c r="TKC351" s="41"/>
      <c r="TKD351" s="41"/>
      <c r="TKE351" s="41"/>
      <c r="TKF351" s="41"/>
      <c r="TKG351" s="41"/>
      <c r="TKH351" s="41"/>
      <c r="TKI351" s="41"/>
      <c r="TKJ351" s="41"/>
      <c r="TKK351" s="41"/>
      <c r="TKL351" s="41"/>
      <c r="TKM351" s="41"/>
      <c r="TKN351" s="41"/>
      <c r="TKO351" s="41"/>
      <c r="TKP351" s="41"/>
      <c r="TKQ351" s="41"/>
      <c r="TKR351" s="41"/>
      <c r="TKS351" s="41"/>
      <c r="TKT351" s="41"/>
      <c r="TKU351" s="41"/>
      <c r="TKV351" s="41"/>
      <c r="TKW351" s="41"/>
      <c r="TKX351" s="41"/>
      <c r="TKY351" s="41"/>
      <c r="TKZ351" s="41"/>
      <c r="TLA351" s="41"/>
      <c r="TLB351" s="41"/>
      <c r="TLC351" s="41"/>
      <c r="TLD351" s="41"/>
      <c r="TLE351" s="41"/>
      <c r="TLF351" s="41"/>
      <c r="TLG351" s="41"/>
      <c r="TLH351" s="41"/>
      <c r="TLI351" s="41"/>
      <c r="TLJ351" s="41"/>
      <c r="TLK351" s="41"/>
      <c r="TLL351" s="41"/>
      <c r="TLM351" s="41"/>
      <c r="TLN351" s="41"/>
      <c r="TLO351" s="41"/>
      <c r="TLP351" s="41"/>
      <c r="TLQ351" s="41"/>
      <c r="TLR351" s="41"/>
      <c r="TLS351" s="41"/>
      <c r="TLT351" s="41"/>
      <c r="TLU351" s="41"/>
      <c r="TLV351" s="41"/>
      <c r="TLW351" s="41"/>
      <c r="TLX351" s="41"/>
      <c r="TLY351" s="41"/>
      <c r="TLZ351" s="41"/>
      <c r="TMA351" s="41"/>
      <c r="TMB351" s="41"/>
      <c r="TMC351" s="41"/>
      <c r="TMD351" s="41"/>
      <c r="TME351" s="41"/>
      <c r="TMF351" s="41"/>
      <c r="TMG351" s="41"/>
      <c r="TMH351" s="41"/>
      <c r="TMI351" s="41"/>
      <c r="TMJ351" s="41"/>
      <c r="TMK351" s="41"/>
      <c r="TML351" s="41"/>
      <c r="TMM351" s="41"/>
      <c r="TMN351" s="41"/>
      <c r="TMO351" s="41"/>
      <c r="TMP351" s="41"/>
      <c r="TMQ351" s="41"/>
      <c r="TMR351" s="41"/>
      <c r="TMS351" s="41"/>
      <c r="TMT351" s="41"/>
      <c r="TMU351" s="41"/>
      <c r="TMV351" s="41"/>
      <c r="TMW351" s="41"/>
      <c r="TMX351" s="41"/>
      <c r="TMY351" s="41"/>
      <c r="TMZ351" s="41"/>
      <c r="TNA351" s="41"/>
      <c r="TNB351" s="41"/>
      <c r="TNC351" s="41"/>
      <c r="TND351" s="41"/>
      <c r="TNE351" s="41"/>
      <c r="TNF351" s="41"/>
      <c r="TNG351" s="41"/>
      <c r="TNH351" s="41"/>
      <c r="TNI351" s="41"/>
      <c r="TNJ351" s="41"/>
      <c r="TNK351" s="41"/>
      <c r="TNL351" s="41"/>
      <c r="TNM351" s="41"/>
      <c r="TNN351" s="41"/>
      <c r="TNO351" s="41"/>
      <c r="TNP351" s="41"/>
      <c r="TNQ351" s="41"/>
      <c r="TNR351" s="41"/>
      <c r="TNS351" s="41"/>
      <c r="TNT351" s="41"/>
      <c r="TNU351" s="41"/>
      <c r="TNV351" s="41"/>
      <c r="TNW351" s="41"/>
      <c r="TNX351" s="41"/>
      <c r="TNY351" s="41"/>
      <c r="TNZ351" s="41"/>
      <c r="TOA351" s="41"/>
      <c r="TOB351" s="41"/>
      <c r="TOC351" s="41"/>
      <c r="TOD351" s="41"/>
      <c r="TOE351" s="41"/>
      <c r="TOF351" s="41"/>
      <c r="TOG351" s="41"/>
      <c r="TOH351" s="41"/>
      <c r="TOI351" s="41"/>
      <c r="TOJ351" s="41"/>
      <c r="TOK351" s="41"/>
      <c r="TOL351" s="41"/>
      <c r="TOM351" s="41"/>
      <c r="TON351" s="41"/>
      <c r="TOO351" s="41"/>
      <c r="TOP351" s="41"/>
      <c r="TOQ351" s="41"/>
      <c r="TOR351" s="41"/>
      <c r="TOS351" s="41"/>
      <c r="TOT351" s="41"/>
      <c r="TOU351" s="41"/>
      <c r="TOV351" s="41"/>
      <c r="TOW351" s="41"/>
      <c r="TOX351" s="41"/>
      <c r="TOY351" s="41"/>
      <c r="TOZ351" s="41"/>
      <c r="TPA351" s="41"/>
      <c r="TPB351" s="41"/>
      <c r="TPC351" s="41"/>
      <c r="TPD351" s="41"/>
      <c r="TPE351" s="41"/>
      <c r="TPF351" s="41"/>
      <c r="TPG351" s="41"/>
      <c r="TPH351" s="41"/>
      <c r="TPI351" s="41"/>
      <c r="TPJ351" s="41"/>
      <c r="TPK351" s="41"/>
      <c r="TPL351" s="41"/>
      <c r="TPM351" s="41"/>
      <c r="TPN351" s="41"/>
      <c r="TPO351" s="41"/>
      <c r="TPP351" s="41"/>
      <c r="TPQ351" s="41"/>
      <c r="TPR351" s="41"/>
      <c r="TPS351" s="41"/>
      <c r="TPT351" s="41"/>
      <c r="TPU351" s="41"/>
      <c r="TPV351" s="41"/>
      <c r="TPW351" s="41"/>
      <c r="TPX351" s="41"/>
      <c r="TPY351" s="41"/>
      <c r="TPZ351" s="41"/>
      <c r="TQA351" s="41"/>
      <c r="TQB351" s="41"/>
      <c r="TQC351" s="41"/>
      <c r="TQD351" s="41"/>
      <c r="TQE351" s="41"/>
      <c r="TQF351" s="41"/>
      <c r="TQG351" s="41"/>
      <c r="TQH351" s="41"/>
      <c r="TQI351" s="41"/>
      <c r="TQJ351" s="41"/>
      <c r="TQK351" s="41"/>
      <c r="TQL351" s="41"/>
      <c r="TQM351" s="41"/>
      <c r="TQN351" s="41"/>
      <c r="TQO351" s="41"/>
      <c r="TQP351" s="41"/>
      <c r="TQQ351" s="41"/>
      <c r="TQR351" s="41"/>
      <c r="TQS351" s="41"/>
      <c r="TQT351" s="41"/>
      <c r="TQU351" s="41"/>
      <c r="TQV351" s="41"/>
      <c r="TQW351" s="41"/>
      <c r="TQX351" s="41"/>
      <c r="TQY351" s="41"/>
      <c r="TQZ351" s="41"/>
      <c r="TRA351" s="41"/>
      <c r="TRB351" s="41"/>
      <c r="TRC351" s="41"/>
      <c r="TRD351" s="41"/>
      <c r="TRE351" s="41"/>
      <c r="TRF351" s="41"/>
      <c r="TRG351" s="41"/>
      <c r="TRH351" s="41"/>
      <c r="TRI351" s="41"/>
      <c r="TRJ351" s="41"/>
      <c r="TRK351" s="41"/>
      <c r="TRL351" s="41"/>
      <c r="TRM351" s="41"/>
      <c r="TRN351" s="41"/>
      <c r="TRO351" s="41"/>
      <c r="TRP351" s="41"/>
      <c r="TRQ351" s="41"/>
      <c r="TRR351" s="41"/>
      <c r="TRS351" s="41"/>
      <c r="TRT351" s="41"/>
      <c r="TRU351" s="41"/>
      <c r="TRV351" s="41"/>
      <c r="TRW351" s="41"/>
      <c r="TRX351" s="41"/>
      <c r="TRY351" s="41"/>
      <c r="TRZ351" s="41"/>
      <c r="TSA351" s="41"/>
      <c r="TSB351" s="41"/>
      <c r="TSC351" s="41"/>
      <c r="TSD351" s="41"/>
      <c r="TSE351" s="41"/>
      <c r="TSF351" s="41"/>
      <c r="TSG351" s="41"/>
      <c r="TSH351" s="41"/>
      <c r="TSI351" s="41"/>
      <c r="TSJ351" s="41"/>
      <c r="TSK351" s="41"/>
      <c r="TSL351" s="41"/>
      <c r="TSM351" s="41"/>
      <c r="TSN351" s="41"/>
      <c r="TSO351" s="41"/>
      <c r="TSP351" s="41"/>
      <c r="TSQ351" s="41"/>
      <c r="TSR351" s="41"/>
      <c r="TSS351" s="41"/>
      <c r="TST351" s="41"/>
      <c r="TSU351" s="41"/>
      <c r="TSV351" s="41"/>
      <c r="TSW351" s="41"/>
      <c r="TSX351" s="41"/>
      <c r="TSY351" s="41"/>
      <c r="TSZ351" s="41"/>
      <c r="TTA351" s="41"/>
      <c r="TTB351" s="41"/>
      <c r="TTC351" s="41"/>
      <c r="TTD351" s="41"/>
      <c r="TTE351" s="41"/>
      <c r="TTF351" s="41"/>
      <c r="TTG351" s="41"/>
      <c r="TTH351" s="41"/>
      <c r="TTI351" s="41"/>
      <c r="TTJ351" s="41"/>
      <c r="TTK351" s="41"/>
      <c r="TTL351" s="41"/>
      <c r="TTM351" s="41"/>
      <c r="TTN351" s="41"/>
      <c r="TTO351" s="41"/>
      <c r="TTP351" s="41"/>
      <c r="TTQ351" s="41"/>
      <c r="TTR351" s="41"/>
      <c r="TTS351" s="41"/>
      <c r="TTT351" s="41"/>
      <c r="TTU351" s="41"/>
      <c r="TTV351" s="41"/>
      <c r="TTW351" s="41"/>
      <c r="TTX351" s="41"/>
      <c r="TTY351" s="41"/>
      <c r="TTZ351" s="41"/>
      <c r="TUA351" s="41"/>
      <c r="TUB351" s="41"/>
      <c r="TUC351" s="41"/>
      <c r="TUD351" s="41"/>
      <c r="TUE351" s="41"/>
      <c r="TUF351" s="41"/>
      <c r="TUG351" s="41"/>
      <c r="TUH351" s="41"/>
      <c r="TUI351" s="41"/>
      <c r="TUJ351" s="41"/>
      <c r="TUK351" s="41"/>
      <c r="TUL351" s="41"/>
      <c r="TUM351" s="41"/>
      <c r="TUN351" s="41"/>
      <c r="TUO351" s="41"/>
      <c r="TUP351" s="41"/>
      <c r="TUQ351" s="41"/>
      <c r="TUR351" s="41"/>
      <c r="TUS351" s="41"/>
      <c r="TUT351" s="41"/>
      <c r="TUU351" s="41"/>
      <c r="TUV351" s="41"/>
      <c r="TUW351" s="41"/>
      <c r="TUX351" s="41"/>
      <c r="TUY351" s="41"/>
      <c r="TUZ351" s="41"/>
      <c r="TVA351" s="41"/>
      <c r="TVB351" s="41"/>
      <c r="TVC351" s="41"/>
      <c r="TVD351" s="41"/>
      <c r="TVE351" s="41"/>
      <c r="TVF351" s="41"/>
      <c r="TVG351" s="41"/>
      <c r="TVH351" s="41"/>
      <c r="TVI351" s="41"/>
      <c r="TVJ351" s="41"/>
      <c r="TVK351" s="41"/>
      <c r="TVL351" s="41"/>
      <c r="TVM351" s="41"/>
      <c r="TVN351" s="41"/>
      <c r="TVO351" s="41"/>
      <c r="TVP351" s="41"/>
      <c r="TVQ351" s="41"/>
      <c r="TVR351" s="41"/>
      <c r="TVS351" s="41"/>
      <c r="TVT351" s="41"/>
      <c r="TVU351" s="41"/>
      <c r="TVV351" s="41"/>
      <c r="TVW351" s="41"/>
      <c r="TVX351" s="41"/>
      <c r="TVY351" s="41"/>
      <c r="TVZ351" s="41"/>
      <c r="TWA351" s="41"/>
      <c r="TWB351" s="41"/>
      <c r="TWC351" s="41"/>
      <c r="TWD351" s="41"/>
      <c r="TWE351" s="41"/>
      <c r="TWF351" s="41"/>
      <c r="TWG351" s="41"/>
      <c r="TWH351" s="41"/>
      <c r="TWI351" s="41"/>
      <c r="TWJ351" s="41"/>
      <c r="TWK351" s="41"/>
      <c r="TWL351" s="41"/>
      <c r="TWM351" s="41"/>
      <c r="TWN351" s="41"/>
      <c r="TWO351" s="41"/>
      <c r="TWP351" s="41"/>
      <c r="TWQ351" s="41"/>
      <c r="TWR351" s="41"/>
      <c r="TWS351" s="41"/>
      <c r="TWT351" s="41"/>
      <c r="TWU351" s="41"/>
      <c r="TWV351" s="41"/>
      <c r="TWW351" s="41"/>
      <c r="TWX351" s="41"/>
      <c r="TWY351" s="41"/>
      <c r="TWZ351" s="41"/>
      <c r="TXA351" s="41"/>
      <c r="TXB351" s="41"/>
      <c r="TXC351" s="41"/>
      <c r="TXD351" s="41"/>
      <c r="TXE351" s="41"/>
      <c r="TXF351" s="41"/>
      <c r="TXG351" s="41"/>
      <c r="TXH351" s="41"/>
      <c r="TXI351" s="41"/>
      <c r="TXJ351" s="41"/>
      <c r="TXK351" s="41"/>
      <c r="TXL351" s="41"/>
      <c r="TXM351" s="41"/>
      <c r="TXN351" s="41"/>
      <c r="TXO351" s="41"/>
      <c r="TXP351" s="41"/>
      <c r="TXQ351" s="41"/>
      <c r="TXR351" s="41"/>
      <c r="TXS351" s="41"/>
      <c r="TXT351" s="41"/>
      <c r="TXU351" s="41"/>
      <c r="TXV351" s="41"/>
      <c r="TXW351" s="41"/>
      <c r="TXX351" s="41"/>
      <c r="TXY351" s="41"/>
      <c r="TXZ351" s="41"/>
      <c r="TYA351" s="41"/>
      <c r="TYB351" s="41"/>
      <c r="TYC351" s="41"/>
      <c r="TYD351" s="41"/>
      <c r="TYE351" s="41"/>
      <c r="TYF351" s="41"/>
      <c r="TYG351" s="41"/>
      <c r="TYH351" s="41"/>
      <c r="TYI351" s="41"/>
      <c r="TYJ351" s="41"/>
      <c r="TYK351" s="41"/>
      <c r="TYL351" s="41"/>
      <c r="TYM351" s="41"/>
      <c r="TYN351" s="41"/>
      <c r="TYO351" s="41"/>
      <c r="TYP351" s="41"/>
      <c r="TYQ351" s="41"/>
      <c r="TYR351" s="41"/>
      <c r="TYS351" s="41"/>
      <c r="TYT351" s="41"/>
      <c r="TYU351" s="41"/>
      <c r="TYV351" s="41"/>
      <c r="TYW351" s="41"/>
      <c r="TYX351" s="41"/>
      <c r="TYY351" s="41"/>
      <c r="TYZ351" s="41"/>
      <c r="TZA351" s="41"/>
      <c r="TZB351" s="41"/>
      <c r="TZC351" s="41"/>
      <c r="TZD351" s="41"/>
      <c r="TZE351" s="41"/>
      <c r="TZF351" s="41"/>
      <c r="TZG351" s="41"/>
      <c r="TZH351" s="41"/>
      <c r="TZI351" s="41"/>
      <c r="TZJ351" s="41"/>
      <c r="TZK351" s="41"/>
      <c r="TZL351" s="41"/>
      <c r="TZM351" s="41"/>
      <c r="TZN351" s="41"/>
      <c r="TZO351" s="41"/>
      <c r="TZP351" s="41"/>
      <c r="TZQ351" s="41"/>
      <c r="TZR351" s="41"/>
      <c r="TZS351" s="41"/>
      <c r="TZT351" s="41"/>
      <c r="TZU351" s="41"/>
      <c r="TZV351" s="41"/>
      <c r="TZW351" s="41"/>
      <c r="TZX351" s="41"/>
      <c r="TZY351" s="41"/>
      <c r="TZZ351" s="41"/>
      <c r="UAA351" s="41"/>
      <c r="UAB351" s="41"/>
      <c r="UAC351" s="41"/>
      <c r="UAD351" s="41"/>
      <c r="UAE351" s="41"/>
      <c r="UAF351" s="41"/>
      <c r="UAG351" s="41"/>
      <c r="UAH351" s="41"/>
      <c r="UAI351" s="41"/>
      <c r="UAJ351" s="41"/>
      <c r="UAK351" s="41"/>
      <c r="UAL351" s="41"/>
      <c r="UAM351" s="41"/>
      <c r="UAN351" s="41"/>
      <c r="UAO351" s="41"/>
      <c r="UAP351" s="41"/>
      <c r="UAQ351" s="41"/>
      <c r="UAR351" s="41"/>
      <c r="UAS351" s="41"/>
      <c r="UAT351" s="41"/>
      <c r="UAU351" s="41"/>
      <c r="UAV351" s="41"/>
      <c r="UAW351" s="41"/>
      <c r="UAX351" s="41"/>
      <c r="UAY351" s="41"/>
      <c r="UAZ351" s="41"/>
      <c r="UBA351" s="41"/>
      <c r="UBB351" s="41"/>
      <c r="UBC351" s="41"/>
      <c r="UBD351" s="41"/>
      <c r="UBE351" s="41"/>
      <c r="UBF351" s="41"/>
      <c r="UBG351" s="41"/>
      <c r="UBH351" s="41"/>
      <c r="UBI351" s="41"/>
      <c r="UBJ351" s="41"/>
      <c r="UBK351" s="41"/>
      <c r="UBL351" s="41"/>
      <c r="UBM351" s="41"/>
      <c r="UBN351" s="41"/>
      <c r="UBO351" s="41"/>
      <c r="UBP351" s="41"/>
      <c r="UBQ351" s="41"/>
      <c r="UBR351" s="41"/>
      <c r="UBS351" s="41"/>
      <c r="UBT351" s="41"/>
      <c r="UBU351" s="41"/>
      <c r="UBV351" s="41"/>
      <c r="UBW351" s="41"/>
      <c r="UBX351" s="41"/>
      <c r="UBY351" s="41"/>
      <c r="UBZ351" s="41"/>
      <c r="UCA351" s="41"/>
      <c r="UCB351" s="41"/>
      <c r="UCC351" s="41"/>
      <c r="UCD351" s="41"/>
      <c r="UCE351" s="41"/>
      <c r="UCF351" s="41"/>
      <c r="UCG351" s="41"/>
      <c r="UCH351" s="41"/>
      <c r="UCI351" s="41"/>
      <c r="UCJ351" s="41"/>
      <c r="UCK351" s="41"/>
      <c r="UCL351" s="41"/>
      <c r="UCM351" s="41"/>
      <c r="UCN351" s="41"/>
      <c r="UCO351" s="41"/>
      <c r="UCP351" s="41"/>
      <c r="UCQ351" s="41"/>
      <c r="UCR351" s="41"/>
      <c r="UCS351" s="41"/>
      <c r="UCT351" s="41"/>
      <c r="UCU351" s="41"/>
      <c r="UCV351" s="41"/>
      <c r="UCW351" s="41"/>
      <c r="UCX351" s="41"/>
      <c r="UCY351" s="41"/>
      <c r="UCZ351" s="41"/>
      <c r="UDA351" s="41"/>
      <c r="UDB351" s="41"/>
      <c r="UDC351" s="41"/>
      <c r="UDD351" s="41"/>
      <c r="UDE351" s="41"/>
      <c r="UDF351" s="41"/>
      <c r="UDG351" s="41"/>
      <c r="UDH351" s="41"/>
      <c r="UDI351" s="41"/>
      <c r="UDJ351" s="41"/>
      <c r="UDK351" s="41"/>
      <c r="UDL351" s="41"/>
      <c r="UDM351" s="41"/>
      <c r="UDN351" s="41"/>
      <c r="UDO351" s="41"/>
      <c r="UDP351" s="41"/>
      <c r="UDQ351" s="41"/>
      <c r="UDR351" s="41"/>
      <c r="UDS351" s="41"/>
      <c r="UDT351" s="41"/>
      <c r="UDU351" s="41"/>
      <c r="UDV351" s="41"/>
      <c r="UDW351" s="41"/>
      <c r="UDX351" s="41"/>
      <c r="UDY351" s="41"/>
      <c r="UDZ351" s="41"/>
      <c r="UEA351" s="41"/>
      <c r="UEB351" s="41"/>
      <c r="UEC351" s="41"/>
      <c r="UED351" s="41"/>
      <c r="UEE351" s="41"/>
      <c r="UEF351" s="41"/>
      <c r="UEG351" s="41"/>
      <c r="UEH351" s="41"/>
      <c r="UEI351" s="41"/>
      <c r="UEJ351" s="41"/>
      <c r="UEK351" s="41"/>
      <c r="UEL351" s="41"/>
      <c r="UEM351" s="41"/>
      <c r="UEN351" s="41"/>
      <c r="UEO351" s="41"/>
      <c r="UEP351" s="41"/>
      <c r="UEQ351" s="41"/>
      <c r="UER351" s="41"/>
      <c r="UES351" s="41"/>
      <c r="UET351" s="41"/>
      <c r="UEU351" s="41"/>
      <c r="UEV351" s="41"/>
      <c r="UEW351" s="41"/>
      <c r="UEX351" s="41"/>
      <c r="UEY351" s="41"/>
      <c r="UEZ351" s="41"/>
      <c r="UFA351" s="41"/>
      <c r="UFB351" s="41"/>
      <c r="UFC351" s="41"/>
      <c r="UFD351" s="41"/>
      <c r="UFE351" s="41"/>
      <c r="UFF351" s="41"/>
      <c r="UFG351" s="41"/>
      <c r="UFH351" s="41"/>
      <c r="UFI351" s="41"/>
      <c r="UFJ351" s="41"/>
      <c r="UFK351" s="41"/>
      <c r="UFL351" s="41"/>
      <c r="UFM351" s="41"/>
      <c r="UFN351" s="41"/>
      <c r="UFO351" s="41"/>
      <c r="UFP351" s="41"/>
      <c r="UFQ351" s="41"/>
      <c r="UFR351" s="41"/>
      <c r="UFS351" s="41"/>
      <c r="UFT351" s="41"/>
      <c r="UFU351" s="41"/>
      <c r="UFV351" s="41"/>
      <c r="UFW351" s="41"/>
      <c r="UFX351" s="41"/>
      <c r="UFY351" s="41"/>
      <c r="UFZ351" s="41"/>
      <c r="UGA351" s="41"/>
      <c r="UGB351" s="41"/>
      <c r="UGC351" s="41"/>
      <c r="UGD351" s="41"/>
      <c r="UGE351" s="41"/>
      <c r="UGF351" s="41"/>
      <c r="UGG351" s="41"/>
      <c r="UGH351" s="41"/>
      <c r="UGI351" s="41"/>
      <c r="UGJ351" s="41"/>
      <c r="UGK351" s="41"/>
      <c r="UGL351" s="41"/>
      <c r="UGM351" s="41"/>
      <c r="UGN351" s="41"/>
      <c r="UGO351" s="41"/>
      <c r="UGP351" s="41"/>
      <c r="UGQ351" s="41"/>
      <c r="UGR351" s="41"/>
      <c r="UGS351" s="41"/>
      <c r="UGT351" s="41"/>
      <c r="UGU351" s="41"/>
      <c r="UGV351" s="41"/>
      <c r="UGW351" s="41"/>
      <c r="UGX351" s="41"/>
      <c r="UGY351" s="41"/>
      <c r="UGZ351" s="41"/>
      <c r="UHA351" s="41"/>
      <c r="UHB351" s="41"/>
      <c r="UHC351" s="41"/>
      <c r="UHD351" s="41"/>
      <c r="UHE351" s="41"/>
      <c r="UHF351" s="41"/>
      <c r="UHG351" s="41"/>
      <c r="UHH351" s="41"/>
      <c r="UHI351" s="41"/>
      <c r="UHJ351" s="41"/>
      <c r="UHK351" s="41"/>
      <c r="UHL351" s="41"/>
      <c r="UHM351" s="41"/>
      <c r="UHN351" s="41"/>
      <c r="UHO351" s="41"/>
      <c r="UHP351" s="41"/>
      <c r="UHQ351" s="41"/>
      <c r="UHR351" s="41"/>
      <c r="UHS351" s="41"/>
      <c r="UHT351" s="41"/>
      <c r="UHU351" s="41"/>
      <c r="UHV351" s="41"/>
      <c r="UHW351" s="41"/>
      <c r="UHX351" s="41"/>
      <c r="UHY351" s="41"/>
      <c r="UHZ351" s="41"/>
      <c r="UIA351" s="41"/>
      <c r="UIB351" s="41"/>
      <c r="UIC351" s="41"/>
      <c r="UID351" s="41"/>
      <c r="UIE351" s="41"/>
      <c r="UIF351" s="41"/>
      <c r="UIG351" s="41"/>
      <c r="UIH351" s="41"/>
      <c r="UII351" s="41"/>
      <c r="UIJ351" s="41"/>
      <c r="UIK351" s="41"/>
      <c r="UIL351" s="41"/>
      <c r="UIM351" s="41"/>
      <c r="UIN351" s="41"/>
      <c r="UIO351" s="41"/>
      <c r="UIP351" s="41"/>
      <c r="UIQ351" s="41"/>
      <c r="UIR351" s="41"/>
      <c r="UIS351" s="41"/>
      <c r="UIT351" s="41"/>
      <c r="UIU351" s="41"/>
      <c r="UIV351" s="41"/>
      <c r="UIW351" s="41"/>
      <c r="UIX351" s="41"/>
      <c r="UIY351" s="41"/>
      <c r="UIZ351" s="41"/>
      <c r="UJA351" s="41"/>
      <c r="UJB351" s="41"/>
      <c r="UJC351" s="41"/>
      <c r="UJD351" s="41"/>
      <c r="UJE351" s="41"/>
      <c r="UJF351" s="41"/>
      <c r="UJG351" s="41"/>
      <c r="UJH351" s="41"/>
      <c r="UJI351" s="41"/>
      <c r="UJJ351" s="41"/>
      <c r="UJK351" s="41"/>
      <c r="UJL351" s="41"/>
      <c r="UJM351" s="41"/>
      <c r="UJN351" s="41"/>
      <c r="UJO351" s="41"/>
      <c r="UJP351" s="41"/>
      <c r="UJQ351" s="41"/>
      <c r="UJR351" s="41"/>
      <c r="UJS351" s="41"/>
      <c r="UJT351" s="41"/>
      <c r="UJU351" s="41"/>
      <c r="UJV351" s="41"/>
      <c r="UJW351" s="41"/>
      <c r="UJX351" s="41"/>
      <c r="UJY351" s="41"/>
      <c r="UJZ351" s="41"/>
      <c r="UKA351" s="41"/>
      <c r="UKB351" s="41"/>
      <c r="UKC351" s="41"/>
      <c r="UKD351" s="41"/>
      <c r="UKE351" s="41"/>
      <c r="UKF351" s="41"/>
      <c r="UKG351" s="41"/>
      <c r="UKH351" s="41"/>
      <c r="UKI351" s="41"/>
      <c r="UKJ351" s="41"/>
      <c r="UKK351" s="41"/>
      <c r="UKL351" s="41"/>
      <c r="UKM351" s="41"/>
      <c r="UKN351" s="41"/>
      <c r="UKO351" s="41"/>
      <c r="UKP351" s="41"/>
      <c r="UKQ351" s="41"/>
      <c r="UKR351" s="41"/>
      <c r="UKS351" s="41"/>
      <c r="UKT351" s="41"/>
      <c r="UKU351" s="41"/>
      <c r="UKV351" s="41"/>
      <c r="UKW351" s="41"/>
      <c r="UKX351" s="41"/>
      <c r="UKY351" s="41"/>
      <c r="UKZ351" s="41"/>
      <c r="ULA351" s="41"/>
      <c r="ULB351" s="41"/>
      <c r="ULC351" s="41"/>
      <c r="ULD351" s="41"/>
      <c r="ULE351" s="41"/>
      <c r="ULF351" s="41"/>
      <c r="ULG351" s="41"/>
      <c r="ULH351" s="41"/>
      <c r="ULI351" s="41"/>
      <c r="ULJ351" s="41"/>
      <c r="ULK351" s="41"/>
      <c r="ULL351" s="41"/>
      <c r="ULM351" s="41"/>
      <c r="ULN351" s="41"/>
      <c r="ULO351" s="41"/>
      <c r="ULP351" s="41"/>
      <c r="ULQ351" s="41"/>
      <c r="ULR351" s="41"/>
      <c r="ULS351" s="41"/>
      <c r="ULT351" s="41"/>
      <c r="ULU351" s="41"/>
      <c r="ULV351" s="41"/>
      <c r="ULW351" s="41"/>
      <c r="ULX351" s="41"/>
      <c r="ULY351" s="41"/>
      <c r="ULZ351" s="41"/>
      <c r="UMA351" s="41"/>
      <c r="UMB351" s="41"/>
      <c r="UMC351" s="41"/>
      <c r="UMD351" s="41"/>
      <c r="UME351" s="41"/>
      <c r="UMF351" s="41"/>
      <c r="UMG351" s="41"/>
      <c r="UMH351" s="41"/>
      <c r="UMI351" s="41"/>
      <c r="UMJ351" s="41"/>
      <c r="UMK351" s="41"/>
      <c r="UML351" s="41"/>
      <c r="UMM351" s="41"/>
      <c r="UMN351" s="41"/>
      <c r="UMO351" s="41"/>
      <c r="UMP351" s="41"/>
      <c r="UMQ351" s="41"/>
      <c r="UMR351" s="41"/>
      <c r="UMS351" s="41"/>
      <c r="UMT351" s="41"/>
      <c r="UMU351" s="41"/>
      <c r="UMV351" s="41"/>
      <c r="UMW351" s="41"/>
      <c r="UMX351" s="41"/>
      <c r="UMY351" s="41"/>
      <c r="UMZ351" s="41"/>
      <c r="UNA351" s="41"/>
      <c r="UNB351" s="41"/>
      <c r="UNC351" s="41"/>
      <c r="UND351" s="41"/>
      <c r="UNE351" s="41"/>
      <c r="UNF351" s="41"/>
      <c r="UNG351" s="41"/>
      <c r="UNH351" s="41"/>
      <c r="UNI351" s="41"/>
      <c r="UNJ351" s="41"/>
      <c r="UNK351" s="41"/>
      <c r="UNL351" s="41"/>
      <c r="UNM351" s="41"/>
      <c r="UNN351" s="41"/>
      <c r="UNO351" s="41"/>
      <c r="UNP351" s="41"/>
      <c r="UNQ351" s="41"/>
      <c r="UNR351" s="41"/>
      <c r="UNS351" s="41"/>
      <c r="UNT351" s="41"/>
      <c r="UNU351" s="41"/>
      <c r="UNV351" s="41"/>
      <c r="UNW351" s="41"/>
      <c r="UNX351" s="41"/>
      <c r="UNY351" s="41"/>
      <c r="UNZ351" s="41"/>
      <c r="UOA351" s="41"/>
      <c r="UOB351" s="41"/>
      <c r="UOC351" s="41"/>
      <c r="UOD351" s="41"/>
      <c r="UOE351" s="41"/>
      <c r="UOF351" s="41"/>
      <c r="UOG351" s="41"/>
      <c r="UOH351" s="41"/>
      <c r="UOI351" s="41"/>
      <c r="UOJ351" s="41"/>
      <c r="UOK351" s="41"/>
      <c r="UOL351" s="41"/>
      <c r="UOM351" s="41"/>
      <c r="UON351" s="41"/>
      <c r="UOO351" s="41"/>
      <c r="UOP351" s="41"/>
      <c r="UOQ351" s="41"/>
      <c r="UOR351" s="41"/>
      <c r="UOS351" s="41"/>
      <c r="UOT351" s="41"/>
      <c r="UOU351" s="41"/>
      <c r="UOV351" s="41"/>
      <c r="UOW351" s="41"/>
      <c r="UOX351" s="41"/>
      <c r="UOY351" s="41"/>
      <c r="UOZ351" s="41"/>
      <c r="UPA351" s="41"/>
      <c r="UPB351" s="41"/>
      <c r="UPC351" s="41"/>
      <c r="UPD351" s="41"/>
      <c r="UPE351" s="41"/>
      <c r="UPF351" s="41"/>
      <c r="UPG351" s="41"/>
      <c r="UPH351" s="41"/>
      <c r="UPI351" s="41"/>
      <c r="UPJ351" s="41"/>
      <c r="UPK351" s="41"/>
      <c r="UPL351" s="41"/>
      <c r="UPM351" s="41"/>
      <c r="UPN351" s="41"/>
      <c r="UPO351" s="41"/>
      <c r="UPP351" s="41"/>
      <c r="UPQ351" s="41"/>
      <c r="UPR351" s="41"/>
      <c r="UPS351" s="41"/>
      <c r="UPT351" s="41"/>
      <c r="UPU351" s="41"/>
      <c r="UPV351" s="41"/>
      <c r="UPW351" s="41"/>
      <c r="UPX351" s="41"/>
      <c r="UPY351" s="41"/>
      <c r="UPZ351" s="41"/>
      <c r="UQA351" s="41"/>
      <c r="UQB351" s="41"/>
      <c r="UQC351" s="41"/>
      <c r="UQD351" s="41"/>
      <c r="UQE351" s="41"/>
      <c r="UQF351" s="41"/>
      <c r="UQG351" s="41"/>
      <c r="UQH351" s="41"/>
      <c r="UQI351" s="41"/>
      <c r="UQJ351" s="41"/>
      <c r="UQK351" s="41"/>
      <c r="UQL351" s="41"/>
      <c r="UQM351" s="41"/>
      <c r="UQN351" s="41"/>
      <c r="UQO351" s="41"/>
      <c r="UQP351" s="41"/>
      <c r="UQQ351" s="41"/>
      <c r="UQR351" s="41"/>
      <c r="UQS351" s="41"/>
      <c r="UQT351" s="41"/>
      <c r="UQU351" s="41"/>
      <c r="UQV351" s="41"/>
      <c r="UQW351" s="41"/>
      <c r="UQX351" s="41"/>
      <c r="UQY351" s="41"/>
      <c r="UQZ351" s="41"/>
      <c r="URA351" s="41"/>
      <c r="URB351" s="41"/>
      <c r="URC351" s="41"/>
      <c r="URD351" s="41"/>
      <c r="URE351" s="41"/>
      <c r="URF351" s="41"/>
      <c r="URG351" s="41"/>
      <c r="URH351" s="41"/>
      <c r="URI351" s="41"/>
      <c r="URJ351" s="41"/>
      <c r="URK351" s="41"/>
      <c r="URL351" s="41"/>
      <c r="URM351" s="41"/>
      <c r="URN351" s="41"/>
      <c r="URO351" s="41"/>
      <c r="URP351" s="41"/>
      <c r="URQ351" s="41"/>
      <c r="URR351" s="41"/>
      <c r="URS351" s="41"/>
      <c r="URT351" s="41"/>
      <c r="URU351" s="41"/>
      <c r="URV351" s="41"/>
      <c r="URW351" s="41"/>
      <c r="URX351" s="41"/>
      <c r="URY351" s="41"/>
      <c r="URZ351" s="41"/>
      <c r="USA351" s="41"/>
      <c r="USB351" s="41"/>
      <c r="USC351" s="41"/>
      <c r="USD351" s="41"/>
      <c r="USE351" s="41"/>
      <c r="USF351" s="41"/>
      <c r="USG351" s="41"/>
      <c r="USH351" s="41"/>
      <c r="USI351" s="41"/>
      <c r="USJ351" s="41"/>
      <c r="USK351" s="41"/>
      <c r="USL351" s="41"/>
      <c r="USM351" s="41"/>
      <c r="USN351" s="41"/>
      <c r="USO351" s="41"/>
      <c r="USP351" s="41"/>
      <c r="USQ351" s="41"/>
      <c r="USR351" s="41"/>
      <c r="USS351" s="41"/>
      <c r="UST351" s="41"/>
      <c r="USU351" s="41"/>
      <c r="USV351" s="41"/>
      <c r="USW351" s="41"/>
      <c r="USX351" s="41"/>
      <c r="USY351" s="41"/>
      <c r="USZ351" s="41"/>
      <c r="UTA351" s="41"/>
      <c r="UTB351" s="41"/>
      <c r="UTC351" s="41"/>
      <c r="UTD351" s="41"/>
      <c r="UTE351" s="41"/>
      <c r="UTF351" s="41"/>
      <c r="UTG351" s="41"/>
      <c r="UTH351" s="41"/>
      <c r="UTI351" s="41"/>
      <c r="UTJ351" s="41"/>
      <c r="UTK351" s="41"/>
      <c r="UTL351" s="41"/>
      <c r="UTM351" s="41"/>
      <c r="UTN351" s="41"/>
      <c r="UTO351" s="41"/>
      <c r="UTP351" s="41"/>
      <c r="UTQ351" s="41"/>
      <c r="UTR351" s="41"/>
      <c r="UTS351" s="41"/>
      <c r="UTT351" s="41"/>
      <c r="UTU351" s="41"/>
      <c r="UTV351" s="41"/>
      <c r="UTW351" s="41"/>
      <c r="UTX351" s="41"/>
      <c r="UTY351" s="41"/>
      <c r="UTZ351" s="41"/>
      <c r="UUA351" s="41"/>
      <c r="UUB351" s="41"/>
      <c r="UUC351" s="41"/>
      <c r="UUD351" s="41"/>
      <c r="UUE351" s="41"/>
      <c r="UUF351" s="41"/>
      <c r="UUG351" s="41"/>
      <c r="UUH351" s="41"/>
      <c r="UUI351" s="41"/>
      <c r="UUJ351" s="41"/>
      <c r="UUK351" s="41"/>
      <c r="UUL351" s="41"/>
      <c r="UUM351" s="41"/>
      <c r="UUN351" s="41"/>
      <c r="UUO351" s="41"/>
      <c r="UUP351" s="41"/>
      <c r="UUQ351" s="41"/>
      <c r="UUR351" s="41"/>
      <c r="UUS351" s="41"/>
      <c r="UUT351" s="41"/>
      <c r="UUU351" s="41"/>
      <c r="UUV351" s="41"/>
      <c r="UUW351" s="41"/>
      <c r="UUX351" s="41"/>
      <c r="UUY351" s="41"/>
      <c r="UUZ351" s="41"/>
      <c r="UVA351" s="41"/>
      <c r="UVB351" s="41"/>
      <c r="UVC351" s="41"/>
      <c r="UVD351" s="41"/>
      <c r="UVE351" s="41"/>
      <c r="UVF351" s="41"/>
      <c r="UVG351" s="41"/>
      <c r="UVH351" s="41"/>
      <c r="UVI351" s="41"/>
      <c r="UVJ351" s="41"/>
      <c r="UVK351" s="41"/>
      <c r="UVL351" s="41"/>
      <c r="UVM351" s="41"/>
      <c r="UVN351" s="41"/>
      <c r="UVO351" s="41"/>
      <c r="UVP351" s="41"/>
      <c r="UVQ351" s="41"/>
      <c r="UVR351" s="41"/>
      <c r="UVS351" s="41"/>
      <c r="UVT351" s="41"/>
      <c r="UVU351" s="41"/>
      <c r="UVV351" s="41"/>
      <c r="UVW351" s="41"/>
      <c r="UVX351" s="41"/>
      <c r="UVY351" s="41"/>
      <c r="UVZ351" s="41"/>
      <c r="UWA351" s="41"/>
      <c r="UWB351" s="41"/>
      <c r="UWC351" s="41"/>
      <c r="UWD351" s="41"/>
      <c r="UWE351" s="41"/>
      <c r="UWF351" s="41"/>
      <c r="UWG351" s="41"/>
      <c r="UWH351" s="41"/>
      <c r="UWI351" s="41"/>
      <c r="UWJ351" s="41"/>
      <c r="UWK351" s="41"/>
      <c r="UWL351" s="41"/>
      <c r="UWM351" s="41"/>
      <c r="UWN351" s="41"/>
      <c r="UWO351" s="41"/>
      <c r="UWP351" s="41"/>
      <c r="UWQ351" s="41"/>
      <c r="UWR351" s="41"/>
      <c r="UWS351" s="41"/>
      <c r="UWT351" s="41"/>
      <c r="UWU351" s="41"/>
      <c r="UWV351" s="41"/>
      <c r="UWW351" s="41"/>
      <c r="UWX351" s="41"/>
      <c r="UWY351" s="41"/>
      <c r="UWZ351" s="41"/>
      <c r="UXA351" s="41"/>
      <c r="UXB351" s="41"/>
      <c r="UXC351" s="41"/>
      <c r="UXD351" s="41"/>
      <c r="UXE351" s="41"/>
      <c r="UXF351" s="41"/>
      <c r="UXG351" s="41"/>
      <c r="UXH351" s="41"/>
      <c r="UXI351" s="41"/>
      <c r="UXJ351" s="41"/>
      <c r="UXK351" s="41"/>
      <c r="UXL351" s="41"/>
      <c r="UXM351" s="41"/>
      <c r="UXN351" s="41"/>
      <c r="UXO351" s="41"/>
      <c r="UXP351" s="41"/>
      <c r="UXQ351" s="41"/>
      <c r="UXR351" s="41"/>
      <c r="UXS351" s="41"/>
      <c r="UXT351" s="41"/>
      <c r="UXU351" s="41"/>
      <c r="UXV351" s="41"/>
      <c r="UXW351" s="41"/>
      <c r="UXX351" s="41"/>
      <c r="UXY351" s="41"/>
      <c r="UXZ351" s="41"/>
      <c r="UYA351" s="41"/>
      <c r="UYB351" s="41"/>
      <c r="UYC351" s="41"/>
      <c r="UYD351" s="41"/>
      <c r="UYE351" s="41"/>
      <c r="UYF351" s="41"/>
      <c r="UYG351" s="41"/>
      <c r="UYH351" s="41"/>
      <c r="UYI351" s="41"/>
      <c r="UYJ351" s="41"/>
      <c r="UYK351" s="41"/>
      <c r="UYL351" s="41"/>
      <c r="UYM351" s="41"/>
      <c r="UYN351" s="41"/>
      <c r="UYO351" s="41"/>
      <c r="UYP351" s="41"/>
      <c r="UYQ351" s="41"/>
      <c r="UYR351" s="41"/>
      <c r="UYS351" s="41"/>
      <c r="UYT351" s="41"/>
      <c r="UYU351" s="41"/>
      <c r="UYV351" s="41"/>
      <c r="UYW351" s="41"/>
      <c r="UYX351" s="41"/>
      <c r="UYY351" s="41"/>
      <c r="UYZ351" s="41"/>
      <c r="UZA351" s="41"/>
      <c r="UZB351" s="41"/>
      <c r="UZC351" s="41"/>
      <c r="UZD351" s="41"/>
      <c r="UZE351" s="41"/>
      <c r="UZF351" s="41"/>
      <c r="UZG351" s="41"/>
      <c r="UZH351" s="41"/>
      <c r="UZI351" s="41"/>
      <c r="UZJ351" s="41"/>
      <c r="UZK351" s="41"/>
      <c r="UZL351" s="41"/>
      <c r="UZM351" s="41"/>
      <c r="UZN351" s="41"/>
      <c r="UZO351" s="41"/>
      <c r="UZP351" s="41"/>
      <c r="UZQ351" s="41"/>
      <c r="UZR351" s="41"/>
      <c r="UZS351" s="41"/>
      <c r="UZT351" s="41"/>
      <c r="UZU351" s="41"/>
      <c r="UZV351" s="41"/>
      <c r="UZW351" s="41"/>
      <c r="UZX351" s="41"/>
      <c r="UZY351" s="41"/>
      <c r="UZZ351" s="41"/>
      <c r="VAA351" s="41"/>
      <c r="VAB351" s="41"/>
      <c r="VAC351" s="41"/>
      <c r="VAD351" s="41"/>
      <c r="VAE351" s="41"/>
      <c r="VAF351" s="41"/>
      <c r="VAG351" s="41"/>
      <c r="VAH351" s="41"/>
      <c r="VAI351" s="41"/>
      <c r="VAJ351" s="41"/>
      <c r="VAK351" s="41"/>
      <c r="VAL351" s="41"/>
      <c r="VAM351" s="41"/>
      <c r="VAN351" s="41"/>
      <c r="VAO351" s="41"/>
      <c r="VAP351" s="41"/>
      <c r="VAQ351" s="41"/>
      <c r="VAR351" s="41"/>
      <c r="VAS351" s="41"/>
      <c r="VAT351" s="41"/>
      <c r="VAU351" s="41"/>
      <c r="VAV351" s="41"/>
      <c r="VAW351" s="41"/>
      <c r="VAX351" s="41"/>
      <c r="VAY351" s="41"/>
      <c r="VAZ351" s="41"/>
      <c r="VBA351" s="41"/>
      <c r="VBB351" s="41"/>
      <c r="VBC351" s="41"/>
      <c r="VBD351" s="41"/>
      <c r="VBE351" s="41"/>
      <c r="VBF351" s="41"/>
      <c r="VBG351" s="41"/>
      <c r="VBH351" s="41"/>
      <c r="VBI351" s="41"/>
      <c r="VBJ351" s="41"/>
      <c r="VBK351" s="41"/>
      <c r="VBL351" s="41"/>
      <c r="VBM351" s="41"/>
      <c r="VBN351" s="41"/>
      <c r="VBO351" s="41"/>
      <c r="VBP351" s="41"/>
      <c r="VBQ351" s="41"/>
      <c r="VBR351" s="41"/>
      <c r="VBS351" s="41"/>
      <c r="VBT351" s="41"/>
      <c r="VBU351" s="41"/>
      <c r="VBV351" s="41"/>
      <c r="VBW351" s="41"/>
      <c r="VBX351" s="41"/>
      <c r="VBY351" s="41"/>
      <c r="VBZ351" s="41"/>
      <c r="VCA351" s="41"/>
      <c r="VCB351" s="41"/>
      <c r="VCC351" s="41"/>
      <c r="VCD351" s="41"/>
      <c r="VCE351" s="41"/>
      <c r="VCF351" s="41"/>
      <c r="VCG351" s="41"/>
      <c r="VCH351" s="41"/>
      <c r="VCI351" s="41"/>
      <c r="VCJ351" s="41"/>
      <c r="VCK351" s="41"/>
      <c r="VCL351" s="41"/>
      <c r="VCM351" s="41"/>
      <c r="VCN351" s="41"/>
      <c r="VCO351" s="41"/>
      <c r="VCP351" s="41"/>
      <c r="VCQ351" s="41"/>
      <c r="VCR351" s="41"/>
      <c r="VCS351" s="41"/>
      <c r="VCT351" s="41"/>
      <c r="VCU351" s="41"/>
      <c r="VCV351" s="41"/>
      <c r="VCW351" s="41"/>
      <c r="VCX351" s="41"/>
      <c r="VCY351" s="41"/>
      <c r="VCZ351" s="41"/>
      <c r="VDA351" s="41"/>
      <c r="VDB351" s="41"/>
      <c r="VDC351" s="41"/>
      <c r="VDD351" s="41"/>
      <c r="VDE351" s="41"/>
      <c r="VDF351" s="41"/>
      <c r="VDG351" s="41"/>
      <c r="VDH351" s="41"/>
      <c r="VDI351" s="41"/>
      <c r="VDJ351" s="41"/>
      <c r="VDK351" s="41"/>
      <c r="VDL351" s="41"/>
      <c r="VDM351" s="41"/>
      <c r="VDN351" s="41"/>
      <c r="VDO351" s="41"/>
      <c r="VDP351" s="41"/>
      <c r="VDQ351" s="41"/>
      <c r="VDR351" s="41"/>
      <c r="VDS351" s="41"/>
      <c r="VDT351" s="41"/>
      <c r="VDU351" s="41"/>
      <c r="VDV351" s="41"/>
      <c r="VDW351" s="41"/>
      <c r="VDX351" s="41"/>
      <c r="VDY351" s="41"/>
      <c r="VDZ351" s="41"/>
      <c r="VEA351" s="41"/>
      <c r="VEB351" s="41"/>
      <c r="VEC351" s="41"/>
      <c r="VED351" s="41"/>
      <c r="VEE351" s="41"/>
      <c r="VEF351" s="41"/>
      <c r="VEG351" s="41"/>
      <c r="VEH351" s="41"/>
      <c r="VEI351" s="41"/>
      <c r="VEJ351" s="41"/>
      <c r="VEK351" s="41"/>
      <c r="VEL351" s="41"/>
      <c r="VEM351" s="41"/>
      <c r="VEN351" s="41"/>
      <c r="VEO351" s="41"/>
      <c r="VEP351" s="41"/>
      <c r="VEQ351" s="41"/>
      <c r="VER351" s="41"/>
      <c r="VES351" s="41"/>
      <c r="VET351" s="41"/>
      <c r="VEU351" s="41"/>
      <c r="VEV351" s="41"/>
      <c r="VEW351" s="41"/>
      <c r="VEX351" s="41"/>
      <c r="VEY351" s="41"/>
      <c r="VEZ351" s="41"/>
      <c r="VFA351" s="41"/>
      <c r="VFB351" s="41"/>
      <c r="VFC351" s="41"/>
      <c r="VFD351" s="41"/>
      <c r="VFE351" s="41"/>
      <c r="VFF351" s="41"/>
      <c r="VFG351" s="41"/>
      <c r="VFH351" s="41"/>
      <c r="VFI351" s="41"/>
      <c r="VFJ351" s="41"/>
      <c r="VFK351" s="41"/>
      <c r="VFL351" s="41"/>
      <c r="VFM351" s="41"/>
      <c r="VFN351" s="41"/>
      <c r="VFO351" s="41"/>
      <c r="VFP351" s="41"/>
      <c r="VFQ351" s="41"/>
      <c r="VFR351" s="41"/>
      <c r="VFS351" s="41"/>
      <c r="VFT351" s="41"/>
      <c r="VFU351" s="41"/>
      <c r="VFV351" s="41"/>
      <c r="VFW351" s="41"/>
      <c r="VFX351" s="41"/>
      <c r="VFY351" s="41"/>
      <c r="VFZ351" s="41"/>
      <c r="VGA351" s="41"/>
      <c r="VGB351" s="41"/>
      <c r="VGC351" s="41"/>
      <c r="VGD351" s="41"/>
      <c r="VGE351" s="41"/>
      <c r="VGF351" s="41"/>
      <c r="VGG351" s="41"/>
      <c r="VGH351" s="41"/>
      <c r="VGI351" s="41"/>
      <c r="VGJ351" s="41"/>
      <c r="VGK351" s="41"/>
      <c r="VGL351" s="41"/>
      <c r="VGM351" s="41"/>
      <c r="VGN351" s="41"/>
      <c r="VGO351" s="41"/>
      <c r="VGP351" s="41"/>
      <c r="VGQ351" s="41"/>
      <c r="VGR351" s="41"/>
      <c r="VGS351" s="41"/>
      <c r="VGT351" s="41"/>
      <c r="VGU351" s="41"/>
      <c r="VGV351" s="41"/>
      <c r="VGW351" s="41"/>
      <c r="VGX351" s="41"/>
      <c r="VGY351" s="41"/>
      <c r="VGZ351" s="41"/>
      <c r="VHA351" s="41"/>
      <c r="VHB351" s="41"/>
      <c r="VHC351" s="41"/>
      <c r="VHD351" s="41"/>
      <c r="VHE351" s="41"/>
      <c r="VHF351" s="41"/>
      <c r="VHG351" s="41"/>
      <c r="VHH351" s="41"/>
      <c r="VHI351" s="41"/>
      <c r="VHJ351" s="41"/>
      <c r="VHK351" s="41"/>
      <c r="VHL351" s="41"/>
      <c r="VHM351" s="41"/>
      <c r="VHN351" s="41"/>
      <c r="VHO351" s="41"/>
      <c r="VHP351" s="41"/>
      <c r="VHQ351" s="41"/>
      <c r="VHR351" s="41"/>
      <c r="VHS351" s="41"/>
      <c r="VHT351" s="41"/>
      <c r="VHU351" s="41"/>
      <c r="VHV351" s="41"/>
      <c r="VHW351" s="41"/>
      <c r="VHX351" s="41"/>
      <c r="VHY351" s="41"/>
      <c r="VHZ351" s="41"/>
      <c r="VIA351" s="41"/>
      <c r="VIB351" s="41"/>
      <c r="VIC351" s="41"/>
      <c r="VID351" s="41"/>
      <c r="VIE351" s="41"/>
      <c r="VIF351" s="41"/>
      <c r="VIG351" s="41"/>
      <c r="VIH351" s="41"/>
      <c r="VII351" s="41"/>
      <c r="VIJ351" s="41"/>
      <c r="VIK351" s="41"/>
      <c r="VIL351" s="41"/>
      <c r="VIM351" s="41"/>
      <c r="VIN351" s="41"/>
      <c r="VIO351" s="41"/>
      <c r="VIP351" s="41"/>
      <c r="VIQ351" s="41"/>
      <c r="VIR351" s="41"/>
      <c r="VIS351" s="41"/>
      <c r="VIT351" s="41"/>
      <c r="VIU351" s="41"/>
      <c r="VIV351" s="41"/>
      <c r="VIW351" s="41"/>
      <c r="VIX351" s="41"/>
      <c r="VIY351" s="41"/>
      <c r="VIZ351" s="41"/>
      <c r="VJA351" s="41"/>
      <c r="VJB351" s="41"/>
      <c r="VJC351" s="41"/>
      <c r="VJD351" s="41"/>
      <c r="VJE351" s="41"/>
      <c r="VJF351" s="41"/>
      <c r="VJG351" s="41"/>
      <c r="VJH351" s="41"/>
      <c r="VJI351" s="41"/>
      <c r="VJJ351" s="41"/>
      <c r="VJK351" s="41"/>
      <c r="VJL351" s="41"/>
      <c r="VJM351" s="41"/>
      <c r="VJN351" s="41"/>
      <c r="VJO351" s="41"/>
      <c r="VJP351" s="41"/>
      <c r="VJQ351" s="41"/>
      <c r="VJR351" s="41"/>
      <c r="VJS351" s="41"/>
      <c r="VJT351" s="41"/>
      <c r="VJU351" s="41"/>
      <c r="VJV351" s="41"/>
      <c r="VJW351" s="41"/>
      <c r="VJX351" s="41"/>
      <c r="VJY351" s="41"/>
      <c r="VJZ351" s="41"/>
      <c r="VKA351" s="41"/>
      <c r="VKB351" s="41"/>
      <c r="VKC351" s="41"/>
      <c r="VKD351" s="41"/>
      <c r="VKE351" s="41"/>
      <c r="VKF351" s="41"/>
      <c r="VKG351" s="41"/>
      <c r="VKH351" s="41"/>
      <c r="VKI351" s="41"/>
      <c r="VKJ351" s="41"/>
      <c r="VKK351" s="41"/>
      <c r="VKL351" s="41"/>
      <c r="VKM351" s="41"/>
      <c r="VKN351" s="41"/>
      <c r="VKO351" s="41"/>
      <c r="VKP351" s="41"/>
      <c r="VKQ351" s="41"/>
      <c r="VKR351" s="41"/>
      <c r="VKS351" s="41"/>
      <c r="VKT351" s="41"/>
      <c r="VKU351" s="41"/>
      <c r="VKV351" s="41"/>
      <c r="VKW351" s="41"/>
      <c r="VKX351" s="41"/>
      <c r="VKY351" s="41"/>
      <c r="VKZ351" s="41"/>
      <c r="VLA351" s="41"/>
      <c r="VLB351" s="41"/>
      <c r="VLC351" s="41"/>
      <c r="VLD351" s="41"/>
      <c r="VLE351" s="41"/>
      <c r="VLF351" s="41"/>
      <c r="VLG351" s="41"/>
      <c r="VLH351" s="41"/>
      <c r="VLI351" s="41"/>
      <c r="VLJ351" s="41"/>
      <c r="VLK351" s="41"/>
      <c r="VLL351" s="41"/>
      <c r="VLM351" s="41"/>
      <c r="VLN351" s="41"/>
      <c r="VLO351" s="41"/>
      <c r="VLP351" s="41"/>
      <c r="VLQ351" s="41"/>
      <c r="VLR351" s="41"/>
      <c r="VLS351" s="41"/>
      <c r="VLT351" s="41"/>
      <c r="VLU351" s="41"/>
      <c r="VLV351" s="41"/>
      <c r="VLW351" s="41"/>
      <c r="VLX351" s="41"/>
      <c r="VLY351" s="41"/>
      <c r="VLZ351" s="41"/>
      <c r="VMA351" s="41"/>
      <c r="VMB351" s="41"/>
      <c r="VMC351" s="41"/>
      <c r="VMD351" s="41"/>
      <c r="VME351" s="41"/>
      <c r="VMF351" s="41"/>
      <c r="VMG351" s="41"/>
      <c r="VMH351" s="41"/>
      <c r="VMI351" s="41"/>
      <c r="VMJ351" s="41"/>
      <c r="VMK351" s="41"/>
      <c r="VML351" s="41"/>
      <c r="VMM351" s="41"/>
      <c r="VMN351" s="41"/>
      <c r="VMO351" s="41"/>
      <c r="VMP351" s="41"/>
      <c r="VMQ351" s="41"/>
      <c r="VMR351" s="41"/>
      <c r="VMS351" s="41"/>
      <c r="VMT351" s="41"/>
      <c r="VMU351" s="41"/>
      <c r="VMV351" s="41"/>
      <c r="VMW351" s="41"/>
      <c r="VMX351" s="41"/>
      <c r="VMY351" s="41"/>
      <c r="VMZ351" s="41"/>
      <c r="VNA351" s="41"/>
      <c r="VNB351" s="41"/>
      <c r="VNC351" s="41"/>
      <c r="VND351" s="41"/>
      <c r="VNE351" s="41"/>
      <c r="VNF351" s="41"/>
      <c r="VNG351" s="41"/>
      <c r="VNH351" s="41"/>
      <c r="VNI351" s="41"/>
      <c r="VNJ351" s="41"/>
      <c r="VNK351" s="41"/>
      <c r="VNL351" s="41"/>
      <c r="VNM351" s="41"/>
      <c r="VNN351" s="41"/>
      <c r="VNO351" s="41"/>
      <c r="VNP351" s="41"/>
      <c r="VNQ351" s="41"/>
      <c r="VNR351" s="41"/>
      <c r="VNS351" s="41"/>
      <c r="VNT351" s="41"/>
      <c r="VNU351" s="41"/>
      <c r="VNV351" s="41"/>
      <c r="VNW351" s="41"/>
      <c r="VNX351" s="41"/>
      <c r="VNY351" s="41"/>
      <c r="VNZ351" s="41"/>
      <c r="VOA351" s="41"/>
      <c r="VOB351" s="41"/>
      <c r="VOC351" s="41"/>
      <c r="VOD351" s="41"/>
      <c r="VOE351" s="41"/>
      <c r="VOF351" s="41"/>
      <c r="VOG351" s="41"/>
      <c r="VOH351" s="41"/>
      <c r="VOI351" s="41"/>
      <c r="VOJ351" s="41"/>
      <c r="VOK351" s="41"/>
      <c r="VOL351" s="41"/>
      <c r="VOM351" s="41"/>
      <c r="VON351" s="41"/>
      <c r="VOO351" s="41"/>
      <c r="VOP351" s="41"/>
      <c r="VOQ351" s="41"/>
      <c r="VOR351" s="41"/>
      <c r="VOS351" s="41"/>
      <c r="VOT351" s="41"/>
      <c r="VOU351" s="41"/>
      <c r="VOV351" s="41"/>
      <c r="VOW351" s="41"/>
      <c r="VOX351" s="41"/>
      <c r="VOY351" s="41"/>
      <c r="VOZ351" s="41"/>
      <c r="VPA351" s="41"/>
      <c r="VPB351" s="41"/>
      <c r="VPC351" s="41"/>
      <c r="VPD351" s="41"/>
      <c r="VPE351" s="41"/>
      <c r="VPF351" s="41"/>
      <c r="VPG351" s="41"/>
      <c r="VPH351" s="41"/>
      <c r="VPI351" s="41"/>
      <c r="VPJ351" s="41"/>
      <c r="VPK351" s="41"/>
      <c r="VPL351" s="41"/>
      <c r="VPM351" s="41"/>
      <c r="VPN351" s="41"/>
      <c r="VPO351" s="41"/>
      <c r="VPP351" s="41"/>
      <c r="VPQ351" s="41"/>
      <c r="VPR351" s="41"/>
      <c r="VPS351" s="41"/>
      <c r="VPT351" s="41"/>
      <c r="VPU351" s="41"/>
      <c r="VPV351" s="41"/>
      <c r="VPW351" s="41"/>
      <c r="VPX351" s="41"/>
      <c r="VPY351" s="41"/>
      <c r="VPZ351" s="41"/>
      <c r="VQA351" s="41"/>
      <c r="VQB351" s="41"/>
      <c r="VQC351" s="41"/>
      <c r="VQD351" s="41"/>
      <c r="VQE351" s="41"/>
      <c r="VQF351" s="41"/>
      <c r="VQG351" s="41"/>
      <c r="VQH351" s="41"/>
      <c r="VQI351" s="41"/>
      <c r="VQJ351" s="41"/>
      <c r="VQK351" s="41"/>
      <c r="VQL351" s="41"/>
      <c r="VQM351" s="41"/>
      <c r="VQN351" s="41"/>
      <c r="VQO351" s="41"/>
      <c r="VQP351" s="41"/>
      <c r="VQQ351" s="41"/>
      <c r="VQR351" s="41"/>
      <c r="VQS351" s="41"/>
      <c r="VQT351" s="41"/>
      <c r="VQU351" s="41"/>
      <c r="VQV351" s="41"/>
      <c r="VQW351" s="41"/>
      <c r="VQX351" s="41"/>
      <c r="VQY351" s="41"/>
      <c r="VQZ351" s="41"/>
      <c r="VRA351" s="41"/>
      <c r="VRB351" s="41"/>
      <c r="VRC351" s="41"/>
      <c r="VRD351" s="41"/>
      <c r="VRE351" s="41"/>
      <c r="VRF351" s="41"/>
      <c r="VRG351" s="41"/>
      <c r="VRH351" s="41"/>
      <c r="VRI351" s="41"/>
      <c r="VRJ351" s="41"/>
      <c r="VRK351" s="41"/>
      <c r="VRL351" s="41"/>
      <c r="VRM351" s="41"/>
      <c r="VRN351" s="41"/>
      <c r="VRO351" s="41"/>
      <c r="VRP351" s="41"/>
      <c r="VRQ351" s="41"/>
      <c r="VRR351" s="41"/>
      <c r="VRS351" s="41"/>
      <c r="VRT351" s="41"/>
      <c r="VRU351" s="41"/>
      <c r="VRV351" s="41"/>
      <c r="VRW351" s="41"/>
      <c r="VRX351" s="41"/>
      <c r="VRY351" s="41"/>
      <c r="VRZ351" s="41"/>
      <c r="VSA351" s="41"/>
      <c r="VSB351" s="41"/>
      <c r="VSC351" s="41"/>
      <c r="VSD351" s="41"/>
      <c r="VSE351" s="41"/>
      <c r="VSF351" s="41"/>
      <c r="VSG351" s="41"/>
      <c r="VSH351" s="41"/>
      <c r="VSI351" s="41"/>
      <c r="VSJ351" s="41"/>
      <c r="VSK351" s="41"/>
      <c r="VSL351" s="41"/>
      <c r="VSM351" s="41"/>
      <c r="VSN351" s="41"/>
      <c r="VSO351" s="41"/>
      <c r="VSP351" s="41"/>
      <c r="VSQ351" s="41"/>
      <c r="VSR351" s="41"/>
      <c r="VSS351" s="41"/>
      <c r="VST351" s="41"/>
      <c r="VSU351" s="41"/>
      <c r="VSV351" s="41"/>
      <c r="VSW351" s="41"/>
      <c r="VSX351" s="41"/>
      <c r="VSY351" s="41"/>
      <c r="VSZ351" s="41"/>
      <c r="VTA351" s="41"/>
      <c r="VTB351" s="41"/>
      <c r="VTC351" s="41"/>
      <c r="VTD351" s="41"/>
      <c r="VTE351" s="41"/>
      <c r="VTF351" s="41"/>
      <c r="VTG351" s="41"/>
      <c r="VTH351" s="41"/>
      <c r="VTI351" s="41"/>
      <c r="VTJ351" s="41"/>
      <c r="VTK351" s="41"/>
      <c r="VTL351" s="41"/>
      <c r="VTM351" s="41"/>
      <c r="VTN351" s="41"/>
      <c r="VTO351" s="41"/>
      <c r="VTP351" s="41"/>
      <c r="VTQ351" s="41"/>
      <c r="VTR351" s="41"/>
      <c r="VTS351" s="41"/>
      <c r="VTT351" s="41"/>
      <c r="VTU351" s="41"/>
      <c r="VTV351" s="41"/>
      <c r="VTW351" s="41"/>
      <c r="VTX351" s="41"/>
      <c r="VTY351" s="41"/>
      <c r="VTZ351" s="41"/>
      <c r="VUA351" s="41"/>
      <c r="VUB351" s="41"/>
      <c r="VUC351" s="41"/>
      <c r="VUD351" s="41"/>
      <c r="VUE351" s="41"/>
      <c r="VUF351" s="41"/>
      <c r="VUG351" s="41"/>
      <c r="VUH351" s="41"/>
      <c r="VUI351" s="41"/>
      <c r="VUJ351" s="41"/>
      <c r="VUK351" s="41"/>
      <c r="VUL351" s="41"/>
      <c r="VUM351" s="41"/>
      <c r="VUN351" s="41"/>
      <c r="VUO351" s="41"/>
      <c r="VUP351" s="41"/>
      <c r="VUQ351" s="41"/>
      <c r="VUR351" s="41"/>
      <c r="VUS351" s="41"/>
      <c r="VUT351" s="41"/>
      <c r="VUU351" s="41"/>
      <c r="VUV351" s="41"/>
      <c r="VUW351" s="41"/>
      <c r="VUX351" s="41"/>
      <c r="VUY351" s="41"/>
      <c r="VUZ351" s="41"/>
      <c r="VVA351" s="41"/>
      <c r="VVB351" s="41"/>
      <c r="VVC351" s="41"/>
      <c r="VVD351" s="41"/>
      <c r="VVE351" s="41"/>
      <c r="VVF351" s="41"/>
      <c r="VVG351" s="41"/>
      <c r="VVH351" s="41"/>
      <c r="VVI351" s="41"/>
      <c r="VVJ351" s="41"/>
      <c r="VVK351" s="41"/>
      <c r="VVL351" s="41"/>
      <c r="VVM351" s="41"/>
      <c r="VVN351" s="41"/>
      <c r="VVO351" s="41"/>
      <c r="VVP351" s="41"/>
      <c r="VVQ351" s="41"/>
      <c r="VVR351" s="41"/>
      <c r="VVS351" s="41"/>
      <c r="VVT351" s="41"/>
      <c r="VVU351" s="41"/>
      <c r="VVV351" s="41"/>
      <c r="VVW351" s="41"/>
      <c r="VVX351" s="41"/>
      <c r="VVY351" s="41"/>
      <c r="VVZ351" s="41"/>
      <c r="VWA351" s="41"/>
      <c r="VWB351" s="41"/>
      <c r="VWC351" s="41"/>
      <c r="VWD351" s="41"/>
      <c r="VWE351" s="41"/>
      <c r="VWF351" s="41"/>
      <c r="VWG351" s="41"/>
      <c r="VWH351" s="41"/>
      <c r="VWI351" s="41"/>
      <c r="VWJ351" s="41"/>
      <c r="VWK351" s="41"/>
      <c r="VWL351" s="41"/>
      <c r="VWM351" s="41"/>
      <c r="VWN351" s="41"/>
      <c r="VWO351" s="41"/>
      <c r="VWP351" s="41"/>
      <c r="VWQ351" s="41"/>
      <c r="VWR351" s="41"/>
      <c r="VWS351" s="41"/>
      <c r="VWT351" s="41"/>
      <c r="VWU351" s="41"/>
      <c r="VWV351" s="41"/>
      <c r="VWW351" s="41"/>
      <c r="VWX351" s="41"/>
      <c r="VWY351" s="41"/>
      <c r="VWZ351" s="41"/>
      <c r="VXA351" s="41"/>
      <c r="VXB351" s="41"/>
      <c r="VXC351" s="41"/>
      <c r="VXD351" s="41"/>
      <c r="VXE351" s="41"/>
      <c r="VXF351" s="41"/>
      <c r="VXG351" s="41"/>
      <c r="VXH351" s="41"/>
      <c r="VXI351" s="41"/>
      <c r="VXJ351" s="41"/>
      <c r="VXK351" s="41"/>
      <c r="VXL351" s="41"/>
      <c r="VXM351" s="41"/>
      <c r="VXN351" s="41"/>
      <c r="VXO351" s="41"/>
      <c r="VXP351" s="41"/>
      <c r="VXQ351" s="41"/>
      <c r="VXR351" s="41"/>
      <c r="VXS351" s="41"/>
      <c r="VXT351" s="41"/>
      <c r="VXU351" s="41"/>
      <c r="VXV351" s="41"/>
      <c r="VXW351" s="41"/>
      <c r="VXX351" s="41"/>
      <c r="VXY351" s="41"/>
      <c r="VXZ351" s="41"/>
      <c r="VYA351" s="41"/>
      <c r="VYB351" s="41"/>
      <c r="VYC351" s="41"/>
      <c r="VYD351" s="41"/>
      <c r="VYE351" s="41"/>
      <c r="VYF351" s="41"/>
      <c r="VYG351" s="41"/>
      <c r="VYH351" s="41"/>
      <c r="VYI351" s="41"/>
      <c r="VYJ351" s="41"/>
      <c r="VYK351" s="41"/>
      <c r="VYL351" s="41"/>
      <c r="VYM351" s="41"/>
      <c r="VYN351" s="41"/>
      <c r="VYO351" s="41"/>
      <c r="VYP351" s="41"/>
      <c r="VYQ351" s="41"/>
      <c r="VYR351" s="41"/>
      <c r="VYS351" s="41"/>
      <c r="VYT351" s="41"/>
      <c r="VYU351" s="41"/>
      <c r="VYV351" s="41"/>
      <c r="VYW351" s="41"/>
      <c r="VYX351" s="41"/>
      <c r="VYY351" s="41"/>
      <c r="VYZ351" s="41"/>
      <c r="VZA351" s="41"/>
      <c r="VZB351" s="41"/>
      <c r="VZC351" s="41"/>
      <c r="VZD351" s="41"/>
      <c r="VZE351" s="41"/>
      <c r="VZF351" s="41"/>
      <c r="VZG351" s="41"/>
      <c r="VZH351" s="41"/>
      <c r="VZI351" s="41"/>
      <c r="VZJ351" s="41"/>
      <c r="VZK351" s="41"/>
      <c r="VZL351" s="41"/>
      <c r="VZM351" s="41"/>
      <c r="VZN351" s="41"/>
      <c r="VZO351" s="41"/>
      <c r="VZP351" s="41"/>
      <c r="VZQ351" s="41"/>
      <c r="VZR351" s="41"/>
      <c r="VZS351" s="41"/>
      <c r="VZT351" s="41"/>
      <c r="VZU351" s="41"/>
      <c r="VZV351" s="41"/>
      <c r="VZW351" s="41"/>
      <c r="VZX351" s="41"/>
      <c r="VZY351" s="41"/>
      <c r="VZZ351" s="41"/>
      <c r="WAA351" s="41"/>
      <c r="WAB351" s="41"/>
      <c r="WAC351" s="41"/>
      <c r="WAD351" s="41"/>
      <c r="WAE351" s="41"/>
      <c r="WAF351" s="41"/>
      <c r="WAG351" s="41"/>
      <c r="WAH351" s="41"/>
      <c r="WAI351" s="41"/>
      <c r="WAJ351" s="41"/>
      <c r="WAK351" s="41"/>
      <c r="WAL351" s="41"/>
      <c r="WAM351" s="41"/>
      <c r="WAN351" s="41"/>
      <c r="WAO351" s="41"/>
      <c r="WAP351" s="41"/>
      <c r="WAQ351" s="41"/>
      <c r="WAR351" s="41"/>
      <c r="WAS351" s="41"/>
      <c r="WAT351" s="41"/>
      <c r="WAU351" s="41"/>
      <c r="WAV351" s="41"/>
      <c r="WAW351" s="41"/>
      <c r="WAX351" s="41"/>
      <c r="WAY351" s="41"/>
      <c r="WAZ351" s="41"/>
      <c r="WBA351" s="41"/>
      <c r="WBB351" s="41"/>
      <c r="WBC351" s="41"/>
      <c r="WBD351" s="41"/>
      <c r="WBE351" s="41"/>
      <c r="WBF351" s="41"/>
      <c r="WBG351" s="41"/>
      <c r="WBH351" s="41"/>
      <c r="WBI351" s="41"/>
      <c r="WBJ351" s="41"/>
      <c r="WBK351" s="41"/>
      <c r="WBL351" s="41"/>
      <c r="WBM351" s="41"/>
      <c r="WBN351" s="41"/>
      <c r="WBO351" s="41"/>
      <c r="WBP351" s="41"/>
      <c r="WBQ351" s="41"/>
      <c r="WBR351" s="41"/>
      <c r="WBS351" s="41"/>
      <c r="WBT351" s="41"/>
      <c r="WBU351" s="41"/>
      <c r="WBV351" s="41"/>
      <c r="WBW351" s="41"/>
      <c r="WBX351" s="41"/>
      <c r="WBY351" s="41"/>
      <c r="WBZ351" s="41"/>
      <c r="WCA351" s="41"/>
      <c r="WCB351" s="41"/>
      <c r="WCC351" s="41"/>
      <c r="WCD351" s="41"/>
      <c r="WCE351" s="41"/>
      <c r="WCF351" s="41"/>
      <c r="WCG351" s="41"/>
      <c r="WCH351" s="41"/>
      <c r="WCI351" s="41"/>
      <c r="WCJ351" s="41"/>
      <c r="WCK351" s="41"/>
      <c r="WCL351" s="41"/>
      <c r="WCM351" s="41"/>
      <c r="WCN351" s="41"/>
      <c r="WCO351" s="41"/>
      <c r="WCP351" s="41"/>
      <c r="WCQ351" s="41"/>
      <c r="WCR351" s="41"/>
      <c r="WCS351" s="41"/>
      <c r="WCT351" s="41"/>
      <c r="WCU351" s="41"/>
      <c r="WCV351" s="41"/>
      <c r="WCW351" s="41"/>
      <c r="WCX351" s="41"/>
      <c r="WCY351" s="41"/>
      <c r="WCZ351" s="41"/>
      <c r="WDA351" s="41"/>
      <c r="WDB351" s="41"/>
      <c r="WDC351" s="41"/>
      <c r="WDD351" s="41"/>
      <c r="WDE351" s="41"/>
      <c r="WDF351" s="41"/>
      <c r="WDG351" s="41"/>
      <c r="WDH351" s="41"/>
      <c r="WDI351" s="41"/>
      <c r="WDJ351" s="41"/>
      <c r="WDK351" s="41"/>
      <c r="WDL351" s="41"/>
      <c r="WDM351" s="41"/>
      <c r="WDN351" s="41"/>
      <c r="WDO351" s="41"/>
      <c r="WDP351" s="41"/>
      <c r="WDQ351" s="41"/>
      <c r="WDR351" s="41"/>
      <c r="WDS351" s="41"/>
      <c r="WDT351" s="41"/>
      <c r="WDU351" s="41"/>
      <c r="WDV351" s="41"/>
      <c r="WDW351" s="41"/>
      <c r="WDX351" s="41"/>
      <c r="WDY351" s="41"/>
      <c r="WDZ351" s="41"/>
      <c r="WEA351" s="41"/>
      <c r="WEB351" s="41"/>
      <c r="WEC351" s="41"/>
      <c r="WED351" s="41"/>
      <c r="WEE351" s="41"/>
      <c r="WEF351" s="41"/>
      <c r="WEG351" s="41"/>
      <c r="WEH351" s="41"/>
      <c r="WEI351" s="41"/>
      <c r="WEJ351" s="41"/>
      <c r="WEK351" s="41"/>
      <c r="WEL351" s="41"/>
      <c r="WEM351" s="41"/>
      <c r="WEN351" s="41"/>
      <c r="WEO351" s="41"/>
      <c r="WEP351" s="41"/>
      <c r="WEQ351" s="41"/>
      <c r="WER351" s="41"/>
      <c r="WES351" s="41"/>
      <c r="WET351" s="41"/>
      <c r="WEU351" s="41"/>
      <c r="WEV351" s="41"/>
      <c r="WEW351" s="41"/>
      <c r="WEX351" s="41"/>
      <c r="WEY351" s="41"/>
      <c r="WEZ351" s="41"/>
      <c r="WFA351" s="41"/>
      <c r="WFB351" s="41"/>
      <c r="WFC351" s="41"/>
      <c r="WFD351" s="41"/>
      <c r="WFE351" s="41"/>
      <c r="WFF351" s="41"/>
      <c r="WFG351" s="41"/>
      <c r="WFH351" s="41"/>
      <c r="WFI351" s="41"/>
      <c r="WFJ351" s="41"/>
      <c r="WFK351" s="41"/>
      <c r="WFL351" s="41"/>
      <c r="WFM351" s="41"/>
      <c r="WFN351" s="41"/>
      <c r="WFO351" s="41"/>
      <c r="WFP351" s="41"/>
      <c r="WFQ351" s="41"/>
      <c r="WFR351" s="41"/>
      <c r="WFS351" s="41"/>
      <c r="WFT351" s="41"/>
      <c r="WFU351" s="41"/>
      <c r="WFV351" s="41"/>
      <c r="WFW351" s="41"/>
      <c r="WFX351" s="41"/>
      <c r="WFY351" s="41"/>
      <c r="WFZ351" s="41"/>
      <c r="WGA351" s="41"/>
      <c r="WGB351" s="41"/>
      <c r="WGC351" s="41"/>
      <c r="WGD351" s="41"/>
      <c r="WGE351" s="41"/>
      <c r="WGF351" s="41"/>
      <c r="WGG351" s="41"/>
      <c r="WGH351" s="41"/>
      <c r="WGI351" s="41"/>
      <c r="WGJ351" s="41"/>
      <c r="WGK351" s="41"/>
      <c r="WGL351" s="41"/>
      <c r="WGM351" s="41"/>
      <c r="WGN351" s="41"/>
      <c r="WGO351" s="41"/>
      <c r="WGP351" s="41"/>
      <c r="WGQ351" s="41"/>
      <c r="WGR351" s="41"/>
      <c r="WGS351" s="41"/>
      <c r="WGT351" s="41"/>
      <c r="WGU351" s="41"/>
      <c r="WGV351" s="41"/>
      <c r="WGW351" s="41"/>
      <c r="WGX351" s="41"/>
      <c r="WGY351" s="41"/>
      <c r="WGZ351" s="41"/>
      <c r="WHA351" s="41"/>
      <c r="WHB351" s="41"/>
      <c r="WHC351" s="41"/>
      <c r="WHD351" s="41"/>
      <c r="WHE351" s="41"/>
      <c r="WHF351" s="41"/>
      <c r="WHG351" s="41"/>
      <c r="WHH351" s="41"/>
      <c r="WHI351" s="41"/>
      <c r="WHJ351" s="41"/>
      <c r="WHK351" s="41"/>
      <c r="WHL351" s="41"/>
      <c r="WHM351" s="41"/>
      <c r="WHN351" s="41"/>
      <c r="WHO351" s="41"/>
      <c r="WHP351" s="41"/>
      <c r="WHQ351" s="41"/>
      <c r="WHR351" s="41"/>
      <c r="WHS351" s="41"/>
      <c r="WHT351" s="41"/>
      <c r="WHU351" s="41"/>
      <c r="WHV351" s="41"/>
      <c r="WHW351" s="41"/>
      <c r="WHX351" s="41"/>
      <c r="WHY351" s="41"/>
      <c r="WHZ351" s="41"/>
      <c r="WIA351" s="41"/>
      <c r="WIB351" s="41"/>
      <c r="WIC351" s="41"/>
      <c r="WID351" s="41"/>
      <c r="WIE351" s="41"/>
      <c r="WIF351" s="41"/>
      <c r="WIG351" s="41"/>
      <c r="WIH351" s="41"/>
      <c r="WII351" s="41"/>
      <c r="WIJ351" s="41"/>
      <c r="WIK351" s="41"/>
      <c r="WIL351" s="41"/>
      <c r="WIM351" s="41"/>
      <c r="WIN351" s="41"/>
      <c r="WIO351" s="41"/>
      <c r="WIP351" s="41"/>
      <c r="WIQ351" s="41"/>
      <c r="WIR351" s="41"/>
      <c r="WIS351" s="41"/>
      <c r="WIT351" s="41"/>
      <c r="WIU351" s="41"/>
      <c r="WIV351" s="41"/>
      <c r="WIW351" s="41"/>
      <c r="WIX351" s="41"/>
      <c r="WIY351" s="41"/>
      <c r="WIZ351" s="41"/>
      <c r="WJA351" s="41"/>
      <c r="WJB351" s="41"/>
      <c r="WJC351" s="41"/>
      <c r="WJD351" s="41"/>
      <c r="WJE351" s="41"/>
      <c r="WJF351" s="41"/>
      <c r="WJG351" s="41"/>
      <c r="WJH351" s="41"/>
      <c r="WJI351" s="41"/>
      <c r="WJJ351" s="41"/>
      <c r="WJK351" s="41"/>
      <c r="WJL351" s="41"/>
      <c r="WJM351" s="41"/>
      <c r="WJN351" s="41"/>
      <c r="WJO351" s="41"/>
      <c r="WJP351" s="41"/>
      <c r="WJQ351" s="41"/>
      <c r="WJR351" s="41"/>
      <c r="WJS351" s="41"/>
      <c r="WJT351" s="41"/>
      <c r="WJU351" s="41"/>
      <c r="WJV351" s="41"/>
      <c r="WJW351" s="41"/>
      <c r="WJX351" s="41"/>
      <c r="WJY351" s="41"/>
      <c r="WJZ351" s="41"/>
      <c r="WKA351" s="41"/>
      <c r="WKB351" s="41"/>
      <c r="WKC351" s="41"/>
      <c r="WKD351" s="41"/>
      <c r="WKE351" s="41"/>
      <c r="WKF351" s="41"/>
      <c r="WKG351" s="41"/>
      <c r="WKH351" s="41"/>
      <c r="WKI351" s="41"/>
      <c r="WKJ351" s="41"/>
      <c r="WKK351" s="41"/>
      <c r="WKL351" s="41"/>
      <c r="WKM351" s="41"/>
      <c r="WKN351" s="41"/>
      <c r="WKO351" s="41"/>
      <c r="WKP351" s="41"/>
      <c r="WKQ351" s="41"/>
      <c r="WKR351" s="41"/>
      <c r="WKS351" s="41"/>
      <c r="WKT351" s="41"/>
      <c r="WKU351" s="41"/>
      <c r="WKV351" s="41"/>
      <c r="WKW351" s="41"/>
      <c r="WKX351" s="41"/>
      <c r="WKY351" s="41"/>
      <c r="WKZ351" s="41"/>
      <c r="WLA351" s="41"/>
      <c r="WLB351" s="41"/>
      <c r="WLC351" s="41"/>
      <c r="WLD351" s="41"/>
      <c r="WLE351" s="41"/>
      <c r="WLF351" s="41"/>
      <c r="WLG351" s="41"/>
      <c r="WLH351" s="41"/>
      <c r="WLI351" s="41"/>
      <c r="WLJ351" s="41"/>
      <c r="WLK351" s="41"/>
      <c r="WLL351" s="41"/>
      <c r="WLM351" s="41"/>
      <c r="WLN351" s="41"/>
      <c r="WLO351" s="41"/>
      <c r="WLP351" s="41"/>
      <c r="WLQ351" s="41"/>
      <c r="WLR351" s="41"/>
      <c r="WLS351" s="41"/>
      <c r="WLT351" s="41"/>
      <c r="WLU351" s="41"/>
      <c r="WLV351" s="41"/>
      <c r="WLW351" s="41"/>
      <c r="WLX351" s="41"/>
      <c r="WLY351" s="41"/>
      <c r="WLZ351" s="41"/>
      <c r="WMA351" s="41"/>
      <c r="WMB351" s="41"/>
      <c r="WMC351" s="41"/>
      <c r="WMD351" s="41"/>
      <c r="WME351" s="41"/>
      <c r="WMF351" s="41"/>
      <c r="WMG351" s="41"/>
      <c r="WMH351" s="41"/>
      <c r="WMI351" s="41"/>
      <c r="WMJ351" s="41"/>
      <c r="WMK351" s="41"/>
      <c r="WML351" s="41"/>
      <c r="WMM351" s="41"/>
      <c r="WMN351" s="41"/>
      <c r="WMO351" s="41"/>
      <c r="WMP351" s="41"/>
      <c r="WMQ351" s="41"/>
      <c r="WMR351" s="41"/>
      <c r="WMS351" s="41"/>
      <c r="WMT351" s="41"/>
      <c r="WMU351" s="41"/>
      <c r="WMV351" s="41"/>
      <c r="WMW351" s="41"/>
      <c r="WMX351" s="41"/>
      <c r="WMY351" s="41"/>
      <c r="WMZ351" s="41"/>
      <c r="WNA351" s="41"/>
      <c r="WNB351" s="41"/>
      <c r="WNC351" s="41"/>
      <c r="WND351" s="41"/>
      <c r="WNE351" s="41"/>
      <c r="WNF351" s="41"/>
      <c r="WNG351" s="41"/>
      <c r="WNH351" s="41"/>
      <c r="WNI351" s="41"/>
      <c r="WNJ351" s="41"/>
      <c r="WNK351" s="41"/>
      <c r="WNL351" s="41"/>
      <c r="WNM351" s="41"/>
      <c r="WNN351" s="41"/>
      <c r="WNO351" s="41"/>
      <c r="WNP351" s="41"/>
      <c r="WNQ351" s="41"/>
      <c r="WNR351" s="41"/>
      <c r="WNS351" s="41"/>
      <c r="WNT351" s="41"/>
      <c r="WNU351" s="41"/>
      <c r="WNV351" s="41"/>
      <c r="WNW351" s="41"/>
      <c r="WNX351" s="41"/>
      <c r="WNY351" s="41"/>
      <c r="WNZ351" s="41"/>
      <c r="WOA351" s="41"/>
      <c r="WOB351" s="41"/>
      <c r="WOC351" s="41"/>
      <c r="WOD351" s="41"/>
      <c r="WOE351" s="41"/>
      <c r="WOF351" s="41"/>
      <c r="WOG351" s="41"/>
      <c r="WOH351" s="41"/>
      <c r="WOI351" s="41"/>
      <c r="WOJ351" s="41"/>
      <c r="WOK351" s="41"/>
      <c r="WOL351" s="41"/>
      <c r="WOM351" s="41"/>
      <c r="WON351" s="41"/>
      <c r="WOO351" s="41"/>
      <c r="WOP351" s="41"/>
      <c r="WOQ351" s="41"/>
      <c r="WOR351" s="41"/>
      <c r="WOS351" s="41"/>
      <c r="WOT351" s="41"/>
      <c r="WOU351" s="41"/>
      <c r="WOV351" s="41"/>
      <c r="WOW351" s="41"/>
      <c r="WOX351" s="41"/>
      <c r="WOY351" s="41"/>
      <c r="WOZ351" s="41"/>
      <c r="WPA351" s="41"/>
      <c r="WPB351" s="41"/>
      <c r="WPC351" s="41"/>
      <c r="WPD351" s="41"/>
      <c r="WPE351" s="41"/>
      <c r="WPF351" s="41"/>
      <c r="WPG351" s="41"/>
      <c r="WPH351" s="41"/>
      <c r="WPI351" s="41"/>
      <c r="WPJ351" s="41"/>
      <c r="WPK351" s="41"/>
      <c r="WPL351" s="41"/>
      <c r="WPM351" s="41"/>
      <c r="WPN351" s="41"/>
      <c r="WPO351" s="41"/>
      <c r="WPP351" s="41"/>
      <c r="WPQ351" s="41"/>
      <c r="WPR351" s="41"/>
      <c r="WPS351" s="41"/>
      <c r="WPT351" s="41"/>
      <c r="WPU351" s="41"/>
      <c r="WPV351" s="41"/>
      <c r="WPW351" s="41"/>
      <c r="WPX351" s="41"/>
      <c r="WPY351" s="41"/>
      <c r="WPZ351" s="41"/>
      <c r="WQA351" s="41"/>
      <c r="WQB351" s="41"/>
      <c r="WQC351" s="41"/>
      <c r="WQD351" s="41"/>
      <c r="WQE351" s="41"/>
      <c r="WQF351" s="41"/>
      <c r="WQG351" s="41"/>
      <c r="WQH351" s="41"/>
      <c r="WQI351" s="41"/>
      <c r="WQJ351" s="41"/>
      <c r="WQK351" s="41"/>
      <c r="WQL351" s="41"/>
      <c r="WQM351" s="41"/>
      <c r="WQN351" s="41"/>
      <c r="WQO351" s="41"/>
      <c r="WQP351" s="41"/>
      <c r="WQQ351" s="41"/>
      <c r="WQR351" s="41"/>
      <c r="WQS351" s="41"/>
      <c r="WQT351" s="41"/>
      <c r="WQU351" s="41"/>
      <c r="WQV351" s="41"/>
      <c r="WQW351" s="41"/>
      <c r="WQX351" s="41"/>
      <c r="WQY351" s="41"/>
      <c r="WQZ351" s="41"/>
      <c r="WRA351" s="41"/>
      <c r="WRB351" s="41"/>
      <c r="WRC351" s="41"/>
      <c r="WRD351" s="41"/>
      <c r="WRE351" s="41"/>
      <c r="WRF351" s="41"/>
      <c r="WRG351" s="41"/>
      <c r="WRH351" s="41"/>
      <c r="WRI351" s="41"/>
      <c r="WRJ351" s="41"/>
      <c r="WRK351" s="41"/>
      <c r="WRL351" s="41"/>
      <c r="WRM351" s="41"/>
      <c r="WRN351" s="41"/>
      <c r="WRO351" s="41"/>
      <c r="WRP351" s="41"/>
      <c r="WRQ351" s="41"/>
      <c r="WRR351" s="41"/>
      <c r="WRS351" s="41"/>
      <c r="WRT351" s="41"/>
      <c r="WRU351" s="41"/>
      <c r="WRV351" s="41"/>
      <c r="WRW351" s="41"/>
      <c r="WRX351" s="41"/>
      <c r="WRY351" s="41"/>
      <c r="WRZ351" s="41"/>
      <c r="WSA351" s="41"/>
      <c r="WSB351" s="41"/>
      <c r="WSC351" s="41"/>
      <c r="WSD351" s="41"/>
      <c r="WSE351" s="41"/>
      <c r="WSF351" s="41"/>
      <c r="WSG351" s="41"/>
      <c r="WSH351" s="41"/>
      <c r="WSI351" s="41"/>
      <c r="WSJ351" s="41"/>
      <c r="WSK351" s="41"/>
      <c r="WSL351" s="41"/>
      <c r="WSM351" s="41"/>
      <c r="WSN351" s="41"/>
      <c r="WSO351" s="41"/>
      <c r="WSP351" s="41"/>
      <c r="WSQ351" s="41"/>
      <c r="WSR351" s="41"/>
      <c r="WSS351" s="41"/>
      <c r="WST351" s="41"/>
      <c r="WSU351" s="41"/>
      <c r="WSV351" s="41"/>
      <c r="WSW351" s="41"/>
      <c r="WSX351" s="41"/>
      <c r="WSY351" s="41"/>
      <c r="WSZ351" s="41"/>
      <c r="WTA351" s="41"/>
      <c r="WTB351" s="41"/>
      <c r="WTC351" s="41"/>
      <c r="WTD351" s="41"/>
      <c r="WTE351" s="41"/>
      <c r="WTF351" s="41"/>
      <c r="WTG351" s="41"/>
      <c r="WTH351" s="41"/>
      <c r="WTI351" s="41"/>
      <c r="WTJ351" s="41"/>
      <c r="WTK351" s="41"/>
      <c r="WTL351" s="41"/>
      <c r="WTM351" s="41"/>
      <c r="WTN351" s="41"/>
      <c r="WTO351" s="41"/>
      <c r="WTP351" s="41"/>
      <c r="WTQ351" s="41"/>
      <c r="WTR351" s="41"/>
      <c r="WTS351" s="41"/>
      <c r="WTT351" s="41"/>
      <c r="WTU351" s="41"/>
      <c r="WTV351" s="41"/>
      <c r="WTW351" s="41"/>
      <c r="WTX351" s="41"/>
      <c r="WTY351" s="41"/>
      <c r="WTZ351" s="41"/>
      <c r="WUA351" s="41"/>
      <c r="WUB351" s="41"/>
      <c r="WUC351" s="41"/>
      <c r="WUD351" s="41"/>
      <c r="WUE351" s="41"/>
      <c r="WUF351" s="41"/>
      <c r="WUG351" s="41"/>
      <c r="WUH351" s="41"/>
      <c r="WUI351" s="41"/>
      <c r="WUJ351" s="41"/>
      <c r="WUK351" s="41"/>
      <c r="WUL351" s="41"/>
      <c r="WUM351" s="41"/>
      <c r="WUN351" s="41"/>
      <c r="WUO351" s="41"/>
      <c r="WUP351" s="41"/>
      <c r="WUQ351" s="41"/>
      <c r="WUR351" s="41"/>
      <c r="WUS351" s="41"/>
      <c r="WUT351" s="41"/>
      <c r="WUU351" s="41"/>
      <c r="WUV351" s="41"/>
      <c r="WUW351" s="41"/>
      <c r="WUX351" s="41"/>
      <c r="WUY351" s="41"/>
      <c r="WUZ351" s="41"/>
      <c r="WVA351" s="41"/>
      <c r="WVB351" s="41"/>
      <c r="WVC351" s="41"/>
      <c r="WVD351" s="41"/>
      <c r="WVE351" s="41"/>
      <c r="WVF351" s="41"/>
      <c r="WVG351" s="41"/>
      <c r="WVH351" s="41"/>
      <c r="WVI351" s="41"/>
      <c r="WVJ351" s="41"/>
      <c r="WVK351" s="41"/>
      <c r="WVL351" s="41"/>
      <c r="WVM351" s="41"/>
      <c r="WVN351" s="41"/>
      <c r="WVO351" s="41"/>
      <c r="WVP351" s="41"/>
      <c r="WVQ351" s="41"/>
      <c r="WVR351" s="41"/>
      <c r="WVS351" s="41"/>
      <c r="WVT351" s="41"/>
      <c r="WVU351" s="41"/>
      <c r="WVV351" s="41"/>
      <c r="WVW351" s="41"/>
      <c r="WVX351" s="41"/>
      <c r="WVY351" s="41"/>
      <c r="WVZ351" s="41"/>
      <c r="WWA351" s="41"/>
      <c r="WWB351" s="41"/>
      <c r="WWC351" s="41"/>
      <c r="WWD351" s="41"/>
      <c r="WWE351" s="41"/>
      <c r="WWF351" s="41"/>
      <c r="WWG351" s="41"/>
      <c r="WWH351" s="41"/>
      <c r="WWI351" s="41"/>
      <c r="WWJ351" s="41"/>
      <c r="WWK351" s="41"/>
      <c r="WWL351" s="41"/>
      <c r="WWM351" s="41"/>
      <c r="WWN351" s="41"/>
      <c r="WWO351" s="41"/>
      <c r="WWP351" s="41"/>
      <c r="WWQ351" s="41"/>
      <c r="WWR351" s="41"/>
      <c r="WWS351" s="41"/>
      <c r="WWT351" s="41"/>
      <c r="WWU351" s="41"/>
      <c r="WWV351" s="41"/>
      <c r="WWW351" s="41"/>
      <c r="WWX351" s="41"/>
      <c r="WWY351" s="41"/>
      <c r="WWZ351" s="41"/>
      <c r="WXA351" s="41"/>
      <c r="WXB351" s="41"/>
      <c r="WXC351" s="41"/>
      <c r="WXD351" s="41"/>
      <c r="WXE351" s="41"/>
      <c r="WXF351" s="41"/>
      <c r="WXG351" s="41"/>
      <c r="WXH351" s="41"/>
      <c r="WXI351" s="41"/>
      <c r="WXJ351" s="41"/>
      <c r="WXK351" s="41"/>
      <c r="WXL351" s="41"/>
      <c r="WXM351" s="41"/>
      <c r="WXN351" s="41"/>
      <c r="WXO351" s="41"/>
      <c r="WXP351" s="41"/>
      <c r="WXQ351" s="41"/>
      <c r="WXR351" s="41"/>
      <c r="WXS351" s="41"/>
      <c r="WXT351" s="41"/>
      <c r="WXU351" s="41"/>
      <c r="WXV351" s="41"/>
      <c r="WXW351" s="41"/>
      <c r="WXX351" s="41"/>
      <c r="WXY351" s="41"/>
      <c r="WXZ351" s="41"/>
      <c r="WYA351" s="41"/>
      <c r="WYB351" s="41"/>
      <c r="WYC351" s="41"/>
      <c r="WYD351" s="41"/>
      <c r="WYE351" s="41"/>
      <c r="WYF351" s="41"/>
      <c r="WYG351" s="41"/>
      <c r="WYH351" s="41"/>
      <c r="WYI351" s="41"/>
      <c r="WYJ351" s="41"/>
      <c r="WYK351" s="41"/>
      <c r="WYL351" s="41"/>
      <c r="WYM351" s="41"/>
      <c r="WYN351" s="41"/>
      <c r="WYO351" s="41"/>
      <c r="WYP351" s="41"/>
      <c r="WYQ351" s="41"/>
      <c r="WYR351" s="41"/>
      <c r="WYS351" s="41"/>
      <c r="WYT351" s="41"/>
      <c r="WYU351" s="41"/>
      <c r="WYV351" s="41"/>
      <c r="WYW351" s="41"/>
      <c r="WYX351" s="41"/>
      <c r="WYY351" s="41"/>
      <c r="WYZ351" s="41"/>
      <c r="WZA351" s="41"/>
      <c r="WZB351" s="41"/>
      <c r="WZC351" s="41"/>
      <c r="WZD351" s="41"/>
      <c r="WZE351" s="41"/>
      <c r="WZF351" s="41"/>
      <c r="WZG351" s="41"/>
      <c r="WZH351" s="41"/>
      <c r="WZI351" s="41"/>
      <c r="WZJ351" s="41"/>
      <c r="WZK351" s="41"/>
      <c r="WZL351" s="41"/>
      <c r="WZM351" s="41"/>
      <c r="WZN351" s="41"/>
      <c r="WZO351" s="41"/>
      <c r="WZP351" s="41"/>
      <c r="WZQ351" s="41"/>
      <c r="WZR351" s="41"/>
      <c r="WZS351" s="41"/>
      <c r="WZT351" s="41"/>
      <c r="WZU351" s="41"/>
      <c r="WZV351" s="41"/>
      <c r="WZW351" s="41"/>
      <c r="WZX351" s="41"/>
      <c r="WZY351" s="41"/>
      <c r="WZZ351" s="41"/>
      <c r="XAA351" s="41"/>
      <c r="XAB351" s="41"/>
      <c r="XAC351" s="41"/>
      <c r="XAD351" s="41"/>
      <c r="XAE351" s="41"/>
      <c r="XAF351" s="41"/>
      <c r="XAG351" s="41"/>
      <c r="XAH351" s="41"/>
      <c r="XAI351" s="41"/>
      <c r="XAJ351" s="41"/>
      <c r="XAK351" s="41"/>
      <c r="XAL351" s="41"/>
      <c r="XAM351" s="41"/>
      <c r="XAN351" s="41"/>
      <c r="XAO351" s="41"/>
      <c r="XAP351" s="41"/>
      <c r="XAQ351" s="41"/>
      <c r="XAR351" s="41"/>
      <c r="XAS351" s="41"/>
      <c r="XAT351" s="41"/>
      <c r="XAU351" s="41"/>
      <c r="XAV351" s="41"/>
      <c r="XAW351" s="41"/>
      <c r="XAX351" s="41"/>
      <c r="XAY351" s="41"/>
      <c r="XAZ351" s="41"/>
      <c r="XBA351" s="41"/>
      <c r="XBB351" s="41"/>
      <c r="XBC351" s="41"/>
      <c r="XBD351" s="41"/>
      <c r="XBE351" s="41"/>
      <c r="XBF351" s="41"/>
      <c r="XBG351" s="41"/>
      <c r="XBH351" s="41"/>
      <c r="XBI351" s="41"/>
      <c r="XBJ351" s="41"/>
      <c r="XBK351" s="41"/>
      <c r="XBL351" s="41"/>
      <c r="XBM351" s="41"/>
      <c r="XBN351" s="41"/>
      <c r="XBO351" s="41"/>
      <c r="XBP351" s="41"/>
      <c r="XBQ351" s="41"/>
      <c r="XBR351" s="41"/>
      <c r="XBS351" s="41"/>
      <c r="XBT351" s="41"/>
      <c r="XBU351" s="41"/>
      <c r="XBV351" s="41"/>
      <c r="XBW351" s="41"/>
      <c r="XBX351" s="41"/>
      <c r="XBY351" s="41"/>
      <c r="XBZ351" s="41"/>
      <c r="XCA351" s="41"/>
      <c r="XCB351" s="41"/>
      <c r="XCC351" s="41"/>
      <c r="XCD351" s="41"/>
      <c r="XCE351" s="41"/>
      <c r="XCF351" s="41"/>
      <c r="XCG351" s="41"/>
      <c r="XCH351" s="41"/>
      <c r="XCI351" s="41"/>
      <c r="XCJ351" s="41"/>
      <c r="XCK351" s="41"/>
      <c r="XCL351" s="41"/>
      <c r="XCM351" s="41"/>
      <c r="XCN351" s="41"/>
      <c r="XCO351" s="41"/>
      <c r="XCP351" s="41"/>
      <c r="XCQ351" s="41"/>
      <c r="XCR351" s="41"/>
      <c r="XCS351" s="41"/>
      <c r="XCT351" s="41"/>
      <c r="XCU351" s="41"/>
      <c r="XCV351" s="41"/>
      <c r="XCW351" s="41"/>
      <c r="XCX351" s="41"/>
      <c r="XCY351" s="41"/>
      <c r="XCZ351" s="41"/>
      <c r="XDA351" s="41"/>
      <c r="XDB351" s="41"/>
      <c r="XDC351" s="41"/>
      <c r="XDD351" s="41"/>
      <c r="XDE351" s="41"/>
      <c r="XDF351" s="41"/>
      <c r="XDG351" s="41"/>
      <c r="XDH351" s="41"/>
      <c r="XDI351" s="41"/>
      <c r="XDJ351" s="41"/>
      <c r="XDK351" s="41"/>
      <c r="XDL351" s="41"/>
      <c r="XDM351" s="41"/>
      <c r="XDN351" s="41"/>
      <c r="XDO351" s="41"/>
      <c r="XDP351" s="41"/>
      <c r="XDQ351" s="41"/>
      <c r="XDR351" s="41"/>
      <c r="XDS351" s="41"/>
      <c r="XDT351" s="41"/>
      <c r="XDU351" s="41"/>
      <c r="XDV351" s="41"/>
      <c r="XDW351" s="41"/>
      <c r="XDX351" s="41"/>
      <c r="XDY351" s="41"/>
      <c r="XDZ351" s="41"/>
      <c r="XEA351" s="41"/>
      <c r="XEB351" s="41"/>
      <c r="XEC351" s="41"/>
      <c r="XED351" s="41"/>
      <c r="XEE351" s="41"/>
      <c r="XEF351" s="41"/>
      <c r="XEG351" s="41"/>
      <c r="XEH351" s="41"/>
      <c r="XEI351" s="41"/>
      <c r="XEJ351" s="41"/>
      <c r="XEK351" s="41"/>
      <c r="XEL351" s="41"/>
      <c r="XEM351" s="41"/>
      <c r="XEN351" s="41"/>
      <c r="XEO351" s="41"/>
      <c r="XEP351" s="41"/>
      <c r="XEQ351" s="41"/>
      <c r="XER351" s="41"/>
      <c r="XES351" s="41"/>
      <c r="XET351" s="41"/>
      <c r="XEU351" s="41"/>
      <c r="XEV351" s="41"/>
      <c r="XEW351" s="41"/>
      <c r="XEX351" s="12"/>
      <c r="XEY351" s="41"/>
      <c r="XEZ351" s="41"/>
      <c r="XFA351" s="41"/>
      <c r="XFB351" s="41"/>
      <c r="XFC351" s="41"/>
    </row>
    <row r="352" spans="1:16384" s="19" customFormat="1" x14ac:dyDescent="0.35">
      <c r="A352" s="22" t="s">
        <v>75</v>
      </c>
      <c r="B352" s="48" t="str">
        <f>HYPERLINK(Table4[[#This Row],[Link]],Table4[[#This Row],[Pattern w/out Hyperlink]])</f>
        <v>Bamboozled</v>
      </c>
      <c r="C352" s="49">
        <f>IF(F352&lt;=$N$1,$M$1,IF(AND(F352&gt;=$N$2,F352&lt;=$O$2),$M$2,IF(AND(F352&gt;=$N$3,F352&lt;=$O$3),$M$3,IF(AND(F352&gt;=$N$4,F352&lt;=$O$4),$M$4,IF(AND(F352&gt;=$N$5,F352&lt;=$O$5),$M$5,IF(AND(F352&gt;=$N$6,F352&lt;=$O$6),$M$6,IF(AND(F352&gt;=$N$7,F352&lt;=$O$7),$M$7,IF(AND(F352&gt;=$N$8,F352&lt;=$O$8),$M$8,IF(AND(F352&gt;$N$9,F352&lt;=$O$9),$M$9,IF(AND(F352&gt;=$N$10,F352&lt;=$O$10),$M$10,IF(AND(F352&gt;=$N$11,F352&lt;=$O$11),$M$11,IF(AND(F352&gt;=$N$12,F352&lt;=$O$12),$M$12,IF(AND(F352&gt;=$N$13,F352&lt;=$O$13),$M$13,IF(AND(F352&gt;=$N$14,F352&lt;=$O$14),$M$14,IF(AND(F352&gt;=$N$15,F352&lt;=$O$15),$M$15,IF(AND(F352&gt;=$N$16,F352&lt;=$O$16),$M$16,IF(AND(F352&gt;=$N$17,F352&lt;=$O$17),$M$17,IF(AND(F352&gt;=$N$18,F352&lt;=$O$18),$M$18,IF(AND(F352&gt;=$M$19,F352&gt;=$N$19),$O$19,IF(AND(F352&gt;=$N$19,F352&lt;=$O$19),$M$19,IF(AND(F352&gt;=$N$20,F352&lt;=$O$20),$M$20,IF(AND(F352&gt;=$N$21,F352&lt;=$O$21),$M$21,IF(AND(F352&gt;=$N$22,F352&lt;=$O$22),$M$22,IF(AND(F352&gt;=$N$23,F352&lt;=$O$23),$M$23,IF(AND(F352&gt;=$N$24,F352&lt;=$O$24),$M$24,IF(AND(F352&gt;=$N$25,F352&lt;=$O$25),$M$25,IF(AND(F352&gt;=$N$26,F352&lt;=$O$26),$M$26,IF(AND(F352&gt;=$N$27,F352&lt;=$O$27),$M$27,IF(AND(F352&gt;=$N$28,F352&lt;=$O$28),$M$28,IF(AND(F352&gt;=$N$29,F352&lt;=$O$29),$M$29))))))))))))))))))))))))))))))</f>
        <v>5</v>
      </c>
      <c r="D352" s="49" t="s">
        <v>19</v>
      </c>
      <c r="E352" s="49" t="s">
        <v>1235</v>
      </c>
      <c r="F352" s="25">
        <v>63</v>
      </c>
      <c r="G352" s="25"/>
      <c r="H352" s="22" t="s">
        <v>1993</v>
      </c>
      <c r="I352" s="49" t="s">
        <v>4213</v>
      </c>
      <c r="J352" s="49" t="s">
        <v>2860</v>
      </c>
      <c r="K352" s="19" t="s">
        <v>8167</v>
      </c>
      <c r="L352" s="22"/>
      <c r="XFD352" s="22"/>
    </row>
    <row r="353" spans="1:12 16384:16384" s="19" customFormat="1" x14ac:dyDescent="0.35">
      <c r="A353" s="12" t="s">
        <v>7931</v>
      </c>
      <c r="B353" s="19" t="str">
        <f>HYPERLINK(Table4[[#This Row],[Link]],Table4[[#This Row],[Pattern w/out Hyperlink]])</f>
        <v>Bergen</v>
      </c>
      <c r="C353" s="19">
        <f>IF(F353&lt;=$N$1,$M$1,IF(AND(F353&gt;=$N$2,F353&lt;=$O$2),$M$2,IF(AND(F353&gt;=$N$3,F353&lt;=$O$3),$M$3,IF(AND(F353&gt;=$N$4,F353&lt;=$O$4),$M$4,IF(AND(F353&gt;=$N$5,F353&lt;=$O$5),$M$5,IF(AND(F353&gt;=$N$6,F353&lt;=$O$6),$M$6,IF(AND(F353&gt;=$N$7,F353&lt;=$O$7),$M$7,IF(AND(F353&gt;=$N$8,F353&lt;=$O$8),$M$8,IF(AND(F353&gt;$N$9,F353&lt;=$O$9),$M$9,IF(AND(F353&gt;=$N$10,F353&lt;=$O$10),$M$10,IF(AND(F353&gt;=$N$11,F353&lt;=$O$11),$M$11,IF(AND(F353&gt;=$N$12,F353&lt;=$O$12),$M$12,IF(AND(F353&gt;=$N$13,F353&lt;=$O$13),$M$13,IF(AND(F353&gt;=$N$14,F353&lt;=$O$14),$M$14,IF(AND(F353&gt;=$N$15,F353&lt;=$O$15),$M$15,IF(AND(F353&gt;=$N$16,F353&lt;=$O$16),$M$16,IF(AND(F353&gt;=$N$17,F353&lt;=$O$17),$M$17,IF(AND(F353&gt;=$N$18,F353&lt;=$O$18),$M$18,IF(AND(F353&gt;=$M$19,F353&gt;=$N$19),$O$19,IF(AND(F353&gt;=$N$19,F353&lt;=$O$19),$M$19,IF(AND(F353&gt;=$N$20,F353&lt;=$O$20),$M$20,IF(AND(F353&gt;=$N$21,F353&lt;=$O$21),$M$21,IF(AND(F353&gt;=$N$22,F353&lt;=$O$22),$M$22,IF(AND(F353&gt;=$N$23,F353&lt;=$O$23),$M$23,IF(AND(F353&gt;=$N$24,F353&lt;=$O$24),$M$24,IF(AND(F353&gt;=$N$25,F353&lt;=$O$25),$M$25,IF(AND(F353&gt;=$N$26,F353&lt;=$O$26),$M$26,IF(AND(F353&gt;=$N$27,F353&lt;=$O$27),$M$27,IF(AND(F353&gt;=$N$28,F353&lt;=$O$28),$M$28,IF(AND(F353&gt;=$N$29,F353&lt;=$O$29),$M$29))))))))))))))))))))))))))))))</f>
        <v>5</v>
      </c>
      <c r="D353" s="19" t="s">
        <v>19</v>
      </c>
      <c r="E353" s="19" t="s">
        <v>1235</v>
      </c>
      <c r="F353" s="16">
        <v>61</v>
      </c>
      <c r="G353" s="16"/>
      <c r="H353" s="12" t="s">
        <v>7932</v>
      </c>
      <c r="I353" s="19" t="s">
        <v>4213</v>
      </c>
      <c r="J353" s="19" t="s">
        <v>8163</v>
      </c>
      <c r="K353" s="12" t="s">
        <v>8170</v>
      </c>
      <c r="L353" s="22"/>
      <c r="XFD353" s="22"/>
    </row>
    <row r="354" spans="1:12 16384:16384" s="19" customFormat="1" x14ac:dyDescent="0.35">
      <c r="A354" s="12" t="s">
        <v>87</v>
      </c>
      <c r="B354" s="19" t="str">
        <f>HYPERLINK(Table4[[#This Row],[Link]],Table4[[#This Row],[Pattern w/out Hyperlink]])</f>
        <v>Berkshire</v>
      </c>
      <c r="C354" s="19">
        <f>IF(F354&lt;=$N$1,$M$1,IF(AND(F354&gt;=$N$2,F354&lt;=$O$2),$M$2,IF(AND(F354&gt;=$N$3,F354&lt;=$O$3),$M$3,IF(AND(F354&gt;=$N$4,F354&lt;=$O$4),$M$4,IF(AND(F354&gt;=$N$5,F354&lt;=$O$5),$M$5,IF(AND(F354&gt;=$N$6,F354&lt;=$O$6),$M$6,IF(AND(F354&gt;=$N$7,F354&lt;=$O$7),$M$7,IF(AND(F354&gt;=$N$8,F354&lt;=$O$8),$M$8,IF(AND(F354&gt;$N$9,F354&lt;=$O$9),$M$9,IF(AND(F354&gt;=$N$10,F354&lt;=$O$10),$M$10,IF(AND(F354&gt;=$N$11,F354&lt;=$O$11),$M$11,IF(AND(F354&gt;=$N$12,F354&lt;=$O$12),$M$12,IF(AND(F354&gt;=$N$13,F354&lt;=$O$13),$M$13,IF(AND(F354&gt;=$N$14,F354&lt;=$O$14),$M$14,IF(AND(F354&gt;=$N$15,F354&lt;=$O$15),$M$15,IF(AND(F354&gt;=$N$16,F354&lt;=$O$16),$M$16,IF(AND(F354&gt;=$N$17,F354&lt;=$O$17),$M$17,IF(AND(F354&gt;=$N$18,F354&lt;=$O$18),$M$18,IF(AND(F354&gt;=$M$19,F354&gt;=$N$19),$O$19,IF(AND(F354&gt;=$N$19,F354&lt;=$O$19),$M$19,IF(AND(F354&gt;=$N$20,F354&lt;=$O$20),$M$20,IF(AND(F354&gt;=$N$21,F354&lt;=$O$21),$M$21,IF(AND(F354&gt;=$N$22,F354&lt;=$O$22),$M$22,IF(AND(F354&gt;=$N$23,F354&lt;=$O$23),$M$23,IF(AND(F354&gt;=$N$24,F354&lt;=$O$24),$M$24,IF(AND(F354&gt;=$N$25,F354&lt;=$O$25),$M$25,IF(AND(F354&gt;=$N$26,F354&lt;=$O$26),$M$26,IF(AND(F354&gt;=$N$27,F354&lt;=$O$27),$M$27,IF(AND(F354&gt;=$N$28,F354&lt;=$O$28),$M$28,IF(AND(F354&gt;=$N$29,F354&lt;=$O$29),$M$29))))))))))))))))))))))))))))))</f>
        <v>5</v>
      </c>
      <c r="D354" s="19" t="s">
        <v>19</v>
      </c>
      <c r="E354" s="19" t="s">
        <v>1235</v>
      </c>
      <c r="F354" s="16">
        <v>62</v>
      </c>
      <c r="G354" s="16"/>
      <c r="H354" s="12" t="s">
        <v>1020</v>
      </c>
      <c r="I354" s="19" t="s">
        <v>1319</v>
      </c>
      <c r="J354" s="19" t="s">
        <v>2857</v>
      </c>
      <c r="K354" s="12"/>
      <c r="L354" s="22"/>
      <c r="XFD354" s="22"/>
    </row>
    <row r="355" spans="1:12 16384:16384" s="19" customFormat="1" x14ac:dyDescent="0.35">
      <c r="A355" s="12" t="s">
        <v>4204</v>
      </c>
      <c r="B355" s="19" t="str">
        <f>HYPERLINK(Table4[[#This Row],[Link]],Table4[[#This Row],[Pattern w/out Hyperlink]])</f>
        <v>Blink Ombre</v>
      </c>
      <c r="C355" s="19">
        <f>IF(F355&lt;=$N$1,$M$1,IF(AND(F355&gt;=$N$2,F355&lt;=$O$2),$M$2,IF(AND(F355&gt;=$N$3,F355&lt;=$O$3),$M$3,IF(AND(F355&gt;=$N$4,F355&lt;=$O$4),$M$4,IF(AND(F355&gt;=$N$5,F355&lt;=$O$5),$M$5,IF(AND(F355&gt;=$N$6,F355&lt;=$O$6),$M$6,IF(AND(F355&gt;=$N$7,F355&lt;=$O$7),$M$7,IF(AND(F355&gt;=$N$8,F355&lt;=$O$8),$M$8,IF(AND(F355&gt;$N$9,F355&lt;=$O$9),$M$9,IF(AND(F355&gt;=$N$10,F355&lt;=$O$10),$M$10,IF(AND(F355&gt;=$N$11,F355&lt;=$O$11),$M$11,IF(AND(F355&gt;=$N$12,F355&lt;=$O$12),$M$12,IF(AND(F355&gt;=$N$13,F355&lt;=$O$13),$M$13,IF(AND(F355&gt;=$N$14,F355&lt;=$O$14),$M$14,IF(AND(F355&gt;=$N$15,F355&lt;=$O$15),$M$15,IF(AND(F355&gt;=$N$16,F355&lt;=$O$16),$M$16,IF(AND(F355&gt;=$N$17,F355&lt;=$O$17),$M$17,IF(AND(F355&gt;=$N$18,F355&lt;=$O$18),$M$18,IF(AND(F355&gt;=$M$19,F355&gt;=$N$19),$O$19,IF(AND(F355&gt;=$N$19,F355&lt;=$O$19),$M$19,IF(AND(F355&gt;=$N$20,F355&lt;=$O$20),$M$20,IF(AND(F355&gt;=$N$21,F355&lt;=$O$21),$M$21,IF(AND(F355&gt;=$N$22,F355&lt;=$O$22),$M$22,IF(AND(F355&gt;=$N$23,F355&lt;=$O$23),$M$23,IF(AND(F355&gt;=$N$24,F355&lt;=$O$24),$M$24,IF(AND(F355&gt;=$N$25,F355&lt;=$O$25),$M$25,IF(AND(F355&gt;=$N$26,F355&lt;=$O$26),$M$26,IF(AND(F355&gt;=$N$27,F355&lt;=$O$27),$M$27,IF(AND(F355&gt;=$N$28,F355&lt;=$O$28),$M$28,IF(AND(F355&gt;=$N$29,F355&lt;=$O$29),$M$29))))))))))))))))))))))))))))))</f>
        <v>5</v>
      </c>
      <c r="D355" s="19" t="s">
        <v>20</v>
      </c>
      <c r="E355" s="19" t="s">
        <v>1235</v>
      </c>
      <c r="F355" s="24">
        <f>Table4[[#This Row],[USD Pricing]]*Exchange!$A$1</f>
        <v>63.699999999999996</v>
      </c>
      <c r="G355" s="24">
        <v>45.5</v>
      </c>
      <c r="H355" s="12" t="s">
        <v>4205</v>
      </c>
      <c r="I355" s="19" t="s">
        <v>0</v>
      </c>
      <c r="J355" s="19" t="s">
        <v>2866</v>
      </c>
      <c r="L355" s="22"/>
      <c r="XFD355" s="22"/>
    </row>
    <row r="356" spans="1:12 16384:16384" s="19" customFormat="1" x14ac:dyDescent="0.35">
      <c r="A356" s="12" t="s">
        <v>102</v>
      </c>
      <c r="B356" s="19" t="str">
        <f>HYPERLINK(Table4[[#This Row],[Link]],Table4[[#This Row],[Pattern w/out Hyperlink]])</f>
        <v>Bliss</v>
      </c>
      <c r="C356" s="19">
        <f>IF(F356&lt;=$N$1,$M$1,IF(AND(F356&gt;=$N$2,F356&lt;=$O$2),$M$2,IF(AND(F356&gt;=$N$3,F356&lt;=$O$3),$M$3,IF(AND(F356&gt;=$N$4,F356&lt;=$O$4),$M$4,IF(AND(F356&gt;=$N$5,F356&lt;=$O$5),$M$5,IF(AND(F356&gt;=$N$6,F356&lt;=$O$6),$M$6,IF(AND(F356&gt;=$N$7,F356&lt;=$O$7),$M$7,IF(AND(F356&gt;=$N$8,F356&lt;=$O$8),$M$8,IF(AND(F356&gt;$N$9,F356&lt;=$O$9),$M$9,IF(AND(F356&gt;=$N$10,F356&lt;=$O$10),$M$10,IF(AND(F356&gt;=$N$11,F356&lt;=$O$11),$M$11,IF(AND(F356&gt;=$N$12,F356&lt;=$O$12),$M$12,IF(AND(F356&gt;=$N$13,F356&lt;=$O$13),$M$13,IF(AND(F356&gt;=$N$14,F356&lt;=$O$14),$M$14,IF(AND(F356&gt;=$N$15,F356&lt;=$O$15),$M$15,IF(AND(F356&gt;=$N$16,F356&lt;=$O$16),$M$16,IF(AND(F356&gt;=$N$17,F356&lt;=$O$17),$M$17,IF(AND(F356&gt;=$N$18,F356&lt;=$O$18),$M$18,IF(AND(F356&gt;=$M$19,F356&gt;=$N$19),$O$19,IF(AND(F356&gt;=$N$19,F356&lt;=$O$19),$M$19,IF(AND(F356&gt;=$N$20,F356&lt;=$O$20),$M$20,IF(AND(F356&gt;=$N$21,F356&lt;=$O$21),$M$21,IF(AND(F356&gt;=$N$22,F356&lt;=$O$22),$M$22,IF(AND(F356&gt;=$N$23,F356&lt;=$O$23),$M$23,IF(AND(F356&gt;=$N$24,F356&lt;=$O$24),$M$24,IF(AND(F356&gt;=$N$25,F356&lt;=$O$25),$M$25,IF(AND(F356&gt;=$N$26,F356&lt;=$O$26),$M$26,IF(AND(F356&gt;=$N$27,F356&lt;=$O$27),$M$27,IF(AND(F356&gt;=$N$28,F356&lt;=$O$28),$M$28,IF(AND(F356&gt;=$N$29,F356&lt;=$O$29),$M$29))))))))))))))))))))))))))))))</f>
        <v>5</v>
      </c>
      <c r="D356" s="19" t="s">
        <v>2981</v>
      </c>
      <c r="E356" s="19" t="s">
        <v>1235</v>
      </c>
      <c r="F356" s="16">
        <f>Table4[[#This Row],[USD Pricing]]*Exchange!$A$1</f>
        <v>57.4</v>
      </c>
      <c r="G356" s="16">
        <v>41</v>
      </c>
      <c r="H356" s="12" t="s">
        <v>7773</v>
      </c>
      <c r="I356" s="19" t="s">
        <v>1319</v>
      </c>
      <c r="J356" s="19" t="s">
        <v>2857</v>
      </c>
      <c r="K356" s="12"/>
      <c r="L356" s="22"/>
      <c r="XFD356" s="22"/>
    </row>
    <row r="357" spans="1:12 16384:16384" s="19" customFormat="1" x14ac:dyDescent="0.35">
      <c r="A357" s="19" t="s">
        <v>3030</v>
      </c>
      <c r="B357" s="45" t="str">
        <f>HYPERLINK(Table4[[#This Row],[Link]],Table4[[#This Row],[Pattern w/out Hyperlink]])</f>
        <v>Bonita</v>
      </c>
      <c r="C357" s="19">
        <f>IF(F357&lt;=$N$1,$M$1,IF(AND(F357&gt;=$N$2,F357&lt;=$O$2),$M$2,IF(AND(F357&gt;=$N$3,F357&lt;=$O$3),$M$3,IF(AND(F357&gt;=$N$4,F357&lt;=$O$4),$M$4,IF(AND(F357&gt;=$N$5,F357&lt;=$O$5),$M$5,IF(AND(F357&gt;=$N$6,F357&lt;=$O$6),$M$6,IF(AND(F357&gt;=$N$7,F357&lt;=$O$7),$M$7,IF(AND(F357&gt;=$N$8,F357&lt;=$O$8),$M$8,IF(AND(F357&gt;$N$9,F357&lt;=$O$9),$M$9,IF(AND(F357&gt;=$N$10,F357&lt;=$O$10),$M$10,IF(AND(F357&gt;=$N$11,F357&lt;=$O$11),$M$11,IF(AND(F357&gt;=$N$12,F357&lt;=$O$12),$M$12,IF(AND(F357&gt;=$N$13,F357&lt;=$O$13),$M$13,IF(AND(F357&gt;=$N$14,F357&lt;=$O$14),$M$14,IF(AND(F357&gt;=$N$15,F357&lt;=$O$15),$M$15,IF(AND(F357&gt;=$N$16,F357&lt;=$O$16),$M$16,IF(AND(F357&gt;=$N$17,F357&lt;=$O$17),$M$17,IF(AND(F357&gt;=$N$18,F357&lt;=$O$18),$M$18,IF(AND(F357&gt;=$M$19,F357&gt;=$N$19),$O$19,IF(AND(F357&gt;=$N$19,F357&lt;=$O$19),$M$19,IF(AND(F357&gt;=$N$20,F357&lt;=$O$20),$M$20,IF(AND(F357&gt;=$N$21,F357&lt;=$O$21),$M$21,IF(AND(F357&gt;=$N$22,F357&lt;=$O$22),$M$22,IF(AND(F357&gt;=$N$23,F357&lt;=$O$23),$M$23,IF(AND(F357&gt;=$N$24,F357&lt;=$O$24),$M$24,IF(AND(F357&gt;=$N$25,F357&lt;=$O$25),$M$25,IF(AND(F357&gt;=$N$26,F357&lt;=$O$26),$M$26,IF(AND(F357&gt;=$N$27,F357&lt;=$O$27),$M$27,IF(AND(F357&gt;=$N$28,F357&lt;=$O$28),$M$28,IF(AND(F357&gt;=$N$29,F357&lt;=$O$29),$M$29))))))))))))))))))))))))))))))</f>
        <v>5</v>
      </c>
      <c r="D357" s="19" t="s">
        <v>2981</v>
      </c>
      <c r="E357" s="19" t="s">
        <v>1235</v>
      </c>
      <c r="F357" s="23">
        <f>Table4[[#This Row],[USD Pricing]]*Exchange!$A$1</f>
        <v>56</v>
      </c>
      <c r="G357" s="23">
        <v>40</v>
      </c>
      <c r="H357" s="19" t="s">
        <v>8202</v>
      </c>
      <c r="I357" s="19" t="s">
        <v>4213</v>
      </c>
      <c r="J357" s="19" t="s">
        <v>2860</v>
      </c>
      <c r="L357" s="22"/>
      <c r="XFD357" s="22"/>
    </row>
    <row r="358" spans="1:12 16384:16384" s="19" customFormat="1" x14ac:dyDescent="0.35">
      <c r="A358" s="19" t="s">
        <v>6897</v>
      </c>
      <c r="B358" s="45" t="str">
        <f>HYPERLINK(Table4[[#This Row],[Link]],Table4[[#This Row],[Pattern w/out Hyperlink]])</f>
        <v>Brigadoon, 1988</v>
      </c>
      <c r="C358" s="19">
        <f>IF(F358&lt;=$N$1,$M$1,IF(AND(F358&gt;=$N$2,F358&lt;=$O$2),$M$2,IF(AND(F358&gt;=$N$3,F358&lt;=$O$3),$M$3,IF(AND(F358&gt;=$N$4,F358&lt;=$O$4),$M$4,IF(AND(F358&gt;=$N$5,F358&lt;=$O$5),$M$5,IF(AND(F358&gt;=$N$6,F358&lt;=$O$6),$M$6,IF(AND(F358&gt;=$N$7,F358&lt;=$O$7),$M$7,IF(AND(F358&gt;=$N$8,F358&lt;=$O$8),$M$8,IF(AND(F358&gt;$N$9,F358&lt;=$O$9),$M$9,IF(AND(F358&gt;=$N$10,F358&lt;=$O$10),$M$10,IF(AND(F358&gt;=$N$11,F358&lt;=$O$11),$M$11,IF(AND(F358&gt;=$N$12,F358&lt;=$O$12),$M$12,IF(AND(F358&gt;=$N$13,F358&lt;=$O$13),$M$13,IF(AND(F358&gt;=$N$14,F358&lt;=$O$14),$M$14,IF(AND(F358&gt;=$N$15,F358&lt;=$O$15),$M$15,IF(AND(F358&gt;=$N$16,F358&lt;=$O$16),$M$16,IF(AND(F358&gt;=$N$17,F358&lt;=$O$17),$M$17,IF(AND(F358&gt;=$N$18,F358&lt;=$O$18),$M$18,IF(AND(F358&gt;=$M$19,F358&gt;=$N$19),$O$19,IF(AND(F358&gt;=$N$19,F358&lt;=$O$19),$M$19,IF(AND(F358&gt;=$N$20,F358&lt;=$O$20),$M$20,IF(AND(F358&gt;=$N$21,F358&lt;=$O$21),$M$21,IF(AND(F358&gt;=$N$22,F358&lt;=$O$22),$M$22,IF(AND(F358&gt;=$N$23,F358&lt;=$O$23),$M$23,IF(AND(F358&gt;=$N$24,F358&lt;=$O$24),$M$24,IF(AND(F358&gt;=$N$25,F358&lt;=$O$25),$M$25,IF(AND(F358&gt;=$N$26,F358&lt;=$O$26),$M$26,IF(AND(F358&gt;=$N$27,F358&lt;=$O$27),$M$27,IF(AND(F358&gt;=$N$28,F358&lt;=$O$28),$M$28,IF(AND(F358&gt;=$N$29,F358&lt;=$O$29),$M$29))))))))))))))))))))))))))))))</f>
        <v>5</v>
      </c>
      <c r="D358" s="19" t="s">
        <v>2220</v>
      </c>
      <c r="E358" s="19" t="s">
        <v>1235</v>
      </c>
      <c r="F358" s="23">
        <v>63</v>
      </c>
      <c r="G358" s="23"/>
      <c r="H358" s="19" t="s">
        <v>6898</v>
      </c>
      <c r="I358" s="19" t="s">
        <v>0</v>
      </c>
      <c r="J358" s="19" t="s">
        <v>2860</v>
      </c>
      <c r="L358" s="22"/>
      <c r="XFD358" s="22"/>
    </row>
    <row r="359" spans="1:12 16384:16384" s="19" customFormat="1" x14ac:dyDescent="0.35">
      <c r="A359" s="19" t="s">
        <v>137</v>
      </c>
      <c r="B359" s="45" t="str">
        <f>HYPERLINK(Table4[[#This Row],[Link]],Table4[[#This Row],[Pattern w/out Hyperlink]])</f>
        <v>Cadence</v>
      </c>
      <c r="C359" s="19">
        <f>IF(F359&lt;=$N$1,$M$1,IF(AND(F359&gt;=$N$2,F359&lt;=$O$2),$M$2,IF(AND(F359&gt;=$N$3,F359&lt;=$O$3),$M$3,IF(AND(F359&gt;=$N$4,F359&lt;=$O$4),$M$4,IF(AND(F359&gt;=$N$5,F359&lt;=$O$5),$M$5,IF(AND(F359&gt;=$N$6,F359&lt;=$O$6),$M$6,IF(AND(F359&gt;=$N$7,F359&lt;=$O$7),$M$7,IF(AND(F359&gt;=$N$8,F359&lt;=$O$8),$M$8,IF(AND(F359&gt;$N$9,F359&lt;=$O$9),$M$9,IF(AND(F359&gt;=$N$10,F359&lt;=$O$10),$M$10,IF(AND(F359&gt;=$N$11,F359&lt;=$O$11),$M$11,IF(AND(F359&gt;=$N$12,F359&lt;=$O$12),$M$12,IF(AND(F359&gt;=$N$13,F359&lt;=$O$13),$M$13,IF(AND(F359&gt;=$N$14,F359&lt;=$O$14),$M$14,IF(AND(F359&gt;=$N$15,F359&lt;=$O$15),$M$15,IF(AND(F359&gt;=$N$16,F359&lt;=$O$16),$M$16,IF(AND(F359&gt;=$N$17,F359&lt;=$O$17),$M$17,IF(AND(F359&gt;=$N$18,F359&lt;=$O$18),$M$18,IF(AND(F359&gt;=$M$19,F359&gt;=$N$19),$O$19,IF(AND(F359&gt;=$N$19,F359&lt;=$O$19),$M$19,IF(AND(F359&gt;=$N$20,F359&lt;=$O$20),$M$20,IF(AND(F359&gt;=$N$21,F359&lt;=$O$21),$M$21,IF(AND(F359&gt;=$N$22,F359&lt;=$O$22),$M$22,IF(AND(F359&gt;=$N$23,F359&lt;=$O$23),$M$23,IF(AND(F359&gt;=$N$24,F359&lt;=$O$24),$M$24,IF(AND(F359&gt;=$N$25,F359&lt;=$O$25),$M$25,IF(AND(F359&gt;=$N$26,F359&lt;=$O$26),$M$26,IF(AND(F359&gt;=$N$27,F359&lt;=$O$27),$M$27,IF(AND(F359&gt;=$N$28,F359&lt;=$O$28),$M$28,IF(AND(F359&gt;=$N$29,F359&lt;=$O$29),$M$29))))))))))))))))))))))))))))))</f>
        <v>5</v>
      </c>
      <c r="D359" s="19" t="s">
        <v>21</v>
      </c>
      <c r="E359" s="19" t="s">
        <v>1235</v>
      </c>
      <c r="F359" s="23">
        <v>56.5</v>
      </c>
      <c r="G359" s="23"/>
      <c r="H359" s="19" t="s">
        <v>6588</v>
      </c>
      <c r="I359" s="19" t="s">
        <v>1319</v>
      </c>
      <c r="J359" s="19" t="s">
        <v>2860</v>
      </c>
      <c r="K359" s="19" t="s">
        <v>8167</v>
      </c>
      <c r="L359" s="22"/>
      <c r="XFD359" s="22"/>
    </row>
    <row r="360" spans="1:12 16384:16384" s="19" customFormat="1" x14ac:dyDescent="0.35">
      <c r="A360" s="19" t="s">
        <v>3769</v>
      </c>
      <c r="B360" s="45" t="str">
        <f>HYPERLINK(Table4[[#This Row],[Link]],Table4[[#This Row],[Pattern w/out Hyperlink]])</f>
        <v>Capri</v>
      </c>
      <c r="C360" s="19">
        <f>IF(F360&lt;=$N$1,$M$1,IF(AND(F360&gt;=$N$2,F360&lt;=$O$2),$M$2,IF(AND(F360&gt;=$N$3,F360&lt;=$O$3),$M$3,IF(AND(F360&gt;=$N$4,F360&lt;=$O$4),$M$4,IF(AND(F360&gt;=$N$5,F360&lt;=$O$5),$M$5,IF(AND(F360&gt;=$N$6,F360&lt;=$O$6),$M$6,IF(AND(F360&gt;=$N$7,F360&lt;=$O$7),$M$7,IF(AND(F360&gt;=$N$8,F360&lt;=$O$8),$M$8,IF(AND(F360&gt;$N$9,F360&lt;=$O$9),$M$9,IF(AND(F360&gt;=$N$10,F360&lt;=$O$10),$M$10,IF(AND(F360&gt;=$N$11,F360&lt;=$O$11),$M$11,IF(AND(F360&gt;=$N$12,F360&lt;=$O$12),$M$12,IF(AND(F360&gt;=$N$13,F360&lt;=$O$13),$M$13,IF(AND(F360&gt;=$N$14,F360&lt;=$O$14),$M$14,IF(AND(F360&gt;=$N$15,F360&lt;=$O$15),$M$15,IF(AND(F360&gt;=$N$16,F360&lt;=$O$16),$M$16,IF(AND(F360&gt;=$N$17,F360&lt;=$O$17),$M$17,IF(AND(F360&gt;=$N$18,F360&lt;=$O$18),$M$18,IF(AND(F360&gt;=$M$19,F360&gt;=$N$19),$O$19,IF(AND(F360&gt;=$N$19,F360&lt;=$O$19),$M$19,IF(AND(F360&gt;=$N$20,F360&lt;=$O$20),$M$20,IF(AND(F360&gt;=$N$21,F360&lt;=$O$21),$M$21,IF(AND(F360&gt;=$N$22,F360&lt;=$O$22),$M$22,IF(AND(F360&gt;=$N$23,F360&lt;=$O$23),$M$23,IF(AND(F360&gt;=$N$24,F360&lt;=$O$24),$M$24,IF(AND(F360&gt;=$N$25,F360&lt;=$O$25),$M$25,IF(AND(F360&gt;=$N$26,F360&lt;=$O$26),$M$26,IF(AND(F360&gt;=$N$27,F360&lt;=$O$27),$M$27,IF(AND(F360&gt;=$N$28,F360&lt;=$O$28),$M$28,IF(AND(F360&gt;=$N$29,F360&lt;=$O$29),$M$29))))))))))))))))))))))))))))))</f>
        <v>5</v>
      </c>
      <c r="D360" s="19" t="s">
        <v>24</v>
      </c>
      <c r="E360" s="19" t="s">
        <v>1235</v>
      </c>
      <c r="F360" s="23">
        <f>Table4[[#This Row],[USD Pricing]]*Exchange!$A$1</f>
        <v>60.9</v>
      </c>
      <c r="G360" s="23">
        <v>43.5</v>
      </c>
      <c r="H360" s="19" t="s">
        <v>6530</v>
      </c>
      <c r="I360" s="19" t="s">
        <v>0</v>
      </c>
      <c r="J360" s="19" t="s">
        <v>2860</v>
      </c>
      <c r="L360" s="22"/>
      <c r="XFD360" s="22"/>
    </row>
    <row r="361" spans="1:12 16384:16384" s="19" customFormat="1" x14ac:dyDescent="0.35">
      <c r="A361" s="19" t="s">
        <v>151</v>
      </c>
      <c r="B361" s="45" t="str">
        <f>HYPERLINK(Table4[[#This Row],[Link]],Table4[[#This Row],[Pattern w/out Hyperlink]])</f>
        <v>Chain Link</v>
      </c>
      <c r="C361" s="19">
        <f>IF(F361&lt;=$N$1,$M$1,IF(AND(F361&gt;=$N$2,F361&lt;=$O$2),$M$2,IF(AND(F361&gt;=$N$3,F361&lt;=$O$3),$M$3,IF(AND(F361&gt;=$N$4,F361&lt;=$O$4),$M$4,IF(AND(F361&gt;=$N$5,F361&lt;=$O$5),$M$5,IF(AND(F361&gt;=$N$6,F361&lt;=$O$6),$M$6,IF(AND(F361&gt;=$N$7,F361&lt;=$O$7),$M$7,IF(AND(F361&gt;=$N$8,F361&lt;=$O$8),$M$8,IF(AND(F361&gt;$N$9,F361&lt;=$O$9),$M$9,IF(AND(F361&gt;=$N$10,F361&lt;=$O$10),$M$10,IF(AND(F361&gt;=$N$11,F361&lt;=$O$11),$M$11,IF(AND(F361&gt;=$N$12,F361&lt;=$O$12),$M$12,IF(AND(F361&gt;=$N$13,F361&lt;=$O$13),$M$13,IF(AND(F361&gt;=$N$14,F361&lt;=$O$14),$M$14,IF(AND(F361&gt;=$N$15,F361&lt;=$O$15),$M$15,IF(AND(F361&gt;=$N$16,F361&lt;=$O$16),$M$16,IF(AND(F361&gt;=$N$17,F361&lt;=$O$17),$M$17,IF(AND(F361&gt;=$N$18,F361&lt;=$O$18),$M$18,IF(AND(F361&gt;=$M$19,F361&gt;=$N$19),$O$19,IF(AND(F361&gt;=$N$19,F361&lt;=$O$19),$M$19,IF(AND(F361&gt;=$N$20,F361&lt;=$O$20),$M$20,IF(AND(F361&gt;=$N$21,F361&lt;=$O$21),$M$21,IF(AND(F361&gt;=$N$22,F361&lt;=$O$22),$M$22,IF(AND(F361&gt;=$N$23,F361&lt;=$O$23),$M$23,IF(AND(F361&gt;=$N$24,F361&lt;=$O$24),$M$24,IF(AND(F361&gt;=$N$25,F361&lt;=$O$25),$M$25,IF(AND(F361&gt;=$N$26,F361&lt;=$O$26),$M$26,IF(AND(F361&gt;=$N$27,F361&lt;=$O$27),$M$27,IF(AND(F361&gt;=$N$28,F361&lt;=$O$28),$M$28,IF(AND(F361&gt;=$N$29,F361&lt;=$O$29),$M$29))))))))))))))))))))))))))))))</f>
        <v>5</v>
      </c>
      <c r="D361" s="19" t="s">
        <v>19</v>
      </c>
      <c r="E361" s="19" t="s">
        <v>1235</v>
      </c>
      <c r="F361" s="23">
        <v>61</v>
      </c>
      <c r="G361" s="23"/>
      <c r="H361" s="19" t="s">
        <v>1998</v>
      </c>
      <c r="I361" s="19" t="s">
        <v>4213</v>
      </c>
      <c r="J361" s="19" t="s">
        <v>2860</v>
      </c>
      <c r="L361" s="22"/>
      <c r="XFD361" s="22"/>
    </row>
    <row r="362" spans="1:12 16384:16384" s="19" customFormat="1" x14ac:dyDescent="0.35">
      <c r="A362" s="12" t="s">
        <v>7593</v>
      </c>
      <c r="B362" s="19" t="str">
        <f>HYPERLINK(Table4[[#This Row],[Link]],Table4[[#This Row],[Pattern w/out Hyperlink]])</f>
        <v>Channel 2.0</v>
      </c>
      <c r="C362" s="19">
        <f>IF(F362&lt;=$N$1,$M$1,IF(AND(F362&gt;=$N$2,F362&lt;=$O$2),$M$2,IF(AND(F362&gt;=$N$3,F362&lt;=$O$3),$M$3,IF(AND(F362&gt;=$N$4,F362&lt;=$O$4),$M$4,IF(AND(F362&gt;=$N$5,F362&lt;=$O$5),$M$5,IF(AND(F362&gt;=$N$6,F362&lt;=$O$6),$M$6,IF(AND(F362&gt;=$N$7,F362&lt;=$O$7),$M$7,IF(AND(F362&gt;=$N$8,F362&lt;=$O$8),$M$8,IF(AND(F362&gt;$N$9,F362&lt;=$O$9),$M$9,IF(AND(F362&gt;=$N$10,F362&lt;=$O$10),$M$10,IF(AND(F362&gt;=$N$11,F362&lt;=$O$11),$M$11,IF(AND(F362&gt;=$N$12,F362&lt;=$O$12),$M$12,IF(AND(F362&gt;=$N$13,F362&lt;=$O$13),$M$13,IF(AND(F362&gt;=$N$14,F362&lt;=$O$14),$M$14,IF(AND(F362&gt;=$N$15,F362&lt;=$O$15),$M$15,IF(AND(F362&gt;=$N$16,F362&lt;=$O$16),$M$16,IF(AND(F362&gt;=$N$17,F362&lt;=$O$17),$M$17,IF(AND(F362&gt;=$N$18,F362&lt;=$O$18),$M$18,IF(AND(F362&gt;=$M$19,F362&gt;=$N$19),$O$19,IF(AND(F362&gt;=$N$19,F362&lt;=$O$19),$M$19,IF(AND(F362&gt;=$N$20,F362&lt;=$O$20),$M$20,IF(AND(F362&gt;=$N$21,F362&lt;=$O$21),$M$21,IF(AND(F362&gt;=$N$22,F362&lt;=$O$22),$M$22,IF(AND(F362&gt;=$N$23,F362&lt;=$O$23),$M$23,IF(AND(F362&gt;=$N$24,F362&lt;=$O$24),$M$24,IF(AND(F362&gt;=$N$25,F362&lt;=$O$25),$M$25,IF(AND(F362&gt;=$N$26,F362&lt;=$O$26),$M$26,IF(AND(F362&gt;=$N$27,F362&lt;=$O$27),$M$27,IF(AND(F362&gt;=$N$28,F362&lt;=$O$28),$M$28,IF(AND(F362&gt;=$N$29,F362&lt;=$O$29),$M$29))))))))))))))))))))))))))))))</f>
        <v>5</v>
      </c>
      <c r="D362" s="19" t="s">
        <v>20</v>
      </c>
      <c r="E362" s="19" t="s">
        <v>1235</v>
      </c>
      <c r="F362" s="24">
        <f>Table4[[#This Row],[USD Pricing]]*Exchange!$A$1</f>
        <v>56.699999999999996</v>
      </c>
      <c r="G362" s="24">
        <v>40.5</v>
      </c>
      <c r="H362" s="12" t="s">
        <v>1497</v>
      </c>
      <c r="I362" s="19" t="s">
        <v>0</v>
      </c>
      <c r="J362" s="19" t="s">
        <v>2866</v>
      </c>
      <c r="L362" s="22"/>
      <c r="XFD362" s="22"/>
    </row>
    <row r="363" spans="1:12 16384:16384" s="19" customFormat="1" x14ac:dyDescent="0.35">
      <c r="A363" s="12" t="s">
        <v>3033</v>
      </c>
      <c r="B363" s="19" t="str">
        <f>HYPERLINK(Table4[[#This Row],[Link]],Table4[[#This Row],[Pattern w/out Hyperlink]])</f>
        <v>Chester</v>
      </c>
      <c r="C363" s="19">
        <f>IF(F363&lt;=$N$1,$M$1,IF(AND(F363&gt;=$N$2,F363&lt;=$O$2),$M$2,IF(AND(F363&gt;=$N$3,F363&lt;=$O$3),$M$3,IF(AND(F363&gt;=$N$4,F363&lt;=$O$4),$M$4,IF(AND(F363&gt;=$N$5,F363&lt;=$O$5),$M$5,IF(AND(F363&gt;=$N$6,F363&lt;=$O$6),$M$6,IF(AND(F363&gt;=$N$7,F363&lt;=$O$7),$M$7,IF(AND(F363&gt;=$N$8,F363&lt;=$O$8),$M$8,IF(AND(F363&gt;$N$9,F363&lt;=$O$9),$M$9,IF(AND(F363&gt;=$N$10,F363&lt;=$O$10),$M$10,IF(AND(F363&gt;=$N$11,F363&lt;=$O$11),$M$11,IF(AND(F363&gt;=$N$12,F363&lt;=$O$12),$M$12,IF(AND(F363&gt;=$N$13,F363&lt;=$O$13),$M$13,IF(AND(F363&gt;=$N$14,F363&lt;=$O$14),$M$14,IF(AND(F363&gt;=$N$15,F363&lt;=$O$15),$M$15,IF(AND(F363&gt;=$N$16,F363&lt;=$O$16),$M$16,IF(AND(F363&gt;=$N$17,F363&lt;=$O$17),$M$17,IF(AND(F363&gt;=$N$18,F363&lt;=$O$18),$M$18,IF(AND(F363&gt;=$M$19,F363&gt;=$N$19),$O$19,IF(AND(F363&gt;=$N$19,F363&lt;=$O$19),$M$19,IF(AND(F363&gt;=$N$20,F363&lt;=$O$20),$M$20,IF(AND(F363&gt;=$N$21,F363&lt;=$O$21),$M$21,IF(AND(F363&gt;=$N$22,F363&lt;=$O$22),$M$22,IF(AND(F363&gt;=$N$23,F363&lt;=$O$23),$M$23,IF(AND(F363&gt;=$N$24,F363&lt;=$O$24),$M$24,IF(AND(F363&gt;=$N$25,F363&lt;=$O$25),$M$25,IF(AND(F363&gt;=$N$26,F363&lt;=$O$26),$M$26,IF(AND(F363&gt;=$N$27,F363&lt;=$O$27),$M$27,IF(AND(F363&gt;=$N$28,F363&lt;=$O$28),$M$28,IF(AND(F363&gt;=$N$29,F363&lt;=$O$29),$M$29))))))))))))))))))))))))))))))</f>
        <v>5</v>
      </c>
      <c r="D363" s="19" t="s">
        <v>2981</v>
      </c>
      <c r="E363" s="19" t="s">
        <v>1235</v>
      </c>
      <c r="F363" s="16">
        <f>Table4[[#This Row],[USD Pricing]]*Exchange!$A$1</f>
        <v>62.999999999999993</v>
      </c>
      <c r="G363" s="16">
        <v>45</v>
      </c>
      <c r="H363" s="12" t="s">
        <v>7778</v>
      </c>
      <c r="I363" s="19" t="s">
        <v>1319</v>
      </c>
      <c r="J363" s="19" t="s">
        <v>2857</v>
      </c>
      <c r="K363" s="12" t="s">
        <v>8170</v>
      </c>
      <c r="L363" s="22"/>
      <c r="XFD363" s="22"/>
    </row>
    <row r="364" spans="1:12 16384:16384" s="19" customFormat="1" x14ac:dyDescent="0.35">
      <c r="A364" s="12" t="s">
        <v>7594</v>
      </c>
      <c r="B364" s="19" t="str">
        <f>HYPERLINK(Table4[[#This Row],[Link]],Table4[[#This Row],[Pattern w/out Hyperlink]])</f>
        <v>Cirque 2.0</v>
      </c>
      <c r="C364" s="19">
        <f>IF(F364&lt;=$N$1,$M$1,IF(AND(F364&gt;=$N$2,F364&lt;=$O$2),$M$2,IF(AND(F364&gt;=$N$3,F364&lt;=$O$3),$M$3,IF(AND(F364&gt;=$N$4,F364&lt;=$O$4),$M$4,IF(AND(F364&gt;=$N$5,F364&lt;=$O$5),$M$5,IF(AND(F364&gt;=$N$6,F364&lt;=$O$6),$M$6,IF(AND(F364&gt;=$N$7,F364&lt;=$O$7),$M$7,IF(AND(F364&gt;=$N$8,F364&lt;=$O$8),$M$8,IF(AND(F364&gt;$N$9,F364&lt;=$O$9),$M$9,IF(AND(F364&gt;=$N$10,F364&lt;=$O$10),$M$10,IF(AND(F364&gt;=$N$11,F364&lt;=$O$11),$M$11,IF(AND(F364&gt;=$N$12,F364&lt;=$O$12),$M$12,IF(AND(F364&gt;=$N$13,F364&lt;=$O$13),$M$13,IF(AND(F364&gt;=$N$14,F364&lt;=$O$14),$M$14,IF(AND(F364&gt;=$N$15,F364&lt;=$O$15),$M$15,IF(AND(F364&gt;=$N$16,F364&lt;=$O$16),$M$16,IF(AND(F364&gt;=$N$17,F364&lt;=$O$17),$M$17,IF(AND(F364&gt;=$N$18,F364&lt;=$O$18),$M$18,IF(AND(F364&gt;=$M$19,F364&gt;=$N$19),$O$19,IF(AND(F364&gt;=$N$19,F364&lt;=$O$19),$M$19,IF(AND(F364&gt;=$N$20,F364&lt;=$O$20),$M$20,IF(AND(F364&gt;=$N$21,F364&lt;=$O$21),$M$21,IF(AND(F364&gt;=$N$22,F364&lt;=$O$22),$M$22,IF(AND(F364&gt;=$N$23,F364&lt;=$O$23),$M$23,IF(AND(F364&gt;=$N$24,F364&lt;=$O$24),$M$24,IF(AND(F364&gt;=$N$25,F364&lt;=$O$25),$M$25,IF(AND(F364&gt;=$N$26,F364&lt;=$O$26),$M$26,IF(AND(F364&gt;=$N$27,F364&lt;=$O$27),$M$27,IF(AND(F364&gt;=$N$28,F364&lt;=$O$28),$M$28,IF(AND(F364&gt;=$N$29,F364&lt;=$O$29),$M$29))))))))))))))))))))))))))))))</f>
        <v>5</v>
      </c>
      <c r="D364" s="19" t="s">
        <v>20</v>
      </c>
      <c r="E364" s="19" t="s">
        <v>1235</v>
      </c>
      <c r="F364" s="24">
        <f>Table4[[#This Row],[USD Pricing]]*Exchange!$A$1</f>
        <v>62.3</v>
      </c>
      <c r="G364" s="24">
        <v>44.5</v>
      </c>
      <c r="H364" s="12" t="s">
        <v>1498</v>
      </c>
      <c r="I364" s="19" t="s">
        <v>0</v>
      </c>
      <c r="J364" s="19" t="s">
        <v>2866</v>
      </c>
      <c r="L364" s="22"/>
      <c r="XFD364" s="22"/>
    </row>
    <row r="365" spans="1:12 16384:16384" s="19" customFormat="1" x14ac:dyDescent="0.35">
      <c r="A365" s="19" t="s">
        <v>6620</v>
      </c>
      <c r="B365" s="45" t="str">
        <f>HYPERLINK(Table4[[#This Row],[Link]],Table4[[#This Row],[Pattern w/out Hyperlink]])</f>
        <v>Cirrus</v>
      </c>
      <c r="C365" s="19">
        <f>IF(F365&lt;=$N$1,$M$1,IF(AND(F365&gt;=$N$2,F365&lt;=$O$2),$M$2,IF(AND(F365&gt;=$N$3,F365&lt;=$O$3),$M$3,IF(AND(F365&gt;=$N$4,F365&lt;=$O$4),$M$4,IF(AND(F365&gt;=$N$5,F365&lt;=$O$5),$M$5,IF(AND(F365&gt;=$N$6,F365&lt;=$O$6),$M$6,IF(AND(F365&gt;=$N$7,F365&lt;=$O$7),$M$7,IF(AND(F365&gt;=$N$8,F365&lt;=$O$8),$M$8,IF(AND(F365&gt;$N$9,F365&lt;=$O$9),$M$9,IF(AND(F365&gt;=$N$10,F365&lt;=$O$10),$M$10,IF(AND(F365&gt;=$N$11,F365&lt;=$O$11),$M$11,IF(AND(F365&gt;=$N$12,F365&lt;=$O$12),$M$12,IF(AND(F365&gt;=$N$13,F365&lt;=$O$13),$M$13,IF(AND(F365&gt;=$N$14,F365&lt;=$O$14),$M$14,IF(AND(F365&gt;=$N$15,F365&lt;=$O$15),$M$15,IF(AND(F365&gt;=$N$16,F365&lt;=$O$16),$M$16,IF(AND(F365&gt;=$N$17,F365&lt;=$O$17),$M$17,IF(AND(F365&gt;=$N$18,F365&lt;=$O$18),$M$18,IF(AND(F365&gt;=$M$19,F365&gt;=$N$19),$O$19,IF(AND(F365&gt;=$N$19,F365&lt;=$O$19),$M$19,IF(AND(F365&gt;=$N$20,F365&lt;=$O$20),$M$20,IF(AND(F365&gt;=$N$21,F365&lt;=$O$21),$M$21,IF(AND(F365&gt;=$N$22,F365&lt;=$O$22),$M$22,IF(AND(F365&gt;=$N$23,F365&lt;=$O$23),$M$23,IF(AND(F365&gt;=$N$24,F365&lt;=$O$24),$M$24,IF(AND(F365&gt;=$N$25,F365&lt;=$O$25),$M$25,IF(AND(F365&gt;=$N$26,F365&lt;=$O$26),$M$26,IF(AND(F365&gt;=$N$27,F365&lt;=$O$27),$M$27,IF(AND(F365&gt;=$N$28,F365&lt;=$O$28),$M$28,IF(AND(F365&gt;=$N$29,F365&lt;=$O$29),$M$29))))))))))))))))))))))))))))))</f>
        <v>5</v>
      </c>
      <c r="D365" s="19" t="s">
        <v>2981</v>
      </c>
      <c r="E365" s="19" t="s">
        <v>1235</v>
      </c>
      <c r="F365" s="23">
        <f>Table4[[#This Row],[USD Pricing]]*Exchange!$A$1</f>
        <v>61.599999999999994</v>
      </c>
      <c r="G365" s="23">
        <v>44</v>
      </c>
      <c r="H365" s="19" t="s">
        <v>6621</v>
      </c>
      <c r="I365" s="19" t="s">
        <v>1319</v>
      </c>
      <c r="J365" s="19" t="s">
        <v>2856</v>
      </c>
      <c r="L365" s="22"/>
      <c r="XFD365" s="22"/>
    </row>
    <row r="366" spans="1:12 16384:16384" s="19" customFormat="1" x14ac:dyDescent="0.35">
      <c r="A366" s="19" t="s">
        <v>7858</v>
      </c>
      <c r="B366" s="45" t="str">
        <f>HYPERLINK(Table4[[#This Row],[Link]],Table4[[#This Row],[Pattern w/out Hyperlink]])</f>
        <v>Clarita</v>
      </c>
      <c r="C366" s="19">
        <f>IF(F366&lt;=$N$1,$M$1,IF(AND(F366&gt;=$N$2,F366&lt;=$O$2),$M$2,IF(AND(F366&gt;=$N$3,F366&lt;=$O$3),$M$3,IF(AND(F366&gt;=$N$4,F366&lt;=$O$4),$M$4,IF(AND(F366&gt;=$N$5,F366&lt;=$O$5),$M$5,IF(AND(F366&gt;=$N$6,F366&lt;=$O$6),$M$6,IF(AND(F366&gt;=$N$7,F366&lt;=$O$7),$M$7,IF(AND(F366&gt;=$N$8,F366&lt;=$O$8),$M$8,IF(AND(F366&gt;$N$9,F366&lt;=$O$9),$M$9,IF(AND(F366&gt;=$N$10,F366&lt;=$O$10),$M$10,IF(AND(F366&gt;=$N$11,F366&lt;=$O$11),$M$11,IF(AND(F366&gt;=$N$12,F366&lt;=$O$12),$M$12,IF(AND(F366&gt;=$N$13,F366&lt;=$O$13),$M$13,IF(AND(F366&gt;=$N$14,F366&lt;=$O$14),$M$14,IF(AND(F366&gt;=$N$15,F366&lt;=$O$15),$M$15,IF(AND(F366&gt;=$N$16,F366&lt;=$O$16),$M$16,IF(AND(F366&gt;=$N$17,F366&lt;=$O$17),$M$17,IF(AND(F366&gt;=$N$18,F366&lt;=$O$18),$M$18,IF(AND(F366&gt;=$M$19,F366&gt;=$N$19),$O$19,IF(AND(F366&gt;=$N$19,F366&lt;=$O$19),$M$19,IF(AND(F366&gt;=$N$20,F366&lt;=$O$20),$M$20,IF(AND(F366&gt;=$N$21,F366&lt;=$O$21),$M$21,IF(AND(F366&gt;=$N$22,F366&lt;=$O$22),$M$22,IF(AND(F366&gt;=$N$23,F366&lt;=$O$23),$M$23,IF(AND(F366&gt;=$N$24,F366&lt;=$O$24),$M$24,IF(AND(F366&gt;=$N$25,F366&lt;=$O$25),$M$25,IF(AND(F366&gt;=$N$26,F366&lt;=$O$26),$M$26,IF(AND(F366&gt;=$N$27,F366&lt;=$O$27),$M$27,IF(AND(F366&gt;=$N$28,F366&lt;=$O$28),$M$28,IF(AND(F366&gt;=$N$29,F366&lt;=$O$29),$M$29))))))))))))))))))))))))))))))</f>
        <v>5</v>
      </c>
      <c r="D366" s="19" t="s">
        <v>19</v>
      </c>
      <c r="E366" s="19" t="s">
        <v>1235</v>
      </c>
      <c r="F366" s="23">
        <v>58</v>
      </c>
      <c r="G366" s="23"/>
      <c r="H366" s="19" t="s">
        <v>6349</v>
      </c>
      <c r="I366" s="19" t="s">
        <v>1319</v>
      </c>
      <c r="J366" s="19" t="s">
        <v>2860</v>
      </c>
      <c r="K366" s="19" t="s">
        <v>8158</v>
      </c>
      <c r="L366" s="22"/>
      <c r="XFD366" s="22"/>
    </row>
    <row r="367" spans="1:12 16384:16384" s="19" customFormat="1" x14ac:dyDescent="0.35">
      <c r="A367" s="12" t="s">
        <v>7596</v>
      </c>
      <c r="B367" s="19" t="str">
        <f>HYPERLINK(Table4[[#This Row],[Link]],Table4[[#This Row],[Pattern w/out Hyperlink]])</f>
        <v>Clean Slate 2.0</v>
      </c>
      <c r="C367" s="19">
        <f>IF(F367&lt;=$N$1,$M$1,IF(AND(F367&gt;=$N$2,F367&lt;=$O$2),$M$2,IF(AND(F367&gt;=$N$3,F367&lt;=$O$3),$M$3,IF(AND(F367&gt;=$N$4,F367&lt;=$O$4),$M$4,IF(AND(F367&gt;=$N$5,F367&lt;=$O$5),$M$5,IF(AND(F367&gt;=$N$6,F367&lt;=$O$6),$M$6,IF(AND(F367&gt;=$N$7,F367&lt;=$O$7),$M$7,IF(AND(F367&gt;=$N$8,F367&lt;=$O$8),$M$8,IF(AND(F367&gt;$N$9,F367&lt;=$O$9),$M$9,IF(AND(F367&gt;=$N$10,F367&lt;=$O$10),$M$10,IF(AND(F367&gt;=$N$11,F367&lt;=$O$11),$M$11,IF(AND(F367&gt;=$N$12,F367&lt;=$O$12),$M$12,IF(AND(F367&gt;=$N$13,F367&lt;=$O$13),$M$13,IF(AND(F367&gt;=$N$14,F367&lt;=$O$14),$M$14,IF(AND(F367&gt;=$N$15,F367&lt;=$O$15),$M$15,IF(AND(F367&gt;=$N$16,F367&lt;=$O$16),$M$16,IF(AND(F367&gt;=$N$17,F367&lt;=$O$17),$M$17,IF(AND(F367&gt;=$N$18,F367&lt;=$O$18),$M$18,IF(AND(F367&gt;=$M$19,F367&gt;=$N$19),$O$19,IF(AND(F367&gt;=$N$19,F367&lt;=$O$19),$M$19,IF(AND(F367&gt;=$N$20,F367&lt;=$O$20),$M$20,IF(AND(F367&gt;=$N$21,F367&lt;=$O$21),$M$21,IF(AND(F367&gt;=$N$22,F367&lt;=$O$22),$M$22,IF(AND(F367&gt;=$N$23,F367&lt;=$O$23),$M$23,IF(AND(F367&gt;=$N$24,F367&lt;=$O$24),$M$24,IF(AND(F367&gt;=$N$25,F367&lt;=$O$25),$M$25,IF(AND(F367&gt;=$N$26,F367&lt;=$O$26),$M$26,IF(AND(F367&gt;=$N$27,F367&lt;=$O$27),$M$27,IF(AND(F367&gt;=$N$28,F367&lt;=$O$28),$M$28,IF(AND(F367&gt;=$N$29,F367&lt;=$O$29),$M$29))))))))))))))))))))))))))))))</f>
        <v>5</v>
      </c>
      <c r="D367" s="19" t="s">
        <v>20</v>
      </c>
      <c r="E367" s="19" t="s">
        <v>1235</v>
      </c>
      <c r="F367" s="24">
        <f>Table4[[#This Row],[USD Pricing]]*Exchange!$A$1</f>
        <v>58.099999999999994</v>
      </c>
      <c r="G367" s="24">
        <v>41.5</v>
      </c>
      <c r="H367" s="12" t="s">
        <v>1500</v>
      </c>
      <c r="I367" s="19" t="s">
        <v>1319</v>
      </c>
      <c r="J367" s="19" t="s">
        <v>2866</v>
      </c>
      <c r="L367" s="22"/>
      <c r="XFD367" s="22"/>
    </row>
    <row r="368" spans="1:12 16384:16384" s="19" customFormat="1" x14ac:dyDescent="0.35">
      <c r="A368" s="19" t="s">
        <v>3917</v>
      </c>
      <c r="B368" s="45" t="str">
        <f>HYPERLINK(Table4[[#This Row],[Link]],Table4[[#This Row],[Pattern w/out Hyperlink]])</f>
        <v>Connery</v>
      </c>
      <c r="C368" s="19">
        <f>IF(F368&lt;=$N$1,$M$1,IF(AND(F368&gt;=$N$2,F368&lt;=$O$2),$M$2,IF(AND(F368&gt;=$N$3,F368&lt;=$O$3),$M$3,IF(AND(F368&gt;=$N$4,F368&lt;=$O$4),$M$4,IF(AND(F368&gt;=$N$5,F368&lt;=$O$5),$M$5,IF(AND(F368&gt;=$N$6,F368&lt;=$O$6),$M$6,IF(AND(F368&gt;=$N$7,F368&lt;=$O$7),$M$7,IF(AND(F368&gt;=$N$8,F368&lt;=$O$8),$M$8,IF(AND(F368&gt;$N$9,F368&lt;=$O$9),$M$9,IF(AND(F368&gt;=$N$10,F368&lt;=$O$10),$M$10,IF(AND(F368&gt;=$N$11,F368&lt;=$O$11),$M$11,IF(AND(F368&gt;=$N$12,F368&lt;=$O$12),$M$12,IF(AND(F368&gt;=$N$13,F368&lt;=$O$13),$M$13,IF(AND(F368&gt;=$N$14,F368&lt;=$O$14),$M$14,IF(AND(F368&gt;=$N$15,F368&lt;=$O$15),$M$15,IF(AND(F368&gt;=$N$16,F368&lt;=$O$16),$M$16,IF(AND(F368&gt;=$N$17,F368&lt;=$O$17),$M$17,IF(AND(F368&gt;=$N$18,F368&lt;=$O$18),$M$18,IF(AND(F368&gt;=$M$19,F368&gt;=$N$19),$O$19,IF(AND(F368&gt;=$N$19,F368&lt;=$O$19),$M$19,IF(AND(F368&gt;=$N$20,F368&lt;=$O$20),$M$20,IF(AND(F368&gt;=$N$21,F368&lt;=$O$21),$M$21,IF(AND(F368&gt;=$N$22,F368&lt;=$O$22),$M$22,IF(AND(F368&gt;=$N$23,F368&lt;=$O$23),$M$23,IF(AND(F368&gt;=$N$24,F368&lt;=$O$24),$M$24,IF(AND(F368&gt;=$N$25,F368&lt;=$O$25),$M$25,IF(AND(F368&gt;=$N$26,F368&lt;=$O$26),$M$26,IF(AND(F368&gt;=$N$27,F368&lt;=$O$27),$M$27,IF(AND(F368&gt;=$N$28,F368&lt;=$O$28),$M$28,IF(AND(F368&gt;=$N$29,F368&lt;=$O$29),$M$29))))))))))))))))))))))))))))))</f>
        <v>5</v>
      </c>
      <c r="D368" s="19" t="s">
        <v>19</v>
      </c>
      <c r="E368" s="19" t="s">
        <v>1235</v>
      </c>
      <c r="F368" s="23">
        <v>58</v>
      </c>
      <c r="G368" s="23"/>
      <c r="H368" s="19" t="s">
        <v>3918</v>
      </c>
      <c r="I368" s="19" t="s">
        <v>1319</v>
      </c>
      <c r="J368" s="19" t="s">
        <v>2860</v>
      </c>
      <c r="L368" s="22"/>
      <c r="XFD368" s="22"/>
    </row>
    <row r="369" spans="1:12 16384:16384" s="19" customFormat="1" x14ac:dyDescent="0.35">
      <c r="A369" s="19" t="s">
        <v>186</v>
      </c>
      <c r="B369" s="45" t="str">
        <f>HYPERLINK(Table4[[#This Row],[Link]],Table4[[#This Row],[Pattern w/out Hyperlink]])</f>
        <v>Contour</v>
      </c>
      <c r="C369" s="19">
        <f>IF(F369&lt;=$N$1,$M$1,IF(AND(F369&gt;=$N$2,F369&lt;=$O$2),$M$2,IF(AND(F369&gt;=$N$3,F369&lt;=$O$3),$M$3,IF(AND(F369&gt;=$N$4,F369&lt;=$O$4),$M$4,IF(AND(F369&gt;=$N$5,F369&lt;=$O$5),$M$5,IF(AND(F369&gt;=$N$6,F369&lt;=$O$6),$M$6,IF(AND(F369&gt;=$N$7,F369&lt;=$O$7),$M$7,IF(AND(F369&gt;=$N$8,F369&lt;=$O$8),$M$8,IF(AND(F369&gt;$N$9,F369&lt;=$O$9),$M$9,IF(AND(F369&gt;=$N$10,F369&lt;=$O$10),$M$10,IF(AND(F369&gt;=$N$11,F369&lt;=$O$11),$M$11,IF(AND(F369&gt;=$N$12,F369&lt;=$O$12),$M$12,IF(AND(F369&gt;=$N$13,F369&lt;=$O$13),$M$13,IF(AND(F369&gt;=$N$14,F369&lt;=$O$14),$M$14,IF(AND(F369&gt;=$N$15,F369&lt;=$O$15),$M$15,IF(AND(F369&gt;=$N$16,F369&lt;=$O$16),$M$16,IF(AND(F369&gt;=$N$17,F369&lt;=$O$17),$M$17,IF(AND(F369&gt;=$N$18,F369&lt;=$O$18),$M$18,IF(AND(F369&gt;=$M$19,F369&gt;=$N$19),$O$19,IF(AND(F369&gt;=$N$19,F369&lt;=$O$19),$M$19,IF(AND(F369&gt;=$N$20,F369&lt;=$O$20),$M$20,IF(AND(F369&gt;=$N$21,F369&lt;=$O$21),$M$21,IF(AND(F369&gt;=$N$22,F369&lt;=$O$22),$M$22,IF(AND(F369&gt;=$N$23,F369&lt;=$O$23),$M$23,IF(AND(F369&gt;=$N$24,F369&lt;=$O$24),$M$24,IF(AND(F369&gt;=$N$25,F369&lt;=$O$25),$M$25,IF(AND(F369&gt;=$N$26,F369&lt;=$O$26),$M$26,IF(AND(F369&gt;=$N$27,F369&lt;=$O$27),$M$27,IF(AND(F369&gt;=$N$28,F369&lt;=$O$28),$M$28,IF(AND(F369&gt;=$N$29,F369&lt;=$O$29),$M$29))))))))))))))))))))))))))))))</f>
        <v>5</v>
      </c>
      <c r="D369" s="19" t="s">
        <v>24</v>
      </c>
      <c r="E369" s="19" t="s">
        <v>1235</v>
      </c>
      <c r="F369" s="23">
        <f>Table4[[#This Row],[USD Pricing]]*Exchange!$A$1</f>
        <v>58.099999999999994</v>
      </c>
      <c r="G369" s="23">
        <v>41.5</v>
      </c>
      <c r="H369" s="19" t="s">
        <v>940</v>
      </c>
      <c r="I369" s="19" t="s">
        <v>0</v>
      </c>
      <c r="J369" s="19" t="s">
        <v>2860</v>
      </c>
      <c r="L369" s="22"/>
      <c r="XFD369" s="22"/>
    </row>
    <row r="370" spans="1:12 16384:16384" s="19" customFormat="1" x14ac:dyDescent="0.35">
      <c r="A370" s="19" t="s">
        <v>187</v>
      </c>
      <c r="B370" s="45" t="str">
        <f>HYPERLINK(Table4[[#This Row],[Link]],Table4[[#This Row],[Pattern w/out Hyperlink]])</f>
        <v>Cool Comfort</v>
      </c>
      <c r="C370" s="19">
        <f>IF(F370&lt;=$N$1,$M$1,IF(AND(F370&gt;=$N$2,F370&lt;=$O$2),$M$2,IF(AND(F370&gt;=$N$3,F370&lt;=$O$3),$M$3,IF(AND(F370&gt;=$N$4,F370&lt;=$O$4),$M$4,IF(AND(F370&gt;=$N$5,F370&lt;=$O$5),$M$5,IF(AND(F370&gt;=$N$6,F370&lt;=$O$6),$M$6,IF(AND(F370&gt;=$N$7,F370&lt;=$O$7),$M$7,IF(AND(F370&gt;=$N$8,F370&lt;=$O$8),$M$8,IF(AND(F370&gt;$N$9,F370&lt;=$O$9),$M$9,IF(AND(F370&gt;=$N$10,F370&lt;=$O$10),$M$10,IF(AND(F370&gt;=$N$11,F370&lt;=$O$11),$M$11,IF(AND(F370&gt;=$N$12,F370&lt;=$O$12),$M$12,IF(AND(F370&gt;=$N$13,F370&lt;=$O$13),$M$13,IF(AND(F370&gt;=$N$14,F370&lt;=$O$14),$M$14,IF(AND(F370&gt;=$N$15,F370&lt;=$O$15),$M$15,IF(AND(F370&gt;=$N$16,F370&lt;=$O$16),$M$16,IF(AND(F370&gt;=$N$17,F370&lt;=$O$17),$M$17,IF(AND(F370&gt;=$N$18,F370&lt;=$O$18),$M$18,IF(AND(F370&gt;=$M$19,F370&gt;=$N$19),$O$19,IF(AND(F370&gt;=$N$19,F370&lt;=$O$19),$M$19,IF(AND(F370&gt;=$N$20,F370&lt;=$O$20),$M$20,IF(AND(F370&gt;=$N$21,F370&lt;=$O$21),$M$21,IF(AND(F370&gt;=$N$22,F370&lt;=$O$22),$M$22,IF(AND(F370&gt;=$N$23,F370&lt;=$O$23),$M$23,IF(AND(F370&gt;=$N$24,F370&lt;=$O$24),$M$24,IF(AND(F370&gt;=$N$25,F370&lt;=$O$25),$M$25,IF(AND(F370&gt;=$N$26,F370&lt;=$O$26),$M$26,IF(AND(F370&gt;=$N$27,F370&lt;=$O$27),$M$27,IF(AND(F370&gt;=$N$28,F370&lt;=$O$28),$M$28,IF(AND(F370&gt;=$N$29,F370&lt;=$O$29),$M$29))))))))))))))))))))))))))))))</f>
        <v>5</v>
      </c>
      <c r="D370" s="19" t="s">
        <v>19</v>
      </c>
      <c r="E370" s="19" t="s">
        <v>1235</v>
      </c>
      <c r="F370" s="23">
        <v>60</v>
      </c>
      <c r="G370" s="23"/>
      <c r="H370" s="19" t="s">
        <v>1023</v>
      </c>
      <c r="I370" s="19" t="s">
        <v>4213</v>
      </c>
      <c r="J370" s="19" t="s">
        <v>2860</v>
      </c>
      <c r="L370" s="22"/>
      <c r="XFD370" s="22"/>
    </row>
    <row r="371" spans="1:12 16384:16384" s="19" customFormat="1" x14ac:dyDescent="0.35">
      <c r="A371" s="12" t="s">
        <v>189</v>
      </c>
      <c r="B371" s="19" t="str">
        <f>HYPERLINK(Table4[[#This Row],[Link]],Table4[[#This Row],[Pattern w/out Hyperlink]])</f>
        <v>Core</v>
      </c>
      <c r="C371" s="19">
        <f>IF(F371&lt;=$N$1,$M$1,IF(AND(F371&gt;=$N$2,F371&lt;=$O$2),$M$2,IF(AND(F371&gt;=$N$3,F371&lt;=$O$3),$M$3,IF(AND(F371&gt;=$N$4,F371&lt;=$O$4),$M$4,IF(AND(F371&gt;=$N$5,F371&lt;=$O$5),$M$5,IF(AND(F371&gt;=$N$6,F371&lt;=$O$6),$M$6,IF(AND(F371&gt;=$N$7,F371&lt;=$O$7),$M$7,IF(AND(F371&gt;=$N$8,F371&lt;=$O$8),$M$8,IF(AND(F371&gt;$N$9,F371&lt;=$O$9),$M$9,IF(AND(F371&gt;=$N$10,F371&lt;=$O$10),$M$10,IF(AND(F371&gt;=$N$11,F371&lt;=$O$11),$M$11,IF(AND(F371&gt;=$N$12,F371&lt;=$O$12),$M$12,IF(AND(F371&gt;=$N$13,F371&lt;=$O$13),$M$13,IF(AND(F371&gt;=$N$14,F371&lt;=$O$14),$M$14,IF(AND(F371&gt;=$N$15,F371&lt;=$O$15),$M$15,IF(AND(F371&gt;=$N$16,F371&lt;=$O$16),$M$16,IF(AND(F371&gt;=$N$17,F371&lt;=$O$17),$M$17,IF(AND(F371&gt;=$N$18,F371&lt;=$O$18),$M$18,IF(AND(F371&gt;=$M$19,F371&gt;=$N$19),$O$19,IF(AND(F371&gt;=$N$19,F371&lt;=$O$19),$M$19,IF(AND(F371&gt;=$N$20,F371&lt;=$O$20),$M$20,IF(AND(F371&gt;=$N$21,F371&lt;=$O$21),$M$21,IF(AND(F371&gt;=$N$22,F371&lt;=$O$22),$M$22,IF(AND(F371&gt;=$N$23,F371&lt;=$O$23),$M$23,IF(AND(F371&gt;=$N$24,F371&lt;=$O$24),$M$24,IF(AND(F371&gt;=$N$25,F371&lt;=$O$25),$M$25,IF(AND(F371&gt;=$N$26,F371&lt;=$O$26),$M$26,IF(AND(F371&gt;=$N$27,F371&lt;=$O$27),$M$27,IF(AND(F371&gt;=$N$28,F371&lt;=$O$28),$M$28,IF(AND(F371&gt;=$N$29,F371&lt;=$O$29),$M$29))))))))))))))))))))))))))))))</f>
        <v>5</v>
      </c>
      <c r="D371" s="19" t="s">
        <v>2981</v>
      </c>
      <c r="E371" s="19" t="s">
        <v>1235</v>
      </c>
      <c r="F371" s="16">
        <f>Table4[[#This Row],[USD Pricing]]*Exchange!$A$1</f>
        <v>58.8</v>
      </c>
      <c r="G371" s="16">
        <v>42</v>
      </c>
      <c r="H371" s="12" t="s">
        <v>7780</v>
      </c>
      <c r="I371" s="19" t="s">
        <v>1319</v>
      </c>
      <c r="J371" s="19" t="s">
        <v>2857</v>
      </c>
      <c r="K371" s="12"/>
      <c r="L371" s="22"/>
      <c r="XFD371" s="22"/>
    </row>
    <row r="372" spans="1:12 16384:16384" s="19" customFormat="1" x14ac:dyDescent="0.35">
      <c r="A372" s="12" t="s">
        <v>2001</v>
      </c>
      <c r="B372" s="19" t="str">
        <f>HYPERLINK(Table4[[#This Row],[Link]],Table4[[#This Row],[Pattern w/out Hyperlink]])</f>
        <v>Corinthian</v>
      </c>
      <c r="C372" s="19">
        <f>IF(F372&lt;=$N$1,$M$1,IF(AND(F372&gt;=$N$2,F372&lt;=$O$2),$M$2,IF(AND(F372&gt;=$N$3,F372&lt;=$O$3),$M$3,IF(AND(F372&gt;=$N$4,F372&lt;=$O$4),$M$4,IF(AND(F372&gt;=$N$5,F372&lt;=$O$5),$M$5,IF(AND(F372&gt;=$N$6,F372&lt;=$O$6),$M$6,IF(AND(F372&gt;=$N$7,F372&lt;=$O$7),$M$7,IF(AND(F372&gt;=$N$8,F372&lt;=$O$8),$M$8,IF(AND(F372&gt;$N$9,F372&lt;=$O$9),$M$9,IF(AND(F372&gt;=$N$10,F372&lt;=$O$10),$M$10,IF(AND(F372&gt;=$N$11,F372&lt;=$O$11),$M$11,IF(AND(F372&gt;=$N$12,F372&lt;=$O$12),$M$12,IF(AND(F372&gt;=$N$13,F372&lt;=$O$13),$M$13,IF(AND(F372&gt;=$N$14,F372&lt;=$O$14),$M$14,IF(AND(F372&gt;=$N$15,F372&lt;=$O$15),$M$15,IF(AND(F372&gt;=$N$16,F372&lt;=$O$16),$M$16,IF(AND(F372&gt;=$N$17,F372&lt;=$O$17),$M$17,IF(AND(F372&gt;=$N$18,F372&lt;=$O$18),$M$18,IF(AND(F372&gt;=$M$19,F372&gt;=$N$19),$O$19,IF(AND(F372&gt;=$N$19,F372&lt;=$O$19),$M$19,IF(AND(F372&gt;=$N$20,F372&lt;=$O$20),$M$20,IF(AND(F372&gt;=$N$21,F372&lt;=$O$21),$M$21,IF(AND(F372&gt;=$N$22,F372&lt;=$O$22),$M$22,IF(AND(F372&gt;=$N$23,F372&lt;=$O$23),$M$23,IF(AND(F372&gt;=$N$24,F372&lt;=$O$24),$M$24,IF(AND(F372&gt;=$N$25,F372&lt;=$O$25),$M$25,IF(AND(F372&gt;=$N$26,F372&lt;=$O$26),$M$26,IF(AND(F372&gt;=$N$27,F372&lt;=$O$27),$M$27,IF(AND(F372&gt;=$N$28,F372&lt;=$O$28),$M$28,IF(AND(F372&gt;=$N$29,F372&lt;=$O$29),$M$29))))))))))))))))))))))))))))))</f>
        <v>5</v>
      </c>
      <c r="D372" s="19" t="s">
        <v>19</v>
      </c>
      <c r="E372" s="19" t="s">
        <v>1235</v>
      </c>
      <c r="F372" s="16">
        <v>64</v>
      </c>
      <c r="G372" s="16"/>
      <c r="H372" s="12" t="s">
        <v>2002</v>
      </c>
      <c r="I372" s="19" t="s">
        <v>1319</v>
      </c>
      <c r="J372" s="19" t="s">
        <v>3023</v>
      </c>
      <c r="K372" s="12" t="s">
        <v>8170</v>
      </c>
      <c r="L372" s="22"/>
      <c r="XFD372" s="22"/>
    </row>
    <row r="373" spans="1:12 16384:16384" s="19" customFormat="1" x14ac:dyDescent="0.35">
      <c r="A373" s="12" t="s">
        <v>207</v>
      </c>
      <c r="B373" s="19" t="str">
        <f>HYPERLINK(Table4[[#This Row],[Link]],Table4[[#This Row],[Pattern w/out Hyperlink]])</f>
        <v>Dakar</v>
      </c>
      <c r="C373" s="19">
        <f>IF(F373&lt;=$N$1,$M$1,IF(AND(F373&gt;=$N$2,F373&lt;=$O$2),$M$2,IF(AND(F373&gt;=$N$3,F373&lt;=$O$3),$M$3,IF(AND(F373&gt;=$N$4,F373&lt;=$O$4),$M$4,IF(AND(F373&gt;=$N$5,F373&lt;=$O$5),$M$5,IF(AND(F373&gt;=$N$6,F373&lt;=$O$6),$M$6,IF(AND(F373&gt;=$N$7,F373&lt;=$O$7),$M$7,IF(AND(F373&gt;=$N$8,F373&lt;=$O$8),$M$8,IF(AND(F373&gt;$N$9,F373&lt;=$O$9),$M$9,IF(AND(F373&gt;=$N$10,F373&lt;=$O$10),$M$10,IF(AND(F373&gt;=$N$11,F373&lt;=$O$11),$M$11,IF(AND(F373&gt;=$N$12,F373&lt;=$O$12),$M$12,IF(AND(F373&gt;=$N$13,F373&lt;=$O$13),$M$13,IF(AND(F373&gt;=$N$14,F373&lt;=$O$14),$M$14,IF(AND(F373&gt;=$N$15,F373&lt;=$O$15),$M$15,IF(AND(F373&gt;=$N$16,F373&lt;=$O$16),$M$16,IF(AND(F373&gt;=$N$17,F373&lt;=$O$17),$M$17,IF(AND(F373&gt;=$N$18,F373&lt;=$O$18),$M$18,IF(AND(F373&gt;=$M$19,F373&gt;=$N$19),$O$19,IF(AND(F373&gt;=$N$19,F373&lt;=$O$19),$M$19,IF(AND(F373&gt;=$N$20,F373&lt;=$O$20),$M$20,IF(AND(F373&gt;=$N$21,F373&lt;=$O$21),$M$21,IF(AND(F373&gt;=$N$22,F373&lt;=$O$22),$M$22,IF(AND(F373&gt;=$N$23,F373&lt;=$O$23),$M$23,IF(AND(F373&gt;=$N$24,F373&lt;=$O$24),$M$24,IF(AND(F373&gt;=$N$25,F373&lt;=$O$25),$M$25,IF(AND(F373&gt;=$N$26,F373&lt;=$O$26),$M$26,IF(AND(F373&gt;=$N$27,F373&lt;=$O$27),$M$27,IF(AND(F373&gt;=$N$28,F373&lt;=$O$28),$M$28,IF(AND(F373&gt;=$N$29,F373&lt;=$O$29),$M$29))))))))))))))))))))))))))))))</f>
        <v>5</v>
      </c>
      <c r="D373" s="19" t="s">
        <v>19</v>
      </c>
      <c r="E373" s="19" t="s">
        <v>1235</v>
      </c>
      <c r="F373" s="16">
        <v>58</v>
      </c>
      <c r="G373" s="16"/>
      <c r="H373" s="12" t="s">
        <v>1008</v>
      </c>
      <c r="I373" s="19" t="s">
        <v>1319</v>
      </c>
      <c r="J373" s="19" t="s">
        <v>2857</v>
      </c>
      <c r="K373" s="12"/>
      <c r="L373" s="22"/>
      <c r="XFD373" s="22"/>
    </row>
    <row r="374" spans="1:12 16384:16384" s="19" customFormat="1" x14ac:dyDescent="0.35">
      <c r="A374" s="19" t="s">
        <v>214</v>
      </c>
      <c r="B374" s="43" t="str">
        <f>HYPERLINK(Table4[[#This Row],[Link]],Table4[[#This Row],[Pattern w/out Hyperlink]])</f>
        <v>Daydream</v>
      </c>
      <c r="C374" s="19">
        <f>IF(F374&lt;=$N$1,$M$1,IF(AND(F374&gt;=$N$2,F374&lt;=$O$2),$M$2,IF(AND(F374&gt;=$N$3,F374&lt;=$O$3),$M$3,IF(AND(F374&gt;=$N$4,F374&lt;=$O$4),$M$4,IF(AND(F374&gt;=$N$5,F374&lt;=$O$5),$M$5,IF(AND(F374&gt;=$N$6,F374&lt;=$O$6),$M$6,IF(AND(F374&gt;=$N$7,F374&lt;=$O$7),$M$7,IF(AND(F374&gt;=$N$8,F374&lt;=$O$8),$M$8,IF(AND(F374&gt;$N$9,F374&lt;=$O$9),$M$9,IF(AND(F374&gt;=$N$10,F374&lt;=$O$10),$M$10,IF(AND(F374&gt;=$N$11,F374&lt;=$O$11),$M$11,IF(AND(F374&gt;=$N$12,F374&lt;=$O$12),$M$12,IF(AND(F374&gt;=$N$13,F374&lt;=$O$13),$M$13,IF(AND(F374&gt;=$N$14,F374&lt;=$O$14),$M$14,IF(AND(F374&gt;=$N$15,F374&lt;=$O$15),$M$15,IF(AND(F374&gt;=$N$16,F374&lt;=$O$16),$M$16,IF(AND(F374&gt;=$N$17,F374&lt;=$O$17),$M$17,IF(AND(F374&gt;=$N$18,F374&lt;=$O$18),$M$18,IF(AND(F374&gt;=$M$19,F374&gt;=$N$19),$O$19,IF(AND(F374&gt;=$N$19,F374&lt;=$O$19),$M$19,IF(AND(F374&gt;=$N$20,F374&lt;=$O$20),$M$20,IF(AND(F374&gt;=$N$21,F374&lt;=$O$21),$M$21,IF(AND(F374&gt;=$N$22,F374&lt;=$O$22),$M$22,IF(AND(F374&gt;=$N$23,F374&lt;=$O$23),$M$23,IF(AND(F374&gt;=$N$24,F374&lt;=$O$24),$M$24,IF(AND(F374&gt;=$N$25,F374&lt;=$O$25),$M$25,IF(AND(F374&gt;=$N$26,F374&lt;=$O$26),$M$26,IF(AND(F374&gt;=$N$27,F374&lt;=$O$27),$M$27,IF(AND(F374&gt;=$N$28,F374&lt;=$O$28),$M$28,IF(AND(F374&gt;=$N$29,F374&lt;=$O$29),$M$29))))))))))))))))))))))))))))))</f>
        <v>5</v>
      </c>
      <c r="D374" s="19" t="s">
        <v>2981</v>
      </c>
      <c r="E374" s="19" t="s">
        <v>1235</v>
      </c>
      <c r="F374" s="23">
        <f>Table4[[#This Row],[USD Pricing]]*Exchange!$A$1</f>
        <v>56</v>
      </c>
      <c r="G374" s="23">
        <v>40</v>
      </c>
      <c r="H374" s="19" t="s">
        <v>7842</v>
      </c>
      <c r="I374" s="19" t="s">
        <v>4213</v>
      </c>
      <c r="J374" s="19" t="s">
        <v>3024</v>
      </c>
      <c r="L374" s="22"/>
      <c r="XFD374" s="22"/>
    </row>
    <row r="375" spans="1:12 16384:16384" s="19" customFormat="1" x14ac:dyDescent="0.35">
      <c r="A375" s="19" t="s">
        <v>3449</v>
      </c>
      <c r="B375" s="45" t="str">
        <f>HYPERLINK(Table4[[#This Row],[Link]],Table4[[#This Row],[Pattern w/out Hyperlink]])</f>
        <v>Déjà Vu</v>
      </c>
      <c r="C375" s="19">
        <f>IF(F375&lt;=$N$1,$M$1,IF(AND(F375&gt;=$N$2,F375&lt;=$O$2),$M$2,IF(AND(F375&gt;=$N$3,F375&lt;=$O$3),$M$3,IF(AND(F375&gt;=$N$4,F375&lt;=$O$4),$M$4,IF(AND(F375&gt;=$N$5,F375&lt;=$O$5),$M$5,IF(AND(F375&gt;=$N$6,F375&lt;=$O$6),$M$6,IF(AND(F375&gt;=$N$7,F375&lt;=$O$7),$M$7,IF(AND(F375&gt;=$N$8,F375&lt;=$O$8),$M$8,IF(AND(F375&gt;$N$9,F375&lt;=$O$9),$M$9,IF(AND(F375&gt;=$N$10,F375&lt;=$O$10),$M$10,IF(AND(F375&gt;=$N$11,F375&lt;=$O$11),$M$11,IF(AND(F375&gt;=$N$12,F375&lt;=$O$12),$M$12,IF(AND(F375&gt;=$N$13,F375&lt;=$O$13),$M$13,IF(AND(F375&gt;=$N$14,F375&lt;=$O$14),$M$14,IF(AND(F375&gt;=$N$15,F375&lt;=$O$15),$M$15,IF(AND(F375&gt;=$N$16,F375&lt;=$O$16),$M$16,IF(AND(F375&gt;=$N$17,F375&lt;=$O$17),$M$17,IF(AND(F375&gt;=$N$18,F375&lt;=$O$18),$M$18,IF(AND(F375&gt;=$M$19,F375&gt;=$N$19),$O$19,IF(AND(F375&gt;=$N$19,F375&lt;=$O$19),$M$19,IF(AND(F375&gt;=$N$20,F375&lt;=$O$20),$M$20,IF(AND(F375&gt;=$N$21,F375&lt;=$O$21),$M$21,IF(AND(F375&gt;=$N$22,F375&lt;=$O$22),$M$22,IF(AND(F375&gt;=$N$23,F375&lt;=$O$23),$M$23,IF(AND(F375&gt;=$N$24,F375&lt;=$O$24),$M$24,IF(AND(F375&gt;=$N$25,F375&lt;=$O$25),$M$25,IF(AND(F375&gt;=$N$26,F375&lt;=$O$26),$M$26,IF(AND(F375&gt;=$N$27,F375&lt;=$O$27),$M$27,IF(AND(F375&gt;=$N$28,F375&lt;=$O$28),$M$28,IF(AND(F375&gt;=$N$29,F375&lt;=$O$29),$M$29))))))))))))))))))))))))))))))</f>
        <v>5</v>
      </c>
      <c r="D375" s="19" t="s">
        <v>2232</v>
      </c>
      <c r="E375" s="19" t="s">
        <v>1235</v>
      </c>
      <c r="F375" s="23">
        <f>Table4[[#This Row],[USD Pricing]]*Exchange!$A$1</f>
        <v>59.15</v>
      </c>
      <c r="G375" s="23">
        <v>42.25</v>
      </c>
      <c r="H375" s="19" t="s">
        <v>6005</v>
      </c>
      <c r="I375" s="19" t="s">
        <v>1319</v>
      </c>
      <c r="J375" s="19" t="s">
        <v>3437</v>
      </c>
      <c r="L375" s="22"/>
      <c r="XFD375" s="22"/>
    </row>
    <row r="376" spans="1:12 16384:16384" s="19" customFormat="1" x14ac:dyDescent="0.35">
      <c r="A376" s="12" t="s">
        <v>3036</v>
      </c>
      <c r="B376" s="19" t="str">
        <f>HYPERLINK(Table4[[#This Row],[Link]],Table4[[#This Row],[Pattern w/out Hyperlink]])</f>
        <v>Dresden</v>
      </c>
      <c r="C376" s="19">
        <f>IF(F376&lt;=$N$1,$M$1,IF(AND(F376&gt;=$N$2,F376&lt;=$O$2),$M$2,IF(AND(F376&gt;=$N$3,F376&lt;=$O$3),$M$3,IF(AND(F376&gt;=$N$4,F376&lt;=$O$4),$M$4,IF(AND(F376&gt;=$N$5,F376&lt;=$O$5),$M$5,IF(AND(F376&gt;=$N$6,F376&lt;=$O$6),$M$6,IF(AND(F376&gt;=$N$7,F376&lt;=$O$7),$M$7,IF(AND(F376&gt;=$N$8,F376&lt;=$O$8),$M$8,IF(AND(F376&gt;$N$9,F376&lt;=$O$9),$M$9,IF(AND(F376&gt;=$N$10,F376&lt;=$O$10),$M$10,IF(AND(F376&gt;=$N$11,F376&lt;=$O$11),$M$11,IF(AND(F376&gt;=$N$12,F376&lt;=$O$12),$M$12,IF(AND(F376&gt;=$N$13,F376&lt;=$O$13),$M$13,IF(AND(F376&gt;=$N$14,F376&lt;=$O$14),$M$14,IF(AND(F376&gt;=$N$15,F376&lt;=$O$15),$M$15,IF(AND(F376&gt;=$N$16,F376&lt;=$O$16),$M$16,IF(AND(F376&gt;=$N$17,F376&lt;=$O$17),$M$17,IF(AND(F376&gt;=$N$18,F376&lt;=$O$18),$M$18,IF(AND(F376&gt;=$M$19,F376&gt;=$N$19),$O$19,IF(AND(F376&gt;=$N$19,F376&lt;=$O$19),$M$19,IF(AND(F376&gt;=$N$20,F376&lt;=$O$20),$M$20,IF(AND(F376&gt;=$N$21,F376&lt;=$O$21),$M$21,IF(AND(F376&gt;=$N$22,F376&lt;=$O$22),$M$22,IF(AND(F376&gt;=$N$23,F376&lt;=$O$23),$M$23,IF(AND(F376&gt;=$N$24,F376&lt;=$O$24),$M$24,IF(AND(F376&gt;=$N$25,F376&lt;=$O$25),$M$25,IF(AND(F376&gt;=$N$26,F376&lt;=$O$26),$M$26,IF(AND(F376&gt;=$N$27,F376&lt;=$O$27),$M$27,IF(AND(F376&gt;=$N$28,F376&lt;=$O$28),$M$28,IF(AND(F376&gt;=$N$29,F376&lt;=$O$29),$M$29))))))))))))))))))))))))))))))</f>
        <v>5</v>
      </c>
      <c r="D376" s="19" t="s">
        <v>2981</v>
      </c>
      <c r="E376" s="19" t="s">
        <v>1235</v>
      </c>
      <c r="F376" s="16">
        <f>Table4[[#This Row],[USD Pricing]]*Exchange!$A$1</f>
        <v>62.999999999999993</v>
      </c>
      <c r="G376" s="16">
        <v>45</v>
      </c>
      <c r="H376" s="12" t="s">
        <v>7783</v>
      </c>
      <c r="I376" s="19" t="s">
        <v>1319</v>
      </c>
      <c r="J376" s="19" t="s">
        <v>2857</v>
      </c>
      <c r="K376" s="12" t="s">
        <v>8170</v>
      </c>
      <c r="L376" s="22"/>
      <c r="XFD376" s="22"/>
    </row>
    <row r="377" spans="1:12 16384:16384" s="19" customFormat="1" x14ac:dyDescent="0.35">
      <c r="A377" s="12" t="s">
        <v>224</v>
      </c>
      <c r="B377" s="19" t="str">
        <f>HYPERLINK(Table4[[#This Row],[Link]],Table4[[#This Row],[Pattern w/out Hyperlink]])</f>
        <v>Dublin</v>
      </c>
      <c r="C377" s="19">
        <f>IF(F377&lt;=$N$1,$M$1,IF(AND(F377&gt;=$N$2,F377&lt;=$O$2),$M$2,IF(AND(F377&gt;=$N$3,F377&lt;=$O$3),$M$3,IF(AND(F377&gt;=$N$4,F377&lt;=$O$4),$M$4,IF(AND(F377&gt;=$N$5,F377&lt;=$O$5),$M$5,IF(AND(F377&gt;=$N$6,F377&lt;=$O$6),$M$6,IF(AND(F377&gt;=$N$7,F377&lt;=$O$7),$M$7,IF(AND(F377&gt;=$N$8,F377&lt;=$O$8),$M$8,IF(AND(F377&gt;$N$9,F377&lt;=$O$9),$M$9,IF(AND(F377&gt;=$N$10,F377&lt;=$O$10),$M$10,IF(AND(F377&gt;=$N$11,F377&lt;=$O$11),$M$11,IF(AND(F377&gt;=$N$12,F377&lt;=$O$12),$M$12,IF(AND(F377&gt;=$N$13,F377&lt;=$O$13),$M$13,IF(AND(F377&gt;=$N$14,F377&lt;=$O$14),$M$14,IF(AND(F377&gt;=$N$15,F377&lt;=$O$15),$M$15,IF(AND(F377&gt;=$N$16,F377&lt;=$O$16),$M$16,IF(AND(F377&gt;=$N$17,F377&lt;=$O$17),$M$17,IF(AND(F377&gt;=$N$18,F377&lt;=$O$18),$M$18,IF(AND(F377&gt;=$M$19,F377&gt;=$N$19),$O$19,IF(AND(F377&gt;=$N$19,F377&lt;=$O$19),$M$19,IF(AND(F377&gt;=$N$20,F377&lt;=$O$20),$M$20,IF(AND(F377&gt;=$N$21,F377&lt;=$O$21),$M$21,IF(AND(F377&gt;=$N$22,F377&lt;=$O$22),$M$22,IF(AND(F377&gt;=$N$23,F377&lt;=$O$23),$M$23,IF(AND(F377&gt;=$N$24,F377&lt;=$O$24),$M$24,IF(AND(F377&gt;=$N$25,F377&lt;=$O$25),$M$25,IF(AND(F377&gt;=$N$26,F377&lt;=$O$26),$M$26,IF(AND(F377&gt;=$N$27,F377&lt;=$O$27),$M$27,IF(AND(F377&gt;=$N$28,F377&lt;=$O$28),$M$28,IF(AND(F377&gt;=$N$29,F377&lt;=$O$29),$M$29))))))))))))))))))))))))))))))</f>
        <v>5</v>
      </c>
      <c r="D377" s="19" t="s">
        <v>2981</v>
      </c>
      <c r="E377" s="19" t="s">
        <v>1235</v>
      </c>
      <c r="F377" s="16">
        <f>Table4[[#This Row],[USD Pricing]]*Exchange!$A$1</f>
        <v>62.999999999999993</v>
      </c>
      <c r="G377" s="16">
        <v>45</v>
      </c>
      <c r="H377" s="12" t="s">
        <v>7785</v>
      </c>
      <c r="I377" s="19" t="s">
        <v>1319</v>
      </c>
      <c r="J377" s="19" t="s">
        <v>3023</v>
      </c>
      <c r="K377" s="12"/>
      <c r="L377" s="22"/>
      <c r="XFD377" s="22"/>
    </row>
    <row r="378" spans="1:12 16384:16384" s="19" customFormat="1" x14ac:dyDescent="0.35">
      <c r="A378" s="19" t="s">
        <v>223</v>
      </c>
      <c r="B378" s="45" t="str">
        <f>HYPERLINK(Table4[[#This Row],[Link]],Table4[[#This Row],[Pattern w/out Hyperlink]])</f>
        <v>Drizzle</v>
      </c>
      <c r="C378" s="19">
        <f>IF(F378&lt;=$N$1,$M$1,IF(AND(F378&gt;=$N$2,F378&lt;=$O$2),$M$2,IF(AND(F378&gt;=$N$3,F378&lt;=$O$3),$M$3,IF(AND(F378&gt;=$N$4,F378&lt;=$O$4),$M$4,IF(AND(F378&gt;=$N$5,F378&lt;=$O$5),$M$5,IF(AND(F378&gt;=$N$6,F378&lt;=$O$6),$M$6,IF(AND(F378&gt;=$N$7,F378&lt;=$O$7),$M$7,IF(AND(F378&gt;=$N$8,F378&lt;=$O$8),$M$8,IF(AND(F378&gt;$N$9,F378&lt;=$O$9),$M$9,IF(AND(F378&gt;=$N$10,F378&lt;=$O$10),$M$10,IF(AND(F378&gt;=$N$11,F378&lt;=$O$11),$M$11,IF(AND(F378&gt;=$N$12,F378&lt;=$O$12),$M$12,IF(AND(F378&gt;=$N$13,F378&lt;=$O$13),$M$13,IF(AND(F378&gt;=$N$14,F378&lt;=$O$14),$M$14,IF(AND(F378&gt;=$N$15,F378&lt;=$O$15),$M$15,IF(AND(F378&gt;=$N$16,F378&lt;=$O$16),$M$16,IF(AND(F378&gt;=$N$17,F378&lt;=$O$17),$M$17,IF(AND(F378&gt;=$N$18,F378&lt;=$O$18),$M$18,IF(AND(F378&gt;=$M$19,F378&gt;=$N$19),$O$19,IF(AND(F378&gt;=$N$19,F378&lt;=$O$19),$M$19,IF(AND(F378&gt;=$N$20,F378&lt;=$O$20),$M$20,IF(AND(F378&gt;=$N$21,F378&lt;=$O$21),$M$21,IF(AND(F378&gt;=$N$22,F378&lt;=$O$22),$M$22,IF(AND(F378&gt;=$N$23,F378&lt;=$O$23),$M$23,IF(AND(F378&gt;=$N$24,F378&lt;=$O$24),$M$24,IF(AND(F378&gt;=$N$25,F378&lt;=$O$25),$M$25,IF(AND(F378&gt;=$N$26,F378&lt;=$O$26),$M$26,IF(AND(F378&gt;=$N$27,F378&lt;=$O$27),$M$27,IF(AND(F378&gt;=$N$28,F378&lt;=$O$28),$M$28,IF(AND(F378&gt;=$N$29,F378&lt;=$O$29),$M$29))))))))))))))))))))))))))))))</f>
        <v>5</v>
      </c>
      <c r="D378" s="19" t="s">
        <v>19</v>
      </c>
      <c r="E378" s="19" t="s">
        <v>1235</v>
      </c>
      <c r="F378" s="23">
        <v>56</v>
      </c>
      <c r="G378" s="23"/>
      <c r="H378" s="19" t="s">
        <v>1010</v>
      </c>
      <c r="I378" s="19" t="s">
        <v>1319</v>
      </c>
      <c r="J378" s="19" t="s">
        <v>2860</v>
      </c>
      <c r="L378" s="22"/>
      <c r="XFD378" s="22"/>
    </row>
    <row r="379" spans="1:12 16384:16384" s="19" customFormat="1" x14ac:dyDescent="0.35">
      <c r="A379" s="19" t="s">
        <v>1603</v>
      </c>
      <c r="B379" s="45" t="str">
        <f>HYPERLINK(Table4[[#This Row],[Link]],Table4[[#This Row],[Pattern w/out Hyperlink]])</f>
        <v>Elm</v>
      </c>
      <c r="C379" s="19">
        <f>IF(F379&lt;=$N$1,$M$1,IF(AND(F379&gt;=$N$2,F379&lt;=$O$2),$M$2,IF(AND(F379&gt;=$N$3,F379&lt;=$O$3),$M$3,IF(AND(F379&gt;=$N$4,F379&lt;=$O$4),$M$4,IF(AND(F379&gt;=$N$5,F379&lt;=$O$5),$M$5,IF(AND(F379&gt;=$N$6,F379&lt;=$O$6),$M$6,IF(AND(F379&gt;=$N$7,F379&lt;=$O$7),$M$7,IF(AND(F379&gt;=$N$8,F379&lt;=$O$8),$M$8,IF(AND(F379&gt;$N$9,F379&lt;=$O$9),$M$9,IF(AND(F379&gt;=$N$10,F379&lt;=$O$10),$M$10,IF(AND(F379&gt;=$N$11,F379&lt;=$O$11),$M$11,IF(AND(F379&gt;=$N$12,F379&lt;=$O$12),$M$12,IF(AND(F379&gt;=$N$13,F379&lt;=$O$13),$M$13,IF(AND(F379&gt;=$N$14,F379&lt;=$O$14),$M$14,IF(AND(F379&gt;=$N$15,F379&lt;=$O$15),$M$15,IF(AND(F379&gt;=$N$16,F379&lt;=$O$16),$M$16,IF(AND(F379&gt;=$N$17,F379&lt;=$O$17),$M$17,IF(AND(F379&gt;=$N$18,F379&lt;=$O$18),$M$18,IF(AND(F379&gt;=$M$19,F379&gt;=$N$19),$O$19,IF(AND(F379&gt;=$N$19,F379&lt;=$O$19),$M$19,IF(AND(F379&gt;=$N$20,F379&lt;=$O$20),$M$20,IF(AND(F379&gt;=$N$21,F379&lt;=$O$21),$M$21,IF(AND(F379&gt;=$N$22,F379&lt;=$O$22),$M$22,IF(AND(F379&gt;=$N$23,F379&lt;=$O$23),$M$23,IF(AND(F379&gt;=$N$24,F379&lt;=$O$24),$M$24,IF(AND(F379&gt;=$N$25,F379&lt;=$O$25),$M$25,IF(AND(F379&gt;=$N$26,F379&lt;=$O$26),$M$26,IF(AND(F379&gt;=$N$27,F379&lt;=$O$27),$M$27,IF(AND(F379&gt;=$N$28,F379&lt;=$O$28),$M$28,IF(AND(F379&gt;=$N$29,F379&lt;=$O$29),$M$29))))))))))))))))))))))))))))))</f>
        <v>5</v>
      </c>
      <c r="D379" s="19" t="s">
        <v>21</v>
      </c>
      <c r="E379" s="19" t="s">
        <v>1235</v>
      </c>
      <c r="F379" s="23">
        <v>63</v>
      </c>
      <c r="G379" s="23"/>
      <c r="H379" s="19" t="s">
        <v>1604</v>
      </c>
      <c r="I379" s="19" t="s">
        <v>0</v>
      </c>
      <c r="J379" s="19" t="s">
        <v>2866</v>
      </c>
      <c r="L379" s="22"/>
      <c r="XFD379" s="22"/>
    </row>
    <row r="380" spans="1:12 16384:16384" s="19" customFormat="1" x14ac:dyDescent="0.35">
      <c r="A380" s="19" t="s">
        <v>6809</v>
      </c>
      <c r="B380" s="45" t="str">
        <f>HYPERLINK(Table4[[#This Row],[Link]],Table4[[#This Row],[Pattern w/out Hyperlink]])</f>
        <v>Enduratex Chainmaille</v>
      </c>
      <c r="C380" s="19">
        <f>IF(F380&lt;=$N$1,$M$1,IF(AND(F380&gt;=$N$2,F380&lt;=$O$2),$M$2,IF(AND(F380&gt;=$N$3,F380&lt;=$O$3),$M$3,IF(AND(F380&gt;=$N$4,F380&lt;=$O$4),$M$4,IF(AND(F380&gt;=$N$5,F380&lt;=$O$5),$M$5,IF(AND(F380&gt;=$N$6,F380&lt;=$O$6),$M$6,IF(AND(F380&gt;=$N$7,F380&lt;=$O$7),$M$7,IF(AND(F380&gt;=$N$8,F380&lt;=$O$8),$M$8,IF(AND(F380&gt;$N$9,F380&lt;=$O$9),$M$9,IF(AND(F380&gt;=$N$10,F380&lt;=$O$10),$M$10,IF(AND(F380&gt;=$N$11,F380&lt;=$O$11),$M$11,IF(AND(F380&gt;=$N$12,F380&lt;=$O$12),$M$12,IF(AND(F380&gt;=$N$13,F380&lt;=$O$13),$M$13,IF(AND(F380&gt;=$N$14,F380&lt;=$O$14),$M$14,IF(AND(F380&gt;=$N$15,F380&lt;=$O$15),$M$15,IF(AND(F380&gt;=$N$16,F380&lt;=$O$16),$M$16,IF(AND(F380&gt;=$N$17,F380&lt;=$O$17),$M$17,IF(AND(F380&gt;=$N$18,F380&lt;=$O$18),$M$18,IF(AND(F380&gt;=$M$19,F380&gt;=$N$19),$O$19,IF(AND(F380&gt;=$N$19,F380&lt;=$O$19),$M$19,IF(AND(F380&gt;=$N$20,F380&lt;=$O$20),$M$20,IF(AND(F380&gt;=$N$21,F380&lt;=$O$21),$M$21,IF(AND(F380&gt;=$N$22,F380&lt;=$O$22),$M$22,IF(AND(F380&gt;=$N$23,F380&lt;=$O$23),$M$23,IF(AND(F380&gt;=$N$24,F380&lt;=$O$24),$M$24,IF(AND(F380&gt;=$N$25,F380&lt;=$O$25),$M$25,IF(AND(F380&gt;=$N$26,F380&lt;=$O$26),$M$26,IF(AND(F380&gt;=$N$27,F380&lt;=$O$27),$M$27,IF(AND(F380&gt;=$N$28,F380&lt;=$O$28),$M$28,IF(AND(F380&gt;=$N$29,F380&lt;=$O$29),$M$29))))))))))))))))))))))))))))))</f>
        <v>5</v>
      </c>
      <c r="D380" s="19" t="s">
        <v>2270</v>
      </c>
      <c r="E380" s="19" t="s">
        <v>1235</v>
      </c>
      <c r="F380" s="23">
        <v>56.21</v>
      </c>
      <c r="G380" s="23"/>
      <c r="H380" s="19" t="s">
        <v>6810</v>
      </c>
      <c r="I380" s="19" t="s">
        <v>0</v>
      </c>
      <c r="J380" s="19" t="s">
        <v>2860</v>
      </c>
      <c r="L380" s="22"/>
      <c r="XFD380" s="22"/>
    </row>
    <row r="381" spans="1:12 16384:16384" s="19" customFormat="1" x14ac:dyDescent="0.35">
      <c r="A381" s="12" t="s">
        <v>267</v>
      </c>
      <c r="B381" s="19" t="str">
        <f>HYPERLINK(Table4[[#This Row],[Link]],Table4[[#This Row],[Pattern w/out Hyperlink]])</f>
        <v>English Leather</v>
      </c>
      <c r="C381" s="19">
        <f>IF(F381&lt;=$N$1,$M$1,IF(AND(F381&gt;=$N$2,F381&lt;=$O$2),$M$2,IF(AND(F381&gt;=$N$3,F381&lt;=$O$3),$M$3,IF(AND(F381&gt;=$N$4,F381&lt;=$O$4),$M$4,IF(AND(F381&gt;=$N$5,F381&lt;=$O$5),$M$5,IF(AND(F381&gt;=$N$6,F381&lt;=$O$6),$M$6,IF(AND(F381&gt;=$N$7,F381&lt;=$O$7),$M$7,IF(AND(F381&gt;=$N$8,F381&lt;=$O$8),$M$8,IF(AND(F381&gt;$N$9,F381&lt;=$O$9),$M$9,IF(AND(F381&gt;=$N$10,F381&lt;=$O$10),$M$10,IF(AND(F381&gt;=$N$11,F381&lt;=$O$11),$M$11,IF(AND(F381&gt;=$N$12,F381&lt;=$O$12),$M$12,IF(AND(F381&gt;=$N$13,F381&lt;=$O$13),$M$13,IF(AND(F381&gt;=$N$14,F381&lt;=$O$14),$M$14,IF(AND(F381&gt;=$N$15,F381&lt;=$O$15),$M$15,IF(AND(F381&gt;=$N$16,F381&lt;=$O$16),$M$16,IF(AND(F381&gt;=$N$17,F381&lt;=$O$17),$M$17,IF(AND(F381&gt;=$N$18,F381&lt;=$O$18),$M$18,IF(AND(F381&gt;=$M$19,F381&gt;=$N$19),$O$19,IF(AND(F381&gt;=$N$19,F381&lt;=$O$19),$M$19,IF(AND(F381&gt;=$N$20,F381&lt;=$O$20),$M$20,IF(AND(F381&gt;=$N$21,F381&lt;=$O$21),$M$21,IF(AND(F381&gt;=$N$22,F381&lt;=$O$22),$M$22,IF(AND(F381&gt;=$N$23,F381&lt;=$O$23),$M$23,IF(AND(F381&gt;=$N$24,F381&lt;=$O$24),$M$24,IF(AND(F381&gt;=$N$25,F381&lt;=$O$25),$M$25,IF(AND(F381&gt;=$N$26,F381&lt;=$O$26),$M$26,IF(AND(F381&gt;=$N$27,F381&lt;=$O$27),$M$27,IF(AND(F381&gt;=$N$28,F381&lt;=$O$28),$M$28,IF(AND(F381&gt;=$N$29,F381&lt;=$O$29),$M$29))))))))))))))))))))))))))))))</f>
        <v>5</v>
      </c>
      <c r="D381" s="19" t="s">
        <v>19</v>
      </c>
      <c r="E381" s="19" t="s">
        <v>1235</v>
      </c>
      <c r="F381" s="16">
        <v>62</v>
      </c>
      <c r="G381" s="16"/>
      <c r="H381" s="12" t="s">
        <v>1024</v>
      </c>
      <c r="I381" s="19" t="s">
        <v>1319</v>
      </c>
      <c r="J381" s="19" t="s">
        <v>2857</v>
      </c>
      <c r="K381" s="12"/>
      <c r="L381" s="22"/>
      <c r="XFD381" s="22"/>
    </row>
    <row r="382" spans="1:12 16384:16384" s="19" customFormat="1" x14ac:dyDescent="0.35">
      <c r="A382" s="12" t="s">
        <v>268</v>
      </c>
      <c r="B382" s="19" t="str">
        <f>HYPERLINK(Table4[[#This Row],[Link]],Table4[[#This Row],[Pattern w/out Hyperlink]])</f>
        <v>English Pub</v>
      </c>
      <c r="C382" s="19">
        <f>IF(F382&lt;=$N$1,$M$1,IF(AND(F382&gt;=$N$2,F382&lt;=$O$2),$M$2,IF(AND(F382&gt;=$N$3,F382&lt;=$O$3),$M$3,IF(AND(F382&gt;=$N$4,F382&lt;=$O$4),$M$4,IF(AND(F382&gt;=$N$5,F382&lt;=$O$5),$M$5,IF(AND(F382&gt;=$N$6,F382&lt;=$O$6),$M$6,IF(AND(F382&gt;=$N$7,F382&lt;=$O$7),$M$7,IF(AND(F382&gt;=$N$8,F382&lt;=$O$8),$M$8,IF(AND(F382&gt;$N$9,F382&lt;=$O$9),$M$9,IF(AND(F382&gt;=$N$10,F382&lt;=$O$10),$M$10,IF(AND(F382&gt;=$N$11,F382&lt;=$O$11),$M$11,IF(AND(F382&gt;=$N$12,F382&lt;=$O$12),$M$12,IF(AND(F382&gt;=$N$13,F382&lt;=$O$13),$M$13,IF(AND(F382&gt;=$N$14,F382&lt;=$O$14),$M$14,IF(AND(F382&gt;=$N$15,F382&lt;=$O$15),$M$15,IF(AND(F382&gt;=$N$16,F382&lt;=$O$16),$M$16,IF(AND(F382&gt;=$N$17,F382&lt;=$O$17),$M$17,IF(AND(F382&gt;=$N$18,F382&lt;=$O$18),$M$18,IF(AND(F382&gt;=$M$19,F382&gt;=$N$19),$O$19,IF(AND(F382&gt;=$N$19,F382&lt;=$O$19),$M$19,IF(AND(F382&gt;=$N$20,F382&lt;=$O$20),$M$20,IF(AND(F382&gt;=$N$21,F382&lt;=$O$21),$M$21,IF(AND(F382&gt;=$N$22,F382&lt;=$O$22),$M$22,IF(AND(F382&gt;=$N$23,F382&lt;=$O$23),$M$23,IF(AND(F382&gt;=$N$24,F382&lt;=$O$24),$M$24,IF(AND(F382&gt;=$N$25,F382&lt;=$O$25),$M$25,IF(AND(F382&gt;=$N$26,F382&lt;=$O$26),$M$26,IF(AND(F382&gt;=$N$27,F382&lt;=$O$27),$M$27,IF(AND(F382&gt;=$N$28,F382&lt;=$O$28),$M$28,IF(AND(F382&gt;=$N$29,F382&lt;=$O$29),$M$29))))))))))))))))))))))))))))))</f>
        <v>5</v>
      </c>
      <c r="D382" s="19" t="s">
        <v>20</v>
      </c>
      <c r="E382" s="19" t="s">
        <v>1235</v>
      </c>
      <c r="F382" s="24">
        <f>Table4[[#This Row],[USD Pricing]]*Exchange!$A$1</f>
        <v>55.3</v>
      </c>
      <c r="G382" s="24">
        <v>39.5</v>
      </c>
      <c r="H382" s="12" t="s">
        <v>1503</v>
      </c>
      <c r="I382" s="19" t="s">
        <v>1319</v>
      </c>
      <c r="J382" s="19" t="s">
        <v>2860</v>
      </c>
      <c r="K382" s="19" t="s">
        <v>8170</v>
      </c>
      <c r="L382" s="22"/>
      <c r="XFD382" s="22"/>
    </row>
    <row r="383" spans="1:12 16384:16384" s="19" customFormat="1" x14ac:dyDescent="0.35">
      <c r="A383" s="19" t="s">
        <v>3220</v>
      </c>
      <c r="B383" s="45" t="str">
        <f>HYPERLINK(Table4[[#This Row],[Link]],Table4[[#This Row],[Pattern w/out Hyperlink]])</f>
        <v>Essex Uph</v>
      </c>
      <c r="C383" s="19">
        <f>IF(F383&lt;=$N$1,$M$1,IF(AND(F383&gt;=$N$2,F383&lt;=$O$2),$M$2,IF(AND(F383&gt;=$N$3,F383&lt;=$O$3),$M$3,IF(AND(F383&gt;=$N$4,F383&lt;=$O$4),$M$4,IF(AND(F383&gt;=$N$5,F383&lt;=$O$5),$M$5,IF(AND(F383&gt;=$N$6,F383&lt;=$O$6),$M$6,IF(AND(F383&gt;=$N$7,F383&lt;=$O$7),$M$7,IF(AND(F383&gt;=$N$8,F383&lt;=$O$8),$M$8,IF(AND(F383&gt;$N$9,F383&lt;=$O$9),$M$9,IF(AND(F383&gt;=$N$10,F383&lt;=$O$10),$M$10,IF(AND(F383&gt;=$N$11,F383&lt;=$O$11),$M$11,IF(AND(F383&gt;=$N$12,F383&lt;=$O$12),$M$12,IF(AND(F383&gt;=$N$13,F383&lt;=$O$13),$M$13,IF(AND(F383&gt;=$N$14,F383&lt;=$O$14),$M$14,IF(AND(F383&gt;=$N$15,F383&lt;=$O$15),$M$15,IF(AND(F383&gt;=$N$16,F383&lt;=$O$16),$M$16,IF(AND(F383&gt;=$N$17,F383&lt;=$O$17),$M$17,IF(AND(F383&gt;=$N$18,F383&lt;=$O$18),$M$18,IF(AND(F383&gt;=$M$19,F383&gt;=$N$19),$O$19,IF(AND(F383&gt;=$N$19,F383&lt;=$O$19),$M$19,IF(AND(F383&gt;=$N$20,F383&lt;=$O$20),$M$20,IF(AND(F383&gt;=$N$21,F383&lt;=$O$21),$M$21,IF(AND(F383&gt;=$N$22,F383&lt;=$O$22),$M$22,IF(AND(F383&gt;=$N$23,F383&lt;=$O$23),$M$23,IF(AND(F383&gt;=$N$24,F383&lt;=$O$24),$M$24,IF(AND(F383&gt;=$N$25,F383&lt;=$O$25),$M$25,IF(AND(F383&gt;=$N$26,F383&lt;=$O$26),$M$26,IF(AND(F383&gt;=$N$27,F383&lt;=$O$27),$M$27,IF(AND(F383&gt;=$N$28,F383&lt;=$O$28),$M$28,IF(AND(F383&gt;=$N$29,F383&lt;=$O$29),$M$29))))))))))))))))))))))))))))))</f>
        <v>5</v>
      </c>
      <c r="D383" s="19" t="s">
        <v>26</v>
      </c>
      <c r="E383" s="19" t="s">
        <v>1235</v>
      </c>
      <c r="F383" s="23">
        <f>Table4[[#This Row],[USD Pricing]]*Exchange!$A$1</f>
        <v>58.519999999999989</v>
      </c>
      <c r="G383" s="23">
        <v>41.8</v>
      </c>
      <c r="H383" s="19" t="s">
        <v>5772</v>
      </c>
      <c r="I383" s="19" t="s">
        <v>1319</v>
      </c>
      <c r="J383" s="19" t="s">
        <v>2860</v>
      </c>
      <c r="L383" s="22"/>
      <c r="XFD383" s="22"/>
    </row>
    <row r="384" spans="1:12 16384:16384" s="19" customFormat="1" x14ac:dyDescent="0.35">
      <c r="A384" s="19" t="s">
        <v>7570</v>
      </c>
      <c r="B384" s="43" t="str">
        <f>HYPERLINK(Table4[[#This Row],[Link]],Table4[[#This Row],[Pattern w/out Hyperlink]])</f>
        <v>Ever</v>
      </c>
      <c r="C384" s="19">
        <v>5</v>
      </c>
      <c r="D384" s="19" t="s">
        <v>2232</v>
      </c>
      <c r="E384" s="19" t="s">
        <v>1235</v>
      </c>
      <c r="F384" s="23">
        <f>Table4[[#This Row],[USD Pricing]]*Exchange!$A$1</f>
        <v>59.499999999999993</v>
      </c>
      <c r="G384" s="23">
        <v>42.5</v>
      </c>
      <c r="H384" s="19" t="s">
        <v>7571</v>
      </c>
      <c r="I384" s="19" t="s">
        <v>1319</v>
      </c>
      <c r="J384" s="19" t="s">
        <v>7568</v>
      </c>
      <c r="K384" s="19" t="s">
        <v>8205</v>
      </c>
      <c r="L384" s="22"/>
      <c r="XFD384" s="22"/>
    </row>
    <row r="385" spans="1:12 16384:16384" s="19" customFormat="1" x14ac:dyDescent="0.35">
      <c r="A385" s="12" t="s">
        <v>7243</v>
      </c>
      <c r="B385" s="19" t="str">
        <f>HYPERLINK(Table4[[#This Row],[Link]],Table4[[#This Row],[Pattern w/out Hyperlink]])</f>
        <v>Fine Grain</v>
      </c>
      <c r="C385" s="19">
        <f>IF(F385&lt;=$N$1,$M$1,IF(AND(F385&gt;=$N$2,F385&lt;=$O$2),$M$2,IF(AND(F385&gt;=$N$3,F385&lt;=$O$3),$M$3,IF(AND(F385&gt;=$N$4,F385&lt;=$O$4),$M$4,IF(AND(F385&gt;=$N$5,F385&lt;=$O$5),$M$5,IF(AND(F385&gt;=$N$6,F385&lt;=$O$6),$M$6,IF(AND(F385&gt;=$N$7,F385&lt;=$O$7),$M$7,IF(AND(F385&gt;=$N$8,F385&lt;=$O$8),$M$8,IF(AND(F385&gt;$N$9,F385&lt;=$O$9),$M$9,IF(AND(F385&gt;=$N$10,F385&lt;=$O$10),$M$10,IF(AND(F385&gt;=$N$11,F385&lt;=$O$11),$M$11,IF(AND(F385&gt;=$N$12,F385&lt;=$O$12),$M$12,IF(AND(F385&gt;=$N$13,F385&lt;=$O$13),$M$13,IF(AND(F385&gt;=$N$14,F385&lt;=$O$14),$M$14,IF(AND(F385&gt;=$N$15,F385&lt;=$O$15),$M$15,IF(AND(F385&gt;=$N$16,F385&lt;=$O$16),$M$16,IF(AND(F385&gt;=$N$17,F385&lt;=$O$17),$M$17,IF(AND(F385&gt;=$N$18,F385&lt;=$O$18),$M$18,IF(AND(F385&gt;=$M$19,F385&gt;=$N$19),$O$19,IF(AND(F385&gt;=$N$19,F385&lt;=$O$19),$M$19,IF(AND(F385&gt;=$N$20,F385&lt;=$O$20),$M$20,IF(AND(F385&gt;=$N$21,F385&lt;=$O$21),$M$21,IF(AND(F385&gt;=$N$22,F385&lt;=$O$22),$M$22,IF(AND(F385&gt;=$N$23,F385&lt;=$O$23),$M$23,IF(AND(F385&gt;=$N$24,F385&lt;=$O$24),$M$24,IF(AND(F385&gt;=$N$25,F385&lt;=$O$25),$M$25,IF(AND(F385&gt;=$N$26,F385&lt;=$O$26),$M$26,IF(AND(F385&gt;=$N$27,F385&lt;=$O$27),$M$27,IF(AND(F385&gt;=$N$28,F385&lt;=$O$28),$M$28,IF(AND(F385&gt;=$N$29,F385&lt;=$O$29),$M$29))))))))))))))))))))))))))))))</f>
        <v>5</v>
      </c>
      <c r="D385" s="19" t="s">
        <v>7178</v>
      </c>
      <c r="E385" s="19" t="s">
        <v>1235</v>
      </c>
      <c r="F385" s="16">
        <v>58</v>
      </c>
      <c r="G385" s="16"/>
      <c r="H385" s="12" t="s">
        <v>7244</v>
      </c>
      <c r="I385" s="19" t="s">
        <v>1319</v>
      </c>
      <c r="J385" s="19" t="s">
        <v>2857</v>
      </c>
      <c r="K385" s="12" t="s">
        <v>8158</v>
      </c>
      <c r="L385" s="22"/>
      <c r="XFD385" s="22"/>
    </row>
    <row r="386" spans="1:12 16384:16384" s="19" customFormat="1" x14ac:dyDescent="0.35">
      <c r="A386" s="12" t="s">
        <v>7598</v>
      </c>
      <c r="B386" s="19" t="str">
        <f>HYPERLINK(Table4[[#This Row],[Link]],Table4[[#This Row],[Pattern w/out Hyperlink]])</f>
        <v>Fizz 2.0</v>
      </c>
      <c r="C386" s="19">
        <f>IF(F386&lt;=$N$1,$M$1,IF(AND(F386&gt;=$N$2,F386&lt;=$O$2),$M$2,IF(AND(F386&gt;=$N$3,F386&lt;=$O$3),$M$3,IF(AND(F386&gt;=$N$4,F386&lt;=$O$4),$M$4,IF(AND(F386&gt;=$N$5,F386&lt;=$O$5),$M$5,IF(AND(F386&gt;=$N$6,F386&lt;=$O$6),$M$6,IF(AND(F386&gt;=$N$7,F386&lt;=$O$7),$M$7,IF(AND(F386&gt;=$N$8,F386&lt;=$O$8),$M$8,IF(AND(F386&gt;$N$9,F386&lt;=$O$9),$M$9,IF(AND(F386&gt;=$N$10,F386&lt;=$O$10),$M$10,IF(AND(F386&gt;=$N$11,F386&lt;=$O$11),$M$11,IF(AND(F386&gt;=$N$12,F386&lt;=$O$12),$M$12,IF(AND(F386&gt;=$N$13,F386&lt;=$O$13),$M$13,IF(AND(F386&gt;=$N$14,F386&lt;=$O$14),$M$14,IF(AND(F386&gt;=$N$15,F386&lt;=$O$15),$M$15,IF(AND(F386&gt;=$N$16,F386&lt;=$O$16),$M$16,IF(AND(F386&gt;=$N$17,F386&lt;=$O$17),$M$17,IF(AND(F386&gt;=$N$18,F386&lt;=$O$18),$M$18,IF(AND(F386&gt;=$M$19,F386&gt;=$N$19),$O$19,IF(AND(F386&gt;=$N$19,F386&lt;=$O$19),$M$19,IF(AND(F386&gt;=$N$20,F386&lt;=$O$20),$M$20,IF(AND(F386&gt;=$N$21,F386&lt;=$O$21),$M$21,IF(AND(F386&gt;=$N$22,F386&lt;=$O$22),$M$22,IF(AND(F386&gt;=$N$23,F386&lt;=$O$23),$M$23,IF(AND(F386&gt;=$N$24,F386&lt;=$O$24),$M$24,IF(AND(F386&gt;=$N$25,F386&lt;=$O$25),$M$25,IF(AND(F386&gt;=$N$26,F386&lt;=$O$26),$M$26,IF(AND(F386&gt;=$N$27,F386&lt;=$O$27),$M$27,IF(AND(F386&gt;=$N$28,F386&lt;=$O$28),$M$28,IF(AND(F386&gt;=$N$29,F386&lt;=$O$29),$M$29))))))))))))))))))))))))))))))</f>
        <v>5</v>
      </c>
      <c r="D386" s="19" t="s">
        <v>20</v>
      </c>
      <c r="E386" s="19" t="s">
        <v>1235</v>
      </c>
      <c r="F386" s="24">
        <f>Table4[[#This Row],[USD Pricing]]*Exchange!$A$1</f>
        <v>62.3</v>
      </c>
      <c r="G386" s="24">
        <v>44.5</v>
      </c>
      <c r="H386" s="12" t="s">
        <v>1506</v>
      </c>
      <c r="I386" s="19" t="s">
        <v>0</v>
      </c>
      <c r="J386" s="19" t="s">
        <v>2866</v>
      </c>
      <c r="L386" s="22"/>
      <c r="XFD386" s="22"/>
    </row>
    <row r="387" spans="1:12 16384:16384" s="19" customFormat="1" x14ac:dyDescent="0.35">
      <c r="A387" s="12" t="s">
        <v>307</v>
      </c>
      <c r="B387" s="19" t="str">
        <f>HYPERLINK(Table4[[#This Row],[Link]],Table4[[#This Row],[Pattern w/out Hyperlink]])</f>
        <v>Flicker</v>
      </c>
      <c r="C387" s="19">
        <f>IF(F387&lt;=$N$1,$M$1,IF(AND(F387&gt;=$N$2,F387&lt;=$O$2),$M$2,IF(AND(F387&gt;=$N$3,F387&lt;=$O$3),$M$3,IF(AND(F387&gt;=$N$4,F387&lt;=$O$4),$M$4,IF(AND(F387&gt;=$N$5,F387&lt;=$O$5),$M$5,IF(AND(F387&gt;=$N$6,F387&lt;=$O$6),$M$6,IF(AND(F387&gt;=$N$7,F387&lt;=$O$7),$M$7,IF(AND(F387&gt;=$N$8,F387&lt;=$O$8),$M$8,IF(AND(F387&gt;$N$9,F387&lt;=$O$9),$M$9,IF(AND(F387&gt;=$N$10,F387&lt;=$O$10),$M$10,IF(AND(F387&gt;=$N$11,F387&lt;=$O$11),$M$11,IF(AND(F387&gt;=$N$12,F387&lt;=$O$12),$M$12,IF(AND(F387&gt;=$N$13,F387&lt;=$O$13),$M$13,IF(AND(F387&gt;=$N$14,F387&lt;=$O$14),$M$14,IF(AND(F387&gt;=$N$15,F387&lt;=$O$15),$M$15,IF(AND(F387&gt;=$N$16,F387&lt;=$O$16),$M$16,IF(AND(F387&gt;=$N$17,F387&lt;=$O$17),$M$17,IF(AND(F387&gt;=$N$18,F387&lt;=$O$18),$M$18,IF(AND(F387&gt;=$M$19,F387&gt;=$N$19),$O$19,IF(AND(F387&gt;=$N$19,F387&lt;=$O$19),$M$19,IF(AND(F387&gt;=$N$20,F387&lt;=$O$20),$M$20,IF(AND(F387&gt;=$N$21,F387&lt;=$O$21),$M$21,IF(AND(F387&gt;=$N$22,F387&lt;=$O$22),$M$22,IF(AND(F387&gt;=$N$23,F387&lt;=$O$23),$M$23,IF(AND(F387&gt;=$N$24,F387&lt;=$O$24),$M$24,IF(AND(F387&gt;=$N$25,F387&lt;=$O$25),$M$25,IF(AND(F387&gt;=$N$26,F387&lt;=$O$26),$M$26,IF(AND(F387&gt;=$N$27,F387&lt;=$O$27),$M$27,IF(AND(F387&gt;=$N$28,F387&lt;=$O$28),$M$28,IF(AND(F387&gt;=$N$29,F387&lt;=$O$29),$M$29))))))))))))))))))))))))))))))</f>
        <v>5</v>
      </c>
      <c r="D387" s="19" t="s">
        <v>18</v>
      </c>
      <c r="E387" s="19" t="s">
        <v>1235</v>
      </c>
      <c r="F387" s="16">
        <f>Table4[[#This Row],[USD Pricing]]*Exchange!$A$1</f>
        <v>58.73</v>
      </c>
      <c r="G387" s="16">
        <v>41.95</v>
      </c>
      <c r="H387" s="12" t="s">
        <v>1092</v>
      </c>
      <c r="I387" s="19" t="s">
        <v>0</v>
      </c>
      <c r="J387" s="19" t="s">
        <v>2857</v>
      </c>
      <c r="K387" s="12" t="s">
        <v>8262</v>
      </c>
      <c r="L387" s="22"/>
      <c r="XFD387" s="22"/>
    </row>
    <row r="388" spans="1:12 16384:16384" s="19" customFormat="1" x14ac:dyDescent="0.35">
      <c r="A388" s="19" t="s">
        <v>317</v>
      </c>
      <c r="B388" s="45" t="str">
        <f>HYPERLINK(Table4[[#This Row],[Link]],Table4[[#This Row],[Pattern w/out Hyperlink]])</f>
        <v>Foiled</v>
      </c>
      <c r="C388" s="19">
        <f>IF(F388&lt;=$N$1,$M$1,IF(AND(F388&gt;=$N$2,F388&lt;=$O$2),$M$2,IF(AND(F388&gt;=$N$3,F388&lt;=$O$3),$M$3,IF(AND(F388&gt;=$N$4,F388&lt;=$O$4),$M$4,IF(AND(F388&gt;=$N$5,F388&lt;=$O$5),$M$5,IF(AND(F388&gt;=$N$6,F388&lt;=$O$6),$M$6,IF(AND(F388&gt;=$N$7,F388&lt;=$O$7),$M$7,IF(AND(F388&gt;=$N$8,F388&lt;=$O$8),$M$8,IF(AND(F388&gt;$N$9,F388&lt;=$O$9),$M$9,IF(AND(F388&gt;=$N$10,F388&lt;=$O$10),$M$10,IF(AND(F388&gt;=$N$11,F388&lt;=$O$11),$M$11,IF(AND(F388&gt;=$N$12,F388&lt;=$O$12),$M$12,IF(AND(F388&gt;=$N$13,F388&lt;=$O$13),$M$13,IF(AND(F388&gt;=$N$14,F388&lt;=$O$14),$M$14,IF(AND(F388&gt;=$N$15,F388&lt;=$O$15),$M$15,IF(AND(F388&gt;=$N$16,F388&lt;=$O$16),$M$16,IF(AND(F388&gt;=$N$17,F388&lt;=$O$17),$M$17,IF(AND(F388&gt;=$N$18,F388&lt;=$O$18),$M$18,IF(AND(F388&gt;=$M$19,F388&gt;=$N$19),$O$19,IF(AND(F388&gt;=$N$19,F388&lt;=$O$19),$M$19,IF(AND(F388&gt;=$N$20,F388&lt;=$O$20),$M$20,IF(AND(F388&gt;=$N$21,F388&lt;=$O$21),$M$21,IF(AND(F388&gt;=$N$22,F388&lt;=$O$22),$M$22,IF(AND(F388&gt;=$N$23,F388&lt;=$O$23),$M$23,IF(AND(F388&gt;=$N$24,F388&lt;=$O$24),$M$24,IF(AND(F388&gt;=$N$25,F388&lt;=$O$25),$M$25,IF(AND(F388&gt;=$N$26,F388&lt;=$O$26),$M$26,IF(AND(F388&gt;=$N$27,F388&lt;=$O$27),$M$27,IF(AND(F388&gt;=$N$28,F388&lt;=$O$28),$M$28,IF(AND(F388&gt;=$N$29,F388&lt;=$O$29),$M$29))))))))))))))))))))))))))))))</f>
        <v>5</v>
      </c>
      <c r="D388" s="19" t="s">
        <v>19</v>
      </c>
      <c r="E388" s="19" t="s">
        <v>1235</v>
      </c>
      <c r="F388" s="23">
        <v>61</v>
      </c>
      <c r="G388" s="23"/>
      <c r="H388" s="19" t="s">
        <v>1026</v>
      </c>
      <c r="I388" s="19" t="s">
        <v>0</v>
      </c>
      <c r="J388" s="19" t="s">
        <v>2860</v>
      </c>
      <c r="L388" s="22"/>
      <c r="XFD388" s="22"/>
    </row>
    <row r="389" spans="1:12 16384:16384" s="19" customFormat="1" x14ac:dyDescent="0.35">
      <c r="A389" s="19" t="s">
        <v>332</v>
      </c>
      <c r="B389" s="45" t="str">
        <f>HYPERLINK(Table4[[#This Row],[Link]],Table4[[#This Row],[Pattern w/out Hyperlink]])</f>
        <v>Fridays</v>
      </c>
      <c r="C389" s="19">
        <f>IF(F389&lt;=$N$1,$M$1,IF(AND(F389&gt;=$N$2,F389&lt;=$O$2),$M$2,IF(AND(F389&gt;=$N$3,F389&lt;=$O$3),$M$3,IF(AND(F389&gt;=$N$4,F389&lt;=$O$4),$M$4,IF(AND(F389&gt;=$N$5,F389&lt;=$O$5),$M$5,IF(AND(F389&gt;=$N$6,F389&lt;=$O$6),$M$6,IF(AND(F389&gt;=$N$7,F389&lt;=$O$7),$M$7,IF(AND(F389&gt;=$N$8,F389&lt;=$O$8),$M$8,IF(AND(F389&gt;$N$9,F389&lt;=$O$9),$M$9,IF(AND(F389&gt;=$N$10,F389&lt;=$O$10),$M$10,IF(AND(F389&gt;=$N$11,F389&lt;=$O$11),$M$11,IF(AND(F389&gt;=$N$12,F389&lt;=$O$12),$M$12,IF(AND(F389&gt;=$N$13,F389&lt;=$O$13),$M$13,IF(AND(F389&gt;=$N$14,F389&lt;=$O$14),$M$14,IF(AND(F389&gt;=$N$15,F389&lt;=$O$15),$M$15,IF(AND(F389&gt;=$N$16,F389&lt;=$O$16),$M$16,IF(AND(F389&gt;=$N$17,F389&lt;=$O$17),$M$17,IF(AND(F389&gt;=$N$18,F389&lt;=$O$18),$M$18,IF(AND(F389&gt;=$M$19,F389&gt;=$N$19),$O$19,IF(AND(F389&gt;=$N$19,F389&lt;=$O$19),$M$19,IF(AND(F389&gt;=$N$20,F389&lt;=$O$20),$M$20,IF(AND(F389&gt;=$N$21,F389&lt;=$O$21),$M$21,IF(AND(F389&gt;=$N$22,F389&lt;=$O$22),$M$22,IF(AND(F389&gt;=$N$23,F389&lt;=$O$23),$M$23,IF(AND(F389&gt;=$N$24,F389&lt;=$O$24),$M$24,IF(AND(F389&gt;=$N$25,F389&lt;=$O$25),$M$25,IF(AND(F389&gt;=$N$26,F389&lt;=$O$26),$M$26,IF(AND(F389&gt;=$N$27,F389&lt;=$O$27),$M$27,IF(AND(F389&gt;=$N$28,F389&lt;=$O$28),$M$28,IF(AND(F389&gt;=$N$29,F389&lt;=$O$29),$M$29))))))))))))))))))))))))))))))</f>
        <v>5</v>
      </c>
      <c r="D389" s="19" t="s">
        <v>19</v>
      </c>
      <c r="E389" s="19" t="s">
        <v>1235</v>
      </c>
      <c r="F389" s="23">
        <v>60</v>
      </c>
      <c r="G389" s="23"/>
      <c r="H389" s="19" t="s">
        <v>2010</v>
      </c>
      <c r="I389" s="19" t="s">
        <v>4213</v>
      </c>
      <c r="J389" s="19" t="s">
        <v>2860</v>
      </c>
      <c r="L389" s="22"/>
      <c r="XFD389" s="22"/>
    </row>
    <row r="390" spans="1:12 16384:16384" s="19" customFormat="1" x14ac:dyDescent="0.35">
      <c r="A390" s="19" t="s">
        <v>6211</v>
      </c>
      <c r="B390" s="45" t="str">
        <f>HYPERLINK(Table4[[#This Row],[Link]],Table4[[#This Row],[Pattern w/out Hyperlink]])</f>
        <v>Frontier</v>
      </c>
      <c r="C390" s="19">
        <f>IF(F390&lt;=$N$1,$M$1,IF(AND(F390&gt;=$N$2,F390&lt;=$O$2),$M$2,IF(AND(F390&gt;=$N$3,F390&lt;=$O$3),$M$3,IF(AND(F390&gt;=$N$4,F390&lt;=$O$4),$M$4,IF(AND(F390&gt;=$N$5,F390&lt;=$O$5),$M$5,IF(AND(F390&gt;=$N$6,F390&lt;=$O$6),$M$6,IF(AND(F390&gt;=$N$7,F390&lt;=$O$7),$M$7,IF(AND(F390&gt;=$N$8,F390&lt;=$O$8),$M$8,IF(AND(F390&gt;$N$9,F390&lt;=$O$9),$M$9,IF(AND(F390&gt;=$N$10,F390&lt;=$O$10),$M$10,IF(AND(F390&gt;=$N$11,F390&lt;=$O$11),$M$11,IF(AND(F390&gt;=$N$12,F390&lt;=$O$12),$M$12,IF(AND(F390&gt;=$N$13,F390&lt;=$O$13),$M$13,IF(AND(F390&gt;=$N$14,F390&lt;=$O$14),$M$14,IF(AND(F390&gt;=$N$15,F390&lt;=$O$15),$M$15,IF(AND(F390&gt;=$N$16,F390&lt;=$O$16),$M$16,IF(AND(F390&gt;=$N$17,F390&lt;=$O$17),$M$17,IF(AND(F390&gt;=$N$18,F390&lt;=$O$18),$M$18,IF(AND(F390&gt;=$M$19,F390&gt;=$N$19),$O$19,IF(AND(F390&gt;=$N$19,F390&lt;=$O$19),$M$19,IF(AND(F390&gt;=$N$20,F390&lt;=$O$20),$M$20,IF(AND(F390&gt;=$N$21,F390&lt;=$O$21),$M$21,IF(AND(F390&gt;=$N$22,F390&lt;=$O$22),$M$22,IF(AND(F390&gt;=$N$23,F390&lt;=$O$23),$M$23,IF(AND(F390&gt;=$N$24,F390&lt;=$O$24),$M$24,IF(AND(F390&gt;=$N$25,F390&lt;=$O$25),$M$25,IF(AND(F390&gt;=$N$26,F390&lt;=$O$26),$M$26,IF(AND(F390&gt;=$N$27,F390&lt;=$O$27),$M$27,IF(AND(F390&gt;=$N$28,F390&lt;=$O$28),$M$28,IF(AND(F390&gt;=$N$29,F390&lt;=$O$29),$M$29))))))))))))))))))))))))))))))</f>
        <v>5</v>
      </c>
      <c r="D390" s="19" t="s">
        <v>2981</v>
      </c>
      <c r="E390" s="19" t="s">
        <v>1235</v>
      </c>
      <c r="F390" s="23">
        <f>Table4[[#This Row],[USD Pricing]]*Exchange!$A$1</f>
        <v>64.399999999999991</v>
      </c>
      <c r="G390" s="23">
        <v>46</v>
      </c>
      <c r="H390" s="19" t="s">
        <v>6626</v>
      </c>
      <c r="I390" s="19" t="s">
        <v>1319</v>
      </c>
      <c r="J390" s="19" t="s">
        <v>2856</v>
      </c>
      <c r="L390" s="22"/>
      <c r="XFD390" s="22"/>
    </row>
    <row r="391" spans="1:12 16384:16384" s="19" customFormat="1" x14ac:dyDescent="0.35">
      <c r="A391" s="19" t="s">
        <v>3221</v>
      </c>
      <c r="B391" s="45" t="str">
        <f>HYPERLINK(Table4[[#This Row],[Link]],Table4[[#This Row],[Pattern w/out Hyperlink]])</f>
        <v>Gibraltar Uph</v>
      </c>
      <c r="C391" s="19">
        <f>IF(F391&lt;=$N$1,$M$1,IF(AND(F391&gt;=$N$2,F391&lt;=$O$2),$M$2,IF(AND(F391&gt;=$N$3,F391&lt;=$O$3),$M$3,IF(AND(F391&gt;=$N$4,F391&lt;=$O$4),$M$4,IF(AND(F391&gt;=$N$5,F391&lt;=$O$5),$M$5,IF(AND(F391&gt;=$N$6,F391&lt;=$O$6),$M$6,IF(AND(F391&gt;=$N$7,F391&lt;=$O$7),$M$7,IF(AND(F391&gt;=$N$8,F391&lt;=$O$8),$M$8,IF(AND(F391&gt;$N$9,F391&lt;=$O$9),$M$9,IF(AND(F391&gt;=$N$10,F391&lt;=$O$10),$M$10,IF(AND(F391&gt;=$N$11,F391&lt;=$O$11),$M$11,IF(AND(F391&gt;=$N$12,F391&lt;=$O$12),$M$12,IF(AND(F391&gt;=$N$13,F391&lt;=$O$13),$M$13,IF(AND(F391&gt;=$N$14,F391&lt;=$O$14),$M$14,IF(AND(F391&gt;=$N$15,F391&lt;=$O$15),$M$15,IF(AND(F391&gt;=$N$16,F391&lt;=$O$16),$M$16,IF(AND(F391&gt;=$N$17,F391&lt;=$O$17),$M$17,IF(AND(F391&gt;=$N$18,F391&lt;=$O$18),$M$18,IF(AND(F391&gt;=$M$19,F391&gt;=$N$19),$O$19,IF(AND(F391&gt;=$N$19,F391&lt;=$O$19),$M$19,IF(AND(F391&gt;=$N$20,F391&lt;=$O$20),$M$20,IF(AND(F391&gt;=$N$21,F391&lt;=$O$21),$M$21,IF(AND(F391&gt;=$N$22,F391&lt;=$O$22),$M$22,IF(AND(F391&gt;=$N$23,F391&lt;=$O$23),$M$23,IF(AND(F391&gt;=$N$24,F391&lt;=$O$24),$M$24,IF(AND(F391&gt;=$N$25,F391&lt;=$O$25),$M$25,IF(AND(F391&gt;=$N$26,F391&lt;=$O$26),$M$26,IF(AND(F391&gt;=$N$27,F391&lt;=$O$27),$M$27,IF(AND(F391&gt;=$N$28,F391&lt;=$O$28),$M$28,IF(AND(F391&gt;=$N$29,F391&lt;=$O$29),$M$29))))))))))))))))))))))))))))))</f>
        <v>5</v>
      </c>
      <c r="D391" s="19" t="s">
        <v>26</v>
      </c>
      <c r="E391" s="19" t="s">
        <v>1235</v>
      </c>
      <c r="F391" s="23">
        <f>Table4[[#This Row],[USD Pricing]]*Exchange!$A$1</f>
        <v>62.3</v>
      </c>
      <c r="G391" s="23">
        <v>44.5</v>
      </c>
      <c r="H391" s="19" t="s">
        <v>5773</v>
      </c>
      <c r="I391" s="19" t="s">
        <v>1319</v>
      </c>
      <c r="J391" s="19" t="s">
        <v>2860</v>
      </c>
      <c r="L391" s="22"/>
      <c r="XFD391" s="22"/>
    </row>
    <row r="392" spans="1:12 16384:16384" s="19" customFormat="1" x14ac:dyDescent="0.35">
      <c r="A392" s="12" t="s">
        <v>358</v>
      </c>
      <c r="B392" s="19" t="str">
        <f>HYPERLINK(Table4[[#This Row],[Link]],Table4[[#This Row],[Pattern w/out Hyperlink]])</f>
        <v>Glint</v>
      </c>
      <c r="C392" s="19">
        <f>IF(F392&lt;=$N$1,$M$1,IF(AND(F392&gt;=$N$2,F392&lt;=$O$2),$M$2,IF(AND(F392&gt;=$N$3,F392&lt;=$O$3),$M$3,IF(AND(F392&gt;=$N$4,F392&lt;=$O$4),$M$4,IF(AND(F392&gt;=$N$5,F392&lt;=$O$5),$M$5,IF(AND(F392&gt;=$N$6,F392&lt;=$O$6),$M$6,IF(AND(F392&gt;=$N$7,F392&lt;=$O$7),$M$7,IF(AND(F392&gt;=$N$8,F392&lt;=$O$8),$M$8,IF(AND(F392&gt;$N$9,F392&lt;=$O$9),$M$9,IF(AND(F392&gt;=$N$10,F392&lt;=$O$10),$M$10,IF(AND(F392&gt;=$N$11,F392&lt;=$O$11),$M$11,IF(AND(F392&gt;=$N$12,F392&lt;=$O$12),$M$12,IF(AND(F392&gt;=$N$13,F392&lt;=$O$13),$M$13,IF(AND(F392&gt;=$N$14,F392&lt;=$O$14),$M$14,IF(AND(F392&gt;=$N$15,F392&lt;=$O$15),$M$15,IF(AND(F392&gt;=$N$16,F392&lt;=$O$16),$M$16,IF(AND(F392&gt;=$N$17,F392&lt;=$O$17),$M$17,IF(AND(F392&gt;=$N$18,F392&lt;=$O$18),$M$18,IF(AND(F392&gt;=$M$19,F392&gt;=$N$19),$O$19,IF(AND(F392&gt;=$N$19,F392&lt;=$O$19),$M$19,IF(AND(F392&gt;=$N$20,F392&lt;=$O$20),$M$20,IF(AND(F392&gt;=$N$21,F392&lt;=$O$21),$M$21,IF(AND(F392&gt;=$N$22,F392&lt;=$O$22),$M$22,IF(AND(F392&gt;=$N$23,F392&lt;=$O$23),$M$23,IF(AND(F392&gt;=$N$24,F392&lt;=$O$24),$M$24,IF(AND(F392&gt;=$N$25,F392&lt;=$O$25),$M$25,IF(AND(F392&gt;=$N$26,F392&lt;=$O$26),$M$26,IF(AND(F392&gt;=$N$27,F392&lt;=$O$27),$M$27,IF(AND(F392&gt;=$N$28,F392&lt;=$O$28),$M$28,IF(AND(F392&gt;=$N$29,F392&lt;=$O$29),$M$29))))))))))))))))))))))))))))))</f>
        <v>5</v>
      </c>
      <c r="D392" s="19" t="s">
        <v>19</v>
      </c>
      <c r="E392" s="19" t="s">
        <v>1235</v>
      </c>
      <c r="F392" s="16">
        <v>62</v>
      </c>
      <c r="G392" s="16"/>
      <c r="H392" s="12" t="s">
        <v>2011</v>
      </c>
      <c r="I392" s="19" t="s">
        <v>1319</v>
      </c>
      <c r="J392" s="19" t="s">
        <v>2857</v>
      </c>
      <c r="K392" s="12"/>
      <c r="L392" s="22"/>
      <c r="XFD392" s="22"/>
    </row>
    <row r="393" spans="1:12 16384:16384" s="19" customFormat="1" x14ac:dyDescent="0.35">
      <c r="A393" s="19" t="s">
        <v>355</v>
      </c>
      <c r="B393" s="45" t="str">
        <f>HYPERLINK(Table4[[#This Row],[Link]],Table4[[#This Row],[Pattern w/out Hyperlink]])</f>
        <v>Glaze</v>
      </c>
      <c r="C393" s="19">
        <f>IF(F393&lt;=$N$1,$M$1,IF(AND(F393&gt;=$N$2,F393&lt;=$O$2),$M$2,IF(AND(F393&gt;=$N$3,F393&lt;=$O$3),$M$3,IF(AND(F393&gt;=$N$4,F393&lt;=$O$4),$M$4,IF(AND(F393&gt;=$N$5,F393&lt;=$O$5),$M$5,IF(AND(F393&gt;=$N$6,F393&lt;=$O$6),$M$6,IF(AND(F393&gt;=$N$7,F393&lt;=$O$7),$M$7,IF(AND(F393&gt;=$N$8,F393&lt;=$O$8),$M$8,IF(AND(F393&gt;$N$9,F393&lt;=$O$9),$M$9,IF(AND(F393&gt;=$N$10,F393&lt;=$O$10),$M$10,IF(AND(F393&gt;=$N$11,F393&lt;=$O$11),$M$11,IF(AND(F393&gt;=$N$12,F393&lt;=$O$12),$M$12,IF(AND(F393&gt;=$N$13,F393&lt;=$O$13),$M$13,IF(AND(F393&gt;=$N$14,F393&lt;=$O$14),$M$14,IF(AND(F393&gt;=$N$15,F393&lt;=$O$15),$M$15,IF(AND(F393&gt;=$N$16,F393&lt;=$O$16),$M$16,IF(AND(F393&gt;=$N$17,F393&lt;=$O$17),$M$17,IF(AND(F393&gt;=$N$18,F393&lt;=$O$18),$M$18,IF(AND(F393&gt;=$M$19,F393&gt;=$N$19),$O$19,IF(AND(F393&gt;=$N$19,F393&lt;=$O$19),$M$19,IF(AND(F393&gt;=$N$20,F393&lt;=$O$20),$M$20,IF(AND(F393&gt;=$N$21,F393&lt;=$O$21),$M$21,IF(AND(F393&gt;=$N$22,F393&lt;=$O$22),$M$22,IF(AND(F393&gt;=$N$23,F393&lt;=$O$23),$M$23,IF(AND(F393&gt;=$N$24,F393&lt;=$O$24),$M$24,IF(AND(F393&gt;=$N$25,F393&lt;=$O$25),$M$25,IF(AND(F393&gt;=$N$26,F393&lt;=$O$26),$M$26,IF(AND(F393&gt;=$N$27,F393&lt;=$O$27),$M$27,IF(AND(F393&gt;=$N$28,F393&lt;=$O$28),$M$28,IF(AND(F393&gt;=$N$29,F393&lt;=$O$29),$M$29))))))))))))))))))))))))))))))</f>
        <v>5</v>
      </c>
      <c r="D393" s="19" t="s">
        <v>2270</v>
      </c>
      <c r="E393" s="19" t="s">
        <v>1235</v>
      </c>
      <c r="F393" s="23">
        <v>55.9</v>
      </c>
      <c r="G393" s="23"/>
      <c r="H393" s="19" t="s">
        <v>2249</v>
      </c>
      <c r="I393" s="19" t="s">
        <v>1319</v>
      </c>
      <c r="J393" s="19" t="s">
        <v>2860</v>
      </c>
      <c r="L393" s="22"/>
      <c r="XFD393" s="22"/>
    </row>
    <row r="394" spans="1:12 16384:16384" s="19" customFormat="1" x14ac:dyDescent="0.35">
      <c r="A394" s="19" t="s">
        <v>3040</v>
      </c>
      <c r="B394" s="45" t="str">
        <f>HYPERLINK(Table4[[#This Row],[Link]],Table4[[#This Row],[Pattern w/out Hyperlink]])</f>
        <v>Granular</v>
      </c>
      <c r="C394" s="19">
        <f>IF(F394&lt;=$N$1,$M$1,IF(AND(F394&gt;=$N$2,F394&lt;=$O$2),$M$2,IF(AND(F394&gt;=$N$3,F394&lt;=$O$3),$M$3,IF(AND(F394&gt;=$N$4,F394&lt;=$O$4),$M$4,IF(AND(F394&gt;=$N$5,F394&lt;=$O$5),$M$5,IF(AND(F394&gt;=$N$6,F394&lt;=$O$6),$M$6,IF(AND(F394&gt;=$N$7,F394&lt;=$O$7),$M$7,IF(AND(F394&gt;=$N$8,F394&lt;=$O$8),$M$8,IF(AND(F394&gt;$N$9,F394&lt;=$O$9),$M$9,IF(AND(F394&gt;=$N$10,F394&lt;=$O$10),$M$10,IF(AND(F394&gt;=$N$11,F394&lt;=$O$11),$M$11,IF(AND(F394&gt;=$N$12,F394&lt;=$O$12),$M$12,IF(AND(F394&gt;=$N$13,F394&lt;=$O$13),$M$13,IF(AND(F394&gt;=$N$14,F394&lt;=$O$14),$M$14,IF(AND(F394&gt;=$N$15,F394&lt;=$O$15),$M$15,IF(AND(F394&gt;=$N$16,F394&lt;=$O$16),$M$16,IF(AND(F394&gt;=$N$17,F394&lt;=$O$17),$M$17,IF(AND(F394&gt;=$N$18,F394&lt;=$O$18),$M$18,IF(AND(F394&gt;=$M$19,F394&gt;=$N$19),$O$19,IF(AND(F394&gt;=$N$19,F394&lt;=$O$19),$M$19,IF(AND(F394&gt;=$N$20,F394&lt;=$O$20),$M$20,IF(AND(F394&gt;=$N$21,F394&lt;=$O$21),$M$21,IF(AND(F394&gt;=$N$22,F394&lt;=$O$22),$M$22,IF(AND(F394&gt;=$N$23,F394&lt;=$O$23),$M$23,IF(AND(F394&gt;=$N$24,F394&lt;=$O$24),$M$24,IF(AND(F394&gt;=$N$25,F394&lt;=$O$25),$M$25,IF(AND(F394&gt;=$N$26,F394&lt;=$O$26),$M$26,IF(AND(F394&gt;=$N$27,F394&lt;=$O$27),$M$27,IF(AND(F394&gt;=$N$28,F394&lt;=$O$28),$M$28,IF(AND(F394&gt;=$N$29,F394&lt;=$O$29),$M$29))))))))))))))))))))))))))))))</f>
        <v>5</v>
      </c>
      <c r="D394" s="19" t="s">
        <v>2981</v>
      </c>
      <c r="E394" s="19" t="s">
        <v>1235</v>
      </c>
      <c r="F394" s="23">
        <f>Table4[[#This Row],[USD Pricing]]*Exchange!$A$1</f>
        <v>56</v>
      </c>
      <c r="G394" s="23">
        <v>40</v>
      </c>
      <c r="H394" s="19" t="s">
        <v>7790</v>
      </c>
      <c r="I394" s="19" t="s">
        <v>1319</v>
      </c>
      <c r="J394" s="19" t="s">
        <v>3024</v>
      </c>
      <c r="L394" s="22"/>
      <c r="XFD394" s="22"/>
    </row>
    <row r="395" spans="1:12 16384:16384" s="19" customFormat="1" x14ac:dyDescent="0.35">
      <c r="A395" s="12" t="s">
        <v>7605</v>
      </c>
      <c r="B395" s="19" t="str">
        <f>HYPERLINK(Table4[[#This Row],[Link]],Table4[[#This Row],[Pattern w/out Hyperlink]])</f>
        <v>Grille 2.0</v>
      </c>
      <c r="C395" s="19">
        <f>IF(F395&lt;=$N$1,$M$1,IF(AND(F395&gt;=$N$2,F395&lt;=$O$2),$M$2,IF(AND(F395&gt;=$N$3,F395&lt;=$O$3),$M$3,IF(AND(F395&gt;=$N$4,F395&lt;=$O$4),$M$4,IF(AND(F395&gt;=$N$5,F395&lt;=$O$5),$M$5,IF(AND(F395&gt;=$N$6,F395&lt;=$O$6),$M$6,IF(AND(F395&gt;=$N$7,F395&lt;=$O$7),$M$7,IF(AND(F395&gt;=$N$8,F395&lt;=$O$8),$M$8,IF(AND(F395&gt;$N$9,F395&lt;=$O$9),$M$9,IF(AND(F395&gt;=$N$10,F395&lt;=$O$10),$M$10,IF(AND(F395&gt;=$N$11,F395&lt;=$O$11),$M$11,IF(AND(F395&gt;=$N$12,F395&lt;=$O$12),$M$12,IF(AND(F395&gt;=$N$13,F395&lt;=$O$13),$M$13,IF(AND(F395&gt;=$N$14,F395&lt;=$O$14),$M$14,IF(AND(F395&gt;=$N$15,F395&lt;=$O$15),$M$15,IF(AND(F395&gt;=$N$16,F395&lt;=$O$16),$M$16,IF(AND(F395&gt;=$N$17,F395&lt;=$O$17),$M$17,IF(AND(F395&gt;=$N$18,F395&lt;=$O$18),$M$18,IF(AND(F395&gt;=$M$19,F395&gt;=$N$19),$O$19,IF(AND(F395&gt;=$N$19,F395&lt;=$O$19),$M$19,IF(AND(F395&gt;=$N$20,F395&lt;=$O$20),$M$20,IF(AND(F395&gt;=$N$21,F395&lt;=$O$21),$M$21,IF(AND(F395&gt;=$N$22,F395&lt;=$O$22),$M$22,IF(AND(F395&gt;=$N$23,F395&lt;=$O$23),$M$23,IF(AND(F395&gt;=$N$24,F395&lt;=$O$24),$M$24,IF(AND(F395&gt;=$N$25,F395&lt;=$O$25),$M$25,IF(AND(F395&gt;=$N$26,F395&lt;=$O$26),$M$26,IF(AND(F395&gt;=$N$27,F395&lt;=$O$27),$M$27,IF(AND(F395&gt;=$N$28,F395&lt;=$O$28),$M$28,IF(AND(F395&gt;=$N$29,F395&lt;=$O$29),$M$29))))))))))))))))))))))))))))))</f>
        <v>5</v>
      </c>
      <c r="D395" s="19" t="s">
        <v>20</v>
      </c>
      <c r="E395" s="19" t="s">
        <v>1235</v>
      </c>
      <c r="F395" s="24">
        <f>Table4[[#This Row],[USD Pricing]]*Exchange!$A$1</f>
        <v>56.699999999999996</v>
      </c>
      <c r="G395" s="24">
        <v>40.5</v>
      </c>
      <c r="H395" s="12" t="s">
        <v>7604</v>
      </c>
      <c r="I395" s="19" t="s">
        <v>0</v>
      </c>
      <c r="J395" s="19" t="s">
        <v>2866</v>
      </c>
      <c r="L395" s="22"/>
      <c r="XFD395" s="22"/>
    </row>
    <row r="396" spans="1:12 16384:16384" s="19" customFormat="1" x14ac:dyDescent="0.35">
      <c r="A396" s="12" t="s">
        <v>384</v>
      </c>
      <c r="B396" s="19" t="str">
        <f>HYPERLINK(Table4[[#This Row],[Link]],Table4[[#This Row],[Pattern w/out Hyperlink]])</f>
        <v>Heritage</v>
      </c>
      <c r="C396" s="19">
        <f>IF(F396&lt;=$N$1,$M$1,IF(AND(F396&gt;=$N$2,F396&lt;=$O$2),$M$2,IF(AND(F396&gt;=$N$3,F396&lt;=$O$3),$M$3,IF(AND(F396&gt;=$N$4,F396&lt;=$O$4),$M$4,IF(AND(F396&gt;=$N$5,F396&lt;=$O$5),$M$5,IF(AND(F396&gt;=$N$6,F396&lt;=$O$6),$M$6,IF(AND(F396&gt;=$N$7,F396&lt;=$O$7),$M$7,IF(AND(F396&gt;=$N$8,F396&lt;=$O$8),$M$8,IF(AND(F396&gt;$N$9,F396&lt;=$O$9),$M$9,IF(AND(F396&gt;=$N$10,F396&lt;=$O$10),$M$10,IF(AND(F396&gt;=$N$11,F396&lt;=$O$11),$M$11,IF(AND(F396&gt;=$N$12,F396&lt;=$O$12),$M$12,IF(AND(F396&gt;=$N$13,F396&lt;=$O$13),$M$13,IF(AND(F396&gt;=$N$14,F396&lt;=$O$14),$M$14,IF(AND(F396&gt;=$N$15,F396&lt;=$O$15),$M$15,IF(AND(F396&gt;=$N$16,F396&lt;=$O$16),$M$16,IF(AND(F396&gt;=$N$17,F396&lt;=$O$17),$M$17,IF(AND(F396&gt;=$N$18,F396&lt;=$O$18),$M$18,IF(AND(F396&gt;=$M$19,F396&gt;=$N$19),$O$19,IF(AND(F396&gt;=$N$19,F396&lt;=$O$19),$M$19,IF(AND(F396&gt;=$N$20,F396&lt;=$O$20),$M$20,IF(AND(F396&gt;=$N$21,F396&lt;=$O$21),$M$21,IF(AND(F396&gt;=$N$22,F396&lt;=$O$22),$M$22,IF(AND(F396&gt;=$N$23,F396&lt;=$O$23),$M$23,IF(AND(F396&gt;=$N$24,F396&lt;=$O$24),$M$24,IF(AND(F396&gt;=$N$25,F396&lt;=$O$25),$M$25,IF(AND(F396&gt;=$N$26,F396&lt;=$O$26),$M$26,IF(AND(F396&gt;=$N$27,F396&lt;=$O$27),$M$27,IF(AND(F396&gt;=$N$28,F396&lt;=$O$28),$M$28,IF(AND(F396&gt;=$N$29,F396&lt;=$O$29),$M$29))))))))))))))))))))))))))))))</f>
        <v>5</v>
      </c>
      <c r="D396" s="19" t="s">
        <v>2981</v>
      </c>
      <c r="E396" s="19" t="s">
        <v>1235</v>
      </c>
      <c r="F396" s="16">
        <f>Table4[[#This Row],[USD Pricing]]*Exchange!$A$1</f>
        <v>58.8</v>
      </c>
      <c r="G396" s="16">
        <v>42</v>
      </c>
      <c r="H396" s="12" t="s">
        <v>7791</v>
      </c>
      <c r="I396" s="19" t="s">
        <v>1319</v>
      </c>
      <c r="J396" s="19" t="s">
        <v>2857</v>
      </c>
      <c r="K396" s="12"/>
      <c r="L396" s="22"/>
      <c r="XFD396" s="22"/>
    </row>
    <row r="397" spans="1:12 16384:16384" s="19" customFormat="1" x14ac:dyDescent="0.35">
      <c r="A397" s="12" t="s">
        <v>379</v>
      </c>
      <c r="B397" s="19" t="str">
        <f>HYPERLINK(Table4[[#This Row],[Link]],Table4[[#This Row],[Pattern w/out Hyperlink]])</f>
        <v>Hashtag</v>
      </c>
      <c r="C397" s="19">
        <f>IF(F397&lt;=$N$1,$M$1,IF(AND(F397&gt;=$N$2,F397&lt;=$O$2),$M$2,IF(AND(F397&gt;=$N$3,F397&lt;=$O$3),$M$3,IF(AND(F397&gt;=$N$4,F397&lt;=$O$4),$M$4,IF(AND(F397&gt;=$N$5,F397&lt;=$O$5),$M$5,IF(AND(F397&gt;=$N$6,F397&lt;=$O$6),$M$6,IF(AND(F397&gt;=$N$7,F397&lt;=$O$7),$M$7,IF(AND(F397&gt;=$N$8,F397&lt;=$O$8),$M$8,IF(AND(F397&gt;$N$9,F397&lt;=$O$9),$M$9,IF(AND(F397&gt;=$N$10,F397&lt;=$O$10),$M$10,IF(AND(F397&gt;=$N$11,F397&lt;=$O$11),$M$11,IF(AND(F397&gt;=$N$12,F397&lt;=$O$12),$M$12,IF(AND(F397&gt;=$N$13,F397&lt;=$O$13),$M$13,IF(AND(F397&gt;=$N$14,F397&lt;=$O$14),$M$14,IF(AND(F397&gt;=$N$15,F397&lt;=$O$15),$M$15,IF(AND(F397&gt;=$N$16,F397&lt;=$O$16),$M$16,IF(AND(F397&gt;=$N$17,F397&lt;=$O$17),$M$17,IF(AND(F397&gt;=$N$18,F397&lt;=$O$18),$M$18,IF(AND(F397&gt;=$M$19,F397&gt;=$N$19),$O$19,IF(AND(F397&gt;=$N$19,F397&lt;=$O$19),$M$19,IF(AND(F397&gt;=$N$20,F397&lt;=$O$20),$M$20,IF(AND(F397&gt;=$N$21,F397&lt;=$O$21),$M$21,IF(AND(F397&gt;=$N$22,F397&lt;=$O$22),$M$22,IF(AND(F397&gt;=$N$23,F397&lt;=$O$23),$M$23,IF(AND(F397&gt;=$N$24,F397&lt;=$O$24),$M$24,IF(AND(F397&gt;=$N$25,F397&lt;=$O$25),$M$25,IF(AND(F397&gt;=$N$26,F397&lt;=$O$26),$M$26,IF(AND(F397&gt;=$N$27,F397&lt;=$O$27),$M$27,IF(AND(F397&gt;=$N$28,F397&lt;=$O$28),$M$28,IF(AND(F397&gt;=$N$29,F397&lt;=$O$29),$M$29))))))))))))))))))))))))))))))</f>
        <v>5</v>
      </c>
      <c r="D397" s="19" t="s">
        <v>20</v>
      </c>
      <c r="E397" s="19" t="s">
        <v>1235</v>
      </c>
      <c r="F397" s="24">
        <f>Table4[[#This Row],[USD Pricing]]*Exchange!$A$1</f>
        <v>61.53</v>
      </c>
      <c r="G397" s="24">
        <v>43.95</v>
      </c>
      <c r="H397" s="12" t="s">
        <v>1508</v>
      </c>
      <c r="I397" s="19" t="s">
        <v>0</v>
      </c>
      <c r="J397" s="19" t="s">
        <v>2866</v>
      </c>
      <c r="L397" s="22"/>
      <c r="XFD397" s="22"/>
    </row>
    <row r="398" spans="1:12 16384:16384" s="19" customFormat="1" x14ac:dyDescent="0.35">
      <c r="A398" s="19" t="s">
        <v>391</v>
      </c>
      <c r="B398" s="45" t="str">
        <f>HYPERLINK(Table4[[#This Row],[Link]],Table4[[#This Row],[Pattern w/out Hyperlink]])</f>
        <v>Highway</v>
      </c>
      <c r="C398" s="19">
        <f>IF(F398&lt;=$N$1,$M$1,IF(AND(F398&gt;=$N$2,F398&lt;=$O$2),$M$2,IF(AND(F398&gt;=$N$3,F398&lt;=$O$3),$M$3,IF(AND(F398&gt;=$N$4,F398&lt;=$O$4),$M$4,IF(AND(F398&gt;=$N$5,F398&lt;=$O$5),$M$5,IF(AND(F398&gt;=$N$6,F398&lt;=$O$6),$M$6,IF(AND(F398&gt;=$N$7,F398&lt;=$O$7),$M$7,IF(AND(F398&gt;=$N$8,F398&lt;=$O$8),$M$8,IF(AND(F398&gt;$N$9,F398&lt;=$O$9),$M$9,IF(AND(F398&gt;=$N$10,F398&lt;=$O$10),$M$10,IF(AND(F398&gt;=$N$11,F398&lt;=$O$11),$M$11,IF(AND(F398&gt;=$N$12,F398&lt;=$O$12),$M$12,IF(AND(F398&gt;=$N$13,F398&lt;=$O$13),$M$13,IF(AND(F398&gt;=$N$14,F398&lt;=$O$14),$M$14,IF(AND(F398&gt;=$N$15,F398&lt;=$O$15),$M$15,IF(AND(F398&gt;=$N$16,F398&lt;=$O$16),$M$16,IF(AND(F398&gt;=$N$17,F398&lt;=$O$17),$M$17,IF(AND(F398&gt;=$N$18,F398&lt;=$O$18),$M$18,IF(AND(F398&gt;=$M$19,F398&gt;=$N$19),$O$19,IF(AND(F398&gt;=$N$19,F398&lt;=$O$19),$M$19,IF(AND(F398&gt;=$N$20,F398&lt;=$O$20),$M$20,IF(AND(F398&gt;=$N$21,F398&lt;=$O$21),$M$21,IF(AND(F398&gt;=$N$22,F398&lt;=$O$22),$M$22,IF(AND(F398&gt;=$N$23,F398&lt;=$O$23),$M$23,IF(AND(F398&gt;=$N$24,F398&lt;=$O$24),$M$24,IF(AND(F398&gt;=$N$25,F398&lt;=$O$25),$M$25,IF(AND(F398&gt;=$N$26,F398&lt;=$O$26),$M$26,IF(AND(F398&gt;=$N$27,F398&lt;=$O$27),$M$27,IF(AND(F398&gt;=$N$28,F398&lt;=$O$28),$M$28,IF(AND(F398&gt;=$N$29,F398&lt;=$O$29),$M$29))))))))))))))))))))))))))))))</f>
        <v>5</v>
      </c>
      <c r="D398" s="19" t="s">
        <v>19</v>
      </c>
      <c r="E398" s="19" t="s">
        <v>1235</v>
      </c>
      <c r="F398" s="23">
        <v>61</v>
      </c>
      <c r="G398" s="23"/>
      <c r="H398" s="19" t="s">
        <v>1027</v>
      </c>
      <c r="I398" s="19" t="s">
        <v>0</v>
      </c>
      <c r="J398" s="19" t="s">
        <v>2860</v>
      </c>
      <c r="L398" s="22"/>
      <c r="XFD398" s="22"/>
    </row>
    <row r="399" spans="1:12 16384:16384" s="19" customFormat="1" x14ac:dyDescent="0.35">
      <c r="A399" s="19" t="s">
        <v>392</v>
      </c>
      <c r="B399" s="45" t="str">
        <f>HYPERLINK(Table4[[#This Row],[Link]],Table4[[#This Row],[Pattern w/out Hyperlink]])</f>
        <v>Hint</v>
      </c>
      <c r="C399" s="19">
        <f>IF(F399&lt;=$N$1,$M$1,IF(AND(F399&gt;=$N$2,F399&lt;=$O$2),$M$2,IF(AND(F399&gt;=$N$3,F399&lt;=$O$3),$M$3,IF(AND(F399&gt;=$N$4,F399&lt;=$O$4),$M$4,IF(AND(F399&gt;=$N$5,F399&lt;=$O$5),$M$5,IF(AND(F399&gt;=$N$6,F399&lt;=$O$6),$M$6,IF(AND(F399&gt;=$N$7,F399&lt;=$O$7),$M$7,IF(AND(F399&gt;=$N$8,F399&lt;=$O$8),$M$8,IF(AND(F399&gt;$N$9,F399&lt;=$O$9),$M$9,IF(AND(F399&gt;=$N$10,F399&lt;=$O$10),$M$10,IF(AND(F399&gt;=$N$11,F399&lt;=$O$11),$M$11,IF(AND(F399&gt;=$N$12,F399&lt;=$O$12),$M$12,IF(AND(F399&gt;=$N$13,F399&lt;=$O$13),$M$13,IF(AND(F399&gt;=$N$14,F399&lt;=$O$14),$M$14,IF(AND(F399&gt;=$N$15,F399&lt;=$O$15),$M$15,IF(AND(F399&gt;=$N$16,F399&lt;=$O$16),$M$16,IF(AND(F399&gt;=$N$17,F399&lt;=$O$17),$M$17,IF(AND(F399&gt;=$N$18,F399&lt;=$O$18),$M$18,IF(AND(F399&gt;=$M$19,F399&gt;=$N$19),$O$19,IF(AND(F399&gt;=$N$19,F399&lt;=$O$19),$M$19,IF(AND(F399&gt;=$N$20,F399&lt;=$O$20),$M$20,IF(AND(F399&gt;=$N$21,F399&lt;=$O$21),$M$21,IF(AND(F399&gt;=$N$22,F399&lt;=$O$22),$M$22,IF(AND(F399&gt;=$N$23,F399&lt;=$O$23),$M$23,IF(AND(F399&gt;=$N$24,F399&lt;=$O$24),$M$24,IF(AND(F399&gt;=$N$25,F399&lt;=$O$25),$M$25,IF(AND(F399&gt;=$N$26,F399&lt;=$O$26),$M$26,IF(AND(F399&gt;=$N$27,F399&lt;=$O$27),$M$27,IF(AND(F399&gt;=$N$28,F399&lt;=$O$28),$M$28,IF(AND(F399&gt;=$N$29,F399&lt;=$O$29),$M$29))))))))))))))))))))))))))))))</f>
        <v>5</v>
      </c>
      <c r="D399" s="19" t="s">
        <v>19</v>
      </c>
      <c r="E399" s="19" t="s">
        <v>1235</v>
      </c>
      <c r="F399" s="23">
        <v>56</v>
      </c>
      <c r="G399" s="23"/>
      <c r="H399" s="19" t="s">
        <v>1012</v>
      </c>
      <c r="I399" s="19" t="s">
        <v>0</v>
      </c>
      <c r="J399" s="19" t="s">
        <v>2860</v>
      </c>
      <c r="L399" s="22"/>
      <c r="XFD399" s="22"/>
    </row>
    <row r="400" spans="1:12 16384:16384" s="19" customFormat="1" x14ac:dyDescent="0.35">
      <c r="A400" s="12" t="s">
        <v>400</v>
      </c>
      <c r="B400" s="19" t="str">
        <f>HYPERLINK(Table4[[#This Row],[Link]],Table4[[#This Row],[Pattern w/out Hyperlink]])</f>
        <v>Hopsack</v>
      </c>
      <c r="C400" s="19">
        <f>IF(F400&lt;=$N$1,$M$1,IF(AND(F400&gt;=$N$2,F400&lt;=$O$2),$M$2,IF(AND(F400&gt;=$N$3,F400&lt;=$O$3),$M$3,IF(AND(F400&gt;=$N$4,F400&lt;=$O$4),$M$4,IF(AND(F400&gt;=$N$5,F400&lt;=$O$5),$M$5,IF(AND(F400&gt;=$N$6,F400&lt;=$O$6),$M$6,IF(AND(F400&gt;=$N$7,F400&lt;=$O$7),$M$7,IF(AND(F400&gt;=$N$8,F400&lt;=$O$8),$M$8,IF(AND(F400&gt;$N$9,F400&lt;=$O$9),$M$9,IF(AND(F400&gt;=$N$10,F400&lt;=$O$10),$M$10,IF(AND(F400&gt;=$N$11,F400&lt;=$O$11),$M$11,IF(AND(F400&gt;=$N$12,F400&lt;=$O$12),$M$12,IF(AND(F400&gt;=$N$13,F400&lt;=$O$13),$M$13,IF(AND(F400&gt;=$N$14,F400&lt;=$O$14),$M$14,IF(AND(F400&gt;=$N$15,F400&lt;=$O$15),$M$15,IF(AND(F400&gt;=$N$16,F400&lt;=$O$16),$M$16,IF(AND(F400&gt;=$N$17,F400&lt;=$O$17),$M$17,IF(AND(F400&gt;=$N$18,F400&lt;=$O$18),$M$18,IF(AND(F400&gt;=$M$19,F400&gt;=$N$19),$O$19,IF(AND(F400&gt;=$N$19,F400&lt;=$O$19),$M$19,IF(AND(F400&gt;=$N$20,F400&lt;=$O$20),$M$20,IF(AND(F400&gt;=$N$21,F400&lt;=$O$21),$M$21,IF(AND(F400&gt;=$N$22,F400&lt;=$O$22),$M$22,IF(AND(F400&gt;=$N$23,F400&lt;=$O$23),$M$23,IF(AND(F400&gt;=$N$24,F400&lt;=$O$24),$M$24,IF(AND(F400&gt;=$N$25,F400&lt;=$O$25),$M$25,IF(AND(F400&gt;=$N$26,F400&lt;=$O$26),$M$26,IF(AND(F400&gt;=$N$27,F400&lt;=$O$27),$M$27,IF(AND(F400&gt;=$N$28,F400&lt;=$O$28),$M$28,IF(AND(F400&gt;=$N$29,F400&lt;=$O$29),$M$29))))))))))))))))))))))))))))))</f>
        <v>5</v>
      </c>
      <c r="D400" s="19" t="s">
        <v>20</v>
      </c>
      <c r="E400" s="19" t="s">
        <v>1235</v>
      </c>
      <c r="F400" s="24">
        <f>Table4[[#This Row],[USD Pricing]]*Exchange!$A$1</f>
        <v>55.93</v>
      </c>
      <c r="G400" s="24">
        <v>39.950000000000003</v>
      </c>
      <c r="H400" s="12" t="s">
        <v>1509</v>
      </c>
      <c r="I400" s="19" t="s">
        <v>0</v>
      </c>
      <c r="J400" s="19" t="s">
        <v>2866</v>
      </c>
      <c r="L400" s="22"/>
      <c r="XFD400" s="22"/>
    </row>
    <row r="401" spans="1:12 16384:16384" s="19" customFormat="1" x14ac:dyDescent="0.35">
      <c r="A401" s="19" t="s">
        <v>3598</v>
      </c>
      <c r="B401" s="45" t="str">
        <f>HYPERLINK(Table4[[#This Row],[Link]],Table4[[#This Row],[Pattern w/out Hyperlink]])</f>
        <v>Imbue</v>
      </c>
      <c r="C401" s="19">
        <f>IF(F401&lt;=$N$1,$M$1,IF(AND(F401&gt;=$N$2,F401&lt;=$O$2),$M$2,IF(AND(F401&gt;=$N$3,F401&lt;=$O$3),$M$3,IF(AND(F401&gt;=$N$4,F401&lt;=$O$4),$M$4,IF(AND(F401&gt;=$N$5,F401&lt;=$O$5),$M$5,IF(AND(F401&gt;=$N$6,F401&lt;=$O$6),$M$6,IF(AND(F401&gt;=$N$7,F401&lt;=$O$7),$M$7,IF(AND(F401&gt;=$N$8,F401&lt;=$O$8),$M$8,IF(AND(F401&gt;$N$9,F401&lt;=$O$9),$M$9,IF(AND(F401&gt;=$N$10,F401&lt;=$O$10),$M$10,IF(AND(F401&gt;=$N$11,F401&lt;=$O$11),$M$11,IF(AND(F401&gt;=$N$12,F401&lt;=$O$12),$M$12,IF(AND(F401&gt;=$N$13,F401&lt;=$O$13),$M$13,IF(AND(F401&gt;=$N$14,F401&lt;=$O$14),$M$14,IF(AND(F401&gt;=$N$15,F401&lt;=$O$15),$M$15,IF(AND(F401&gt;=$N$16,F401&lt;=$O$16),$M$16,IF(AND(F401&gt;=$N$17,F401&lt;=$O$17),$M$17,IF(AND(F401&gt;=$N$18,F401&lt;=$O$18),$M$18,IF(AND(F401&gt;=$M$19,F401&gt;=$N$19),$O$19,IF(AND(F401&gt;=$N$19,F401&lt;=$O$19),$M$19,IF(AND(F401&gt;=$N$20,F401&lt;=$O$20),$M$20,IF(AND(F401&gt;=$N$21,F401&lt;=$O$21),$M$21,IF(AND(F401&gt;=$N$22,F401&lt;=$O$22),$M$22,IF(AND(F401&gt;=$N$23,F401&lt;=$O$23),$M$23,IF(AND(F401&gt;=$N$24,F401&lt;=$O$24),$M$24,IF(AND(F401&gt;=$N$25,F401&lt;=$O$25),$M$25,IF(AND(F401&gt;=$N$26,F401&lt;=$O$26),$M$26,IF(AND(F401&gt;=$N$27,F401&lt;=$O$27),$M$27,IF(AND(F401&gt;=$N$28,F401&lt;=$O$28),$M$28,IF(AND(F401&gt;=$N$29,F401&lt;=$O$29),$M$29))))))))))))))))))))))))))))))</f>
        <v>5</v>
      </c>
      <c r="D401" s="19" t="s">
        <v>2232</v>
      </c>
      <c r="E401" s="19" t="s">
        <v>1235</v>
      </c>
      <c r="F401" s="23">
        <f>Table4[[#This Row],[USD Pricing]]*Exchange!$A$1</f>
        <v>59.499999999999993</v>
      </c>
      <c r="G401" s="23">
        <v>42.5</v>
      </c>
      <c r="H401" s="19" t="s">
        <v>6024</v>
      </c>
      <c r="I401" s="19" t="s">
        <v>0</v>
      </c>
      <c r="J401" s="19" t="s">
        <v>2860</v>
      </c>
      <c r="L401" s="22"/>
      <c r="XFD401" s="22"/>
    </row>
    <row r="402" spans="1:12 16384:16384" s="19" customFormat="1" x14ac:dyDescent="0.35">
      <c r="A402" s="19" t="s">
        <v>3596</v>
      </c>
      <c r="B402" s="45" t="str">
        <f>HYPERLINK(Table4[[#This Row],[Link]],Table4[[#This Row],[Pattern w/out Hyperlink]])</f>
        <v>Idle</v>
      </c>
      <c r="C402" s="19">
        <f>IF(F402&lt;=$N$1,$M$1,IF(AND(F402&gt;=$N$2,F402&lt;=$O$2),$M$2,IF(AND(F402&gt;=$N$3,F402&lt;=$O$3),$M$3,IF(AND(F402&gt;=$N$4,F402&lt;=$O$4),$M$4,IF(AND(F402&gt;=$N$5,F402&lt;=$O$5),$M$5,IF(AND(F402&gt;=$N$6,F402&lt;=$O$6),$M$6,IF(AND(F402&gt;=$N$7,F402&lt;=$O$7),$M$7,IF(AND(F402&gt;=$N$8,F402&lt;=$O$8),$M$8,IF(AND(F402&gt;$N$9,F402&lt;=$O$9),$M$9,IF(AND(F402&gt;=$N$10,F402&lt;=$O$10),$M$10,IF(AND(F402&gt;=$N$11,F402&lt;=$O$11),$M$11,IF(AND(F402&gt;=$N$12,F402&lt;=$O$12),$M$12,IF(AND(F402&gt;=$N$13,F402&lt;=$O$13),$M$13,IF(AND(F402&gt;=$N$14,F402&lt;=$O$14),$M$14,IF(AND(F402&gt;=$N$15,F402&lt;=$O$15),$M$15,IF(AND(F402&gt;=$N$16,F402&lt;=$O$16),$M$16,IF(AND(F402&gt;=$N$17,F402&lt;=$O$17),$M$17,IF(AND(F402&gt;=$N$18,F402&lt;=$O$18),$M$18,IF(AND(F402&gt;=$M$19,F402&gt;=$N$19),$O$19,IF(AND(F402&gt;=$N$19,F402&lt;=$O$19),$M$19,IF(AND(F402&gt;=$N$20,F402&lt;=$O$20),$M$20,IF(AND(F402&gt;=$N$21,F402&lt;=$O$21),$M$21,IF(AND(F402&gt;=$N$22,F402&lt;=$O$22),$M$22,IF(AND(F402&gt;=$N$23,F402&lt;=$O$23),$M$23,IF(AND(F402&gt;=$N$24,F402&lt;=$O$24),$M$24,IF(AND(F402&gt;=$N$25,F402&lt;=$O$25),$M$25,IF(AND(F402&gt;=$N$26,F402&lt;=$O$26),$M$26,IF(AND(F402&gt;=$N$27,F402&lt;=$O$27),$M$27,IF(AND(F402&gt;=$N$28,F402&lt;=$O$28),$M$28,IF(AND(F402&gt;=$N$29,F402&lt;=$O$29),$M$29))))))))))))))))))))))))))))))</f>
        <v>5</v>
      </c>
      <c r="D402" s="19" t="s">
        <v>25</v>
      </c>
      <c r="E402" s="19" t="s">
        <v>1235</v>
      </c>
      <c r="F402" s="23">
        <v>62.75</v>
      </c>
      <c r="G402" s="23"/>
      <c r="H402" s="19" t="s">
        <v>6493</v>
      </c>
      <c r="I402" s="19" t="s">
        <v>4213</v>
      </c>
      <c r="J402" s="19" t="s">
        <v>2860</v>
      </c>
      <c r="L402" s="22"/>
      <c r="XFD402" s="22"/>
    </row>
    <row r="403" spans="1:12 16384:16384" s="19" customFormat="1" x14ac:dyDescent="0.35">
      <c r="A403" s="12" t="s">
        <v>430</v>
      </c>
      <c r="B403" s="19" t="str">
        <f>HYPERLINK(Table4[[#This Row],[Link]],Table4[[#This Row],[Pattern w/out Hyperlink]])</f>
        <v>Journal</v>
      </c>
      <c r="C403" s="19">
        <f>IF(F403&lt;=$N$1,$M$1,IF(AND(F403&gt;=$N$2,F403&lt;=$O$2),$M$2,IF(AND(F403&gt;=$N$3,F403&lt;=$O$3),$M$3,IF(AND(F403&gt;=$N$4,F403&lt;=$O$4),$M$4,IF(AND(F403&gt;=$N$5,F403&lt;=$O$5),$M$5,IF(AND(F403&gt;=$N$6,F403&lt;=$O$6),$M$6,IF(AND(F403&gt;=$N$7,F403&lt;=$O$7),$M$7,IF(AND(F403&gt;=$N$8,F403&lt;=$O$8),$M$8,IF(AND(F403&gt;$N$9,F403&lt;=$O$9),$M$9,IF(AND(F403&gt;=$N$10,F403&lt;=$O$10),$M$10,IF(AND(F403&gt;=$N$11,F403&lt;=$O$11),$M$11,IF(AND(F403&gt;=$N$12,F403&lt;=$O$12),$M$12,IF(AND(F403&gt;=$N$13,F403&lt;=$O$13),$M$13,IF(AND(F403&gt;=$N$14,F403&lt;=$O$14),$M$14,IF(AND(F403&gt;=$N$15,F403&lt;=$O$15),$M$15,IF(AND(F403&gt;=$N$16,F403&lt;=$O$16),$M$16,IF(AND(F403&gt;=$N$17,F403&lt;=$O$17),$M$17,IF(AND(F403&gt;=$N$18,F403&lt;=$O$18),$M$18,IF(AND(F403&gt;=$M$19,F403&gt;=$N$19),$O$19,IF(AND(F403&gt;=$N$19,F403&lt;=$O$19),$M$19,IF(AND(F403&gt;=$N$20,F403&lt;=$O$20),$M$20,IF(AND(F403&gt;=$N$21,F403&lt;=$O$21),$M$21,IF(AND(F403&gt;=$N$22,F403&lt;=$O$22),$M$22,IF(AND(F403&gt;=$N$23,F403&lt;=$O$23),$M$23,IF(AND(F403&gt;=$N$24,F403&lt;=$O$24),$M$24,IF(AND(F403&gt;=$N$25,F403&lt;=$O$25),$M$25,IF(AND(F403&gt;=$N$26,F403&lt;=$O$26),$M$26,IF(AND(F403&gt;=$N$27,F403&lt;=$O$27),$M$27,IF(AND(F403&gt;=$N$28,F403&lt;=$O$28),$M$28,IF(AND(F403&gt;=$N$29,F403&lt;=$O$29),$M$29))))))))))))))))))))))))))))))</f>
        <v>5</v>
      </c>
      <c r="D403" s="19" t="s">
        <v>18</v>
      </c>
      <c r="E403" s="19" t="s">
        <v>1235</v>
      </c>
      <c r="F403" s="16">
        <f>Table4[[#This Row],[USD Pricing]]*Exchange!$A$1</f>
        <v>58.73</v>
      </c>
      <c r="G403" s="16">
        <v>41.95</v>
      </c>
      <c r="H403" s="12" t="s">
        <v>1093</v>
      </c>
      <c r="I403" s="19" t="s">
        <v>1319</v>
      </c>
      <c r="J403" s="19" t="s">
        <v>2857</v>
      </c>
      <c r="K403" s="12" t="s">
        <v>8262</v>
      </c>
      <c r="L403" s="22"/>
      <c r="XFD403" s="22"/>
    </row>
    <row r="404" spans="1:12 16384:16384" s="19" customFormat="1" x14ac:dyDescent="0.35">
      <c r="A404" s="19" t="s">
        <v>6637</v>
      </c>
      <c r="B404" s="45" t="str">
        <f>HYPERLINK(Table4[[#This Row],[Link]],Table4[[#This Row],[Pattern w/out Hyperlink]])</f>
        <v>Kauai</v>
      </c>
      <c r="C404" s="19">
        <f>IF(F404&lt;=$N$1,$M$1,IF(AND(F404&gt;=$N$2,F404&lt;=$O$2),$M$2,IF(AND(F404&gt;=$N$3,F404&lt;=$O$3),$M$3,IF(AND(F404&gt;=$N$4,F404&lt;=$O$4),$M$4,IF(AND(F404&gt;=$N$5,F404&lt;=$O$5),$M$5,IF(AND(F404&gt;=$N$6,F404&lt;=$O$6),$M$6,IF(AND(F404&gt;=$N$7,F404&lt;=$O$7),$M$7,IF(AND(F404&gt;=$N$8,F404&lt;=$O$8),$M$8,IF(AND(F404&gt;$N$9,F404&lt;=$O$9),$M$9,IF(AND(F404&gt;=$N$10,F404&lt;=$O$10),$M$10,IF(AND(F404&gt;=$N$11,F404&lt;=$O$11),$M$11,IF(AND(F404&gt;=$N$12,F404&lt;=$O$12),$M$12,IF(AND(F404&gt;=$N$13,F404&lt;=$O$13),$M$13,IF(AND(F404&gt;=$N$14,F404&lt;=$O$14),$M$14,IF(AND(F404&gt;=$N$15,F404&lt;=$O$15),$M$15,IF(AND(F404&gt;=$N$16,F404&lt;=$O$16),$M$16,IF(AND(F404&gt;=$N$17,F404&lt;=$O$17),$M$17,IF(AND(F404&gt;=$N$18,F404&lt;=$O$18),$M$18,IF(AND(F404&gt;=$M$19,F404&gt;=$N$19),$O$19,IF(AND(F404&gt;=$N$19,F404&lt;=$O$19),$M$19,IF(AND(F404&gt;=$N$20,F404&lt;=$O$20),$M$20,IF(AND(F404&gt;=$N$21,F404&lt;=$O$21),$M$21,IF(AND(F404&gt;=$N$22,F404&lt;=$O$22),$M$22,IF(AND(F404&gt;=$N$23,F404&lt;=$O$23),$M$23,IF(AND(F404&gt;=$N$24,F404&lt;=$O$24),$M$24,IF(AND(F404&gt;=$N$25,F404&lt;=$O$25),$M$25,IF(AND(F404&gt;=$N$26,F404&lt;=$O$26),$M$26,IF(AND(F404&gt;=$N$27,F404&lt;=$O$27),$M$27,IF(AND(F404&gt;=$N$28,F404&lt;=$O$28),$M$28,IF(AND(F404&gt;=$N$29,F404&lt;=$O$29),$M$29))))))))))))))))))))))))))))))</f>
        <v>5</v>
      </c>
      <c r="D404" s="19" t="s">
        <v>2981</v>
      </c>
      <c r="E404" s="19" t="s">
        <v>1235</v>
      </c>
      <c r="F404" s="23">
        <f>Table4[[#This Row],[USD Pricing]]*Exchange!$A$1</f>
        <v>58.8</v>
      </c>
      <c r="G404" s="23">
        <v>42</v>
      </c>
      <c r="H404" s="19" t="s">
        <v>6638</v>
      </c>
      <c r="I404" s="19" t="s">
        <v>4213</v>
      </c>
      <c r="J404" s="19" t="s">
        <v>2860</v>
      </c>
      <c r="L404" s="22"/>
      <c r="XFD404" s="22"/>
    </row>
    <row r="405" spans="1:12 16384:16384" s="19" customFormat="1" x14ac:dyDescent="0.35">
      <c r="A405" s="12" t="s">
        <v>5936</v>
      </c>
      <c r="B405" s="19" t="str">
        <f>HYPERLINK(Table4[[#This Row],[Link]],Table4[[#This Row],[Pattern w/out Hyperlink]])</f>
        <v>Lachlan</v>
      </c>
      <c r="C405" s="19">
        <f>IF(F405&lt;=$N$1,$M$1,IF(AND(F405&gt;=$N$2,F405&lt;=$O$2),$M$2,IF(AND(F405&gt;=$N$3,F405&lt;=$O$3),$M$3,IF(AND(F405&gt;=$N$4,F405&lt;=$O$4),$M$4,IF(AND(F405&gt;=$N$5,F405&lt;=$O$5),$M$5,IF(AND(F405&gt;=$N$6,F405&lt;=$O$6),$M$6,IF(AND(F405&gt;=$N$7,F405&lt;=$O$7),$M$7,IF(AND(F405&gt;=$N$8,F405&lt;=$O$8),$M$8,IF(AND(F405&gt;$N$9,F405&lt;=$O$9),$M$9,IF(AND(F405&gt;=$N$10,F405&lt;=$O$10),$M$10,IF(AND(F405&gt;=$N$11,F405&lt;=$O$11),$M$11,IF(AND(F405&gt;=$N$12,F405&lt;=$O$12),$M$12,IF(AND(F405&gt;=$N$13,F405&lt;=$O$13),$M$13,IF(AND(F405&gt;=$N$14,F405&lt;=$O$14),$M$14,IF(AND(F405&gt;=$N$15,F405&lt;=$O$15),$M$15,IF(AND(F405&gt;=$N$16,F405&lt;=$O$16),$M$16,IF(AND(F405&gt;=$N$17,F405&lt;=$O$17),$M$17,IF(AND(F405&gt;=$N$18,F405&lt;=$O$18),$M$18,IF(AND(F405&gt;=$M$19,F405&gt;=$N$19),$O$19,IF(AND(F405&gt;=$N$19,F405&lt;=$O$19),$M$19,IF(AND(F405&gt;=$N$20,F405&lt;=$O$20),$M$20,IF(AND(F405&gt;=$N$21,F405&lt;=$O$21),$M$21,IF(AND(F405&gt;=$N$22,F405&lt;=$O$22),$M$22,IF(AND(F405&gt;=$N$23,F405&lt;=$O$23),$M$23,IF(AND(F405&gt;=$N$24,F405&lt;=$O$24),$M$24,IF(AND(F405&gt;=$N$25,F405&lt;=$O$25),$M$25,IF(AND(F405&gt;=$N$26,F405&lt;=$O$26),$M$26,IF(AND(F405&gt;=$N$27,F405&lt;=$O$27),$M$27,IF(AND(F405&gt;=$N$28,F405&lt;=$O$28),$M$28,IF(AND(F405&gt;=$N$29,F405&lt;=$O$29),$M$29))))))))))))))))))))))))))))))</f>
        <v>5</v>
      </c>
      <c r="D405" s="19" t="s">
        <v>22</v>
      </c>
      <c r="E405" s="19" t="s">
        <v>1235</v>
      </c>
      <c r="F405" s="16">
        <f>Table4[[#This Row],[USD Pricing]]*Exchange!$A$1</f>
        <v>59.947999999999993</v>
      </c>
      <c r="G405" s="16">
        <v>42.82</v>
      </c>
      <c r="H405" s="12" t="s">
        <v>5937</v>
      </c>
      <c r="I405" s="19" t="s">
        <v>1319</v>
      </c>
      <c r="J405" s="19" t="s">
        <v>8264</v>
      </c>
      <c r="K405" s="12"/>
      <c r="L405" s="22"/>
      <c r="XFD405" s="22"/>
    </row>
    <row r="406" spans="1:12 16384:16384" s="19" customFormat="1" x14ac:dyDescent="0.35">
      <c r="A406" s="12" t="s">
        <v>458</v>
      </c>
      <c r="B406" s="19" t="str">
        <f>HYPERLINK(Table4[[#This Row],[Link]],Table4[[#This Row],[Pattern w/out Hyperlink]])</f>
        <v>Leatheretta</v>
      </c>
      <c r="C406" s="19">
        <f>IF(F406&lt;=$N$1,$M$1,IF(AND(F406&gt;=$N$2,F406&lt;=$O$2),$M$2,IF(AND(F406&gt;=$N$3,F406&lt;=$O$3),$M$3,IF(AND(F406&gt;=$N$4,F406&lt;=$O$4),$M$4,IF(AND(F406&gt;=$N$5,F406&lt;=$O$5),$M$5,IF(AND(F406&gt;=$N$6,F406&lt;=$O$6),$M$6,IF(AND(F406&gt;=$N$7,F406&lt;=$O$7),$M$7,IF(AND(F406&gt;=$N$8,F406&lt;=$O$8),$M$8,IF(AND(F406&gt;$N$9,F406&lt;=$O$9),$M$9,IF(AND(F406&gt;=$N$10,F406&lt;=$O$10),$M$10,IF(AND(F406&gt;=$N$11,F406&lt;=$O$11),$M$11,IF(AND(F406&gt;=$N$12,F406&lt;=$O$12),$M$12,IF(AND(F406&gt;=$N$13,F406&lt;=$O$13),$M$13,IF(AND(F406&gt;=$N$14,F406&lt;=$O$14),$M$14,IF(AND(F406&gt;=$N$15,F406&lt;=$O$15),$M$15,IF(AND(F406&gt;=$N$16,F406&lt;=$O$16),$M$16,IF(AND(F406&gt;=$N$17,F406&lt;=$O$17),$M$17,IF(AND(F406&gt;=$N$18,F406&lt;=$O$18),$M$18,IF(AND(F406&gt;=$M$19,F406&gt;=$N$19),$O$19,IF(AND(F406&gt;=$N$19,F406&lt;=$O$19),$M$19,IF(AND(F406&gt;=$N$20,F406&lt;=$O$20),$M$20,IF(AND(F406&gt;=$N$21,F406&lt;=$O$21),$M$21,IF(AND(F406&gt;=$N$22,F406&lt;=$O$22),$M$22,IF(AND(F406&gt;=$N$23,F406&lt;=$O$23),$M$23,IF(AND(F406&gt;=$N$24,F406&lt;=$O$24),$M$24,IF(AND(F406&gt;=$N$25,F406&lt;=$O$25),$M$25,IF(AND(F406&gt;=$N$26,F406&lt;=$O$26),$M$26,IF(AND(F406&gt;=$N$27,F406&lt;=$O$27),$M$27,IF(AND(F406&gt;=$N$28,F406&lt;=$O$28),$M$28,IF(AND(F406&gt;=$N$29,F406&lt;=$O$29),$M$29))))))))))))))))))))))))))))))</f>
        <v>5</v>
      </c>
      <c r="D406" s="19" t="s">
        <v>19</v>
      </c>
      <c r="E406" s="19" t="s">
        <v>1235</v>
      </c>
      <c r="F406" s="16">
        <v>65</v>
      </c>
      <c r="G406" s="16"/>
      <c r="H406" s="12" t="s">
        <v>2021</v>
      </c>
      <c r="I406" s="19" t="s">
        <v>1319</v>
      </c>
      <c r="J406" s="19" t="s">
        <v>2857</v>
      </c>
      <c r="K406" s="12"/>
      <c r="L406" s="22"/>
      <c r="XFD406" s="22"/>
    </row>
    <row r="407" spans="1:12 16384:16384" s="19" customFormat="1" x14ac:dyDescent="0.35">
      <c r="A407" s="19" t="s">
        <v>7936</v>
      </c>
      <c r="B407" s="43" t="str">
        <f>HYPERLINK(Table4[[#This Row],[Link]],Table4[[#This Row],[Pattern w/out Hyperlink]])</f>
        <v>Knit Pick</v>
      </c>
      <c r="C407" s="19">
        <f>IF(F407&lt;=$N$1,$M$1,IF(AND(F407&gt;=$N$2,F407&lt;=$O$2),$M$2,IF(AND(F407&gt;=$N$3,F407&lt;=$O$3),$M$3,IF(AND(F407&gt;=$N$4,F407&lt;=$O$4),$M$4,IF(AND(F407&gt;=$N$5,F407&lt;=$O$5),$M$5,IF(AND(F407&gt;=$N$6,F407&lt;=$O$6),$M$6,IF(AND(F407&gt;=$N$7,F407&lt;=$O$7),$M$7,IF(AND(F407&gt;=$N$8,F407&lt;=$O$8),$M$8,IF(AND(F407&gt;$N$9,F407&lt;=$O$9),$M$9,IF(AND(F407&gt;=$N$10,F407&lt;=$O$10),$M$10,IF(AND(F407&gt;=$N$11,F407&lt;=$O$11),$M$11,IF(AND(F407&gt;=$N$12,F407&lt;=$O$12),$M$12,IF(AND(F407&gt;=$N$13,F407&lt;=$O$13),$M$13,IF(AND(F407&gt;=$N$14,F407&lt;=$O$14),$M$14,IF(AND(F407&gt;=$N$15,F407&lt;=$O$15),$M$15,IF(AND(F407&gt;=$N$16,F407&lt;=$O$16),$M$16,IF(AND(F407&gt;=$N$17,F407&lt;=$O$17),$M$17,IF(AND(F407&gt;=$N$18,F407&lt;=$O$18),$M$18,IF(AND(F407&gt;=$M$19,F407&gt;=$N$19),$O$19,IF(AND(F407&gt;=$N$19,F407&lt;=$O$19),$M$19,IF(AND(F407&gt;=$N$20,F407&lt;=$O$20),$M$20,IF(AND(F407&gt;=$N$21,F407&lt;=$O$21),$M$21,IF(AND(F407&gt;=$N$22,F407&lt;=$O$22),$M$22,IF(AND(F407&gt;=$N$23,F407&lt;=$O$23),$M$23,IF(AND(F407&gt;=$N$24,F407&lt;=$O$24),$M$24,IF(AND(F407&gt;=$N$25,F407&lt;=$O$25),$M$25,IF(AND(F407&gt;=$N$26,F407&lt;=$O$26),$M$26,IF(AND(F407&gt;=$N$27,F407&lt;=$O$27),$M$27,IF(AND(F407&gt;=$N$28,F407&lt;=$O$28),$M$28,IF(AND(F407&gt;=$N$29,F407&lt;=$O$29),$M$29))))))))))))))))))))))))))))))</f>
        <v>5</v>
      </c>
      <c r="D407" s="19" t="s">
        <v>19</v>
      </c>
      <c r="E407" s="19" t="s">
        <v>1235</v>
      </c>
      <c r="F407" s="23">
        <v>59</v>
      </c>
      <c r="G407" s="23"/>
      <c r="H407" s="11" t="s">
        <v>7937</v>
      </c>
      <c r="I407" s="19" t="s">
        <v>0</v>
      </c>
      <c r="J407" s="19" t="s">
        <v>2860</v>
      </c>
      <c r="L407" s="22"/>
      <c r="XFD407" s="22"/>
    </row>
    <row r="408" spans="1:12 16384:16384" s="19" customFormat="1" x14ac:dyDescent="0.35">
      <c r="A408" s="12" t="s">
        <v>7607</v>
      </c>
      <c r="B408" s="19" t="str">
        <f>HYPERLINK(Table4[[#This Row],[Link]],Table4[[#This Row],[Pattern w/out Hyperlink]])</f>
        <v>Kusari 2.0</v>
      </c>
      <c r="C408" s="19">
        <f>IF(F408&lt;=$N$1,$M$1,IF(AND(F408&gt;=$N$2,F408&lt;=$O$2),$M$2,IF(AND(F408&gt;=$N$3,F408&lt;=$O$3),$M$3,IF(AND(F408&gt;=$N$4,F408&lt;=$O$4),$M$4,IF(AND(F408&gt;=$N$5,F408&lt;=$O$5),$M$5,IF(AND(F408&gt;=$N$6,F408&lt;=$O$6),$M$6,IF(AND(F408&gt;=$N$7,F408&lt;=$O$7),$M$7,IF(AND(F408&gt;=$N$8,F408&lt;=$O$8),$M$8,IF(AND(F408&gt;$N$9,F408&lt;=$O$9),$M$9,IF(AND(F408&gt;=$N$10,F408&lt;=$O$10),$M$10,IF(AND(F408&gt;=$N$11,F408&lt;=$O$11),$M$11,IF(AND(F408&gt;=$N$12,F408&lt;=$O$12),$M$12,IF(AND(F408&gt;=$N$13,F408&lt;=$O$13),$M$13,IF(AND(F408&gt;=$N$14,F408&lt;=$O$14),$M$14,IF(AND(F408&gt;=$N$15,F408&lt;=$O$15),$M$15,IF(AND(F408&gt;=$N$16,F408&lt;=$O$16),$M$16,IF(AND(F408&gt;=$N$17,F408&lt;=$O$17),$M$17,IF(AND(F408&gt;=$N$18,F408&lt;=$O$18),$M$18,IF(AND(F408&gt;=$M$19,F408&gt;=$N$19),$O$19,IF(AND(F408&gt;=$N$19,F408&lt;=$O$19),$M$19,IF(AND(F408&gt;=$N$20,F408&lt;=$O$20),$M$20,IF(AND(F408&gt;=$N$21,F408&lt;=$O$21),$M$21,IF(AND(F408&gt;=$N$22,F408&lt;=$O$22),$M$22,IF(AND(F408&gt;=$N$23,F408&lt;=$O$23),$M$23,IF(AND(F408&gt;=$N$24,F408&lt;=$O$24),$M$24,IF(AND(F408&gt;=$N$25,F408&lt;=$O$25),$M$25,IF(AND(F408&gt;=$N$26,F408&lt;=$O$26),$M$26,IF(AND(F408&gt;=$N$27,F408&lt;=$O$27),$M$27,IF(AND(F408&gt;=$N$28,F408&lt;=$O$28),$M$28,IF(AND(F408&gt;=$N$29,F408&lt;=$O$29),$M$29))))))))))))))))))))))))))))))</f>
        <v>5</v>
      </c>
      <c r="D408" s="19" t="s">
        <v>20</v>
      </c>
      <c r="E408" s="19" t="s">
        <v>1235</v>
      </c>
      <c r="F408" s="24">
        <f>Table4[[#This Row],[USD Pricing]]*Exchange!$A$1</f>
        <v>58.099999999999994</v>
      </c>
      <c r="G408" s="24">
        <v>41.5</v>
      </c>
      <c r="H408" s="12" t="s">
        <v>1511</v>
      </c>
      <c r="I408" s="19" t="s">
        <v>0</v>
      </c>
      <c r="J408" s="19" t="s">
        <v>2866</v>
      </c>
      <c r="L408" s="22"/>
      <c r="XFD408" s="22"/>
    </row>
    <row r="409" spans="1:12 16384:16384" s="19" customFormat="1" x14ac:dyDescent="0.35">
      <c r="A409" s="19" t="s">
        <v>4010</v>
      </c>
      <c r="B409" s="45" t="str">
        <f>HYPERLINK(Table4[[#This Row],[Link]],Table4[[#This Row],[Pattern w/out Hyperlink]])</f>
        <v>Lanai</v>
      </c>
      <c r="C409" s="19">
        <f>IF(F409&lt;=$N$1,$M$1,IF(AND(F409&gt;=$N$2,F409&lt;=$O$2),$M$2,IF(AND(F409&gt;=$N$3,F409&lt;=$O$3),$M$3,IF(AND(F409&gt;=$N$4,F409&lt;=$O$4),$M$4,IF(AND(F409&gt;=$N$5,F409&lt;=$O$5),$M$5,IF(AND(F409&gt;=$N$6,F409&lt;=$O$6),$M$6,IF(AND(F409&gt;=$N$7,F409&lt;=$O$7),$M$7,IF(AND(F409&gt;=$N$8,F409&lt;=$O$8),$M$8,IF(AND(F409&gt;$N$9,F409&lt;=$O$9),$M$9,IF(AND(F409&gt;=$N$10,F409&lt;=$O$10),$M$10,IF(AND(F409&gt;=$N$11,F409&lt;=$O$11),$M$11,IF(AND(F409&gt;=$N$12,F409&lt;=$O$12),$M$12,IF(AND(F409&gt;=$N$13,F409&lt;=$O$13),$M$13,IF(AND(F409&gt;=$N$14,F409&lt;=$O$14),$M$14,IF(AND(F409&gt;=$N$15,F409&lt;=$O$15),$M$15,IF(AND(F409&gt;=$N$16,F409&lt;=$O$16),$M$16,IF(AND(F409&gt;=$N$17,F409&lt;=$O$17),$M$17,IF(AND(F409&gt;=$N$18,F409&lt;=$O$18),$M$18,IF(AND(F409&gt;=$M$19,F409&gt;=$N$19),$O$19,IF(AND(F409&gt;=$N$19,F409&lt;=$O$19),$M$19,IF(AND(F409&gt;=$N$20,F409&lt;=$O$20),$M$20,IF(AND(F409&gt;=$N$21,F409&lt;=$O$21),$M$21,IF(AND(F409&gt;=$N$22,F409&lt;=$O$22),$M$22,IF(AND(F409&gt;=$N$23,F409&lt;=$O$23),$M$23,IF(AND(F409&gt;=$N$24,F409&lt;=$O$24),$M$24,IF(AND(F409&gt;=$N$25,F409&lt;=$O$25),$M$25,IF(AND(F409&gt;=$N$26,F409&lt;=$O$26),$M$26,IF(AND(F409&gt;=$N$27,F409&lt;=$O$27),$M$27,IF(AND(F409&gt;=$N$28,F409&lt;=$O$28),$M$28,IF(AND(F409&gt;=$N$29,F409&lt;=$O$29),$M$29))))))))))))))))))))))))))))))</f>
        <v>5</v>
      </c>
      <c r="D409" s="19" t="s">
        <v>2981</v>
      </c>
      <c r="E409" s="19" t="s">
        <v>1235</v>
      </c>
      <c r="F409" s="23">
        <f>Table4[[#This Row],[USD Pricing]]*Exchange!$A$1</f>
        <v>58.8</v>
      </c>
      <c r="G409" s="23">
        <v>42</v>
      </c>
      <c r="H409" s="19" t="s">
        <v>6639</v>
      </c>
      <c r="I409" s="19" t="s">
        <v>4213</v>
      </c>
      <c r="J409" s="19" t="s">
        <v>2860</v>
      </c>
      <c r="L409" s="22"/>
      <c r="XFD409" s="22"/>
    </row>
    <row r="410" spans="1:12 16384:16384" s="19" customFormat="1" x14ac:dyDescent="0.35">
      <c r="A410" s="19" t="s">
        <v>451</v>
      </c>
      <c r="B410" s="45" t="str">
        <f>HYPERLINK(Table4[[#This Row],[Link]],Table4[[#This Row],[Pattern w/out Hyperlink]])</f>
        <v>Lariat</v>
      </c>
      <c r="C410" s="19">
        <f>IF(F410&lt;=$N$1,$M$1,IF(AND(F410&gt;=$N$2,F410&lt;=$O$2),$M$2,IF(AND(F410&gt;=$N$3,F410&lt;=$O$3),$M$3,IF(AND(F410&gt;=$N$4,F410&lt;=$O$4),$M$4,IF(AND(F410&gt;=$N$5,F410&lt;=$O$5),$M$5,IF(AND(F410&gt;=$N$6,F410&lt;=$O$6),$M$6,IF(AND(F410&gt;=$N$7,F410&lt;=$O$7),$M$7,IF(AND(F410&gt;=$N$8,F410&lt;=$O$8),$M$8,IF(AND(F410&gt;$N$9,F410&lt;=$O$9),$M$9,IF(AND(F410&gt;=$N$10,F410&lt;=$O$10),$M$10,IF(AND(F410&gt;=$N$11,F410&lt;=$O$11),$M$11,IF(AND(F410&gt;=$N$12,F410&lt;=$O$12),$M$12,IF(AND(F410&gt;=$N$13,F410&lt;=$O$13),$M$13,IF(AND(F410&gt;=$N$14,F410&lt;=$O$14),$M$14,IF(AND(F410&gt;=$N$15,F410&lt;=$O$15),$M$15,IF(AND(F410&gt;=$N$16,F410&lt;=$O$16),$M$16,IF(AND(F410&gt;=$N$17,F410&lt;=$O$17),$M$17,IF(AND(F410&gt;=$N$18,F410&lt;=$O$18),$M$18,IF(AND(F410&gt;=$M$19,F410&gt;=$N$19),$O$19,IF(AND(F410&gt;=$N$19,F410&lt;=$O$19),$M$19,IF(AND(F410&gt;=$N$20,F410&lt;=$O$20),$M$20,IF(AND(F410&gt;=$N$21,F410&lt;=$O$21),$M$21,IF(AND(F410&gt;=$N$22,F410&lt;=$O$22),$M$22,IF(AND(F410&gt;=$N$23,F410&lt;=$O$23),$M$23,IF(AND(F410&gt;=$N$24,F410&lt;=$O$24),$M$24,IF(AND(F410&gt;=$N$25,F410&lt;=$O$25),$M$25,IF(AND(F410&gt;=$N$26,F410&lt;=$O$26),$M$26,IF(AND(F410&gt;=$N$27,F410&lt;=$O$27),$M$27,IF(AND(F410&gt;=$N$28,F410&lt;=$O$28),$M$28,IF(AND(F410&gt;=$N$29,F410&lt;=$O$29),$M$29))))))))))))))))))))))))))))))</f>
        <v>5</v>
      </c>
      <c r="D410" s="19" t="s">
        <v>21</v>
      </c>
      <c r="E410" s="19" t="s">
        <v>1235</v>
      </c>
      <c r="F410" s="23">
        <v>63.75</v>
      </c>
      <c r="G410" s="23"/>
      <c r="H410" s="19" t="s">
        <v>1182</v>
      </c>
      <c r="I410" s="19" t="s">
        <v>1319</v>
      </c>
      <c r="J410" s="19" t="s">
        <v>2866</v>
      </c>
      <c r="L410" s="22"/>
      <c r="XFD410" s="22"/>
    </row>
    <row r="411" spans="1:12 16384:16384" s="19" customFormat="1" x14ac:dyDescent="0.35">
      <c r="A411" s="19" t="s">
        <v>467</v>
      </c>
      <c r="B411" s="45" t="str">
        <f>HYPERLINK(Table4[[#This Row],[Link]],Table4[[#This Row],[Pattern w/out Hyperlink]])</f>
        <v>Line Drive</v>
      </c>
      <c r="C411" s="19">
        <f>IF(F411&lt;=$N$1,$M$1,IF(AND(F411&gt;=$N$2,F411&lt;=$O$2),$M$2,IF(AND(F411&gt;=$N$3,F411&lt;=$O$3),$M$3,IF(AND(F411&gt;=$N$4,F411&lt;=$O$4),$M$4,IF(AND(F411&gt;=$N$5,F411&lt;=$O$5),$M$5,IF(AND(F411&gt;=$N$6,F411&lt;=$O$6),$M$6,IF(AND(F411&gt;=$N$7,F411&lt;=$O$7),$M$7,IF(AND(F411&gt;=$N$8,F411&lt;=$O$8),$M$8,IF(AND(F411&gt;$N$9,F411&lt;=$O$9),$M$9,IF(AND(F411&gt;=$N$10,F411&lt;=$O$10),$M$10,IF(AND(F411&gt;=$N$11,F411&lt;=$O$11),$M$11,IF(AND(F411&gt;=$N$12,F411&lt;=$O$12),$M$12,IF(AND(F411&gt;=$N$13,F411&lt;=$O$13),$M$13,IF(AND(F411&gt;=$N$14,F411&lt;=$O$14),$M$14,IF(AND(F411&gt;=$N$15,F411&lt;=$O$15),$M$15,IF(AND(F411&gt;=$N$16,F411&lt;=$O$16),$M$16,IF(AND(F411&gt;=$N$17,F411&lt;=$O$17),$M$17,IF(AND(F411&gt;=$N$18,F411&lt;=$O$18),$M$18,IF(AND(F411&gt;=$M$19,F411&gt;=$N$19),$O$19,IF(AND(F411&gt;=$N$19,F411&lt;=$O$19),$M$19,IF(AND(F411&gt;=$N$20,F411&lt;=$O$20),$M$20,IF(AND(F411&gt;=$N$21,F411&lt;=$O$21),$M$21,IF(AND(F411&gt;=$N$22,F411&lt;=$O$22),$M$22,IF(AND(F411&gt;=$N$23,F411&lt;=$O$23),$M$23,IF(AND(F411&gt;=$N$24,F411&lt;=$O$24),$M$24,IF(AND(F411&gt;=$N$25,F411&lt;=$O$25),$M$25,IF(AND(F411&gt;=$N$26,F411&lt;=$O$26),$M$26,IF(AND(F411&gt;=$N$27,F411&lt;=$O$27),$M$27,IF(AND(F411&gt;=$N$28,F411&lt;=$O$28),$M$28,IF(AND(F411&gt;=$N$29,F411&lt;=$O$29),$M$29))))))))))))))))))))))))))))))</f>
        <v>5</v>
      </c>
      <c r="D411" s="19" t="s">
        <v>19</v>
      </c>
      <c r="E411" s="19" t="s">
        <v>1235</v>
      </c>
      <c r="F411" s="23">
        <v>61</v>
      </c>
      <c r="G411" s="23"/>
      <c r="H411" s="19" t="s">
        <v>2022</v>
      </c>
      <c r="I411" s="19" t="s">
        <v>4213</v>
      </c>
      <c r="J411" s="19" t="s">
        <v>2860</v>
      </c>
      <c r="L411" s="22"/>
      <c r="XFD411" s="22"/>
    </row>
    <row r="412" spans="1:12 16384:16384" s="19" customFormat="1" x14ac:dyDescent="0.35">
      <c r="A412" s="12" t="s">
        <v>476</v>
      </c>
      <c r="B412" s="19" t="str">
        <f>HYPERLINK(Table4[[#This Row],[Link]],Table4[[#This Row],[Pattern w/out Hyperlink]])</f>
        <v>Long Play</v>
      </c>
      <c r="C412" s="19">
        <f>IF(F412&lt;=$N$1,$M$1,IF(AND(F412&gt;=$N$2,F412&lt;=$O$2),$M$2,IF(AND(F412&gt;=$N$3,F412&lt;=$O$3),$M$3,IF(AND(F412&gt;=$N$4,F412&lt;=$O$4),$M$4,IF(AND(F412&gt;=$N$5,F412&lt;=$O$5),$M$5,IF(AND(F412&gt;=$N$6,F412&lt;=$O$6),$M$6,IF(AND(F412&gt;=$N$7,F412&lt;=$O$7),$M$7,IF(AND(F412&gt;=$N$8,F412&lt;=$O$8),$M$8,IF(AND(F412&gt;$N$9,F412&lt;=$O$9),$M$9,IF(AND(F412&gt;=$N$10,F412&lt;=$O$10),$M$10,IF(AND(F412&gt;=$N$11,F412&lt;=$O$11),$M$11,IF(AND(F412&gt;=$N$12,F412&lt;=$O$12),$M$12,IF(AND(F412&gt;=$N$13,F412&lt;=$O$13),$M$13,IF(AND(F412&gt;=$N$14,F412&lt;=$O$14),$M$14,IF(AND(F412&gt;=$N$15,F412&lt;=$O$15),$M$15,IF(AND(F412&gt;=$N$16,F412&lt;=$O$16),$M$16,IF(AND(F412&gt;=$N$17,F412&lt;=$O$17),$M$17,IF(AND(F412&gt;=$N$18,F412&lt;=$O$18),$M$18,IF(AND(F412&gt;=$M$19,F412&gt;=$N$19),$O$19,IF(AND(F412&gt;=$N$19,F412&lt;=$O$19),$M$19,IF(AND(F412&gt;=$N$20,F412&lt;=$O$20),$M$20,IF(AND(F412&gt;=$N$21,F412&lt;=$O$21),$M$21,IF(AND(F412&gt;=$N$22,F412&lt;=$O$22),$M$22,IF(AND(F412&gt;=$N$23,F412&lt;=$O$23),$M$23,IF(AND(F412&gt;=$N$24,F412&lt;=$O$24),$M$24,IF(AND(F412&gt;=$N$25,F412&lt;=$O$25),$M$25,IF(AND(F412&gt;=$N$26,F412&lt;=$O$26),$M$26,IF(AND(F412&gt;=$N$27,F412&lt;=$O$27),$M$27,IF(AND(F412&gt;=$N$28,F412&lt;=$O$28),$M$28,IF(AND(F412&gt;=$N$29,F412&lt;=$O$29),$M$29))))))))))))))))))))))))))))))</f>
        <v>5</v>
      </c>
      <c r="D412" s="19" t="s">
        <v>19</v>
      </c>
      <c r="E412" s="19" t="s">
        <v>1235</v>
      </c>
      <c r="F412" s="16">
        <v>60</v>
      </c>
      <c r="G412" s="16"/>
      <c r="H412" s="12" t="s">
        <v>1033</v>
      </c>
      <c r="I412" s="19" t="s">
        <v>0</v>
      </c>
      <c r="J412" s="19" t="s">
        <v>2857</v>
      </c>
      <c r="K412" s="12"/>
      <c r="L412" s="22"/>
      <c r="XFD412" s="22"/>
    </row>
    <row r="413" spans="1:12 16384:16384" s="19" customFormat="1" x14ac:dyDescent="0.35">
      <c r="A413" s="19" t="s">
        <v>3328</v>
      </c>
      <c r="B413" s="45" t="str">
        <f>HYPERLINK(Table4[[#This Row],[Link]],Table4[[#This Row],[Pattern w/out Hyperlink]])</f>
        <v>Lisburn</v>
      </c>
      <c r="C413" s="19">
        <f>IF(F413&lt;=$N$1,$M$1,IF(AND(F413&gt;=$N$2,F413&lt;=$O$2),$M$2,IF(AND(F413&gt;=$N$3,F413&lt;=$O$3),$M$3,IF(AND(F413&gt;=$N$4,F413&lt;=$O$4),$M$4,IF(AND(F413&gt;=$N$5,F413&lt;=$O$5),$M$5,IF(AND(F413&gt;=$N$6,F413&lt;=$O$6),$M$6,IF(AND(F413&gt;=$N$7,F413&lt;=$O$7),$M$7,IF(AND(F413&gt;=$N$8,F413&lt;=$O$8),$M$8,IF(AND(F413&gt;$N$9,F413&lt;=$O$9),$M$9,IF(AND(F413&gt;=$N$10,F413&lt;=$O$10),$M$10,IF(AND(F413&gt;=$N$11,F413&lt;=$O$11),$M$11,IF(AND(F413&gt;=$N$12,F413&lt;=$O$12),$M$12,IF(AND(F413&gt;=$N$13,F413&lt;=$O$13),$M$13,IF(AND(F413&gt;=$N$14,F413&lt;=$O$14),$M$14,IF(AND(F413&gt;=$N$15,F413&lt;=$O$15),$M$15,IF(AND(F413&gt;=$N$16,F413&lt;=$O$16),$M$16,IF(AND(F413&gt;=$N$17,F413&lt;=$O$17),$M$17,IF(AND(F413&gt;=$N$18,F413&lt;=$O$18),$M$18,IF(AND(F413&gt;=$M$19,F413&gt;=$N$19),$O$19,IF(AND(F413&gt;=$N$19,F413&lt;=$O$19),$M$19,IF(AND(F413&gt;=$N$20,F413&lt;=$O$20),$M$20,IF(AND(F413&gt;=$N$21,F413&lt;=$O$21),$M$21,IF(AND(F413&gt;=$N$22,F413&lt;=$O$22),$M$22,IF(AND(F413&gt;=$N$23,F413&lt;=$O$23),$M$23,IF(AND(F413&gt;=$N$24,F413&lt;=$O$24),$M$24,IF(AND(F413&gt;=$N$25,F413&lt;=$O$25),$M$25,IF(AND(F413&gt;=$N$26,F413&lt;=$O$26),$M$26,IF(AND(F413&gt;=$N$27,F413&lt;=$O$27),$M$27,IF(AND(F413&gt;=$N$28,F413&lt;=$O$28),$M$28,IF(AND(F413&gt;=$N$29,F413&lt;=$O$29),$M$29))))))))))))))))))))))))))))))</f>
        <v>5</v>
      </c>
      <c r="D413" s="19" t="s">
        <v>2270</v>
      </c>
      <c r="E413" s="19" t="s">
        <v>1235</v>
      </c>
      <c r="F413" s="23">
        <v>55.9</v>
      </c>
      <c r="G413" s="23"/>
      <c r="H413" s="19" t="s">
        <v>8067</v>
      </c>
      <c r="I413" s="19" t="s">
        <v>1319</v>
      </c>
      <c r="J413" s="19" t="s">
        <v>2860</v>
      </c>
      <c r="L413" s="22"/>
      <c r="XFD413" s="22"/>
    </row>
    <row r="414" spans="1:12 16384:16384" s="19" customFormat="1" x14ac:dyDescent="0.35">
      <c r="A414" s="19" t="s">
        <v>3043</v>
      </c>
      <c r="B414" s="45" t="str">
        <f>HYPERLINK(Table4[[#This Row],[Link]],Table4[[#This Row],[Pattern w/out Hyperlink]])</f>
        <v>Lorie</v>
      </c>
      <c r="C414" s="19">
        <f>IF(F414&lt;=$N$1,$M$1,IF(AND(F414&gt;=$N$2,F414&lt;=$O$2),$M$2,IF(AND(F414&gt;=$N$3,F414&lt;=$O$3),$M$3,IF(AND(F414&gt;=$N$4,F414&lt;=$O$4),$M$4,IF(AND(F414&gt;=$N$5,F414&lt;=$O$5),$M$5,IF(AND(F414&gt;=$N$6,F414&lt;=$O$6),$M$6,IF(AND(F414&gt;=$N$7,F414&lt;=$O$7),$M$7,IF(AND(F414&gt;=$N$8,F414&lt;=$O$8),$M$8,IF(AND(F414&gt;$N$9,F414&lt;=$O$9),$M$9,IF(AND(F414&gt;=$N$10,F414&lt;=$O$10),$M$10,IF(AND(F414&gt;=$N$11,F414&lt;=$O$11),$M$11,IF(AND(F414&gt;=$N$12,F414&lt;=$O$12),$M$12,IF(AND(F414&gt;=$N$13,F414&lt;=$O$13),$M$13,IF(AND(F414&gt;=$N$14,F414&lt;=$O$14),$M$14,IF(AND(F414&gt;=$N$15,F414&lt;=$O$15),$M$15,IF(AND(F414&gt;=$N$16,F414&lt;=$O$16),$M$16,IF(AND(F414&gt;=$N$17,F414&lt;=$O$17),$M$17,IF(AND(F414&gt;=$N$18,F414&lt;=$O$18),$M$18,IF(AND(F414&gt;=$M$19,F414&gt;=$N$19),$O$19,IF(AND(F414&gt;=$N$19,F414&lt;=$O$19),$M$19,IF(AND(F414&gt;=$N$20,F414&lt;=$O$20),$M$20,IF(AND(F414&gt;=$N$21,F414&lt;=$O$21),$M$21,IF(AND(F414&gt;=$N$22,F414&lt;=$O$22),$M$22,IF(AND(F414&gt;=$N$23,F414&lt;=$O$23),$M$23,IF(AND(F414&gt;=$N$24,F414&lt;=$O$24),$M$24,IF(AND(F414&gt;=$N$25,F414&lt;=$O$25),$M$25,IF(AND(F414&gt;=$N$26,F414&lt;=$O$26),$M$26,IF(AND(F414&gt;=$N$27,F414&lt;=$O$27),$M$27,IF(AND(F414&gt;=$N$28,F414&lt;=$O$28),$M$28,IF(AND(F414&gt;=$N$29,F414&lt;=$O$29),$M$29))))))))))))))))))))))))))))))</f>
        <v>5</v>
      </c>
      <c r="D414" s="19" t="s">
        <v>2981</v>
      </c>
      <c r="E414" s="19" t="s">
        <v>1235</v>
      </c>
      <c r="F414" s="23">
        <f>Table4[[#This Row],[USD Pricing]]*Exchange!$A$1</f>
        <v>58.8</v>
      </c>
      <c r="G414" s="23">
        <v>42</v>
      </c>
      <c r="H414" s="19" t="s">
        <v>7800</v>
      </c>
      <c r="I414" s="19" t="s">
        <v>1319</v>
      </c>
      <c r="J414" s="19" t="s">
        <v>3024</v>
      </c>
      <c r="L414" s="22"/>
      <c r="XFD414" s="22"/>
    </row>
    <row r="415" spans="1:12 16384:16384" s="19" customFormat="1" x14ac:dyDescent="0.35">
      <c r="A415" s="12" t="s">
        <v>500</v>
      </c>
      <c r="B415" s="19" t="str">
        <f>HYPERLINK(Table4[[#This Row],[Link]],Table4[[#This Row],[Pattern w/out Hyperlink]])</f>
        <v>Matter</v>
      </c>
      <c r="C415" s="19">
        <f>IF(F415&lt;=$N$1,$M$1,IF(AND(F415&gt;=$N$2,F415&lt;=$O$2),$M$2,IF(AND(F415&gt;=$N$3,F415&lt;=$O$3),$M$3,IF(AND(F415&gt;=$N$4,F415&lt;=$O$4),$M$4,IF(AND(F415&gt;=$N$5,F415&lt;=$O$5),$M$5,IF(AND(F415&gt;=$N$6,F415&lt;=$O$6),$M$6,IF(AND(F415&gt;=$N$7,F415&lt;=$O$7),$M$7,IF(AND(F415&gt;=$N$8,F415&lt;=$O$8),$M$8,IF(AND(F415&gt;$N$9,F415&lt;=$O$9),$M$9,IF(AND(F415&gt;=$N$10,F415&lt;=$O$10),$M$10,IF(AND(F415&gt;=$N$11,F415&lt;=$O$11),$M$11,IF(AND(F415&gt;=$N$12,F415&lt;=$O$12),$M$12,IF(AND(F415&gt;=$N$13,F415&lt;=$O$13),$M$13,IF(AND(F415&gt;=$N$14,F415&lt;=$O$14),$M$14,IF(AND(F415&gt;=$N$15,F415&lt;=$O$15),$M$15,IF(AND(F415&gt;=$N$16,F415&lt;=$O$16),$M$16,IF(AND(F415&gt;=$N$17,F415&lt;=$O$17),$M$17,IF(AND(F415&gt;=$N$18,F415&lt;=$O$18),$M$18,IF(AND(F415&gt;=$M$19,F415&gt;=$N$19),$O$19,IF(AND(F415&gt;=$N$19,F415&lt;=$O$19),$M$19,IF(AND(F415&gt;=$N$20,F415&lt;=$O$20),$M$20,IF(AND(F415&gt;=$N$21,F415&lt;=$O$21),$M$21,IF(AND(F415&gt;=$N$22,F415&lt;=$O$22),$M$22,IF(AND(F415&gt;=$N$23,F415&lt;=$O$23),$M$23,IF(AND(F415&gt;=$N$24,F415&lt;=$O$24),$M$24,IF(AND(F415&gt;=$N$25,F415&lt;=$O$25),$M$25,IF(AND(F415&gt;=$N$26,F415&lt;=$O$26),$M$26,IF(AND(F415&gt;=$N$27,F415&lt;=$O$27),$M$27,IF(AND(F415&gt;=$N$28,F415&lt;=$O$28),$M$28,IF(AND(F415&gt;=$N$29,F415&lt;=$O$29),$M$29))))))))))))))))))))))))))))))</f>
        <v>5</v>
      </c>
      <c r="D415" s="19" t="s">
        <v>22</v>
      </c>
      <c r="E415" s="19" t="s">
        <v>1235</v>
      </c>
      <c r="F415" s="16">
        <f>Table4[[#This Row],[USD Pricing]]*Exchange!$A$1</f>
        <v>55.663999999999994</v>
      </c>
      <c r="G415" s="16">
        <v>39.76</v>
      </c>
      <c r="H415" s="12" t="s">
        <v>1688</v>
      </c>
      <c r="I415" s="19" t="s">
        <v>1319</v>
      </c>
      <c r="J415" s="19" t="s">
        <v>8280</v>
      </c>
      <c r="K415" s="12"/>
      <c r="L415" s="22"/>
      <c r="XFD415" s="22"/>
    </row>
    <row r="416" spans="1:12 16384:16384" s="19" customFormat="1" x14ac:dyDescent="0.35">
      <c r="A416" s="19" t="s">
        <v>501</v>
      </c>
      <c r="B416" s="43" t="str">
        <f>HYPERLINK(Table4[[#This Row],[Link]],Table4[[#This Row],[Pattern w/out Hyperlink]])</f>
        <v>Maverick</v>
      </c>
      <c r="C416" s="19">
        <f>IF(F416&lt;=$N$1,$M$1,IF(AND(F416&gt;=$N$2,F416&lt;=$O$2),$M$2,IF(AND(F416&gt;=$N$3,F416&lt;=$O$3),$M$3,IF(AND(F416&gt;=$N$4,F416&lt;=$O$4),$M$4,IF(AND(F416&gt;=$N$5,F416&lt;=$O$5),$M$5,IF(AND(F416&gt;=$N$6,F416&lt;=$O$6),$M$6,IF(AND(F416&gt;=$N$7,F416&lt;=$O$7),$M$7,IF(AND(F416&gt;=$N$8,F416&lt;=$O$8),$M$8,IF(AND(F416&gt;$N$9,F416&lt;=$O$9),$M$9,IF(AND(F416&gt;=$N$10,F416&lt;=$O$10),$M$10,IF(AND(F416&gt;=$N$11,F416&lt;=$O$11),$M$11,IF(AND(F416&gt;=$N$12,F416&lt;=$O$12),$M$12,IF(AND(F416&gt;=$N$13,F416&lt;=$O$13),$M$13,IF(AND(F416&gt;=$N$14,F416&lt;=$O$14),$M$14,IF(AND(F416&gt;=$N$15,F416&lt;=$O$15),$M$15,IF(AND(F416&gt;=$N$16,F416&lt;=$O$16),$M$16,IF(AND(F416&gt;=$N$17,F416&lt;=$O$17),$M$17,IF(AND(F416&gt;=$N$18,F416&lt;=$O$18),$M$18,IF(AND(F416&gt;=$M$19,F416&gt;=$N$19),$O$19,IF(AND(F416&gt;=$N$19,F416&lt;=$O$19),$M$19,IF(AND(F416&gt;=$N$20,F416&lt;=$O$20),$M$20,IF(AND(F416&gt;=$N$21,F416&lt;=$O$21),$M$21,IF(AND(F416&gt;=$N$22,F416&lt;=$O$22),$M$22,IF(AND(F416&gt;=$N$23,F416&lt;=$O$23),$M$23,IF(AND(F416&gt;=$N$24,F416&lt;=$O$24),$M$24,IF(AND(F416&gt;=$N$25,F416&lt;=$O$25),$M$25,IF(AND(F416&gt;=$N$26,F416&lt;=$O$26),$M$26,IF(AND(F416&gt;=$N$27,F416&lt;=$O$27),$M$27,IF(AND(F416&gt;=$N$28,F416&lt;=$O$28),$M$28,IF(AND(F416&gt;=$N$29,F416&lt;=$O$29),$M$29))))))))))))))))))))))))))))))</f>
        <v>5</v>
      </c>
      <c r="D416" s="19" t="s">
        <v>24</v>
      </c>
      <c r="E416" s="19" t="s">
        <v>1235</v>
      </c>
      <c r="F416" s="23">
        <f>Table4[[#This Row],[USD Pricing]]*Exchange!$A$1</f>
        <v>62.3</v>
      </c>
      <c r="G416" s="23">
        <v>44.5</v>
      </c>
      <c r="H416" s="11" t="s">
        <v>8052</v>
      </c>
      <c r="I416" s="19" t="s">
        <v>1319</v>
      </c>
      <c r="J416" s="19" t="s">
        <v>2856</v>
      </c>
      <c r="L416" s="22"/>
      <c r="XFD416" s="22"/>
    </row>
    <row r="417" spans="1:12 16384:16384" s="19" customFormat="1" x14ac:dyDescent="0.35">
      <c r="A417" s="12" t="s">
        <v>2026</v>
      </c>
      <c r="B417" s="19" t="str">
        <f>HYPERLINK(Table4[[#This Row],[Link]],Table4[[#This Row],[Pattern w/out Hyperlink]])</f>
        <v>Moda</v>
      </c>
      <c r="C417" s="19">
        <f>IF(F417&lt;=$N$1,$M$1,IF(AND(F417&gt;=$N$2,F417&lt;=$O$2),$M$2,IF(AND(F417&gt;=$N$3,F417&lt;=$O$3),$M$3,IF(AND(F417&gt;=$N$4,F417&lt;=$O$4),$M$4,IF(AND(F417&gt;=$N$5,F417&lt;=$O$5),$M$5,IF(AND(F417&gt;=$N$6,F417&lt;=$O$6),$M$6,IF(AND(F417&gt;=$N$7,F417&lt;=$O$7),$M$7,IF(AND(F417&gt;=$N$8,F417&lt;=$O$8),$M$8,IF(AND(F417&gt;$N$9,F417&lt;=$O$9),$M$9,IF(AND(F417&gt;=$N$10,F417&lt;=$O$10),$M$10,IF(AND(F417&gt;=$N$11,F417&lt;=$O$11),$M$11,IF(AND(F417&gt;=$N$12,F417&lt;=$O$12),$M$12,IF(AND(F417&gt;=$N$13,F417&lt;=$O$13),$M$13,IF(AND(F417&gt;=$N$14,F417&lt;=$O$14),$M$14,IF(AND(F417&gt;=$N$15,F417&lt;=$O$15),$M$15,IF(AND(F417&gt;=$N$16,F417&lt;=$O$16),$M$16,IF(AND(F417&gt;=$N$17,F417&lt;=$O$17),$M$17,IF(AND(F417&gt;=$N$18,F417&lt;=$O$18),$M$18,IF(AND(F417&gt;=$M$19,F417&gt;=$N$19),$O$19,IF(AND(F417&gt;=$N$19,F417&lt;=$O$19),$M$19,IF(AND(F417&gt;=$N$20,F417&lt;=$O$20),$M$20,IF(AND(F417&gt;=$N$21,F417&lt;=$O$21),$M$21,IF(AND(F417&gt;=$N$22,F417&lt;=$O$22),$M$22,IF(AND(F417&gt;=$N$23,F417&lt;=$O$23),$M$23,IF(AND(F417&gt;=$N$24,F417&lt;=$O$24),$M$24,IF(AND(F417&gt;=$N$25,F417&lt;=$O$25),$M$25,IF(AND(F417&gt;=$N$26,F417&lt;=$O$26),$M$26,IF(AND(F417&gt;=$N$27,F417&lt;=$O$27),$M$27,IF(AND(F417&gt;=$N$28,F417&lt;=$O$28),$M$28,IF(AND(F417&gt;=$N$29,F417&lt;=$O$29),$M$29))))))))))))))))))))))))))))))</f>
        <v>5</v>
      </c>
      <c r="D417" s="19" t="s">
        <v>19</v>
      </c>
      <c r="E417" s="19" t="s">
        <v>1235</v>
      </c>
      <c r="F417" s="16">
        <v>63</v>
      </c>
      <c r="G417" s="16"/>
      <c r="H417" s="12" t="s">
        <v>2027</v>
      </c>
      <c r="I417" s="19" t="s">
        <v>1319</v>
      </c>
      <c r="J417" s="19" t="s">
        <v>2857</v>
      </c>
      <c r="K417" s="12"/>
      <c r="L417" s="22"/>
      <c r="XFD417" s="22"/>
    </row>
    <row r="418" spans="1:12 16384:16384" s="19" customFormat="1" x14ac:dyDescent="0.35">
      <c r="A418" s="12" t="s">
        <v>7614</v>
      </c>
      <c r="B418" s="19" t="str">
        <f>HYPERLINK(Table4[[#This Row],[Link]],Table4[[#This Row],[Pattern w/out Hyperlink]])</f>
        <v>Mica 2.0</v>
      </c>
      <c r="C418" s="19">
        <f>IF(F418&lt;=$N$1,$M$1,IF(AND(F418&gt;=$N$2,F418&lt;=$O$2),$M$2,IF(AND(F418&gt;=$N$3,F418&lt;=$O$3),$M$3,IF(AND(F418&gt;=$N$4,F418&lt;=$O$4),$M$4,IF(AND(F418&gt;=$N$5,F418&lt;=$O$5),$M$5,IF(AND(F418&gt;=$N$6,F418&lt;=$O$6),$M$6,IF(AND(F418&gt;=$N$7,F418&lt;=$O$7),$M$7,IF(AND(F418&gt;=$N$8,F418&lt;=$O$8),$M$8,IF(AND(F418&gt;$N$9,F418&lt;=$O$9),$M$9,IF(AND(F418&gt;=$N$10,F418&lt;=$O$10),$M$10,IF(AND(F418&gt;=$N$11,F418&lt;=$O$11),$M$11,IF(AND(F418&gt;=$N$12,F418&lt;=$O$12),$M$12,IF(AND(F418&gt;=$N$13,F418&lt;=$O$13),$M$13,IF(AND(F418&gt;=$N$14,F418&lt;=$O$14),$M$14,IF(AND(F418&gt;=$N$15,F418&lt;=$O$15),$M$15,IF(AND(F418&gt;=$N$16,F418&lt;=$O$16),$M$16,IF(AND(F418&gt;=$N$17,F418&lt;=$O$17),$M$17,IF(AND(F418&gt;=$N$18,F418&lt;=$O$18),$M$18,IF(AND(F418&gt;=$M$19,F418&gt;=$N$19),$O$19,IF(AND(F418&gt;=$N$19,F418&lt;=$O$19),$M$19,IF(AND(F418&gt;=$N$20,F418&lt;=$O$20),$M$20,IF(AND(F418&gt;=$N$21,F418&lt;=$O$21),$M$21,IF(AND(F418&gt;=$N$22,F418&lt;=$O$22),$M$22,IF(AND(F418&gt;=$N$23,F418&lt;=$O$23),$M$23,IF(AND(F418&gt;=$N$24,F418&lt;=$O$24),$M$24,IF(AND(F418&gt;=$N$25,F418&lt;=$O$25),$M$25,IF(AND(F418&gt;=$N$26,F418&lt;=$O$26),$M$26,IF(AND(F418&gt;=$N$27,F418&lt;=$O$27),$M$27,IF(AND(F418&gt;=$N$28,F418&lt;=$O$28),$M$28,IF(AND(F418&gt;=$N$29,F418&lt;=$O$29),$M$29))))))))))))))))))))))))))))))</f>
        <v>5</v>
      </c>
      <c r="D418" s="19" t="s">
        <v>20</v>
      </c>
      <c r="E418" s="19" t="s">
        <v>1235</v>
      </c>
      <c r="F418" s="24">
        <f>Table4[[#This Row],[USD Pricing]]*Exchange!$A$1</f>
        <v>58.099999999999994</v>
      </c>
      <c r="G418" s="24">
        <v>41.5</v>
      </c>
      <c r="H418" s="12" t="s">
        <v>1519</v>
      </c>
      <c r="I418" s="19" t="s">
        <v>0</v>
      </c>
      <c r="J418" s="19" t="s">
        <v>2866</v>
      </c>
      <c r="L418" s="22"/>
      <c r="XFD418" s="22"/>
    </row>
    <row r="419" spans="1:12 16384:16384" s="19" customFormat="1" x14ac:dyDescent="0.35">
      <c r="A419" s="12" t="s">
        <v>8039</v>
      </c>
      <c r="B419" s="19" t="str">
        <f>HYPERLINK(Table4[[#This Row],[Link]],Table4[[#This Row],[Pattern w/out Hyperlink]])</f>
        <v>Montage Pro</v>
      </c>
      <c r="C419" s="19">
        <f>IF(F419&lt;=$N$1,$M$1,IF(AND(F419&gt;=$N$2,F419&lt;=$O$2),$M$2,IF(AND(F419&gt;=$N$3,F419&lt;=$O$3),$M$3,IF(AND(F419&gt;=$N$4,F419&lt;=$O$4),$M$4,IF(AND(F419&gt;=$N$5,F419&lt;=$O$5),$M$5,IF(AND(F419&gt;=$N$6,F419&lt;=$O$6),$M$6,IF(AND(F419&gt;=$N$7,F419&lt;=$O$7),$M$7,IF(AND(F419&gt;=$N$8,F419&lt;=$O$8),$M$8,IF(AND(F419&gt;$N$9,F419&lt;=$O$9),$M$9,IF(AND(F419&gt;=$N$10,F419&lt;=$O$10),$M$10,IF(AND(F419&gt;=$N$11,F419&lt;=$O$11),$M$11,IF(AND(F419&gt;=$N$12,F419&lt;=$O$12),$M$12,IF(AND(F419&gt;=$N$13,F419&lt;=$O$13),$M$13,IF(AND(F419&gt;=$N$14,F419&lt;=$O$14),$M$14,IF(AND(F419&gt;=$N$15,F419&lt;=$O$15),$M$15,IF(AND(F419&gt;=$N$16,F419&lt;=$O$16),$M$16,IF(AND(F419&gt;=$N$17,F419&lt;=$O$17),$M$17,IF(AND(F419&gt;=$N$18,F419&lt;=$O$18),$M$18,IF(AND(F419&gt;=$M$19,F419&gt;=$N$19),$O$19,IF(AND(F419&gt;=$N$19,F419&lt;=$O$19),$M$19,IF(AND(F419&gt;=$N$20,F419&lt;=$O$20),$M$20,IF(AND(F419&gt;=$N$21,F419&lt;=$O$21),$M$21,IF(AND(F419&gt;=$N$22,F419&lt;=$O$22),$M$22,IF(AND(F419&gt;=$N$23,F419&lt;=$O$23),$M$23,IF(AND(F419&gt;=$N$24,F419&lt;=$O$24),$M$24,IF(AND(F419&gt;=$N$25,F419&lt;=$O$25),$M$25,IF(AND(F419&gt;=$N$26,F419&lt;=$O$26),$M$26,IF(AND(F419&gt;=$N$27,F419&lt;=$O$27),$M$27,IF(AND(F419&gt;=$N$28,F419&lt;=$O$28),$M$28,IF(AND(F419&gt;=$N$29,F419&lt;=$O$29),$M$29))))))))))))))))))))))))))))))</f>
        <v>5</v>
      </c>
      <c r="D419" s="19" t="s">
        <v>1281</v>
      </c>
      <c r="E419" s="19" t="s">
        <v>1235</v>
      </c>
      <c r="F419" s="16">
        <v>55.95</v>
      </c>
      <c r="G419" s="16"/>
      <c r="H419" s="12" t="s">
        <v>8040</v>
      </c>
      <c r="I419" s="19" t="s">
        <v>1319</v>
      </c>
      <c r="J419" s="19" t="s">
        <v>3822</v>
      </c>
      <c r="K419" s="12" t="s">
        <v>8166</v>
      </c>
      <c r="L419" s="22"/>
      <c r="XFD419" s="22"/>
    </row>
    <row r="420" spans="1:12 16384:16384" s="19" customFormat="1" x14ac:dyDescent="0.35">
      <c r="A420" s="19" t="s">
        <v>541</v>
      </c>
      <c r="B420" s="45" t="str">
        <f>HYPERLINK(Table4[[#This Row],[Link]],Table4[[#This Row],[Pattern w/out Hyperlink]])</f>
        <v>Monolith</v>
      </c>
      <c r="C420" s="19">
        <f>IF(F420&lt;=$N$1,$M$1,IF(AND(F420&gt;=$N$2,F420&lt;=$O$2),$M$2,IF(AND(F420&gt;=$N$3,F420&lt;=$O$3),$M$3,IF(AND(F420&gt;=$N$4,F420&lt;=$O$4),$M$4,IF(AND(F420&gt;=$N$5,F420&lt;=$O$5),$M$5,IF(AND(F420&gt;=$N$6,F420&lt;=$O$6),$M$6,IF(AND(F420&gt;=$N$7,F420&lt;=$O$7),$M$7,IF(AND(F420&gt;=$N$8,F420&lt;=$O$8),$M$8,IF(AND(F420&gt;$N$9,F420&lt;=$O$9),$M$9,IF(AND(F420&gt;=$N$10,F420&lt;=$O$10),$M$10,IF(AND(F420&gt;=$N$11,F420&lt;=$O$11),$M$11,IF(AND(F420&gt;=$N$12,F420&lt;=$O$12),$M$12,IF(AND(F420&gt;=$N$13,F420&lt;=$O$13),$M$13,IF(AND(F420&gt;=$N$14,F420&lt;=$O$14),$M$14,IF(AND(F420&gt;=$N$15,F420&lt;=$O$15),$M$15,IF(AND(F420&gt;=$N$16,F420&lt;=$O$16),$M$16,IF(AND(F420&gt;=$N$17,F420&lt;=$O$17),$M$17,IF(AND(F420&gt;=$N$18,F420&lt;=$O$18),$M$18,IF(AND(F420&gt;=$M$19,F420&gt;=$N$19),$O$19,IF(AND(F420&gt;=$N$19,F420&lt;=$O$19),$M$19,IF(AND(F420&gt;=$N$20,F420&lt;=$O$20),$M$20,IF(AND(F420&gt;=$N$21,F420&lt;=$O$21),$M$21,IF(AND(F420&gt;=$N$22,F420&lt;=$O$22),$M$22,IF(AND(F420&gt;=$N$23,F420&lt;=$O$23),$M$23,IF(AND(F420&gt;=$N$24,F420&lt;=$O$24),$M$24,IF(AND(F420&gt;=$N$25,F420&lt;=$O$25),$M$25,IF(AND(F420&gt;=$N$26,F420&lt;=$O$26),$M$26,IF(AND(F420&gt;=$N$27,F420&lt;=$O$27),$M$27,IF(AND(F420&gt;=$N$28,F420&lt;=$O$28),$M$28,IF(AND(F420&gt;=$N$29,F420&lt;=$O$29),$M$29))))))))))))))))))))))))))))))</f>
        <v>5</v>
      </c>
      <c r="D420" s="19" t="s">
        <v>19</v>
      </c>
      <c r="E420" s="19" t="s">
        <v>1235</v>
      </c>
      <c r="F420" s="23">
        <v>61</v>
      </c>
      <c r="G420" s="23"/>
      <c r="H420" s="19" t="s">
        <v>2028</v>
      </c>
      <c r="I420" s="19" t="s">
        <v>1319</v>
      </c>
      <c r="J420" s="19" t="s">
        <v>2860</v>
      </c>
      <c r="L420" s="22"/>
      <c r="XFD420" s="22"/>
    </row>
    <row r="421" spans="1:12 16384:16384" s="19" customFormat="1" x14ac:dyDescent="0.35">
      <c r="A421" s="12" t="s">
        <v>2031</v>
      </c>
      <c r="B421" s="19" t="str">
        <f>HYPERLINK(Table4[[#This Row],[Link]],Table4[[#This Row],[Pattern w/out Hyperlink]])</f>
        <v>Mustang</v>
      </c>
      <c r="C421" s="19">
        <f>IF(F421&lt;=$N$1,$M$1,IF(AND(F421&gt;=$N$2,F421&lt;=$O$2),$M$2,IF(AND(F421&gt;=$N$3,F421&lt;=$O$3),$M$3,IF(AND(F421&gt;=$N$4,F421&lt;=$O$4),$M$4,IF(AND(F421&gt;=$N$5,F421&lt;=$O$5),$M$5,IF(AND(F421&gt;=$N$6,F421&lt;=$O$6),$M$6,IF(AND(F421&gt;=$N$7,F421&lt;=$O$7),$M$7,IF(AND(F421&gt;=$N$8,F421&lt;=$O$8),$M$8,IF(AND(F421&gt;$N$9,F421&lt;=$O$9),$M$9,IF(AND(F421&gt;=$N$10,F421&lt;=$O$10),$M$10,IF(AND(F421&gt;=$N$11,F421&lt;=$O$11),$M$11,IF(AND(F421&gt;=$N$12,F421&lt;=$O$12),$M$12,IF(AND(F421&gt;=$N$13,F421&lt;=$O$13),$M$13,IF(AND(F421&gt;=$N$14,F421&lt;=$O$14),$M$14,IF(AND(F421&gt;=$N$15,F421&lt;=$O$15),$M$15,IF(AND(F421&gt;=$N$16,F421&lt;=$O$16),$M$16,IF(AND(F421&gt;=$N$17,F421&lt;=$O$17),$M$17,IF(AND(F421&gt;=$N$18,F421&lt;=$O$18),$M$18,IF(AND(F421&gt;=$M$19,F421&gt;=$N$19),$O$19,IF(AND(F421&gt;=$N$19,F421&lt;=$O$19),$M$19,IF(AND(F421&gt;=$N$20,F421&lt;=$O$20),$M$20,IF(AND(F421&gt;=$N$21,F421&lt;=$O$21),$M$21,IF(AND(F421&gt;=$N$22,F421&lt;=$O$22),$M$22,IF(AND(F421&gt;=$N$23,F421&lt;=$O$23),$M$23,IF(AND(F421&gt;=$N$24,F421&lt;=$O$24),$M$24,IF(AND(F421&gt;=$N$25,F421&lt;=$O$25),$M$25,IF(AND(F421&gt;=$N$26,F421&lt;=$O$26),$M$26,IF(AND(F421&gt;=$N$27,F421&lt;=$O$27),$M$27,IF(AND(F421&gt;=$N$28,F421&lt;=$O$28),$M$28,IF(AND(F421&gt;=$N$29,F421&lt;=$O$29),$M$29))))))))))))))))))))))))))))))</f>
        <v>5</v>
      </c>
      <c r="D421" s="19" t="s">
        <v>24</v>
      </c>
      <c r="E421" s="19" t="s">
        <v>1235</v>
      </c>
      <c r="F421" s="16">
        <f>Table4[[#This Row],[USD Pricing]]*Exchange!$A$1</f>
        <v>55.93</v>
      </c>
      <c r="G421" s="16">
        <v>39.950000000000003</v>
      </c>
      <c r="H421" s="12" t="s">
        <v>3821</v>
      </c>
      <c r="I421" s="19" t="s">
        <v>1319</v>
      </c>
      <c r="J421" s="19" t="s">
        <v>3822</v>
      </c>
      <c r="K421" s="12" t="s">
        <v>8158</v>
      </c>
      <c r="L421" s="22"/>
      <c r="XFD421" s="22"/>
    </row>
    <row r="422" spans="1:12 16384:16384" s="19" customFormat="1" x14ac:dyDescent="0.35">
      <c r="A422" s="19" t="s">
        <v>3460</v>
      </c>
      <c r="B422" s="45" t="str">
        <f>HYPERLINK(Table4[[#This Row],[Link]],Table4[[#This Row],[Pattern w/out Hyperlink]])</f>
        <v>Mosaic</v>
      </c>
      <c r="C422" s="19">
        <f>IF(F422&lt;=$N$1,$M$1,IF(AND(F422&gt;=$N$2,F422&lt;=$O$2),$M$2,IF(AND(F422&gt;=$N$3,F422&lt;=$O$3),$M$3,IF(AND(F422&gt;=$N$4,F422&lt;=$O$4),$M$4,IF(AND(F422&gt;=$N$5,F422&lt;=$O$5),$M$5,IF(AND(F422&gt;=$N$6,F422&lt;=$O$6),$M$6,IF(AND(F422&gt;=$N$7,F422&lt;=$O$7),$M$7,IF(AND(F422&gt;=$N$8,F422&lt;=$O$8),$M$8,IF(AND(F422&gt;$N$9,F422&lt;=$O$9),$M$9,IF(AND(F422&gt;=$N$10,F422&lt;=$O$10),$M$10,IF(AND(F422&gt;=$N$11,F422&lt;=$O$11),$M$11,IF(AND(F422&gt;=$N$12,F422&lt;=$O$12),$M$12,IF(AND(F422&gt;=$N$13,F422&lt;=$O$13),$M$13,IF(AND(F422&gt;=$N$14,F422&lt;=$O$14),$M$14,IF(AND(F422&gt;=$N$15,F422&lt;=$O$15),$M$15,IF(AND(F422&gt;=$N$16,F422&lt;=$O$16),$M$16,IF(AND(F422&gt;=$N$17,F422&lt;=$O$17),$M$17,IF(AND(F422&gt;=$N$18,F422&lt;=$O$18),$M$18,IF(AND(F422&gt;=$M$19,F422&gt;=$N$19),$O$19,IF(AND(F422&gt;=$N$19,F422&lt;=$O$19),$M$19,IF(AND(F422&gt;=$N$20,F422&lt;=$O$20),$M$20,IF(AND(F422&gt;=$N$21,F422&lt;=$O$21),$M$21,IF(AND(F422&gt;=$N$22,F422&lt;=$O$22),$M$22,IF(AND(F422&gt;=$N$23,F422&lt;=$O$23),$M$23,IF(AND(F422&gt;=$N$24,F422&lt;=$O$24),$M$24,IF(AND(F422&gt;=$N$25,F422&lt;=$O$25),$M$25,IF(AND(F422&gt;=$N$26,F422&lt;=$O$26),$M$26,IF(AND(F422&gt;=$N$27,F422&lt;=$O$27),$M$27,IF(AND(F422&gt;=$N$28,F422&lt;=$O$28),$M$28,IF(AND(F422&gt;=$N$29,F422&lt;=$O$29),$M$29))))))))))))))))))))))))))))))</f>
        <v>5</v>
      </c>
      <c r="D422" s="19" t="s">
        <v>2981</v>
      </c>
      <c r="E422" s="19" t="s">
        <v>1235</v>
      </c>
      <c r="F422" s="23">
        <f>Table4[[#This Row],[USD Pricing]]*Exchange!$A$1</f>
        <v>56</v>
      </c>
      <c r="G422" s="23">
        <v>40</v>
      </c>
      <c r="H422" s="19" t="s">
        <v>6641</v>
      </c>
      <c r="I422" s="19" t="s">
        <v>0</v>
      </c>
      <c r="J422" s="19" t="s">
        <v>2860</v>
      </c>
      <c r="L422" s="22"/>
      <c r="XFD422" s="22"/>
    </row>
    <row r="423" spans="1:12 16384:16384" s="19" customFormat="1" x14ac:dyDescent="0.35">
      <c r="A423" s="12" t="s">
        <v>556</v>
      </c>
      <c r="B423" s="19" t="str">
        <f>HYPERLINK(Table4[[#This Row],[Link]],Table4[[#This Row],[Pattern w/out Hyperlink]])</f>
        <v>Mylar</v>
      </c>
      <c r="C423" s="19">
        <f>IF(F423&lt;=$N$1,$M$1,IF(AND(F423&gt;=$N$2,F423&lt;=$O$2),$M$2,IF(AND(F423&gt;=$N$3,F423&lt;=$O$3),$M$3,IF(AND(F423&gt;=$N$4,F423&lt;=$O$4),$M$4,IF(AND(F423&gt;=$N$5,F423&lt;=$O$5),$M$5,IF(AND(F423&gt;=$N$6,F423&lt;=$O$6),$M$6,IF(AND(F423&gt;=$N$7,F423&lt;=$O$7),$M$7,IF(AND(F423&gt;=$N$8,F423&lt;=$O$8),$M$8,IF(AND(F423&gt;$N$9,F423&lt;=$O$9),$M$9,IF(AND(F423&gt;=$N$10,F423&lt;=$O$10),$M$10,IF(AND(F423&gt;=$N$11,F423&lt;=$O$11),$M$11,IF(AND(F423&gt;=$N$12,F423&lt;=$O$12),$M$12,IF(AND(F423&gt;=$N$13,F423&lt;=$O$13),$M$13,IF(AND(F423&gt;=$N$14,F423&lt;=$O$14),$M$14,IF(AND(F423&gt;=$N$15,F423&lt;=$O$15),$M$15,IF(AND(F423&gt;=$N$16,F423&lt;=$O$16),$M$16,IF(AND(F423&gt;=$N$17,F423&lt;=$O$17),$M$17,IF(AND(F423&gt;=$N$18,F423&lt;=$O$18),$M$18,IF(AND(F423&gt;=$M$19,F423&gt;=$N$19),$O$19,IF(AND(F423&gt;=$N$19,F423&lt;=$O$19),$M$19,IF(AND(F423&gt;=$N$20,F423&lt;=$O$20),$M$20,IF(AND(F423&gt;=$N$21,F423&lt;=$O$21),$M$21,IF(AND(F423&gt;=$N$22,F423&lt;=$O$22),$M$22,IF(AND(F423&gt;=$N$23,F423&lt;=$O$23),$M$23,IF(AND(F423&gt;=$N$24,F423&lt;=$O$24),$M$24,IF(AND(F423&gt;=$N$25,F423&lt;=$O$25),$M$25,IF(AND(F423&gt;=$N$26,F423&lt;=$O$26),$M$26,IF(AND(F423&gt;=$N$27,F423&lt;=$O$27),$M$27,IF(AND(F423&gt;=$N$28,F423&lt;=$O$28),$M$28,IF(AND(F423&gt;=$N$29,F423&lt;=$O$29),$M$29))))))))))))))))))))))))))))))</f>
        <v>5</v>
      </c>
      <c r="D423" s="19" t="s">
        <v>18</v>
      </c>
      <c r="E423" s="19" t="s">
        <v>1235</v>
      </c>
      <c r="F423" s="16">
        <f>Table4[[#This Row],[USD Pricing]]*Exchange!$A$1</f>
        <v>58.73</v>
      </c>
      <c r="G423" s="16">
        <v>41.95</v>
      </c>
      <c r="H423" s="12" t="s">
        <v>6137</v>
      </c>
      <c r="I423" s="19" t="s">
        <v>1319</v>
      </c>
      <c r="J423" s="19" t="s">
        <v>2859</v>
      </c>
      <c r="K423" s="12" t="s">
        <v>8170</v>
      </c>
      <c r="L423" s="22"/>
      <c r="XFD423" s="22"/>
    </row>
    <row r="424" spans="1:12 16384:16384" s="19" customFormat="1" x14ac:dyDescent="0.35">
      <c r="A424" s="12" t="s">
        <v>3049</v>
      </c>
      <c r="B424" s="19" t="str">
        <f>HYPERLINK(Table4[[#This Row],[Link]],Table4[[#This Row],[Pattern w/out Hyperlink]])</f>
        <v>Natuur</v>
      </c>
      <c r="C424" s="19">
        <f>IF(F424&lt;=$N$1,$M$1,IF(AND(F424&gt;=$N$2,F424&lt;=$O$2),$M$2,IF(AND(F424&gt;=$N$3,F424&lt;=$O$3),$M$3,IF(AND(F424&gt;=$N$4,F424&lt;=$O$4),$M$4,IF(AND(F424&gt;=$N$5,F424&lt;=$O$5),$M$5,IF(AND(F424&gt;=$N$6,F424&lt;=$O$6),$M$6,IF(AND(F424&gt;=$N$7,F424&lt;=$O$7),$M$7,IF(AND(F424&gt;=$N$8,F424&lt;=$O$8),$M$8,IF(AND(F424&gt;$N$9,F424&lt;=$O$9),$M$9,IF(AND(F424&gt;=$N$10,F424&lt;=$O$10),$M$10,IF(AND(F424&gt;=$N$11,F424&lt;=$O$11),$M$11,IF(AND(F424&gt;=$N$12,F424&lt;=$O$12),$M$12,IF(AND(F424&gt;=$N$13,F424&lt;=$O$13),$M$13,IF(AND(F424&gt;=$N$14,F424&lt;=$O$14),$M$14,IF(AND(F424&gt;=$N$15,F424&lt;=$O$15),$M$15,IF(AND(F424&gt;=$N$16,F424&lt;=$O$16),$M$16,IF(AND(F424&gt;=$N$17,F424&lt;=$O$17),$M$17,IF(AND(F424&gt;=$N$18,F424&lt;=$O$18),$M$18,IF(AND(F424&gt;=$M$19,F424&gt;=$N$19),$O$19,IF(AND(F424&gt;=$N$19,F424&lt;=$O$19),$M$19,IF(AND(F424&gt;=$N$20,F424&lt;=$O$20),$M$20,IF(AND(F424&gt;=$N$21,F424&lt;=$O$21),$M$21,IF(AND(F424&gt;=$N$22,F424&lt;=$O$22),$M$22,IF(AND(F424&gt;=$N$23,F424&lt;=$O$23),$M$23,IF(AND(F424&gt;=$N$24,F424&lt;=$O$24),$M$24,IF(AND(F424&gt;=$N$25,F424&lt;=$O$25),$M$25,IF(AND(F424&gt;=$N$26,F424&lt;=$O$26),$M$26,IF(AND(F424&gt;=$N$27,F424&lt;=$O$27),$M$27,IF(AND(F424&gt;=$N$28,F424&lt;=$O$28),$M$28,IF(AND(F424&gt;=$N$29,F424&lt;=$O$29),$M$29))))))))))))))))))))))))))))))</f>
        <v>5</v>
      </c>
      <c r="D424" s="19" t="s">
        <v>2981</v>
      </c>
      <c r="E424" s="19" t="s">
        <v>1235</v>
      </c>
      <c r="F424" s="16">
        <f>Table4[[#This Row],[USD Pricing]]*Exchange!$A$1</f>
        <v>60.199999999999996</v>
      </c>
      <c r="G424" s="16">
        <v>43</v>
      </c>
      <c r="H424" s="12" t="s">
        <v>7806</v>
      </c>
      <c r="I424" s="19" t="s">
        <v>1319</v>
      </c>
      <c r="J424" s="19" t="s">
        <v>3023</v>
      </c>
      <c r="K424" s="12"/>
      <c r="L424" s="22"/>
      <c r="XFD424" s="22"/>
    </row>
    <row r="425" spans="1:12 16384:16384" s="19" customFormat="1" x14ac:dyDescent="0.35">
      <c r="A425" s="12" t="s">
        <v>5785</v>
      </c>
      <c r="B425" s="19" t="str">
        <f>HYPERLINK(Table4[[#This Row],[Link]],Table4[[#This Row],[Pattern w/out Hyperlink]])</f>
        <v>Nevada</v>
      </c>
      <c r="C425" s="19">
        <f>IF(F425&lt;=$N$1,$M$1,IF(AND(F425&gt;=$N$2,F425&lt;=$O$2),$M$2,IF(AND(F425&gt;=$N$3,F425&lt;=$O$3),$M$3,IF(AND(F425&gt;=$N$4,F425&lt;=$O$4),$M$4,IF(AND(F425&gt;=$N$5,F425&lt;=$O$5),$M$5,IF(AND(F425&gt;=$N$6,F425&lt;=$O$6),$M$6,IF(AND(F425&gt;=$N$7,F425&lt;=$O$7),$M$7,IF(AND(F425&gt;=$N$8,F425&lt;=$O$8),$M$8,IF(AND(F425&gt;$N$9,F425&lt;=$O$9),$M$9,IF(AND(F425&gt;=$N$10,F425&lt;=$O$10),$M$10,IF(AND(F425&gt;=$N$11,F425&lt;=$O$11),$M$11,IF(AND(F425&gt;=$N$12,F425&lt;=$O$12),$M$12,IF(AND(F425&gt;=$N$13,F425&lt;=$O$13),$M$13,IF(AND(F425&gt;=$N$14,F425&lt;=$O$14),$M$14,IF(AND(F425&gt;=$N$15,F425&lt;=$O$15),$M$15,IF(AND(F425&gt;=$N$16,F425&lt;=$O$16),$M$16,IF(AND(F425&gt;=$N$17,F425&lt;=$O$17),$M$17,IF(AND(F425&gt;=$N$18,F425&lt;=$O$18),$M$18,IF(AND(F425&gt;=$M$19,F425&gt;=$N$19),$O$19,IF(AND(F425&gt;=$N$19,F425&lt;=$O$19),$M$19,IF(AND(F425&gt;=$N$20,F425&lt;=$O$20),$M$20,IF(AND(F425&gt;=$N$21,F425&lt;=$O$21),$M$21,IF(AND(F425&gt;=$N$22,F425&lt;=$O$22),$M$22,IF(AND(F425&gt;=$N$23,F425&lt;=$O$23),$M$23,IF(AND(F425&gt;=$N$24,F425&lt;=$O$24),$M$24,IF(AND(F425&gt;=$N$25,F425&lt;=$O$25),$M$25,IF(AND(F425&gt;=$N$26,F425&lt;=$O$26),$M$26,IF(AND(F425&gt;=$N$27,F425&lt;=$O$27),$M$27,IF(AND(F425&gt;=$N$28,F425&lt;=$O$28),$M$28,IF(AND(F425&gt;=$N$29,F425&lt;=$O$29),$M$29))))))))))))))))))))))))))))))</f>
        <v>5</v>
      </c>
      <c r="D425" s="19" t="s">
        <v>26</v>
      </c>
      <c r="E425" s="19" t="s">
        <v>1235</v>
      </c>
      <c r="F425" s="16">
        <f>Table4[[#This Row],[USD Pricing]]*Exchange!$A$1</f>
        <v>59.569999999999993</v>
      </c>
      <c r="G425" s="16">
        <v>42.55</v>
      </c>
      <c r="H425" s="12" t="s">
        <v>5786</v>
      </c>
      <c r="I425" s="19" t="s">
        <v>1319</v>
      </c>
      <c r="J425" s="19" t="s">
        <v>2857</v>
      </c>
      <c r="K425" s="12" t="s">
        <v>8205</v>
      </c>
      <c r="L425" s="22"/>
      <c r="XFD425" s="22"/>
    </row>
    <row r="426" spans="1:12 16384:16384" s="19" customFormat="1" x14ac:dyDescent="0.35">
      <c r="A426" s="19" t="s">
        <v>523</v>
      </c>
      <c r="B426" s="45" t="str">
        <f>HYPERLINK(Table4[[#This Row],[Link]],Table4[[#This Row],[Pattern w/out Hyperlink]])</f>
        <v>Metta</v>
      </c>
      <c r="C426" s="19">
        <f>IF(F426&lt;=$N$1,$M$1,IF(AND(F426&gt;=$N$2,F426&lt;=$O$2),$M$2,IF(AND(F426&gt;=$N$3,F426&lt;=$O$3),$M$3,IF(AND(F426&gt;=$N$4,F426&lt;=$O$4),$M$4,IF(AND(F426&gt;=$N$5,F426&lt;=$O$5),$M$5,IF(AND(F426&gt;=$N$6,F426&lt;=$O$6),$M$6,IF(AND(F426&gt;=$N$7,F426&lt;=$O$7),$M$7,IF(AND(F426&gt;=$N$8,F426&lt;=$O$8),$M$8,IF(AND(F426&gt;$N$9,F426&lt;=$O$9),$M$9,IF(AND(F426&gt;=$N$10,F426&lt;=$O$10),$M$10,IF(AND(F426&gt;=$N$11,F426&lt;=$O$11),$M$11,IF(AND(F426&gt;=$N$12,F426&lt;=$O$12),$M$12,IF(AND(F426&gt;=$N$13,F426&lt;=$O$13),$M$13,IF(AND(F426&gt;=$N$14,F426&lt;=$O$14),$M$14,IF(AND(F426&gt;=$N$15,F426&lt;=$O$15),$M$15,IF(AND(F426&gt;=$N$16,F426&lt;=$O$16),$M$16,IF(AND(F426&gt;=$N$17,F426&lt;=$O$17),$M$17,IF(AND(F426&gt;=$N$18,F426&lt;=$O$18),$M$18,IF(AND(F426&gt;=$M$19,F426&gt;=$N$19),$O$19,IF(AND(F426&gt;=$N$19,F426&lt;=$O$19),$M$19,IF(AND(F426&gt;=$N$20,F426&lt;=$O$20),$M$20,IF(AND(F426&gt;=$N$21,F426&lt;=$O$21),$M$21,IF(AND(F426&gt;=$N$22,F426&lt;=$O$22),$M$22,IF(AND(F426&gt;=$N$23,F426&lt;=$O$23),$M$23,IF(AND(F426&gt;=$N$24,F426&lt;=$O$24),$M$24,IF(AND(F426&gt;=$N$25,F426&lt;=$O$25),$M$25,IF(AND(F426&gt;=$N$26,F426&lt;=$O$26),$M$26,IF(AND(F426&gt;=$N$27,F426&lt;=$O$27),$M$27,IF(AND(F426&gt;=$N$28,F426&lt;=$O$28),$M$28,IF(AND(F426&gt;=$N$29,F426&lt;=$O$29),$M$29))))))))))))))))))))))))))))))</f>
        <v>5</v>
      </c>
      <c r="D426" s="19" t="s">
        <v>25</v>
      </c>
      <c r="E426" s="19" t="s">
        <v>1235</v>
      </c>
      <c r="F426" s="23">
        <v>60.25</v>
      </c>
      <c r="G426" s="23"/>
      <c r="H426" s="19" t="s">
        <v>1125</v>
      </c>
      <c r="I426" s="19" t="s">
        <v>1319</v>
      </c>
      <c r="J426" s="19" t="s">
        <v>2860</v>
      </c>
      <c r="L426" s="22"/>
      <c r="XFD426" s="22"/>
    </row>
    <row r="427" spans="1:12 16384:16384" s="19" customFormat="1" x14ac:dyDescent="0.35">
      <c r="A427" s="19" t="s">
        <v>3226</v>
      </c>
      <c r="B427" s="45" t="str">
        <f>HYPERLINK(Table4[[#This Row],[Link]],Table4[[#This Row],[Pattern w/out Hyperlink]])</f>
        <v>Nexus Uph</v>
      </c>
      <c r="C427" s="19">
        <f>IF(F427&lt;=$N$1,$M$1,IF(AND(F427&gt;=$N$2,F427&lt;=$O$2),$M$2,IF(AND(F427&gt;=$N$3,F427&lt;=$O$3),$M$3,IF(AND(F427&gt;=$N$4,F427&lt;=$O$4),$M$4,IF(AND(F427&gt;=$N$5,F427&lt;=$O$5),$M$5,IF(AND(F427&gt;=$N$6,F427&lt;=$O$6),$M$6,IF(AND(F427&gt;=$N$7,F427&lt;=$O$7),$M$7,IF(AND(F427&gt;=$N$8,F427&lt;=$O$8),$M$8,IF(AND(F427&gt;$N$9,F427&lt;=$O$9),$M$9,IF(AND(F427&gt;=$N$10,F427&lt;=$O$10),$M$10,IF(AND(F427&gt;=$N$11,F427&lt;=$O$11),$M$11,IF(AND(F427&gt;=$N$12,F427&lt;=$O$12),$M$12,IF(AND(F427&gt;=$N$13,F427&lt;=$O$13),$M$13,IF(AND(F427&gt;=$N$14,F427&lt;=$O$14),$M$14,IF(AND(F427&gt;=$N$15,F427&lt;=$O$15),$M$15,IF(AND(F427&gt;=$N$16,F427&lt;=$O$16),$M$16,IF(AND(F427&gt;=$N$17,F427&lt;=$O$17),$M$17,IF(AND(F427&gt;=$N$18,F427&lt;=$O$18),$M$18,IF(AND(F427&gt;=$M$19,F427&gt;=$N$19),$O$19,IF(AND(F427&gt;=$N$19,F427&lt;=$O$19),$M$19,IF(AND(F427&gt;=$N$20,F427&lt;=$O$20),$M$20,IF(AND(F427&gt;=$N$21,F427&lt;=$O$21),$M$21,IF(AND(F427&gt;=$N$22,F427&lt;=$O$22),$M$22,IF(AND(F427&gt;=$N$23,F427&lt;=$O$23),$M$23,IF(AND(F427&gt;=$N$24,F427&lt;=$O$24),$M$24,IF(AND(F427&gt;=$N$25,F427&lt;=$O$25),$M$25,IF(AND(F427&gt;=$N$26,F427&lt;=$O$26),$M$26,IF(AND(F427&gt;=$N$27,F427&lt;=$O$27),$M$27,IF(AND(F427&gt;=$N$28,F427&lt;=$O$28),$M$28,IF(AND(F427&gt;=$N$29,F427&lt;=$O$29),$M$29))))))))))))))))))))))))))))))</f>
        <v>5</v>
      </c>
      <c r="D427" s="19" t="s">
        <v>26</v>
      </c>
      <c r="E427" s="19" t="s">
        <v>1235</v>
      </c>
      <c r="F427" s="23">
        <f>Table4[[#This Row],[USD Pricing]]*Exchange!$A$1</f>
        <v>58.449999999999996</v>
      </c>
      <c r="G427" s="23">
        <v>41.75</v>
      </c>
      <c r="H427" s="19" t="s">
        <v>5787</v>
      </c>
      <c r="I427" s="19" t="s">
        <v>1319</v>
      </c>
      <c r="J427" s="19" t="s">
        <v>2860</v>
      </c>
      <c r="L427" s="22"/>
      <c r="XFD427" s="22"/>
    </row>
    <row r="428" spans="1:12 16384:16384" s="19" customFormat="1" x14ac:dyDescent="0.35">
      <c r="A428" s="12" t="s">
        <v>572</v>
      </c>
      <c r="B428" s="19" t="str">
        <f>HYPERLINK(Table4[[#This Row],[Link]],Table4[[#This Row],[Pattern w/out Hyperlink]])</f>
        <v>Nomad</v>
      </c>
      <c r="C428" s="19">
        <f>IF(F428&lt;=$N$1,$M$1,IF(AND(F428&gt;=$N$2,F428&lt;=$O$2),$M$2,IF(AND(F428&gt;=$N$3,F428&lt;=$O$3),$M$3,IF(AND(F428&gt;=$N$4,F428&lt;=$O$4),$M$4,IF(AND(F428&gt;=$N$5,F428&lt;=$O$5),$M$5,IF(AND(F428&gt;=$N$6,F428&lt;=$O$6),$M$6,IF(AND(F428&gt;=$N$7,F428&lt;=$O$7),$M$7,IF(AND(F428&gt;=$N$8,F428&lt;=$O$8),$M$8,IF(AND(F428&gt;$N$9,F428&lt;=$O$9),$M$9,IF(AND(F428&gt;=$N$10,F428&lt;=$O$10),$M$10,IF(AND(F428&gt;=$N$11,F428&lt;=$O$11),$M$11,IF(AND(F428&gt;=$N$12,F428&lt;=$O$12),$M$12,IF(AND(F428&gt;=$N$13,F428&lt;=$O$13),$M$13,IF(AND(F428&gt;=$N$14,F428&lt;=$O$14),$M$14,IF(AND(F428&gt;=$N$15,F428&lt;=$O$15),$M$15,IF(AND(F428&gt;=$N$16,F428&lt;=$O$16),$M$16,IF(AND(F428&gt;=$N$17,F428&lt;=$O$17),$M$17,IF(AND(F428&gt;=$N$18,F428&lt;=$O$18),$M$18,IF(AND(F428&gt;=$M$19,F428&gt;=$N$19),$O$19,IF(AND(F428&gt;=$N$19,F428&lt;=$O$19),$M$19,IF(AND(F428&gt;=$N$20,F428&lt;=$O$20),$M$20,IF(AND(F428&gt;=$N$21,F428&lt;=$O$21),$M$21,IF(AND(F428&gt;=$N$22,F428&lt;=$O$22),$M$22,IF(AND(F428&gt;=$N$23,F428&lt;=$O$23),$M$23,IF(AND(F428&gt;=$N$24,F428&lt;=$O$24),$M$24,IF(AND(F428&gt;=$N$25,F428&lt;=$O$25),$M$25,IF(AND(F428&gt;=$N$26,F428&lt;=$O$26),$M$26,IF(AND(F428&gt;=$N$27,F428&lt;=$O$27),$M$27,IF(AND(F428&gt;=$N$28,F428&lt;=$O$28),$M$28,IF(AND(F428&gt;=$N$29,F428&lt;=$O$29),$M$29))))))))))))))))))))))))))))))</f>
        <v>5</v>
      </c>
      <c r="D428" s="19" t="s">
        <v>22</v>
      </c>
      <c r="E428" s="19" t="s">
        <v>1235</v>
      </c>
      <c r="F428" s="16">
        <f>Table4[[#This Row],[USD Pricing]]*Exchange!$A$1</f>
        <v>58.589999999999996</v>
      </c>
      <c r="G428" s="16">
        <v>41.85</v>
      </c>
      <c r="H428" s="12" t="s">
        <v>1699</v>
      </c>
      <c r="I428" s="19" t="s">
        <v>1319</v>
      </c>
      <c r="J428" s="19" t="s">
        <v>8264</v>
      </c>
      <c r="K428" s="12"/>
      <c r="L428" s="22"/>
      <c r="XFD428" s="22"/>
    </row>
    <row r="429" spans="1:12 16384:16384" s="19" customFormat="1" x14ac:dyDescent="0.35">
      <c r="A429" s="12" t="s">
        <v>7063</v>
      </c>
      <c r="B429" s="19" t="str">
        <f>HYPERLINK(Table4[[#This Row],[Link]],Table4[[#This Row],[Pattern w/out Hyperlink]])</f>
        <v>Olympia</v>
      </c>
      <c r="C429" s="19">
        <f>IF(F429&lt;=$N$1,$M$1,IF(AND(F429&gt;=$N$2,F429&lt;=$O$2),$M$2,IF(AND(F429&gt;=$N$3,F429&lt;=$O$3),$M$3,IF(AND(F429&gt;=$N$4,F429&lt;=$O$4),$M$4,IF(AND(F429&gt;=$N$5,F429&lt;=$O$5),$M$5,IF(AND(F429&gt;=$N$6,F429&lt;=$O$6),$M$6,IF(AND(F429&gt;=$N$7,F429&lt;=$O$7),$M$7,IF(AND(F429&gt;=$N$8,F429&lt;=$O$8),$M$8,IF(AND(F429&gt;$N$9,F429&lt;=$O$9),$M$9,IF(AND(F429&gt;=$N$10,F429&lt;=$O$10),$M$10,IF(AND(F429&gt;=$N$11,F429&lt;=$O$11),$M$11,IF(AND(F429&gt;=$N$12,F429&lt;=$O$12),$M$12,IF(AND(F429&gt;=$N$13,F429&lt;=$O$13),$M$13,IF(AND(F429&gt;=$N$14,F429&lt;=$O$14),$M$14,IF(AND(F429&gt;=$N$15,F429&lt;=$O$15),$M$15,IF(AND(F429&gt;=$N$16,F429&lt;=$O$16),$M$16,IF(AND(F429&gt;=$N$17,F429&lt;=$O$17),$M$17,IF(AND(F429&gt;=$N$18,F429&lt;=$O$18),$M$18,IF(AND(F429&gt;=$M$19,F429&gt;=$N$19),$O$19,IF(AND(F429&gt;=$N$19,F429&lt;=$O$19),$M$19,IF(AND(F429&gt;=$N$20,F429&lt;=$O$20),$M$20,IF(AND(F429&gt;=$N$21,F429&lt;=$O$21),$M$21,IF(AND(F429&gt;=$N$22,F429&lt;=$O$22),$M$22,IF(AND(F429&gt;=$N$23,F429&lt;=$O$23),$M$23,IF(AND(F429&gt;=$N$24,F429&lt;=$O$24),$M$24,IF(AND(F429&gt;=$N$25,F429&lt;=$O$25),$M$25,IF(AND(F429&gt;=$N$26,F429&lt;=$O$26),$M$26,IF(AND(F429&gt;=$N$27,F429&lt;=$O$27),$M$27,IF(AND(F429&gt;=$N$28,F429&lt;=$O$28),$M$28,IF(AND(F429&gt;=$N$29,F429&lt;=$O$29),$M$29))))))))))))))))))))))))))))))</f>
        <v>5</v>
      </c>
      <c r="D429" s="19" t="s">
        <v>2220</v>
      </c>
      <c r="E429" s="19" t="s">
        <v>1235</v>
      </c>
      <c r="F429" s="16">
        <v>58</v>
      </c>
      <c r="G429" s="16"/>
      <c r="H429" s="12" t="s">
        <v>7064</v>
      </c>
      <c r="I429" s="19" t="s">
        <v>1319</v>
      </c>
      <c r="J429" s="19" t="s">
        <v>2857</v>
      </c>
      <c r="K429" s="12" t="s">
        <v>8205</v>
      </c>
      <c r="L429" s="22"/>
      <c r="XFD429" s="22"/>
    </row>
    <row r="430" spans="1:12 16384:16384" s="19" customFormat="1" x14ac:dyDescent="0.35">
      <c r="A430" s="19" t="s">
        <v>3050</v>
      </c>
      <c r="B430" s="45" t="str">
        <f>HYPERLINK(Table4[[#This Row],[Link]],Table4[[#This Row],[Pattern w/out Hyperlink]])</f>
        <v>Oasis</v>
      </c>
      <c r="C430" s="19">
        <f>IF(F430&lt;=$N$1,$M$1,IF(AND(F430&gt;=$N$2,F430&lt;=$O$2),$M$2,IF(AND(F430&gt;=$N$3,F430&lt;=$O$3),$M$3,IF(AND(F430&gt;=$N$4,F430&lt;=$O$4),$M$4,IF(AND(F430&gt;=$N$5,F430&lt;=$O$5),$M$5,IF(AND(F430&gt;=$N$6,F430&lt;=$O$6),$M$6,IF(AND(F430&gt;=$N$7,F430&lt;=$O$7),$M$7,IF(AND(F430&gt;=$N$8,F430&lt;=$O$8),$M$8,IF(AND(F430&gt;$N$9,F430&lt;=$O$9),$M$9,IF(AND(F430&gt;=$N$10,F430&lt;=$O$10),$M$10,IF(AND(F430&gt;=$N$11,F430&lt;=$O$11),$M$11,IF(AND(F430&gt;=$N$12,F430&lt;=$O$12),$M$12,IF(AND(F430&gt;=$N$13,F430&lt;=$O$13),$M$13,IF(AND(F430&gt;=$N$14,F430&lt;=$O$14),$M$14,IF(AND(F430&gt;=$N$15,F430&lt;=$O$15),$M$15,IF(AND(F430&gt;=$N$16,F430&lt;=$O$16),$M$16,IF(AND(F430&gt;=$N$17,F430&lt;=$O$17),$M$17,IF(AND(F430&gt;=$N$18,F430&lt;=$O$18),$M$18,IF(AND(F430&gt;=$M$19,F430&gt;=$N$19),$O$19,IF(AND(F430&gt;=$N$19,F430&lt;=$O$19),$M$19,IF(AND(F430&gt;=$N$20,F430&lt;=$O$20),$M$20,IF(AND(F430&gt;=$N$21,F430&lt;=$O$21),$M$21,IF(AND(F430&gt;=$N$22,F430&lt;=$O$22),$M$22,IF(AND(F430&gt;=$N$23,F430&lt;=$O$23),$M$23,IF(AND(F430&gt;=$N$24,F430&lt;=$O$24),$M$24,IF(AND(F430&gt;=$N$25,F430&lt;=$O$25),$M$25,IF(AND(F430&gt;=$N$26,F430&lt;=$O$26),$M$26,IF(AND(F430&gt;=$N$27,F430&lt;=$O$27),$M$27,IF(AND(F430&gt;=$N$28,F430&lt;=$O$28),$M$28,IF(AND(F430&gt;=$N$29,F430&lt;=$O$29),$M$29))))))))))))))))))))))))))))))</f>
        <v>5</v>
      </c>
      <c r="D430" s="19" t="s">
        <v>2981</v>
      </c>
      <c r="E430" s="19" t="s">
        <v>1235</v>
      </c>
      <c r="F430" s="23">
        <f>Table4[[#This Row],[USD Pricing]]*Exchange!$A$1</f>
        <v>57.4</v>
      </c>
      <c r="G430" s="23">
        <v>41</v>
      </c>
      <c r="H430" s="21" t="s">
        <v>7807</v>
      </c>
      <c r="I430" s="19" t="s">
        <v>1319</v>
      </c>
      <c r="J430" s="19" t="s">
        <v>3024</v>
      </c>
      <c r="L430" s="22"/>
      <c r="XFD430" s="22"/>
    </row>
    <row r="431" spans="1:12 16384:16384" s="19" customFormat="1" x14ac:dyDescent="0.35">
      <c r="A431" s="19" t="s">
        <v>3227</v>
      </c>
      <c r="B431" s="45" t="str">
        <f>HYPERLINK(Table4[[#This Row],[Link]],Table4[[#This Row],[Pattern w/out Hyperlink]])</f>
        <v>Opulence Uph</v>
      </c>
      <c r="C431" s="19">
        <f>IF(F431&lt;=$N$1,$M$1,IF(AND(F431&gt;=$N$2,F431&lt;=$O$2),$M$2,IF(AND(F431&gt;=$N$3,F431&lt;=$O$3),$M$3,IF(AND(F431&gt;=$N$4,F431&lt;=$O$4),$M$4,IF(AND(F431&gt;=$N$5,F431&lt;=$O$5),$M$5,IF(AND(F431&gt;=$N$6,F431&lt;=$O$6),$M$6,IF(AND(F431&gt;=$N$7,F431&lt;=$O$7),$M$7,IF(AND(F431&gt;=$N$8,F431&lt;=$O$8),$M$8,IF(AND(F431&gt;$N$9,F431&lt;=$O$9),$M$9,IF(AND(F431&gt;=$N$10,F431&lt;=$O$10),$M$10,IF(AND(F431&gt;=$N$11,F431&lt;=$O$11),$M$11,IF(AND(F431&gt;=$N$12,F431&lt;=$O$12),$M$12,IF(AND(F431&gt;=$N$13,F431&lt;=$O$13),$M$13,IF(AND(F431&gt;=$N$14,F431&lt;=$O$14),$M$14,IF(AND(F431&gt;=$N$15,F431&lt;=$O$15),$M$15,IF(AND(F431&gt;=$N$16,F431&lt;=$O$16),$M$16,IF(AND(F431&gt;=$N$17,F431&lt;=$O$17),$M$17,IF(AND(F431&gt;=$N$18,F431&lt;=$O$18),$M$18,IF(AND(F431&gt;=$M$19,F431&gt;=$N$19),$O$19,IF(AND(F431&gt;=$N$19,F431&lt;=$O$19),$M$19,IF(AND(F431&gt;=$N$20,F431&lt;=$O$20),$M$20,IF(AND(F431&gt;=$N$21,F431&lt;=$O$21),$M$21,IF(AND(F431&gt;=$N$22,F431&lt;=$O$22),$M$22,IF(AND(F431&gt;=$N$23,F431&lt;=$O$23),$M$23,IF(AND(F431&gt;=$N$24,F431&lt;=$O$24),$M$24,IF(AND(F431&gt;=$N$25,F431&lt;=$O$25),$M$25,IF(AND(F431&gt;=$N$26,F431&lt;=$O$26),$M$26,IF(AND(F431&gt;=$N$27,F431&lt;=$O$27),$M$27,IF(AND(F431&gt;=$N$28,F431&lt;=$O$28),$M$28,IF(AND(F431&gt;=$N$29,F431&lt;=$O$29),$M$29))))))))))))))))))))))))))))))</f>
        <v>5</v>
      </c>
      <c r="D431" s="19" t="s">
        <v>26</v>
      </c>
      <c r="E431" s="19" t="s">
        <v>1235</v>
      </c>
      <c r="F431" s="23">
        <f>Table4[[#This Row],[USD Pricing]]*Exchange!$A$1</f>
        <v>61.739999999999995</v>
      </c>
      <c r="G431" s="23">
        <v>44.1</v>
      </c>
      <c r="H431" s="19" t="s">
        <v>5788</v>
      </c>
      <c r="I431" s="19" t="s">
        <v>1319</v>
      </c>
      <c r="J431" s="19" t="s">
        <v>2860</v>
      </c>
      <c r="L431" s="22"/>
      <c r="XFD431" s="22"/>
    </row>
    <row r="432" spans="1:12 16384:16384" s="19" customFormat="1" x14ac:dyDescent="0.35">
      <c r="A432" s="12" t="s">
        <v>7620</v>
      </c>
      <c r="B432" s="19" t="str">
        <f>HYPERLINK(Table4[[#This Row],[Link]],Table4[[#This Row],[Pattern w/out Hyperlink]])</f>
        <v>Orbit 2.0</v>
      </c>
      <c r="C432" s="19">
        <f>IF(F432&lt;=$N$1,$M$1,IF(AND(F432&gt;=$N$2,F432&lt;=$O$2),$M$2,IF(AND(F432&gt;=$N$3,F432&lt;=$O$3),$M$3,IF(AND(F432&gt;=$N$4,F432&lt;=$O$4),$M$4,IF(AND(F432&gt;=$N$5,F432&lt;=$O$5),$M$5,IF(AND(F432&gt;=$N$6,F432&lt;=$O$6),$M$6,IF(AND(F432&gt;=$N$7,F432&lt;=$O$7),$M$7,IF(AND(F432&gt;=$N$8,F432&lt;=$O$8),$M$8,IF(AND(F432&gt;$N$9,F432&lt;=$O$9),$M$9,IF(AND(F432&gt;=$N$10,F432&lt;=$O$10),$M$10,IF(AND(F432&gt;=$N$11,F432&lt;=$O$11),$M$11,IF(AND(F432&gt;=$N$12,F432&lt;=$O$12),$M$12,IF(AND(F432&gt;=$N$13,F432&lt;=$O$13),$M$13,IF(AND(F432&gt;=$N$14,F432&lt;=$O$14),$M$14,IF(AND(F432&gt;=$N$15,F432&lt;=$O$15),$M$15,IF(AND(F432&gt;=$N$16,F432&lt;=$O$16),$M$16,IF(AND(F432&gt;=$N$17,F432&lt;=$O$17),$M$17,IF(AND(F432&gt;=$N$18,F432&lt;=$O$18),$M$18,IF(AND(F432&gt;=$M$19,F432&gt;=$N$19),$O$19,IF(AND(F432&gt;=$N$19,F432&lt;=$O$19),$M$19,IF(AND(F432&gt;=$N$20,F432&lt;=$O$20),$M$20,IF(AND(F432&gt;=$N$21,F432&lt;=$O$21),$M$21,IF(AND(F432&gt;=$N$22,F432&lt;=$O$22),$M$22,IF(AND(F432&gt;=$N$23,F432&lt;=$O$23),$M$23,IF(AND(F432&gt;=$N$24,F432&lt;=$O$24),$M$24,IF(AND(F432&gt;=$N$25,F432&lt;=$O$25),$M$25,IF(AND(F432&gt;=$N$26,F432&lt;=$O$26),$M$26,IF(AND(F432&gt;=$N$27,F432&lt;=$O$27),$M$27,IF(AND(F432&gt;=$N$28,F432&lt;=$O$28),$M$28,IF(AND(F432&gt;=$N$29,F432&lt;=$O$29),$M$29))))))))))))))))))))))))))))))</f>
        <v>5</v>
      </c>
      <c r="D432" s="19" t="s">
        <v>20</v>
      </c>
      <c r="E432" s="19" t="s">
        <v>1235</v>
      </c>
      <c r="F432" s="24">
        <f>Table4[[#This Row],[USD Pricing]]*Exchange!$A$1</f>
        <v>58.099999999999994</v>
      </c>
      <c r="G432" s="24">
        <v>41.5</v>
      </c>
      <c r="H432" s="12" t="s">
        <v>1528</v>
      </c>
      <c r="I432" s="19" t="s">
        <v>0</v>
      </c>
      <c r="J432" s="19" t="s">
        <v>2866</v>
      </c>
      <c r="L432" s="22"/>
      <c r="XFD432" s="22"/>
    </row>
    <row r="433" spans="1:12 16384:16384" s="19" customFormat="1" x14ac:dyDescent="0.35">
      <c r="A433" s="19" t="s">
        <v>587</v>
      </c>
      <c r="B433" s="45" t="str">
        <f>HYPERLINK(Table4[[#This Row],[Link]],Table4[[#This Row],[Pattern w/out Hyperlink]])</f>
        <v>Origin</v>
      </c>
      <c r="C433" s="19">
        <f>IF(F433&lt;=$N$1,$M$1,IF(AND(F433&gt;=$N$2,F433&lt;=$O$2),$M$2,IF(AND(F433&gt;=$N$3,F433&lt;=$O$3),$M$3,IF(AND(F433&gt;=$N$4,F433&lt;=$O$4),$M$4,IF(AND(F433&gt;=$N$5,F433&lt;=$O$5),$M$5,IF(AND(F433&gt;=$N$6,F433&lt;=$O$6),$M$6,IF(AND(F433&gt;=$N$7,F433&lt;=$O$7),$M$7,IF(AND(F433&gt;=$N$8,F433&lt;=$O$8),$M$8,IF(AND(F433&gt;$N$9,F433&lt;=$O$9),$M$9,IF(AND(F433&gt;=$N$10,F433&lt;=$O$10),$M$10,IF(AND(F433&gt;=$N$11,F433&lt;=$O$11),$M$11,IF(AND(F433&gt;=$N$12,F433&lt;=$O$12),$M$12,IF(AND(F433&gt;=$N$13,F433&lt;=$O$13),$M$13,IF(AND(F433&gt;=$N$14,F433&lt;=$O$14),$M$14,IF(AND(F433&gt;=$N$15,F433&lt;=$O$15),$M$15,IF(AND(F433&gt;=$N$16,F433&lt;=$O$16),$M$16,IF(AND(F433&gt;=$N$17,F433&lt;=$O$17),$M$17,IF(AND(F433&gt;=$N$18,F433&lt;=$O$18),$M$18,IF(AND(F433&gt;=$M$19,F433&gt;=$N$19),$O$19,IF(AND(F433&gt;=$N$19,F433&lt;=$O$19),$M$19,IF(AND(F433&gt;=$N$20,F433&lt;=$O$20),$M$20,IF(AND(F433&gt;=$N$21,F433&lt;=$O$21),$M$21,IF(AND(F433&gt;=$N$22,F433&lt;=$O$22),$M$22,IF(AND(F433&gt;=$N$23,F433&lt;=$O$23),$M$23,IF(AND(F433&gt;=$N$24,F433&lt;=$O$24),$M$24,IF(AND(F433&gt;=$N$25,F433&lt;=$O$25),$M$25,IF(AND(F433&gt;=$N$26,F433&lt;=$O$26),$M$26,IF(AND(F433&gt;=$N$27,F433&lt;=$O$27),$M$27,IF(AND(F433&gt;=$N$28,F433&lt;=$O$28),$M$28,IF(AND(F433&gt;=$N$29,F433&lt;=$O$29),$M$29))))))))))))))))))))))))))))))</f>
        <v>5</v>
      </c>
      <c r="D433" s="19" t="s">
        <v>2232</v>
      </c>
      <c r="E433" s="19" t="s">
        <v>1235</v>
      </c>
      <c r="F433" s="23">
        <f>Table4[[#This Row],[USD Pricing]]*Exchange!$A$1</f>
        <v>55.93</v>
      </c>
      <c r="G433" s="23">
        <v>39.950000000000003</v>
      </c>
      <c r="H433" s="19" t="s">
        <v>6051</v>
      </c>
      <c r="I433" s="19" t="s">
        <v>1319</v>
      </c>
      <c r="J433" s="19" t="s">
        <v>3437</v>
      </c>
      <c r="L433" s="22"/>
      <c r="XFD433" s="22"/>
    </row>
    <row r="434" spans="1:12 16384:16384" s="19" customFormat="1" x14ac:dyDescent="0.35">
      <c r="A434" s="19" t="s">
        <v>597</v>
      </c>
      <c r="B434" s="45" t="str">
        <f>HYPERLINK(Table4[[#This Row],[Link]],Table4[[#This Row],[Pattern w/out Hyperlink]])</f>
        <v>Pagoda</v>
      </c>
      <c r="C434" s="19">
        <f>IF(F434&lt;=$N$1,$M$1,IF(AND(F434&gt;=$N$2,F434&lt;=$O$2),$M$2,IF(AND(F434&gt;=$N$3,F434&lt;=$O$3),$M$3,IF(AND(F434&gt;=$N$4,F434&lt;=$O$4),$M$4,IF(AND(F434&gt;=$N$5,F434&lt;=$O$5),$M$5,IF(AND(F434&gt;=$N$6,F434&lt;=$O$6),$M$6,IF(AND(F434&gt;=$N$7,F434&lt;=$O$7),$M$7,IF(AND(F434&gt;=$N$8,F434&lt;=$O$8),$M$8,IF(AND(F434&gt;$N$9,F434&lt;=$O$9),$M$9,IF(AND(F434&gt;=$N$10,F434&lt;=$O$10),$M$10,IF(AND(F434&gt;=$N$11,F434&lt;=$O$11),$M$11,IF(AND(F434&gt;=$N$12,F434&lt;=$O$12),$M$12,IF(AND(F434&gt;=$N$13,F434&lt;=$O$13),$M$13,IF(AND(F434&gt;=$N$14,F434&lt;=$O$14),$M$14,IF(AND(F434&gt;=$N$15,F434&lt;=$O$15),$M$15,IF(AND(F434&gt;=$N$16,F434&lt;=$O$16),$M$16,IF(AND(F434&gt;=$N$17,F434&lt;=$O$17),$M$17,IF(AND(F434&gt;=$N$18,F434&lt;=$O$18),$M$18,IF(AND(F434&gt;=$M$19,F434&gt;=$N$19),$O$19,IF(AND(F434&gt;=$N$19,F434&lt;=$O$19),$M$19,IF(AND(F434&gt;=$N$20,F434&lt;=$O$20),$M$20,IF(AND(F434&gt;=$N$21,F434&lt;=$O$21),$M$21,IF(AND(F434&gt;=$N$22,F434&lt;=$O$22),$M$22,IF(AND(F434&gt;=$N$23,F434&lt;=$O$23),$M$23,IF(AND(F434&gt;=$N$24,F434&lt;=$O$24),$M$24,IF(AND(F434&gt;=$N$25,F434&lt;=$O$25),$M$25,IF(AND(F434&gt;=$N$26,F434&lt;=$O$26),$M$26,IF(AND(F434&gt;=$N$27,F434&lt;=$O$27),$M$27,IF(AND(F434&gt;=$N$28,F434&lt;=$O$28),$M$28,IF(AND(F434&gt;=$N$29,F434&lt;=$O$29),$M$29))))))))))))))))))))))))))))))</f>
        <v>5</v>
      </c>
      <c r="D434" s="19" t="s">
        <v>19</v>
      </c>
      <c r="E434" s="19" t="s">
        <v>1235</v>
      </c>
      <c r="F434" s="23">
        <v>61</v>
      </c>
      <c r="G434" s="23"/>
      <c r="H434" s="19" t="s">
        <v>2035</v>
      </c>
      <c r="I434" s="19" t="s">
        <v>4213</v>
      </c>
      <c r="J434" s="19" t="s">
        <v>2860</v>
      </c>
      <c r="L434" s="22"/>
      <c r="XFD434" s="22"/>
    </row>
    <row r="435" spans="1:12 16384:16384" s="19" customFormat="1" x14ac:dyDescent="0.35">
      <c r="A435" s="12" t="s">
        <v>607</v>
      </c>
      <c r="B435" s="19" t="str">
        <f>HYPERLINK(Table4[[#This Row],[Link]],Table4[[#This Row],[Pattern w/out Hyperlink]])</f>
        <v>Patina</v>
      </c>
      <c r="C435" s="19">
        <f>IF(F435&lt;=$N$1,$M$1,IF(AND(F435&gt;=$N$2,F435&lt;=$O$2),$M$2,IF(AND(F435&gt;=$N$3,F435&lt;=$O$3),$M$3,IF(AND(F435&gt;=$N$4,F435&lt;=$O$4),$M$4,IF(AND(F435&gt;=$N$5,F435&lt;=$O$5),$M$5,IF(AND(F435&gt;=$N$6,F435&lt;=$O$6),$M$6,IF(AND(F435&gt;=$N$7,F435&lt;=$O$7),$M$7,IF(AND(F435&gt;=$N$8,F435&lt;=$O$8),$M$8,IF(AND(F435&gt;$N$9,F435&lt;=$O$9),$M$9,IF(AND(F435&gt;=$N$10,F435&lt;=$O$10),$M$10,IF(AND(F435&gt;=$N$11,F435&lt;=$O$11),$M$11,IF(AND(F435&gt;=$N$12,F435&lt;=$O$12),$M$12,IF(AND(F435&gt;=$N$13,F435&lt;=$O$13),$M$13,IF(AND(F435&gt;=$N$14,F435&lt;=$O$14),$M$14,IF(AND(F435&gt;=$N$15,F435&lt;=$O$15),$M$15,IF(AND(F435&gt;=$N$16,F435&lt;=$O$16),$M$16,IF(AND(F435&gt;=$N$17,F435&lt;=$O$17),$M$17,IF(AND(F435&gt;=$N$18,F435&lt;=$O$18),$M$18,IF(AND(F435&gt;=$M$19,F435&gt;=$N$19),$O$19,IF(AND(F435&gt;=$N$19,F435&lt;=$O$19),$M$19,IF(AND(F435&gt;=$N$20,F435&lt;=$O$20),$M$20,IF(AND(F435&gt;=$N$21,F435&lt;=$O$21),$M$21,IF(AND(F435&gt;=$N$22,F435&lt;=$O$22),$M$22,IF(AND(F435&gt;=$N$23,F435&lt;=$O$23),$M$23,IF(AND(F435&gt;=$N$24,F435&lt;=$O$24),$M$24,IF(AND(F435&gt;=$N$25,F435&lt;=$O$25),$M$25,IF(AND(F435&gt;=$N$26,F435&lt;=$O$26),$M$26,IF(AND(F435&gt;=$N$27,F435&lt;=$O$27),$M$27,IF(AND(F435&gt;=$N$28,F435&lt;=$O$28),$M$28,IF(AND(F435&gt;=$N$29,F435&lt;=$O$29),$M$29))))))))))))))))))))))))))))))</f>
        <v>5</v>
      </c>
      <c r="D435" s="19" t="s">
        <v>18</v>
      </c>
      <c r="E435" s="19" t="s">
        <v>1235</v>
      </c>
      <c r="F435" s="16">
        <f>Table4[[#This Row],[USD Pricing]]*Exchange!$A$1</f>
        <v>58.73</v>
      </c>
      <c r="G435" s="16">
        <v>41.95</v>
      </c>
      <c r="H435" s="12" t="s">
        <v>1095</v>
      </c>
      <c r="I435" s="19" t="s">
        <v>1319</v>
      </c>
      <c r="J435" s="19" t="s">
        <v>2857</v>
      </c>
      <c r="K435" s="12" t="s">
        <v>8170</v>
      </c>
      <c r="L435" s="22"/>
      <c r="XFD435" s="22"/>
    </row>
    <row r="436" spans="1:12 16384:16384" s="19" customFormat="1" x14ac:dyDescent="0.35">
      <c r="A436" s="19" t="s">
        <v>598</v>
      </c>
      <c r="B436" s="45" t="str">
        <f>HYPERLINK(Table4[[#This Row],[Link]],Table4[[#This Row],[Pattern w/out Hyperlink]])</f>
        <v>Pallet</v>
      </c>
      <c r="C436" s="19">
        <f>IF(F436&lt;=$N$1,$M$1,IF(AND(F436&gt;=$N$2,F436&lt;=$O$2),$M$2,IF(AND(F436&gt;=$N$3,F436&lt;=$O$3),$M$3,IF(AND(F436&gt;=$N$4,F436&lt;=$O$4),$M$4,IF(AND(F436&gt;=$N$5,F436&lt;=$O$5),$M$5,IF(AND(F436&gt;=$N$6,F436&lt;=$O$6),$M$6,IF(AND(F436&gt;=$N$7,F436&lt;=$O$7),$M$7,IF(AND(F436&gt;=$N$8,F436&lt;=$O$8),$M$8,IF(AND(F436&gt;$N$9,F436&lt;=$O$9),$M$9,IF(AND(F436&gt;=$N$10,F436&lt;=$O$10),$M$10,IF(AND(F436&gt;=$N$11,F436&lt;=$O$11),$M$11,IF(AND(F436&gt;=$N$12,F436&lt;=$O$12),$M$12,IF(AND(F436&gt;=$N$13,F436&lt;=$O$13),$M$13,IF(AND(F436&gt;=$N$14,F436&lt;=$O$14),$M$14,IF(AND(F436&gt;=$N$15,F436&lt;=$O$15),$M$15,IF(AND(F436&gt;=$N$16,F436&lt;=$O$16),$M$16,IF(AND(F436&gt;=$N$17,F436&lt;=$O$17),$M$17,IF(AND(F436&gt;=$N$18,F436&lt;=$O$18),$M$18,IF(AND(F436&gt;=$M$19,F436&gt;=$N$19),$O$19,IF(AND(F436&gt;=$N$19,F436&lt;=$O$19),$M$19,IF(AND(F436&gt;=$N$20,F436&lt;=$O$20),$M$20,IF(AND(F436&gt;=$N$21,F436&lt;=$O$21),$M$21,IF(AND(F436&gt;=$N$22,F436&lt;=$O$22),$M$22,IF(AND(F436&gt;=$N$23,F436&lt;=$O$23),$M$23,IF(AND(F436&gt;=$N$24,F436&lt;=$O$24),$M$24,IF(AND(F436&gt;=$N$25,F436&lt;=$O$25),$M$25,IF(AND(F436&gt;=$N$26,F436&lt;=$O$26),$M$26,IF(AND(F436&gt;=$N$27,F436&lt;=$O$27),$M$27,IF(AND(F436&gt;=$N$28,F436&lt;=$O$28),$M$28,IF(AND(F436&gt;=$N$29,F436&lt;=$O$29),$M$29))))))))))))))))))))))))))))))</f>
        <v>5</v>
      </c>
      <c r="D436" s="19" t="s">
        <v>21</v>
      </c>
      <c r="E436" s="19" t="s">
        <v>1235</v>
      </c>
      <c r="F436" s="23">
        <v>58</v>
      </c>
      <c r="G436" s="23"/>
      <c r="H436" s="19" t="s">
        <v>1164</v>
      </c>
      <c r="I436" s="19" t="s">
        <v>1319</v>
      </c>
      <c r="J436" s="19" t="s">
        <v>2866</v>
      </c>
      <c r="L436" s="22"/>
      <c r="XFD436" s="22"/>
    </row>
    <row r="437" spans="1:12 16384:16384" s="19" customFormat="1" x14ac:dyDescent="0.35">
      <c r="A437" s="19" t="s">
        <v>6409</v>
      </c>
      <c r="B437" s="45" t="str">
        <f>HYPERLINK(Table4[[#This Row],[Link]],Table4[[#This Row],[Pattern w/out Hyperlink]])</f>
        <v>Palm Beach</v>
      </c>
      <c r="C437" s="19">
        <f>IF(F437&lt;=$N$1,$M$1,IF(AND(F437&gt;=$N$2,F437&lt;=$O$2),$M$2,IF(AND(F437&gt;=$N$3,F437&lt;=$O$3),$M$3,IF(AND(F437&gt;=$N$4,F437&lt;=$O$4),$M$4,IF(AND(F437&gt;=$N$5,F437&lt;=$O$5),$M$5,IF(AND(F437&gt;=$N$6,F437&lt;=$O$6),$M$6,IF(AND(F437&gt;=$N$7,F437&lt;=$O$7),$M$7,IF(AND(F437&gt;=$N$8,F437&lt;=$O$8),$M$8,IF(AND(F437&gt;$N$9,F437&lt;=$O$9),$M$9,IF(AND(F437&gt;=$N$10,F437&lt;=$O$10),$M$10,IF(AND(F437&gt;=$N$11,F437&lt;=$O$11),$M$11,IF(AND(F437&gt;=$N$12,F437&lt;=$O$12),$M$12,IF(AND(F437&gt;=$N$13,F437&lt;=$O$13),$M$13,IF(AND(F437&gt;=$N$14,F437&lt;=$O$14),$M$14,IF(AND(F437&gt;=$N$15,F437&lt;=$O$15),$M$15,IF(AND(F437&gt;=$N$16,F437&lt;=$O$16),$M$16,IF(AND(F437&gt;=$N$17,F437&lt;=$O$17),$M$17,IF(AND(F437&gt;=$N$18,F437&lt;=$O$18),$M$18,IF(AND(F437&gt;=$M$19,F437&gt;=$N$19),$O$19,IF(AND(F437&gt;=$N$19,F437&lt;=$O$19),$M$19,IF(AND(F437&gt;=$N$20,F437&lt;=$O$20),$M$20,IF(AND(F437&gt;=$N$21,F437&lt;=$O$21),$M$21,IF(AND(F437&gt;=$N$22,F437&lt;=$O$22),$M$22,IF(AND(F437&gt;=$N$23,F437&lt;=$O$23),$M$23,IF(AND(F437&gt;=$N$24,F437&lt;=$O$24),$M$24,IF(AND(F437&gt;=$N$25,F437&lt;=$O$25),$M$25,IF(AND(F437&gt;=$N$26,F437&lt;=$O$26),$M$26,IF(AND(F437&gt;=$N$27,F437&lt;=$O$27),$M$27,IF(AND(F437&gt;=$N$28,F437&lt;=$O$28),$M$28,IF(AND(F437&gt;=$N$29,F437&lt;=$O$29),$M$29))))))))))))))))))))))))))))))</f>
        <v>5</v>
      </c>
      <c r="D437" s="19" t="s">
        <v>19</v>
      </c>
      <c r="E437" s="19" t="s">
        <v>1235</v>
      </c>
      <c r="F437" s="23">
        <v>56</v>
      </c>
      <c r="G437" s="23"/>
      <c r="H437" s="19" t="s">
        <v>6410</v>
      </c>
      <c r="I437" s="19" t="s">
        <v>4213</v>
      </c>
      <c r="J437" s="19" t="s">
        <v>2860</v>
      </c>
      <c r="L437" s="22"/>
      <c r="XFD437" s="22"/>
    </row>
    <row r="438" spans="1:12 16384:16384" s="19" customFormat="1" x14ac:dyDescent="0.35">
      <c r="A438" s="19" t="s">
        <v>602</v>
      </c>
      <c r="B438" s="45" t="str">
        <f>HYPERLINK(Table4[[#This Row],[Link]],Table4[[#This Row],[Pattern w/out Hyperlink]])</f>
        <v>Parquet</v>
      </c>
      <c r="C438" s="19">
        <f>IF(F438&lt;=$N$1,$M$1,IF(AND(F438&gt;=$N$2,F438&lt;=$O$2),$M$2,IF(AND(F438&gt;=$N$3,F438&lt;=$O$3),$M$3,IF(AND(F438&gt;=$N$4,F438&lt;=$O$4),$M$4,IF(AND(F438&gt;=$N$5,F438&lt;=$O$5),$M$5,IF(AND(F438&gt;=$N$6,F438&lt;=$O$6),$M$6,IF(AND(F438&gt;=$N$7,F438&lt;=$O$7),$M$7,IF(AND(F438&gt;=$N$8,F438&lt;=$O$8),$M$8,IF(AND(F438&gt;$N$9,F438&lt;=$O$9),$M$9,IF(AND(F438&gt;=$N$10,F438&lt;=$O$10),$M$10,IF(AND(F438&gt;=$N$11,F438&lt;=$O$11),$M$11,IF(AND(F438&gt;=$N$12,F438&lt;=$O$12),$M$12,IF(AND(F438&gt;=$N$13,F438&lt;=$O$13),$M$13,IF(AND(F438&gt;=$N$14,F438&lt;=$O$14),$M$14,IF(AND(F438&gt;=$N$15,F438&lt;=$O$15),$M$15,IF(AND(F438&gt;=$N$16,F438&lt;=$O$16),$M$16,IF(AND(F438&gt;=$N$17,F438&lt;=$O$17),$M$17,IF(AND(F438&gt;=$N$18,F438&lt;=$O$18),$M$18,IF(AND(F438&gt;=$M$19,F438&gt;=$N$19),$O$19,IF(AND(F438&gt;=$N$19,F438&lt;=$O$19),$M$19,IF(AND(F438&gt;=$N$20,F438&lt;=$O$20),$M$20,IF(AND(F438&gt;=$N$21,F438&lt;=$O$21),$M$21,IF(AND(F438&gt;=$N$22,F438&lt;=$O$22),$M$22,IF(AND(F438&gt;=$N$23,F438&lt;=$O$23),$M$23,IF(AND(F438&gt;=$N$24,F438&lt;=$O$24),$M$24,IF(AND(F438&gt;=$N$25,F438&lt;=$O$25),$M$25,IF(AND(F438&gt;=$N$26,F438&lt;=$O$26),$M$26,IF(AND(F438&gt;=$N$27,F438&lt;=$O$27),$M$27,IF(AND(F438&gt;=$N$28,F438&lt;=$O$28),$M$28,IF(AND(F438&gt;=$N$29,F438&lt;=$O$29),$M$29))))))))))))))))))))))))))))))</f>
        <v>5</v>
      </c>
      <c r="D438" s="19" t="s">
        <v>18</v>
      </c>
      <c r="E438" s="19" t="s">
        <v>1235</v>
      </c>
      <c r="F438" s="23">
        <f>Table4[[#This Row],[USD Pricing]]*Exchange!$A$1</f>
        <v>60.13</v>
      </c>
      <c r="G438" s="23">
        <v>42.95</v>
      </c>
      <c r="H438" s="19" t="s">
        <v>1094</v>
      </c>
      <c r="I438" s="19" t="s">
        <v>1319</v>
      </c>
      <c r="J438" s="19" t="s">
        <v>2860</v>
      </c>
      <c r="L438" s="22"/>
      <c r="XFD438" s="22"/>
    </row>
    <row r="439" spans="1:12 16384:16384" s="19" customFormat="1" x14ac:dyDescent="0.35">
      <c r="A439" s="12" t="s">
        <v>1864</v>
      </c>
      <c r="B439" s="19" t="str">
        <f>HYPERLINK(Table4[[#This Row],[Link]],Table4[[#This Row],[Pattern w/out Hyperlink]])</f>
        <v>Pixel</v>
      </c>
      <c r="C439" s="19">
        <f>IF(F439&lt;=$N$1,$M$1,IF(AND(F439&gt;=$N$2,F439&lt;=$O$2),$M$2,IF(AND(F439&gt;=$N$3,F439&lt;=$O$3),$M$3,IF(AND(F439&gt;=$N$4,F439&lt;=$O$4),$M$4,IF(AND(F439&gt;=$N$5,F439&lt;=$O$5),$M$5,IF(AND(F439&gt;=$N$6,F439&lt;=$O$6),$M$6,IF(AND(F439&gt;=$N$7,F439&lt;=$O$7),$M$7,IF(AND(F439&gt;=$N$8,F439&lt;=$O$8),$M$8,IF(AND(F439&gt;$N$9,F439&lt;=$O$9),$M$9,IF(AND(F439&gt;=$N$10,F439&lt;=$O$10),$M$10,IF(AND(F439&gt;=$N$11,F439&lt;=$O$11),$M$11,IF(AND(F439&gt;=$N$12,F439&lt;=$O$12),$M$12,IF(AND(F439&gt;=$N$13,F439&lt;=$O$13),$M$13,IF(AND(F439&gt;=$N$14,F439&lt;=$O$14),$M$14,IF(AND(F439&gt;=$N$15,F439&lt;=$O$15),$M$15,IF(AND(F439&gt;=$N$16,F439&lt;=$O$16),$M$16,IF(AND(F439&gt;=$N$17,F439&lt;=$O$17),$M$17,IF(AND(F439&gt;=$N$18,F439&lt;=$O$18),$M$18,IF(AND(F439&gt;=$M$19,F439&gt;=$N$19),$O$19,IF(AND(F439&gt;=$N$19,F439&lt;=$O$19),$M$19,IF(AND(F439&gt;=$N$20,F439&lt;=$O$20),$M$20,IF(AND(F439&gt;=$N$21,F439&lt;=$O$21),$M$21,IF(AND(F439&gt;=$N$22,F439&lt;=$O$22),$M$22,IF(AND(F439&gt;=$N$23,F439&lt;=$O$23),$M$23,IF(AND(F439&gt;=$N$24,F439&lt;=$O$24),$M$24,IF(AND(F439&gt;=$N$25,F439&lt;=$O$25),$M$25,IF(AND(F439&gt;=$N$26,F439&lt;=$O$26),$M$26,IF(AND(F439&gt;=$N$27,F439&lt;=$O$27),$M$27,IF(AND(F439&gt;=$N$28,F439&lt;=$O$28),$M$28,IF(AND(F439&gt;=$N$29,F439&lt;=$O$29),$M$29))))))))))))))))))))))))))))))</f>
        <v>5</v>
      </c>
      <c r="D439" s="19" t="s">
        <v>2981</v>
      </c>
      <c r="E439" s="19" t="s">
        <v>1235</v>
      </c>
      <c r="F439" s="16">
        <f>Table4[[#This Row],[USD Pricing]]*Exchange!$A$1</f>
        <v>58.8</v>
      </c>
      <c r="G439" s="16">
        <v>42</v>
      </c>
      <c r="H439" s="12" t="s">
        <v>7810</v>
      </c>
      <c r="I439" s="19" t="s">
        <v>4213</v>
      </c>
      <c r="J439" s="19" t="s">
        <v>2857</v>
      </c>
      <c r="K439" s="12"/>
      <c r="L439" s="22"/>
      <c r="XFD439" s="22"/>
    </row>
    <row r="440" spans="1:12 16384:16384" s="19" customFormat="1" x14ac:dyDescent="0.35">
      <c r="A440" s="19" t="s">
        <v>7070</v>
      </c>
      <c r="B440" s="45" t="str">
        <f>HYPERLINK(Table4[[#This Row],[Link]],Table4[[#This Row],[Pattern w/out Hyperlink]])</f>
        <v>Prairie</v>
      </c>
      <c r="C440" s="19">
        <f>IF(F440&lt;=$N$1,$M$1,IF(AND(F440&gt;=$N$2,F440&lt;=$O$2),$M$2,IF(AND(F440&gt;=$N$3,F440&lt;=$O$3),$M$3,IF(AND(F440&gt;=$N$4,F440&lt;=$O$4),$M$4,IF(AND(F440&gt;=$N$5,F440&lt;=$O$5),$M$5,IF(AND(F440&gt;=$N$6,F440&lt;=$O$6),$M$6,IF(AND(F440&gt;=$N$7,F440&lt;=$O$7),$M$7,IF(AND(F440&gt;=$N$8,F440&lt;=$O$8),$M$8,IF(AND(F440&gt;$N$9,F440&lt;=$O$9),$M$9,IF(AND(F440&gt;=$N$10,F440&lt;=$O$10),$M$10,IF(AND(F440&gt;=$N$11,F440&lt;=$O$11),$M$11,IF(AND(F440&gt;=$N$12,F440&lt;=$O$12),$M$12,IF(AND(F440&gt;=$N$13,F440&lt;=$O$13),$M$13,IF(AND(F440&gt;=$N$14,F440&lt;=$O$14),$M$14,IF(AND(F440&gt;=$N$15,F440&lt;=$O$15),$M$15,IF(AND(F440&gt;=$N$16,F440&lt;=$O$16),$M$16,IF(AND(F440&gt;=$N$17,F440&lt;=$O$17),$M$17,IF(AND(F440&gt;=$N$18,F440&lt;=$O$18),$M$18,IF(AND(F440&gt;=$M$19,F440&gt;=$N$19),$O$19,IF(AND(F440&gt;=$N$19,F440&lt;=$O$19),$M$19,IF(AND(F440&gt;=$N$20,F440&lt;=$O$20),$M$20,IF(AND(F440&gt;=$N$21,F440&lt;=$O$21),$M$21,IF(AND(F440&gt;=$N$22,F440&lt;=$O$22),$M$22,IF(AND(F440&gt;=$N$23,F440&lt;=$O$23),$M$23,IF(AND(F440&gt;=$N$24,F440&lt;=$O$24),$M$24,IF(AND(F440&gt;=$N$25,F440&lt;=$O$25),$M$25,IF(AND(F440&gt;=$N$26,F440&lt;=$O$26),$M$26,IF(AND(F440&gt;=$N$27,F440&lt;=$O$27),$M$27,IF(AND(F440&gt;=$N$28,F440&lt;=$O$28),$M$28,IF(AND(F440&gt;=$N$29,F440&lt;=$O$29),$M$29))))))))))))))))))))))))))))))</f>
        <v>5</v>
      </c>
      <c r="D440" s="19" t="s">
        <v>2220</v>
      </c>
      <c r="E440" s="19" t="s">
        <v>1235</v>
      </c>
      <c r="F440" s="23">
        <v>55.75</v>
      </c>
      <c r="G440" s="23"/>
      <c r="H440" s="19" t="s">
        <v>7071</v>
      </c>
      <c r="I440" s="19" t="s">
        <v>1319</v>
      </c>
      <c r="J440" s="19" t="s">
        <v>2860</v>
      </c>
      <c r="L440" s="22"/>
      <c r="XFD440" s="22"/>
    </row>
    <row r="441" spans="1:12 16384:16384" s="19" customFormat="1" x14ac:dyDescent="0.35">
      <c r="A441" s="19" t="s">
        <v>651</v>
      </c>
      <c r="B441" s="45" t="str">
        <f>HYPERLINK(Table4[[#This Row],[Link]],Table4[[#This Row],[Pattern w/out Hyperlink]])</f>
        <v>Propel</v>
      </c>
      <c r="C441" s="19">
        <f>IF(F441&lt;=$N$1,$M$1,IF(AND(F441&gt;=$N$2,F441&lt;=$O$2),$M$2,IF(AND(F441&gt;=$N$3,F441&lt;=$O$3),$M$3,IF(AND(F441&gt;=$N$4,F441&lt;=$O$4),$M$4,IF(AND(F441&gt;=$N$5,F441&lt;=$O$5),$M$5,IF(AND(F441&gt;=$N$6,F441&lt;=$O$6),$M$6,IF(AND(F441&gt;=$N$7,F441&lt;=$O$7),$M$7,IF(AND(F441&gt;=$N$8,F441&lt;=$O$8),$M$8,IF(AND(F441&gt;$N$9,F441&lt;=$O$9),$M$9,IF(AND(F441&gt;=$N$10,F441&lt;=$O$10),$M$10,IF(AND(F441&gt;=$N$11,F441&lt;=$O$11),$M$11,IF(AND(F441&gt;=$N$12,F441&lt;=$O$12),$M$12,IF(AND(F441&gt;=$N$13,F441&lt;=$O$13),$M$13,IF(AND(F441&gt;=$N$14,F441&lt;=$O$14),$M$14,IF(AND(F441&gt;=$N$15,F441&lt;=$O$15),$M$15,IF(AND(F441&gt;=$N$16,F441&lt;=$O$16),$M$16,IF(AND(F441&gt;=$N$17,F441&lt;=$O$17),$M$17,IF(AND(F441&gt;=$N$18,F441&lt;=$O$18),$M$18,IF(AND(F441&gt;=$M$19,F441&gt;=$N$19),$O$19,IF(AND(F441&gt;=$N$19,F441&lt;=$O$19),$M$19,IF(AND(F441&gt;=$N$20,F441&lt;=$O$20),$M$20,IF(AND(F441&gt;=$N$21,F441&lt;=$O$21),$M$21,IF(AND(F441&gt;=$N$22,F441&lt;=$O$22),$M$22,IF(AND(F441&gt;=$N$23,F441&lt;=$O$23),$M$23,IF(AND(F441&gt;=$N$24,F441&lt;=$O$24),$M$24,IF(AND(F441&gt;=$N$25,F441&lt;=$O$25),$M$25,IF(AND(F441&gt;=$N$26,F441&lt;=$O$26),$M$26,IF(AND(F441&gt;=$N$27,F441&lt;=$O$27),$M$27,IF(AND(F441&gt;=$N$28,F441&lt;=$O$28),$M$28,IF(AND(F441&gt;=$N$29,F441&lt;=$O$29),$M$29))))))))))))))))))))))))))))))</f>
        <v>5</v>
      </c>
      <c r="D441" s="19" t="s">
        <v>19</v>
      </c>
      <c r="E441" s="19" t="s">
        <v>1235</v>
      </c>
      <c r="F441" s="23">
        <v>58</v>
      </c>
      <c r="G441" s="23"/>
      <c r="H441" s="19" t="s">
        <v>2046</v>
      </c>
      <c r="I441" s="19" t="s">
        <v>0</v>
      </c>
      <c r="J441" s="19" t="s">
        <v>2860</v>
      </c>
      <c r="L441" s="22"/>
      <c r="XFD441" s="22"/>
    </row>
    <row r="442" spans="1:12 16384:16384" s="19" customFormat="1" x14ac:dyDescent="0.35">
      <c r="A442" s="19" t="s">
        <v>659</v>
      </c>
      <c r="B442" s="45" t="str">
        <f>HYPERLINK(Table4[[#This Row],[Link]],Table4[[#This Row],[Pattern w/out Hyperlink]])</f>
        <v>Quilt</v>
      </c>
      <c r="C442" s="19">
        <f>IF(F442&lt;=$N$1,$M$1,IF(AND(F442&gt;=$N$2,F442&lt;=$O$2),$M$2,IF(AND(F442&gt;=$N$3,F442&lt;=$O$3),$M$3,IF(AND(F442&gt;=$N$4,F442&lt;=$O$4),$M$4,IF(AND(F442&gt;=$N$5,F442&lt;=$O$5),$M$5,IF(AND(F442&gt;=$N$6,F442&lt;=$O$6),$M$6,IF(AND(F442&gt;=$N$7,F442&lt;=$O$7),$M$7,IF(AND(F442&gt;=$N$8,F442&lt;=$O$8),$M$8,IF(AND(F442&gt;$N$9,F442&lt;=$O$9),$M$9,IF(AND(F442&gt;=$N$10,F442&lt;=$O$10),$M$10,IF(AND(F442&gt;=$N$11,F442&lt;=$O$11),$M$11,IF(AND(F442&gt;=$N$12,F442&lt;=$O$12),$M$12,IF(AND(F442&gt;=$N$13,F442&lt;=$O$13),$M$13,IF(AND(F442&gt;=$N$14,F442&lt;=$O$14),$M$14,IF(AND(F442&gt;=$N$15,F442&lt;=$O$15),$M$15,IF(AND(F442&gt;=$N$16,F442&lt;=$O$16),$M$16,IF(AND(F442&gt;=$N$17,F442&lt;=$O$17),$M$17,IF(AND(F442&gt;=$N$18,F442&lt;=$O$18),$M$18,IF(AND(F442&gt;=$M$19,F442&gt;=$N$19),$O$19,IF(AND(F442&gt;=$N$19,F442&lt;=$O$19),$M$19,IF(AND(F442&gt;=$N$20,F442&lt;=$O$20),$M$20,IF(AND(F442&gt;=$N$21,F442&lt;=$O$21),$M$21,IF(AND(F442&gt;=$N$22,F442&lt;=$O$22),$M$22,IF(AND(F442&gt;=$N$23,F442&lt;=$O$23),$M$23,IF(AND(F442&gt;=$N$24,F442&lt;=$O$24),$M$24,IF(AND(F442&gt;=$N$25,F442&lt;=$O$25),$M$25,IF(AND(F442&gt;=$N$26,F442&lt;=$O$26),$M$26,IF(AND(F442&gt;=$N$27,F442&lt;=$O$27),$M$27,IF(AND(F442&gt;=$N$28,F442&lt;=$O$28),$M$28,IF(AND(F442&gt;=$N$29,F442&lt;=$O$29),$M$29))))))))))))))))))))))))))))))</f>
        <v>5</v>
      </c>
      <c r="D442" s="19" t="s">
        <v>19</v>
      </c>
      <c r="E442" s="19" t="s">
        <v>1235</v>
      </c>
      <c r="F442" s="23">
        <v>58</v>
      </c>
      <c r="G442" s="23"/>
      <c r="H442" s="19" t="s">
        <v>2047</v>
      </c>
      <c r="I442" s="19" t="s">
        <v>4213</v>
      </c>
      <c r="J442" s="19" t="s">
        <v>2860</v>
      </c>
      <c r="L442" s="22"/>
      <c r="XFD442" s="22"/>
    </row>
    <row r="443" spans="1:12 16384:16384" s="19" customFormat="1" x14ac:dyDescent="0.35">
      <c r="A443" s="19" t="s">
        <v>660</v>
      </c>
      <c r="B443" s="45" t="str">
        <f>HYPERLINK(Table4[[#This Row],[Link]],Table4[[#This Row],[Pattern w/out Hyperlink]])</f>
        <v>Quilted</v>
      </c>
      <c r="C443" s="19">
        <f>IF(F443&lt;=$N$1,$M$1,IF(AND(F443&gt;=$N$2,F443&lt;=$O$2),$M$2,IF(AND(F443&gt;=$N$3,F443&lt;=$O$3),$M$3,IF(AND(F443&gt;=$N$4,F443&lt;=$O$4),$M$4,IF(AND(F443&gt;=$N$5,F443&lt;=$O$5),$M$5,IF(AND(F443&gt;=$N$6,F443&lt;=$O$6),$M$6,IF(AND(F443&gt;=$N$7,F443&lt;=$O$7),$M$7,IF(AND(F443&gt;=$N$8,F443&lt;=$O$8),$M$8,IF(AND(F443&gt;$N$9,F443&lt;=$O$9),$M$9,IF(AND(F443&gt;=$N$10,F443&lt;=$O$10),$M$10,IF(AND(F443&gt;=$N$11,F443&lt;=$O$11),$M$11,IF(AND(F443&gt;=$N$12,F443&lt;=$O$12),$M$12,IF(AND(F443&gt;=$N$13,F443&lt;=$O$13),$M$13,IF(AND(F443&gt;=$N$14,F443&lt;=$O$14),$M$14,IF(AND(F443&gt;=$N$15,F443&lt;=$O$15),$M$15,IF(AND(F443&gt;=$N$16,F443&lt;=$O$16),$M$16,IF(AND(F443&gt;=$N$17,F443&lt;=$O$17),$M$17,IF(AND(F443&gt;=$N$18,F443&lt;=$O$18),$M$18,IF(AND(F443&gt;=$M$19,F443&gt;=$N$19),$O$19,IF(AND(F443&gt;=$N$19,F443&lt;=$O$19),$M$19,IF(AND(F443&gt;=$N$20,F443&lt;=$O$20),$M$20,IF(AND(F443&gt;=$N$21,F443&lt;=$O$21),$M$21,IF(AND(F443&gt;=$N$22,F443&lt;=$O$22),$M$22,IF(AND(F443&gt;=$N$23,F443&lt;=$O$23),$M$23,IF(AND(F443&gt;=$N$24,F443&lt;=$O$24),$M$24,IF(AND(F443&gt;=$N$25,F443&lt;=$O$25),$M$25,IF(AND(F443&gt;=$N$26,F443&lt;=$O$26),$M$26,IF(AND(F443&gt;=$N$27,F443&lt;=$O$27),$M$27,IF(AND(F443&gt;=$N$28,F443&lt;=$O$28),$M$28,IF(AND(F443&gt;=$N$29,F443&lt;=$O$29),$M$29))))))))))))))))))))))))))))))</f>
        <v>5</v>
      </c>
      <c r="D443" s="19" t="s">
        <v>18</v>
      </c>
      <c r="E443" s="19" t="s">
        <v>1235</v>
      </c>
      <c r="F443" s="23">
        <f>Table4[[#This Row],[USD Pricing]]*Exchange!$A$1</f>
        <v>60.13</v>
      </c>
      <c r="G443" s="23">
        <v>42.95</v>
      </c>
      <c r="H443" s="19" t="s">
        <v>1097</v>
      </c>
      <c r="I443" s="19" t="s">
        <v>4213</v>
      </c>
      <c r="J443" s="19" t="s">
        <v>2860</v>
      </c>
      <c r="L443" s="22"/>
      <c r="XFD443" s="22"/>
    </row>
    <row r="444" spans="1:12 16384:16384" s="19" customFormat="1" x14ac:dyDescent="0.35">
      <c r="A444" s="12" t="s">
        <v>7625</v>
      </c>
      <c r="B444" s="19" t="str">
        <f>HYPERLINK(Table4[[#This Row],[Link]],Table4[[#This Row],[Pattern w/out Hyperlink]])</f>
        <v>Raffia 2.0</v>
      </c>
      <c r="C444" s="19">
        <f>IF(F444&lt;=$N$1,$M$1,IF(AND(F444&gt;=$N$2,F444&lt;=$O$2),$M$2,IF(AND(F444&gt;=$N$3,F444&lt;=$O$3),$M$3,IF(AND(F444&gt;=$N$4,F444&lt;=$O$4),$M$4,IF(AND(F444&gt;=$N$5,F444&lt;=$O$5),$M$5,IF(AND(F444&gt;=$N$6,F444&lt;=$O$6),$M$6,IF(AND(F444&gt;=$N$7,F444&lt;=$O$7),$M$7,IF(AND(F444&gt;=$N$8,F444&lt;=$O$8),$M$8,IF(AND(F444&gt;$N$9,F444&lt;=$O$9),$M$9,IF(AND(F444&gt;=$N$10,F444&lt;=$O$10),$M$10,IF(AND(F444&gt;=$N$11,F444&lt;=$O$11),$M$11,IF(AND(F444&gt;=$N$12,F444&lt;=$O$12),$M$12,IF(AND(F444&gt;=$N$13,F444&lt;=$O$13),$M$13,IF(AND(F444&gt;=$N$14,F444&lt;=$O$14),$M$14,IF(AND(F444&gt;=$N$15,F444&lt;=$O$15),$M$15,IF(AND(F444&gt;=$N$16,F444&lt;=$O$16),$M$16,IF(AND(F444&gt;=$N$17,F444&lt;=$O$17),$M$17,IF(AND(F444&gt;=$N$18,F444&lt;=$O$18),$M$18,IF(AND(F444&gt;=$M$19,F444&gt;=$N$19),$O$19,IF(AND(F444&gt;=$N$19,F444&lt;=$O$19),$M$19,IF(AND(F444&gt;=$N$20,F444&lt;=$O$20),$M$20,IF(AND(F444&gt;=$N$21,F444&lt;=$O$21),$M$21,IF(AND(F444&gt;=$N$22,F444&lt;=$O$22),$M$22,IF(AND(F444&gt;=$N$23,F444&lt;=$O$23),$M$23,IF(AND(F444&gt;=$N$24,F444&lt;=$O$24),$M$24,IF(AND(F444&gt;=$N$25,F444&lt;=$O$25),$M$25,IF(AND(F444&gt;=$N$26,F444&lt;=$O$26),$M$26,IF(AND(F444&gt;=$N$27,F444&lt;=$O$27),$M$27,IF(AND(F444&gt;=$N$28,F444&lt;=$O$28),$M$28,IF(AND(F444&gt;=$N$29,F444&lt;=$O$29),$M$29))))))))))))))))))))))))))))))</f>
        <v>5</v>
      </c>
      <c r="D444" s="19" t="s">
        <v>20</v>
      </c>
      <c r="E444" s="19" t="s">
        <v>1235</v>
      </c>
      <c r="F444" s="24">
        <f>Table4[[#This Row],[USD Pricing]]*Exchange!$A$1</f>
        <v>59.499999999999993</v>
      </c>
      <c r="G444" s="24">
        <v>42.5</v>
      </c>
      <c r="H444" s="12" t="s">
        <v>1536</v>
      </c>
      <c r="I444" s="19" t="s">
        <v>0</v>
      </c>
      <c r="J444" s="19" t="s">
        <v>2866</v>
      </c>
      <c r="L444" s="22"/>
      <c r="XFD444" s="22"/>
    </row>
    <row r="445" spans="1:12 16384:16384" s="19" customFormat="1" x14ac:dyDescent="0.35">
      <c r="A445" s="19" t="s">
        <v>8056</v>
      </c>
      <c r="B445" s="43" t="str">
        <f>HYPERLINK(Table4[[#This Row],[Link]],Table4[[#This Row],[Pattern w/out Hyperlink]])</f>
        <v>Rainfall</v>
      </c>
      <c r="C445" s="19">
        <f>IF(F445&lt;=$N$1,$M$1,IF(AND(F445&gt;=$N$2,F445&lt;=$O$2),$M$2,IF(AND(F445&gt;=$N$3,F445&lt;=$O$3),$M$3,IF(AND(F445&gt;=$N$4,F445&lt;=$O$4),$M$4,IF(AND(F445&gt;=$N$5,F445&lt;=$O$5),$M$5,IF(AND(F445&gt;=$N$6,F445&lt;=$O$6),$M$6,IF(AND(F445&gt;=$N$7,F445&lt;=$O$7),$M$7,IF(AND(F445&gt;=$N$8,F445&lt;=$O$8),$M$8,IF(AND(F445&gt;$N$9,F445&lt;=$O$9),$M$9,IF(AND(F445&gt;=$N$10,F445&lt;=$O$10),$M$10,IF(AND(F445&gt;=$N$11,F445&lt;=$O$11),$M$11,IF(AND(F445&gt;=$N$12,F445&lt;=$O$12),$M$12,IF(AND(F445&gt;=$N$13,F445&lt;=$O$13),$M$13,IF(AND(F445&gt;=$N$14,F445&lt;=$O$14),$M$14,IF(AND(F445&gt;=$N$15,F445&lt;=$O$15),$M$15,IF(AND(F445&gt;=$N$16,F445&lt;=$O$16),$M$16,IF(AND(F445&gt;=$N$17,F445&lt;=$O$17),$M$17,IF(AND(F445&gt;=$N$18,F445&lt;=$O$18),$M$18,IF(AND(F445&gt;=$M$19,F445&gt;=$N$19),$O$19,IF(AND(F445&gt;=$N$19,F445&lt;=$O$19),$M$19,IF(AND(F445&gt;=$N$20,F445&lt;=$O$20),$M$20,IF(AND(F445&gt;=$N$21,F445&lt;=$O$21),$M$21,IF(AND(F445&gt;=$N$22,F445&lt;=$O$22),$M$22,IF(AND(F445&gt;=$N$23,F445&lt;=$O$23),$M$23,IF(AND(F445&gt;=$N$24,F445&lt;=$O$24),$M$24,IF(AND(F445&gt;=$N$25,F445&lt;=$O$25),$M$25,IF(AND(F445&gt;=$N$26,F445&lt;=$O$26),$M$26,IF(AND(F445&gt;=$N$27,F445&lt;=$O$27),$M$27,IF(AND(F445&gt;=$N$28,F445&lt;=$O$28),$M$28,IF(AND(F445&gt;=$N$29,F445&lt;=$O$29),$M$29))))))))))))))))))))))))))))))</f>
        <v>5</v>
      </c>
      <c r="D445" s="19" t="s">
        <v>24</v>
      </c>
      <c r="E445" s="19" t="s">
        <v>1235</v>
      </c>
      <c r="F445" s="23">
        <f>Table4[[#This Row],[USD Pricing]]*Exchange!$A$1</f>
        <v>55.93</v>
      </c>
      <c r="G445" s="23">
        <v>39.950000000000003</v>
      </c>
      <c r="H445" s="11" t="s">
        <v>8057</v>
      </c>
      <c r="I445" s="19" t="s">
        <v>0</v>
      </c>
      <c r="J445" s="19" t="s">
        <v>2860</v>
      </c>
      <c r="L445" s="22"/>
      <c r="XFD445" s="22"/>
    </row>
    <row r="446" spans="1:12 16384:16384" s="19" customFormat="1" x14ac:dyDescent="0.35">
      <c r="A446" s="19" t="s">
        <v>3229</v>
      </c>
      <c r="B446" s="45" t="str">
        <f>HYPERLINK(Table4[[#This Row],[Link]],Table4[[#This Row],[Pattern w/out Hyperlink]])</f>
        <v>Reedwork CV</v>
      </c>
      <c r="C446" s="19">
        <f>IF(F446&lt;=$N$1,$M$1,IF(AND(F446&gt;=$N$2,F446&lt;=$O$2),$M$2,IF(AND(F446&gt;=$N$3,F446&lt;=$O$3),$M$3,IF(AND(F446&gt;=$N$4,F446&lt;=$O$4),$M$4,IF(AND(F446&gt;=$N$5,F446&lt;=$O$5),$M$5,IF(AND(F446&gt;=$N$6,F446&lt;=$O$6),$M$6,IF(AND(F446&gt;=$N$7,F446&lt;=$O$7),$M$7,IF(AND(F446&gt;=$N$8,F446&lt;=$O$8),$M$8,IF(AND(F446&gt;$N$9,F446&lt;=$O$9),$M$9,IF(AND(F446&gt;=$N$10,F446&lt;=$O$10),$M$10,IF(AND(F446&gt;=$N$11,F446&lt;=$O$11),$M$11,IF(AND(F446&gt;=$N$12,F446&lt;=$O$12),$M$12,IF(AND(F446&gt;=$N$13,F446&lt;=$O$13),$M$13,IF(AND(F446&gt;=$N$14,F446&lt;=$O$14),$M$14,IF(AND(F446&gt;=$N$15,F446&lt;=$O$15),$M$15,IF(AND(F446&gt;=$N$16,F446&lt;=$O$16),$M$16,IF(AND(F446&gt;=$N$17,F446&lt;=$O$17),$M$17,IF(AND(F446&gt;=$N$18,F446&lt;=$O$18),$M$18,IF(AND(F446&gt;=$M$19,F446&gt;=$N$19),$O$19,IF(AND(F446&gt;=$N$19,F446&lt;=$O$19),$M$19,IF(AND(F446&gt;=$N$20,F446&lt;=$O$20),$M$20,IF(AND(F446&gt;=$N$21,F446&lt;=$O$21),$M$21,IF(AND(F446&gt;=$N$22,F446&lt;=$O$22),$M$22,IF(AND(F446&gt;=$N$23,F446&lt;=$O$23),$M$23,IF(AND(F446&gt;=$N$24,F446&lt;=$O$24),$M$24,IF(AND(F446&gt;=$N$25,F446&lt;=$O$25),$M$25,IF(AND(F446&gt;=$N$26,F446&lt;=$O$26),$M$26,IF(AND(F446&gt;=$N$27,F446&lt;=$O$27),$M$27,IF(AND(F446&gt;=$N$28,F446&lt;=$O$28),$M$28,IF(AND(F446&gt;=$N$29,F446&lt;=$O$29),$M$29))))))))))))))))))))))))))))))</f>
        <v>5</v>
      </c>
      <c r="D446" s="19" t="s">
        <v>26</v>
      </c>
      <c r="E446" s="19" t="s">
        <v>1235</v>
      </c>
      <c r="F446" s="23">
        <f>Table4[[#This Row],[USD Pricing]]*Exchange!$A$1</f>
        <v>58.519999999999989</v>
      </c>
      <c r="G446" s="23">
        <v>41.8</v>
      </c>
      <c r="H446" s="19" t="s">
        <v>5791</v>
      </c>
      <c r="I446" s="19" t="s">
        <v>1319</v>
      </c>
      <c r="J446" s="19" t="s">
        <v>2860</v>
      </c>
      <c r="L446" s="22"/>
      <c r="XFD446" s="22"/>
    </row>
    <row r="447" spans="1:12 16384:16384" s="19" customFormat="1" x14ac:dyDescent="0.35">
      <c r="A447" s="19" t="s">
        <v>3230</v>
      </c>
      <c r="B447" s="45" t="str">
        <f>HYPERLINK(Table4[[#This Row],[Link]],Table4[[#This Row],[Pattern w/out Hyperlink]])</f>
        <v>Riata</v>
      </c>
      <c r="C447" s="19">
        <f>IF(F447&lt;=$N$1,$M$1,IF(AND(F447&gt;=$N$2,F447&lt;=$O$2),$M$2,IF(AND(F447&gt;=$N$3,F447&lt;=$O$3),$M$3,IF(AND(F447&gt;=$N$4,F447&lt;=$O$4),$M$4,IF(AND(F447&gt;=$N$5,F447&lt;=$O$5),$M$5,IF(AND(F447&gt;=$N$6,F447&lt;=$O$6),$M$6,IF(AND(F447&gt;=$N$7,F447&lt;=$O$7),$M$7,IF(AND(F447&gt;=$N$8,F447&lt;=$O$8),$M$8,IF(AND(F447&gt;$N$9,F447&lt;=$O$9),$M$9,IF(AND(F447&gt;=$N$10,F447&lt;=$O$10),$M$10,IF(AND(F447&gt;=$N$11,F447&lt;=$O$11),$M$11,IF(AND(F447&gt;=$N$12,F447&lt;=$O$12),$M$12,IF(AND(F447&gt;=$N$13,F447&lt;=$O$13),$M$13,IF(AND(F447&gt;=$N$14,F447&lt;=$O$14),$M$14,IF(AND(F447&gt;=$N$15,F447&lt;=$O$15),$M$15,IF(AND(F447&gt;=$N$16,F447&lt;=$O$16),$M$16,IF(AND(F447&gt;=$N$17,F447&lt;=$O$17),$M$17,IF(AND(F447&gt;=$N$18,F447&lt;=$O$18),$M$18,IF(AND(F447&gt;=$M$19,F447&gt;=$N$19),$O$19,IF(AND(F447&gt;=$N$19,F447&lt;=$O$19),$M$19,IF(AND(F447&gt;=$N$20,F447&lt;=$O$20),$M$20,IF(AND(F447&gt;=$N$21,F447&lt;=$O$21),$M$21,IF(AND(F447&gt;=$N$22,F447&lt;=$O$22),$M$22,IF(AND(F447&gt;=$N$23,F447&lt;=$O$23),$M$23,IF(AND(F447&gt;=$N$24,F447&lt;=$O$24),$M$24,IF(AND(F447&gt;=$N$25,F447&lt;=$O$25),$M$25,IF(AND(F447&gt;=$N$26,F447&lt;=$O$26),$M$26,IF(AND(F447&gt;=$N$27,F447&lt;=$O$27),$M$27,IF(AND(F447&gt;=$N$28,F447&lt;=$O$28),$M$28,IF(AND(F447&gt;=$N$29,F447&lt;=$O$29),$M$29))))))))))))))))))))))))))))))</f>
        <v>5</v>
      </c>
      <c r="D447" s="19" t="s">
        <v>26</v>
      </c>
      <c r="E447" s="19" t="s">
        <v>1235</v>
      </c>
      <c r="F447" s="23">
        <f>Table4[[#This Row],[USD Pricing]]*Exchange!$A$1</f>
        <v>63.489999999999995</v>
      </c>
      <c r="G447" s="23">
        <v>45.35</v>
      </c>
      <c r="H447" s="19" t="s">
        <v>5792</v>
      </c>
      <c r="I447" s="19" t="s">
        <v>4213</v>
      </c>
      <c r="J447" s="19" t="s">
        <v>2860</v>
      </c>
      <c r="L447" s="22"/>
      <c r="XFD447" s="22"/>
    </row>
    <row r="448" spans="1:12 16384:16384" s="19" customFormat="1" x14ac:dyDescent="0.35">
      <c r="A448" s="19" t="s">
        <v>8212</v>
      </c>
      <c r="B448" s="43" t="str">
        <f>HYPERLINK(Table4[[#This Row],[Link]],Table4[[#This Row],[Pattern w/out Hyperlink]])</f>
        <v>Press</v>
      </c>
      <c r="C448" s="19">
        <f>IF(F448&lt;=$N$1,$M$1,IF(AND(F448&gt;=$N$2,F448&lt;=$O$2),$M$2,IF(AND(F448&gt;=$N$3,F448&lt;=$O$3),$M$3,IF(AND(F448&gt;=$N$4,F448&lt;=$O$4),$M$4,IF(AND(F448&gt;=$N$5,F448&lt;=$O$5),$M$5,IF(AND(F448&gt;=$N$6,F448&lt;=$O$6),$M$6,IF(AND(F448&gt;=$N$7,F448&lt;=$O$7),$M$7,IF(AND(F448&gt;=$N$8,F448&lt;=$O$8),$M$8,IF(AND(F448&gt;$N$9,F448&lt;=$O$9),$M$9,IF(AND(F448&gt;=$N$10,F448&lt;=$O$10),$M$10,IF(AND(F448&gt;=$N$11,F448&lt;=$O$11),$M$11,IF(AND(F448&gt;=$N$12,F448&lt;=$O$12),$M$12,IF(AND(F448&gt;=$N$13,F448&lt;=$O$13),$M$13,IF(AND(F448&gt;=$N$14,F448&lt;=$O$14),$M$14,IF(AND(F448&gt;=$N$15,F448&lt;=$O$15),$M$15,IF(AND(F448&gt;=$N$16,F448&lt;=$O$16),$M$16,IF(AND(F448&gt;=$N$17,F448&lt;=$O$17),$M$17,IF(AND(F448&gt;=$N$18,F448&lt;=$O$18),$M$18,IF(AND(F448&gt;=$M$19,F448&gt;=$N$19),$O$19,IF(AND(F448&gt;=$N$19,F448&lt;=$O$19),$M$19,IF(AND(F448&gt;=$N$20,F448&lt;=$O$20),$M$20,IF(AND(F448&gt;=$N$21,F448&lt;=$O$21),$M$21,IF(AND(F448&gt;=$N$22,F448&lt;=$O$22),$M$22,IF(AND(F448&gt;=$N$23,F448&lt;=$O$23),$M$23,IF(AND(F448&gt;=$N$24,F448&lt;=$O$24),$M$24,IF(AND(F448&gt;=$N$25,F448&lt;=$O$25),$M$25,IF(AND(F448&gt;=$N$26,F448&lt;=$O$26),$M$26,IF(AND(F448&gt;=$N$27,F448&lt;=$O$27),$M$27,IF(AND(F448&gt;=$N$28,F448&lt;=$O$28),$M$28,IF(AND(F448&gt;=$N$29,F448&lt;=$O$29),$M$29))))))))))))))))))))))))))))))</f>
        <v>5</v>
      </c>
      <c r="D448" s="19" t="s">
        <v>25</v>
      </c>
      <c r="E448" s="19" t="s">
        <v>1235</v>
      </c>
      <c r="F448" s="23">
        <v>62.75</v>
      </c>
      <c r="G448" s="23"/>
      <c r="H448" s="19" t="s">
        <v>8213</v>
      </c>
      <c r="I448" s="19" t="s">
        <v>4213</v>
      </c>
      <c r="J448" s="19" t="s">
        <v>2860</v>
      </c>
      <c r="L448" s="22"/>
      <c r="XFD448" s="22"/>
    </row>
    <row r="449" spans="1:12 16384:16384" s="19" customFormat="1" x14ac:dyDescent="0.35">
      <c r="A449" s="19" t="s">
        <v>3058</v>
      </c>
      <c r="B449" s="45" t="str">
        <f>HYPERLINK(Table4[[#This Row],[Link]],Table4[[#This Row],[Pattern w/out Hyperlink]])</f>
        <v>Riva</v>
      </c>
      <c r="C449" s="19">
        <f>IF(F449&lt;=$N$1,$M$1,IF(AND(F449&gt;=$N$2,F449&lt;=$O$2),$M$2,IF(AND(F449&gt;=$N$3,F449&lt;=$O$3),$M$3,IF(AND(F449&gt;=$N$4,F449&lt;=$O$4),$M$4,IF(AND(F449&gt;=$N$5,F449&lt;=$O$5),$M$5,IF(AND(F449&gt;=$N$6,F449&lt;=$O$6),$M$6,IF(AND(F449&gt;=$N$7,F449&lt;=$O$7),$M$7,IF(AND(F449&gt;=$N$8,F449&lt;=$O$8),$M$8,IF(AND(F449&gt;$N$9,F449&lt;=$O$9),$M$9,IF(AND(F449&gt;=$N$10,F449&lt;=$O$10),$M$10,IF(AND(F449&gt;=$N$11,F449&lt;=$O$11),$M$11,IF(AND(F449&gt;=$N$12,F449&lt;=$O$12),$M$12,IF(AND(F449&gt;=$N$13,F449&lt;=$O$13),$M$13,IF(AND(F449&gt;=$N$14,F449&lt;=$O$14),$M$14,IF(AND(F449&gt;=$N$15,F449&lt;=$O$15),$M$15,IF(AND(F449&gt;=$N$16,F449&lt;=$O$16),$M$16,IF(AND(F449&gt;=$N$17,F449&lt;=$O$17),$M$17,IF(AND(F449&gt;=$N$18,F449&lt;=$O$18),$M$18,IF(AND(F449&gt;=$M$19,F449&gt;=$N$19),$O$19,IF(AND(F449&gt;=$N$19,F449&lt;=$O$19),$M$19,IF(AND(F449&gt;=$N$20,F449&lt;=$O$20),$M$20,IF(AND(F449&gt;=$N$21,F449&lt;=$O$21),$M$21,IF(AND(F449&gt;=$N$22,F449&lt;=$O$22),$M$22,IF(AND(F449&gt;=$N$23,F449&lt;=$O$23),$M$23,IF(AND(F449&gt;=$N$24,F449&lt;=$O$24),$M$24,IF(AND(F449&gt;=$N$25,F449&lt;=$O$25),$M$25,IF(AND(F449&gt;=$N$26,F449&lt;=$O$26),$M$26,IF(AND(F449&gt;=$N$27,F449&lt;=$O$27),$M$27,IF(AND(F449&gt;=$N$28,F449&lt;=$O$28),$M$28,IF(AND(F449&gt;=$N$29,F449&lt;=$O$29),$M$29))))))))))))))))))))))))))))))</f>
        <v>5</v>
      </c>
      <c r="D449" s="19" t="s">
        <v>2981</v>
      </c>
      <c r="E449" s="19" t="s">
        <v>1235</v>
      </c>
      <c r="F449" s="23">
        <f>Table4[[#This Row],[USD Pricing]]*Exchange!$A$1</f>
        <v>61.599999999999994</v>
      </c>
      <c r="G449" s="23">
        <v>44</v>
      </c>
      <c r="H449" s="19" t="s">
        <v>7814</v>
      </c>
      <c r="I449" s="19" t="s">
        <v>1319</v>
      </c>
      <c r="J449" s="19" t="s">
        <v>2856</v>
      </c>
      <c r="L449" s="22"/>
      <c r="XFD449" s="22"/>
    </row>
    <row r="450" spans="1:12 16384:16384" s="19" customFormat="1" x14ac:dyDescent="0.35">
      <c r="A450" s="19" t="s">
        <v>3473</v>
      </c>
      <c r="B450" s="45" t="str">
        <f>HYPERLINK(Table4[[#This Row],[Link]],Table4[[#This Row],[Pattern w/out Hyperlink]])</f>
        <v>Sandstone</v>
      </c>
      <c r="C450" s="19">
        <f>IF(F450&lt;=$N$1,$M$1,IF(AND(F450&gt;=$N$2,F450&lt;=$O$2),$M$2,IF(AND(F450&gt;=$N$3,F450&lt;=$O$3),$M$3,IF(AND(F450&gt;=$N$4,F450&lt;=$O$4),$M$4,IF(AND(F450&gt;=$N$5,F450&lt;=$O$5),$M$5,IF(AND(F450&gt;=$N$6,F450&lt;=$O$6),$M$6,IF(AND(F450&gt;=$N$7,F450&lt;=$O$7),$M$7,IF(AND(F450&gt;=$N$8,F450&lt;=$O$8),$M$8,IF(AND(F450&gt;$N$9,F450&lt;=$O$9),$M$9,IF(AND(F450&gt;=$N$10,F450&lt;=$O$10),$M$10,IF(AND(F450&gt;=$N$11,F450&lt;=$O$11),$M$11,IF(AND(F450&gt;=$N$12,F450&lt;=$O$12),$M$12,IF(AND(F450&gt;=$N$13,F450&lt;=$O$13),$M$13,IF(AND(F450&gt;=$N$14,F450&lt;=$O$14),$M$14,IF(AND(F450&gt;=$N$15,F450&lt;=$O$15),$M$15,IF(AND(F450&gt;=$N$16,F450&lt;=$O$16),$M$16,IF(AND(F450&gt;=$N$17,F450&lt;=$O$17),$M$17,IF(AND(F450&gt;=$N$18,F450&lt;=$O$18),$M$18,IF(AND(F450&gt;=$M$19,F450&gt;=$N$19),$O$19,IF(AND(F450&gt;=$N$19,F450&lt;=$O$19),$M$19,IF(AND(F450&gt;=$N$20,F450&lt;=$O$20),$M$20,IF(AND(F450&gt;=$N$21,F450&lt;=$O$21),$M$21,IF(AND(F450&gt;=$N$22,F450&lt;=$O$22),$M$22,IF(AND(F450&gt;=$N$23,F450&lt;=$O$23),$M$23,IF(AND(F450&gt;=$N$24,F450&lt;=$O$24),$M$24,IF(AND(F450&gt;=$N$25,F450&lt;=$O$25),$M$25,IF(AND(F450&gt;=$N$26,F450&lt;=$O$26),$M$26,IF(AND(F450&gt;=$N$27,F450&lt;=$O$27),$M$27,IF(AND(F450&gt;=$N$28,F450&lt;=$O$28),$M$28,IF(AND(F450&gt;=$N$29,F450&lt;=$O$29),$M$29))))))))))))))))))))))))))))))</f>
        <v>5</v>
      </c>
      <c r="D450" s="19" t="s">
        <v>2232</v>
      </c>
      <c r="E450" s="19" t="s">
        <v>1235</v>
      </c>
      <c r="F450" s="23">
        <f>Table4[[#This Row],[USD Pricing]]*Exchange!$A$1</f>
        <v>56</v>
      </c>
      <c r="G450" s="23">
        <v>40</v>
      </c>
      <c r="H450" s="19" t="s">
        <v>6066</v>
      </c>
      <c r="I450" s="19" t="s">
        <v>1319</v>
      </c>
      <c r="J450" s="19" t="s">
        <v>2860</v>
      </c>
      <c r="L450" s="22"/>
      <c r="XFD450" s="22"/>
    </row>
    <row r="451" spans="1:12 16384:16384" s="19" customFormat="1" x14ac:dyDescent="0.35">
      <c r="A451" s="12" t="s">
        <v>161</v>
      </c>
      <c r="B451" s="19" t="str">
        <f>HYPERLINK(Table4[[#This Row],[Link]],Table4[[#This Row],[Pattern w/out Hyperlink]])</f>
        <v>Chequers</v>
      </c>
      <c r="C451" s="19">
        <f>IF(F451&lt;=$N$1,$M$1,IF(AND(F451&gt;=$N$2,F451&lt;=$O$2),$M$2,IF(AND(F451&gt;=$N$3,F451&lt;=$O$3),$M$3,IF(AND(F451&gt;=$N$4,F451&lt;=$O$4),$M$4,IF(AND(F451&gt;=$N$5,F451&lt;=$O$5),$M$5,IF(AND(F451&gt;=$N$6,F451&lt;=$O$6),$M$6,IF(AND(F451&gt;=$N$7,F451&lt;=$O$7),$M$7,IF(AND(F451&gt;=$N$8,F451&lt;=$O$8),$M$8,IF(AND(F451&gt;$N$9,F451&lt;=$O$9),$M$9,IF(AND(F451&gt;=$N$10,F451&lt;=$O$10),$M$10,IF(AND(F451&gt;=$N$11,F451&lt;=$O$11),$M$11,IF(AND(F451&gt;=$N$12,F451&lt;=$O$12),$M$12,IF(AND(F451&gt;=$N$13,F451&lt;=$O$13),$M$13,IF(AND(F451&gt;=$N$14,F451&lt;=$O$14),$M$14,IF(AND(F451&gt;=$N$15,F451&lt;=$O$15),$M$15,IF(AND(F451&gt;=$N$16,F451&lt;=$O$16),$M$16,IF(AND(F451&gt;=$N$17,F451&lt;=$O$17),$M$17,IF(AND(F451&gt;=$N$18,F451&lt;=$O$18),$M$18,IF(AND(F451&gt;=$M$19,F451&gt;=$N$19),$O$19,IF(AND(F451&gt;=$N$19,F451&lt;=$O$19),$M$19,IF(AND(F451&gt;=$N$20,F451&lt;=$O$20),$M$20,IF(AND(F451&gt;=$N$21,F451&lt;=$O$21),$M$21,IF(AND(F451&gt;=$N$22,F451&lt;=$O$22),$M$22,IF(AND(F451&gt;=$N$23,F451&lt;=$O$23),$M$23,IF(AND(F451&gt;=$N$24,F451&lt;=$O$24),$M$24,IF(AND(F451&gt;=$N$25,F451&lt;=$O$25),$M$25,IF(AND(F451&gt;=$N$26,F451&lt;=$O$26),$M$26,IF(AND(F451&gt;=$N$27,F451&lt;=$O$27),$M$27,IF(AND(F451&gt;=$N$28,F451&lt;=$O$28),$M$28,IF(AND(F451&gt;=$N$29,F451&lt;=$O$29),$M$29))))))))))))))))))))))))))))))</f>
        <v>5</v>
      </c>
      <c r="D451" s="19" t="s">
        <v>22</v>
      </c>
      <c r="E451" s="19" t="s">
        <v>1235</v>
      </c>
      <c r="F451" s="16">
        <f>Table4[[#This Row],[USD Pricing]]*Exchange!$A$1</f>
        <v>58.365999999999993</v>
      </c>
      <c r="G451" s="16">
        <v>41.69</v>
      </c>
      <c r="H451" s="12" t="s">
        <v>1675</v>
      </c>
      <c r="I451" s="19" t="s">
        <v>0</v>
      </c>
      <c r="J451" s="19" t="s">
        <v>8263</v>
      </c>
      <c r="K451" s="12"/>
      <c r="L451" s="22"/>
      <c r="XFD451" s="22"/>
    </row>
    <row r="452" spans="1:12 16384:16384" s="19" customFormat="1" x14ac:dyDescent="0.35">
      <c r="A452" s="12" t="s">
        <v>3062</v>
      </c>
      <c r="B452" s="19" t="str">
        <f>HYPERLINK(Table4[[#This Row],[Link]],Table4[[#This Row],[Pattern w/out Hyperlink]])</f>
        <v>Sebago</v>
      </c>
      <c r="C452" s="19">
        <f>IF(F452&lt;=$N$1,$M$1,IF(AND(F452&gt;=$N$2,F452&lt;=$O$2),$M$2,IF(AND(F452&gt;=$N$3,F452&lt;=$O$3),$M$3,IF(AND(F452&gt;=$N$4,F452&lt;=$O$4),$M$4,IF(AND(F452&gt;=$N$5,F452&lt;=$O$5),$M$5,IF(AND(F452&gt;=$N$6,F452&lt;=$O$6),$M$6,IF(AND(F452&gt;=$N$7,F452&lt;=$O$7),$M$7,IF(AND(F452&gt;=$N$8,F452&lt;=$O$8),$M$8,IF(AND(F452&gt;$N$9,F452&lt;=$O$9),$M$9,IF(AND(F452&gt;=$N$10,F452&lt;=$O$10),$M$10,IF(AND(F452&gt;=$N$11,F452&lt;=$O$11),$M$11,IF(AND(F452&gt;=$N$12,F452&lt;=$O$12),$M$12,IF(AND(F452&gt;=$N$13,F452&lt;=$O$13),$M$13,IF(AND(F452&gt;=$N$14,F452&lt;=$O$14),$M$14,IF(AND(F452&gt;=$N$15,F452&lt;=$O$15),$M$15,IF(AND(F452&gt;=$N$16,F452&lt;=$O$16),$M$16,IF(AND(F452&gt;=$N$17,F452&lt;=$O$17),$M$17,IF(AND(F452&gt;=$N$18,F452&lt;=$O$18),$M$18,IF(AND(F452&gt;=$M$19,F452&gt;=$N$19),$O$19,IF(AND(F452&gt;=$N$19,F452&lt;=$O$19),$M$19,IF(AND(F452&gt;=$N$20,F452&lt;=$O$20),$M$20,IF(AND(F452&gt;=$N$21,F452&lt;=$O$21),$M$21,IF(AND(F452&gt;=$N$22,F452&lt;=$O$22),$M$22,IF(AND(F452&gt;=$N$23,F452&lt;=$O$23),$M$23,IF(AND(F452&gt;=$N$24,F452&lt;=$O$24),$M$24,IF(AND(F452&gt;=$N$25,F452&lt;=$O$25),$M$25,IF(AND(F452&gt;=$N$26,F452&lt;=$O$26),$M$26,IF(AND(F452&gt;=$N$27,F452&lt;=$O$27),$M$27,IF(AND(F452&gt;=$N$28,F452&lt;=$O$28),$M$28,IF(AND(F452&gt;=$N$29,F452&lt;=$O$29),$M$29))))))))))))))))))))))))))))))</f>
        <v>5</v>
      </c>
      <c r="D452" s="19" t="s">
        <v>2981</v>
      </c>
      <c r="E452" s="19" t="s">
        <v>1235</v>
      </c>
      <c r="F452" s="16">
        <f>Table4[[#This Row],[USD Pricing]]*Exchange!$A$1</f>
        <v>58.8</v>
      </c>
      <c r="G452" s="16">
        <v>42</v>
      </c>
      <c r="H452" s="12" t="s">
        <v>7819</v>
      </c>
      <c r="I452" s="19" t="s">
        <v>1319</v>
      </c>
      <c r="J452" s="19" t="s">
        <v>2857</v>
      </c>
      <c r="K452" s="12"/>
      <c r="L452" s="22"/>
      <c r="XFD452" s="22"/>
    </row>
    <row r="453" spans="1:12 16384:16384" s="19" customFormat="1" x14ac:dyDescent="0.35">
      <c r="A453" s="19" t="s">
        <v>3061</v>
      </c>
      <c r="B453" s="45" t="str">
        <f>HYPERLINK(Table4[[#This Row],[Link]],Table4[[#This Row],[Pattern w/out Hyperlink]])</f>
        <v>Scotia</v>
      </c>
      <c r="C453" s="19">
        <f>IF(F453&lt;=$N$1,$M$1,IF(AND(F453&gt;=$N$2,F453&lt;=$O$2),$M$2,IF(AND(F453&gt;=$N$3,F453&lt;=$O$3),$M$3,IF(AND(F453&gt;=$N$4,F453&lt;=$O$4),$M$4,IF(AND(F453&gt;=$N$5,F453&lt;=$O$5),$M$5,IF(AND(F453&gt;=$N$6,F453&lt;=$O$6),$M$6,IF(AND(F453&gt;=$N$7,F453&lt;=$O$7),$M$7,IF(AND(F453&gt;=$N$8,F453&lt;=$O$8),$M$8,IF(AND(F453&gt;$N$9,F453&lt;=$O$9),$M$9,IF(AND(F453&gt;=$N$10,F453&lt;=$O$10),$M$10,IF(AND(F453&gt;=$N$11,F453&lt;=$O$11),$M$11,IF(AND(F453&gt;=$N$12,F453&lt;=$O$12),$M$12,IF(AND(F453&gt;=$N$13,F453&lt;=$O$13),$M$13,IF(AND(F453&gt;=$N$14,F453&lt;=$O$14),$M$14,IF(AND(F453&gt;=$N$15,F453&lt;=$O$15),$M$15,IF(AND(F453&gt;=$N$16,F453&lt;=$O$16),$M$16,IF(AND(F453&gt;=$N$17,F453&lt;=$O$17),$M$17,IF(AND(F453&gt;=$N$18,F453&lt;=$O$18),$M$18,IF(AND(F453&gt;=$M$19,F453&gt;=$N$19),$O$19,IF(AND(F453&gt;=$N$19,F453&lt;=$O$19),$M$19,IF(AND(F453&gt;=$N$20,F453&lt;=$O$20),$M$20,IF(AND(F453&gt;=$N$21,F453&lt;=$O$21),$M$21,IF(AND(F453&gt;=$N$22,F453&lt;=$O$22),$M$22,IF(AND(F453&gt;=$N$23,F453&lt;=$O$23),$M$23,IF(AND(F453&gt;=$N$24,F453&lt;=$O$24),$M$24,IF(AND(F453&gt;=$N$25,F453&lt;=$O$25),$M$25,IF(AND(F453&gt;=$N$26,F453&lt;=$O$26),$M$26,IF(AND(F453&gt;=$N$27,F453&lt;=$O$27),$M$27,IF(AND(F453&gt;=$N$28,F453&lt;=$O$28),$M$28,IF(AND(F453&gt;=$N$29,F453&lt;=$O$29),$M$29))))))))))))))))))))))))))))))</f>
        <v>5</v>
      </c>
      <c r="D453" s="19" t="s">
        <v>2981</v>
      </c>
      <c r="E453" s="19" t="s">
        <v>1235</v>
      </c>
      <c r="F453" s="23">
        <f>Table4[[#This Row],[USD Pricing]]*Exchange!$A$1</f>
        <v>64.399999999999991</v>
      </c>
      <c r="G453" s="23">
        <v>46</v>
      </c>
      <c r="H453" s="19" t="s">
        <v>7818</v>
      </c>
      <c r="I453" s="19" t="s">
        <v>1319</v>
      </c>
      <c r="J453" s="19" t="s">
        <v>3024</v>
      </c>
      <c r="L453" s="22"/>
      <c r="XFD453" s="22"/>
    </row>
    <row r="454" spans="1:12 16384:16384" s="19" customFormat="1" x14ac:dyDescent="0.35">
      <c r="A454" s="12" t="s">
        <v>7631</v>
      </c>
      <c r="B454" s="19" t="str">
        <f>HYPERLINK(Table4[[#This Row],[Link]],Table4[[#This Row],[Pattern w/out Hyperlink]])</f>
        <v>Script 2.0</v>
      </c>
      <c r="C454" s="19">
        <f>IF(F454&lt;=$N$1,$M$1,IF(AND(F454&gt;=$N$2,F454&lt;=$O$2),$M$2,IF(AND(F454&gt;=$N$3,F454&lt;=$O$3),$M$3,IF(AND(F454&gt;=$N$4,F454&lt;=$O$4),$M$4,IF(AND(F454&gt;=$N$5,F454&lt;=$O$5),$M$5,IF(AND(F454&gt;=$N$6,F454&lt;=$O$6),$M$6,IF(AND(F454&gt;=$N$7,F454&lt;=$O$7),$M$7,IF(AND(F454&gt;=$N$8,F454&lt;=$O$8),$M$8,IF(AND(F454&gt;$N$9,F454&lt;=$O$9),$M$9,IF(AND(F454&gt;=$N$10,F454&lt;=$O$10),$M$10,IF(AND(F454&gt;=$N$11,F454&lt;=$O$11),$M$11,IF(AND(F454&gt;=$N$12,F454&lt;=$O$12),$M$12,IF(AND(F454&gt;=$N$13,F454&lt;=$O$13),$M$13,IF(AND(F454&gt;=$N$14,F454&lt;=$O$14),$M$14,IF(AND(F454&gt;=$N$15,F454&lt;=$O$15),$M$15,IF(AND(F454&gt;=$N$16,F454&lt;=$O$16),$M$16,IF(AND(F454&gt;=$N$17,F454&lt;=$O$17),$M$17,IF(AND(F454&gt;=$N$18,F454&lt;=$O$18),$M$18,IF(AND(F454&gt;=$M$19,F454&gt;=$N$19),$O$19,IF(AND(F454&gt;=$N$19,F454&lt;=$O$19),$M$19,IF(AND(F454&gt;=$N$20,F454&lt;=$O$20),$M$20,IF(AND(F454&gt;=$N$21,F454&lt;=$O$21),$M$21,IF(AND(F454&gt;=$N$22,F454&lt;=$O$22),$M$22,IF(AND(F454&gt;=$N$23,F454&lt;=$O$23),$M$23,IF(AND(F454&gt;=$N$24,F454&lt;=$O$24),$M$24,IF(AND(F454&gt;=$N$25,F454&lt;=$O$25),$M$25,IF(AND(F454&gt;=$N$26,F454&lt;=$O$26),$M$26,IF(AND(F454&gt;=$N$27,F454&lt;=$O$27),$M$27,IF(AND(F454&gt;=$N$28,F454&lt;=$O$28),$M$28,IF(AND(F454&gt;=$N$29,F454&lt;=$O$29),$M$29))))))))))))))))))))))))))))))</f>
        <v>5</v>
      </c>
      <c r="D454" s="19" t="s">
        <v>20</v>
      </c>
      <c r="E454" s="19" t="s">
        <v>1235</v>
      </c>
      <c r="F454" s="24">
        <f>Table4[[#This Row],[USD Pricing]]*Exchange!$A$1</f>
        <v>63.699999999999996</v>
      </c>
      <c r="G454" s="24">
        <v>45.5</v>
      </c>
      <c r="H454" s="12" t="s">
        <v>1547</v>
      </c>
      <c r="I454" s="19" t="s">
        <v>0</v>
      </c>
      <c r="J454" s="19" t="s">
        <v>2866</v>
      </c>
      <c r="L454" s="22"/>
      <c r="XFD454" s="22"/>
    </row>
    <row r="455" spans="1:12 16384:16384" s="19" customFormat="1" x14ac:dyDescent="0.35">
      <c r="A455" s="19" t="s">
        <v>2057</v>
      </c>
      <c r="B455" s="45" t="str">
        <f>HYPERLINK(Table4[[#This Row],[Link]],Table4[[#This Row],[Pattern w/out Hyperlink]])</f>
        <v>Seamstress</v>
      </c>
      <c r="C455" s="19">
        <f>IF(F455&lt;=$N$1,$M$1,IF(AND(F455&gt;=$N$2,F455&lt;=$O$2),$M$2,IF(AND(F455&gt;=$N$3,F455&lt;=$O$3),$M$3,IF(AND(F455&gt;=$N$4,F455&lt;=$O$4),$M$4,IF(AND(F455&gt;=$N$5,F455&lt;=$O$5),$M$5,IF(AND(F455&gt;=$N$6,F455&lt;=$O$6),$M$6,IF(AND(F455&gt;=$N$7,F455&lt;=$O$7),$M$7,IF(AND(F455&gt;=$N$8,F455&lt;=$O$8),$M$8,IF(AND(F455&gt;$N$9,F455&lt;=$O$9),$M$9,IF(AND(F455&gt;=$N$10,F455&lt;=$O$10),$M$10,IF(AND(F455&gt;=$N$11,F455&lt;=$O$11),$M$11,IF(AND(F455&gt;=$N$12,F455&lt;=$O$12),$M$12,IF(AND(F455&gt;=$N$13,F455&lt;=$O$13),$M$13,IF(AND(F455&gt;=$N$14,F455&lt;=$O$14),$M$14,IF(AND(F455&gt;=$N$15,F455&lt;=$O$15),$M$15,IF(AND(F455&gt;=$N$16,F455&lt;=$O$16),$M$16,IF(AND(F455&gt;=$N$17,F455&lt;=$O$17),$M$17,IF(AND(F455&gt;=$N$18,F455&lt;=$O$18),$M$18,IF(AND(F455&gt;=$M$19,F455&gt;=$N$19),$O$19,IF(AND(F455&gt;=$N$19,F455&lt;=$O$19),$M$19,IF(AND(F455&gt;=$N$20,F455&lt;=$O$20),$M$20,IF(AND(F455&gt;=$N$21,F455&lt;=$O$21),$M$21,IF(AND(F455&gt;=$N$22,F455&lt;=$O$22),$M$22,IF(AND(F455&gt;=$N$23,F455&lt;=$O$23),$M$23,IF(AND(F455&gt;=$N$24,F455&lt;=$O$24),$M$24,IF(AND(F455&gt;=$N$25,F455&lt;=$O$25),$M$25,IF(AND(F455&gt;=$N$26,F455&lt;=$O$26),$M$26,IF(AND(F455&gt;=$N$27,F455&lt;=$O$27),$M$27,IF(AND(F455&gt;=$N$28,F455&lt;=$O$28),$M$28,IF(AND(F455&gt;=$N$29,F455&lt;=$O$29),$M$29))))))))))))))))))))))))))))))</f>
        <v>5</v>
      </c>
      <c r="D455" s="19" t="s">
        <v>19</v>
      </c>
      <c r="E455" s="19" t="s">
        <v>1235</v>
      </c>
      <c r="F455" s="23">
        <v>58</v>
      </c>
      <c r="G455" s="23"/>
      <c r="H455" s="19" t="s">
        <v>2058</v>
      </c>
      <c r="I455" s="19" t="s">
        <v>0</v>
      </c>
      <c r="J455" s="19" t="s">
        <v>2860</v>
      </c>
      <c r="L455" s="22"/>
      <c r="XFD455" s="22"/>
    </row>
    <row r="456" spans="1:12 16384:16384" s="19" customFormat="1" x14ac:dyDescent="0.35">
      <c r="A456" s="19" t="s">
        <v>6548</v>
      </c>
      <c r="B456" s="45" t="str">
        <f>HYPERLINK(Table4[[#This Row],[Link]],Table4[[#This Row],[Pattern w/out Hyperlink]])</f>
        <v>Seascape</v>
      </c>
      <c r="C456" s="19">
        <f>IF(F456&lt;=$N$1,$M$1,IF(AND(F456&gt;=$N$2,F456&lt;=$O$2),$M$2,IF(AND(F456&gt;=$N$3,F456&lt;=$O$3),$M$3,IF(AND(F456&gt;=$N$4,F456&lt;=$O$4),$M$4,IF(AND(F456&gt;=$N$5,F456&lt;=$O$5),$M$5,IF(AND(F456&gt;=$N$6,F456&lt;=$O$6),$M$6,IF(AND(F456&gt;=$N$7,F456&lt;=$O$7),$M$7,IF(AND(F456&gt;=$N$8,F456&lt;=$O$8),$M$8,IF(AND(F456&gt;$N$9,F456&lt;=$O$9),$M$9,IF(AND(F456&gt;=$N$10,F456&lt;=$O$10),$M$10,IF(AND(F456&gt;=$N$11,F456&lt;=$O$11),$M$11,IF(AND(F456&gt;=$N$12,F456&lt;=$O$12),$M$12,IF(AND(F456&gt;=$N$13,F456&lt;=$O$13),$M$13,IF(AND(F456&gt;=$N$14,F456&lt;=$O$14),$M$14,IF(AND(F456&gt;=$N$15,F456&lt;=$O$15),$M$15,IF(AND(F456&gt;=$N$16,F456&lt;=$O$16),$M$16,IF(AND(F456&gt;=$N$17,F456&lt;=$O$17),$M$17,IF(AND(F456&gt;=$N$18,F456&lt;=$O$18),$M$18,IF(AND(F456&gt;=$M$19,F456&gt;=$N$19),$O$19,IF(AND(F456&gt;=$N$19,F456&lt;=$O$19),$M$19,IF(AND(F456&gt;=$N$20,F456&lt;=$O$20),$M$20,IF(AND(F456&gt;=$N$21,F456&lt;=$O$21),$M$21,IF(AND(F456&gt;=$N$22,F456&lt;=$O$22),$M$22,IF(AND(F456&gt;=$N$23,F456&lt;=$O$23),$M$23,IF(AND(F456&gt;=$N$24,F456&lt;=$O$24),$M$24,IF(AND(F456&gt;=$N$25,F456&lt;=$O$25),$M$25,IF(AND(F456&gt;=$N$26,F456&lt;=$O$26),$M$26,IF(AND(F456&gt;=$N$27,F456&lt;=$O$27),$M$27,IF(AND(F456&gt;=$N$28,F456&lt;=$O$28),$M$28,IF(AND(F456&gt;=$N$29,F456&lt;=$O$29),$M$29))))))))))))))))))))))))))))))</f>
        <v>5</v>
      </c>
      <c r="D456" s="19" t="s">
        <v>24</v>
      </c>
      <c r="E456" s="19" t="s">
        <v>1235</v>
      </c>
      <c r="F456" s="23">
        <f>Table4[[#This Row],[USD Pricing]]*Exchange!$A$1</f>
        <v>60.13</v>
      </c>
      <c r="G456" s="23">
        <v>42.95</v>
      </c>
      <c r="H456" s="19" t="s">
        <v>6549</v>
      </c>
      <c r="I456" s="19" t="s">
        <v>0</v>
      </c>
      <c r="J456" s="19" t="s">
        <v>2860</v>
      </c>
      <c r="L456" s="22"/>
      <c r="XFD456" s="22"/>
    </row>
    <row r="457" spans="1:12 16384:16384" s="19" customFormat="1" x14ac:dyDescent="0.35">
      <c r="A457" s="19" t="s">
        <v>718</v>
      </c>
      <c r="B457" s="45" t="str">
        <f>HYPERLINK(Table4[[#This Row],[Link]],Table4[[#This Row],[Pattern w/out Hyperlink]])</f>
        <v>Seaside</v>
      </c>
      <c r="C457" s="19">
        <f>IF(F457&lt;=$N$1,$M$1,IF(AND(F457&gt;=$N$2,F457&lt;=$O$2),$M$2,IF(AND(F457&gt;=$N$3,F457&lt;=$O$3),$M$3,IF(AND(F457&gt;=$N$4,F457&lt;=$O$4),$M$4,IF(AND(F457&gt;=$N$5,F457&lt;=$O$5),$M$5,IF(AND(F457&gt;=$N$6,F457&lt;=$O$6),$M$6,IF(AND(F457&gt;=$N$7,F457&lt;=$O$7),$M$7,IF(AND(F457&gt;=$N$8,F457&lt;=$O$8),$M$8,IF(AND(F457&gt;$N$9,F457&lt;=$O$9),$M$9,IF(AND(F457&gt;=$N$10,F457&lt;=$O$10),$M$10,IF(AND(F457&gt;=$N$11,F457&lt;=$O$11),$M$11,IF(AND(F457&gt;=$N$12,F457&lt;=$O$12),$M$12,IF(AND(F457&gt;=$N$13,F457&lt;=$O$13),$M$13,IF(AND(F457&gt;=$N$14,F457&lt;=$O$14),$M$14,IF(AND(F457&gt;=$N$15,F457&lt;=$O$15),$M$15,IF(AND(F457&gt;=$N$16,F457&lt;=$O$16),$M$16,IF(AND(F457&gt;=$N$17,F457&lt;=$O$17),$M$17,IF(AND(F457&gt;=$N$18,F457&lt;=$O$18),$M$18,IF(AND(F457&gt;=$M$19,F457&gt;=$N$19),$O$19,IF(AND(F457&gt;=$N$19,F457&lt;=$O$19),$M$19,IF(AND(F457&gt;=$N$20,F457&lt;=$O$20),$M$20,IF(AND(F457&gt;=$N$21,F457&lt;=$O$21),$M$21,IF(AND(F457&gt;=$N$22,F457&lt;=$O$22),$M$22,IF(AND(F457&gt;=$N$23,F457&lt;=$O$23),$M$23,IF(AND(F457&gt;=$N$24,F457&lt;=$O$24),$M$24,IF(AND(F457&gt;=$N$25,F457&lt;=$O$25),$M$25,IF(AND(F457&gt;=$N$26,F457&lt;=$O$26),$M$26,IF(AND(F457&gt;=$N$27,F457&lt;=$O$27),$M$27,IF(AND(F457&gt;=$N$28,F457&lt;=$O$28),$M$28,IF(AND(F457&gt;=$N$29,F457&lt;=$O$29),$M$29))))))))))))))))))))))))))))))</f>
        <v>5</v>
      </c>
      <c r="D457" s="19" t="s">
        <v>19</v>
      </c>
      <c r="E457" s="19" t="s">
        <v>1235</v>
      </c>
      <c r="F457" s="23">
        <v>62</v>
      </c>
      <c r="G457" s="23"/>
      <c r="H457" s="19" t="s">
        <v>2059</v>
      </c>
      <c r="I457" s="19" t="s">
        <v>1319</v>
      </c>
      <c r="J457" s="19" t="s">
        <v>2860</v>
      </c>
      <c r="L457" s="22"/>
      <c r="XFD457" s="22"/>
    </row>
    <row r="458" spans="1:12 16384:16384" s="19" customFormat="1" x14ac:dyDescent="0.35">
      <c r="A458" s="12" t="s">
        <v>6617</v>
      </c>
      <c r="B458" s="19" t="str">
        <f>HYPERLINK(Table4[[#This Row],[Link]],Table4[[#This Row],[Pattern w/out Hyperlink]])</f>
        <v>Sentiero</v>
      </c>
      <c r="C458" s="19">
        <f>IF(F458&lt;=$N$1,$M$1,IF(AND(F458&gt;=$N$2,F458&lt;=$O$2),$M$2,IF(AND(F458&gt;=$N$3,F458&lt;=$O$3),$M$3,IF(AND(F458&gt;=$N$4,F458&lt;=$O$4),$M$4,IF(AND(F458&gt;=$N$5,F458&lt;=$O$5),$M$5,IF(AND(F458&gt;=$N$6,F458&lt;=$O$6),$M$6,IF(AND(F458&gt;=$N$7,F458&lt;=$O$7),$M$7,IF(AND(F458&gt;=$N$8,F458&lt;=$O$8),$M$8,IF(AND(F458&gt;$N$9,F458&lt;=$O$9),$M$9,IF(AND(F458&gt;=$N$10,F458&lt;=$O$10),$M$10,IF(AND(F458&gt;=$N$11,F458&lt;=$O$11),$M$11,IF(AND(F458&gt;=$N$12,F458&lt;=$O$12),$M$12,IF(AND(F458&gt;=$N$13,F458&lt;=$O$13),$M$13,IF(AND(F458&gt;=$N$14,F458&lt;=$O$14),$M$14,IF(AND(F458&gt;=$N$15,F458&lt;=$O$15),$M$15,IF(AND(F458&gt;=$N$16,F458&lt;=$O$16),$M$16,IF(AND(F458&gt;=$N$17,F458&lt;=$O$17),$M$17,IF(AND(F458&gt;=$N$18,F458&lt;=$O$18),$M$18,IF(AND(F458&gt;=$M$19,F458&gt;=$N$19),$O$19,IF(AND(F458&gt;=$N$19,F458&lt;=$O$19),$M$19,IF(AND(F458&gt;=$N$20,F458&lt;=$O$20),$M$20,IF(AND(F458&gt;=$N$21,F458&lt;=$O$21),$M$21,IF(AND(F458&gt;=$N$22,F458&lt;=$O$22),$M$22,IF(AND(F458&gt;=$N$23,F458&lt;=$O$23),$M$23,IF(AND(F458&gt;=$N$24,F458&lt;=$O$24),$M$24,IF(AND(F458&gt;=$N$25,F458&lt;=$O$25),$M$25,IF(AND(F458&gt;=$N$26,F458&lt;=$O$26),$M$26,IF(AND(F458&gt;=$N$27,F458&lt;=$O$27),$M$27,IF(AND(F458&gt;=$N$28,F458&lt;=$O$28),$M$28,IF(AND(F458&gt;=$N$29,F458&lt;=$O$29),$M$29))))))))))))))))))))))))))))))</f>
        <v>5</v>
      </c>
      <c r="D458" s="19" t="s">
        <v>20</v>
      </c>
      <c r="E458" s="19" t="s">
        <v>1235</v>
      </c>
      <c r="F458" s="24">
        <f>Table4[[#This Row],[USD Pricing]]*Exchange!$A$1</f>
        <v>55.3</v>
      </c>
      <c r="G458" s="24">
        <v>39.5</v>
      </c>
      <c r="H458" s="12" t="s">
        <v>6618</v>
      </c>
      <c r="I458" s="19" t="s">
        <v>0</v>
      </c>
      <c r="J458" s="19" t="s">
        <v>2866</v>
      </c>
      <c r="L458" s="22"/>
      <c r="XFD458" s="22"/>
    </row>
    <row r="459" spans="1:12 16384:16384" s="19" customFormat="1" x14ac:dyDescent="0.35">
      <c r="A459" s="19" t="s">
        <v>2061</v>
      </c>
      <c r="B459" s="45" t="str">
        <f>HYPERLINK(Table4[[#This Row],[Link]],Table4[[#This Row],[Pattern w/out Hyperlink]])</f>
        <v>Shine</v>
      </c>
      <c r="C459" s="19">
        <f>IF(F459&lt;=$N$1,$M$1,IF(AND(F459&gt;=$N$2,F459&lt;=$O$2),$M$2,IF(AND(F459&gt;=$N$3,F459&lt;=$O$3),$M$3,IF(AND(F459&gt;=$N$4,F459&lt;=$O$4),$M$4,IF(AND(F459&gt;=$N$5,F459&lt;=$O$5),$M$5,IF(AND(F459&gt;=$N$6,F459&lt;=$O$6),$M$6,IF(AND(F459&gt;=$N$7,F459&lt;=$O$7),$M$7,IF(AND(F459&gt;=$N$8,F459&lt;=$O$8),$M$8,IF(AND(F459&gt;$N$9,F459&lt;=$O$9),$M$9,IF(AND(F459&gt;=$N$10,F459&lt;=$O$10),$M$10,IF(AND(F459&gt;=$N$11,F459&lt;=$O$11),$M$11,IF(AND(F459&gt;=$N$12,F459&lt;=$O$12),$M$12,IF(AND(F459&gt;=$N$13,F459&lt;=$O$13),$M$13,IF(AND(F459&gt;=$N$14,F459&lt;=$O$14),$M$14,IF(AND(F459&gt;=$N$15,F459&lt;=$O$15),$M$15,IF(AND(F459&gt;=$N$16,F459&lt;=$O$16),$M$16,IF(AND(F459&gt;=$N$17,F459&lt;=$O$17),$M$17,IF(AND(F459&gt;=$N$18,F459&lt;=$O$18),$M$18,IF(AND(F459&gt;=$M$19,F459&gt;=$N$19),$O$19,IF(AND(F459&gt;=$N$19,F459&lt;=$O$19),$M$19,IF(AND(F459&gt;=$N$20,F459&lt;=$O$20),$M$20,IF(AND(F459&gt;=$N$21,F459&lt;=$O$21),$M$21,IF(AND(F459&gt;=$N$22,F459&lt;=$O$22),$M$22,IF(AND(F459&gt;=$N$23,F459&lt;=$O$23),$M$23,IF(AND(F459&gt;=$N$24,F459&lt;=$O$24),$M$24,IF(AND(F459&gt;=$N$25,F459&lt;=$O$25),$M$25,IF(AND(F459&gt;=$N$26,F459&lt;=$O$26),$M$26,IF(AND(F459&gt;=$N$27,F459&lt;=$O$27),$M$27,IF(AND(F459&gt;=$N$28,F459&lt;=$O$28),$M$28,IF(AND(F459&gt;=$N$29,F459&lt;=$O$29),$M$29))))))))))))))))))))))))))))))</f>
        <v>5</v>
      </c>
      <c r="D459" s="19" t="s">
        <v>19</v>
      </c>
      <c r="E459" s="19" t="s">
        <v>1235</v>
      </c>
      <c r="F459" s="23">
        <v>56</v>
      </c>
      <c r="G459" s="23"/>
      <c r="H459" s="19" t="s">
        <v>2062</v>
      </c>
      <c r="I459" s="19" t="s">
        <v>1319</v>
      </c>
      <c r="J459" s="19" t="s">
        <v>2860</v>
      </c>
      <c r="L459" s="22"/>
      <c r="XFD459" s="22"/>
    </row>
    <row r="460" spans="1:12 16384:16384" s="19" customFormat="1" x14ac:dyDescent="0.35">
      <c r="A460" s="12" t="s">
        <v>7527</v>
      </c>
      <c r="B460" s="19" t="str">
        <f>HYPERLINK(Table4[[#This Row],[Link]],Table4[[#This Row],[Pattern w/out Hyperlink]])</f>
        <v>Ultrahide</v>
      </c>
      <c r="C460" s="19">
        <f>IF(F460&lt;=$N$1,$M$1,IF(AND(F460&gt;=$N$2,F460&lt;=$O$2),$M$2,IF(AND(F460&gt;=$N$3,F460&lt;=$O$3),$M$3,IF(AND(F460&gt;=$N$4,F460&lt;=$O$4),$M$4,IF(AND(F460&gt;=$N$5,F460&lt;=$O$5),$M$5,IF(AND(F460&gt;=$N$6,F460&lt;=$O$6),$M$6,IF(AND(F460&gt;=$N$7,F460&lt;=$O$7),$M$7,IF(AND(F460&gt;=$N$8,F460&lt;=$O$8),$M$8,IF(AND(F460&gt;$N$9,F460&lt;=$O$9),$M$9,IF(AND(F460&gt;=$N$10,F460&lt;=$O$10),$M$10,IF(AND(F460&gt;=$N$11,F460&lt;=$O$11),$M$11,IF(AND(F460&gt;=$N$12,F460&lt;=$O$12),$M$12,IF(AND(F460&gt;=$N$13,F460&lt;=$O$13),$M$13,IF(AND(F460&gt;=$N$14,F460&lt;=$O$14),$M$14,IF(AND(F460&gt;=$N$15,F460&lt;=$O$15),$M$15,IF(AND(F460&gt;=$N$16,F460&lt;=$O$16),$M$16,IF(AND(F460&gt;=$N$17,F460&lt;=$O$17),$M$17,IF(AND(F460&gt;=$N$18,F460&lt;=$O$18),$M$18,IF(AND(F460&gt;=$M$19,F460&gt;=$N$19),$O$19,IF(AND(F460&gt;=$N$19,F460&lt;=$O$19),$M$19,IF(AND(F460&gt;=$N$20,F460&lt;=$O$20),$M$20,IF(AND(F460&gt;=$N$21,F460&lt;=$O$21),$M$21,IF(AND(F460&gt;=$N$22,F460&lt;=$O$22),$M$22,IF(AND(F460&gt;=$N$23,F460&lt;=$O$23),$M$23,IF(AND(F460&gt;=$N$24,F460&lt;=$O$24),$M$24,IF(AND(F460&gt;=$N$25,F460&lt;=$O$25),$M$25,IF(AND(F460&gt;=$N$26,F460&lt;=$O$26),$M$26,IF(AND(F460&gt;=$N$27,F460&lt;=$O$27),$M$27,IF(AND(F460&gt;=$N$28,F460&lt;=$O$28),$M$28,IF(AND(F460&gt;=$N$29,F460&lt;=$O$29),$M$29))))))))))))))))))))))))))))))</f>
        <v>5</v>
      </c>
      <c r="D460" s="19" t="s">
        <v>22</v>
      </c>
      <c r="E460" s="19" t="s">
        <v>1235</v>
      </c>
      <c r="F460" s="16">
        <f>Table4[[#This Row],[USD Pricing]]*Exchange!$A$1</f>
        <v>62.23</v>
      </c>
      <c r="G460" s="16">
        <v>44.45</v>
      </c>
      <c r="H460" s="12" t="s">
        <v>7528</v>
      </c>
      <c r="I460" s="19" t="s">
        <v>1319</v>
      </c>
      <c r="J460" s="19" t="s">
        <v>8272</v>
      </c>
      <c r="K460" s="12"/>
      <c r="L460" s="22"/>
      <c r="XFD460" s="22"/>
    </row>
    <row r="461" spans="1:12 16384:16384" s="19" customFormat="1" x14ac:dyDescent="0.35">
      <c r="A461" s="19" t="s">
        <v>682</v>
      </c>
      <c r="B461" s="45" t="str">
        <f>HYPERLINK(Table4[[#This Row],[Link]],Table4[[#This Row],[Pattern w/out Hyperlink]])</f>
        <v>Rise</v>
      </c>
      <c r="C461" s="19">
        <f>IF(F461&lt;=$N$1,$M$1,IF(AND(F461&gt;=$N$2,F461&lt;=$O$2),$M$2,IF(AND(F461&gt;=$N$3,F461&lt;=$O$3),$M$3,IF(AND(F461&gt;=$N$4,F461&lt;=$O$4),$M$4,IF(AND(F461&gt;=$N$5,F461&lt;=$O$5),$M$5,IF(AND(F461&gt;=$N$6,F461&lt;=$O$6),$M$6,IF(AND(F461&gt;=$N$7,F461&lt;=$O$7),$M$7,IF(AND(F461&gt;=$N$8,F461&lt;=$O$8),$M$8,IF(AND(F461&gt;$N$9,F461&lt;=$O$9),$M$9,IF(AND(F461&gt;=$N$10,F461&lt;=$O$10),$M$10,IF(AND(F461&gt;=$N$11,F461&lt;=$O$11),$M$11,IF(AND(F461&gt;=$N$12,F461&lt;=$O$12),$M$12,IF(AND(F461&gt;=$N$13,F461&lt;=$O$13),$M$13,IF(AND(F461&gt;=$N$14,F461&lt;=$O$14),$M$14,IF(AND(F461&gt;=$N$15,F461&lt;=$O$15),$M$15,IF(AND(F461&gt;=$N$16,F461&lt;=$O$16),$M$16,IF(AND(F461&gt;=$N$17,F461&lt;=$O$17),$M$17,IF(AND(F461&gt;=$N$18,F461&lt;=$O$18),$M$18,IF(AND(F461&gt;=$M$19,F461&gt;=$N$19),$O$19,IF(AND(F461&gt;=$N$19,F461&lt;=$O$19),$M$19,IF(AND(F461&gt;=$N$20,F461&lt;=$O$20),$M$20,IF(AND(F461&gt;=$N$21,F461&lt;=$O$21),$M$21,IF(AND(F461&gt;=$N$22,F461&lt;=$O$22),$M$22,IF(AND(F461&gt;=$N$23,F461&lt;=$O$23),$M$23,IF(AND(F461&gt;=$N$24,F461&lt;=$O$24),$M$24,IF(AND(F461&gt;=$N$25,F461&lt;=$O$25),$M$25,IF(AND(F461&gt;=$N$26,F461&lt;=$O$26),$M$26,IF(AND(F461&gt;=$N$27,F461&lt;=$O$27),$M$27,IF(AND(F461&gt;=$N$28,F461&lt;=$O$28),$M$28,IF(AND(F461&gt;=$N$29,F461&lt;=$O$29),$M$29))))))))))))))))))))))))))))))</f>
        <v>5</v>
      </c>
      <c r="D461" s="19" t="s">
        <v>25</v>
      </c>
      <c r="E461" s="19" t="s">
        <v>1235</v>
      </c>
      <c r="F461" s="23">
        <v>56.5</v>
      </c>
      <c r="G461" s="23"/>
      <c r="H461" s="19" t="s">
        <v>1122</v>
      </c>
      <c r="I461" s="19" t="s">
        <v>1319</v>
      </c>
      <c r="J461" s="19" t="s">
        <v>2860</v>
      </c>
      <c r="L461" s="22"/>
      <c r="XFD461" s="22"/>
    </row>
    <row r="462" spans="1:12 16384:16384" s="19" customFormat="1" x14ac:dyDescent="0.35">
      <c r="A462" s="12" t="s">
        <v>783</v>
      </c>
      <c r="B462" s="19" t="str">
        <f>HYPERLINK(Table4[[#This Row],[Link]],Table4[[#This Row],[Pattern w/out Hyperlink]])</f>
        <v>Solace</v>
      </c>
      <c r="C462" s="19">
        <f>IF(F462&lt;=$N$1,$M$1,IF(AND(F462&gt;=$N$2,F462&lt;=$O$2),$M$2,IF(AND(F462&gt;=$N$3,F462&lt;=$O$3),$M$3,IF(AND(F462&gt;=$N$4,F462&lt;=$O$4),$M$4,IF(AND(F462&gt;=$N$5,F462&lt;=$O$5),$M$5,IF(AND(F462&gt;=$N$6,F462&lt;=$O$6),$M$6,IF(AND(F462&gt;=$N$7,F462&lt;=$O$7),$M$7,IF(AND(F462&gt;=$N$8,F462&lt;=$O$8),$M$8,IF(AND(F462&gt;$N$9,F462&lt;=$O$9),$M$9,IF(AND(F462&gt;=$N$10,F462&lt;=$O$10),$M$10,IF(AND(F462&gt;=$N$11,F462&lt;=$O$11),$M$11,IF(AND(F462&gt;=$N$12,F462&lt;=$O$12),$M$12,IF(AND(F462&gt;=$N$13,F462&lt;=$O$13),$M$13,IF(AND(F462&gt;=$N$14,F462&lt;=$O$14),$M$14,IF(AND(F462&gt;=$N$15,F462&lt;=$O$15),$M$15,IF(AND(F462&gt;=$N$16,F462&lt;=$O$16),$M$16,IF(AND(F462&gt;=$N$17,F462&lt;=$O$17),$M$17,IF(AND(F462&gt;=$N$18,F462&lt;=$O$18),$M$18,IF(AND(F462&gt;=$M$19,F462&gt;=$N$19),$O$19,IF(AND(F462&gt;=$N$19,F462&lt;=$O$19),$M$19,IF(AND(F462&gt;=$N$20,F462&lt;=$O$20),$M$20,IF(AND(F462&gt;=$N$21,F462&lt;=$O$21),$M$21,IF(AND(F462&gt;=$N$22,F462&lt;=$O$22),$M$22,IF(AND(F462&gt;=$N$23,F462&lt;=$O$23),$M$23,IF(AND(F462&gt;=$N$24,F462&lt;=$O$24),$M$24,IF(AND(F462&gt;=$N$25,F462&lt;=$O$25),$M$25,IF(AND(F462&gt;=$N$26,F462&lt;=$O$26),$M$26,IF(AND(F462&gt;=$N$27,F462&lt;=$O$27),$M$27,IF(AND(F462&gt;=$N$28,F462&lt;=$O$28),$M$28,IF(AND(F462&gt;=$N$29,F462&lt;=$O$29),$M$29))))))))))))))))))))))))))))))</f>
        <v>5</v>
      </c>
      <c r="D462" s="19" t="s">
        <v>18</v>
      </c>
      <c r="E462" s="19" t="s">
        <v>1235</v>
      </c>
      <c r="F462" s="16">
        <f>Table4[[#This Row],[USD Pricing]]*Exchange!$A$1</f>
        <v>58.73</v>
      </c>
      <c r="G462" s="16">
        <v>41.95</v>
      </c>
      <c r="H462" s="12" t="s">
        <v>6139</v>
      </c>
      <c r="I462" s="19" t="s">
        <v>0</v>
      </c>
      <c r="J462" s="19" t="s">
        <v>2859</v>
      </c>
      <c r="K462" s="12"/>
      <c r="L462" s="22"/>
      <c r="XFD462" s="22"/>
    </row>
    <row r="463" spans="1:12 16384:16384" s="19" customFormat="1" x14ac:dyDescent="0.35">
      <c r="A463" s="19" t="s">
        <v>6551</v>
      </c>
      <c r="B463" s="45" t="str">
        <f>HYPERLINK(Table4[[#This Row],[Link]],Table4[[#This Row],[Pattern w/out Hyperlink]])</f>
        <v>Silk Road</v>
      </c>
      <c r="C463" s="19">
        <f>IF(F463&lt;=$N$1,$M$1,IF(AND(F463&gt;=$N$2,F463&lt;=$O$2),$M$2,IF(AND(F463&gt;=$N$3,F463&lt;=$O$3),$M$3,IF(AND(F463&gt;=$N$4,F463&lt;=$O$4),$M$4,IF(AND(F463&gt;=$N$5,F463&lt;=$O$5),$M$5,IF(AND(F463&gt;=$N$6,F463&lt;=$O$6),$M$6,IF(AND(F463&gt;=$N$7,F463&lt;=$O$7),$M$7,IF(AND(F463&gt;=$N$8,F463&lt;=$O$8),$M$8,IF(AND(F463&gt;$N$9,F463&lt;=$O$9),$M$9,IF(AND(F463&gt;=$N$10,F463&lt;=$O$10),$M$10,IF(AND(F463&gt;=$N$11,F463&lt;=$O$11),$M$11,IF(AND(F463&gt;=$N$12,F463&lt;=$O$12),$M$12,IF(AND(F463&gt;=$N$13,F463&lt;=$O$13),$M$13,IF(AND(F463&gt;=$N$14,F463&lt;=$O$14),$M$14,IF(AND(F463&gt;=$N$15,F463&lt;=$O$15),$M$15,IF(AND(F463&gt;=$N$16,F463&lt;=$O$16),$M$16,IF(AND(F463&gt;=$N$17,F463&lt;=$O$17),$M$17,IF(AND(F463&gt;=$N$18,F463&lt;=$O$18),$M$18,IF(AND(F463&gt;=$M$19,F463&gt;=$N$19),$O$19,IF(AND(F463&gt;=$N$19,F463&lt;=$O$19),$M$19,IF(AND(F463&gt;=$N$20,F463&lt;=$O$20),$M$20,IF(AND(F463&gt;=$N$21,F463&lt;=$O$21),$M$21,IF(AND(F463&gt;=$N$22,F463&lt;=$O$22),$M$22,IF(AND(F463&gt;=$N$23,F463&lt;=$O$23),$M$23,IF(AND(F463&gt;=$N$24,F463&lt;=$O$24),$M$24,IF(AND(F463&gt;=$N$25,F463&lt;=$O$25),$M$25,IF(AND(F463&gt;=$N$26,F463&lt;=$O$26),$M$26,IF(AND(F463&gt;=$N$27,F463&lt;=$O$27),$M$27,IF(AND(F463&gt;=$N$28,F463&lt;=$O$28),$M$28,IF(AND(F463&gt;=$N$29,F463&lt;=$O$29),$M$29))))))))))))))))))))))))))))))</f>
        <v>5</v>
      </c>
      <c r="D463" s="19" t="s">
        <v>24</v>
      </c>
      <c r="E463" s="19" t="s">
        <v>1235</v>
      </c>
      <c r="F463" s="23">
        <f>Table4[[#This Row],[USD Pricing]]*Exchange!$A$1</f>
        <v>55.3</v>
      </c>
      <c r="G463" s="23">
        <v>39.5</v>
      </c>
      <c r="H463" s="19" t="s">
        <v>6552</v>
      </c>
      <c r="I463" s="19" t="s">
        <v>0</v>
      </c>
      <c r="J463" s="19" t="s">
        <v>2860</v>
      </c>
      <c r="L463" s="22"/>
      <c r="XFD463" s="22"/>
    </row>
    <row r="464" spans="1:12 16384:16384" s="19" customFormat="1" x14ac:dyDescent="0.35">
      <c r="A464" s="19" t="s">
        <v>771</v>
      </c>
      <c r="B464" s="45" t="str">
        <f>HYPERLINK(Table4[[#This Row],[Link]],Table4[[#This Row],[Pattern w/out Hyperlink]])</f>
        <v>Silverado</v>
      </c>
      <c r="C464" s="19">
        <f>IF(F464&lt;=$N$1,$M$1,IF(AND(F464&gt;=$N$2,F464&lt;=$O$2),$M$2,IF(AND(F464&gt;=$N$3,F464&lt;=$O$3),$M$3,IF(AND(F464&gt;=$N$4,F464&lt;=$O$4),$M$4,IF(AND(F464&gt;=$N$5,F464&lt;=$O$5),$M$5,IF(AND(F464&gt;=$N$6,F464&lt;=$O$6),$M$6,IF(AND(F464&gt;=$N$7,F464&lt;=$O$7),$M$7,IF(AND(F464&gt;=$N$8,F464&lt;=$O$8),$M$8,IF(AND(F464&gt;$N$9,F464&lt;=$O$9),$M$9,IF(AND(F464&gt;=$N$10,F464&lt;=$O$10),$M$10,IF(AND(F464&gt;=$N$11,F464&lt;=$O$11),$M$11,IF(AND(F464&gt;=$N$12,F464&lt;=$O$12),$M$12,IF(AND(F464&gt;=$N$13,F464&lt;=$O$13),$M$13,IF(AND(F464&gt;=$N$14,F464&lt;=$O$14),$M$14,IF(AND(F464&gt;=$N$15,F464&lt;=$O$15),$M$15,IF(AND(F464&gt;=$N$16,F464&lt;=$O$16),$M$16,IF(AND(F464&gt;=$N$17,F464&lt;=$O$17),$M$17,IF(AND(F464&gt;=$N$18,F464&lt;=$O$18),$M$18,IF(AND(F464&gt;=$M$19,F464&gt;=$N$19),$O$19,IF(AND(F464&gt;=$N$19,F464&lt;=$O$19),$M$19,IF(AND(F464&gt;=$N$20,F464&lt;=$O$20),$M$20,IF(AND(F464&gt;=$N$21,F464&lt;=$O$21),$M$21,IF(AND(F464&gt;=$N$22,F464&lt;=$O$22),$M$22,IF(AND(F464&gt;=$N$23,F464&lt;=$O$23),$M$23,IF(AND(F464&gt;=$N$24,F464&lt;=$O$24),$M$24,IF(AND(F464&gt;=$N$25,F464&lt;=$O$25),$M$25,IF(AND(F464&gt;=$N$26,F464&lt;=$O$26),$M$26,IF(AND(F464&gt;=$N$27,F464&lt;=$O$27),$M$27,IF(AND(F464&gt;=$N$28,F464&lt;=$O$28),$M$28,IF(AND(F464&gt;=$N$29,F464&lt;=$O$29),$M$29))))))))))))))))))))))))))))))</f>
        <v>5</v>
      </c>
      <c r="D464" s="19" t="s">
        <v>24</v>
      </c>
      <c r="E464" s="19" t="s">
        <v>1235</v>
      </c>
      <c r="F464" s="23">
        <f>Table4[[#This Row],[USD Pricing]]*Exchange!$A$1</f>
        <v>64.399999999999991</v>
      </c>
      <c r="G464" s="23">
        <v>46</v>
      </c>
      <c r="H464" s="19" t="s">
        <v>947</v>
      </c>
      <c r="I464" s="19" t="s">
        <v>1319</v>
      </c>
      <c r="J464" s="19" t="s">
        <v>2860</v>
      </c>
      <c r="L464" s="22"/>
      <c r="XFD464" s="22"/>
    </row>
    <row r="465" spans="1:12 16384:16384" s="19" customFormat="1" x14ac:dyDescent="0.35">
      <c r="A465" s="19" t="s">
        <v>772</v>
      </c>
      <c r="B465" s="45" t="str">
        <f>HYPERLINK(Table4[[#This Row],[Link]],Table4[[#This Row],[Pattern w/out Hyperlink]])</f>
        <v>Silverado 2</v>
      </c>
      <c r="C465" s="19">
        <f>IF(F465&lt;=$N$1,$M$1,IF(AND(F465&gt;=$N$2,F465&lt;=$O$2),$M$2,IF(AND(F465&gt;=$N$3,F465&lt;=$O$3),$M$3,IF(AND(F465&gt;=$N$4,F465&lt;=$O$4),$M$4,IF(AND(F465&gt;=$N$5,F465&lt;=$O$5),$M$5,IF(AND(F465&gt;=$N$6,F465&lt;=$O$6),$M$6,IF(AND(F465&gt;=$N$7,F465&lt;=$O$7),$M$7,IF(AND(F465&gt;=$N$8,F465&lt;=$O$8),$M$8,IF(AND(F465&gt;$N$9,F465&lt;=$O$9),$M$9,IF(AND(F465&gt;=$N$10,F465&lt;=$O$10),$M$10,IF(AND(F465&gt;=$N$11,F465&lt;=$O$11),$M$11,IF(AND(F465&gt;=$N$12,F465&lt;=$O$12),$M$12,IF(AND(F465&gt;=$N$13,F465&lt;=$O$13),$M$13,IF(AND(F465&gt;=$N$14,F465&lt;=$O$14),$M$14,IF(AND(F465&gt;=$N$15,F465&lt;=$O$15),$M$15,IF(AND(F465&gt;=$N$16,F465&lt;=$O$16),$M$16,IF(AND(F465&gt;=$N$17,F465&lt;=$O$17),$M$17,IF(AND(F465&gt;=$N$18,F465&lt;=$O$18),$M$18,IF(AND(F465&gt;=$M$19,F465&gt;=$N$19),$O$19,IF(AND(F465&gt;=$N$19,F465&lt;=$O$19),$M$19,IF(AND(F465&gt;=$N$20,F465&lt;=$O$20),$M$20,IF(AND(F465&gt;=$N$21,F465&lt;=$O$21),$M$21,IF(AND(F465&gt;=$N$22,F465&lt;=$O$22),$M$22,IF(AND(F465&gt;=$N$23,F465&lt;=$O$23),$M$23,IF(AND(F465&gt;=$N$24,F465&lt;=$O$24),$M$24,IF(AND(F465&gt;=$N$25,F465&lt;=$O$25),$M$25,IF(AND(F465&gt;=$N$26,F465&lt;=$O$26),$M$26,IF(AND(F465&gt;=$N$27,F465&lt;=$O$27),$M$27,IF(AND(F465&gt;=$N$28,F465&lt;=$O$28),$M$28,IF(AND(F465&gt;=$N$29,F465&lt;=$O$29),$M$29))))))))))))))))))))))))))))))</f>
        <v>5</v>
      </c>
      <c r="D465" s="19" t="s">
        <v>24</v>
      </c>
      <c r="E465" s="19" t="s">
        <v>1235</v>
      </c>
      <c r="F465" s="23">
        <f>Table4[[#This Row],[USD Pricing]]*Exchange!$A$1</f>
        <v>64.399999999999991</v>
      </c>
      <c r="G465" s="23">
        <v>46</v>
      </c>
      <c r="H465" s="19" t="s">
        <v>947</v>
      </c>
      <c r="I465" s="19" t="s">
        <v>1319</v>
      </c>
      <c r="J465" s="19" t="s">
        <v>2860</v>
      </c>
      <c r="L465" s="22"/>
      <c r="XFD465" s="22"/>
    </row>
    <row r="466" spans="1:12 16384:16384" s="19" customFormat="1" x14ac:dyDescent="0.35">
      <c r="A466" s="19" t="s">
        <v>778</v>
      </c>
      <c r="B466" s="45" t="str">
        <f>HYPERLINK(Table4[[#This Row],[Link]],Table4[[#This Row],[Pattern w/out Hyperlink]])</f>
        <v>Skyway</v>
      </c>
      <c r="C466" s="19">
        <f>IF(F466&lt;=$N$1,$M$1,IF(AND(F466&gt;=$N$2,F466&lt;=$O$2),$M$2,IF(AND(F466&gt;=$N$3,F466&lt;=$O$3),$M$3,IF(AND(F466&gt;=$N$4,F466&lt;=$O$4),$M$4,IF(AND(F466&gt;=$N$5,F466&lt;=$O$5),$M$5,IF(AND(F466&gt;=$N$6,F466&lt;=$O$6),$M$6,IF(AND(F466&gt;=$N$7,F466&lt;=$O$7),$M$7,IF(AND(F466&gt;=$N$8,F466&lt;=$O$8),$M$8,IF(AND(F466&gt;$N$9,F466&lt;=$O$9),$M$9,IF(AND(F466&gt;=$N$10,F466&lt;=$O$10),$M$10,IF(AND(F466&gt;=$N$11,F466&lt;=$O$11),$M$11,IF(AND(F466&gt;=$N$12,F466&lt;=$O$12),$M$12,IF(AND(F466&gt;=$N$13,F466&lt;=$O$13),$M$13,IF(AND(F466&gt;=$N$14,F466&lt;=$O$14),$M$14,IF(AND(F466&gt;=$N$15,F466&lt;=$O$15),$M$15,IF(AND(F466&gt;=$N$16,F466&lt;=$O$16),$M$16,IF(AND(F466&gt;=$N$17,F466&lt;=$O$17),$M$17,IF(AND(F466&gt;=$N$18,F466&lt;=$O$18),$M$18,IF(AND(F466&gt;=$M$19,F466&gt;=$N$19),$O$19,IF(AND(F466&gt;=$N$19,F466&lt;=$O$19),$M$19,IF(AND(F466&gt;=$N$20,F466&lt;=$O$20),$M$20,IF(AND(F466&gt;=$N$21,F466&lt;=$O$21),$M$21,IF(AND(F466&gt;=$N$22,F466&lt;=$O$22),$M$22,IF(AND(F466&gt;=$N$23,F466&lt;=$O$23),$M$23,IF(AND(F466&gt;=$N$24,F466&lt;=$O$24),$M$24,IF(AND(F466&gt;=$N$25,F466&lt;=$O$25),$M$25,IF(AND(F466&gt;=$N$26,F466&lt;=$O$26),$M$26,IF(AND(F466&gt;=$N$27,F466&lt;=$O$27),$M$27,IF(AND(F466&gt;=$N$28,F466&lt;=$O$28),$M$28,IF(AND(F466&gt;=$N$29,F466&lt;=$O$29),$M$29))))))))))))))))))))))))))))))</f>
        <v>5</v>
      </c>
      <c r="D466" s="19" t="s">
        <v>19</v>
      </c>
      <c r="E466" s="19" t="s">
        <v>1235</v>
      </c>
      <c r="F466" s="23">
        <v>61</v>
      </c>
      <c r="G466" s="23"/>
      <c r="H466" s="19" t="s">
        <v>1038</v>
      </c>
      <c r="I466" s="19" t="s">
        <v>1319</v>
      </c>
      <c r="J466" s="19" t="s">
        <v>2860</v>
      </c>
      <c r="L466" s="22"/>
      <c r="XFD466" s="22"/>
    </row>
    <row r="467" spans="1:12 16384:16384" s="19" customFormat="1" x14ac:dyDescent="0.35">
      <c r="A467" s="19" t="s">
        <v>4117</v>
      </c>
      <c r="B467" s="45" t="str">
        <f>HYPERLINK(Table4[[#This Row],[Link]],Table4[[#This Row],[Pattern w/out Hyperlink]])</f>
        <v>Sojourn</v>
      </c>
      <c r="C467" s="19">
        <f>IF(F467&lt;=$N$1,$M$1,IF(AND(F467&gt;=$N$2,F467&lt;=$O$2),$M$2,IF(AND(F467&gt;=$N$3,F467&lt;=$O$3),$M$3,IF(AND(F467&gt;=$N$4,F467&lt;=$O$4),$M$4,IF(AND(F467&gt;=$N$5,F467&lt;=$O$5),$M$5,IF(AND(F467&gt;=$N$6,F467&lt;=$O$6),$M$6,IF(AND(F467&gt;=$N$7,F467&lt;=$O$7),$M$7,IF(AND(F467&gt;=$N$8,F467&lt;=$O$8),$M$8,IF(AND(F467&gt;$N$9,F467&lt;=$O$9),$M$9,IF(AND(F467&gt;=$N$10,F467&lt;=$O$10),$M$10,IF(AND(F467&gt;=$N$11,F467&lt;=$O$11),$M$11,IF(AND(F467&gt;=$N$12,F467&lt;=$O$12),$M$12,IF(AND(F467&gt;=$N$13,F467&lt;=$O$13),$M$13,IF(AND(F467&gt;=$N$14,F467&lt;=$O$14),$M$14,IF(AND(F467&gt;=$N$15,F467&lt;=$O$15),$M$15,IF(AND(F467&gt;=$N$16,F467&lt;=$O$16),$M$16,IF(AND(F467&gt;=$N$17,F467&lt;=$O$17),$M$17,IF(AND(F467&gt;=$N$18,F467&lt;=$O$18),$M$18,IF(AND(F467&gt;=$M$19,F467&gt;=$N$19),$O$19,IF(AND(F467&gt;=$N$19,F467&lt;=$O$19),$M$19,IF(AND(F467&gt;=$N$20,F467&lt;=$O$20),$M$20,IF(AND(F467&gt;=$N$21,F467&lt;=$O$21),$M$21,IF(AND(F467&gt;=$N$22,F467&lt;=$O$22),$M$22,IF(AND(F467&gt;=$N$23,F467&lt;=$O$23),$M$23,IF(AND(F467&gt;=$N$24,F467&lt;=$O$24),$M$24,IF(AND(F467&gt;=$N$25,F467&lt;=$O$25),$M$25,IF(AND(F467&gt;=$N$26,F467&lt;=$O$26),$M$26,IF(AND(F467&gt;=$N$27,F467&lt;=$O$27),$M$27,IF(AND(F467&gt;=$N$28,F467&lt;=$O$28),$M$28,IF(AND(F467&gt;=$N$29,F467&lt;=$O$29),$M$29))))))))))))))))))))))))))))))</f>
        <v>5</v>
      </c>
      <c r="D467" s="19" t="s">
        <v>19</v>
      </c>
      <c r="E467" s="19" t="s">
        <v>1235</v>
      </c>
      <c r="F467" s="23">
        <v>60</v>
      </c>
      <c r="G467" s="23"/>
      <c r="H467" s="19" t="s">
        <v>4118</v>
      </c>
      <c r="I467" s="19" t="s">
        <v>1319</v>
      </c>
      <c r="J467" s="19" t="s">
        <v>2860</v>
      </c>
      <c r="L467" s="22"/>
      <c r="XFD467" s="22"/>
    </row>
    <row r="468" spans="1:12 16384:16384" s="19" customFormat="1" x14ac:dyDescent="0.35">
      <c r="A468" s="12" t="s">
        <v>8196</v>
      </c>
      <c r="B468" s="19" t="str">
        <f>HYPERLINK(Table4[[#This Row],[Link]],Table4[[#This Row],[Pattern w/out Hyperlink]])</f>
        <v>Stage</v>
      </c>
      <c r="C468" s="19">
        <f>IF(F468&lt;=$N$1,$M$1,IF(AND(F468&gt;=$N$2,F468&lt;=$O$2),$M$2,IF(AND(F468&gt;=$N$3,F468&lt;=$O$3),$M$3,IF(AND(F468&gt;=$N$4,F468&lt;=$O$4),$M$4,IF(AND(F468&gt;=$N$5,F468&lt;=$O$5),$M$5,IF(AND(F468&gt;=$N$6,F468&lt;=$O$6),$M$6,IF(AND(F468&gt;=$N$7,F468&lt;=$O$7),$M$7,IF(AND(F468&gt;=$N$8,F468&lt;=$O$8),$M$8,IF(AND(F468&gt;$N$9,F468&lt;=$O$9),$M$9,IF(AND(F468&gt;=$N$10,F468&lt;=$O$10),$M$10,IF(AND(F468&gt;=$N$11,F468&lt;=$O$11),$M$11,IF(AND(F468&gt;=$N$12,F468&lt;=$O$12),$M$12,IF(AND(F468&gt;=$N$13,F468&lt;=$O$13),$M$13,IF(AND(F468&gt;=$N$14,F468&lt;=$O$14),$M$14,IF(AND(F468&gt;=$N$15,F468&lt;=$O$15),$M$15,IF(AND(F468&gt;=$N$16,F468&lt;=$O$16),$M$16,IF(AND(F468&gt;=$N$17,F468&lt;=$O$17),$M$17,IF(AND(F468&gt;=$N$18,F468&lt;=$O$18),$M$18,IF(AND(F468&gt;=$M$19,F468&gt;=$N$19),$O$19,IF(AND(F468&gt;=$N$19,F468&lt;=$O$19),$M$19,IF(AND(F468&gt;=$N$20,F468&lt;=$O$20),$M$20,IF(AND(F468&gt;=$N$21,F468&lt;=$O$21),$M$21,IF(AND(F468&gt;=$N$22,F468&lt;=$O$22),$M$22,IF(AND(F468&gt;=$N$23,F468&lt;=$O$23),$M$23,IF(AND(F468&gt;=$N$24,F468&lt;=$O$24),$M$24,IF(AND(F468&gt;=$N$25,F468&lt;=$O$25),$M$25,IF(AND(F468&gt;=$N$26,F468&lt;=$O$26),$M$26,IF(AND(F468&gt;=$N$27,F468&lt;=$O$27),$M$27,IF(AND(F468&gt;=$N$28,F468&lt;=$O$28),$M$28,IF(AND(F468&gt;=$N$29,F468&lt;=$O$29),$M$29))))))))))))))))))))))))))))))</f>
        <v>5</v>
      </c>
      <c r="D468" s="19" t="s">
        <v>20</v>
      </c>
      <c r="E468" s="19" t="s">
        <v>1235</v>
      </c>
      <c r="F468" s="16">
        <f>Table4[[#This Row],[USD Pricing]]*Exchange!$A$1</f>
        <v>55.93</v>
      </c>
      <c r="G468" s="16">
        <v>39.950000000000003</v>
      </c>
      <c r="H468" s="12" t="s">
        <v>8197</v>
      </c>
      <c r="I468" s="19" t="s">
        <v>1319</v>
      </c>
      <c r="J468" s="19" t="s">
        <v>3822</v>
      </c>
      <c r="K468" s="12" t="s">
        <v>8156</v>
      </c>
      <c r="L468" s="22"/>
      <c r="XFD468" s="22"/>
    </row>
    <row r="469" spans="1:12 16384:16384" s="19" customFormat="1" x14ac:dyDescent="0.35">
      <c r="A469" s="12" t="s">
        <v>802</v>
      </c>
      <c r="B469" s="19" t="str">
        <f>HYPERLINK(Table4[[#This Row],[Link]],Table4[[#This Row],[Pattern w/out Hyperlink]])</f>
        <v>Stagecoach</v>
      </c>
      <c r="C469" s="19">
        <f>IF(F469&lt;=$N$1,$M$1,IF(AND(F469&gt;=$N$2,F469&lt;=$O$2),$M$2,IF(AND(F469&gt;=$N$3,F469&lt;=$O$3),$M$3,IF(AND(F469&gt;=$N$4,F469&lt;=$O$4),$M$4,IF(AND(F469&gt;=$N$5,F469&lt;=$O$5),$M$5,IF(AND(F469&gt;=$N$6,F469&lt;=$O$6),$M$6,IF(AND(F469&gt;=$N$7,F469&lt;=$O$7),$M$7,IF(AND(F469&gt;=$N$8,F469&lt;=$O$8),$M$8,IF(AND(F469&gt;$N$9,F469&lt;=$O$9),$M$9,IF(AND(F469&gt;=$N$10,F469&lt;=$O$10),$M$10,IF(AND(F469&gt;=$N$11,F469&lt;=$O$11),$M$11,IF(AND(F469&gt;=$N$12,F469&lt;=$O$12),$M$12,IF(AND(F469&gt;=$N$13,F469&lt;=$O$13),$M$13,IF(AND(F469&gt;=$N$14,F469&lt;=$O$14),$M$14,IF(AND(F469&gt;=$N$15,F469&lt;=$O$15),$M$15,IF(AND(F469&gt;=$N$16,F469&lt;=$O$16),$M$16,IF(AND(F469&gt;=$N$17,F469&lt;=$O$17),$M$17,IF(AND(F469&gt;=$N$18,F469&lt;=$O$18),$M$18,IF(AND(F469&gt;=$M$19,F469&gt;=$N$19),$O$19,IF(AND(F469&gt;=$N$19,F469&lt;=$O$19),$M$19,IF(AND(F469&gt;=$N$20,F469&lt;=$O$20),$M$20,IF(AND(F469&gt;=$N$21,F469&lt;=$O$21),$M$21,IF(AND(F469&gt;=$N$22,F469&lt;=$O$22),$M$22,IF(AND(F469&gt;=$N$23,F469&lt;=$O$23),$M$23,IF(AND(F469&gt;=$N$24,F469&lt;=$O$24),$M$24,IF(AND(F469&gt;=$N$25,F469&lt;=$O$25),$M$25,IF(AND(F469&gt;=$N$26,F469&lt;=$O$26),$M$26,IF(AND(F469&gt;=$N$27,F469&lt;=$O$27),$M$27,IF(AND(F469&gt;=$N$28,F469&lt;=$O$28),$M$28,IF(AND(F469&gt;=$N$29,F469&lt;=$O$29),$M$29))))))))))))))))))))))))))))))</f>
        <v>5</v>
      </c>
      <c r="D469" s="19" t="s">
        <v>19</v>
      </c>
      <c r="E469" s="19" t="s">
        <v>1235</v>
      </c>
      <c r="F469" s="16">
        <v>64</v>
      </c>
      <c r="G469" s="16"/>
      <c r="H469" s="12" t="s">
        <v>1015</v>
      </c>
      <c r="I469" s="19" t="s">
        <v>1319</v>
      </c>
      <c r="J469" s="19" t="s">
        <v>3023</v>
      </c>
      <c r="K469" s="12" t="s">
        <v>8170</v>
      </c>
      <c r="L469" s="22"/>
      <c r="XFD469" s="22"/>
    </row>
    <row r="470" spans="1:12 16384:16384" s="19" customFormat="1" x14ac:dyDescent="0.35">
      <c r="A470" s="19" t="s">
        <v>807</v>
      </c>
      <c r="B470" s="45" t="str">
        <f>HYPERLINK(Table4[[#This Row],[Link]],Table4[[#This Row],[Pattern w/out Hyperlink]])</f>
        <v>Static</v>
      </c>
      <c r="C470" s="19">
        <f>IF(F470&lt;=$N$1,$M$1,IF(AND(F470&gt;=$N$2,F470&lt;=$O$2),$M$2,IF(AND(F470&gt;=$N$3,F470&lt;=$O$3),$M$3,IF(AND(F470&gt;=$N$4,F470&lt;=$O$4),$M$4,IF(AND(F470&gt;=$N$5,F470&lt;=$O$5),$M$5,IF(AND(F470&gt;=$N$6,F470&lt;=$O$6),$M$6,IF(AND(F470&gt;=$N$7,F470&lt;=$O$7),$M$7,IF(AND(F470&gt;=$N$8,F470&lt;=$O$8),$M$8,IF(AND(F470&gt;$N$9,F470&lt;=$O$9),$M$9,IF(AND(F470&gt;=$N$10,F470&lt;=$O$10),$M$10,IF(AND(F470&gt;=$N$11,F470&lt;=$O$11),$M$11,IF(AND(F470&gt;=$N$12,F470&lt;=$O$12),$M$12,IF(AND(F470&gt;=$N$13,F470&lt;=$O$13),$M$13,IF(AND(F470&gt;=$N$14,F470&lt;=$O$14),$M$14,IF(AND(F470&gt;=$N$15,F470&lt;=$O$15),$M$15,IF(AND(F470&gt;=$N$16,F470&lt;=$O$16),$M$16,IF(AND(F470&gt;=$N$17,F470&lt;=$O$17),$M$17,IF(AND(F470&gt;=$N$18,F470&lt;=$O$18),$M$18,IF(AND(F470&gt;=$M$19,F470&gt;=$N$19),$O$19,IF(AND(F470&gt;=$N$19,F470&lt;=$O$19),$M$19,IF(AND(F470&gt;=$N$20,F470&lt;=$O$20),$M$20,IF(AND(F470&gt;=$N$21,F470&lt;=$O$21),$M$21,IF(AND(F470&gt;=$N$22,F470&lt;=$O$22),$M$22,IF(AND(F470&gt;=$N$23,F470&lt;=$O$23),$M$23,IF(AND(F470&gt;=$N$24,F470&lt;=$O$24),$M$24,IF(AND(F470&gt;=$N$25,F470&lt;=$O$25),$M$25,IF(AND(F470&gt;=$N$26,F470&lt;=$O$26),$M$26,IF(AND(F470&gt;=$N$27,F470&lt;=$O$27),$M$27,IF(AND(F470&gt;=$N$28,F470&lt;=$O$28),$M$28,IF(AND(F470&gt;=$N$29,F470&lt;=$O$29),$M$29))))))))))))))))))))))))))))))</f>
        <v>5</v>
      </c>
      <c r="D470" s="19" t="s">
        <v>19</v>
      </c>
      <c r="E470" s="19" t="s">
        <v>1235</v>
      </c>
      <c r="F470" s="23">
        <v>58</v>
      </c>
      <c r="G470" s="23"/>
      <c r="H470" s="19" t="s">
        <v>2065</v>
      </c>
      <c r="I470" s="19" t="s">
        <v>0</v>
      </c>
      <c r="J470" s="19" t="s">
        <v>2860</v>
      </c>
      <c r="L470" s="22"/>
      <c r="XFD470" s="22"/>
    </row>
    <row r="471" spans="1:12 16384:16384" s="19" customFormat="1" x14ac:dyDescent="0.35">
      <c r="A471" s="12" t="s">
        <v>813</v>
      </c>
      <c r="B471" s="19" t="str">
        <f>HYPERLINK(Table4[[#This Row],[Link]],Table4[[#This Row],[Pattern w/out Hyperlink]])</f>
        <v>Strand</v>
      </c>
      <c r="C471" s="19">
        <f>IF(F471&lt;=$N$1,$M$1,IF(AND(F471&gt;=$N$2,F471&lt;=$O$2),$M$2,IF(AND(F471&gt;=$N$3,F471&lt;=$O$3),$M$3,IF(AND(F471&gt;=$N$4,F471&lt;=$O$4),$M$4,IF(AND(F471&gt;=$N$5,F471&lt;=$O$5),$M$5,IF(AND(F471&gt;=$N$6,F471&lt;=$O$6),$M$6,IF(AND(F471&gt;=$N$7,F471&lt;=$O$7),$M$7,IF(AND(F471&gt;=$N$8,F471&lt;=$O$8),$M$8,IF(AND(F471&gt;$N$9,F471&lt;=$O$9),$M$9,IF(AND(F471&gt;=$N$10,F471&lt;=$O$10),$M$10,IF(AND(F471&gt;=$N$11,F471&lt;=$O$11),$M$11,IF(AND(F471&gt;=$N$12,F471&lt;=$O$12),$M$12,IF(AND(F471&gt;=$N$13,F471&lt;=$O$13),$M$13,IF(AND(F471&gt;=$N$14,F471&lt;=$O$14),$M$14,IF(AND(F471&gt;=$N$15,F471&lt;=$O$15),$M$15,IF(AND(F471&gt;=$N$16,F471&lt;=$O$16),$M$16,IF(AND(F471&gt;=$N$17,F471&lt;=$O$17),$M$17,IF(AND(F471&gt;=$N$18,F471&lt;=$O$18),$M$18,IF(AND(F471&gt;=$M$19,F471&gt;=$N$19),$O$19,IF(AND(F471&gt;=$N$19,F471&lt;=$O$19),$M$19,IF(AND(F471&gt;=$N$20,F471&lt;=$O$20),$M$20,IF(AND(F471&gt;=$N$21,F471&lt;=$O$21),$M$21,IF(AND(F471&gt;=$N$22,F471&lt;=$O$22),$M$22,IF(AND(F471&gt;=$N$23,F471&lt;=$O$23),$M$23,IF(AND(F471&gt;=$N$24,F471&lt;=$O$24),$M$24,IF(AND(F471&gt;=$N$25,F471&lt;=$O$25),$M$25,IF(AND(F471&gt;=$N$26,F471&lt;=$O$26),$M$26,IF(AND(F471&gt;=$N$27,F471&lt;=$O$27),$M$27,IF(AND(F471&gt;=$N$28,F471&lt;=$O$28),$M$28,IF(AND(F471&gt;=$N$29,F471&lt;=$O$29),$M$29))))))))))))))))))))))))))))))</f>
        <v>5</v>
      </c>
      <c r="D471" s="19" t="s">
        <v>20</v>
      </c>
      <c r="E471" s="19" t="s">
        <v>1235</v>
      </c>
      <c r="F471" s="24">
        <f>Table4[[#This Row],[USD Pricing]]*Exchange!$A$1</f>
        <v>58.8</v>
      </c>
      <c r="G471" s="24">
        <v>42</v>
      </c>
      <c r="H471" s="12" t="s">
        <v>1553</v>
      </c>
      <c r="I471" s="19" t="s">
        <v>0</v>
      </c>
      <c r="J471" s="19" t="s">
        <v>2860</v>
      </c>
      <c r="L471" s="22"/>
      <c r="XFD471" s="22"/>
    </row>
    <row r="472" spans="1:12 16384:16384" s="19" customFormat="1" x14ac:dyDescent="0.35">
      <c r="A472" s="19" t="s">
        <v>814</v>
      </c>
      <c r="B472" s="45" t="str">
        <f>HYPERLINK(Table4[[#This Row],[Link]],Table4[[#This Row],[Pattern w/out Hyperlink]])</f>
        <v>Streamline</v>
      </c>
      <c r="C472" s="19">
        <f>IF(F472&lt;=$N$1,$M$1,IF(AND(F472&gt;=$N$2,F472&lt;=$O$2),$M$2,IF(AND(F472&gt;=$N$3,F472&lt;=$O$3),$M$3,IF(AND(F472&gt;=$N$4,F472&lt;=$O$4),$M$4,IF(AND(F472&gt;=$N$5,F472&lt;=$O$5),$M$5,IF(AND(F472&gt;=$N$6,F472&lt;=$O$6),$M$6,IF(AND(F472&gt;=$N$7,F472&lt;=$O$7),$M$7,IF(AND(F472&gt;=$N$8,F472&lt;=$O$8),$M$8,IF(AND(F472&gt;$N$9,F472&lt;=$O$9),$M$9,IF(AND(F472&gt;=$N$10,F472&lt;=$O$10),$M$10,IF(AND(F472&gt;=$N$11,F472&lt;=$O$11),$M$11,IF(AND(F472&gt;=$N$12,F472&lt;=$O$12),$M$12,IF(AND(F472&gt;=$N$13,F472&lt;=$O$13),$M$13,IF(AND(F472&gt;=$N$14,F472&lt;=$O$14),$M$14,IF(AND(F472&gt;=$N$15,F472&lt;=$O$15),$M$15,IF(AND(F472&gt;=$N$16,F472&lt;=$O$16),$M$16,IF(AND(F472&gt;=$N$17,F472&lt;=$O$17),$M$17,IF(AND(F472&gt;=$N$18,F472&lt;=$O$18),$M$18,IF(AND(F472&gt;=$M$19,F472&gt;=$N$19),$O$19,IF(AND(F472&gt;=$N$19,F472&lt;=$O$19),$M$19,IF(AND(F472&gt;=$N$20,F472&lt;=$O$20),$M$20,IF(AND(F472&gt;=$N$21,F472&lt;=$O$21),$M$21,IF(AND(F472&gt;=$N$22,F472&lt;=$O$22),$M$22,IF(AND(F472&gt;=$N$23,F472&lt;=$O$23),$M$23,IF(AND(F472&gt;=$N$24,F472&lt;=$O$24),$M$24,IF(AND(F472&gt;=$N$25,F472&lt;=$O$25),$M$25,IF(AND(F472&gt;=$N$26,F472&lt;=$O$26),$M$26,IF(AND(F472&gt;=$N$27,F472&lt;=$O$27),$M$27,IF(AND(F472&gt;=$N$28,F472&lt;=$O$28),$M$28,IF(AND(F472&gt;=$N$29,F472&lt;=$O$29),$M$29))))))))))))))))))))))))))))))</f>
        <v>5</v>
      </c>
      <c r="D472" s="19" t="s">
        <v>24</v>
      </c>
      <c r="E472" s="19" t="s">
        <v>1235</v>
      </c>
      <c r="F472" s="23">
        <f>Table4[[#This Row],[USD Pricing]]*Exchange!$A$1</f>
        <v>56.699999999999996</v>
      </c>
      <c r="G472" s="23">
        <v>40.5</v>
      </c>
      <c r="H472" s="19" t="s">
        <v>948</v>
      </c>
      <c r="I472" s="19" t="s">
        <v>0</v>
      </c>
      <c r="J472" s="19" t="s">
        <v>2860</v>
      </c>
      <c r="L472" s="22"/>
      <c r="XFD472" s="22"/>
    </row>
    <row r="473" spans="1:12 16384:16384" s="19" customFormat="1" x14ac:dyDescent="0.35">
      <c r="A473" s="12" t="s">
        <v>815</v>
      </c>
      <c r="B473" s="19" t="str">
        <f>HYPERLINK(Table4[[#This Row],[Link]],Table4[[#This Row],[Pattern w/out Hyperlink]])</f>
        <v>Stride</v>
      </c>
      <c r="C473" s="19">
        <f>IF(F473&lt;=$N$1,$M$1,IF(AND(F473&gt;=$N$2,F473&lt;=$O$2),$M$2,IF(AND(F473&gt;=$N$3,F473&lt;=$O$3),$M$3,IF(AND(F473&gt;=$N$4,F473&lt;=$O$4),$M$4,IF(AND(F473&gt;=$N$5,F473&lt;=$O$5),$M$5,IF(AND(F473&gt;=$N$6,F473&lt;=$O$6),$M$6,IF(AND(F473&gt;=$N$7,F473&lt;=$O$7),$M$7,IF(AND(F473&gt;=$N$8,F473&lt;=$O$8),$M$8,IF(AND(F473&gt;$N$9,F473&lt;=$O$9),$M$9,IF(AND(F473&gt;=$N$10,F473&lt;=$O$10),$M$10,IF(AND(F473&gt;=$N$11,F473&lt;=$O$11),$M$11,IF(AND(F473&gt;=$N$12,F473&lt;=$O$12),$M$12,IF(AND(F473&gt;=$N$13,F473&lt;=$O$13),$M$13,IF(AND(F473&gt;=$N$14,F473&lt;=$O$14),$M$14,IF(AND(F473&gt;=$N$15,F473&lt;=$O$15),$M$15,IF(AND(F473&gt;=$N$16,F473&lt;=$O$16),$M$16,IF(AND(F473&gt;=$N$17,F473&lt;=$O$17),$M$17,IF(AND(F473&gt;=$N$18,F473&lt;=$O$18),$M$18,IF(AND(F473&gt;=$M$19,F473&gt;=$N$19),$O$19,IF(AND(F473&gt;=$N$19,F473&lt;=$O$19),$M$19,IF(AND(F473&gt;=$N$20,F473&lt;=$O$20),$M$20,IF(AND(F473&gt;=$N$21,F473&lt;=$O$21),$M$21,IF(AND(F473&gt;=$N$22,F473&lt;=$O$22),$M$22,IF(AND(F473&gt;=$N$23,F473&lt;=$O$23),$M$23,IF(AND(F473&gt;=$N$24,F473&lt;=$O$24),$M$24,IF(AND(F473&gt;=$N$25,F473&lt;=$O$25),$M$25,IF(AND(F473&gt;=$N$26,F473&lt;=$O$26),$M$26,IF(AND(F473&gt;=$N$27,F473&lt;=$O$27),$M$27,IF(AND(F473&gt;=$N$28,F473&lt;=$O$28),$M$28,IF(AND(F473&gt;=$N$29,F473&lt;=$O$29),$M$29))))))))))))))))))))))))))))))</f>
        <v>5</v>
      </c>
      <c r="D473" s="19" t="s">
        <v>20</v>
      </c>
      <c r="E473" s="19" t="s">
        <v>1235</v>
      </c>
      <c r="F473" s="24">
        <f>Table4[[#This Row],[USD Pricing]]*Exchange!$A$1</f>
        <v>58.099999999999994</v>
      </c>
      <c r="G473" s="24">
        <v>41.5</v>
      </c>
      <c r="H473" s="12" t="s">
        <v>1554</v>
      </c>
      <c r="I473" s="19" t="s">
        <v>1319</v>
      </c>
      <c r="J473" s="19" t="s">
        <v>2866</v>
      </c>
      <c r="L473" s="22"/>
      <c r="XFD473" s="22"/>
    </row>
    <row r="474" spans="1:12 16384:16384" s="19" customFormat="1" x14ac:dyDescent="0.35">
      <c r="A474" s="19" t="s">
        <v>817</v>
      </c>
      <c r="B474" s="45" t="str">
        <f>HYPERLINK(Table4[[#This Row],[Link]],Table4[[#This Row],[Pattern w/out Hyperlink]])</f>
        <v>Structure</v>
      </c>
      <c r="C474" s="19">
        <f>IF(F474&lt;=$N$1,$M$1,IF(AND(F474&gt;=$N$2,F474&lt;=$O$2),$M$2,IF(AND(F474&gt;=$N$3,F474&lt;=$O$3),$M$3,IF(AND(F474&gt;=$N$4,F474&lt;=$O$4),$M$4,IF(AND(F474&gt;=$N$5,F474&lt;=$O$5),$M$5,IF(AND(F474&gt;=$N$6,F474&lt;=$O$6),$M$6,IF(AND(F474&gt;=$N$7,F474&lt;=$O$7),$M$7,IF(AND(F474&gt;=$N$8,F474&lt;=$O$8),$M$8,IF(AND(F474&gt;$N$9,F474&lt;=$O$9),$M$9,IF(AND(F474&gt;=$N$10,F474&lt;=$O$10),$M$10,IF(AND(F474&gt;=$N$11,F474&lt;=$O$11),$M$11,IF(AND(F474&gt;=$N$12,F474&lt;=$O$12),$M$12,IF(AND(F474&gt;=$N$13,F474&lt;=$O$13),$M$13,IF(AND(F474&gt;=$N$14,F474&lt;=$O$14),$M$14,IF(AND(F474&gt;=$N$15,F474&lt;=$O$15),$M$15,IF(AND(F474&gt;=$N$16,F474&lt;=$O$16),$M$16,IF(AND(F474&gt;=$N$17,F474&lt;=$O$17),$M$17,IF(AND(F474&gt;=$N$18,F474&lt;=$O$18),$M$18,IF(AND(F474&gt;=$M$19,F474&gt;=$N$19),$O$19,IF(AND(F474&gt;=$N$19,F474&lt;=$O$19),$M$19,IF(AND(F474&gt;=$N$20,F474&lt;=$O$20),$M$20,IF(AND(F474&gt;=$N$21,F474&lt;=$O$21),$M$21,IF(AND(F474&gt;=$N$22,F474&lt;=$O$22),$M$22,IF(AND(F474&gt;=$N$23,F474&lt;=$O$23),$M$23,IF(AND(F474&gt;=$N$24,F474&lt;=$O$24),$M$24,IF(AND(F474&gt;=$N$25,F474&lt;=$O$25),$M$25,IF(AND(F474&gt;=$N$26,F474&lt;=$O$26),$M$26,IF(AND(F474&gt;=$N$27,F474&lt;=$O$27),$M$27,IF(AND(F474&gt;=$N$28,F474&lt;=$O$28),$M$28,IF(AND(F474&gt;=$N$29,F474&lt;=$O$29),$M$29))))))))))))))))))))))))))))))</f>
        <v>5</v>
      </c>
      <c r="D474" s="19" t="s">
        <v>21</v>
      </c>
      <c r="E474" s="19" t="s">
        <v>1235</v>
      </c>
      <c r="F474" s="23">
        <v>62.25</v>
      </c>
      <c r="G474" s="23"/>
      <c r="H474" s="19" t="s">
        <v>3705</v>
      </c>
      <c r="I474" s="19" t="s">
        <v>1319</v>
      </c>
      <c r="J474" s="19" t="s">
        <v>2866</v>
      </c>
      <c r="L474" s="22"/>
      <c r="XFD474" s="22"/>
    </row>
    <row r="475" spans="1:12 16384:16384" s="19" customFormat="1" x14ac:dyDescent="0.35">
      <c r="A475" s="19" t="s">
        <v>845</v>
      </c>
      <c r="B475" s="45" t="str">
        <f>HYPERLINK(Table4[[#This Row],[Link]],Table4[[#This Row],[Pattern w/out Hyperlink]])</f>
        <v>Tally</v>
      </c>
      <c r="C475" s="19">
        <f>IF(F475&lt;=$N$1,$M$1,IF(AND(F475&gt;=$N$2,F475&lt;=$O$2),$M$2,IF(AND(F475&gt;=$N$3,F475&lt;=$O$3),$M$3,IF(AND(F475&gt;=$N$4,F475&lt;=$O$4),$M$4,IF(AND(F475&gt;=$N$5,F475&lt;=$O$5),$M$5,IF(AND(F475&gt;=$N$6,F475&lt;=$O$6),$M$6,IF(AND(F475&gt;=$N$7,F475&lt;=$O$7),$M$7,IF(AND(F475&gt;=$N$8,F475&lt;=$O$8),$M$8,IF(AND(F475&gt;$N$9,F475&lt;=$O$9),$M$9,IF(AND(F475&gt;=$N$10,F475&lt;=$O$10),$M$10,IF(AND(F475&gt;=$N$11,F475&lt;=$O$11),$M$11,IF(AND(F475&gt;=$N$12,F475&lt;=$O$12),$M$12,IF(AND(F475&gt;=$N$13,F475&lt;=$O$13),$M$13,IF(AND(F475&gt;=$N$14,F475&lt;=$O$14),$M$14,IF(AND(F475&gt;=$N$15,F475&lt;=$O$15),$M$15,IF(AND(F475&gt;=$N$16,F475&lt;=$O$16),$M$16,IF(AND(F475&gt;=$N$17,F475&lt;=$O$17),$M$17,IF(AND(F475&gt;=$N$18,F475&lt;=$O$18),$M$18,IF(AND(F475&gt;=$M$19,F475&gt;=$N$19),$O$19,IF(AND(F475&gt;=$N$19,F475&lt;=$O$19),$M$19,IF(AND(F475&gt;=$N$20,F475&lt;=$O$20),$M$20,IF(AND(F475&gt;=$N$21,F475&lt;=$O$21),$M$21,IF(AND(F475&gt;=$N$22,F475&lt;=$O$22),$M$22,IF(AND(F475&gt;=$N$23,F475&lt;=$O$23),$M$23,IF(AND(F475&gt;=$N$24,F475&lt;=$O$24),$M$24,IF(AND(F475&gt;=$N$25,F475&lt;=$O$25),$M$25,IF(AND(F475&gt;=$N$26,F475&lt;=$O$26),$M$26,IF(AND(F475&gt;=$N$27,F475&lt;=$O$27),$M$27,IF(AND(F475&gt;=$N$28,F475&lt;=$O$28),$M$28,IF(AND(F475&gt;=$N$29,F475&lt;=$O$29),$M$29))))))))))))))))))))))))))))))</f>
        <v>5</v>
      </c>
      <c r="D475" s="19" t="s">
        <v>24</v>
      </c>
      <c r="E475" s="19" t="s">
        <v>1235</v>
      </c>
      <c r="F475" s="23">
        <f>Table4[[#This Row],[USD Pricing]]*Exchange!$A$1</f>
        <v>64.399999999999991</v>
      </c>
      <c r="G475" s="23">
        <v>46</v>
      </c>
      <c r="H475" s="19" t="s">
        <v>996</v>
      </c>
      <c r="I475" s="19" t="s">
        <v>0</v>
      </c>
      <c r="J475" s="19" t="s">
        <v>2860</v>
      </c>
      <c r="L475" s="22"/>
      <c r="XFD475" s="22"/>
    </row>
    <row r="476" spans="1:12 16384:16384" s="19" customFormat="1" x14ac:dyDescent="0.35">
      <c r="A476" s="19" t="s">
        <v>4145</v>
      </c>
      <c r="B476" s="45" t="str">
        <f>HYPERLINK(Table4[[#This Row],[Link]],Table4[[#This Row],[Pattern w/out Hyperlink]])</f>
        <v>Tampa Bay</v>
      </c>
      <c r="C476" s="19">
        <f>IF(F476&lt;=$N$1,$M$1,IF(AND(F476&gt;=$N$2,F476&lt;=$O$2),$M$2,IF(AND(F476&gt;=$N$3,F476&lt;=$O$3),$M$3,IF(AND(F476&gt;=$N$4,F476&lt;=$O$4),$M$4,IF(AND(F476&gt;=$N$5,F476&lt;=$O$5),$M$5,IF(AND(F476&gt;=$N$6,F476&lt;=$O$6),$M$6,IF(AND(F476&gt;=$N$7,F476&lt;=$O$7),$M$7,IF(AND(F476&gt;=$N$8,F476&lt;=$O$8),$M$8,IF(AND(F476&gt;$N$9,F476&lt;=$O$9),$M$9,IF(AND(F476&gt;=$N$10,F476&lt;=$O$10),$M$10,IF(AND(F476&gt;=$N$11,F476&lt;=$O$11),$M$11,IF(AND(F476&gt;=$N$12,F476&lt;=$O$12),$M$12,IF(AND(F476&gt;=$N$13,F476&lt;=$O$13),$M$13,IF(AND(F476&gt;=$N$14,F476&lt;=$O$14),$M$14,IF(AND(F476&gt;=$N$15,F476&lt;=$O$15),$M$15,IF(AND(F476&gt;=$N$16,F476&lt;=$O$16),$M$16,IF(AND(F476&gt;=$N$17,F476&lt;=$O$17),$M$17,IF(AND(F476&gt;=$N$18,F476&lt;=$O$18),$M$18,IF(AND(F476&gt;=$M$19,F476&gt;=$N$19),$O$19,IF(AND(F476&gt;=$N$19,F476&lt;=$O$19),$M$19,IF(AND(F476&gt;=$N$20,F476&lt;=$O$20),$M$20,IF(AND(F476&gt;=$N$21,F476&lt;=$O$21),$M$21,IF(AND(F476&gt;=$N$22,F476&lt;=$O$22),$M$22,IF(AND(F476&gt;=$N$23,F476&lt;=$O$23),$M$23,IF(AND(F476&gt;=$N$24,F476&lt;=$O$24),$M$24,IF(AND(F476&gt;=$N$25,F476&lt;=$O$25),$M$25,IF(AND(F476&gt;=$N$26,F476&lt;=$O$26),$M$26,IF(AND(F476&gt;=$N$27,F476&lt;=$O$27),$M$27,IF(AND(F476&gt;=$N$28,F476&lt;=$O$28),$M$28,IF(AND(F476&gt;=$N$29,F476&lt;=$O$29),$M$29))))))))))))))))))))))))))))))</f>
        <v>5</v>
      </c>
      <c r="D476" s="19" t="s">
        <v>19</v>
      </c>
      <c r="E476" s="19" t="s">
        <v>1235</v>
      </c>
      <c r="F476" s="23">
        <v>57</v>
      </c>
      <c r="G476" s="23"/>
      <c r="H476" s="19" t="s">
        <v>4146</v>
      </c>
      <c r="I476" s="19" t="s">
        <v>4213</v>
      </c>
      <c r="J476" s="19" t="s">
        <v>2860</v>
      </c>
      <c r="L476" s="22"/>
      <c r="XFD476" s="22"/>
    </row>
    <row r="477" spans="1:12 16384:16384" s="19" customFormat="1" x14ac:dyDescent="0.35">
      <c r="A477" s="12" t="s">
        <v>848</v>
      </c>
      <c r="B477" s="19" t="str">
        <f>HYPERLINK(Table4[[#This Row],[Link]],Table4[[#This Row],[Pattern w/out Hyperlink]])</f>
        <v>Tanner</v>
      </c>
      <c r="C477" s="19">
        <f>IF(F477&lt;=$N$1,$M$1,IF(AND(F477&gt;=$N$2,F477&lt;=$O$2),$M$2,IF(AND(F477&gt;=$N$3,F477&lt;=$O$3),$M$3,IF(AND(F477&gt;=$N$4,F477&lt;=$O$4),$M$4,IF(AND(F477&gt;=$N$5,F477&lt;=$O$5),$M$5,IF(AND(F477&gt;=$N$6,F477&lt;=$O$6),$M$6,IF(AND(F477&gt;=$N$7,F477&lt;=$O$7),$M$7,IF(AND(F477&gt;=$N$8,F477&lt;=$O$8),$M$8,IF(AND(F477&gt;$N$9,F477&lt;=$O$9),$M$9,IF(AND(F477&gt;=$N$10,F477&lt;=$O$10),$M$10,IF(AND(F477&gt;=$N$11,F477&lt;=$O$11),$M$11,IF(AND(F477&gt;=$N$12,F477&lt;=$O$12),$M$12,IF(AND(F477&gt;=$N$13,F477&lt;=$O$13),$M$13,IF(AND(F477&gt;=$N$14,F477&lt;=$O$14),$M$14,IF(AND(F477&gt;=$N$15,F477&lt;=$O$15),$M$15,IF(AND(F477&gt;=$N$16,F477&lt;=$O$16),$M$16,IF(AND(F477&gt;=$N$17,F477&lt;=$O$17),$M$17,IF(AND(F477&gt;=$N$18,F477&lt;=$O$18),$M$18,IF(AND(F477&gt;=$M$19,F477&gt;=$N$19),$O$19,IF(AND(F477&gt;=$N$19,F477&lt;=$O$19),$M$19,IF(AND(F477&gt;=$N$20,F477&lt;=$O$20),$M$20,IF(AND(F477&gt;=$N$21,F477&lt;=$O$21),$M$21,IF(AND(F477&gt;=$N$22,F477&lt;=$O$22),$M$22,IF(AND(F477&gt;=$N$23,F477&lt;=$O$23),$M$23,IF(AND(F477&gt;=$N$24,F477&lt;=$O$24),$M$24,IF(AND(F477&gt;=$N$25,F477&lt;=$O$25),$M$25,IF(AND(F477&gt;=$N$26,F477&lt;=$O$26),$M$26,IF(AND(F477&gt;=$N$27,F477&lt;=$O$27),$M$27,IF(AND(F477&gt;=$N$28,F477&lt;=$O$28),$M$28,IF(AND(F477&gt;=$N$29,F477&lt;=$O$29),$M$29))))))))))))))))))))))))))))))</f>
        <v>5</v>
      </c>
      <c r="D477" s="19" t="s">
        <v>26</v>
      </c>
      <c r="E477" s="19" t="s">
        <v>1235</v>
      </c>
      <c r="F477" s="16">
        <f>Table4[[#This Row],[USD Pricing]]*Exchange!$A$1</f>
        <v>60.199999999999996</v>
      </c>
      <c r="G477" s="16">
        <v>43</v>
      </c>
      <c r="H477" s="12" t="s">
        <v>5593</v>
      </c>
      <c r="I477" s="19" t="s">
        <v>1319</v>
      </c>
      <c r="J477" s="19" t="s">
        <v>2857</v>
      </c>
      <c r="K477" s="12"/>
      <c r="L477" s="22"/>
      <c r="XFD477" s="22"/>
    </row>
    <row r="478" spans="1:12 16384:16384" s="19" customFormat="1" x14ac:dyDescent="0.35">
      <c r="A478" s="19" t="s">
        <v>6438</v>
      </c>
      <c r="B478" s="45" t="str">
        <f>HYPERLINK(Table4[[#This Row],[Link]],Table4[[#This Row],[Pattern w/out Hyperlink]])</f>
        <v>Telfair</v>
      </c>
      <c r="C478" s="19">
        <f>IF(F478&lt;=$N$1,$M$1,IF(AND(F478&gt;=$N$2,F478&lt;=$O$2),$M$2,IF(AND(F478&gt;=$N$3,F478&lt;=$O$3),$M$3,IF(AND(F478&gt;=$N$4,F478&lt;=$O$4),$M$4,IF(AND(F478&gt;=$N$5,F478&lt;=$O$5),$M$5,IF(AND(F478&gt;=$N$6,F478&lt;=$O$6),$M$6,IF(AND(F478&gt;=$N$7,F478&lt;=$O$7),$M$7,IF(AND(F478&gt;=$N$8,F478&lt;=$O$8),$M$8,IF(AND(F478&gt;$N$9,F478&lt;=$O$9),$M$9,IF(AND(F478&gt;=$N$10,F478&lt;=$O$10),$M$10,IF(AND(F478&gt;=$N$11,F478&lt;=$O$11),$M$11,IF(AND(F478&gt;=$N$12,F478&lt;=$O$12),$M$12,IF(AND(F478&gt;=$N$13,F478&lt;=$O$13),$M$13,IF(AND(F478&gt;=$N$14,F478&lt;=$O$14),$M$14,IF(AND(F478&gt;=$N$15,F478&lt;=$O$15),$M$15,IF(AND(F478&gt;=$N$16,F478&lt;=$O$16),$M$16,IF(AND(F478&gt;=$N$17,F478&lt;=$O$17),$M$17,IF(AND(F478&gt;=$N$18,F478&lt;=$O$18),$M$18,IF(AND(F478&gt;=$M$19,F478&gt;=$N$19),$O$19,IF(AND(F478&gt;=$N$19,F478&lt;=$O$19),$M$19,IF(AND(F478&gt;=$N$20,F478&lt;=$O$20),$M$20,IF(AND(F478&gt;=$N$21,F478&lt;=$O$21),$M$21,IF(AND(F478&gt;=$N$22,F478&lt;=$O$22),$M$22,IF(AND(F478&gt;=$N$23,F478&lt;=$O$23),$M$23,IF(AND(F478&gt;=$N$24,F478&lt;=$O$24),$M$24,IF(AND(F478&gt;=$N$25,F478&lt;=$O$25),$M$25,IF(AND(F478&gt;=$N$26,F478&lt;=$O$26),$M$26,IF(AND(F478&gt;=$N$27,F478&lt;=$O$27),$M$27,IF(AND(F478&gt;=$N$28,F478&lt;=$O$28),$M$28,IF(AND(F478&gt;=$N$29,F478&lt;=$O$29),$M$29))))))))))))))))))))))))))))))</f>
        <v>5</v>
      </c>
      <c r="D478" s="19" t="s">
        <v>19</v>
      </c>
      <c r="E478" s="19" t="s">
        <v>1235</v>
      </c>
      <c r="F478" s="23">
        <v>56</v>
      </c>
      <c r="G478" s="23"/>
      <c r="H478" s="19" t="s">
        <v>6439</v>
      </c>
      <c r="I478" s="19" t="s">
        <v>1319</v>
      </c>
      <c r="J478" s="19" t="s">
        <v>2856</v>
      </c>
      <c r="L478" s="22"/>
      <c r="XFD478" s="22"/>
    </row>
    <row r="479" spans="1:12 16384:16384" s="19" customFormat="1" x14ac:dyDescent="0.35">
      <c r="A479" s="19" t="s">
        <v>1569</v>
      </c>
      <c r="B479" s="45" t="str">
        <f>HYPERLINK(Table4[[#This Row],[Link]],Table4[[#This Row],[Pattern w/out Hyperlink]])</f>
        <v>Terra</v>
      </c>
      <c r="C479" s="19">
        <f>IF(F479&lt;=$N$1,$M$1,IF(AND(F479&gt;=$N$2,F479&lt;=$O$2),$M$2,IF(AND(F479&gt;=$N$3,F479&lt;=$O$3),$M$3,IF(AND(F479&gt;=$N$4,F479&lt;=$O$4),$M$4,IF(AND(F479&gt;=$N$5,F479&lt;=$O$5),$M$5,IF(AND(F479&gt;=$N$6,F479&lt;=$O$6),$M$6,IF(AND(F479&gt;=$N$7,F479&lt;=$O$7),$M$7,IF(AND(F479&gt;=$N$8,F479&lt;=$O$8),$M$8,IF(AND(F479&gt;$N$9,F479&lt;=$O$9),$M$9,IF(AND(F479&gt;=$N$10,F479&lt;=$O$10),$M$10,IF(AND(F479&gt;=$N$11,F479&lt;=$O$11),$M$11,IF(AND(F479&gt;=$N$12,F479&lt;=$O$12),$M$12,IF(AND(F479&gt;=$N$13,F479&lt;=$O$13),$M$13,IF(AND(F479&gt;=$N$14,F479&lt;=$O$14),$M$14,IF(AND(F479&gt;=$N$15,F479&lt;=$O$15),$M$15,IF(AND(F479&gt;=$N$16,F479&lt;=$O$16),$M$16,IF(AND(F479&gt;=$N$17,F479&lt;=$O$17),$M$17,IF(AND(F479&gt;=$N$18,F479&lt;=$O$18),$M$18,IF(AND(F479&gt;=$M$19,F479&gt;=$N$19),$O$19,IF(AND(F479&gt;=$N$19,F479&lt;=$O$19),$M$19,IF(AND(F479&gt;=$N$20,F479&lt;=$O$20),$M$20,IF(AND(F479&gt;=$N$21,F479&lt;=$O$21),$M$21,IF(AND(F479&gt;=$N$22,F479&lt;=$O$22),$M$22,IF(AND(F479&gt;=$N$23,F479&lt;=$O$23),$M$23,IF(AND(F479&gt;=$N$24,F479&lt;=$O$24),$M$24,IF(AND(F479&gt;=$N$25,F479&lt;=$O$25),$M$25,IF(AND(F479&gt;=$N$26,F479&lt;=$O$26),$M$26,IF(AND(F479&gt;=$N$27,F479&lt;=$O$27),$M$27,IF(AND(F479&gt;=$N$28,F479&lt;=$O$28),$M$28,IF(AND(F479&gt;=$N$29,F479&lt;=$O$29),$M$29))))))))))))))))))))))))))))))</f>
        <v>5</v>
      </c>
      <c r="D479" s="19" t="s">
        <v>2232</v>
      </c>
      <c r="E479" s="19" t="s">
        <v>1235</v>
      </c>
      <c r="F479" s="23">
        <f>Table4[[#This Row],[USD Pricing]]*Exchange!$A$1</f>
        <v>58.099999999999994</v>
      </c>
      <c r="G479" s="23">
        <v>41.5</v>
      </c>
      <c r="H479" s="19" t="s">
        <v>6080</v>
      </c>
      <c r="I479" s="19" t="s">
        <v>0</v>
      </c>
      <c r="J479" s="19" t="s">
        <v>3437</v>
      </c>
      <c r="L479" s="22"/>
      <c r="XFD479" s="22"/>
    </row>
    <row r="480" spans="1:12 16384:16384" s="19" customFormat="1" x14ac:dyDescent="0.35">
      <c r="A480" s="19" t="s">
        <v>1569</v>
      </c>
      <c r="B480" s="43" t="str">
        <f>HYPERLINK(Table4[[#This Row],[Link]],Table4[[#This Row],[Pattern w/out Hyperlink]])</f>
        <v>Terra</v>
      </c>
      <c r="C480" s="19">
        <f>IF(F480&lt;=$N$1,$M$1,IF(AND(F480&gt;=$N$2,F480&lt;=$O$2),$M$2,IF(AND(F480&gt;=$N$3,F480&lt;=$O$3),$M$3,IF(AND(F480&gt;=$N$4,F480&lt;=$O$4),$M$4,IF(AND(F480&gt;=$N$5,F480&lt;=$O$5),$M$5,IF(AND(F480&gt;=$N$6,F480&lt;=$O$6),$M$6,IF(AND(F480&gt;=$N$7,F480&lt;=$O$7),$M$7,IF(AND(F480&gt;=$N$8,F480&lt;=$O$8),$M$8,IF(AND(F480&gt;$N$9,F480&lt;=$O$9),$M$9,IF(AND(F480&gt;=$N$10,F480&lt;=$O$10),$M$10,IF(AND(F480&gt;=$N$11,F480&lt;=$O$11),$M$11,IF(AND(F480&gt;=$N$12,F480&lt;=$O$12),$M$12,IF(AND(F480&gt;=$N$13,F480&lt;=$O$13),$M$13,IF(AND(F480&gt;=$N$14,F480&lt;=$O$14),$M$14,IF(AND(F480&gt;=$N$15,F480&lt;=$O$15),$M$15,IF(AND(F480&gt;=$N$16,F480&lt;=$O$16),$M$16,IF(AND(F480&gt;=$N$17,F480&lt;=$O$17),$M$17,IF(AND(F480&gt;=$N$18,F480&lt;=$O$18),$M$18,IF(AND(F480&gt;=$M$19,F480&gt;=$N$19),$O$19,IF(AND(F480&gt;=$N$19,F480&lt;=$O$19),$M$19,IF(AND(F480&gt;=$N$20,F480&lt;=$O$20),$M$20,IF(AND(F480&gt;=$N$21,F480&lt;=$O$21),$M$21,IF(AND(F480&gt;=$N$22,F480&lt;=$O$22),$M$22,IF(AND(F480&gt;=$N$23,F480&lt;=$O$23),$M$23,IF(AND(F480&gt;=$N$24,F480&lt;=$O$24),$M$24,IF(AND(F480&gt;=$N$25,F480&lt;=$O$25),$M$25,IF(AND(F480&gt;=$N$26,F480&lt;=$O$26),$M$26,IF(AND(F480&gt;=$N$27,F480&lt;=$O$27),$M$27,IF(AND(F480&gt;=$N$28,F480&lt;=$O$28),$M$28,IF(AND(F480&gt;=$N$29,F480&lt;=$O$29),$M$29))))))))))))))))))))))))))))))</f>
        <v>5</v>
      </c>
      <c r="D480" s="19" t="s">
        <v>8065</v>
      </c>
      <c r="E480" s="19" t="s">
        <v>1235</v>
      </c>
      <c r="F480" s="23">
        <f>Table4[[#This Row],[USD Pricing]]*Exchange!$A$1</f>
        <v>55.93</v>
      </c>
      <c r="G480" s="23">
        <v>39.950000000000003</v>
      </c>
      <c r="H480" s="19" t="s">
        <v>8066</v>
      </c>
      <c r="I480" s="19" t="s">
        <v>4213</v>
      </c>
      <c r="J480" s="19" t="s">
        <v>8045</v>
      </c>
      <c r="L480" s="22"/>
      <c r="XFD480" s="22"/>
    </row>
    <row r="481" spans="1:12 16384:16384" s="19" customFormat="1" x14ac:dyDescent="0.35">
      <c r="A481" s="19" t="s">
        <v>2072</v>
      </c>
      <c r="B481" s="45" t="str">
        <f>HYPERLINK(Table4[[#This Row],[Link]],Table4[[#This Row],[Pattern w/out Hyperlink]])</f>
        <v>Theorem</v>
      </c>
      <c r="C481" s="19">
        <f>IF(F481&lt;=$N$1,$M$1,IF(AND(F481&gt;=$N$2,F481&lt;=$O$2),$M$2,IF(AND(F481&gt;=$N$3,F481&lt;=$O$3),$M$3,IF(AND(F481&gt;=$N$4,F481&lt;=$O$4),$M$4,IF(AND(F481&gt;=$N$5,F481&lt;=$O$5),$M$5,IF(AND(F481&gt;=$N$6,F481&lt;=$O$6),$M$6,IF(AND(F481&gt;=$N$7,F481&lt;=$O$7),$M$7,IF(AND(F481&gt;=$N$8,F481&lt;=$O$8),$M$8,IF(AND(F481&gt;$N$9,F481&lt;=$O$9),$M$9,IF(AND(F481&gt;=$N$10,F481&lt;=$O$10),$M$10,IF(AND(F481&gt;=$N$11,F481&lt;=$O$11),$M$11,IF(AND(F481&gt;=$N$12,F481&lt;=$O$12),$M$12,IF(AND(F481&gt;=$N$13,F481&lt;=$O$13),$M$13,IF(AND(F481&gt;=$N$14,F481&lt;=$O$14),$M$14,IF(AND(F481&gt;=$N$15,F481&lt;=$O$15),$M$15,IF(AND(F481&gt;=$N$16,F481&lt;=$O$16),$M$16,IF(AND(F481&gt;=$N$17,F481&lt;=$O$17),$M$17,IF(AND(F481&gt;=$N$18,F481&lt;=$O$18),$M$18,IF(AND(F481&gt;=$M$19,F481&gt;=$N$19),$O$19,IF(AND(F481&gt;=$N$19,F481&lt;=$O$19),$M$19,IF(AND(F481&gt;=$N$20,F481&lt;=$O$20),$M$20,IF(AND(F481&gt;=$N$21,F481&lt;=$O$21),$M$21,IF(AND(F481&gt;=$N$22,F481&lt;=$O$22),$M$22,IF(AND(F481&gt;=$N$23,F481&lt;=$O$23),$M$23,IF(AND(F481&gt;=$N$24,F481&lt;=$O$24),$M$24,IF(AND(F481&gt;=$N$25,F481&lt;=$O$25),$M$25,IF(AND(F481&gt;=$N$26,F481&lt;=$O$26),$M$26,IF(AND(F481&gt;=$N$27,F481&lt;=$O$27),$M$27,IF(AND(F481&gt;=$N$28,F481&lt;=$O$28),$M$28,IF(AND(F481&gt;=$N$29,F481&lt;=$O$29),$M$29))))))))))))))))))))))))))))))</f>
        <v>5</v>
      </c>
      <c r="D481" s="19" t="s">
        <v>19</v>
      </c>
      <c r="E481" s="19" t="s">
        <v>1235</v>
      </c>
      <c r="F481" s="23">
        <v>62</v>
      </c>
      <c r="G481" s="23"/>
      <c r="H481" s="19" t="s">
        <v>2073</v>
      </c>
      <c r="I481" s="19" t="s">
        <v>0</v>
      </c>
      <c r="J481" s="19" t="s">
        <v>2860</v>
      </c>
      <c r="L481" s="22"/>
      <c r="XFD481" s="22"/>
    </row>
    <row r="482" spans="1:12 16384:16384" s="19" customFormat="1" x14ac:dyDescent="0.35">
      <c r="A482" s="19" t="s">
        <v>3065</v>
      </c>
      <c r="B482" s="45" t="str">
        <f>HYPERLINK(Table4[[#This Row],[Link]],Table4[[#This Row],[Pattern w/out Hyperlink]])</f>
        <v>Thera</v>
      </c>
      <c r="C482" s="19">
        <f>IF(F482&lt;=$N$1,$M$1,IF(AND(F482&gt;=$N$2,F482&lt;=$O$2),$M$2,IF(AND(F482&gt;=$N$3,F482&lt;=$O$3),$M$3,IF(AND(F482&gt;=$N$4,F482&lt;=$O$4),$M$4,IF(AND(F482&gt;=$N$5,F482&lt;=$O$5),$M$5,IF(AND(F482&gt;=$N$6,F482&lt;=$O$6),$M$6,IF(AND(F482&gt;=$N$7,F482&lt;=$O$7),$M$7,IF(AND(F482&gt;=$N$8,F482&lt;=$O$8),$M$8,IF(AND(F482&gt;$N$9,F482&lt;=$O$9),$M$9,IF(AND(F482&gt;=$N$10,F482&lt;=$O$10),$M$10,IF(AND(F482&gt;=$N$11,F482&lt;=$O$11),$M$11,IF(AND(F482&gt;=$N$12,F482&lt;=$O$12),$M$12,IF(AND(F482&gt;=$N$13,F482&lt;=$O$13),$M$13,IF(AND(F482&gt;=$N$14,F482&lt;=$O$14),$M$14,IF(AND(F482&gt;=$N$15,F482&lt;=$O$15),$M$15,IF(AND(F482&gt;=$N$16,F482&lt;=$O$16),$M$16,IF(AND(F482&gt;=$N$17,F482&lt;=$O$17),$M$17,IF(AND(F482&gt;=$N$18,F482&lt;=$O$18),$M$18,IF(AND(F482&gt;=$M$19,F482&gt;=$N$19),$O$19,IF(AND(F482&gt;=$N$19,F482&lt;=$O$19),$M$19,IF(AND(F482&gt;=$N$20,F482&lt;=$O$20),$M$20,IF(AND(F482&gt;=$N$21,F482&lt;=$O$21),$M$21,IF(AND(F482&gt;=$N$22,F482&lt;=$O$22),$M$22,IF(AND(F482&gt;=$N$23,F482&lt;=$O$23),$M$23,IF(AND(F482&gt;=$N$24,F482&lt;=$O$24),$M$24,IF(AND(F482&gt;=$N$25,F482&lt;=$O$25),$M$25,IF(AND(F482&gt;=$N$26,F482&lt;=$O$26),$M$26,IF(AND(F482&gt;=$N$27,F482&lt;=$O$27),$M$27,IF(AND(F482&gt;=$N$28,F482&lt;=$O$28),$M$28,IF(AND(F482&gt;=$N$29,F482&lt;=$O$29),$M$29))))))))))))))))))))))))))))))</f>
        <v>5</v>
      </c>
      <c r="D482" s="19" t="s">
        <v>2981</v>
      </c>
      <c r="E482" s="19" t="s">
        <v>1235</v>
      </c>
      <c r="F482" s="23">
        <f>Table4[[#This Row],[USD Pricing]]*Exchange!$A$1</f>
        <v>58.8</v>
      </c>
      <c r="G482" s="23">
        <v>42</v>
      </c>
      <c r="H482" s="19" t="s">
        <v>7824</v>
      </c>
      <c r="I482" s="19" t="s">
        <v>1319</v>
      </c>
      <c r="J482" s="19" t="s">
        <v>3024</v>
      </c>
      <c r="L482" s="22"/>
      <c r="XFD482" s="22"/>
    </row>
    <row r="483" spans="1:12 16384:16384" s="19" customFormat="1" x14ac:dyDescent="0.35">
      <c r="A483" s="19" t="s">
        <v>7122</v>
      </c>
      <c r="B483" s="45" t="str">
        <f>HYPERLINK(Table4[[#This Row],[Link]],Table4[[#This Row],[Pattern w/out Hyperlink]])</f>
        <v>Tinge</v>
      </c>
      <c r="C483" s="19">
        <f>IF(F483&lt;=$N$1,$M$1,IF(AND(F483&gt;=$N$2,F483&lt;=$O$2),$M$2,IF(AND(F483&gt;=$N$3,F483&lt;=$O$3),$M$3,IF(AND(F483&gt;=$N$4,F483&lt;=$O$4),$M$4,IF(AND(F483&gt;=$N$5,F483&lt;=$O$5),$M$5,IF(AND(F483&gt;=$N$6,F483&lt;=$O$6),$M$6,IF(AND(F483&gt;=$N$7,F483&lt;=$O$7),$M$7,IF(AND(F483&gt;=$N$8,F483&lt;=$O$8),$M$8,IF(AND(F483&gt;$N$9,F483&lt;=$O$9),$M$9,IF(AND(F483&gt;=$N$10,F483&lt;=$O$10),$M$10,IF(AND(F483&gt;=$N$11,F483&lt;=$O$11),$M$11,IF(AND(F483&gt;=$N$12,F483&lt;=$O$12),$M$12,IF(AND(F483&gt;=$N$13,F483&lt;=$O$13),$M$13,IF(AND(F483&gt;=$N$14,F483&lt;=$O$14),$M$14,IF(AND(F483&gt;=$N$15,F483&lt;=$O$15),$M$15,IF(AND(F483&gt;=$N$16,F483&lt;=$O$16),$M$16,IF(AND(F483&gt;=$N$17,F483&lt;=$O$17),$M$17,IF(AND(F483&gt;=$N$18,F483&lt;=$O$18),$M$18,IF(AND(F483&gt;=$M$19,F483&gt;=$N$19),$O$19,IF(AND(F483&gt;=$N$19,F483&lt;=$O$19),$M$19,IF(AND(F483&gt;=$N$20,F483&lt;=$O$20),$M$20,IF(AND(F483&gt;=$N$21,F483&lt;=$O$21),$M$21,IF(AND(F483&gt;=$N$22,F483&lt;=$O$22),$M$22,IF(AND(F483&gt;=$N$23,F483&lt;=$O$23),$M$23,IF(AND(F483&gt;=$N$24,F483&lt;=$O$24),$M$24,IF(AND(F483&gt;=$N$25,F483&lt;=$O$25),$M$25,IF(AND(F483&gt;=$N$26,F483&lt;=$O$26),$M$26,IF(AND(F483&gt;=$N$27,F483&lt;=$O$27),$M$27,IF(AND(F483&gt;=$N$28,F483&lt;=$O$28),$M$28,IF(AND(F483&gt;=$N$29,F483&lt;=$O$29),$M$29))))))))))))))))))))))))))))))</f>
        <v>5</v>
      </c>
      <c r="D483" s="19" t="s">
        <v>2220</v>
      </c>
      <c r="E483" s="19" t="s">
        <v>1235</v>
      </c>
      <c r="F483" s="23">
        <v>60</v>
      </c>
      <c r="G483" s="23"/>
      <c r="H483" s="19" t="s">
        <v>7123</v>
      </c>
      <c r="I483" s="19" t="s">
        <v>1319</v>
      </c>
      <c r="J483" s="19" t="s">
        <v>2860</v>
      </c>
      <c r="L483" s="22"/>
      <c r="XFD483" s="22"/>
    </row>
    <row r="484" spans="1:12 16384:16384" s="19" customFormat="1" x14ac:dyDescent="0.35">
      <c r="A484" s="12" t="s">
        <v>3064</v>
      </c>
      <c r="B484" s="19" t="str">
        <f>HYPERLINK(Table4[[#This Row],[Link]],Table4[[#This Row],[Pattern w/out Hyperlink]])</f>
        <v>Thalia</v>
      </c>
      <c r="C484" s="19">
        <f>IF(F484&lt;=$N$1,$M$1,IF(AND(F484&gt;=$N$2,F484&lt;=$O$2),$M$2,IF(AND(F484&gt;=$N$3,F484&lt;=$O$3),$M$3,IF(AND(F484&gt;=$N$4,F484&lt;=$O$4),$M$4,IF(AND(F484&gt;=$N$5,F484&lt;=$O$5),$M$5,IF(AND(F484&gt;=$N$6,F484&lt;=$O$6),$M$6,IF(AND(F484&gt;=$N$7,F484&lt;=$O$7),$M$7,IF(AND(F484&gt;=$N$8,F484&lt;=$O$8),$M$8,IF(AND(F484&gt;$N$9,F484&lt;=$O$9),$M$9,IF(AND(F484&gt;=$N$10,F484&lt;=$O$10),$M$10,IF(AND(F484&gt;=$N$11,F484&lt;=$O$11),$M$11,IF(AND(F484&gt;=$N$12,F484&lt;=$O$12),$M$12,IF(AND(F484&gt;=$N$13,F484&lt;=$O$13),$M$13,IF(AND(F484&gt;=$N$14,F484&lt;=$O$14),$M$14,IF(AND(F484&gt;=$N$15,F484&lt;=$O$15),$M$15,IF(AND(F484&gt;=$N$16,F484&lt;=$O$16),$M$16,IF(AND(F484&gt;=$N$17,F484&lt;=$O$17),$M$17,IF(AND(F484&gt;=$N$18,F484&lt;=$O$18),$M$18,IF(AND(F484&gt;=$M$19,F484&gt;=$N$19),$O$19,IF(AND(F484&gt;=$N$19,F484&lt;=$O$19),$M$19,IF(AND(F484&gt;=$N$20,F484&lt;=$O$20),$M$20,IF(AND(F484&gt;=$N$21,F484&lt;=$O$21),$M$21,IF(AND(F484&gt;=$N$22,F484&lt;=$O$22),$M$22,IF(AND(F484&gt;=$N$23,F484&lt;=$O$23),$M$23,IF(AND(F484&gt;=$N$24,F484&lt;=$O$24),$M$24,IF(AND(F484&gt;=$N$25,F484&lt;=$O$25),$M$25,IF(AND(F484&gt;=$N$26,F484&lt;=$O$26),$M$26,IF(AND(F484&gt;=$N$27,F484&lt;=$O$27),$M$27,IF(AND(F484&gt;=$N$28,F484&lt;=$O$28),$M$28,IF(AND(F484&gt;=$N$29,F484&lt;=$O$29),$M$29))))))))))))))))))))))))))))))</f>
        <v>5</v>
      </c>
      <c r="D484" s="19" t="s">
        <v>2981</v>
      </c>
      <c r="E484" s="19" t="s">
        <v>1235</v>
      </c>
      <c r="F484" s="16">
        <f>Table4[[#This Row],[USD Pricing]]*Exchange!$A$1</f>
        <v>58.8</v>
      </c>
      <c r="G484" s="16">
        <v>42</v>
      </c>
      <c r="H484" s="12" t="s">
        <v>8204</v>
      </c>
      <c r="I484" s="19" t="s">
        <v>1319</v>
      </c>
      <c r="J484" s="19" t="s">
        <v>2857</v>
      </c>
      <c r="K484" s="12"/>
      <c r="L484" s="22"/>
      <c r="XFD484" s="22"/>
    </row>
    <row r="485" spans="1:12 16384:16384" s="19" customFormat="1" x14ac:dyDescent="0.35">
      <c r="A485" s="19" t="s">
        <v>7950</v>
      </c>
      <c r="B485" s="43" t="str">
        <f>HYPERLINK(Table4[[#This Row],[Link]],Table4[[#This Row],[Pattern w/out Hyperlink]])</f>
        <v>Tortona</v>
      </c>
      <c r="C485" s="19">
        <f>IF(F485&lt;=$N$1,$M$1,IF(AND(F485&gt;=$N$2,F485&lt;=$O$2),$M$2,IF(AND(F485&gt;=$N$3,F485&lt;=$O$3),$M$3,IF(AND(F485&gt;=$N$4,F485&lt;=$O$4),$M$4,IF(AND(F485&gt;=$N$5,F485&lt;=$O$5),$M$5,IF(AND(F485&gt;=$N$6,F485&lt;=$O$6),$M$6,IF(AND(F485&gt;=$N$7,F485&lt;=$O$7),$M$7,IF(AND(F485&gt;=$N$8,F485&lt;=$O$8),$M$8,IF(AND(F485&gt;$N$9,F485&lt;=$O$9),$M$9,IF(AND(F485&gt;=$N$10,F485&lt;=$O$10),$M$10,IF(AND(F485&gt;=$N$11,F485&lt;=$O$11),$M$11,IF(AND(F485&gt;=$N$12,F485&lt;=$O$12),$M$12,IF(AND(F485&gt;=$N$13,F485&lt;=$O$13),$M$13,IF(AND(F485&gt;=$N$14,F485&lt;=$O$14),$M$14,IF(AND(F485&gt;=$N$15,F485&lt;=$O$15),$M$15,IF(AND(F485&gt;=$N$16,F485&lt;=$O$16),$M$16,IF(AND(F485&gt;=$N$17,F485&lt;=$O$17),$M$17,IF(AND(F485&gt;=$N$18,F485&lt;=$O$18),$M$18,IF(AND(F485&gt;=$M$19,F485&gt;=$N$19),$O$19,IF(AND(F485&gt;=$N$19,F485&lt;=$O$19),$M$19,IF(AND(F485&gt;=$N$20,F485&lt;=$O$20),$M$20,IF(AND(F485&gt;=$N$21,F485&lt;=$O$21),$M$21,IF(AND(F485&gt;=$N$22,F485&lt;=$O$22),$M$22,IF(AND(F485&gt;=$N$23,F485&lt;=$O$23),$M$23,IF(AND(F485&gt;=$N$24,F485&lt;=$O$24),$M$24,IF(AND(F485&gt;=$N$25,F485&lt;=$O$25),$M$25,IF(AND(F485&gt;=$N$26,F485&lt;=$O$26),$M$26,IF(AND(F485&gt;=$N$27,F485&lt;=$O$27),$M$27,IF(AND(F485&gt;=$N$28,F485&lt;=$O$28),$M$28,IF(AND(F485&gt;=$N$29,F485&lt;=$O$29),$M$29))))))))))))))))))))))))))))))</f>
        <v>5</v>
      </c>
      <c r="D485" s="19" t="s">
        <v>19</v>
      </c>
      <c r="E485" s="19" t="s">
        <v>1235</v>
      </c>
      <c r="F485" s="23">
        <v>61</v>
      </c>
      <c r="G485" s="23"/>
      <c r="H485" s="11" t="s">
        <v>7951</v>
      </c>
      <c r="I485" s="19" t="s">
        <v>0</v>
      </c>
      <c r="J485" s="19" t="s">
        <v>2860</v>
      </c>
      <c r="L485" s="22"/>
      <c r="XFD485" s="22"/>
    </row>
    <row r="486" spans="1:12 16384:16384" s="19" customFormat="1" x14ac:dyDescent="0.35">
      <c r="A486" s="19" t="s">
        <v>852</v>
      </c>
      <c r="B486" s="45" t="str">
        <f>HYPERLINK(Table4[[#This Row],[Link]],Table4[[#This Row],[Pattern w/out Hyperlink]])</f>
        <v>Tribeca</v>
      </c>
      <c r="C486" s="19">
        <f>IF(F486&lt;=$N$1,$M$1,IF(AND(F486&gt;=$N$2,F486&lt;=$O$2),$M$2,IF(AND(F486&gt;=$N$3,F486&lt;=$O$3),$M$3,IF(AND(F486&gt;=$N$4,F486&lt;=$O$4),$M$4,IF(AND(F486&gt;=$N$5,F486&lt;=$O$5),$M$5,IF(AND(F486&gt;=$N$6,F486&lt;=$O$6),$M$6,IF(AND(F486&gt;=$N$7,F486&lt;=$O$7),$M$7,IF(AND(F486&gt;=$N$8,F486&lt;=$O$8),$M$8,IF(AND(F486&gt;$N$9,F486&lt;=$O$9),$M$9,IF(AND(F486&gt;=$N$10,F486&lt;=$O$10),$M$10,IF(AND(F486&gt;=$N$11,F486&lt;=$O$11),$M$11,IF(AND(F486&gt;=$N$12,F486&lt;=$O$12),$M$12,IF(AND(F486&gt;=$N$13,F486&lt;=$O$13),$M$13,IF(AND(F486&gt;=$N$14,F486&lt;=$O$14),$M$14,IF(AND(F486&gt;=$N$15,F486&lt;=$O$15),$M$15,IF(AND(F486&gt;=$N$16,F486&lt;=$O$16),$M$16,IF(AND(F486&gt;=$N$17,F486&lt;=$O$17),$M$17,IF(AND(F486&gt;=$N$18,F486&lt;=$O$18),$M$18,IF(AND(F486&gt;=$M$19,F486&gt;=$N$19),$O$19,IF(AND(F486&gt;=$N$19,F486&lt;=$O$19),$M$19,IF(AND(F486&gt;=$N$20,F486&lt;=$O$20),$M$20,IF(AND(F486&gt;=$N$21,F486&lt;=$O$21),$M$21,IF(AND(F486&gt;=$N$22,F486&lt;=$O$22),$M$22,IF(AND(F486&gt;=$N$23,F486&lt;=$O$23),$M$23,IF(AND(F486&gt;=$N$24,F486&lt;=$O$24),$M$24,IF(AND(F486&gt;=$N$25,F486&lt;=$O$25),$M$25,IF(AND(F486&gt;=$N$26,F486&lt;=$O$26),$M$26,IF(AND(F486&gt;=$N$27,F486&lt;=$O$27),$M$27,IF(AND(F486&gt;=$N$28,F486&lt;=$O$28),$M$28,IF(AND(F486&gt;=$N$29,F486&lt;=$O$29),$M$29))))))))))))))))))))))))))))))</f>
        <v>5</v>
      </c>
      <c r="D486" s="19" t="s">
        <v>2981</v>
      </c>
      <c r="E486" s="19" t="s">
        <v>1235</v>
      </c>
      <c r="F486" s="23">
        <f>Table4[[#This Row],[USD Pricing]]*Exchange!$A$1</f>
        <v>56</v>
      </c>
      <c r="G486" s="23">
        <v>40</v>
      </c>
      <c r="H486" s="19" t="s">
        <v>7826</v>
      </c>
      <c r="I486" s="19" t="s">
        <v>4213</v>
      </c>
      <c r="J486" s="19" t="s">
        <v>3024</v>
      </c>
      <c r="L486" s="22"/>
      <c r="XFD486" s="22"/>
    </row>
    <row r="487" spans="1:12 16384:16384" s="19" customFormat="1" x14ac:dyDescent="0.35">
      <c r="A487" s="19" t="s">
        <v>7578</v>
      </c>
      <c r="B487" s="43" t="str">
        <f>HYPERLINK(Table4[[#This Row],[Link]],Table4[[#This Row],[Pattern w/out Hyperlink]])</f>
        <v>Vale</v>
      </c>
      <c r="C487" s="19">
        <v>5</v>
      </c>
      <c r="D487" s="19" t="s">
        <v>2232</v>
      </c>
      <c r="E487" s="19" t="s">
        <v>1235</v>
      </c>
      <c r="F487" s="23">
        <f>Table4[[#This Row],[USD Pricing]]*Exchange!$A$1</f>
        <v>59.499999999999993</v>
      </c>
      <c r="G487" s="23">
        <v>42.5</v>
      </c>
      <c r="H487" s="19" t="s">
        <v>7579</v>
      </c>
      <c r="I487" s="19" t="s">
        <v>1319</v>
      </c>
      <c r="J487" s="19" t="s">
        <v>7568</v>
      </c>
      <c r="L487" s="22"/>
      <c r="XFD487" s="22"/>
    </row>
    <row r="488" spans="1:12 16384:16384" s="19" customFormat="1" x14ac:dyDescent="0.35">
      <c r="A488" s="12" t="s">
        <v>857</v>
      </c>
      <c r="B488" s="19" t="str">
        <f>HYPERLINK(Table4[[#This Row],[Link]],Table4[[#This Row],[Pattern w/out Hyperlink]])</f>
        <v>Trove</v>
      </c>
      <c r="C488" s="19">
        <f>IF(F488&lt;=$N$1,$M$1,IF(AND(F488&gt;=$N$2,F488&lt;=$O$2),$M$2,IF(AND(F488&gt;=$N$3,F488&lt;=$O$3),$M$3,IF(AND(F488&gt;=$N$4,F488&lt;=$O$4),$M$4,IF(AND(F488&gt;=$N$5,F488&lt;=$O$5),$M$5,IF(AND(F488&gt;=$N$6,F488&lt;=$O$6),$M$6,IF(AND(F488&gt;=$N$7,F488&lt;=$O$7),$M$7,IF(AND(F488&gt;=$N$8,F488&lt;=$O$8),$M$8,IF(AND(F488&gt;$N$9,F488&lt;=$O$9),$M$9,IF(AND(F488&gt;=$N$10,F488&lt;=$O$10),$M$10,IF(AND(F488&gt;=$N$11,F488&lt;=$O$11),$M$11,IF(AND(F488&gt;=$N$12,F488&lt;=$O$12),$M$12,IF(AND(F488&gt;=$N$13,F488&lt;=$O$13),$M$13,IF(AND(F488&gt;=$N$14,F488&lt;=$O$14),$M$14,IF(AND(F488&gt;=$N$15,F488&lt;=$O$15),$M$15,IF(AND(F488&gt;=$N$16,F488&lt;=$O$16),$M$16,IF(AND(F488&gt;=$N$17,F488&lt;=$O$17),$M$17,IF(AND(F488&gt;=$N$18,F488&lt;=$O$18),$M$18,IF(AND(F488&gt;=$M$19,F488&gt;=$N$19),$O$19,IF(AND(F488&gt;=$N$19,F488&lt;=$O$19),$M$19,IF(AND(F488&gt;=$N$20,F488&lt;=$O$20),$M$20,IF(AND(F488&gt;=$N$21,F488&lt;=$O$21),$M$21,IF(AND(F488&gt;=$N$22,F488&lt;=$O$22),$M$22,IF(AND(F488&gt;=$N$23,F488&lt;=$O$23),$M$23,IF(AND(F488&gt;=$N$24,F488&lt;=$O$24),$M$24,IF(AND(F488&gt;=$N$25,F488&lt;=$O$25),$M$25,IF(AND(F488&gt;=$N$26,F488&lt;=$O$26),$M$26,IF(AND(F488&gt;=$N$27,F488&lt;=$O$27),$M$27,IF(AND(F488&gt;=$N$28,F488&lt;=$O$28),$M$28,IF(AND(F488&gt;=$N$29,F488&lt;=$O$29),$M$29))))))))))))))))))))))))))))))</f>
        <v>5</v>
      </c>
      <c r="D488" s="19" t="s">
        <v>2981</v>
      </c>
      <c r="E488" s="19" t="s">
        <v>1235</v>
      </c>
      <c r="F488" s="16">
        <f>Table4[[#This Row],[USD Pricing]]*Exchange!$A$1</f>
        <v>58.8</v>
      </c>
      <c r="G488" s="16">
        <v>42</v>
      </c>
      <c r="H488" s="12" t="s">
        <v>7827</v>
      </c>
      <c r="I488" s="19" t="s">
        <v>1319</v>
      </c>
      <c r="J488" s="19" t="s">
        <v>2857</v>
      </c>
      <c r="K488" s="12"/>
      <c r="L488" s="22"/>
      <c r="XFD488" s="22"/>
    </row>
    <row r="489" spans="1:12 16384:16384" s="19" customFormat="1" x14ac:dyDescent="0.35">
      <c r="A489" s="12" t="s">
        <v>857</v>
      </c>
      <c r="B489" s="19" t="str">
        <f>HYPERLINK(Table4[[#This Row],[Link]],Table4[[#This Row],[Pattern w/out Hyperlink]])</f>
        <v>Trove</v>
      </c>
      <c r="C489" s="19">
        <f>IF(F489&lt;=$N$1,$M$1,IF(AND(F489&gt;=$N$2,F489&lt;=$O$2),$M$2,IF(AND(F489&gt;=$N$3,F489&lt;=$O$3),$M$3,IF(AND(F489&gt;=$N$4,F489&lt;=$O$4),$M$4,IF(AND(F489&gt;=$N$5,F489&lt;=$O$5),$M$5,IF(AND(F489&gt;=$N$6,F489&lt;=$O$6),$M$6,IF(AND(F489&gt;=$N$7,F489&lt;=$O$7),$M$7,IF(AND(F489&gt;=$N$8,F489&lt;=$O$8),$M$8,IF(AND(F489&gt;$N$9,F489&lt;=$O$9),$M$9,IF(AND(F489&gt;=$N$10,F489&lt;=$O$10),$M$10,IF(AND(F489&gt;=$N$11,F489&lt;=$O$11),$M$11,IF(AND(F489&gt;=$N$12,F489&lt;=$O$12),$M$12,IF(AND(F489&gt;=$N$13,F489&lt;=$O$13),$M$13,IF(AND(F489&gt;=$N$14,F489&lt;=$O$14),$M$14,IF(AND(F489&gt;=$N$15,F489&lt;=$O$15),$M$15,IF(AND(F489&gt;=$N$16,F489&lt;=$O$16),$M$16,IF(AND(F489&gt;=$N$17,F489&lt;=$O$17),$M$17,IF(AND(F489&gt;=$N$18,F489&lt;=$O$18),$M$18,IF(AND(F489&gt;=$M$19,F489&gt;=$N$19),$O$19,IF(AND(F489&gt;=$N$19,F489&lt;=$O$19),$M$19,IF(AND(F489&gt;=$N$20,F489&lt;=$O$20),$M$20,IF(AND(F489&gt;=$N$21,F489&lt;=$O$21),$M$21,IF(AND(F489&gt;=$N$22,F489&lt;=$O$22),$M$22,IF(AND(F489&gt;=$N$23,F489&lt;=$O$23),$M$23,IF(AND(F489&gt;=$N$24,F489&lt;=$O$24),$M$24,IF(AND(F489&gt;=$N$25,F489&lt;=$O$25),$M$25,IF(AND(F489&gt;=$N$26,F489&lt;=$O$26),$M$26,IF(AND(F489&gt;=$N$27,F489&lt;=$O$27),$M$27,IF(AND(F489&gt;=$N$28,F489&lt;=$O$28),$M$28,IF(AND(F489&gt;=$N$29,F489&lt;=$O$29),$M$29))))))))))))))))))))))))))))))</f>
        <v>5</v>
      </c>
      <c r="D489" s="19" t="s">
        <v>25</v>
      </c>
      <c r="E489" s="19" t="s">
        <v>1235</v>
      </c>
      <c r="F489" s="16">
        <v>56.5</v>
      </c>
      <c r="G489" s="16"/>
      <c r="H489" s="12" t="s">
        <v>1126</v>
      </c>
      <c r="I489" s="19" t="s">
        <v>4213</v>
      </c>
      <c r="J489" s="19" t="s">
        <v>2857</v>
      </c>
      <c r="K489" s="12"/>
      <c r="L489" s="22"/>
      <c r="XFD489" s="22"/>
    </row>
    <row r="490" spans="1:12 16384:16384" s="19" customFormat="1" x14ac:dyDescent="0.35">
      <c r="A490" s="19" t="s">
        <v>3068</v>
      </c>
      <c r="B490" s="45" t="str">
        <f>HYPERLINK(Table4[[#This Row],[Link]],Table4[[#This Row],[Pattern w/out Hyperlink]])</f>
        <v>Verdant</v>
      </c>
      <c r="C490" s="19">
        <f>IF(F490&lt;=$N$1,$M$1,IF(AND(F490&gt;=$N$2,F490&lt;=$O$2),$M$2,IF(AND(F490&gt;=$N$3,F490&lt;=$O$3),$M$3,IF(AND(F490&gt;=$N$4,F490&lt;=$O$4),$M$4,IF(AND(F490&gt;=$N$5,F490&lt;=$O$5),$M$5,IF(AND(F490&gt;=$N$6,F490&lt;=$O$6),$M$6,IF(AND(F490&gt;=$N$7,F490&lt;=$O$7),$M$7,IF(AND(F490&gt;=$N$8,F490&lt;=$O$8),$M$8,IF(AND(F490&gt;$N$9,F490&lt;=$O$9),$M$9,IF(AND(F490&gt;=$N$10,F490&lt;=$O$10),$M$10,IF(AND(F490&gt;=$N$11,F490&lt;=$O$11),$M$11,IF(AND(F490&gt;=$N$12,F490&lt;=$O$12),$M$12,IF(AND(F490&gt;=$N$13,F490&lt;=$O$13),$M$13,IF(AND(F490&gt;=$N$14,F490&lt;=$O$14),$M$14,IF(AND(F490&gt;=$N$15,F490&lt;=$O$15),$M$15,IF(AND(F490&gt;=$N$16,F490&lt;=$O$16),$M$16,IF(AND(F490&gt;=$N$17,F490&lt;=$O$17),$M$17,IF(AND(F490&gt;=$N$18,F490&lt;=$O$18),$M$18,IF(AND(F490&gt;=$M$19,F490&gt;=$N$19),$O$19,IF(AND(F490&gt;=$N$19,F490&lt;=$O$19),$M$19,IF(AND(F490&gt;=$N$20,F490&lt;=$O$20),$M$20,IF(AND(F490&gt;=$N$21,F490&lt;=$O$21),$M$21,IF(AND(F490&gt;=$N$22,F490&lt;=$O$22),$M$22,IF(AND(F490&gt;=$N$23,F490&lt;=$O$23),$M$23,IF(AND(F490&gt;=$N$24,F490&lt;=$O$24),$M$24,IF(AND(F490&gt;=$N$25,F490&lt;=$O$25),$M$25,IF(AND(F490&gt;=$N$26,F490&lt;=$O$26),$M$26,IF(AND(F490&gt;=$N$27,F490&lt;=$O$27),$M$27,IF(AND(F490&gt;=$N$28,F490&lt;=$O$28),$M$28,IF(AND(F490&gt;=$N$29,F490&lt;=$O$29),$M$29))))))))))))))))))))))))))))))</f>
        <v>5</v>
      </c>
      <c r="D490" s="19" t="s">
        <v>2981</v>
      </c>
      <c r="E490" s="19" t="s">
        <v>1235</v>
      </c>
      <c r="F490" s="23">
        <f>Table4[[#This Row],[USD Pricing]]*Exchange!$A$1</f>
        <v>57.4</v>
      </c>
      <c r="G490" s="23">
        <v>41</v>
      </c>
      <c r="H490" s="19" t="s">
        <v>7830</v>
      </c>
      <c r="I490" s="19" t="s">
        <v>1319</v>
      </c>
      <c r="J490" s="19" t="s">
        <v>3024</v>
      </c>
      <c r="L490" s="22"/>
      <c r="XFD490" s="22"/>
    </row>
    <row r="491" spans="1:12 16384:16384" s="19" customFormat="1" x14ac:dyDescent="0.35">
      <c r="A491" s="12" t="s">
        <v>883</v>
      </c>
      <c r="B491" s="19" t="str">
        <f>HYPERLINK(Table4[[#This Row],[Link]],Table4[[#This Row],[Pattern w/out Hyperlink]])</f>
        <v>Vellum</v>
      </c>
      <c r="C491" s="19">
        <f>IF(F491&lt;=$N$1,$M$1,IF(AND(F491&gt;=$N$2,F491&lt;=$O$2),$M$2,IF(AND(F491&gt;=$N$3,F491&lt;=$O$3),$M$3,IF(AND(F491&gt;=$N$4,F491&lt;=$O$4),$M$4,IF(AND(F491&gt;=$N$5,F491&lt;=$O$5),$M$5,IF(AND(F491&gt;=$N$6,F491&lt;=$O$6),$M$6,IF(AND(F491&gt;=$N$7,F491&lt;=$O$7),$M$7,IF(AND(F491&gt;=$N$8,F491&lt;=$O$8),$M$8,IF(AND(F491&gt;$N$9,F491&lt;=$O$9),$M$9,IF(AND(F491&gt;=$N$10,F491&lt;=$O$10),$M$10,IF(AND(F491&gt;=$N$11,F491&lt;=$O$11),$M$11,IF(AND(F491&gt;=$N$12,F491&lt;=$O$12),$M$12,IF(AND(F491&gt;=$N$13,F491&lt;=$O$13),$M$13,IF(AND(F491&gt;=$N$14,F491&lt;=$O$14),$M$14,IF(AND(F491&gt;=$N$15,F491&lt;=$O$15),$M$15,IF(AND(F491&gt;=$N$16,F491&lt;=$O$16),$M$16,IF(AND(F491&gt;=$N$17,F491&lt;=$O$17),$M$17,IF(AND(F491&gt;=$N$18,F491&lt;=$O$18),$M$18,IF(AND(F491&gt;=$M$19,F491&gt;=$N$19),$O$19,IF(AND(F491&gt;=$N$19,F491&lt;=$O$19),$M$19,IF(AND(F491&gt;=$N$20,F491&lt;=$O$20),$M$20,IF(AND(F491&gt;=$N$21,F491&lt;=$O$21),$M$21,IF(AND(F491&gt;=$N$22,F491&lt;=$O$22),$M$22,IF(AND(F491&gt;=$N$23,F491&lt;=$O$23),$M$23,IF(AND(F491&gt;=$N$24,F491&lt;=$O$24),$M$24,IF(AND(F491&gt;=$N$25,F491&lt;=$O$25),$M$25,IF(AND(F491&gt;=$N$26,F491&lt;=$O$26),$M$26,IF(AND(F491&gt;=$N$27,F491&lt;=$O$27),$M$27,IF(AND(F491&gt;=$N$28,F491&lt;=$O$28),$M$28,IF(AND(F491&gt;=$N$29,F491&lt;=$O$29),$M$29))))))))))))))))))))))))))))))</f>
        <v>5</v>
      </c>
      <c r="D491" s="19" t="s">
        <v>18</v>
      </c>
      <c r="E491" s="19" t="s">
        <v>1235</v>
      </c>
      <c r="F491" s="16">
        <f>Table4[[#This Row],[USD Pricing]]*Exchange!$A$1</f>
        <v>58.73</v>
      </c>
      <c r="G491" s="16">
        <v>41.95</v>
      </c>
      <c r="H491" s="12" t="s">
        <v>1098</v>
      </c>
      <c r="I491" s="19" t="s">
        <v>1319</v>
      </c>
      <c r="J491" s="19" t="s">
        <v>2857</v>
      </c>
      <c r="K491" s="12" t="s">
        <v>8170</v>
      </c>
      <c r="L491" s="22"/>
      <c r="XFD491" s="22"/>
    </row>
    <row r="492" spans="1:12 16384:16384" s="19" customFormat="1" x14ac:dyDescent="0.35">
      <c r="A492" s="19" t="s">
        <v>3070</v>
      </c>
      <c r="B492" s="45" t="str">
        <f>HYPERLINK(Table4[[#This Row],[Link]],Table4[[#This Row],[Pattern w/out Hyperlink]])</f>
        <v>Viper</v>
      </c>
      <c r="C492" s="19">
        <f>IF(F492&lt;=$N$1,$M$1,IF(AND(F492&gt;=$N$2,F492&lt;=$O$2),$M$2,IF(AND(F492&gt;=$N$3,F492&lt;=$O$3),$M$3,IF(AND(F492&gt;=$N$4,F492&lt;=$O$4),$M$4,IF(AND(F492&gt;=$N$5,F492&lt;=$O$5),$M$5,IF(AND(F492&gt;=$N$6,F492&lt;=$O$6),$M$6,IF(AND(F492&gt;=$N$7,F492&lt;=$O$7),$M$7,IF(AND(F492&gt;=$N$8,F492&lt;=$O$8),$M$8,IF(AND(F492&gt;$N$9,F492&lt;=$O$9),$M$9,IF(AND(F492&gt;=$N$10,F492&lt;=$O$10),$M$10,IF(AND(F492&gt;=$N$11,F492&lt;=$O$11),$M$11,IF(AND(F492&gt;=$N$12,F492&lt;=$O$12),$M$12,IF(AND(F492&gt;=$N$13,F492&lt;=$O$13),$M$13,IF(AND(F492&gt;=$N$14,F492&lt;=$O$14),$M$14,IF(AND(F492&gt;=$N$15,F492&lt;=$O$15),$M$15,IF(AND(F492&gt;=$N$16,F492&lt;=$O$16),$M$16,IF(AND(F492&gt;=$N$17,F492&lt;=$O$17),$M$17,IF(AND(F492&gt;=$N$18,F492&lt;=$O$18),$M$18,IF(AND(F492&gt;=$M$19,F492&gt;=$N$19),$O$19,IF(AND(F492&gt;=$N$19,F492&lt;=$O$19),$M$19,IF(AND(F492&gt;=$N$20,F492&lt;=$O$20),$M$20,IF(AND(F492&gt;=$N$21,F492&lt;=$O$21),$M$21,IF(AND(F492&gt;=$N$22,F492&lt;=$O$22),$M$22,IF(AND(F492&gt;=$N$23,F492&lt;=$O$23),$M$23,IF(AND(F492&gt;=$N$24,F492&lt;=$O$24),$M$24,IF(AND(F492&gt;=$N$25,F492&lt;=$O$25),$M$25,IF(AND(F492&gt;=$N$26,F492&lt;=$O$26),$M$26,IF(AND(F492&gt;=$N$27,F492&lt;=$O$27),$M$27,IF(AND(F492&gt;=$N$28,F492&lt;=$O$28),$M$28,IF(AND(F492&gt;=$N$29,F492&lt;=$O$29),$M$29))))))))))))))))))))))))))))))</f>
        <v>5</v>
      </c>
      <c r="D492" s="19" t="s">
        <v>2981</v>
      </c>
      <c r="E492" s="19" t="s">
        <v>1235</v>
      </c>
      <c r="F492" s="23">
        <f>Table4[[#This Row],[USD Pricing]]*Exchange!$A$1</f>
        <v>57.4</v>
      </c>
      <c r="G492" s="23">
        <v>41</v>
      </c>
      <c r="H492" s="19" t="s">
        <v>7833</v>
      </c>
      <c r="I492" s="19" t="s">
        <v>4213</v>
      </c>
      <c r="J492" s="19" t="s">
        <v>3024</v>
      </c>
      <c r="L492" s="22"/>
      <c r="XFD492" s="22"/>
    </row>
    <row r="493" spans="1:12 16384:16384" s="19" customFormat="1" x14ac:dyDescent="0.35">
      <c r="A493" s="12" t="s">
        <v>3069</v>
      </c>
      <c r="B493" s="19" t="str">
        <f>HYPERLINK(Table4[[#This Row],[Link]],Table4[[#This Row],[Pattern w/out Hyperlink]])</f>
        <v>Vibrato</v>
      </c>
      <c r="C493" s="19">
        <f>IF(F493&lt;=$N$1,$M$1,IF(AND(F493&gt;=$N$2,F493&lt;=$O$2),$M$2,IF(AND(F493&gt;=$N$3,F493&lt;=$O$3),$M$3,IF(AND(F493&gt;=$N$4,F493&lt;=$O$4),$M$4,IF(AND(F493&gt;=$N$5,F493&lt;=$O$5),$M$5,IF(AND(F493&gt;=$N$6,F493&lt;=$O$6),$M$6,IF(AND(F493&gt;=$N$7,F493&lt;=$O$7),$M$7,IF(AND(F493&gt;=$N$8,F493&lt;=$O$8),$M$8,IF(AND(F493&gt;$N$9,F493&lt;=$O$9),$M$9,IF(AND(F493&gt;=$N$10,F493&lt;=$O$10),$M$10,IF(AND(F493&gt;=$N$11,F493&lt;=$O$11),$M$11,IF(AND(F493&gt;=$N$12,F493&lt;=$O$12),$M$12,IF(AND(F493&gt;=$N$13,F493&lt;=$O$13),$M$13,IF(AND(F493&gt;=$N$14,F493&lt;=$O$14),$M$14,IF(AND(F493&gt;=$N$15,F493&lt;=$O$15),$M$15,IF(AND(F493&gt;=$N$16,F493&lt;=$O$16),$M$16,IF(AND(F493&gt;=$N$17,F493&lt;=$O$17),$M$17,IF(AND(F493&gt;=$N$18,F493&lt;=$O$18),$M$18,IF(AND(F493&gt;=$M$19,F493&gt;=$N$19),$O$19,IF(AND(F493&gt;=$N$19,F493&lt;=$O$19),$M$19,IF(AND(F493&gt;=$N$20,F493&lt;=$O$20),$M$20,IF(AND(F493&gt;=$N$21,F493&lt;=$O$21),$M$21,IF(AND(F493&gt;=$N$22,F493&lt;=$O$22),$M$22,IF(AND(F493&gt;=$N$23,F493&lt;=$O$23),$M$23,IF(AND(F493&gt;=$N$24,F493&lt;=$O$24),$M$24,IF(AND(F493&gt;=$N$25,F493&lt;=$O$25),$M$25,IF(AND(F493&gt;=$N$26,F493&lt;=$O$26),$M$26,IF(AND(F493&gt;=$N$27,F493&lt;=$O$27),$M$27,IF(AND(F493&gt;=$N$28,F493&lt;=$O$28),$M$28,IF(AND(F493&gt;=$N$29,F493&lt;=$O$29),$M$29))))))))))))))))))))))))))))))</f>
        <v>5</v>
      </c>
      <c r="D493" s="19" t="s">
        <v>2981</v>
      </c>
      <c r="E493" s="19" t="s">
        <v>1235</v>
      </c>
      <c r="F493" s="16">
        <f>Table4[[#This Row],[USD Pricing]]*Exchange!$A$1</f>
        <v>58.8</v>
      </c>
      <c r="G493" s="16">
        <v>42</v>
      </c>
      <c r="H493" s="12" t="s">
        <v>7832</v>
      </c>
      <c r="I493" s="19" t="s">
        <v>1319</v>
      </c>
      <c r="J493" s="19" t="s">
        <v>2857</v>
      </c>
      <c r="K493" s="12"/>
      <c r="L493" s="22"/>
      <c r="XFD493" s="22"/>
    </row>
    <row r="494" spans="1:12 16384:16384" s="19" customFormat="1" x14ac:dyDescent="0.35">
      <c r="A494" s="12" t="s">
        <v>900</v>
      </c>
      <c r="B494" s="19" t="str">
        <f>HYPERLINK(Table4[[#This Row],[Link]],Table4[[#This Row],[Pattern w/out Hyperlink]])</f>
        <v>Voyager</v>
      </c>
      <c r="C494" s="19">
        <f>IF(F494&lt;=$N$1,$M$1,IF(AND(F494&gt;=$N$2,F494&lt;=$O$2),$M$2,IF(AND(F494&gt;=$N$3,F494&lt;=$O$3),$M$3,IF(AND(F494&gt;=$N$4,F494&lt;=$O$4),$M$4,IF(AND(F494&gt;=$N$5,F494&lt;=$O$5),$M$5,IF(AND(F494&gt;=$N$6,F494&lt;=$O$6),$M$6,IF(AND(F494&gt;=$N$7,F494&lt;=$O$7),$M$7,IF(AND(F494&gt;=$N$8,F494&lt;=$O$8),$M$8,IF(AND(F494&gt;$N$9,F494&lt;=$O$9),$M$9,IF(AND(F494&gt;=$N$10,F494&lt;=$O$10),$M$10,IF(AND(F494&gt;=$N$11,F494&lt;=$O$11),$M$11,IF(AND(F494&gt;=$N$12,F494&lt;=$O$12),$M$12,IF(AND(F494&gt;=$N$13,F494&lt;=$O$13),$M$13,IF(AND(F494&gt;=$N$14,F494&lt;=$O$14),$M$14,IF(AND(F494&gt;=$N$15,F494&lt;=$O$15),$M$15,IF(AND(F494&gt;=$N$16,F494&lt;=$O$16),$M$16,IF(AND(F494&gt;=$N$17,F494&lt;=$O$17),$M$17,IF(AND(F494&gt;=$N$18,F494&lt;=$O$18),$M$18,IF(AND(F494&gt;=$M$19,F494&gt;=$N$19),$O$19,IF(AND(F494&gt;=$N$19,F494&lt;=$O$19),$M$19,IF(AND(F494&gt;=$N$20,F494&lt;=$O$20),$M$20,IF(AND(F494&gt;=$N$21,F494&lt;=$O$21),$M$21,IF(AND(F494&gt;=$N$22,F494&lt;=$O$22),$M$22,IF(AND(F494&gt;=$N$23,F494&lt;=$O$23),$M$23,IF(AND(F494&gt;=$N$24,F494&lt;=$O$24),$M$24,IF(AND(F494&gt;=$N$25,F494&lt;=$O$25),$M$25,IF(AND(F494&gt;=$N$26,F494&lt;=$O$26),$M$26,IF(AND(F494&gt;=$N$27,F494&lt;=$O$27),$M$27,IF(AND(F494&gt;=$N$28,F494&lt;=$O$28),$M$28,IF(AND(F494&gt;=$N$29,F494&lt;=$O$29),$M$29))))))))))))))))))))))))))))))</f>
        <v>5</v>
      </c>
      <c r="D494" s="19" t="s">
        <v>22</v>
      </c>
      <c r="E494" s="19" t="s">
        <v>1235</v>
      </c>
      <c r="F494" s="16">
        <f>Table4[[#This Row],[USD Pricing]]*Exchange!$A$1</f>
        <v>58.589999999999996</v>
      </c>
      <c r="G494" s="16">
        <v>41.85</v>
      </c>
      <c r="H494" s="12" t="s">
        <v>1712</v>
      </c>
      <c r="I494" s="19" t="s">
        <v>1319</v>
      </c>
      <c r="J494" s="19" t="s">
        <v>8264</v>
      </c>
      <c r="K494" s="12"/>
      <c r="L494" s="22"/>
      <c r="XFD494" s="22"/>
    </row>
    <row r="495" spans="1:12 16384:16384" s="19" customFormat="1" x14ac:dyDescent="0.35">
      <c r="A495" s="19" t="s">
        <v>911</v>
      </c>
      <c r="B495" s="45" t="str">
        <f>HYPERLINK(Table4[[#This Row],[Link]],Table4[[#This Row],[Pattern w/out Hyperlink]])</f>
        <v>Whisper</v>
      </c>
      <c r="C495" s="19">
        <f>IF(F495&lt;=$N$1,$M$1,IF(AND(F495&gt;=$N$2,F495&lt;=$O$2),$M$2,IF(AND(F495&gt;=$N$3,F495&lt;=$O$3),$M$3,IF(AND(F495&gt;=$N$4,F495&lt;=$O$4),$M$4,IF(AND(F495&gt;=$N$5,F495&lt;=$O$5),$M$5,IF(AND(F495&gt;=$N$6,F495&lt;=$O$6),$M$6,IF(AND(F495&gt;=$N$7,F495&lt;=$O$7),$M$7,IF(AND(F495&gt;=$N$8,F495&lt;=$O$8),$M$8,IF(AND(F495&gt;$N$9,F495&lt;=$O$9),$M$9,IF(AND(F495&gt;=$N$10,F495&lt;=$O$10),$M$10,IF(AND(F495&gt;=$N$11,F495&lt;=$O$11),$M$11,IF(AND(F495&gt;=$N$12,F495&lt;=$O$12),$M$12,IF(AND(F495&gt;=$N$13,F495&lt;=$O$13),$M$13,IF(AND(F495&gt;=$N$14,F495&lt;=$O$14),$M$14,IF(AND(F495&gt;=$N$15,F495&lt;=$O$15),$M$15,IF(AND(F495&gt;=$N$16,F495&lt;=$O$16),$M$16,IF(AND(F495&gt;=$N$17,F495&lt;=$O$17),$M$17,IF(AND(F495&gt;=$N$18,F495&lt;=$O$18),$M$18,IF(AND(F495&gt;=$M$19,F495&gt;=$N$19),$O$19,IF(AND(F495&gt;=$N$19,F495&lt;=$O$19),$M$19,IF(AND(F495&gt;=$N$20,F495&lt;=$O$20),$M$20,IF(AND(F495&gt;=$N$21,F495&lt;=$O$21),$M$21,IF(AND(F495&gt;=$N$22,F495&lt;=$O$22),$M$22,IF(AND(F495&gt;=$N$23,F495&lt;=$O$23),$M$23,IF(AND(F495&gt;=$N$24,F495&lt;=$O$24),$M$24,IF(AND(F495&gt;=$N$25,F495&lt;=$O$25),$M$25,IF(AND(F495&gt;=$N$26,F495&lt;=$O$26),$M$26,IF(AND(F495&gt;=$N$27,F495&lt;=$O$27),$M$27,IF(AND(F495&gt;=$N$28,F495&lt;=$O$28),$M$28,IF(AND(F495&gt;=$N$29,F495&lt;=$O$29),$M$29))))))))))))))))))))))))))))))</f>
        <v>5</v>
      </c>
      <c r="D495" s="19" t="s">
        <v>2270</v>
      </c>
      <c r="E495" s="19" t="s">
        <v>1235</v>
      </c>
      <c r="F495" s="23">
        <v>56.55</v>
      </c>
      <c r="G495" s="23"/>
      <c r="H495" s="19" t="s">
        <v>2262</v>
      </c>
      <c r="I495" s="19" t="s">
        <v>1319</v>
      </c>
      <c r="J495" s="19" t="s">
        <v>2867</v>
      </c>
      <c r="L495" s="22"/>
      <c r="XFD495" s="22"/>
    </row>
    <row r="496" spans="1:12 16384:16384" s="19" customFormat="1" x14ac:dyDescent="0.35">
      <c r="A496" s="12" t="s">
        <v>920</v>
      </c>
      <c r="B496" s="19" t="str">
        <f>HYPERLINK(Table4[[#This Row],[Link]],Table4[[#This Row],[Pattern w/out Hyperlink]])</f>
        <v>Wrangler</v>
      </c>
      <c r="C496" s="19">
        <f>IF(F496&lt;=$N$1,$M$1,IF(AND(F496&gt;=$N$2,F496&lt;=$O$2),$M$2,IF(AND(F496&gt;=$N$3,F496&lt;=$O$3),$M$3,IF(AND(F496&gt;=$N$4,F496&lt;=$O$4),$M$4,IF(AND(F496&gt;=$N$5,F496&lt;=$O$5),$M$5,IF(AND(F496&gt;=$N$6,F496&lt;=$O$6),$M$6,IF(AND(F496&gt;=$N$7,F496&lt;=$O$7),$M$7,IF(AND(F496&gt;=$N$8,F496&lt;=$O$8),$M$8,IF(AND(F496&gt;$N$9,F496&lt;=$O$9),$M$9,IF(AND(F496&gt;=$N$10,F496&lt;=$O$10),$M$10,IF(AND(F496&gt;=$N$11,F496&lt;=$O$11),$M$11,IF(AND(F496&gt;=$N$12,F496&lt;=$O$12),$M$12,IF(AND(F496&gt;=$N$13,F496&lt;=$O$13),$M$13,IF(AND(F496&gt;=$N$14,F496&lt;=$O$14),$M$14,IF(AND(F496&gt;=$N$15,F496&lt;=$O$15),$M$15,IF(AND(F496&gt;=$N$16,F496&lt;=$O$16),$M$16,IF(AND(F496&gt;=$N$17,F496&lt;=$O$17),$M$17,IF(AND(F496&gt;=$N$18,F496&lt;=$O$18),$M$18,IF(AND(F496&gt;=$M$19,F496&gt;=$N$19),$O$19,IF(AND(F496&gt;=$N$19,F496&lt;=$O$19),$M$19,IF(AND(F496&gt;=$N$20,F496&lt;=$O$20),$M$20,IF(AND(F496&gt;=$N$21,F496&lt;=$O$21),$M$21,IF(AND(F496&gt;=$N$22,F496&lt;=$O$22),$M$22,IF(AND(F496&gt;=$N$23,F496&lt;=$O$23),$M$23,IF(AND(F496&gt;=$N$24,F496&lt;=$O$24),$M$24,IF(AND(F496&gt;=$N$25,F496&lt;=$O$25),$M$25,IF(AND(F496&gt;=$N$26,F496&lt;=$O$26),$M$26,IF(AND(F496&gt;=$N$27,F496&lt;=$O$27),$M$27,IF(AND(F496&gt;=$N$28,F496&lt;=$O$28),$M$28,IF(AND(F496&gt;=$N$29,F496&lt;=$O$29),$M$29))))))))))))))))))))))))))))))</f>
        <v>5</v>
      </c>
      <c r="D496" s="19" t="s">
        <v>24</v>
      </c>
      <c r="E496" s="19" t="s">
        <v>1235</v>
      </c>
      <c r="F496" s="16">
        <f>Table4[[#This Row],[USD Pricing]]*Exchange!$A$1</f>
        <v>55.93</v>
      </c>
      <c r="G496" s="16">
        <v>39.950000000000003</v>
      </c>
      <c r="H496" s="12" t="s">
        <v>3837</v>
      </c>
      <c r="I496" s="19" t="s">
        <v>1319</v>
      </c>
      <c r="J496" s="19" t="s">
        <v>3822</v>
      </c>
      <c r="K496" s="12" t="s">
        <v>8158</v>
      </c>
      <c r="L496" s="22"/>
      <c r="XFD496" s="22"/>
    </row>
    <row r="497" spans="1:12 16384:16384" s="19" customFormat="1" x14ac:dyDescent="0.35">
      <c r="A497" s="12" t="s">
        <v>920</v>
      </c>
      <c r="B497" s="19" t="str">
        <f>HYPERLINK(Table4[[#This Row],[Link]],Table4[[#This Row],[Pattern w/out Hyperlink]])</f>
        <v>Wrangler</v>
      </c>
      <c r="C497" s="19">
        <f>IF(F497&lt;=$N$1,$M$1,IF(AND(F497&gt;=$N$2,F497&lt;=$O$2),$M$2,IF(AND(F497&gt;=$N$3,F497&lt;=$O$3),$M$3,IF(AND(F497&gt;=$N$4,F497&lt;=$O$4),$M$4,IF(AND(F497&gt;=$N$5,F497&lt;=$O$5),$M$5,IF(AND(F497&gt;=$N$6,F497&lt;=$O$6),$M$6,IF(AND(F497&gt;=$N$7,F497&lt;=$O$7),$M$7,IF(AND(F497&gt;=$N$8,F497&lt;=$O$8),$M$8,IF(AND(F497&gt;$N$9,F497&lt;=$O$9),$M$9,IF(AND(F497&gt;=$N$10,F497&lt;=$O$10),$M$10,IF(AND(F497&gt;=$N$11,F497&lt;=$O$11),$M$11,IF(AND(F497&gt;=$N$12,F497&lt;=$O$12),$M$12,IF(AND(F497&gt;=$N$13,F497&lt;=$O$13),$M$13,IF(AND(F497&gt;=$N$14,F497&lt;=$O$14),$M$14,IF(AND(F497&gt;=$N$15,F497&lt;=$O$15),$M$15,IF(AND(F497&gt;=$N$16,F497&lt;=$O$16),$M$16,IF(AND(F497&gt;=$N$17,F497&lt;=$O$17),$M$17,IF(AND(F497&gt;=$N$18,F497&lt;=$O$18),$M$18,IF(AND(F497&gt;=$M$19,F497&gt;=$N$19),$O$19,IF(AND(F497&gt;=$N$19,F497&lt;=$O$19),$M$19,IF(AND(F497&gt;=$N$20,F497&lt;=$O$20),$M$20,IF(AND(F497&gt;=$N$21,F497&lt;=$O$21),$M$21,IF(AND(F497&gt;=$N$22,F497&lt;=$O$22),$M$22,IF(AND(F497&gt;=$N$23,F497&lt;=$O$23),$M$23,IF(AND(F497&gt;=$N$24,F497&lt;=$O$24),$M$24,IF(AND(F497&gt;=$N$25,F497&lt;=$O$25),$M$25,IF(AND(F497&gt;=$N$26,F497&lt;=$O$26),$M$26,IF(AND(F497&gt;=$N$27,F497&lt;=$O$27),$M$27,IF(AND(F497&gt;=$N$28,F497&lt;=$O$28),$M$28,IF(AND(F497&gt;=$N$29,F497&lt;=$O$29),$M$29))))))))))))))))))))))))))))))</f>
        <v>5</v>
      </c>
      <c r="D497" s="19" t="s">
        <v>18</v>
      </c>
      <c r="E497" s="19" t="s">
        <v>1235</v>
      </c>
      <c r="F497" s="16">
        <f>Table4[[#This Row],[USD Pricing]]*Exchange!$A$1</f>
        <v>58.73</v>
      </c>
      <c r="G497" s="16">
        <v>41.95</v>
      </c>
      <c r="H497" s="12" t="s">
        <v>1100</v>
      </c>
      <c r="I497" s="19" t="s">
        <v>1319</v>
      </c>
      <c r="J497" s="19" t="s">
        <v>2859</v>
      </c>
      <c r="K497" s="12" t="s">
        <v>8166</v>
      </c>
      <c r="L497" s="22"/>
      <c r="XFD497" s="22"/>
    </row>
    <row r="498" spans="1:12 16384:16384" s="19" customFormat="1" x14ac:dyDescent="0.35">
      <c r="A498" s="19" t="s">
        <v>8215</v>
      </c>
      <c r="B498" s="43" t="str">
        <f>HYPERLINK(Table4[[#This Row],[Link]],Table4[[#This Row],[Pattern w/out Hyperlink]])</f>
        <v>Wanderer</v>
      </c>
      <c r="C498" s="19">
        <f>IF(F498&lt;=$N$1,$M$1,IF(AND(F498&gt;=$N$2,F498&lt;=$O$2),$M$2,IF(AND(F498&gt;=$N$3,F498&lt;=$O$3),$M$3,IF(AND(F498&gt;=$N$4,F498&lt;=$O$4),$M$4,IF(AND(F498&gt;=$N$5,F498&lt;=$O$5),$M$5,IF(AND(F498&gt;=$N$6,F498&lt;=$O$6),$M$6,IF(AND(F498&gt;=$N$7,F498&lt;=$O$7),$M$7,IF(AND(F498&gt;=$N$8,F498&lt;=$O$8),$M$8,IF(AND(F498&gt;$N$9,F498&lt;=$O$9),$M$9,IF(AND(F498&gt;=$N$10,F498&lt;=$O$10),$M$10,IF(AND(F498&gt;=$N$11,F498&lt;=$O$11),$M$11,IF(AND(F498&gt;=$N$12,F498&lt;=$O$12),$M$12,IF(AND(F498&gt;=$N$13,F498&lt;=$O$13),$M$13,IF(AND(F498&gt;=$N$14,F498&lt;=$O$14),$M$14,IF(AND(F498&gt;=$N$15,F498&lt;=$O$15),$M$15,IF(AND(F498&gt;=$N$16,F498&lt;=$O$16),$M$16,IF(AND(F498&gt;=$N$17,F498&lt;=$O$17),$M$17,IF(AND(F498&gt;=$N$18,F498&lt;=$O$18),$M$18,IF(AND(F498&gt;=$M$19,F498&gt;=$N$19),$O$19,IF(AND(F498&gt;=$N$19,F498&lt;=$O$19),$M$19,IF(AND(F498&gt;=$N$20,F498&lt;=$O$20),$M$20,IF(AND(F498&gt;=$N$21,F498&lt;=$O$21),$M$21,IF(AND(F498&gt;=$N$22,F498&lt;=$O$22),$M$22,IF(AND(F498&gt;=$N$23,F498&lt;=$O$23),$M$23,IF(AND(F498&gt;=$N$24,F498&lt;=$O$24),$M$24,IF(AND(F498&gt;=$N$25,F498&lt;=$O$25),$M$25,IF(AND(F498&gt;=$N$26,F498&lt;=$O$26),$M$26,IF(AND(F498&gt;=$N$27,F498&lt;=$O$27),$M$27,IF(AND(F498&gt;=$N$28,F498&lt;=$O$28),$M$28,IF(AND(F498&gt;=$N$29,F498&lt;=$O$29),$M$29))))))))))))))))))))))))))))))</f>
        <v>5</v>
      </c>
      <c r="D498" s="19" t="s">
        <v>25</v>
      </c>
      <c r="E498" s="19" t="s">
        <v>1235</v>
      </c>
      <c r="F498" s="26">
        <v>59</v>
      </c>
      <c r="G498" s="23"/>
      <c r="H498" s="19" t="s">
        <v>8216</v>
      </c>
      <c r="I498" s="19" t="s">
        <v>4213</v>
      </c>
      <c r="J498" s="19" t="s">
        <v>2860</v>
      </c>
      <c r="L498" s="22"/>
      <c r="XFD498" s="22"/>
    </row>
    <row r="499" spans="1:12 16384:16384" s="19" customFormat="1" x14ac:dyDescent="0.35">
      <c r="A499" s="15" t="s">
        <v>6489</v>
      </c>
      <c r="B499" s="14" t="str">
        <f>HYPERLINK(Table4[[#This Row],[Link]],Table4[[#This Row],[Pattern w/out Hyperlink]])</f>
        <v>Facet</v>
      </c>
      <c r="C499" s="34">
        <f>IF(F499&lt;=$N$1,$M$1,IF(AND(F499&gt;=$N$2,F499&lt;=$O$2),$M$2,IF(AND(F499&gt;=$N$3,F499&lt;=$O$3),$M$3,IF(AND(F499&gt;=$N$4,F499&lt;=$O$4),$M$4,IF(AND(F499&gt;=$N$5,F499&lt;=$O$5),$M$5,IF(AND(F499&gt;=$N$6,F499&lt;=$O$6),$M$6,IF(AND(F499&gt;=$N$7,F499&lt;=$O$7),$M$7,IF(AND(F499&gt;=$N$8,F499&lt;=$O$8),$M$8,IF(AND(F499&gt;$N$9,F499&lt;=$O$9),$M$9,IF(AND(F499&gt;=$N$10,F499&lt;=$O$10),$M$10,IF(AND(F499&gt;=$N$11,F499&lt;=$O$11),$M$11,IF(AND(F499&gt;=$N$12,F499&lt;=$O$12),$M$12,IF(AND(F499&gt;=$N$13,F499&lt;=$O$13),$M$13,IF(AND(F499&gt;=$N$14,F499&lt;=$O$14),$M$14,IF(AND(F499&gt;=$N$15,F499&lt;=$O$15),$M$15,IF(AND(F499&gt;=$N$16,F499&lt;=$O$16),$M$16,IF(AND(F499&gt;=$N$17,F499&lt;=$O$17),$M$17,IF(AND(F499&gt;=$N$18,F499&lt;=$O$18),$M$18,IF(AND(F499&gt;=$M$19,F499&gt;=$N$19),$O$19,IF(AND(F499&gt;=$N$19,F499&lt;=$O$19),$M$19,IF(AND(F499&gt;=$N$20,F499&lt;=$O$20),$M$20,IF(AND(F499&gt;=$N$21,F499&lt;=$O$21),$M$21,IF(AND(F499&gt;=$N$22,F499&lt;=$O$22),$M$22,IF(AND(F499&gt;=$N$23,F499&lt;=$O$23),$M$23,IF(AND(F499&gt;=$N$24,F499&lt;=$O$24),$M$24,IF(AND(F499&gt;=$N$25,F499&lt;=$O$25),$M$25,IF(AND(F499&gt;=$N$26,F499&lt;=$O$26),$M$26,IF(AND(F499&gt;=$N$27,F499&lt;=$O$27),$M$27,IF(AND(F499&gt;=$N$28,F499&lt;=$O$28),$M$28,IF(AND(F499&gt;=$N$29,F499&lt;=$O$29),$M$29))))))))))))))))))))))))))))))</f>
        <v>6</v>
      </c>
      <c r="D499" s="15" t="s">
        <v>2232</v>
      </c>
      <c r="E499" s="15" t="s">
        <v>1235</v>
      </c>
      <c r="F499" s="35">
        <f>Table4[[#This Row],[USD Pricing]]*Exchange!$A$1</f>
        <v>72.449999999999989</v>
      </c>
      <c r="G499" s="35">
        <v>51.75</v>
      </c>
      <c r="H499" s="15" t="s">
        <v>7572</v>
      </c>
      <c r="I499" s="15" t="s">
        <v>0</v>
      </c>
      <c r="J499" s="15" t="s">
        <v>3437</v>
      </c>
      <c r="K499" s="8"/>
      <c r="L499" s="22"/>
      <c r="XFD499" s="22"/>
    </row>
    <row r="500" spans="1:12 16384:16384" s="19" customFormat="1" x14ac:dyDescent="0.35">
      <c r="A500" s="19" t="s">
        <v>7717</v>
      </c>
      <c r="B500" s="43" t="str">
        <f>HYPERLINK(Table4[[#This Row],[Link]],Table4[[#This Row],[Pattern w/out Hyperlink]])</f>
        <v>Painted Moon</v>
      </c>
      <c r="C500" s="19">
        <f>IF(F500&lt;=$N$1,$M$1,IF(AND(F500&gt;=$N$2,F500&lt;=$O$2),$M$2,IF(AND(F500&gt;=$N$3,F500&lt;=$O$3),$M$3,IF(AND(F500&gt;=$N$4,F500&lt;=$O$4),$M$4,IF(AND(F500&gt;=$N$5,F500&lt;=$O$5),$M$5,IF(AND(F500&gt;=$N$6,F500&lt;=$O$6),$M$6,IF(AND(F500&gt;=$N$7,F500&lt;=$O$7),$M$7,IF(AND(F500&gt;=$N$8,F500&lt;=$O$8),$M$8,IF(AND(F500&gt;$N$9,F500&lt;=$O$9),$M$9,IF(AND(F500&gt;=$N$10,F500&lt;=$O$10),$M$10,IF(AND(F500&gt;=$N$11,F500&lt;=$O$11),$M$11,IF(AND(F500&gt;=$N$12,F500&lt;=$O$12),$M$12,IF(AND(F500&gt;=$N$13,F500&lt;=$O$13),$M$13,IF(AND(F500&gt;=$N$14,F500&lt;=$O$14),$M$14,IF(AND(F500&gt;=$N$15,F500&lt;=$O$15),$M$15,IF(AND(F500&gt;=$N$16,F500&lt;=$O$16),$M$16,IF(AND(F500&gt;=$N$17,F500&lt;=$O$17),$M$17,IF(AND(F500&gt;=$N$18,F500&lt;=$O$18),$M$18,IF(AND(F500&gt;=$M$19,F500&gt;=$N$19),$O$19,IF(AND(F500&gt;=$N$19,F500&lt;=$O$19),$M$19,IF(AND(F500&gt;=$N$20,F500&lt;=$O$20),$M$20,IF(AND(F500&gt;=$N$21,F500&lt;=$O$21),$M$21,IF(AND(F500&gt;=$N$22,F500&lt;=$O$22),$M$22,IF(AND(F500&gt;=$N$23,F500&lt;=$O$23),$M$23,IF(AND(F500&gt;=$N$24,F500&lt;=$O$24),$M$24,IF(AND(F500&gt;=$N$25,F500&lt;=$O$25),$M$25,IF(AND(F500&gt;=$N$26,F500&lt;=$O$26),$M$26,IF(AND(F500&gt;=$N$27,F500&lt;=$O$27),$M$27,IF(AND(F500&gt;=$N$28,F500&lt;=$O$28),$M$28,IF(AND(F500&gt;=$N$29,F500&lt;=$O$29),$M$29))))))))))))))))))))))))))))))</f>
        <v>6</v>
      </c>
      <c r="D500" s="19" t="s">
        <v>20</v>
      </c>
      <c r="E500" s="19" t="s">
        <v>1235</v>
      </c>
      <c r="F500" s="23">
        <f>Table4[[#This Row],[USD Pricing]]*Exchange!$A$1</f>
        <v>68.599999999999994</v>
      </c>
      <c r="G500" s="23">
        <v>49</v>
      </c>
      <c r="H500" s="19" t="s">
        <v>7718</v>
      </c>
      <c r="I500" s="19" t="s">
        <v>0</v>
      </c>
      <c r="J500" s="19" t="s">
        <v>2866</v>
      </c>
      <c r="L500" s="22"/>
      <c r="XFD500" s="22"/>
    </row>
    <row r="501" spans="1:12 16384:16384" s="19" customFormat="1" x14ac:dyDescent="0.35">
      <c r="A501" s="19" t="s">
        <v>7723</v>
      </c>
      <c r="B501" s="43" t="str">
        <f>HYPERLINK(Table4[[#This Row],[Link]],Table4[[#This Row],[Pattern w/out Hyperlink]])</f>
        <v>Sea of Clouds</v>
      </c>
      <c r="C501" s="19">
        <f>IF(F501&lt;=$N$1,$M$1,IF(AND(F501&gt;=$N$2,F501&lt;=$O$2),$M$2,IF(AND(F501&gt;=$N$3,F501&lt;=$O$3),$M$3,IF(AND(F501&gt;=$N$4,F501&lt;=$O$4),$M$4,IF(AND(F501&gt;=$N$5,F501&lt;=$O$5),$M$5,IF(AND(F501&gt;=$N$6,F501&lt;=$O$6),$M$6,IF(AND(F501&gt;=$N$7,F501&lt;=$O$7),$M$7,IF(AND(F501&gt;=$N$8,F501&lt;=$O$8),$M$8,IF(AND(F501&gt;$N$9,F501&lt;=$O$9),$M$9,IF(AND(F501&gt;=$N$10,F501&lt;=$O$10),$M$10,IF(AND(F501&gt;=$N$11,F501&lt;=$O$11),$M$11,IF(AND(F501&gt;=$N$12,F501&lt;=$O$12),$M$12,IF(AND(F501&gt;=$N$13,F501&lt;=$O$13),$M$13,IF(AND(F501&gt;=$N$14,F501&lt;=$O$14),$M$14,IF(AND(F501&gt;=$N$15,F501&lt;=$O$15),$M$15,IF(AND(F501&gt;=$N$16,F501&lt;=$O$16),$M$16,IF(AND(F501&gt;=$N$17,F501&lt;=$O$17),$M$17,IF(AND(F501&gt;=$N$18,F501&lt;=$O$18),$M$18,IF(AND(F501&gt;=$M$19,F501&gt;=$N$19),$O$19,IF(AND(F501&gt;=$N$19,F501&lt;=$O$19),$M$19,IF(AND(F501&gt;=$N$20,F501&lt;=$O$20),$M$20,IF(AND(F501&gt;=$N$21,F501&lt;=$O$21),$M$21,IF(AND(F501&gt;=$N$22,F501&lt;=$O$22),$M$22,IF(AND(F501&gt;=$N$23,F501&lt;=$O$23),$M$23,IF(AND(F501&gt;=$N$24,F501&lt;=$O$24),$M$24,IF(AND(F501&gt;=$N$25,F501&lt;=$O$25),$M$25,IF(AND(F501&gt;=$N$26,F501&lt;=$O$26),$M$26,IF(AND(F501&gt;=$N$27,F501&lt;=$O$27),$M$27,IF(AND(F501&gt;=$N$28,F501&lt;=$O$28),$M$28,IF(AND(F501&gt;=$N$29,F501&lt;=$O$29),$M$29))))))))))))))))))))))))))))))</f>
        <v>6</v>
      </c>
      <c r="D501" s="19" t="s">
        <v>20</v>
      </c>
      <c r="E501" s="19" t="s">
        <v>1235</v>
      </c>
      <c r="F501" s="23">
        <f>Table4[[#This Row],[USD Pricing]]*Exchange!$A$1</f>
        <v>68.599999999999994</v>
      </c>
      <c r="G501" s="23">
        <v>49</v>
      </c>
      <c r="H501" s="19" t="s">
        <v>7724</v>
      </c>
      <c r="I501" s="19" t="s">
        <v>0</v>
      </c>
      <c r="J501" s="19" t="s">
        <v>2866</v>
      </c>
      <c r="L501" s="22"/>
      <c r="XFD501" s="22"/>
    </row>
    <row r="502" spans="1:12 16384:16384" s="19" customFormat="1" x14ac:dyDescent="0.35">
      <c r="A502" s="19" t="s">
        <v>8000</v>
      </c>
      <c r="B502" s="45" t="str">
        <f>HYPERLINK(Table4[[#This Row],[Link]],Table4[[#This Row],[Pattern w/out Hyperlink]])</f>
        <v>Terrraleather</v>
      </c>
      <c r="C502" s="19">
        <f>IF(F502&lt;=$N$1,$M$1,IF(AND(F502&gt;=$N$2,F502&lt;=$O$2),$M$2,IF(AND(F502&gt;=$N$3,F502&lt;=$O$3),$M$3,IF(AND(F502&gt;=$N$4,F502&lt;=$O$4),$M$4,IF(AND(F502&gt;=$N$5,F502&lt;=$O$5),$M$5,IF(AND(F502&gt;=$N$6,F502&lt;=$O$6),$M$6,IF(AND(F502&gt;=$N$7,F502&lt;=$O$7),$M$7,IF(AND(F502&gt;=$N$8,F502&lt;=$O$8),$M$8,IF(AND(F502&gt;$N$9,F502&lt;=$O$9),$M$9,IF(AND(F502&gt;=$N$10,F502&lt;=$O$10),$M$10,IF(AND(F502&gt;=$N$11,F502&lt;=$O$11),$M$11,IF(AND(F502&gt;=$N$12,F502&lt;=$O$12),$M$12,IF(AND(F502&gt;=$N$13,F502&lt;=$O$13),$M$13,IF(AND(F502&gt;=$N$14,F502&lt;=$O$14),$M$14,IF(AND(F502&gt;=$N$15,F502&lt;=$O$15),$M$15,IF(AND(F502&gt;=$N$16,F502&lt;=$O$16),$M$16,IF(AND(F502&gt;=$N$17,F502&lt;=$O$17),$M$17,IF(AND(F502&gt;=$N$18,F502&lt;=$O$18),$M$18,IF(AND(F502&gt;=$M$19,F502&gt;=$N$19),$O$19,IF(AND(F502&gt;=$N$19,F502&lt;=$O$19),$M$19,IF(AND(F502&gt;=$N$20,F502&lt;=$O$20),$M$20,IF(AND(F502&gt;=$N$21,F502&lt;=$O$21),$M$21,IF(AND(F502&gt;=$N$22,F502&lt;=$O$22),$M$22,IF(AND(F502&gt;=$N$23,F502&lt;=$O$23),$M$23,IF(AND(F502&gt;=$N$24,F502&lt;=$O$24),$M$24,IF(AND(F502&gt;=$N$25,F502&lt;=$O$25),$M$25,IF(AND(F502&gt;=$N$26,F502&lt;=$O$26),$M$26,IF(AND(F502&gt;=$N$27,F502&lt;=$O$27),$M$27,IF(AND(F502&gt;=$N$28,F502&lt;=$O$28),$M$28,IF(AND(F502&gt;=$N$29,F502&lt;=$O$29),$M$29))))))))))))))))))))))))))))))</f>
        <v>6</v>
      </c>
      <c r="D502" s="19" t="s">
        <v>26</v>
      </c>
      <c r="E502" s="19" t="s">
        <v>1235</v>
      </c>
      <c r="F502" s="23">
        <f>Table4[[#This Row],[USD Pricing]]*Exchange!$A$1</f>
        <v>67.48</v>
      </c>
      <c r="G502" s="23">
        <v>48.2</v>
      </c>
      <c r="H502" s="11" t="s">
        <v>8001</v>
      </c>
      <c r="I502" s="19" t="s">
        <v>1319</v>
      </c>
      <c r="J502" s="19" t="s">
        <v>8002</v>
      </c>
      <c r="L502" s="22"/>
      <c r="XFD502" s="22"/>
    </row>
    <row r="503" spans="1:12 16384:16384" s="19" customFormat="1" x14ac:dyDescent="0.35">
      <c r="A503" s="19" t="s">
        <v>4</v>
      </c>
      <c r="B503" s="45" t="str">
        <f>HYPERLINK(Table4[[#This Row],[Link]],Table4[[#This Row],[Pattern w/out Hyperlink]])</f>
        <v>Abbey</v>
      </c>
      <c r="C503" s="19">
        <f>IF(F503&lt;=$N$1,$M$1,IF(AND(F503&gt;=$N$2,F503&lt;=$O$2),$M$2,IF(AND(F503&gt;=$N$3,F503&lt;=$O$3),$M$3,IF(AND(F503&gt;=$N$4,F503&lt;=$O$4),$M$4,IF(AND(F503&gt;=$N$5,F503&lt;=$O$5),$M$5,IF(AND(F503&gt;=$N$6,F503&lt;=$O$6),$M$6,IF(AND(F503&gt;=$N$7,F503&lt;=$O$7),$M$7,IF(AND(F503&gt;=$N$8,F503&lt;=$O$8),$M$8,IF(AND(F503&gt;$N$9,F503&lt;=$O$9),$M$9,IF(AND(F503&gt;=$N$10,F503&lt;=$O$10),$M$10,IF(AND(F503&gt;=$N$11,F503&lt;=$O$11),$M$11,IF(AND(F503&gt;=$N$12,F503&lt;=$O$12),$M$12,IF(AND(F503&gt;=$N$13,F503&lt;=$O$13),$M$13,IF(AND(F503&gt;=$N$14,F503&lt;=$O$14),$M$14,IF(AND(F503&gt;=$N$15,F503&lt;=$O$15),$M$15,IF(AND(F503&gt;=$N$16,F503&lt;=$O$16),$M$16,IF(AND(F503&gt;=$N$17,F503&lt;=$O$17),$M$17,IF(AND(F503&gt;=$N$18,F503&lt;=$O$18),$M$18,IF(AND(F503&gt;=$M$19,F503&gt;=$N$19),$O$19,IF(AND(F503&gt;=$N$19,F503&lt;=$O$19),$M$19,IF(AND(F503&gt;=$N$20,F503&lt;=$O$20),$M$20,IF(AND(F503&gt;=$N$21,F503&lt;=$O$21),$M$21,IF(AND(F503&gt;=$N$22,F503&lt;=$O$22),$M$22,IF(AND(F503&gt;=$N$23,F503&lt;=$O$23),$M$23,IF(AND(F503&gt;=$N$24,F503&lt;=$O$24),$M$24,IF(AND(F503&gt;=$N$25,F503&lt;=$O$25),$M$25,IF(AND(F503&gt;=$N$26,F503&lt;=$O$26),$M$26,IF(AND(F503&gt;=$N$27,F503&lt;=$O$27),$M$27,IF(AND(F503&gt;=$N$28,F503&lt;=$O$28),$M$28,IF(AND(F503&gt;=$N$29,F503&lt;=$O$29),$M$29))))))))))))))))))))))))))))))</f>
        <v>6</v>
      </c>
      <c r="D503" s="19" t="s">
        <v>23</v>
      </c>
      <c r="E503" s="19" t="s">
        <v>1235</v>
      </c>
      <c r="F503" s="23">
        <v>73.400000000000006</v>
      </c>
      <c r="G503" s="23"/>
      <c r="H503" s="19" t="s">
        <v>1224</v>
      </c>
      <c r="I503" s="19" t="s">
        <v>0</v>
      </c>
      <c r="J503" s="19" t="s">
        <v>2860</v>
      </c>
      <c r="L503" s="22"/>
      <c r="XFD503" s="22"/>
    </row>
    <row r="504" spans="1:12 16384:16384" s="19" customFormat="1" x14ac:dyDescent="0.35">
      <c r="A504" s="12" t="s">
        <v>40</v>
      </c>
      <c r="B504" s="19" t="str">
        <f>HYPERLINK(Table4[[#This Row],[Link]],Table4[[#This Row],[Pattern w/out Hyperlink]])</f>
        <v>Animal</v>
      </c>
      <c r="C504" s="19">
        <f>IF(F504&lt;=$N$1,$M$1,IF(AND(F504&gt;=$N$2,F504&lt;=$O$2),$M$2,IF(AND(F504&gt;=$N$3,F504&lt;=$O$3),$M$3,IF(AND(F504&gt;=$N$4,F504&lt;=$O$4),$M$4,IF(AND(F504&gt;=$N$5,F504&lt;=$O$5),$M$5,IF(AND(F504&gt;=$N$6,F504&lt;=$O$6),$M$6,IF(AND(F504&gt;=$N$7,F504&lt;=$O$7),$M$7,IF(AND(F504&gt;=$N$8,F504&lt;=$O$8),$M$8,IF(AND(F504&gt;$N$9,F504&lt;=$O$9),$M$9,IF(AND(F504&gt;=$N$10,F504&lt;=$O$10),$M$10,IF(AND(F504&gt;=$N$11,F504&lt;=$O$11),$M$11,IF(AND(F504&gt;=$N$12,F504&lt;=$O$12),$M$12,IF(AND(F504&gt;=$N$13,F504&lt;=$O$13),$M$13,IF(AND(F504&gt;=$N$14,F504&lt;=$O$14),$M$14,IF(AND(F504&gt;=$N$15,F504&lt;=$O$15),$M$15,IF(AND(F504&gt;=$N$16,F504&lt;=$O$16),$M$16,IF(AND(F504&gt;=$N$17,F504&lt;=$O$17),$M$17,IF(AND(F504&gt;=$N$18,F504&lt;=$O$18),$M$18,IF(AND(F504&gt;=$M$19,F504&gt;=$N$19),$O$19,IF(AND(F504&gt;=$N$19,F504&lt;=$O$19),$M$19,IF(AND(F504&gt;=$N$20,F504&lt;=$O$20),$M$20,IF(AND(F504&gt;=$N$21,F504&lt;=$O$21),$M$21,IF(AND(F504&gt;=$N$22,F504&lt;=$O$22),$M$22,IF(AND(F504&gt;=$N$23,F504&lt;=$O$23),$M$23,IF(AND(F504&gt;=$N$24,F504&lt;=$O$24),$M$24,IF(AND(F504&gt;=$N$25,F504&lt;=$O$25),$M$25,IF(AND(F504&gt;=$N$26,F504&lt;=$O$26),$M$26,IF(AND(F504&gt;=$N$27,F504&lt;=$O$27),$M$27,IF(AND(F504&gt;=$N$28,F504&lt;=$O$28),$M$28,IF(AND(F504&gt;=$N$29,F504&lt;=$O$29),$M$29))))))))))))))))))))))))))))))</f>
        <v>6</v>
      </c>
      <c r="D504" s="19" t="s">
        <v>19</v>
      </c>
      <c r="E504" s="19" t="s">
        <v>1235</v>
      </c>
      <c r="F504" s="16">
        <v>73</v>
      </c>
      <c r="G504" s="16"/>
      <c r="H504" s="12" t="s">
        <v>1042</v>
      </c>
      <c r="I504" s="19" t="s">
        <v>1319</v>
      </c>
      <c r="J504" s="19" t="s">
        <v>2857</v>
      </c>
      <c r="K504" s="12" t="s">
        <v>8170</v>
      </c>
      <c r="L504" s="22"/>
      <c r="XFD504" s="22"/>
    </row>
    <row r="505" spans="1:12 16384:16384" s="19" customFormat="1" x14ac:dyDescent="0.35">
      <c r="A505" s="12" t="s">
        <v>1667</v>
      </c>
      <c r="B505" s="19" t="str">
        <f>HYPERLINK(Table4[[#This Row],[Link]],Table4[[#This Row],[Pattern w/out Hyperlink]])</f>
        <v>Arcade</v>
      </c>
      <c r="C505" s="19">
        <f>IF(F505&lt;=$N$1,$M$1,IF(AND(F505&gt;=$N$2,F505&lt;=$O$2),$M$2,IF(AND(F505&gt;=$N$3,F505&lt;=$O$3),$M$3,IF(AND(F505&gt;=$N$4,F505&lt;=$O$4),$M$4,IF(AND(F505&gt;=$N$5,F505&lt;=$O$5),$M$5,IF(AND(F505&gt;=$N$6,F505&lt;=$O$6),$M$6,IF(AND(F505&gt;=$N$7,F505&lt;=$O$7),$M$7,IF(AND(F505&gt;=$N$8,F505&lt;=$O$8),$M$8,IF(AND(F505&gt;$N$9,F505&lt;=$O$9),$M$9,IF(AND(F505&gt;=$N$10,F505&lt;=$O$10),$M$10,IF(AND(F505&gt;=$N$11,F505&lt;=$O$11),$M$11,IF(AND(F505&gt;=$N$12,F505&lt;=$O$12),$M$12,IF(AND(F505&gt;=$N$13,F505&lt;=$O$13),$M$13,IF(AND(F505&gt;=$N$14,F505&lt;=$O$14),$M$14,IF(AND(F505&gt;=$N$15,F505&lt;=$O$15),$M$15,IF(AND(F505&gt;=$N$16,F505&lt;=$O$16),$M$16,IF(AND(F505&gt;=$N$17,F505&lt;=$O$17),$M$17,IF(AND(F505&gt;=$N$18,F505&lt;=$O$18),$M$18,IF(AND(F505&gt;=$M$19,F505&gt;=$N$19),$O$19,IF(AND(F505&gt;=$N$19,F505&lt;=$O$19),$M$19,IF(AND(F505&gt;=$N$20,F505&lt;=$O$20),$M$20,IF(AND(F505&gt;=$N$21,F505&lt;=$O$21),$M$21,IF(AND(F505&gt;=$N$22,F505&lt;=$O$22),$M$22,IF(AND(F505&gt;=$N$23,F505&lt;=$O$23),$M$23,IF(AND(F505&gt;=$N$24,F505&lt;=$O$24),$M$24,IF(AND(F505&gt;=$N$25,F505&lt;=$O$25),$M$25,IF(AND(F505&gt;=$N$26,F505&lt;=$O$26),$M$26,IF(AND(F505&gt;=$N$27,F505&lt;=$O$27),$M$27,IF(AND(F505&gt;=$N$28,F505&lt;=$O$28),$M$28,IF(AND(F505&gt;=$N$29,F505&lt;=$O$29),$M$29))))))))))))))))))))))))))))))</f>
        <v>6</v>
      </c>
      <c r="D505" s="19" t="s">
        <v>22</v>
      </c>
      <c r="E505" s="19" t="s">
        <v>1235</v>
      </c>
      <c r="F505" s="16">
        <f>Table4[[#This Row],[USD Pricing]]*Exchange!$A$1</f>
        <v>71.063999999999993</v>
      </c>
      <c r="G505" s="16">
        <v>50.76</v>
      </c>
      <c r="H505" s="12" t="s">
        <v>1668</v>
      </c>
      <c r="I505" s="19" t="s">
        <v>1319</v>
      </c>
      <c r="J505" s="19" t="s">
        <v>8278</v>
      </c>
      <c r="K505" s="12" t="s">
        <v>8156</v>
      </c>
      <c r="L505" s="22"/>
      <c r="XFD505" s="22"/>
    </row>
    <row r="506" spans="1:12 16384:16384" s="19" customFormat="1" x14ac:dyDescent="0.35">
      <c r="A506" s="19" t="s">
        <v>57</v>
      </c>
      <c r="B506" s="45" t="str">
        <f>HYPERLINK(Table4[[#This Row],[Link]],Table4[[#This Row],[Pattern w/out Hyperlink]])</f>
        <v>Article</v>
      </c>
      <c r="C506" s="19">
        <f>IF(F506&lt;=$N$1,$M$1,IF(AND(F506&gt;=$N$2,F506&lt;=$O$2),$M$2,IF(AND(F506&gt;=$N$3,F506&lt;=$O$3),$M$3,IF(AND(F506&gt;=$N$4,F506&lt;=$O$4),$M$4,IF(AND(F506&gt;=$N$5,F506&lt;=$O$5),$M$5,IF(AND(F506&gt;=$N$6,F506&lt;=$O$6),$M$6,IF(AND(F506&gt;=$N$7,F506&lt;=$O$7),$M$7,IF(AND(F506&gt;=$N$8,F506&lt;=$O$8),$M$8,IF(AND(F506&gt;$N$9,F506&lt;=$O$9),$M$9,IF(AND(F506&gt;=$N$10,F506&lt;=$O$10),$M$10,IF(AND(F506&gt;=$N$11,F506&lt;=$O$11),$M$11,IF(AND(F506&gt;=$N$12,F506&lt;=$O$12),$M$12,IF(AND(F506&gt;=$N$13,F506&lt;=$O$13),$M$13,IF(AND(F506&gt;=$N$14,F506&lt;=$O$14),$M$14,IF(AND(F506&gt;=$N$15,F506&lt;=$O$15),$M$15,IF(AND(F506&gt;=$N$16,F506&lt;=$O$16),$M$16,IF(AND(F506&gt;=$N$17,F506&lt;=$O$17),$M$17,IF(AND(F506&gt;=$N$18,F506&lt;=$O$18),$M$18,IF(AND(F506&gt;=$M$19,F506&gt;=$N$19),$O$19,IF(AND(F506&gt;=$N$19,F506&lt;=$O$19),$M$19,IF(AND(F506&gt;=$N$20,F506&lt;=$O$20),$M$20,IF(AND(F506&gt;=$N$21,F506&lt;=$O$21),$M$21,IF(AND(F506&gt;=$N$22,F506&lt;=$O$22),$M$22,IF(AND(F506&gt;=$N$23,F506&lt;=$O$23),$M$23,IF(AND(F506&gt;=$N$24,F506&lt;=$O$24),$M$24,IF(AND(F506&gt;=$N$25,F506&lt;=$O$25),$M$25,IF(AND(F506&gt;=$N$26,F506&lt;=$O$26),$M$26,IF(AND(F506&gt;=$N$27,F506&lt;=$O$27),$M$27,IF(AND(F506&gt;=$N$28,F506&lt;=$O$28),$M$28,IF(AND(F506&gt;=$N$29,F506&lt;=$O$29),$M$29))))))))))))))))))))))))))))))</f>
        <v>6</v>
      </c>
      <c r="D506" s="19" t="s">
        <v>21</v>
      </c>
      <c r="E506" s="19" t="s">
        <v>1235</v>
      </c>
      <c r="F506" s="23">
        <v>70</v>
      </c>
      <c r="G506" s="23"/>
      <c r="H506" s="19" t="s">
        <v>1166</v>
      </c>
      <c r="I506" s="19" t="s">
        <v>1319</v>
      </c>
      <c r="J506" s="19" t="s">
        <v>2866</v>
      </c>
      <c r="L506" s="22"/>
      <c r="XFD506" s="22"/>
    </row>
    <row r="507" spans="1:12 16384:16384" s="19" customFormat="1" x14ac:dyDescent="0.35">
      <c r="A507" s="19" t="s">
        <v>3217</v>
      </c>
      <c r="B507" s="45" t="str">
        <f>HYPERLINK(Table4[[#This Row],[Link]],Table4[[#This Row],[Pattern w/out Hyperlink]])</f>
        <v>Ayano CV</v>
      </c>
      <c r="C507" s="19">
        <f>IF(F507&lt;=$N$1,$M$1,IF(AND(F507&gt;=$N$2,F507&lt;=$O$2),$M$2,IF(AND(F507&gt;=$N$3,F507&lt;=$O$3),$M$3,IF(AND(F507&gt;=$N$4,F507&lt;=$O$4),$M$4,IF(AND(F507&gt;=$N$5,F507&lt;=$O$5),$M$5,IF(AND(F507&gt;=$N$6,F507&lt;=$O$6),$M$6,IF(AND(F507&gt;=$N$7,F507&lt;=$O$7),$M$7,IF(AND(F507&gt;=$N$8,F507&lt;=$O$8),$M$8,IF(AND(F507&gt;$N$9,F507&lt;=$O$9),$M$9,IF(AND(F507&gt;=$N$10,F507&lt;=$O$10),$M$10,IF(AND(F507&gt;=$N$11,F507&lt;=$O$11),$M$11,IF(AND(F507&gt;=$N$12,F507&lt;=$O$12),$M$12,IF(AND(F507&gt;=$N$13,F507&lt;=$O$13),$M$13,IF(AND(F507&gt;=$N$14,F507&lt;=$O$14),$M$14,IF(AND(F507&gt;=$N$15,F507&lt;=$O$15),$M$15,IF(AND(F507&gt;=$N$16,F507&lt;=$O$16),$M$16,IF(AND(F507&gt;=$N$17,F507&lt;=$O$17),$M$17,IF(AND(F507&gt;=$N$18,F507&lt;=$O$18),$M$18,IF(AND(F507&gt;=$M$19,F507&gt;=$N$19),$O$19,IF(AND(F507&gt;=$N$19,F507&lt;=$O$19),$M$19,IF(AND(F507&gt;=$N$20,F507&lt;=$O$20),$M$20,IF(AND(F507&gt;=$N$21,F507&lt;=$O$21),$M$21,IF(AND(F507&gt;=$N$22,F507&lt;=$O$22),$M$22,IF(AND(F507&gt;=$N$23,F507&lt;=$O$23),$M$23,IF(AND(F507&gt;=$N$24,F507&lt;=$O$24),$M$24,IF(AND(F507&gt;=$N$25,F507&lt;=$O$25),$M$25,IF(AND(F507&gt;=$N$26,F507&lt;=$O$26),$M$26,IF(AND(F507&gt;=$N$27,F507&lt;=$O$27),$M$27,IF(AND(F507&gt;=$N$28,F507&lt;=$O$28),$M$28,IF(AND(F507&gt;=$N$29,F507&lt;=$O$29),$M$29))))))))))))))))))))))))))))))</f>
        <v>6</v>
      </c>
      <c r="D507" s="19" t="s">
        <v>26</v>
      </c>
      <c r="E507" s="19" t="s">
        <v>1235</v>
      </c>
      <c r="F507" s="23">
        <f>Table4[[#This Row],[USD Pricing]]*Exchange!$A$1</f>
        <v>68.599999999999994</v>
      </c>
      <c r="G507" s="23">
        <v>49</v>
      </c>
      <c r="H507" s="19" t="s">
        <v>5767</v>
      </c>
      <c r="I507" s="19" t="s">
        <v>1319</v>
      </c>
      <c r="J507" s="19" t="s">
        <v>2866</v>
      </c>
      <c r="L507" s="22"/>
      <c r="XFD507" s="22"/>
    </row>
    <row r="508" spans="1:12 16384:16384" s="19" customFormat="1" x14ac:dyDescent="0.35">
      <c r="A508" s="19" t="s">
        <v>3218</v>
      </c>
      <c r="B508" s="45" t="str">
        <f>HYPERLINK(Table4[[#This Row],[Link]],Table4[[#This Row],[Pattern w/out Hyperlink]])</f>
        <v>Basket CV</v>
      </c>
      <c r="C508" s="19">
        <f>IF(F508&lt;=$N$1,$M$1,IF(AND(F508&gt;=$N$2,F508&lt;=$O$2),$M$2,IF(AND(F508&gt;=$N$3,F508&lt;=$O$3),$M$3,IF(AND(F508&gt;=$N$4,F508&lt;=$O$4),$M$4,IF(AND(F508&gt;=$N$5,F508&lt;=$O$5),$M$5,IF(AND(F508&gt;=$N$6,F508&lt;=$O$6),$M$6,IF(AND(F508&gt;=$N$7,F508&lt;=$O$7),$M$7,IF(AND(F508&gt;=$N$8,F508&lt;=$O$8),$M$8,IF(AND(F508&gt;$N$9,F508&lt;=$O$9),$M$9,IF(AND(F508&gt;=$N$10,F508&lt;=$O$10),$M$10,IF(AND(F508&gt;=$N$11,F508&lt;=$O$11),$M$11,IF(AND(F508&gt;=$N$12,F508&lt;=$O$12),$M$12,IF(AND(F508&gt;=$N$13,F508&lt;=$O$13),$M$13,IF(AND(F508&gt;=$N$14,F508&lt;=$O$14),$M$14,IF(AND(F508&gt;=$N$15,F508&lt;=$O$15),$M$15,IF(AND(F508&gt;=$N$16,F508&lt;=$O$16),$M$16,IF(AND(F508&gt;=$N$17,F508&lt;=$O$17),$M$17,IF(AND(F508&gt;=$N$18,F508&lt;=$O$18),$M$18,IF(AND(F508&gt;=$M$19,F508&gt;=$N$19),$O$19,IF(AND(F508&gt;=$N$19,F508&lt;=$O$19),$M$19,IF(AND(F508&gt;=$N$20,F508&lt;=$O$20),$M$20,IF(AND(F508&gt;=$N$21,F508&lt;=$O$21),$M$21,IF(AND(F508&gt;=$N$22,F508&lt;=$O$22),$M$22,IF(AND(F508&gt;=$N$23,F508&lt;=$O$23),$M$23,IF(AND(F508&gt;=$N$24,F508&lt;=$O$24),$M$24,IF(AND(F508&gt;=$N$25,F508&lt;=$O$25),$M$25,IF(AND(F508&gt;=$N$26,F508&lt;=$O$26),$M$26,IF(AND(F508&gt;=$N$27,F508&lt;=$O$27),$M$27,IF(AND(F508&gt;=$N$28,F508&lt;=$O$28),$M$28,IF(AND(F508&gt;=$N$29,F508&lt;=$O$29),$M$29))))))))))))))))))))))))))))))</f>
        <v>6</v>
      </c>
      <c r="D508" s="19" t="s">
        <v>26</v>
      </c>
      <c r="E508" s="19" t="s">
        <v>1235</v>
      </c>
      <c r="F508" s="23">
        <f>Table4[[#This Row],[USD Pricing]]*Exchange!$A$1</f>
        <v>68.739999999999995</v>
      </c>
      <c r="G508" s="23">
        <v>49.1</v>
      </c>
      <c r="H508" s="19" t="s">
        <v>5768</v>
      </c>
      <c r="I508" s="19" t="s">
        <v>0</v>
      </c>
      <c r="J508" s="19" t="s">
        <v>2866</v>
      </c>
      <c r="K508" s="19" t="s">
        <v>8167</v>
      </c>
      <c r="L508" s="22"/>
      <c r="XFD508" s="22"/>
    </row>
    <row r="509" spans="1:12 16384:16384" s="19" customFormat="1" x14ac:dyDescent="0.35">
      <c r="A509" s="19" t="s">
        <v>3443</v>
      </c>
      <c r="B509" s="45" t="str">
        <f>HYPERLINK(Table4[[#This Row],[Link]],Table4[[#This Row],[Pattern w/out Hyperlink]])</f>
        <v>Bend</v>
      </c>
      <c r="C509" s="19">
        <f>IF(F509&lt;=$N$1,$M$1,IF(AND(F509&gt;=$N$2,F509&lt;=$O$2),$M$2,IF(AND(F509&gt;=$N$3,F509&lt;=$O$3),$M$3,IF(AND(F509&gt;=$N$4,F509&lt;=$O$4),$M$4,IF(AND(F509&gt;=$N$5,F509&lt;=$O$5),$M$5,IF(AND(F509&gt;=$N$6,F509&lt;=$O$6),$M$6,IF(AND(F509&gt;=$N$7,F509&lt;=$O$7),$M$7,IF(AND(F509&gt;=$N$8,F509&lt;=$O$8),$M$8,IF(AND(F509&gt;$N$9,F509&lt;=$O$9),$M$9,IF(AND(F509&gt;=$N$10,F509&lt;=$O$10),$M$10,IF(AND(F509&gt;=$N$11,F509&lt;=$O$11),$M$11,IF(AND(F509&gt;=$N$12,F509&lt;=$O$12),$M$12,IF(AND(F509&gt;=$N$13,F509&lt;=$O$13),$M$13,IF(AND(F509&gt;=$N$14,F509&lt;=$O$14),$M$14,IF(AND(F509&gt;=$N$15,F509&lt;=$O$15),$M$15,IF(AND(F509&gt;=$N$16,F509&lt;=$O$16),$M$16,IF(AND(F509&gt;=$N$17,F509&lt;=$O$17),$M$17,IF(AND(F509&gt;=$N$18,F509&lt;=$O$18),$M$18,IF(AND(F509&gt;=$M$19,F509&gt;=$N$19),$O$19,IF(AND(F509&gt;=$N$19,F509&lt;=$O$19),$M$19,IF(AND(F509&gt;=$N$20,F509&lt;=$O$20),$M$20,IF(AND(F509&gt;=$N$21,F509&lt;=$O$21),$M$21,IF(AND(F509&gt;=$N$22,F509&lt;=$O$22),$M$22,IF(AND(F509&gt;=$N$23,F509&lt;=$O$23),$M$23,IF(AND(F509&gt;=$N$24,F509&lt;=$O$24),$M$24,IF(AND(F509&gt;=$N$25,F509&lt;=$O$25),$M$25,IF(AND(F509&gt;=$N$26,F509&lt;=$O$26),$M$26,IF(AND(F509&gt;=$N$27,F509&lt;=$O$27),$M$27,IF(AND(F509&gt;=$N$28,F509&lt;=$O$28),$M$28,IF(AND(F509&gt;=$N$29,F509&lt;=$O$29),$M$29))))))))))))))))))))))))))))))</f>
        <v>6</v>
      </c>
      <c r="D509" s="19" t="s">
        <v>2232</v>
      </c>
      <c r="E509" s="19" t="s">
        <v>1235</v>
      </c>
      <c r="F509" s="23">
        <f>Table4[[#This Row],[USD Pricing]]*Exchange!$A$1</f>
        <v>74.199999999999989</v>
      </c>
      <c r="G509" s="23">
        <v>53</v>
      </c>
      <c r="H509" s="19" t="s">
        <v>3444</v>
      </c>
      <c r="I509" s="19" t="s">
        <v>0</v>
      </c>
      <c r="J509" s="19" t="s">
        <v>2860</v>
      </c>
      <c r="L509" s="22"/>
      <c r="XFD509" s="22"/>
    </row>
    <row r="510" spans="1:12 16384:16384" s="19" customFormat="1" x14ac:dyDescent="0.35">
      <c r="A510" s="12" t="s">
        <v>95</v>
      </c>
      <c r="B510" s="19" t="str">
        <f>HYPERLINK(Table4[[#This Row],[Link]],Table4[[#This Row],[Pattern w/out Hyperlink]])</f>
        <v>Big Bird</v>
      </c>
      <c r="C510" s="19">
        <f>IF(F510&lt;=$N$1,$M$1,IF(AND(F510&gt;=$N$2,F510&lt;=$O$2),$M$2,IF(AND(F510&gt;=$N$3,F510&lt;=$O$3),$M$3,IF(AND(F510&gt;=$N$4,F510&lt;=$O$4),$M$4,IF(AND(F510&gt;=$N$5,F510&lt;=$O$5),$M$5,IF(AND(F510&gt;=$N$6,F510&lt;=$O$6),$M$6,IF(AND(F510&gt;=$N$7,F510&lt;=$O$7),$M$7,IF(AND(F510&gt;=$N$8,F510&lt;=$O$8),$M$8,IF(AND(F510&gt;$N$9,F510&lt;=$O$9),$M$9,IF(AND(F510&gt;=$N$10,F510&lt;=$O$10),$M$10,IF(AND(F510&gt;=$N$11,F510&lt;=$O$11),$M$11,IF(AND(F510&gt;=$N$12,F510&lt;=$O$12),$M$12,IF(AND(F510&gt;=$N$13,F510&lt;=$O$13),$M$13,IF(AND(F510&gt;=$N$14,F510&lt;=$O$14),$M$14,IF(AND(F510&gt;=$N$15,F510&lt;=$O$15),$M$15,IF(AND(F510&gt;=$N$16,F510&lt;=$O$16),$M$16,IF(AND(F510&gt;=$N$17,F510&lt;=$O$17),$M$17,IF(AND(F510&gt;=$N$18,F510&lt;=$O$18),$M$18,IF(AND(F510&gt;=$M$19,F510&gt;=$N$19),$O$19,IF(AND(F510&gt;=$N$19,F510&lt;=$O$19),$M$19,IF(AND(F510&gt;=$N$20,F510&lt;=$O$20),$M$20,IF(AND(F510&gt;=$N$21,F510&lt;=$O$21),$M$21,IF(AND(F510&gt;=$N$22,F510&lt;=$O$22),$M$22,IF(AND(F510&gt;=$N$23,F510&lt;=$O$23),$M$23,IF(AND(F510&gt;=$N$24,F510&lt;=$O$24),$M$24,IF(AND(F510&gt;=$N$25,F510&lt;=$O$25),$M$25,IF(AND(F510&gt;=$N$26,F510&lt;=$O$26),$M$26,IF(AND(F510&gt;=$N$27,F510&lt;=$O$27),$M$27,IF(AND(F510&gt;=$N$28,F510&lt;=$O$28),$M$28,IF(AND(F510&gt;=$N$29,F510&lt;=$O$29),$M$29))))))))))))))))))))))))))))))</f>
        <v>6</v>
      </c>
      <c r="D510" s="19" t="s">
        <v>19</v>
      </c>
      <c r="E510" s="19" t="s">
        <v>1235</v>
      </c>
      <c r="F510" s="16">
        <v>71</v>
      </c>
      <c r="G510" s="16"/>
      <c r="H510" s="12" t="s">
        <v>1997</v>
      </c>
      <c r="I510" s="19" t="s">
        <v>4213</v>
      </c>
      <c r="J510" s="19" t="s">
        <v>2857</v>
      </c>
      <c r="K510" s="12" t="s">
        <v>8170</v>
      </c>
      <c r="L510" s="22"/>
      <c r="XFD510" s="22"/>
    </row>
    <row r="511" spans="1:12 16384:16384" s="19" customFormat="1" x14ac:dyDescent="0.35">
      <c r="A511" s="12" t="s">
        <v>1282</v>
      </c>
      <c r="B511" s="19" t="str">
        <f>HYPERLINK(Table4[[#This Row],[Link]],Table4[[#This Row],[Pattern w/out Hyperlink]])</f>
        <v>Brisa</v>
      </c>
      <c r="C511" s="19">
        <f>IF(F511&lt;=$N$1,$M$1,IF(AND(F511&gt;=$N$2,F511&lt;=$O$2),$M$2,IF(AND(F511&gt;=$N$3,F511&lt;=$O$3),$M$3,IF(AND(F511&gt;=$N$4,F511&lt;=$O$4),$M$4,IF(AND(F511&gt;=$N$5,F511&lt;=$O$5),$M$5,IF(AND(F511&gt;=$N$6,F511&lt;=$O$6),$M$6,IF(AND(F511&gt;=$N$7,F511&lt;=$O$7),$M$7,IF(AND(F511&gt;=$N$8,F511&lt;=$O$8),$M$8,IF(AND(F511&gt;$N$9,F511&lt;=$O$9),$M$9,IF(AND(F511&gt;=$N$10,F511&lt;=$O$10),$M$10,IF(AND(F511&gt;=$N$11,F511&lt;=$O$11),$M$11,IF(AND(F511&gt;=$N$12,F511&lt;=$O$12),$M$12,IF(AND(F511&gt;=$N$13,F511&lt;=$O$13),$M$13,IF(AND(F511&gt;=$N$14,F511&lt;=$O$14),$M$14,IF(AND(F511&gt;=$N$15,F511&lt;=$O$15),$M$15,IF(AND(F511&gt;=$N$16,F511&lt;=$O$16),$M$16,IF(AND(F511&gt;=$N$17,F511&lt;=$O$17),$M$17,IF(AND(F511&gt;=$N$18,F511&lt;=$O$18),$M$18,IF(AND(F511&gt;=$M$19,F511&gt;=$N$19),$O$19,IF(AND(F511&gt;=$N$19,F511&lt;=$O$19),$M$19,IF(AND(F511&gt;=$N$20,F511&lt;=$O$20),$M$20,IF(AND(F511&gt;=$N$21,F511&lt;=$O$21),$M$21,IF(AND(F511&gt;=$N$22,F511&lt;=$O$22),$M$22,IF(AND(F511&gt;=$N$23,F511&lt;=$O$23),$M$23,IF(AND(F511&gt;=$N$24,F511&lt;=$O$24),$M$24,IF(AND(F511&gt;=$N$25,F511&lt;=$O$25),$M$25,IF(AND(F511&gt;=$N$26,F511&lt;=$O$26),$M$26,IF(AND(F511&gt;=$N$27,F511&lt;=$O$27),$M$27,IF(AND(F511&gt;=$N$28,F511&lt;=$O$28),$M$28,IF(AND(F511&gt;=$N$29,F511&lt;=$O$29),$M$29))))))))))))))))))))))))))))))</f>
        <v>6</v>
      </c>
      <c r="D511" s="19" t="s">
        <v>1281</v>
      </c>
      <c r="E511" s="19" t="s">
        <v>1235</v>
      </c>
      <c r="F511" s="16">
        <v>67</v>
      </c>
      <c r="G511" s="16"/>
      <c r="H511" s="12" t="s">
        <v>1293</v>
      </c>
      <c r="I511" s="19" t="s">
        <v>1319</v>
      </c>
      <c r="J511" s="19" t="s">
        <v>3822</v>
      </c>
      <c r="K511" s="12"/>
      <c r="L511" s="22"/>
      <c r="XFD511" s="22"/>
    </row>
    <row r="512" spans="1:12 16384:16384" s="19" customFormat="1" x14ac:dyDescent="0.35">
      <c r="A512" s="12" t="s">
        <v>1283</v>
      </c>
      <c r="B512" s="19" t="str">
        <f>HYPERLINK(Table4[[#This Row],[Link]],Table4[[#This Row],[Pattern w/out Hyperlink]])</f>
        <v>Brisa Distressed</v>
      </c>
      <c r="C512" s="19">
        <f>IF(F512&lt;=$N$1,$M$1,IF(AND(F512&gt;=$N$2,F512&lt;=$O$2),$M$2,IF(AND(F512&gt;=$N$3,F512&lt;=$O$3),$M$3,IF(AND(F512&gt;=$N$4,F512&lt;=$O$4),$M$4,IF(AND(F512&gt;=$N$5,F512&lt;=$O$5),$M$5,IF(AND(F512&gt;=$N$6,F512&lt;=$O$6),$M$6,IF(AND(F512&gt;=$N$7,F512&lt;=$O$7),$M$7,IF(AND(F512&gt;=$N$8,F512&lt;=$O$8),$M$8,IF(AND(F512&gt;$N$9,F512&lt;=$O$9),$M$9,IF(AND(F512&gt;=$N$10,F512&lt;=$O$10),$M$10,IF(AND(F512&gt;=$N$11,F512&lt;=$O$11),$M$11,IF(AND(F512&gt;=$N$12,F512&lt;=$O$12),$M$12,IF(AND(F512&gt;=$N$13,F512&lt;=$O$13),$M$13,IF(AND(F512&gt;=$N$14,F512&lt;=$O$14),$M$14,IF(AND(F512&gt;=$N$15,F512&lt;=$O$15),$M$15,IF(AND(F512&gt;=$N$16,F512&lt;=$O$16),$M$16,IF(AND(F512&gt;=$N$17,F512&lt;=$O$17),$M$17,IF(AND(F512&gt;=$N$18,F512&lt;=$O$18),$M$18,IF(AND(F512&gt;=$M$19,F512&gt;=$N$19),$O$19,IF(AND(F512&gt;=$N$19,F512&lt;=$O$19),$M$19,IF(AND(F512&gt;=$N$20,F512&lt;=$O$20),$M$20,IF(AND(F512&gt;=$N$21,F512&lt;=$O$21),$M$21,IF(AND(F512&gt;=$N$22,F512&lt;=$O$22),$M$22,IF(AND(F512&gt;=$N$23,F512&lt;=$O$23),$M$23,IF(AND(F512&gt;=$N$24,F512&lt;=$O$24),$M$24,IF(AND(F512&gt;=$N$25,F512&lt;=$O$25),$M$25,IF(AND(F512&gt;=$N$26,F512&lt;=$O$26),$M$26,IF(AND(F512&gt;=$N$27,F512&lt;=$O$27),$M$27,IF(AND(F512&gt;=$N$28,F512&lt;=$O$28),$M$28,IF(AND(F512&gt;=$N$29,F512&lt;=$O$29),$M$29))))))))))))))))))))))))))))))</f>
        <v>6</v>
      </c>
      <c r="D512" s="19" t="s">
        <v>1281</v>
      </c>
      <c r="E512" s="19" t="s">
        <v>1235</v>
      </c>
      <c r="F512" s="16">
        <v>67</v>
      </c>
      <c r="G512" s="16"/>
      <c r="H512" s="12" t="s">
        <v>1294</v>
      </c>
      <c r="I512" s="19" t="s">
        <v>1319</v>
      </c>
      <c r="J512" s="19" t="s">
        <v>3822</v>
      </c>
      <c r="K512" s="12"/>
      <c r="L512" s="22"/>
      <c r="XFD512" s="22"/>
    </row>
    <row r="513" spans="1:12 16384:16384" s="19" customFormat="1" x14ac:dyDescent="0.35">
      <c r="A513" s="12" t="s">
        <v>8037</v>
      </c>
      <c r="B513" s="19" t="str">
        <f>HYPERLINK(Table4[[#This Row],[Link]],Table4[[#This Row],[Pattern w/out Hyperlink]])</f>
        <v>Brisa Forecast</v>
      </c>
      <c r="C513" s="19">
        <f>IF(F513&lt;=$N$1,$M$1,IF(AND(F513&gt;=$N$2,F513&lt;=$O$2),$M$2,IF(AND(F513&gt;=$N$3,F513&lt;=$O$3),$M$3,IF(AND(F513&gt;=$N$4,F513&lt;=$O$4),$M$4,IF(AND(F513&gt;=$N$5,F513&lt;=$O$5),$M$5,IF(AND(F513&gt;=$N$6,F513&lt;=$O$6),$M$6,IF(AND(F513&gt;=$N$7,F513&lt;=$O$7),$M$7,IF(AND(F513&gt;=$N$8,F513&lt;=$O$8),$M$8,IF(AND(F513&gt;$N$9,F513&lt;=$O$9),$M$9,IF(AND(F513&gt;=$N$10,F513&lt;=$O$10),$M$10,IF(AND(F513&gt;=$N$11,F513&lt;=$O$11),$M$11,IF(AND(F513&gt;=$N$12,F513&lt;=$O$12),$M$12,IF(AND(F513&gt;=$N$13,F513&lt;=$O$13),$M$13,IF(AND(F513&gt;=$N$14,F513&lt;=$O$14),$M$14,IF(AND(F513&gt;=$N$15,F513&lt;=$O$15),$M$15,IF(AND(F513&gt;=$N$16,F513&lt;=$O$16),$M$16,IF(AND(F513&gt;=$N$17,F513&lt;=$O$17),$M$17,IF(AND(F513&gt;=$N$18,F513&lt;=$O$18),$M$18,IF(AND(F513&gt;=$M$19,F513&gt;=$N$19),$O$19,IF(AND(F513&gt;=$N$19,F513&lt;=$O$19),$M$19,IF(AND(F513&gt;=$N$20,F513&lt;=$O$20),$M$20,IF(AND(F513&gt;=$N$21,F513&lt;=$O$21),$M$21,IF(AND(F513&gt;=$N$22,F513&lt;=$O$22),$M$22,IF(AND(F513&gt;=$N$23,F513&lt;=$O$23),$M$23,IF(AND(F513&gt;=$N$24,F513&lt;=$O$24),$M$24,IF(AND(F513&gt;=$N$25,F513&lt;=$O$25),$M$25,IF(AND(F513&gt;=$N$26,F513&lt;=$O$26),$M$26,IF(AND(F513&gt;=$N$27,F513&lt;=$O$27),$M$27,IF(AND(F513&gt;=$N$28,F513&lt;=$O$28),$M$28,IF(AND(F513&gt;=$N$29,F513&lt;=$O$29),$M$29))))))))))))))))))))))))))))))</f>
        <v>6</v>
      </c>
      <c r="D513" s="19" t="s">
        <v>1281</v>
      </c>
      <c r="E513" s="19" t="s">
        <v>1235</v>
      </c>
      <c r="F513" s="16">
        <v>74</v>
      </c>
      <c r="G513" s="16"/>
      <c r="H513" s="12" t="s">
        <v>8038</v>
      </c>
      <c r="I513" s="19" t="s">
        <v>1319</v>
      </c>
      <c r="J513" s="19" t="s">
        <v>3822</v>
      </c>
      <c r="K513" s="12"/>
      <c r="L513" s="22"/>
      <c r="XFD513" s="22"/>
    </row>
    <row r="514" spans="1:12 16384:16384" s="19" customFormat="1" x14ac:dyDescent="0.35">
      <c r="A514" s="12" t="s">
        <v>8034</v>
      </c>
      <c r="B514" s="19" t="str">
        <f>HYPERLINK(Table4[[#This Row],[Link]],Table4[[#This Row],[Pattern w/out Hyperlink]])</f>
        <v>Brisa Frontier</v>
      </c>
      <c r="C514" s="19">
        <f>IF(F514&lt;=$N$1,$M$1,IF(AND(F514&gt;=$N$2,F514&lt;=$O$2),$M$2,IF(AND(F514&gt;=$N$3,F514&lt;=$O$3),$M$3,IF(AND(F514&gt;=$N$4,F514&lt;=$O$4),$M$4,IF(AND(F514&gt;=$N$5,F514&lt;=$O$5),$M$5,IF(AND(F514&gt;=$N$6,F514&lt;=$O$6),$M$6,IF(AND(F514&gt;=$N$7,F514&lt;=$O$7),$M$7,IF(AND(F514&gt;=$N$8,F514&lt;=$O$8),$M$8,IF(AND(F514&gt;$N$9,F514&lt;=$O$9),$M$9,IF(AND(F514&gt;=$N$10,F514&lt;=$O$10),$M$10,IF(AND(F514&gt;=$N$11,F514&lt;=$O$11),$M$11,IF(AND(F514&gt;=$N$12,F514&lt;=$O$12),$M$12,IF(AND(F514&gt;=$N$13,F514&lt;=$O$13),$M$13,IF(AND(F514&gt;=$N$14,F514&lt;=$O$14),$M$14,IF(AND(F514&gt;=$N$15,F514&lt;=$O$15),$M$15,IF(AND(F514&gt;=$N$16,F514&lt;=$O$16),$M$16,IF(AND(F514&gt;=$N$17,F514&lt;=$O$17),$M$17,IF(AND(F514&gt;=$N$18,F514&lt;=$O$18),$M$18,IF(AND(F514&gt;=$M$19,F514&gt;=$N$19),$O$19,IF(AND(F514&gt;=$N$19,F514&lt;=$O$19),$M$19,IF(AND(F514&gt;=$N$20,F514&lt;=$O$20),$M$20,IF(AND(F514&gt;=$N$21,F514&lt;=$O$21),$M$21,IF(AND(F514&gt;=$N$22,F514&lt;=$O$22),$M$22,IF(AND(F514&gt;=$N$23,F514&lt;=$O$23),$M$23,IF(AND(F514&gt;=$N$24,F514&lt;=$O$24),$M$24,IF(AND(F514&gt;=$N$25,F514&lt;=$O$25),$M$25,IF(AND(F514&gt;=$N$26,F514&lt;=$O$26),$M$26,IF(AND(F514&gt;=$N$27,F514&lt;=$O$27),$M$27,IF(AND(F514&gt;=$N$28,F514&lt;=$O$28),$M$28,IF(AND(F514&gt;=$N$29,F514&lt;=$O$29),$M$29))))))))))))))))))))))))))))))</f>
        <v>6</v>
      </c>
      <c r="D514" s="19" t="s">
        <v>1281</v>
      </c>
      <c r="E514" s="19" t="s">
        <v>1235</v>
      </c>
      <c r="F514" s="16">
        <v>74</v>
      </c>
      <c r="G514" s="16"/>
      <c r="H514" s="12" t="s">
        <v>1306</v>
      </c>
      <c r="I514" s="19" t="s">
        <v>1319</v>
      </c>
      <c r="J514" s="19" t="s">
        <v>3822</v>
      </c>
      <c r="K514" s="12"/>
      <c r="L514" s="22"/>
      <c r="XFD514" s="22"/>
    </row>
    <row r="515" spans="1:12 16384:16384" s="19" customFormat="1" x14ac:dyDescent="0.35">
      <c r="A515" s="12" t="s">
        <v>5504</v>
      </c>
      <c r="B515" s="19" t="str">
        <f>HYPERLINK(Table4[[#This Row],[Link]],Table4[[#This Row],[Pattern w/out Hyperlink]])</f>
        <v>Canter Epu</v>
      </c>
      <c r="C515" s="19">
        <f>IF(F515&lt;=$N$1,$M$1,IF(AND(F515&gt;=$N$2,F515&lt;=$O$2),$M$2,IF(AND(F515&gt;=$N$3,F515&lt;=$O$3),$M$3,IF(AND(F515&gt;=$N$4,F515&lt;=$O$4),$M$4,IF(AND(F515&gt;=$N$5,F515&lt;=$O$5),$M$5,IF(AND(F515&gt;=$N$6,F515&lt;=$O$6),$M$6,IF(AND(F515&gt;=$N$7,F515&lt;=$O$7),$M$7,IF(AND(F515&gt;=$N$8,F515&lt;=$O$8),$M$8,IF(AND(F515&gt;$N$9,F515&lt;=$O$9),$M$9,IF(AND(F515&gt;=$N$10,F515&lt;=$O$10),$M$10,IF(AND(F515&gt;=$N$11,F515&lt;=$O$11),$M$11,IF(AND(F515&gt;=$N$12,F515&lt;=$O$12),$M$12,IF(AND(F515&gt;=$N$13,F515&lt;=$O$13),$M$13,IF(AND(F515&gt;=$N$14,F515&lt;=$O$14),$M$14,IF(AND(F515&gt;=$N$15,F515&lt;=$O$15),$M$15,IF(AND(F515&gt;=$N$16,F515&lt;=$O$16),$M$16,IF(AND(F515&gt;=$N$17,F515&lt;=$O$17),$M$17,IF(AND(F515&gt;=$N$18,F515&lt;=$O$18),$M$18,IF(AND(F515&gt;=$M$19,F515&gt;=$N$19),$O$19,IF(AND(F515&gt;=$N$19,F515&lt;=$O$19),$M$19,IF(AND(F515&gt;=$N$20,F515&lt;=$O$20),$M$20,IF(AND(F515&gt;=$N$21,F515&lt;=$O$21),$M$21,IF(AND(F515&gt;=$N$22,F515&lt;=$O$22),$M$22,IF(AND(F515&gt;=$N$23,F515&lt;=$O$23),$M$23,IF(AND(F515&gt;=$N$24,F515&lt;=$O$24),$M$24,IF(AND(F515&gt;=$N$25,F515&lt;=$O$25),$M$25,IF(AND(F515&gt;=$N$26,F515&lt;=$O$26),$M$26,IF(AND(F515&gt;=$N$27,F515&lt;=$O$27),$M$27,IF(AND(F515&gt;=$N$28,F515&lt;=$O$28),$M$28,IF(AND(F515&gt;=$N$29,F515&lt;=$O$29),$M$29))))))))))))))))))))))))))))))</f>
        <v>6</v>
      </c>
      <c r="D515" s="19" t="s">
        <v>26</v>
      </c>
      <c r="E515" s="19" t="s">
        <v>1235</v>
      </c>
      <c r="F515" s="16">
        <f>Table4[[#This Row],[USD Pricing]]*Exchange!$A$1</f>
        <v>72.8</v>
      </c>
      <c r="G515" s="16">
        <v>52</v>
      </c>
      <c r="H515" s="12" t="s">
        <v>5505</v>
      </c>
      <c r="I515" s="19" t="s">
        <v>1319</v>
      </c>
      <c r="J515" s="19" t="s">
        <v>2881</v>
      </c>
      <c r="K515" s="12"/>
      <c r="L515" s="22"/>
      <c r="XFD515" s="22"/>
    </row>
    <row r="516" spans="1:12 16384:16384" s="19" customFormat="1" x14ac:dyDescent="0.35">
      <c r="A516" s="19" t="s">
        <v>5769</v>
      </c>
      <c r="B516" s="45" t="str">
        <f>HYPERLINK(Table4[[#This Row],[Link]],Table4[[#This Row],[Pattern w/out Hyperlink]])</f>
        <v>Celebrity CV</v>
      </c>
      <c r="C516" s="19">
        <f>IF(F516&lt;=$N$1,$M$1,IF(AND(F516&gt;=$N$2,F516&lt;=$O$2),$M$2,IF(AND(F516&gt;=$N$3,F516&lt;=$O$3),$M$3,IF(AND(F516&gt;=$N$4,F516&lt;=$O$4),$M$4,IF(AND(F516&gt;=$N$5,F516&lt;=$O$5),$M$5,IF(AND(F516&gt;=$N$6,F516&lt;=$O$6),$M$6,IF(AND(F516&gt;=$N$7,F516&lt;=$O$7),$M$7,IF(AND(F516&gt;=$N$8,F516&lt;=$O$8),$M$8,IF(AND(F516&gt;$N$9,F516&lt;=$O$9),$M$9,IF(AND(F516&gt;=$N$10,F516&lt;=$O$10),$M$10,IF(AND(F516&gt;=$N$11,F516&lt;=$O$11),$M$11,IF(AND(F516&gt;=$N$12,F516&lt;=$O$12),$M$12,IF(AND(F516&gt;=$N$13,F516&lt;=$O$13),$M$13,IF(AND(F516&gt;=$N$14,F516&lt;=$O$14),$M$14,IF(AND(F516&gt;=$N$15,F516&lt;=$O$15),$M$15,IF(AND(F516&gt;=$N$16,F516&lt;=$O$16),$M$16,IF(AND(F516&gt;=$N$17,F516&lt;=$O$17),$M$17,IF(AND(F516&gt;=$N$18,F516&lt;=$O$18),$M$18,IF(AND(F516&gt;=$M$19,F516&gt;=$N$19),$O$19,IF(AND(F516&gt;=$N$19,F516&lt;=$O$19),$M$19,IF(AND(F516&gt;=$N$20,F516&lt;=$O$20),$M$20,IF(AND(F516&gt;=$N$21,F516&lt;=$O$21),$M$21,IF(AND(F516&gt;=$N$22,F516&lt;=$O$22),$M$22,IF(AND(F516&gt;=$N$23,F516&lt;=$O$23),$M$23,IF(AND(F516&gt;=$N$24,F516&lt;=$O$24),$M$24,IF(AND(F516&gt;=$N$25,F516&lt;=$O$25),$M$25,IF(AND(F516&gt;=$N$26,F516&lt;=$O$26),$M$26,IF(AND(F516&gt;=$N$27,F516&lt;=$O$27),$M$27,IF(AND(F516&gt;=$N$28,F516&lt;=$O$28),$M$28,IF(AND(F516&gt;=$N$29,F516&lt;=$O$29),$M$29))))))))))))))))))))))))))))))</f>
        <v>6</v>
      </c>
      <c r="D516" s="19" t="s">
        <v>26</v>
      </c>
      <c r="E516" s="19" t="s">
        <v>1235</v>
      </c>
      <c r="F516" s="23">
        <f>Table4[[#This Row],[USD Pricing]]*Exchange!$A$1</f>
        <v>67.899999999999991</v>
      </c>
      <c r="G516" s="23">
        <v>48.5</v>
      </c>
      <c r="H516" s="19" t="s">
        <v>5770</v>
      </c>
      <c r="I516" s="19" t="s">
        <v>1319</v>
      </c>
      <c r="J516" s="19" t="s">
        <v>2860</v>
      </c>
      <c r="L516" s="22"/>
      <c r="XFD516" s="22"/>
    </row>
    <row r="517" spans="1:12 16384:16384" s="19" customFormat="1" x14ac:dyDescent="0.35">
      <c r="A517" s="19" t="s">
        <v>3219</v>
      </c>
      <c r="B517" s="45" t="str">
        <f>HYPERLINK(Table4[[#This Row],[Link]],Table4[[#This Row],[Pattern w/out Hyperlink]])</f>
        <v>Chimera CV</v>
      </c>
      <c r="C517" s="19">
        <f>IF(F517&lt;=$N$1,$M$1,IF(AND(F517&gt;=$N$2,F517&lt;=$O$2),$M$2,IF(AND(F517&gt;=$N$3,F517&lt;=$O$3),$M$3,IF(AND(F517&gt;=$N$4,F517&lt;=$O$4),$M$4,IF(AND(F517&gt;=$N$5,F517&lt;=$O$5),$M$5,IF(AND(F517&gt;=$N$6,F517&lt;=$O$6),$M$6,IF(AND(F517&gt;=$N$7,F517&lt;=$O$7),$M$7,IF(AND(F517&gt;=$N$8,F517&lt;=$O$8),$M$8,IF(AND(F517&gt;$N$9,F517&lt;=$O$9),$M$9,IF(AND(F517&gt;=$N$10,F517&lt;=$O$10),$M$10,IF(AND(F517&gt;=$N$11,F517&lt;=$O$11),$M$11,IF(AND(F517&gt;=$N$12,F517&lt;=$O$12),$M$12,IF(AND(F517&gt;=$N$13,F517&lt;=$O$13),$M$13,IF(AND(F517&gt;=$N$14,F517&lt;=$O$14),$M$14,IF(AND(F517&gt;=$N$15,F517&lt;=$O$15),$M$15,IF(AND(F517&gt;=$N$16,F517&lt;=$O$16),$M$16,IF(AND(F517&gt;=$N$17,F517&lt;=$O$17),$M$17,IF(AND(F517&gt;=$N$18,F517&lt;=$O$18),$M$18,IF(AND(F517&gt;=$M$19,F517&gt;=$N$19),$O$19,IF(AND(F517&gt;=$N$19,F517&lt;=$O$19),$M$19,IF(AND(F517&gt;=$N$20,F517&lt;=$O$20),$M$20,IF(AND(F517&gt;=$N$21,F517&lt;=$O$21),$M$21,IF(AND(F517&gt;=$N$22,F517&lt;=$O$22),$M$22,IF(AND(F517&gt;=$N$23,F517&lt;=$O$23),$M$23,IF(AND(F517&gt;=$N$24,F517&lt;=$O$24),$M$24,IF(AND(F517&gt;=$N$25,F517&lt;=$O$25),$M$25,IF(AND(F517&gt;=$N$26,F517&lt;=$O$26),$M$26,IF(AND(F517&gt;=$N$27,F517&lt;=$O$27),$M$27,IF(AND(F517&gt;=$N$28,F517&lt;=$O$28),$M$28,IF(AND(F517&gt;=$N$29,F517&lt;=$O$29),$M$29))))))))))))))))))))))))))))))</f>
        <v>6</v>
      </c>
      <c r="D517" s="19" t="s">
        <v>26</v>
      </c>
      <c r="E517" s="19" t="s">
        <v>1235</v>
      </c>
      <c r="F517" s="23">
        <f>Table4[[#This Row],[USD Pricing]]*Exchange!$A$1</f>
        <v>65.8</v>
      </c>
      <c r="G517" s="23">
        <v>47</v>
      </c>
      <c r="H517" s="19" t="s">
        <v>5771</v>
      </c>
      <c r="I517" s="19" t="s">
        <v>1319</v>
      </c>
      <c r="J517" s="19" t="s">
        <v>2860</v>
      </c>
      <c r="L517" s="22"/>
      <c r="XFD517" s="22"/>
    </row>
    <row r="518" spans="1:12 16384:16384" s="19" customFormat="1" x14ac:dyDescent="0.35">
      <c r="A518" s="19" t="s">
        <v>166</v>
      </c>
      <c r="B518" s="45" t="str">
        <f>HYPERLINK(Table4[[#This Row],[Link]],Table4[[#This Row],[Pattern w/out Hyperlink]])</f>
        <v>Cinema</v>
      </c>
      <c r="C518" s="19">
        <f>IF(F518&lt;=$N$1,$M$1,IF(AND(F518&gt;=$N$2,F518&lt;=$O$2),$M$2,IF(AND(F518&gt;=$N$3,F518&lt;=$O$3),$M$3,IF(AND(F518&gt;=$N$4,F518&lt;=$O$4),$M$4,IF(AND(F518&gt;=$N$5,F518&lt;=$O$5),$M$5,IF(AND(F518&gt;=$N$6,F518&lt;=$O$6),$M$6,IF(AND(F518&gt;=$N$7,F518&lt;=$O$7),$M$7,IF(AND(F518&gt;=$N$8,F518&lt;=$O$8),$M$8,IF(AND(F518&gt;$N$9,F518&lt;=$O$9),$M$9,IF(AND(F518&gt;=$N$10,F518&lt;=$O$10),$M$10,IF(AND(F518&gt;=$N$11,F518&lt;=$O$11),$M$11,IF(AND(F518&gt;=$N$12,F518&lt;=$O$12),$M$12,IF(AND(F518&gt;=$N$13,F518&lt;=$O$13),$M$13,IF(AND(F518&gt;=$N$14,F518&lt;=$O$14),$M$14,IF(AND(F518&gt;=$N$15,F518&lt;=$O$15),$M$15,IF(AND(F518&gt;=$N$16,F518&lt;=$O$16),$M$16,IF(AND(F518&gt;=$N$17,F518&lt;=$O$17),$M$17,IF(AND(F518&gt;=$N$18,F518&lt;=$O$18),$M$18,IF(AND(F518&gt;=$M$19,F518&gt;=$N$19),$O$19,IF(AND(F518&gt;=$N$19,F518&lt;=$O$19),$M$19,IF(AND(F518&gt;=$N$20,F518&lt;=$O$20),$M$20,IF(AND(F518&gt;=$N$21,F518&lt;=$O$21),$M$21,IF(AND(F518&gt;=$N$22,F518&lt;=$O$22),$M$22,IF(AND(F518&gt;=$N$23,F518&lt;=$O$23),$M$23,IF(AND(F518&gt;=$N$24,F518&lt;=$O$24),$M$24,IF(AND(F518&gt;=$N$25,F518&lt;=$O$25),$M$25,IF(AND(F518&gt;=$N$26,F518&lt;=$O$26),$M$26,IF(AND(F518&gt;=$N$27,F518&lt;=$O$27),$M$27,IF(AND(F518&gt;=$N$28,F518&lt;=$O$28),$M$28,IF(AND(F518&gt;=$N$29,F518&lt;=$O$29),$M$29))))))))))))))))))))))))))))))</f>
        <v>6</v>
      </c>
      <c r="D518" s="19" t="s">
        <v>23</v>
      </c>
      <c r="E518" s="19" t="s">
        <v>1235</v>
      </c>
      <c r="F518" s="23">
        <v>73.400000000000006</v>
      </c>
      <c r="G518" s="23"/>
      <c r="H518" s="19" t="s">
        <v>1227</v>
      </c>
      <c r="I518" s="19" t="s">
        <v>0</v>
      </c>
      <c r="J518" s="19" t="s">
        <v>2860</v>
      </c>
      <c r="L518" s="22"/>
      <c r="XFD518" s="22"/>
    </row>
    <row r="519" spans="1:12 16384:16384" s="19" customFormat="1" x14ac:dyDescent="0.35">
      <c r="A519" s="19" t="s">
        <v>8046</v>
      </c>
      <c r="B519" s="43" t="str">
        <f>HYPERLINK(Table4[[#This Row],[Link]],Table4[[#This Row],[Pattern w/out Hyperlink]])</f>
        <v>Cloud Forest</v>
      </c>
      <c r="C519" s="19">
        <f>IF(F519&lt;=$N$1,$M$1,IF(AND(F519&gt;=$N$2,F519&lt;=$O$2),$M$2,IF(AND(F519&gt;=$N$3,F519&lt;=$O$3),$M$3,IF(AND(F519&gt;=$N$4,F519&lt;=$O$4),$M$4,IF(AND(F519&gt;=$N$5,F519&lt;=$O$5),$M$5,IF(AND(F519&gt;=$N$6,F519&lt;=$O$6),$M$6,IF(AND(F519&gt;=$N$7,F519&lt;=$O$7),$M$7,IF(AND(F519&gt;=$N$8,F519&lt;=$O$8),$M$8,IF(AND(F519&gt;$N$9,F519&lt;=$O$9),$M$9,IF(AND(F519&gt;=$N$10,F519&lt;=$O$10),$M$10,IF(AND(F519&gt;=$N$11,F519&lt;=$O$11),$M$11,IF(AND(F519&gt;=$N$12,F519&lt;=$O$12),$M$12,IF(AND(F519&gt;=$N$13,F519&lt;=$O$13),$M$13,IF(AND(F519&gt;=$N$14,F519&lt;=$O$14),$M$14,IF(AND(F519&gt;=$N$15,F519&lt;=$O$15),$M$15,IF(AND(F519&gt;=$N$16,F519&lt;=$O$16),$M$16,IF(AND(F519&gt;=$N$17,F519&lt;=$O$17),$M$17,IF(AND(F519&gt;=$N$18,F519&lt;=$O$18),$M$18,IF(AND(F519&gt;=$M$19,F519&gt;=$N$19),$O$19,IF(AND(F519&gt;=$N$19,F519&lt;=$O$19),$M$19,IF(AND(F519&gt;=$N$20,F519&lt;=$O$20),$M$20,IF(AND(F519&gt;=$N$21,F519&lt;=$O$21),$M$21,IF(AND(F519&gt;=$N$22,F519&lt;=$O$22),$M$22,IF(AND(F519&gt;=$N$23,F519&lt;=$O$23),$M$23,IF(AND(F519&gt;=$N$24,F519&lt;=$O$24),$M$24,IF(AND(F519&gt;=$N$25,F519&lt;=$O$25),$M$25,IF(AND(F519&gt;=$N$26,F519&lt;=$O$26),$M$26,IF(AND(F519&gt;=$N$27,F519&lt;=$O$27),$M$27,IF(AND(F519&gt;=$N$28,F519&lt;=$O$28),$M$28,IF(AND(F519&gt;=$N$29,F519&lt;=$O$29),$M$29))))))))))))))))))))))))))))))</f>
        <v>6</v>
      </c>
      <c r="D519" s="19" t="s">
        <v>24</v>
      </c>
      <c r="E519" s="19" t="s">
        <v>1235</v>
      </c>
      <c r="F519" s="23">
        <f>Table4[[#This Row],[USD Pricing]]*Exchange!$A$1</f>
        <v>69.929999999999993</v>
      </c>
      <c r="G519" s="23">
        <v>49.95</v>
      </c>
      <c r="H519" s="19" t="s">
        <v>8047</v>
      </c>
      <c r="I519" s="19" t="s">
        <v>0</v>
      </c>
      <c r="J519" s="19" t="s">
        <v>2860</v>
      </c>
      <c r="L519" s="22"/>
      <c r="XFD519" s="22"/>
    </row>
    <row r="520" spans="1:12 16384:16384" s="19" customFormat="1" x14ac:dyDescent="0.35">
      <c r="A520" s="12" t="s">
        <v>174</v>
      </c>
      <c r="B520" s="19" t="str">
        <f>HYPERLINK(Table4[[#This Row],[Link]],Table4[[#This Row],[Pattern w/out Hyperlink]])</f>
        <v>Coast</v>
      </c>
      <c r="C520" s="19">
        <f>IF(F520&lt;=$N$1,$M$1,IF(AND(F520&gt;=$N$2,F520&lt;=$O$2),$M$2,IF(AND(F520&gt;=$N$3,F520&lt;=$O$3),$M$3,IF(AND(F520&gt;=$N$4,F520&lt;=$O$4),$M$4,IF(AND(F520&gt;=$N$5,F520&lt;=$O$5),$M$5,IF(AND(F520&gt;=$N$6,F520&lt;=$O$6),$M$6,IF(AND(F520&gt;=$N$7,F520&lt;=$O$7),$M$7,IF(AND(F520&gt;=$N$8,F520&lt;=$O$8),$M$8,IF(AND(F520&gt;$N$9,F520&lt;=$O$9),$M$9,IF(AND(F520&gt;=$N$10,F520&lt;=$O$10),$M$10,IF(AND(F520&gt;=$N$11,F520&lt;=$O$11),$M$11,IF(AND(F520&gt;=$N$12,F520&lt;=$O$12),$M$12,IF(AND(F520&gt;=$N$13,F520&lt;=$O$13),$M$13,IF(AND(F520&gt;=$N$14,F520&lt;=$O$14),$M$14,IF(AND(F520&gt;=$N$15,F520&lt;=$O$15),$M$15,IF(AND(F520&gt;=$N$16,F520&lt;=$O$16),$M$16,IF(AND(F520&gt;=$N$17,F520&lt;=$O$17),$M$17,IF(AND(F520&gt;=$N$18,F520&lt;=$O$18),$M$18,IF(AND(F520&gt;=$M$19,F520&gt;=$N$19),$O$19,IF(AND(F520&gt;=$N$19,F520&lt;=$O$19),$M$19,IF(AND(F520&gt;=$N$20,F520&lt;=$O$20),$M$20,IF(AND(F520&gt;=$N$21,F520&lt;=$O$21),$M$21,IF(AND(F520&gt;=$N$22,F520&lt;=$O$22),$M$22,IF(AND(F520&gt;=$N$23,F520&lt;=$O$23),$M$23,IF(AND(F520&gt;=$N$24,F520&lt;=$O$24),$M$24,IF(AND(F520&gt;=$N$25,F520&lt;=$O$25),$M$25,IF(AND(F520&gt;=$N$26,F520&lt;=$O$26),$M$26,IF(AND(F520&gt;=$N$27,F520&lt;=$O$27),$M$27,IF(AND(F520&gt;=$N$28,F520&lt;=$O$28),$M$28,IF(AND(F520&gt;=$N$29,F520&lt;=$O$29),$M$29))))))))))))))))))))))))))))))</f>
        <v>6</v>
      </c>
      <c r="D520" s="19" t="s">
        <v>1281</v>
      </c>
      <c r="E520" s="19" t="s">
        <v>1235</v>
      </c>
      <c r="F520" s="16">
        <v>71</v>
      </c>
      <c r="G520" s="16"/>
      <c r="H520" s="12" t="s">
        <v>1295</v>
      </c>
      <c r="I520" s="19" t="s">
        <v>1319</v>
      </c>
      <c r="J520" s="19" t="s">
        <v>3822</v>
      </c>
      <c r="K520" s="12" t="s">
        <v>8261</v>
      </c>
      <c r="L520" s="22"/>
      <c r="XFD520" s="22"/>
    </row>
    <row r="521" spans="1:12 16384:16384" s="19" customFormat="1" x14ac:dyDescent="0.35">
      <c r="A521" s="12" t="s">
        <v>6937</v>
      </c>
      <c r="B521" s="19" t="str">
        <f>HYPERLINK(Table4[[#This Row],[Link]],Table4[[#This Row],[Pattern w/out Hyperlink]])</f>
        <v>Color Field</v>
      </c>
      <c r="C521" s="19">
        <f>IF(F521&lt;=$N$1,$M$1,IF(AND(F521&gt;=$N$2,F521&lt;=$O$2),$M$2,IF(AND(F521&gt;=$N$3,F521&lt;=$O$3),$M$3,IF(AND(F521&gt;=$N$4,F521&lt;=$O$4),$M$4,IF(AND(F521&gt;=$N$5,F521&lt;=$O$5),$M$5,IF(AND(F521&gt;=$N$6,F521&lt;=$O$6),$M$6,IF(AND(F521&gt;=$N$7,F521&lt;=$O$7),$M$7,IF(AND(F521&gt;=$N$8,F521&lt;=$O$8),$M$8,IF(AND(F521&gt;$N$9,F521&lt;=$O$9),$M$9,IF(AND(F521&gt;=$N$10,F521&lt;=$O$10),$M$10,IF(AND(F521&gt;=$N$11,F521&lt;=$O$11),$M$11,IF(AND(F521&gt;=$N$12,F521&lt;=$O$12),$M$12,IF(AND(F521&gt;=$N$13,F521&lt;=$O$13),$M$13,IF(AND(F521&gt;=$N$14,F521&lt;=$O$14),$M$14,IF(AND(F521&gt;=$N$15,F521&lt;=$O$15),$M$15,IF(AND(F521&gt;=$N$16,F521&lt;=$O$16),$M$16,IF(AND(F521&gt;=$N$17,F521&lt;=$O$17),$M$17,IF(AND(F521&gt;=$N$18,F521&lt;=$O$18),$M$18,IF(AND(F521&gt;=$M$19,F521&gt;=$N$19),$O$19,IF(AND(F521&gt;=$N$19,F521&lt;=$O$19),$M$19,IF(AND(F521&gt;=$N$20,F521&lt;=$O$20),$M$20,IF(AND(F521&gt;=$N$21,F521&lt;=$O$21),$M$21,IF(AND(F521&gt;=$N$22,F521&lt;=$O$22),$M$22,IF(AND(F521&gt;=$N$23,F521&lt;=$O$23),$M$23,IF(AND(F521&gt;=$N$24,F521&lt;=$O$24),$M$24,IF(AND(F521&gt;=$N$25,F521&lt;=$O$25),$M$25,IF(AND(F521&gt;=$N$26,F521&lt;=$O$26),$M$26,IF(AND(F521&gt;=$N$27,F521&lt;=$O$27),$M$27,IF(AND(F521&gt;=$N$28,F521&lt;=$O$28),$M$28,IF(AND(F521&gt;=$N$29,F521&lt;=$O$29),$M$29))))))))))))))))))))))))))))))</f>
        <v>6</v>
      </c>
      <c r="D521" s="19" t="s">
        <v>2220</v>
      </c>
      <c r="E521" s="19" t="s">
        <v>1235</v>
      </c>
      <c r="F521" s="16">
        <v>68.75</v>
      </c>
      <c r="G521" s="16"/>
      <c r="H521" s="12" t="s">
        <v>6938</v>
      </c>
      <c r="I521" s="19" t="s">
        <v>1319</v>
      </c>
      <c r="J521" s="19" t="s">
        <v>2857</v>
      </c>
      <c r="K521" s="12" t="s">
        <v>8205</v>
      </c>
      <c r="L521" s="22"/>
      <c r="XFD521" s="22"/>
    </row>
    <row r="522" spans="1:12 16384:16384" s="19" customFormat="1" x14ac:dyDescent="0.35">
      <c r="A522" s="19" t="s">
        <v>3415</v>
      </c>
      <c r="B522" s="45" t="str">
        <f>HYPERLINK(Table4[[#This Row],[Link]],Table4[[#This Row],[Pattern w/out Hyperlink]])</f>
        <v>Confetti</v>
      </c>
      <c r="C522" s="19">
        <f>IF(F522&lt;=$N$1,$M$1,IF(AND(F522&gt;=$N$2,F522&lt;=$O$2),$M$2,IF(AND(F522&gt;=$N$3,F522&lt;=$O$3),$M$3,IF(AND(F522&gt;=$N$4,F522&lt;=$O$4),$M$4,IF(AND(F522&gt;=$N$5,F522&lt;=$O$5),$M$5,IF(AND(F522&gt;=$N$6,F522&lt;=$O$6),$M$6,IF(AND(F522&gt;=$N$7,F522&lt;=$O$7),$M$7,IF(AND(F522&gt;=$N$8,F522&lt;=$O$8),$M$8,IF(AND(F522&gt;$N$9,F522&lt;=$O$9),$M$9,IF(AND(F522&gt;=$N$10,F522&lt;=$O$10),$M$10,IF(AND(F522&gt;=$N$11,F522&lt;=$O$11),$M$11,IF(AND(F522&gt;=$N$12,F522&lt;=$O$12),$M$12,IF(AND(F522&gt;=$N$13,F522&lt;=$O$13),$M$13,IF(AND(F522&gt;=$N$14,F522&lt;=$O$14),$M$14,IF(AND(F522&gt;=$N$15,F522&lt;=$O$15),$M$15,IF(AND(F522&gt;=$N$16,F522&lt;=$O$16),$M$16,IF(AND(F522&gt;=$N$17,F522&lt;=$O$17),$M$17,IF(AND(F522&gt;=$N$18,F522&lt;=$O$18),$M$18,IF(AND(F522&gt;=$M$19,F522&gt;=$N$19),$O$19,IF(AND(F522&gt;=$N$19,F522&lt;=$O$19),$M$19,IF(AND(F522&gt;=$N$20,F522&lt;=$O$20),$M$20,IF(AND(F522&gt;=$N$21,F522&lt;=$O$21),$M$21,IF(AND(F522&gt;=$N$22,F522&lt;=$O$22),$M$22,IF(AND(F522&gt;=$N$23,F522&lt;=$O$23),$M$23,IF(AND(F522&gt;=$N$24,F522&lt;=$O$24),$M$24,IF(AND(F522&gt;=$N$25,F522&lt;=$O$25),$M$25,IF(AND(F522&gt;=$N$26,F522&lt;=$O$26),$M$26,IF(AND(F522&gt;=$N$27,F522&lt;=$O$27),$M$27,IF(AND(F522&gt;=$N$28,F522&lt;=$O$28),$M$28,IF(AND(F522&gt;=$N$29,F522&lt;=$O$29),$M$29))))))))))))))))))))))))))))))</f>
        <v>6</v>
      </c>
      <c r="D522" s="19" t="s">
        <v>2981</v>
      </c>
      <c r="E522" s="19" t="s">
        <v>1235</v>
      </c>
      <c r="F522" s="23">
        <f>Table4[[#This Row],[USD Pricing]]*Exchange!$A$1</f>
        <v>74.199999999999989</v>
      </c>
      <c r="G522" s="23">
        <v>53</v>
      </c>
      <c r="H522" s="19" t="s">
        <v>7779</v>
      </c>
      <c r="I522" s="19" t="s">
        <v>0</v>
      </c>
      <c r="J522" s="19" t="s">
        <v>3024</v>
      </c>
      <c r="L522" s="22"/>
      <c r="XFD522" s="22"/>
    </row>
    <row r="523" spans="1:12 16384:16384" s="19" customFormat="1" x14ac:dyDescent="0.35">
      <c r="A523" s="19" t="s">
        <v>186</v>
      </c>
      <c r="B523" s="45" t="str">
        <f>HYPERLINK(Table4[[#This Row],[Link]],Table4[[#This Row],[Pattern w/out Hyperlink]])</f>
        <v>Contour</v>
      </c>
      <c r="C523" s="19">
        <f>IF(F523&lt;=$N$1,$M$1,IF(AND(F523&gt;=$N$2,F523&lt;=$O$2),$M$2,IF(AND(F523&gt;=$N$3,F523&lt;=$O$3),$M$3,IF(AND(F523&gt;=$N$4,F523&lt;=$O$4),$M$4,IF(AND(F523&gt;=$N$5,F523&lt;=$O$5),$M$5,IF(AND(F523&gt;=$N$6,F523&lt;=$O$6),$M$6,IF(AND(F523&gt;=$N$7,F523&lt;=$O$7),$M$7,IF(AND(F523&gt;=$N$8,F523&lt;=$O$8),$M$8,IF(AND(F523&gt;$N$9,F523&lt;=$O$9),$M$9,IF(AND(F523&gt;=$N$10,F523&lt;=$O$10),$M$10,IF(AND(F523&gt;=$N$11,F523&lt;=$O$11),$M$11,IF(AND(F523&gt;=$N$12,F523&lt;=$O$12),$M$12,IF(AND(F523&gt;=$N$13,F523&lt;=$O$13),$M$13,IF(AND(F523&gt;=$N$14,F523&lt;=$O$14),$M$14,IF(AND(F523&gt;=$N$15,F523&lt;=$O$15),$M$15,IF(AND(F523&gt;=$N$16,F523&lt;=$O$16),$M$16,IF(AND(F523&gt;=$N$17,F523&lt;=$O$17),$M$17,IF(AND(F523&gt;=$N$18,F523&lt;=$O$18),$M$18,IF(AND(F523&gt;=$M$19,F523&gt;=$N$19),$O$19,IF(AND(F523&gt;=$N$19,F523&lt;=$O$19),$M$19,IF(AND(F523&gt;=$N$20,F523&lt;=$O$20),$M$20,IF(AND(F523&gt;=$N$21,F523&lt;=$O$21),$M$21,IF(AND(F523&gt;=$N$22,F523&lt;=$O$22),$M$22,IF(AND(F523&gt;=$N$23,F523&lt;=$O$23),$M$23,IF(AND(F523&gt;=$N$24,F523&lt;=$O$24),$M$24,IF(AND(F523&gt;=$N$25,F523&lt;=$O$25),$M$25,IF(AND(F523&gt;=$N$26,F523&lt;=$O$26),$M$26,IF(AND(F523&gt;=$N$27,F523&lt;=$O$27),$M$27,IF(AND(F523&gt;=$N$28,F523&lt;=$O$28),$M$28,IF(AND(F523&gt;=$N$29,F523&lt;=$O$29),$M$29))))))))))))))))))))))))))))))</f>
        <v>6</v>
      </c>
      <c r="D523" s="19" t="s">
        <v>2220</v>
      </c>
      <c r="E523" s="19" t="s">
        <v>1235</v>
      </c>
      <c r="F523" s="23">
        <v>65.75</v>
      </c>
      <c r="G523" s="23"/>
      <c r="H523" s="19" t="s">
        <v>6939</v>
      </c>
      <c r="I523" s="19" t="s">
        <v>0</v>
      </c>
      <c r="J523" s="19" t="s">
        <v>2860</v>
      </c>
      <c r="L523" s="22"/>
      <c r="XFD523" s="22"/>
    </row>
    <row r="524" spans="1:12 16384:16384" s="19" customFormat="1" x14ac:dyDescent="0.35">
      <c r="A524" s="19" t="s">
        <v>191</v>
      </c>
      <c r="B524" s="45" t="str">
        <f>HYPERLINK(Table4[[#This Row],[Link]],Table4[[#This Row],[Pattern w/out Hyperlink]])</f>
        <v>Cosmos</v>
      </c>
      <c r="C524" s="19">
        <f>IF(F524&lt;=$N$1,$M$1,IF(AND(F524&gt;=$N$2,F524&lt;=$O$2),$M$2,IF(AND(F524&gt;=$N$3,F524&lt;=$O$3),$M$3,IF(AND(F524&gt;=$N$4,F524&lt;=$O$4),$M$4,IF(AND(F524&gt;=$N$5,F524&lt;=$O$5),$M$5,IF(AND(F524&gt;=$N$6,F524&lt;=$O$6),$M$6,IF(AND(F524&gt;=$N$7,F524&lt;=$O$7),$M$7,IF(AND(F524&gt;=$N$8,F524&lt;=$O$8),$M$8,IF(AND(F524&gt;$N$9,F524&lt;=$O$9),$M$9,IF(AND(F524&gt;=$N$10,F524&lt;=$O$10),$M$10,IF(AND(F524&gt;=$N$11,F524&lt;=$O$11),$M$11,IF(AND(F524&gt;=$N$12,F524&lt;=$O$12),$M$12,IF(AND(F524&gt;=$N$13,F524&lt;=$O$13),$M$13,IF(AND(F524&gt;=$N$14,F524&lt;=$O$14),$M$14,IF(AND(F524&gt;=$N$15,F524&lt;=$O$15),$M$15,IF(AND(F524&gt;=$N$16,F524&lt;=$O$16),$M$16,IF(AND(F524&gt;=$N$17,F524&lt;=$O$17),$M$17,IF(AND(F524&gt;=$N$18,F524&lt;=$O$18),$M$18,IF(AND(F524&gt;=$M$19,F524&gt;=$N$19),$O$19,IF(AND(F524&gt;=$N$19,F524&lt;=$O$19),$M$19,IF(AND(F524&gt;=$N$20,F524&lt;=$O$20),$M$20,IF(AND(F524&gt;=$N$21,F524&lt;=$O$21),$M$21,IF(AND(F524&gt;=$N$22,F524&lt;=$O$22),$M$22,IF(AND(F524&gt;=$N$23,F524&lt;=$O$23),$M$23,IF(AND(F524&gt;=$N$24,F524&lt;=$O$24),$M$24,IF(AND(F524&gt;=$N$25,F524&lt;=$O$25),$M$25,IF(AND(F524&gt;=$N$26,F524&lt;=$O$26),$M$26,IF(AND(F524&gt;=$N$27,F524&lt;=$O$27),$M$27,IF(AND(F524&gt;=$N$28,F524&lt;=$O$28),$M$28,IF(AND(F524&gt;=$N$29,F524&lt;=$O$29),$M$29))))))))))))))))))))))))))))))</f>
        <v>6</v>
      </c>
      <c r="D524" s="19" t="s">
        <v>24</v>
      </c>
      <c r="E524" s="19" t="s">
        <v>1235</v>
      </c>
      <c r="F524" s="23">
        <f>Table4[[#This Row],[USD Pricing]]*Exchange!$A$1</f>
        <v>71.33</v>
      </c>
      <c r="G524" s="23">
        <v>50.95</v>
      </c>
      <c r="H524" s="19" t="s">
        <v>941</v>
      </c>
      <c r="I524" s="19" t="s">
        <v>0</v>
      </c>
      <c r="J524" s="19" t="s">
        <v>2860</v>
      </c>
      <c r="L524" s="22"/>
      <c r="XFD524" s="22"/>
    </row>
    <row r="525" spans="1:12 16384:16384" s="19" customFormat="1" x14ac:dyDescent="0.35">
      <c r="A525" s="12" t="s">
        <v>2003</v>
      </c>
      <c r="B525" s="19" t="str">
        <f>HYPERLINK(Table4[[#This Row],[Link]],Table4[[#This Row],[Pattern w/out Hyperlink]])</f>
        <v>Couture</v>
      </c>
      <c r="C525" s="19">
        <f>IF(F525&lt;=$N$1,$M$1,IF(AND(F525&gt;=$N$2,F525&lt;=$O$2),$M$2,IF(AND(F525&gt;=$N$3,F525&lt;=$O$3),$M$3,IF(AND(F525&gt;=$N$4,F525&lt;=$O$4),$M$4,IF(AND(F525&gt;=$N$5,F525&lt;=$O$5),$M$5,IF(AND(F525&gt;=$N$6,F525&lt;=$O$6),$M$6,IF(AND(F525&gt;=$N$7,F525&lt;=$O$7),$M$7,IF(AND(F525&gt;=$N$8,F525&lt;=$O$8),$M$8,IF(AND(F525&gt;$N$9,F525&lt;=$O$9),$M$9,IF(AND(F525&gt;=$N$10,F525&lt;=$O$10),$M$10,IF(AND(F525&gt;=$N$11,F525&lt;=$O$11),$M$11,IF(AND(F525&gt;=$N$12,F525&lt;=$O$12),$M$12,IF(AND(F525&gt;=$N$13,F525&lt;=$O$13),$M$13,IF(AND(F525&gt;=$N$14,F525&lt;=$O$14),$M$14,IF(AND(F525&gt;=$N$15,F525&lt;=$O$15),$M$15,IF(AND(F525&gt;=$N$16,F525&lt;=$O$16),$M$16,IF(AND(F525&gt;=$N$17,F525&lt;=$O$17),$M$17,IF(AND(F525&gt;=$N$18,F525&lt;=$O$18),$M$18,IF(AND(F525&gt;=$M$19,F525&gt;=$N$19),$O$19,IF(AND(F525&gt;=$N$19,F525&lt;=$O$19),$M$19,IF(AND(F525&gt;=$N$20,F525&lt;=$O$20),$M$20,IF(AND(F525&gt;=$N$21,F525&lt;=$O$21),$M$21,IF(AND(F525&gt;=$N$22,F525&lt;=$O$22),$M$22,IF(AND(F525&gt;=$N$23,F525&lt;=$O$23),$M$23,IF(AND(F525&gt;=$N$24,F525&lt;=$O$24),$M$24,IF(AND(F525&gt;=$N$25,F525&lt;=$O$25),$M$25,IF(AND(F525&gt;=$N$26,F525&lt;=$O$26),$M$26,IF(AND(F525&gt;=$N$27,F525&lt;=$O$27),$M$27,IF(AND(F525&gt;=$N$28,F525&lt;=$O$28),$M$28,IF(AND(F525&gt;=$N$29,F525&lt;=$O$29),$M$29))))))))))))))))))))))))))))))</f>
        <v>6</v>
      </c>
      <c r="D525" s="19" t="s">
        <v>19</v>
      </c>
      <c r="E525" s="19" t="s">
        <v>1235</v>
      </c>
      <c r="F525" s="16">
        <v>74</v>
      </c>
      <c r="G525" s="16"/>
      <c r="H525" s="12" t="s">
        <v>2004</v>
      </c>
      <c r="I525" s="19" t="s">
        <v>1319</v>
      </c>
      <c r="J525" s="19" t="s">
        <v>2857</v>
      </c>
      <c r="K525" s="12"/>
      <c r="L525" s="22"/>
      <c r="XFD525" s="22"/>
    </row>
    <row r="526" spans="1:12 16384:16384" s="19" customFormat="1" x14ac:dyDescent="0.35">
      <c r="A526" s="19" t="s">
        <v>203</v>
      </c>
      <c r="B526" s="45" t="str">
        <f>HYPERLINK(Table4[[#This Row],[Link]],Table4[[#This Row],[Pattern w/out Hyperlink]])</f>
        <v>Curio</v>
      </c>
      <c r="C526" s="19">
        <f>IF(F526&lt;=$N$1,$M$1,IF(AND(F526&gt;=$N$2,F526&lt;=$O$2),$M$2,IF(AND(F526&gt;=$N$3,F526&lt;=$O$3),$M$3,IF(AND(F526&gt;=$N$4,F526&lt;=$O$4),$M$4,IF(AND(F526&gt;=$N$5,F526&lt;=$O$5),$M$5,IF(AND(F526&gt;=$N$6,F526&lt;=$O$6),$M$6,IF(AND(F526&gt;=$N$7,F526&lt;=$O$7),$M$7,IF(AND(F526&gt;=$N$8,F526&lt;=$O$8),$M$8,IF(AND(F526&gt;$N$9,F526&lt;=$O$9),$M$9,IF(AND(F526&gt;=$N$10,F526&lt;=$O$10),$M$10,IF(AND(F526&gt;=$N$11,F526&lt;=$O$11),$M$11,IF(AND(F526&gt;=$N$12,F526&lt;=$O$12),$M$12,IF(AND(F526&gt;=$N$13,F526&lt;=$O$13),$M$13,IF(AND(F526&gt;=$N$14,F526&lt;=$O$14),$M$14,IF(AND(F526&gt;=$N$15,F526&lt;=$O$15),$M$15,IF(AND(F526&gt;=$N$16,F526&lt;=$O$16),$M$16,IF(AND(F526&gt;=$N$17,F526&lt;=$O$17),$M$17,IF(AND(F526&gt;=$N$18,F526&lt;=$O$18),$M$18,IF(AND(F526&gt;=$M$19,F526&gt;=$N$19),$O$19,IF(AND(F526&gt;=$N$19,F526&lt;=$O$19),$M$19,IF(AND(F526&gt;=$N$20,F526&lt;=$O$20),$M$20,IF(AND(F526&gt;=$N$21,F526&lt;=$O$21),$M$21,IF(AND(F526&gt;=$N$22,F526&lt;=$O$22),$M$22,IF(AND(F526&gt;=$N$23,F526&lt;=$O$23),$M$23,IF(AND(F526&gt;=$N$24,F526&lt;=$O$24),$M$24,IF(AND(F526&gt;=$N$25,F526&lt;=$O$25),$M$25,IF(AND(F526&gt;=$N$26,F526&lt;=$O$26),$M$26,IF(AND(F526&gt;=$N$27,F526&lt;=$O$27),$M$27,IF(AND(F526&gt;=$N$28,F526&lt;=$O$28),$M$28,IF(AND(F526&gt;=$N$29,F526&lt;=$O$29),$M$29))))))))))))))))))))))))))))))</f>
        <v>6</v>
      </c>
      <c r="D526" s="19" t="s">
        <v>2232</v>
      </c>
      <c r="E526" s="19" t="s">
        <v>1235</v>
      </c>
      <c r="F526" s="23">
        <f>Table4[[#This Row],[USD Pricing]]*Exchange!$A$1</f>
        <v>74.199999999999989</v>
      </c>
      <c r="G526" s="23">
        <v>53</v>
      </c>
      <c r="H526" s="19" t="s">
        <v>6003</v>
      </c>
      <c r="I526" s="19" t="s">
        <v>0</v>
      </c>
      <c r="J526" s="19" t="s">
        <v>3024</v>
      </c>
      <c r="L526" s="22"/>
      <c r="XFD526" s="22"/>
    </row>
    <row r="527" spans="1:12 16384:16384" s="19" customFormat="1" x14ac:dyDescent="0.35">
      <c r="A527" s="19" t="s">
        <v>200</v>
      </c>
      <c r="B527" s="45" t="str">
        <f>HYPERLINK(Table4[[#This Row],[Link]],Table4[[#This Row],[Pattern w/out Hyperlink]])</f>
        <v>Crosswind</v>
      </c>
      <c r="C527" s="19">
        <f>IF(F527&lt;=$N$1,$M$1,IF(AND(F527&gt;=$N$2,F527&lt;=$O$2),$M$2,IF(AND(F527&gt;=$N$3,F527&lt;=$O$3),$M$3,IF(AND(F527&gt;=$N$4,F527&lt;=$O$4),$M$4,IF(AND(F527&gt;=$N$5,F527&lt;=$O$5),$M$5,IF(AND(F527&gt;=$N$6,F527&lt;=$O$6),$M$6,IF(AND(F527&gt;=$N$7,F527&lt;=$O$7),$M$7,IF(AND(F527&gt;=$N$8,F527&lt;=$O$8),$M$8,IF(AND(F527&gt;$N$9,F527&lt;=$O$9),$M$9,IF(AND(F527&gt;=$N$10,F527&lt;=$O$10),$M$10,IF(AND(F527&gt;=$N$11,F527&lt;=$O$11),$M$11,IF(AND(F527&gt;=$N$12,F527&lt;=$O$12),$M$12,IF(AND(F527&gt;=$N$13,F527&lt;=$O$13),$M$13,IF(AND(F527&gt;=$N$14,F527&lt;=$O$14),$M$14,IF(AND(F527&gt;=$N$15,F527&lt;=$O$15),$M$15,IF(AND(F527&gt;=$N$16,F527&lt;=$O$16),$M$16,IF(AND(F527&gt;=$N$17,F527&lt;=$O$17),$M$17,IF(AND(F527&gt;=$N$18,F527&lt;=$O$18),$M$18,IF(AND(F527&gt;=$M$19,F527&gt;=$N$19),$O$19,IF(AND(F527&gt;=$N$19,F527&lt;=$O$19),$M$19,IF(AND(F527&gt;=$N$20,F527&lt;=$O$20),$M$20,IF(AND(F527&gt;=$N$21,F527&lt;=$O$21),$M$21,IF(AND(F527&gt;=$N$22,F527&lt;=$O$22),$M$22,IF(AND(F527&gt;=$N$23,F527&lt;=$O$23),$M$23,IF(AND(F527&gt;=$N$24,F527&lt;=$O$24),$M$24,IF(AND(F527&gt;=$N$25,F527&lt;=$O$25),$M$25,IF(AND(F527&gt;=$N$26,F527&lt;=$O$26),$M$26,IF(AND(F527&gt;=$N$27,F527&lt;=$O$27),$M$27,IF(AND(F527&gt;=$N$28,F527&lt;=$O$28),$M$28,IF(AND(F527&gt;=$N$29,F527&lt;=$O$29),$M$29))))))))))))))))))))))))))))))</f>
        <v>6</v>
      </c>
      <c r="D527" s="19" t="s">
        <v>25</v>
      </c>
      <c r="E527" s="19" t="s">
        <v>1235</v>
      </c>
      <c r="F527" s="23">
        <v>71.5</v>
      </c>
      <c r="G527" s="23"/>
      <c r="H527" s="19" t="s">
        <v>1138</v>
      </c>
      <c r="I527" s="19" t="s">
        <v>0</v>
      </c>
      <c r="J527" s="19" t="s">
        <v>2860</v>
      </c>
      <c r="L527" s="22"/>
      <c r="XFD527" s="22"/>
    </row>
    <row r="528" spans="1:12 16384:16384" s="19" customFormat="1" x14ac:dyDescent="0.35">
      <c r="A528" s="19" t="s">
        <v>204</v>
      </c>
      <c r="B528" s="45" t="str">
        <f>HYPERLINK(Table4[[#This Row],[Link]],Table4[[#This Row],[Pattern w/out Hyperlink]])</f>
        <v>Current</v>
      </c>
      <c r="C528" s="19">
        <f>IF(F528&lt;=$N$1,$M$1,IF(AND(F528&gt;=$N$2,F528&lt;=$O$2),$M$2,IF(AND(F528&gt;=$N$3,F528&lt;=$O$3),$M$3,IF(AND(F528&gt;=$N$4,F528&lt;=$O$4),$M$4,IF(AND(F528&gt;=$N$5,F528&lt;=$O$5),$M$5,IF(AND(F528&gt;=$N$6,F528&lt;=$O$6),$M$6,IF(AND(F528&gt;=$N$7,F528&lt;=$O$7),$M$7,IF(AND(F528&gt;=$N$8,F528&lt;=$O$8),$M$8,IF(AND(F528&gt;$N$9,F528&lt;=$O$9),$M$9,IF(AND(F528&gt;=$N$10,F528&lt;=$O$10),$M$10,IF(AND(F528&gt;=$N$11,F528&lt;=$O$11),$M$11,IF(AND(F528&gt;=$N$12,F528&lt;=$O$12),$M$12,IF(AND(F528&gt;=$N$13,F528&lt;=$O$13),$M$13,IF(AND(F528&gt;=$N$14,F528&lt;=$O$14),$M$14,IF(AND(F528&gt;=$N$15,F528&lt;=$O$15),$M$15,IF(AND(F528&gt;=$N$16,F528&lt;=$O$16),$M$16,IF(AND(F528&gt;=$N$17,F528&lt;=$O$17),$M$17,IF(AND(F528&gt;=$N$18,F528&lt;=$O$18),$M$18,IF(AND(F528&gt;=$M$19,F528&gt;=$N$19),$O$19,IF(AND(F528&gt;=$N$19,F528&lt;=$O$19),$M$19,IF(AND(F528&gt;=$N$20,F528&lt;=$O$20),$M$20,IF(AND(F528&gt;=$N$21,F528&lt;=$O$21),$M$21,IF(AND(F528&gt;=$N$22,F528&lt;=$O$22),$M$22,IF(AND(F528&gt;=$N$23,F528&lt;=$O$23),$M$23,IF(AND(F528&gt;=$N$24,F528&lt;=$O$24),$M$24,IF(AND(F528&gt;=$N$25,F528&lt;=$O$25),$M$25,IF(AND(F528&gt;=$N$26,F528&lt;=$O$26),$M$26,IF(AND(F528&gt;=$N$27,F528&lt;=$O$27),$M$27,IF(AND(F528&gt;=$N$28,F528&lt;=$O$28),$M$28,IF(AND(F528&gt;=$N$29,F528&lt;=$O$29),$M$29))))))))))))))))))))))))))))))</f>
        <v>6</v>
      </c>
      <c r="D528" s="19" t="s">
        <v>25</v>
      </c>
      <c r="E528" s="19" t="s">
        <v>1235</v>
      </c>
      <c r="F528" s="23">
        <v>71.5</v>
      </c>
      <c r="G528" s="23"/>
      <c r="H528" s="19" t="s">
        <v>1139</v>
      </c>
      <c r="I528" s="19" t="s">
        <v>0</v>
      </c>
      <c r="J528" s="19" t="s">
        <v>2860</v>
      </c>
      <c r="K528" s="19" t="s">
        <v>8167</v>
      </c>
      <c r="L528" s="22"/>
      <c r="XFD528" s="22"/>
    </row>
    <row r="529" spans="1:12 16384:16384" s="19" customFormat="1" x14ac:dyDescent="0.35">
      <c r="A529" s="12" t="s">
        <v>208</v>
      </c>
      <c r="B529" s="19" t="str">
        <f>HYPERLINK(Table4[[#This Row],[Link]],Table4[[#This Row],[Pattern w/out Hyperlink]])</f>
        <v>Dakota</v>
      </c>
      <c r="C529" s="19">
        <f>IF(F529&lt;=$N$1,$M$1,IF(AND(F529&gt;=$N$2,F529&lt;=$O$2),$M$2,IF(AND(F529&gt;=$N$3,F529&lt;=$O$3),$M$3,IF(AND(F529&gt;=$N$4,F529&lt;=$O$4),$M$4,IF(AND(F529&gt;=$N$5,F529&lt;=$O$5),$M$5,IF(AND(F529&gt;=$N$6,F529&lt;=$O$6),$M$6,IF(AND(F529&gt;=$N$7,F529&lt;=$O$7),$M$7,IF(AND(F529&gt;=$N$8,F529&lt;=$O$8),$M$8,IF(AND(F529&gt;$N$9,F529&lt;=$O$9),$M$9,IF(AND(F529&gt;=$N$10,F529&lt;=$O$10),$M$10,IF(AND(F529&gt;=$N$11,F529&lt;=$O$11),$M$11,IF(AND(F529&gt;=$N$12,F529&lt;=$O$12),$M$12,IF(AND(F529&gt;=$N$13,F529&lt;=$O$13),$M$13,IF(AND(F529&gt;=$N$14,F529&lt;=$O$14),$M$14,IF(AND(F529&gt;=$N$15,F529&lt;=$O$15),$M$15,IF(AND(F529&gt;=$N$16,F529&lt;=$O$16),$M$16,IF(AND(F529&gt;=$N$17,F529&lt;=$O$17),$M$17,IF(AND(F529&gt;=$N$18,F529&lt;=$O$18),$M$18,IF(AND(F529&gt;=$M$19,F529&gt;=$N$19),$O$19,IF(AND(F529&gt;=$N$19,F529&lt;=$O$19),$M$19,IF(AND(F529&gt;=$N$20,F529&lt;=$O$20),$M$20,IF(AND(F529&gt;=$N$21,F529&lt;=$O$21),$M$21,IF(AND(F529&gt;=$N$22,F529&lt;=$O$22),$M$22,IF(AND(F529&gt;=$N$23,F529&lt;=$O$23),$M$23,IF(AND(F529&gt;=$N$24,F529&lt;=$O$24),$M$24,IF(AND(F529&gt;=$N$25,F529&lt;=$O$25),$M$25,IF(AND(F529&gt;=$N$26,F529&lt;=$O$26),$M$26,IF(AND(F529&gt;=$N$27,F529&lt;=$O$27),$M$27,IF(AND(F529&gt;=$N$28,F529&lt;=$O$28),$M$28,IF(AND(F529&gt;=$N$29,F529&lt;=$O$29),$M$29))))))))))))))))))))))))))))))</f>
        <v>6</v>
      </c>
      <c r="D529" s="19" t="s">
        <v>19</v>
      </c>
      <c r="E529" s="19" t="s">
        <v>1235</v>
      </c>
      <c r="F529" s="16">
        <v>73</v>
      </c>
      <c r="G529" s="16"/>
      <c r="H529" s="12" t="s">
        <v>1047</v>
      </c>
      <c r="I529" s="19" t="s">
        <v>1319</v>
      </c>
      <c r="J529" s="19" t="s">
        <v>2857</v>
      </c>
      <c r="K529" s="12" t="s">
        <v>8156</v>
      </c>
      <c r="L529" s="22"/>
      <c r="XFD529" s="22"/>
    </row>
    <row r="530" spans="1:12 16384:16384" s="19" customFormat="1" x14ac:dyDescent="0.35">
      <c r="A530" s="12" t="s">
        <v>3035</v>
      </c>
      <c r="B530" s="19" t="str">
        <f>HYPERLINK(Table4[[#This Row],[Link]],Table4[[#This Row],[Pattern w/out Hyperlink]])</f>
        <v>Delirium</v>
      </c>
      <c r="C530" s="19">
        <f>IF(F530&lt;=$N$1,$M$1,IF(AND(F530&gt;=$N$2,F530&lt;=$O$2),$M$2,IF(AND(F530&gt;=$N$3,F530&lt;=$O$3),$M$3,IF(AND(F530&gt;=$N$4,F530&lt;=$O$4),$M$4,IF(AND(F530&gt;=$N$5,F530&lt;=$O$5),$M$5,IF(AND(F530&gt;=$N$6,F530&lt;=$O$6),$M$6,IF(AND(F530&gt;=$N$7,F530&lt;=$O$7),$M$7,IF(AND(F530&gt;=$N$8,F530&lt;=$O$8),$M$8,IF(AND(F530&gt;$N$9,F530&lt;=$O$9),$M$9,IF(AND(F530&gt;=$N$10,F530&lt;=$O$10),$M$10,IF(AND(F530&gt;=$N$11,F530&lt;=$O$11),$M$11,IF(AND(F530&gt;=$N$12,F530&lt;=$O$12),$M$12,IF(AND(F530&gt;=$N$13,F530&lt;=$O$13),$M$13,IF(AND(F530&gt;=$N$14,F530&lt;=$O$14),$M$14,IF(AND(F530&gt;=$N$15,F530&lt;=$O$15),$M$15,IF(AND(F530&gt;=$N$16,F530&lt;=$O$16),$M$16,IF(AND(F530&gt;=$N$17,F530&lt;=$O$17),$M$17,IF(AND(F530&gt;=$N$18,F530&lt;=$O$18),$M$18,IF(AND(F530&gt;=$M$19,F530&gt;=$N$19),$O$19,IF(AND(F530&gt;=$N$19,F530&lt;=$O$19),$M$19,IF(AND(F530&gt;=$N$20,F530&lt;=$O$20),$M$20,IF(AND(F530&gt;=$N$21,F530&lt;=$O$21),$M$21,IF(AND(F530&gt;=$N$22,F530&lt;=$O$22),$M$22,IF(AND(F530&gt;=$N$23,F530&lt;=$O$23),$M$23,IF(AND(F530&gt;=$N$24,F530&lt;=$O$24),$M$24,IF(AND(F530&gt;=$N$25,F530&lt;=$O$25),$M$25,IF(AND(F530&gt;=$N$26,F530&lt;=$O$26),$M$26,IF(AND(F530&gt;=$N$27,F530&lt;=$O$27),$M$27,IF(AND(F530&gt;=$N$28,F530&lt;=$O$28),$M$28,IF(AND(F530&gt;=$N$29,F530&lt;=$O$29),$M$29))))))))))))))))))))))))))))))</f>
        <v>6</v>
      </c>
      <c r="D530" s="19" t="s">
        <v>2981</v>
      </c>
      <c r="E530" s="19" t="s">
        <v>1235</v>
      </c>
      <c r="F530" s="16">
        <f>Table4[[#This Row],[USD Pricing]]*Exchange!$A$1</f>
        <v>74.199999999999989</v>
      </c>
      <c r="G530" s="16">
        <v>53</v>
      </c>
      <c r="H530" s="12" t="s">
        <v>7782</v>
      </c>
      <c r="I530" s="19" t="s">
        <v>0</v>
      </c>
      <c r="J530" s="19" t="s">
        <v>2857</v>
      </c>
      <c r="K530" s="12"/>
      <c r="L530" s="22"/>
      <c r="XFD530" s="22"/>
    </row>
    <row r="531" spans="1:12 16384:16384" s="19" customFormat="1" x14ac:dyDescent="0.35">
      <c r="A531" s="12" t="s">
        <v>8177</v>
      </c>
      <c r="B531" s="19" t="str">
        <f>HYPERLINK(Table4[[#This Row],[Link]],Table4[[#This Row],[Pattern w/out Hyperlink]])</f>
        <v>Didi</v>
      </c>
      <c r="C531" s="19">
        <f>IF(F531&lt;=$N$1,$M$1,IF(AND(F531&gt;=$N$2,F531&lt;=$O$2),$M$2,IF(AND(F531&gt;=$N$3,F531&lt;=$O$3),$M$3,IF(AND(F531&gt;=$N$4,F531&lt;=$O$4),$M$4,IF(AND(F531&gt;=$N$5,F531&lt;=$O$5),$M$5,IF(AND(F531&gt;=$N$6,F531&lt;=$O$6),$M$6,IF(AND(F531&gt;=$N$7,F531&lt;=$O$7),$M$7,IF(AND(F531&gt;=$N$8,F531&lt;=$O$8),$M$8,IF(AND(F531&gt;$N$9,F531&lt;=$O$9),$M$9,IF(AND(F531&gt;=$N$10,F531&lt;=$O$10),$M$10,IF(AND(F531&gt;=$N$11,F531&lt;=$O$11),$M$11,IF(AND(F531&gt;=$N$12,F531&lt;=$O$12),$M$12,IF(AND(F531&gt;=$N$13,F531&lt;=$O$13),$M$13,IF(AND(F531&gt;=$N$14,F531&lt;=$O$14),$M$14,IF(AND(F531&gt;=$N$15,F531&lt;=$O$15),$M$15,IF(AND(F531&gt;=$N$16,F531&lt;=$O$16),$M$16,IF(AND(F531&gt;=$N$17,F531&lt;=$O$17),$M$17,IF(AND(F531&gt;=$N$18,F531&lt;=$O$18),$M$18,IF(AND(F531&gt;=$M$19,F531&gt;=$N$19),$O$19,IF(AND(F531&gt;=$N$19,F531&lt;=$O$19),$M$19,IF(AND(F531&gt;=$N$20,F531&lt;=$O$20),$M$20,IF(AND(F531&gt;=$N$21,F531&lt;=$O$21),$M$21,IF(AND(F531&gt;=$N$22,F531&lt;=$O$22),$M$22,IF(AND(F531&gt;=$N$23,F531&lt;=$O$23),$M$23,IF(AND(F531&gt;=$N$24,F531&lt;=$O$24),$M$24,IF(AND(F531&gt;=$N$25,F531&lt;=$O$25),$M$25,IF(AND(F531&gt;=$N$26,F531&lt;=$O$26),$M$26,IF(AND(F531&gt;=$N$27,F531&lt;=$O$27),$M$27,IF(AND(F531&gt;=$N$28,F531&lt;=$O$28),$M$28,IF(AND(F531&gt;=$N$29,F531&lt;=$O$29),$M$29))))))))))))))))))))))))))))))</f>
        <v>6</v>
      </c>
      <c r="D531" s="19" t="s">
        <v>20</v>
      </c>
      <c r="E531" s="19" t="s">
        <v>1235</v>
      </c>
      <c r="F531" s="16">
        <f>Table4[[#This Row],[USD Pricing]]*Exchange!$A$1</f>
        <v>74.899999999999991</v>
      </c>
      <c r="G531" s="16">
        <v>53.5</v>
      </c>
      <c r="H531" s="12" t="s">
        <v>8178</v>
      </c>
      <c r="I531" s="19" t="s">
        <v>4213</v>
      </c>
      <c r="J531" s="19" t="s">
        <v>3822</v>
      </c>
      <c r="K531" s="12" t="s">
        <v>8158</v>
      </c>
      <c r="L531" s="22"/>
      <c r="XFD531" s="22"/>
    </row>
    <row r="532" spans="1:12 16384:16384" s="19" customFormat="1" x14ac:dyDescent="0.35">
      <c r="A532" s="19" t="s">
        <v>3252</v>
      </c>
      <c r="B532" s="45" t="str">
        <f>HYPERLINK(Table4[[#This Row],[Link]],Table4[[#This Row],[Pattern w/out Hyperlink]])</f>
        <v>Discovery</v>
      </c>
      <c r="C532" s="19">
        <f>IF(F532&lt;=$N$1,$M$1,IF(AND(F532&gt;=$N$2,F532&lt;=$O$2),$M$2,IF(AND(F532&gt;=$N$3,F532&lt;=$O$3),$M$3,IF(AND(F532&gt;=$N$4,F532&lt;=$O$4),$M$4,IF(AND(F532&gt;=$N$5,F532&lt;=$O$5),$M$5,IF(AND(F532&gt;=$N$6,F532&lt;=$O$6),$M$6,IF(AND(F532&gt;=$N$7,F532&lt;=$O$7),$M$7,IF(AND(F532&gt;=$N$8,F532&lt;=$O$8),$M$8,IF(AND(F532&gt;$N$9,F532&lt;=$O$9),$M$9,IF(AND(F532&gt;=$N$10,F532&lt;=$O$10),$M$10,IF(AND(F532&gt;=$N$11,F532&lt;=$O$11),$M$11,IF(AND(F532&gt;=$N$12,F532&lt;=$O$12),$M$12,IF(AND(F532&gt;=$N$13,F532&lt;=$O$13),$M$13,IF(AND(F532&gt;=$N$14,F532&lt;=$O$14),$M$14,IF(AND(F532&gt;=$N$15,F532&lt;=$O$15),$M$15,IF(AND(F532&gt;=$N$16,F532&lt;=$O$16),$M$16,IF(AND(F532&gt;=$N$17,F532&lt;=$O$17),$M$17,IF(AND(F532&gt;=$N$18,F532&lt;=$O$18),$M$18,IF(AND(F532&gt;=$M$19,F532&gt;=$N$19),$O$19,IF(AND(F532&gt;=$N$19,F532&lt;=$O$19),$M$19,IF(AND(F532&gt;=$N$20,F532&lt;=$O$20),$M$20,IF(AND(F532&gt;=$N$21,F532&lt;=$O$21),$M$21,IF(AND(F532&gt;=$N$22,F532&lt;=$O$22),$M$22,IF(AND(F532&gt;=$N$23,F532&lt;=$O$23),$M$23,IF(AND(F532&gt;=$N$24,F532&lt;=$O$24),$M$24,IF(AND(F532&gt;=$N$25,F532&lt;=$O$25),$M$25,IF(AND(F532&gt;=$N$26,F532&lt;=$O$26),$M$26,IF(AND(F532&gt;=$N$27,F532&lt;=$O$27),$M$27,IF(AND(F532&gt;=$N$28,F532&lt;=$O$28),$M$28,IF(AND(F532&gt;=$N$29,F532&lt;=$O$29),$M$29))))))))))))))))))))))))))))))</f>
        <v>6</v>
      </c>
      <c r="D532" s="19" t="s">
        <v>22</v>
      </c>
      <c r="E532" s="19" t="s">
        <v>1235</v>
      </c>
      <c r="F532" s="23">
        <f>Table4[[#This Row],[USD Pricing]]*Exchange!$A$1</f>
        <v>70.153999999999996</v>
      </c>
      <c r="G532" s="23">
        <v>50.11</v>
      </c>
      <c r="H532" s="19" t="s">
        <v>5920</v>
      </c>
      <c r="I532" s="19" t="s">
        <v>0</v>
      </c>
      <c r="J532" s="19" t="s">
        <v>3256</v>
      </c>
      <c r="K532" s="19" t="s">
        <v>8167</v>
      </c>
      <c r="L532" s="22"/>
      <c r="XFD532" s="22"/>
    </row>
    <row r="533" spans="1:12 16384:16384" s="19" customFormat="1" x14ac:dyDescent="0.35">
      <c r="A533" s="12" t="s">
        <v>1290</v>
      </c>
      <c r="B533" s="19" t="str">
        <f>HYPERLINK(Table4[[#This Row],[Link]],Table4[[#This Row],[Pattern w/out Hyperlink]])</f>
        <v>Eco Tech</v>
      </c>
      <c r="C533" s="19">
        <f>IF(F533&lt;=$N$1,$M$1,IF(AND(F533&gt;=$N$2,F533&lt;=$O$2),$M$2,IF(AND(F533&gt;=$N$3,F533&lt;=$O$3),$M$3,IF(AND(F533&gt;=$N$4,F533&lt;=$O$4),$M$4,IF(AND(F533&gt;=$N$5,F533&lt;=$O$5),$M$5,IF(AND(F533&gt;=$N$6,F533&lt;=$O$6),$M$6,IF(AND(F533&gt;=$N$7,F533&lt;=$O$7),$M$7,IF(AND(F533&gt;=$N$8,F533&lt;=$O$8),$M$8,IF(AND(F533&gt;$N$9,F533&lt;=$O$9),$M$9,IF(AND(F533&gt;=$N$10,F533&lt;=$O$10),$M$10,IF(AND(F533&gt;=$N$11,F533&lt;=$O$11),$M$11,IF(AND(F533&gt;=$N$12,F533&lt;=$O$12),$M$12,IF(AND(F533&gt;=$N$13,F533&lt;=$O$13),$M$13,IF(AND(F533&gt;=$N$14,F533&lt;=$O$14),$M$14,IF(AND(F533&gt;=$N$15,F533&lt;=$O$15),$M$15,IF(AND(F533&gt;=$N$16,F533&lt;=$O$16),$M$16,IF(AND(F533&gt;=$N$17,F533&lt;=$O$17),$M$17,IF(AND(F533&gt;=$N$18,F533&lt;=$O$18),$M$18,IF(AND(F533&gt;=$M$19,F533&gt;=$N$19),$O$19,IF(AND(F533&gt;=$N$19,F533&lt;=$O$19),$M$19,IF(AND(F533&gt;=$N$20,F533&lt;=$O$20),$M$20,IF(AND(F533&gt;=$N$21,F533&lt;=$O$21),$M$21,IF(AND(F533&gt;=$N$22,F533&lt;=$O$22),$M$22,IF(AND(F533&gt;=$N$23,F533&lt;=$O$23),$M$23,IF(AND(F533&gt;=$N$24,F533&lt;=$O$24),$M$24,IF(AND(F533&gt;=$N$25,F533&lt;=$O$25),$M$25,IF(AND(F533&gt;=$N$26,F533&lt;=$O$26),$M$26,IF(AND(F533&gt;=$N$27,F533&lt;=$O$27),$M$27,IF(AND(F533&gt;=$N$28,F533&lt;=$O$28),$M$28,IF(AND(F533&gt;=$N$29,F533&lt;=$O$29),$M$29))))))))))))))))))))))))))))))</f>
        <v>6</v>
      </c>
      <c r="D533" s="19" t="s">
        <v>1281</v>
      </c>
      <c r="E533" s="19" t="s">
        <v>1235</v>
      </c>
      <c r="F533" s="16">
        <v>66</v>
      </c>
      <c r="G533" s="16"/>
      <c r="H533" s="12" t="s">
        <v>1301</v>
      </c>
      <c r="I533" s="19" t="s">
        <v>1319</v>
      </c>
      <c r="J533" s="19" t="s">
        <v>3822</v>
      </c>
      <c r="K533" s="12"/>
      <c r="L533" s="22"/>
      <c r="XFD533" s="22"/>
    </row>
    <row r="534" spans="1:12 16384:16384" s="19" customFormat="1" x14ac:dyDescent="0.35">
      <c r="A534" s="12" t="s">
        <v>8035</v>
      </c>
      <c r="B534" s="19" t="str">
        <f>HYPERLINK(Table4[[#This Row],[Link]],Table4[[#This Row],[Pattern w/out Hyperlink]])</f>
        <v>Ellora</v>
      </c>
      <c r="C534" s="19">
        <f>IF(F534&lt;=$N$1,$M$1,IF(AND(F534&gt;=$N$2,F534&lt;=$O$2),$M$2,IF(AND(F534&gt;=$N$3,F534&lt;=$O$3),$M$3,IF(AND(F534&gt;=$N$4,F534&lt;=$O$4),$M$4,IF(AND(F534&gt;=$N$5,F534&lt;=$O$5),$M$5,IF(AND(F534&gt;=$N$6,F534&lt;=$O$6),$M$6,IF(AND(F534&gt;=$N$7,F534&lt;=$O$7),$M$7,IF(AND(F534&gt;=$N$8,F534&lt;=$O$8),$M$8,IF(AND(F534&gt;$N$9,F534&lt;=$O$9),$M$9,IF(AND(F534&gt;=$N$10,F534&lt;=$O$10),$M$10,IF(AND(F534&gt;=$N$11,F534&lt;=$O$11),$M$11,IF(AND(F534&gt;=$N$12,F534&lt;=$O$12),$M$12,IF(AND(F534&gt;=$N$13,F534&lt;=$O$13),$M$13,IF(AND(F534&gt;=$N$14,F534&lt;=$O$14),$M$14,IF(AND(F534&gt;=$N$15,F534&lt;=$O$15),$M$15,IF(AND(F534&gt;=$N$16,F534&lt;=$O$16),$M$16,IF(AND(F534&gt;=$N$17,F534&lt;=$O$17),$M$17,IF(AND(F534&gt;=$N$18,F534&lt;=$O$18),$M$18,IF(AND(F534&gt;=$M$19,F534&gt;=$N$19),$O$19,IF(AND(F534&gt;=$N$19,F534&lt;=$O$19),$M$19,IF(AND(F534&gt;=$N$20,F534&lt;=$O$20),$M$20,IF(AND(F534&gt;=$N$21,F534&lt;=$O$21),$M$21,IF(AND(F534&gt;=$N$22,F534&lt;=$O$22),$M$22,IF(AND(F534&gt;=$N$23,F534&lt;=$O$23),$M$23,IF(AND(F534&gt;=$N$24,F534&lt;=$O$24),$M$24,IF(AND(F534&gt;=$N$25,F534&lt;=$O$25),$M$25,IF(AND(F534&gt;=$N$26,F534&lt;=$O$26),$M$26,IF(AND(F534&gt;=$N$27,F534&lt;=$O$27),$M$27,IF(AND(F534&gt;=$N$28,F534&lt;=$O$28),$M$28,IF(AND(F534&gt;=$N$29,F534&lt;=$O$29),$M$29))))))))))))))))))))))))))))))</f>
        <v>6</v>
      </c>
      <c r="D534" s="19" t="s">
        <v>1281</v>
      </c>
      <c r="E534" s="19" t="s">
        <v>1235</v>
      </c>
      <c r="F534" s="16">
        <v>67</v>
      </c>
      <c r="G534" s="16"/>
      <c r="H534" s="12" t="s">
        <v>8036</v>
      </c>
      <c r="I534" s="19" t="s">
        <v>1319</v>
      </c>
      <c r="J534" s="19" t="s">
        <v>3822</v>
      </c>
      <c r="K534" s="12"/>
      <c r="L534" s="22"/>
      <c r="XFD534" s="22"/>
    </row>
    <row r="535" spans="1:12 16384:16384" s="19" customFormat="1" x14ac:dyDescent="0.35">
      <c r="A535" s="12" t="s">
        <v>269</v>
      </c>
      <c r="B535" s="19" t="str">
        <f>HYPERLINK(Table4[[#This Row],[Link]],Table4[[#This Row],[Pattern w/out Hyperlink]])</f>
        <v>English Suede</v>
      </c>
      <c r="C535" s="19">
        <f>IF(F535&lt;=$N$1,$M$1,IF(AND(F535&gt;=$N$2,F535&lt;=$O$2),$M$2,IF(AND(F535&gt;=$N$3,F535&lt;=$O$3),$M$3,IF(AND(F535&gt;=$N$4,F535&lt;=$O$4),$M$4,IF(AND(F535&gt;=$N$5,F535&lt;=$O$5),$M$5,IF(AND(F535&gt;=$N$6,F535&lt;=$O$6),$M$6,IF(AND(F535&gt;=$N$7,F535&lt;=$O$7),$M$7,IF(AND(F535&gt;=$N$8,F535&lt;=$O$8),$M$8,IF(AND(F535&gt;$N$9,F535&lt;=$O$9),$M$9,IF(AND(F535&gt;=$N$10,F535&lt;=$O$10),$M$10,IF(AND(F535&gt;=$N$11,F535&lt;=$O$11),$M$11,IF(AND(F535&gt;=$N$12,F535&lt;=$O$12),$M$12,IF(AND(F535&gt;=$N$13,F535&lt;=$O$13),$M$13,IF(AND(F535&gt;=$N$14,F535&lt;=$O$14),$M$14,IF(AND(F535&gt;=$N$15,F535&lt;=$O$15),$M$15,IF(AND(F535&gt;=$N$16,F535&lt;=$O$16),$M$16,IF(AND(F535&gt;=$N$17,F535&lt;=$O$17),$M$17,IF(AND(F535&gt;=$N$18,F535&lt;=$O$18),$M$18,IF(AND(F535&gt;=$M$19,F535&gt;=$N$19),$O$19,IF(AND(F535&gt;=$N$19,F535&lt;=$O$19),$M$19,IF(AND(F535&gt;=$N$20,F535&lt;=$O$20),$M$20,IF(AND(F535&gt;=$N$21,F535&lt;=$O$21),$M$21,IF(AND(F535&gt;=$N$22,F535&lt;=$O$22),$M$22,IF(AND(F535&gt;=$N$23,F535&lt;=$O$23),$M$23,IF(AND(F535&gt;=$N$24,F535&lt;=$O$24),$M$24,IF(AND(F535&gt;=$N$25,F535&lt;=$O$25),$M$25,IF(AND(F535&gt;=$N$26,F535&lt;=$O$26),$M$26,IF(AND(F535&gt;=$N$27,F535&lt;=$O$27),$M$27,IF(AND(F535&gt;=$N$28,F535&lt;=$O$28),$M$28,IF(AND(F535&gt;=$N$29,F535&lt;=$O$29),$M$29))))))))))))))))))))))))))))))</f>
        <v>6</v>
      </c>
      <c r="D535" s="19" t="s">
        <v>19</v>
      </c>
      <c r="E535" s="19" t="s">
        <v>1235</v>
      </c>
      <c r="F535" s="16">
        <v>70</v>
      </c>
      <c r="G535" s="16"/>
      <c r="H535" s="12" t="s">
        <v>1025</v>
      </c>
      <c r="I535" s="19" t="s">
        <v>1319</v>
      </c>
      <c r="J535" s="19" t="s">
        <v>2857</v>
      </c>
      <c r="K535" s="12"/>
      <c r="L535" s="22"/>
      <c r="XFD535" s="22"/>
    </row>
    <row r="536" spans="1:12 16384:16384" s="19" customFormat="1" x14ac:dyDescent="0.35">
      <c r="A536" s="12" t="s">
        <v>287</v>
      </c>
      <c r="B536" s="19" t="str">
        <f>HYPERLINK(Table4[[#This Row],[Link]],Table4[[#This Row],[Pattern w/out Hyperlink]])</f>
        <v>Etch</v>
      </c>
      <c r="C536" s="19">
        <f>IF(F536&lt;=$N$1,$M$1,IF(AND(F536&gt;=$N$2,F536&lt;=$O$2),$M$2,IF(AND(F536&gt;=$N$3,F536&lt;=$O$3),$M$3,IF(AND(F536&gt;=$N$4,F536&lt;=$O$4),$M$4,IF(AND(F536&gt;=$N$5,F536&lt;=$O$5),$M$5,IF(AND(F536&gt;=$N$6,F536&lt;=$O$6),$M$6,IF(AND(F536&gt;=$N$7,F536&lt;=$O$7),$M$7,IF(AND(F536&gt;=$N$8,F536&lt;=$O$8),$M$8,IF(AND(F536&gt;$N$9,F536&lt;=$O$9),$M$9,IF(AND(F536&gt;=$N$10,F536&lt;=$O$10),$M$10,IF(AND(F536&gt;=$N$11,F536&lt;=$O$11),$M$11,IF(AND(F536&gt;=$N$12,F536&lt;=$O$12),$M$12,IF(AND(F536&gt;=$N$13,F536&lt;=$O$13),$M$13,IF(AND(F536&gt;=$N$14,F536&lt;=$O$14),$M$14,IF(AND(F536&gt;=$N$15,F536&lt;=$O$15),$M$15,IF(AND(F536&gt;=$N$16,F536&lt;=$O$16),$M$16,IF(AND(F536&gt;=$N$17,F536&lt;=$O$17),$M$17,IF(AND(F536&gt;=$N$18,F536&lt;=$O$18),$M$18,IF(AND(F536&gt;=$M$19,F536&gt;=$N$19),$O$19,IF(AND(F536&gt;=$N$19,F536&lt;=$O$19),$M$19,IF(AND(F536&gt;=$N$20,F536&lt;=$O$20),$M$20,IF(AND(F536&gt;=$N$21,F536&lt;=$O$21),$M$21,IF(AND(F536&gt;=$N$22,F536&lt;=$O$22),$M$22,IF(AND(F536&gt;=$N$23,F536&lt;=$O$23),$M$23,IF(AND(F536&gt;=$N$24,F536&lt;=$O$24),$M$24,IF(AND(F536&gt;=$N$25,F536&lt;=$O$25),$M$25,IF(AND(F536&gt;=$N$26,F536&lt;=$O$26),$M$26,IF(AND(F536&gt;=$N$27,F536&lt;=$O$27),$M$27,IF(AND(F536&gt;=$N$28,F536&lt;=$O$28),$M$28,IF(AND(F536&gt;=$N$29,F536&lt;=$O$29),$M$29))))))))))))))))))))))))))))))</f>
        <v>6</v>
      </c>
      <c r="D536" s="19" t="s">
        <v>19</v>
      </c>
      <c r="E536" s="19" t="s">
        <v>1235</v>
      </c>
      <c r="F536" s="16">
        <v>68</v>
      </c>
      <c r="G536" s="16"/>
      <c r="H536" s="12" t="s">
        <v>6360</v>
      </c>
      <c r="I536" s="19" t="s">
        <v>0</v>
      </c>
      <c r="J536" s="19" t="s">
        <v>2857</v>
      </c>
      <c r="K536" s="12" t="s">
        <v>8170</v>
      </c>
      <c r="L536" s="22"/>
      <c r="XFD536" s="22"/>
    </row>
    <row r="537" spans="1:12 16384:16384" s="19" customFormat="1" x14ac:dyDescent="0.35">
      <c r="A537" s="19" t="s">
        <v>1722</v>
      </c>
      <c r="B537" s="45" t="str">
        <f>HYPERLINK(Table4[[#This Row],[Link]],Table4[[#This Row],[Pattern w/out Hyperlink]])</f>
        <v>Evo CV</v>
      </c>
      <c r="C537" s="19">
        <f>IF(F537&lt;=$N$1,$M$1,IF(AND(F537&gt;=$N$2,F537&lt;=$O$2),$M$2,IF(AND(F537&gt;=$N$3,F537&lt;=$O$3),$M$3,IF(AND(F537&gt;=$N$4,F537&lt;=$O$4),$M$4,IF(AND(F537&gt;=$N$5,F537&lt;=$O$5),$M$5,IF(AND(F537&gt;=$N$6,F537&lt;=$O$6),$M$6,IF(AND(F537&gt;=$N$7,F537&lt;=$O$7),$M$7,IF(AND(F537&gt;=$N$8,F537&lt;=$O$8),$M$8,IF(AND(F537&gt;$N$9,F537&lt;=$O$9),$M$9,IF(AND(F537&gt;=$N$10,F537&lt;=$O$10),$M$10,IF(AND(F537&gt;=$N$11,F537&lt;=$O$11),$M$11,IF(AND(F537&gt;=$N$12,F537&lt;=$O$12),$M$12,IF(AND(F537&gt;=$N$13,F537&lt;=$O$13),$M$13,IF(AND(F537&gt;=$N$14,F537&lt;=$O$14),$M$14,IF(AND(F537&gt;=$N$15,F537&lt;=$O$15),$M$15,IF(AND(F537&gt;=$N$16,F537&lt;=$O$16),$M$16,IF(AND(F537&gt;=$N$17,F537&lt;=$O$17),$M$17,IF(AND(F537&gt;=$N$18,F537&lt;=$O$18),$M$18,IF(AND(F537&gt;=$M$19,F537&gt;=$N$19),$O$19,IF(AND(F537&gt;=$N$19,F537&lt;=$O$19),$M$19,IF(AND(F537&gt;=$N$20,F537&lt;=$O$20),$M$20,IF(AND(F537&gt;=$N$21,F537&lt;=$O$21),$M$21,IF(AND(F537&gt;=$N$22,F537&lt;=$O$22),$M$22,IF(AND(F537&gt;=$N$23,F537&lt;=$O$23),$M$23,IF(AND(F537&gt;=$N$24,F537&lt;=$O$24),$M$24,IF(AND(F537&gt;=$N$25,F537&lt;=$O$25),$M$25,IF(AND(F537&gt;=$N$26,F537&lt;=$O$26),$M$26,IF(AND(F537&gt;=$N$27,F537&lt;=$O$27),$M$27,IF(AND(F537&gt;=$N$28,F537&lt;=$O$28),$M$28,IF(AND(F537&gt;=$N$29,F537&lt;=$O$29),$M$29))))))))))))))))))))))))))))))</f>
        <v>6</v>
      </c>
      <c r="D537" s="19" t="s">
        <v>26</v>
      </c>
      <c r="E537" s="19" t="s">
        <v>1235</v>
      </c>
      <c r="F537" s="23">
        <f>Table4[[#This Row],[USD Pricing]]*Exchange!$A$1</f>
        <v>70</v>
      </c>
      <c r="G537" s="23">
        <v>50</v>
      </c>
      <c r="H537" s="19" t="s">
        <v>5519</v>
      </c>
      <c r="I537" s="19" t="s">
        <v>1319</v>
      </c>
      <c r="J537" s="19" t="s">
        <v>2866</v>
      </c>
      <c r="L537" s="22"/>
      <c r="XFD537" s="22"/>
    </row>
    <row r="538" spans="1:12 16384:16384" s="19" customFormat="1" x14ac:dyDescent="0.35">
      <c r="A538" s="12" t="s">
        <v>299</v>
      </c>
      <c r="B538" s="19" t="str">
        <f>HYPERLINK(Table4[[#This Row],[Link]],Table4[[#This Row],[Pattern w/out Hyperlink]])</f>
        <v>Filly</v>
      </c>
      <c r="C538" s="19">
        <f>IF(F538&lt;=$N$1,$M$1,IF(AND(F538&gt;=$N$2,F538&lt;=$O$2),$M$2,IF(AND(F538&gt;=$N$3,F538&lt;=$O$3),$M$3,IF(AND(F538&gt;=$N$4,F538&lt;=$O$4),$M$4,IF(AND(F538&gt;=$N$5,F538&lt;=$O$5),$M$5,IF(AND(F538&gt;=$N$6,F538&lt;=$O$6),$M$6,IF(AND(F538&gt;=$N$7,F538&lt;=$O$7),$M$7,IF(AND(F538&gt;=$N$8,F538&lt;=$O$8),$M$8,IF(AND(F538&gt;$N$9,F538&lt;=$O$9),$M$9,IF(AND(F538&gt;=$N$10,F538&lt;=$O$10),$M$10,IF(AND(F538&gt;=$N$11,F538&lt;=$O$11),$M$11,IF(AND(F538&gt;=$N$12,F538&lt;=$O$12),$M$12,IF(AND(F538&gt;=$N$13,F538&lt;=$O$13),$M$13,IF(AND(F538&gt;=$N$14,F538&lt;=$O$14),$M$14,IF(AND(F538&gt;=$N$15,F538&lt;=$O$15),$M$15,IF(AND(F538&gt;=$N$16,F538&lt;=$O$16),$M$16,IF(AND(F538&gt;=$N$17,F538&lt;=$O$17),$M$17,IF(AND(F538&gt;=$N$18,F538&lt;=$O$18),$M$18,IF(AND(F538&gt;=$M$19,F538&gt;=$N$19),$O$19,IF(AND(F538&gt;=$N$19,F538&lt;=$O$19),$M$19,IF(AND(F538&gt;=$N$20,F538&lt;=$O$20),$M$20,IF(AND(F538&gt;=$N$21,F538&lt;=$O$21),$M$21,IF(AND(F538&gt;=$N$22,F538&lt;=$O$22),$M$22,IF(AND(F538&gt;=$N$23,F538&lt;=$O$23),$M$23,IF(AND(F538&gt;=$N$24,F538&lt;=$O$24),$M$24,IF(AND(F538&gt;=$N$25,F538&lt;=$O$25),$M$25,IF(AND(F538&gt;=$N$26,F538&lt;=$O$26),$M$26,IF(AND(F538&gt;=$N$27,F538&lt;=$O$27),$M$27,IF(AND(F538&gt;=$N$28,F538&lt;=$O$28),$M$28,IF(AND(F538&gt;=$N$29,F538&lt;=$O$29),$M$29))))))))))))))))))))))))))))))</f>
        <v>6</v>
      </c>
      <c r="D538" s="19" t="s">
        <v>19</v>
      </c>
      <c r="E538" s="19" t="s">
        <v>1235</v>
      </c>
      <c r="F538" s="16">
        <v>70</v>
      </c>
      <c r="G538" s="16"/>
      <c r="H538" s="12" t="s">
        <v>2009</v>
      </c>
      <c r="I538" s="19" t="s">
        <v>0</v>
      </c>
      <c r="J538" s="19" t="s">
        <v>2857</v>
      </c>
      <c r="K538" s="12"/>
      <c r="L538" s="22"/>
      <c r="XFD538" s="22"/>
    </row>
    <row r="539" spans="1:12 16384:16384" s="19" customFormat="1" x14ac:dyDescent="0.35">
      <c r="A539" s="12" t="s">
        <v>7599</v>
      </c>
      <c r="B539" s="19" t="str">
        <f>HYPERLINK(Table4[[#This Row],[Link]],Table4[[#This Row],[Pattern w/out Hyperlink]])</f>
        <v>Frequency 2.0</v>
      </c>
      <c r="C539" s="19">
        <f>IF(F539&lt;=$N$1,$M$1,IF(AND(F539&gt;=$N$2,F539&lt;=$O$2),$M$2,IF(AND(F539&gt;=$N$3,F539&lt;=$O$3),$M$3,IF(AND(F539&gt;=$N$4,F539&lt;=$O$4),$M$4,IF(AND(F539&gt;=$N$5,F539&lt;=$O$5),$M$5,IF(AND(F539&gt;=$N$6,F539&lt;=$O$6),$M$6,IF(AND(F539&gt;=$N$7,F539&lt;=$O$7),$M$7,IF(AND(F539&gt;=$N$8,F539&lt;=$O$8),$M$8,IF(AND(F539&gt;$N$9,F539&lt;=$O$9),$M$9,IF(AND(F539&gt;=$N$10,F539&lt;=$O$10),$M$10,IF(AND(F539&gt;=$N$11,F539&lt;=$O$11),$M$11,IF(AND(F539&gt;=$N$12,F539&lt;=$O$12),$M$12,IF(AND(F539&gt;=$N$13,F539&lt;=$O$13),$M$13,IF(AND(F539&gt;=$N$14,F539&lt;=$O$14),$M$14,IF(AND(F539&gt;=$N$15,F539&lt;=$O$15),$M$15,IF(AND(F539&gt;=$N$16,F539&lt;=$O$16),$M$16,IF(AND(F539&gt;=$N$17,F539&lt;=$O$17),$M$17,IF(AND(F539&gt;=$N$18,F539&lt;=$O$18),$M$18,IF(AND(F539&gt;=$M$19,F539&gt;=$N$19),$O$19,IF(AND(F539&gt;=$N$19,F539&lt;=$O$19),$M$19,IF(AND(F539&gt;=$N$20,F539&lt;=$O$20),$M$20,IF(AND(F539&gt;=$N$21,F539&lt;=$O$21),$M$21,IF(AND(F539&gt;=$N$22,F539&lt;=$O$22),$M$22,IF(AND(F539&gt;=$N$23,F539&lt;=$O$23),$M$23,IF(AND(F539&gt;=$N$24,F539&lt;=$O$24),$M$24,IF(AND(F539&gt;=$N$25,F539&lt;=$O$25),$M$25,IF(AND(F539&gt;=$N$26,F539&lt;=$O$26),$M$26,IF(AND(F539&gt;=$N$27,F539&lt;=$O$27),$M$27,IF(AND(F539&gt;=$N$28,F539&lt;=$O$28),$M$28,IF(AND(F539&gt;=$N$29,F539&lt;=$O$29),$M$29))))))))))))))))))))))))))))))</f>
        <v>6</v>
      </c>
      <c r="D539" s="19" t="s">
        <v>20</v>
      </c>
      <c r="E539" s="19" t="s">
        <v>1235</v>
      </c>
      <c r="F539" s="24">
        <f>Table4[[#This Row],[USD Pricing]]*Exchange!$A$1</f>
        <v>66.149999999999991</v>
      </c>
      <c r="G539" s="24">
        <v>47.25</v>
      </c>
      <c r="H539" s="20" t="s">
        <v>7602</v>
      </c>
      <c r="I539" s="19" t="s">
        <v>0</v>
      </c>
      <c r="J539" s="19" t="s">
        <v>2866</v>
      </c>
      <c r="L539" s="22"/>
      <c r="XFD539" s="22"/>
    </row>
    <row r="540" spans="1:12 16384:16384" s="19" customFormat="1" x14ac:dyDescent="0.35">
      <c r="A540" s="12" t="s">
        <v>381</v>
      </c>
      <c r="B540" s="19" t="str">
        <f>HYPERLINK(Table4[[#This Row],[Link]],Table4[[#This Row],[Pattern w/out Hyperlink]])</f>
        <v>Haven</v>
      </c>
      <c r="C540" s="19">
        <f>IF(F540&lt;=$N$1,$M$1,IF(AND(F540&gt;=$N$2,F540&lt;=$O$2),$M$2,IF(AND(F540&gt;=$N$3,F540&lt;=$O$3),$M$3,IF(AND(F540&gt;=$N$4,F540&lt;=$O$4),$M$4,IF(AND(F540&gt;=$N$5,F540&lt;=$O$5),$M$5,IF(AND(F540&gt;=$N$6,F540&lt;=$O$6),$M$6,IF(AND(F540&gt;=$N$7,F540&lt;=$O$7),$M$7,IF(AND(F540&gt;=$N$8,F540&lt;=$O$8),$M$8,IF(AND(F540&gt;$N$9,F540&lt;=$O$9),$M$9,IF(AND(F540&gt;=$N$10,F540&lt;=$O$10),$M$10,IF(AND(F540&gt;=$N$11,F540&lt;=$O$11),$M$11,IF(AND(F540&gt;=$N$12,F540&lt;=$O$12),$M$12,IF(AND(F540&gt;=$N$13,F540&lt;=$O$13),$M$13,IF(AND(F540&gt;=$N$14,F540&lt;=$O$14),$M$14,IF(AND(F540&gt;=$N$15,F540&lt;=$O$15),$M$15,IF(AND(F540&gt;=$N$16,F540&lt;=$O$16),$M$16,IF(AND(F540&gt;=$N$17,F540&lt;=$O$17),$M$17,IF(AND(F540&gt;=$N$18,F540&lt;=$O$18),$M$18,IF(AND(F540&gt;=$M$19,F540&gt;=$N$19),$O$19,IF(AND(F540&gt;=$N$19,F540&lt;=$O$19),$M$19,IF(AND(F540&gt;=$N$20,F540&lt;=$O$20),$M$20,IF(AND(F540&gt;=$N$21,F540&lt;=$O$21),$M$21,IF(AND(F540&gt;=$N$22,F540&lt;=$O$22),$M$22,IF(AND(F540&gt;=$N$23,F540&lt;=$O$23),$M$23,IF(AND(F540&gt;=$N$24,F540&lt;=$O$24),$M$24,IF(AND(F540&gt;=$N$25,F540&lt;=$O$25),$M$25,IF(AND(F540&gt;=$N$26,F540&lt;=$O$26),$M$26,IF(AND(F540&gt;=$N$27,F540&lt;=$O$27),$M$27,IF(AND(F540&gt;=$N$28,F540&lt;=$O$28),$M$28,IF(AND(F540&gt;=$N$29,F540&lt;=$O$29),$M$29))))))))))))))))))))))))))))))</f>
        <v>6</v>
      </c>
      <c r="D540" s="19" t="s">
        <v>26</v>
      </c>
      <c r="E540" s="19" t="s">
        <v>1235</v>
      </c>
      <c r="F540" s="16">
        <f>Table4[[#This Row],[USD Pricing]]*Exchange!$A$1</f>
        <v>68.949999999999989</v>
      </c>
      <c r="G540" s="16">
        <v>49.25</v>
      </c>
      <c r="H540" s="12" t="s">
        <v>5777</v>
      </c>
      <c r="I540" s="19" t="s">
        <v>1319</v>
      </c>
      <c r="J540" s="19" t="s">
        <v>2857</v>
      </c>
      <c r="K540" s="12"/>
      <c r="L540" s="22"/>
      <c r="XFD540" s="22"/>
    </row>
    <row r="541" spans="1:12 16384:16384" s="19" customFormat="1" x14ac:dyDescent="0.35">
      <c r="A541" s="19" t="s">
        <v>342</v>
      </c>
      <c r="B541" s="45" t="str">
        <f>HYPERLINK(Table4[[#This Row],[Link]],Table4[[#This Row],[Pattern w/out Hyperlink]])</f>
        <v>Gale</v>
      </c>
      <c r="C541" s="19">
        <f>IF(F541&lt;=$N$1,$M$1,IF(AND(F541&gt;=$N$2,F541&lt;=$O$2),$M$2,IF(AND(F541&gt;=$N$3,F541&lt;=$O$3),$M$3,IF(AND(F541&gt;=$N$4,F541&lt;=$O$4),$M$4,IF(AND(F541&gt;=$N$5,F541&lt;=$O$5),$M$5,IF(AND(F541&gt;=$N$6,F541&lt;=$O$6),$M$6,IF(AND(F541&gt;=$N$7,F541&lt;=$O$7),$M$7,IF(AND(F541&gt;=$N$8,F541&lt;=$O$8),$M$8,IF(AND(F541&gt;$N$9,F541&lt;=$O$9),$M$9,IF(AND(F541&gt;=$N$10,F541&lt;=$O$10),$M$10,IF(AND(F541&gt;=$N$11,F541&lt;=$O$11),$M$11,IF(AND(F541&gt;=$N$12,F541&lt;=$O$12),$M$12,IF(AND(F541&gt;=$N$13,F541&lt;=$O$13),$M$13,IF(AND(F541&gt;=$N$14,F541&lt;=$O$14),$M$14,IF(AND(F541&gt;=$N$15,F541&lt;=$O$15),$M$15,IF(AND(F541&gt;=$N$16,F541&lt;=$O$16),$M$16,IF(AND(F541&gt;=$N$17,F541&lt;=$O$17),$M$17,IF(AND(F541&gt;=$N$18,F541&lt;=$O$18),$M$18,IF(AND(F541&gt;=$M$19,F541&gt;=$N$19),$O$19,IF(AND(F541&gt;=$N$19,F541&lt;=$O$19),$M$19,IF(AND(F541&gt;=$N$20,F541&lt;=$O$20),$M$20,IF(AND(F541&gt;=$N$21,F541&lt;=$O$21),$M$21,IF(AND(F541&gt;=$N$22,F541&lt;=$O$22),$M$22,IF(AND(F541&gt;=$N$23,F541&lt;=$O$23),$M$23,IF(AND(F541&gt;=$N$24,F541&lt;=$O$24),$M$24,IF(AND(F541&gt;=$N$25,F541&lt;=$O$25),$M$25,IF(AND(F541&gt;=$N$26,F541&lt;=$O$26),$M$26,IF(AND(F541&gt;=$N$27,F541&lt;=$O$27),$M$27,IF(AND(F541&gt;=$N$28,F541&lt;=$O$28),$M$28,IF(AND(F541&gt;=$N$29,F541&lt;=$O$29),$M$29))))))))))))))))))))))))))))))</f>
        <v>6</v>
      </c>
      <c r="D541" s="19" t="s">
        <v>25</v>
      </c>
      <c r="E541" s="19" t="s">
        <v>1235</v>
      </c>
      <c r="F541" s="23">
        <v>71.5</v>
      </c>
      <c r="G541" s="23"/>
      <c r="H541" s="19" t="s">
        <v>1141</v>
      </c>
      <c r="I541" s="19" t="s">
        <v>0</v>
      </c>
      <c r="J541" s="19" t="s">
        <v>2860</v>
      </c>
      <c r="L541" s="22"/>
      <c r="XFD541" s="22"/>
    </row>
    <row r="542" spans="1:12 16384:16384" s="19" customFormat="1" x14ac:dyDescent="0.35">
      <c r="A542" s="19" t="s">
        <v>1726</v>
      </c>
      <c r="B542" s="45" t="str">
        <f>HYPERLINK(Table4[[#This Row],[Link]],Table4[[#This Row],[Pattern w/out Hyperlink]])</f>
        <v>Hyde CV</v>
      </c>
      <c r="C542" s="19">
        <f>IF(F542&lt;=$N$1,$M$1,IF(AND(F542&gt;=$N$2,F542&lt;=$O$2),$M$2,IF(AND(F542&gt;=$N$3,F542&lt;=$O$3),$M$3,IF(AND(F542&gt;=$N$4,F542&lt;=$O$4),$M$4,IF(AND(F542&gt;=$N$5,F542&lt;=$O$5),$M$5,IF(AND(F542&gt;=$N$6,F542&lt;=$O$6),$M$6,IF(AND(F542&gt;=$N$7,F542&lt;=$O$7),$M$7,IF(AND(F542&gt;=$N$8,F542&lt;=$O$8),$M$8,IF(AND(F542&gt;$N$9,F542&lt;=$O$9),$M$9,IF(AND(F542&gt;=$N$10,F542&lt;=$O$10),$M$10,IF(AND(F542&gt;=$N$11,F542&lt;=$O$11),$M$11,IF(AND(F542&gt;=$N$12,F542&lt;=$O$12),$M$12,IF(AND(F542&gt;=$N$13,F542&lt;=$O$13),$M$13,IF(AND(F542&gt;=$N$14,F542&lt;=$O$14),$M$14,IF(AND(F542&gt;=$N$15,F542&lt;=$O$15),$M$15,IF(AND(F542&gt;=$N$16,F542&lt;=$O$16),$M$16,IF(AND(F542&gt;=$N$17,F542&lt;=$O$17),$M$17,IF(AND(F542&gt;=$N$18,F542&lt;=$O$18),$M$18,IF(AND(F542&gt;=$M$19,F542&gt;=$N$19),$O$19,IF(AND(F542&gt;=$N$19,F542&lt;=$O$19),$M$19,IF(AND(F542&gt;=$N$20,F542&lt;=$O$20),$M$20,IF(AND(F542&gt;=$N$21,F542&lt;=$O$21),$M$21,IF(AND(F542&gt;=$N$22,F542&lt;=$O$22),$M$22,IF(AND(F542&gt;=$N$23,F542&lt;=$O$23),$M$23,IF(AND(F542&gt;=$N$24,F542&lt;=$O$24),$M$24,IF(AND(F542&gt;=$N$25,F542&lt;=$O$25),$M$25,IF(AND(F542&gt;=$N$26,F542&lt;=$O$26),$M$26,IF(AND(F542&gt;=$N$27,F542&lt;=$O$27),$M$27,IF(AND(F542&gt;=$N$28,F542&lt;=$O$28),$M$28,IF(AND(F542&gt;=$N$29,F542&lt;=$O$29),$M$29))))))))))))))))))))))))))))))</f>
        <v>6</v>
      </c>
      <c r="D542" s="19" t="s">
        <v>26</v>
      </c>
      <c r="E542" s="19" t="s">
        <v>1235</v>
      </c>
      <c r="F542" s="23">
        <f>Table4[[#This Row],[USD Pricing]]*Exchange!$A$1</f>
        <v>72.8</v>
      </c>
      <c r="G542" s="23">
        <v>52</v>
      </c>
      <c r="H542" s="19" t="s">
        <v>5524</v>
      </c>
      <c r="I542" s="19" t="s">
        <v>1319</v>
      </c>
      <c r="J542" s="19" t="s">
        <v>2866</v>
      </c>
      <c r="L542" s="22"/>
      <c r="XFD542" s="22"/>
    </row>
    <row r="543" spans="1:12 16384:16384" s="19" customFormat="1" x14ac:dyDescent="0.35">
      <c r="A543" s="19" t="s">
        <v>412</v>
      </c>
      <c r="B543" s="45" t="str">
        <f>HYPERLINK(Table4[[#This Row],[Link]],Table4[[#This Row],[Pattern w/out Hyperlink]])</f>
        <v>Inline</v>
      </c>
      <c r="C543" s="19">
        <f>IF(F543&lt;=$N$1,$M$1,IF(AND(F543&gt;=$N$2,F543&lt;=$O$2),$M$2,IF(AND(F543&gt;=$N$3,F543&lt;=$O$3),$M$3,IF(AND(F543&gt;=$N$4,F543&lt;=$O$4),$M$4,IF(AND(F543&gt;=$N$5,F543&lt;=$O$5),$M$5,IF(AND(F543&gt;=$N$6,F543&lt;=$O$6),$M$6,IF(AND(F543&gt;=$N$7,F543&lt;=$O$7),$M$7,IF(AND(F543&gt;=$N$8,F543&lt;=$O$8),$M$8,IF(AND(F543&gt;$N$9,F543&lt;=$O$9),$M$9,IF(AND(F543&gt;=$N$10,F543&lt;=$O$10),$M$10,IF(AND(F543&gt;=$N$11,F543&lt;=$O$11),$M$11,IF(AND(F543&gt;=$N$12,F543&lt;=$O$12),$M$12,IF(AND(F543&gt;=$N$13,F543&lt;=$O$13),$M$13,IF(AND(F543&gt;=$N$14,F543&lt;=$O$14),$M$14,IF(AND(F543&gt;=$N$15,F543&lt;=$O$15),$M$15,IF(AND(F543&gt;=$N$16,F543&lt;=$O$16),$M$16,IF(AND(F543&gt;=$N$17,F543&lt;=$O$17),$M$17,IF(AND(F543&gt;=$N$18,F543&lt;=$O$18),$M$18,IF(AND(F543&gt;=$M$19,F543&gt;=$N$19),$O$19,IF(AND(F543&gt;=$N$19,F543&lt;=$O$19),$M$19,IF(AND(F543&gt;=$N$20,F543&lt;=$O$20),$M$20,IF(AND(F543&gt;=$N$21,F543&lt;=$O$21),$M$21,IF(AND(F543&gt;=$N$22,F543&lt;=$O$22),$M$22,IF(AND(F543&gt;=$N$23,F543&lt;=$O$23),$M$23,IF(AND(F543&gt;=$N$24,F543&lt;=$O$24),$M$24,IF(AND(F543&gt;=$N$25,F543&lt;=$O$25),$M$25,IF(AND(F543&gt;=$N$26,F543&lt;=$O$26),$M$26,IF(AND(F543&gt;=$N$27,F543&lt;=$O$27),$M$27,IF(AND(F543&gt;=$N$28,F543&lt;=$O$28),$M$28,IF(AND(F543&gt;=$N$29,F543&lt;=$O$29),$M$29))))))))))))))))))))))))))))))</f>
        <v>6</v>
      </c>
      <c r="D543" s="19" t="s">
        <v>19</v>
      </c>
      <c r="E543" s="19" t="s">
        <v>1235</v>
      </c>
      <c r="F543" s="23">
        <v>70</v>
      </c>
      <c r="G543" s="23"/>
      <c r="H543" s="19" t="s">
        <v>1056</v>
      </c>
      <c r="I543" s="19" t="s">
        <v>0</v>
      </c>
      <c r="J543" s="19" t="s">
        <v>2860</v>
      </c>
      <c r="L543" s="22"/>
      <c r="XFD543" s="22"/>
    </row>
    <row r="544" spans="1:12 16384:16384" s="19" customFormat="1" x14ac:dyDescent="0.35">
      <c r="A544" s="12" t="s">
        <v>424</v>
      </c>
      <c r="B544" s="19" t="str">
        <f>HYPERLINK(Table4[[#This Row],[Link]],Table4[[#This Row],[Pattern w/out Hyperlink]])</f>
        <v>Jackpot</v>
      </c>
      <c r="C544" s="19">
        <f>IF(F544&lt;=$N$1,$M$1,IF(AND(F544&gt;=$N$2,F544&lt;=$O$2),$M$2,IF(AND(F544&gt;=$N$3,F544&lt;=$O$3),$M$3,IF(AND(F544&gt;=$N$4,F544&lt;=$O$4),$M$4,IF(AND(F544&gt;=$N$5,F544&lt;=$O$5),$M$5,IF(AND(F544&gt;=$N$6,F544&lt;=$O$6),$M$6,IF(AND(F544&gt;=$N$7,F544&lt;=$O$7),$M$7,IF(AND(F544&gt;=$N$8,F544&lt;=$O$8),$M$8,IF(AND(F544&gt;$N$9,F544&lt;=$O$9),$M$9,IF(AND(F544&gt;=$N$10,F544&lt;=$O$10),$M$10,IF(AND(F544&gt;=$N$11,F544&lt;=$O$11),$M$11,IF(AND(F544&gt;=$N$12,F544&lt;=$O$12),$M$12,IF(AND(F544&gt;=$N$13,F544&lt;=$O$13),$M$13,IF(AND(F544&gt;=$N$14,F544&lt;=$O$14),$M$14,IF(AND(F544&gt;=$N$15,F544&lt;=$O$15),$M$15,IF(AND(F544&gt;=$N$16,F544&lt;=$O$16),$M$16,IF(AND(F544&gt;=$N$17,F544&lt;=$O$17),$M$17,IF(AND(F544&gt;=$N$18,F544&lt;=$O$18),$M$18,IF(AND(F544&gt;=$M$19,F544&gt;=$N$19),$O$19,IF(AND(F544&gt;=$N$19,F544&lt;=$O$19),$M$19,IF(AND(F544&gt;=$N$20,F544&lt;=$O$20),$M$20,IF(AND(F544&gt;=$N$21,F544&lt;=$O$21),$M$21,IF(AND(F544&gt;=$N$22,F544&lt;=$O$22),$M$22,IF(AND(F544&gt;=$N$23,F544&lt;=$O$23),$M$23,IF(AND(F544&gt;=$N$24,F544&lt;=$O$24),$M$24,IF(AND(F544&gt;=$N$25,F544&lt;=$O$25),$M$25,IF(AND(F544&gt;=$N$26,F544&lt;=$O$26),$M$26,IF(AND(F544&gt;=$N$27,F544&lt;=$O$27),$M$27,IF(AND(F544&gt;=$N$28,F544&lt;=$O$28),$M$28,IF(AND(F544&gt;=$N$29,F544&lt;=$O$29),$M$29))))))))))))))))))))))))))))))</f>
        <v>6</v>
      </c>
      <c r="D544" s="19" t="s">
        <v>19</v>
      </c>
      <c r="E544" s="19" t="s">
        <v>1235</v>
      </c>
      <c r="F544" s="16">
        <v>67</v>
      </c>
      <c r="G544" s="16"/>
      <c r="H544" s="12" t="s">
        <v>2016</v>
      </c>
      <c r="I544" s="19" t="s">
        <v>1319</v>
      </c>
      <c r="J544" s="19" t="s">
        <v>2857</v>
      </c>
      <c r="K544" s="12" t="s">
        <v>8158</v>
      </c>
      <c r="L544" s="22"/>
      <c r="XFD544" s="22"/>
    </row>
    <row r="545" spans="1:12 16384:16384" s="19" customFormat="1" x14ac:dyDescent="0.35">
      <c r="A545" s="12" t="s">
        <v>425</v>
      </c>
      <c r="B545" s="19" t="str">
        <f>HYPERLINK(Table4[[#This Row],[Link]],Table4[[#This Row],[Pattern w/out Hyperlink]])</f>
        <v>James Dean</v>
      </c>
      <c r="C545" s="19">
        <f>IF(F545&lt;=$N$1,$M$1,IF(AND(F545&gt;=$N$2,F545&lt;=$O$2),$M$2,IF(AND(F545&gt;=$N$3,F545&lt;=$O$3),$M$3,IF(AND(F545&gt;=$N$4,F545&lt;=$O$4),$M$4,IF(AND(F545&gt;=$N$5,F545&lt;=$O$5),$M$5,IF(AND(F545&gt;=$N$6,F545&lt;=$O$6),$M$6,IF(AND(F545&gt;=$N$7,F545&lt;=$O$7),$M$7,IF(AND(F545&gt;=$N$8,F545&lt;=$O$8),$M$8,IF(AND(F545&gt;$N$9,F545&lt;=$O$9),$M$9,IF(AND(F545&gt;=$N$10,F545&lt;=$O$10),$M$10,IF(AND(F545&gt;=$N$11,F545&lt;=$O$11),$M$11,IF(AND(F545&gt;=$N$12,F545&lt;=$O$12),$M$12,IF(AND(F545&gt;=$N$13,F545&lt;=$O$13),$M$13,IF(AND(F545&gt;=$N$14,F545&lt;=$O$14),$M$14,IF(AND(F545&gt;=$N$15,F545&lt;=$O$15),$M$15,IF(AND(F545&gt;=$N$16,F545&lt;=$O$16),$M$16,IF(AND(F545&gt;=$N$17,F545&lt;=$O$17),$M$17,IF(AND(F545&gt;=$N$18,F545&lt;=$O$18),$M$18,IF(AND(F545&gt;=$M$19,F545&gt;=$N$19),$O$19,IF(AND(F545&gt;=$N$19,F545&lt;=$O$19),$M$19,IF(AND(F545&gt;=$N$20,F545&lt;=$O$20),$M$20,IF(AND(F545&gt;=$N$21,F545&lt;=$O$21),$M$21,IF(AND(F545&gt;=$N$22,F545&lt;=$O$22),$M$22,IF(AND(F545&gt;=$N$23,F545&lt;=$O$23),$M$23,IF(AND(F545&gt;=$N$24,F545&lt;=$O$24),$M$24,IF(AND(F545&gt;=$N$25,F545&lt;=$O$25),$M$25,IF(AND(F545&gt;=$N$26,F545&lt;=$O$26),$M$26,IF(AND(F545&gt;=$N$27,F545&lt;=$O$27),$M$27,IF(AND(F545&gt;=$N$28,F545&lt;=$O$28),$M$28,IF(AND(F545&gt;=$N$29,F545&lt;=$O$29),$M$29))))))))))))))))))))))))))))))</f>
        <v>6</v>
      </c>
      <c r="D545" s="19" t="s">
        <v>19</v>
      </c>
      <c r="E545" s="19" t="s">
        <v>1235</v>
      </c>
      <c r="F545" s="16">
        <v>70</v>
      </c>
      <c r="G545" s="16"/>
      <c r="H545" s="12" t="s">
        <v>1030</v>
      </c>
      <c r="I545" s="19" t="s">
        <v>1319</v>
      </c>
      <c r="J545" s="19" t="s">
        <v>3023</v>
      </c>
      <c r="K545" s="12"/>
      <c r="L545" s="22"/>
      <c r="XFD545" s="22"/>
    </row>
    <row r="546" spans="1:12 16384:16384" s="19" customFormat="1" x14ac:dyDescent="0.35">
      <c r="A546" s="19" t="s">
        <v>5778</v>
      </c>
      <c r="B546" s="45" t="str">
        <f>HYPERLINK(Table4[[#This Row],[Link]],Table4[[#This Row],[Pattern w/out Hyperlink]])</f>
        <v>Jot Uph</v>
      </c>
      <c r="C546" s="19">
        <f>IF(F546&lt;=$N$1,$M$1,IF(AND(F546&gt;=$N$2,F546&lt;=$O$2),$M$2,IF(AND(F546&gt;=$N$3,F546&lt;=$O$3),$M$3,IF(AND(F546&gt;=$N$4,F546&lt;=$O$4),$M$4,IF(AND(F546&gt;=$N$5,F546&lt;=$O$5),$M$5,IF(AND(F546&gt;=$N$6,F546&lt;=$O$6),$M$6,IF(AND(F546&gt;=$N$7,F546&lt;=$O$7),$M$7,IF(AND(F546&gt;=$N$8,F546&lt;=$O$8),$M$8,IF(AND(F546&gt;$N$9,F546&lt;=$O$9),$M$9,IF(AND(F546&gt;=$N$10,F546&lt;=$O$10),$M$10,IF(AND(F546&gt;=$N$11,F546&lt;=$O$11),$M$11,IF(AND(F546&gt;=$N$12,F546&lt;=$O$12),$M$12,IF(AND(F546&gt;=$N$13,F546&lt;=$O$13),$M$13,IF(AND(F546&gt;=$N$14,F546&lt;=$O$14),$M$14,IF(AND(F546&gt;=$N$15,F546&lt;=$O$15),$M$15,IF(AND(F546&gt;=$N$16,F546&lt;=$O$16),$M$16,IF(AND(F546&gt;=$N$17,F546&lt;=$O$17),$M$17,IF(AND(F546&gt;=$N$18,F546&lt;=$O$18),$M$18,IF(AND(F546&gt;=$M$19,F546&gt;=$N$19),$O$19,IF(AND(F546&gt;=$N$19,F546&lt;=$O$19),$M$19,IF(AND(F546&gt;=$N$20,F546&lt;=$O$20),$M$20,IF(AND(F546&gt;=$N$21,F546&lt;=$O$21),$M$21,IF(AND(F546&gt;=$N$22,F546&lt;=$O$22),$M$22,IF(AND(F546&gt;=$N$23,F546&lt;=$O$23),$M$23,IF(AND(F546&gt;=$N$24,F546&lt;=$O$24),$M$24,IF(AND(F546&gt;=$N$25,F546&lt;=$O$25),$M$25,IF(AND(F546&gt;=$N$26,F546&lt;=$O$26),$M$26,IF(AND(F546&gt;=$N$27,F546&lt;=$O$27),$M$27,IF(AND(F546&gt;=$N$28,F546&lt;=$O$28),$M$28,IF(AND(F546&gt;=$N$29,F546&lt;=$O$29),$M$29))))))))))))))))))))))))))))))</f>
        <v>6</v>
      </c>
      <c r="D546" s="19" t="s">
        <v>26</v>
      </c>
      <c r="E546" s="19" t="s">
        <v>1235</v>
      </c>
      <c r="F546" s="23">
        <f>Table4[[#This Row],[USD Pricing]]*Exchange!$A$1</f>
        <v>69.3</v>
      </c>
      <c r="G546" s="23">
        <v>49.5</v>
      </c>
      <c r="H546" s="19" t="s">
        <v>5779</v>
      </c>
      <c r="I546" s="19" t="s">
        <v>0</v>
      </c>
      <c r="J546" s="19" t="s">
        <v>2860</v>
      </c>
      <c r="L546" s="22"/>
      <c r="XFD546" s="22"/>
    </row>
    <row r="547" spans="1:12 16384:16384" s="19" customFormat="1" x14ac:dyDescent="0.35">
      <c r="A547" s="19" t="s">
        <v>2682</v>
      </c>
      <c r="B547" s="45" t="str">
        <f>HYPERLINK(Table4[[#This Row],[Link]],Table4[[#This Row],[Pattern w/out Hyperlink]])</f>
        <v>Keeper CV</v>
      </c>
      <c r="C547" s="19">
        <f>IF(F547&lt;=$N$1,$M$1,IF(AND(F547&gt;=$N$2,F547&lt;=$O$2),$M$2,IF(AND(F547&gt;=$N$3,F547&lt;=$O$3),$M$3,IF(AND(F547&gt;=$N$4,F547&lt;=$O$4),$M$4,IF(AND(F547&gt;=$N$5,F547&lt;=$O$5),$M$5,IF(AND(F547&gt;=$N$6,F547&lt;=$O$6),$M$6,IF(AND(F547&gt;=$N$7,F547&lt;=$O$7),$M$7,IF(AND(F547&gt;=$N$8,F547&lt;=$O$8),$M$8,IF(AND(F547&gt;$N$9,F547&lt;=$O$9),$M$9,IF(AND(F547&gt;=$N$10,F547&lt;=$O$10),$M$10,IF(AND(F547&gt;=$N$11,F547&lt;=$O$11),$M$11,IF(AND(F547&gt;=$N$12,F547&lt;=$O$12),$M$12,IF(AND(F547&gt;=$N$13,F547&lt;=$O$13),$M$13,IF(AND(F547&gt;=$N$14,F547&lt;=$O$14),$M$14,IF(AND(F547&gt;=$N$15,F547&lt;=$O$15),$M$15,IF(AND(F547&gt;=$N$16,F547&lt;=$O$16),$M$16,IF(AND(F547&gt;=$N$17,F547&lt;=$O$17),$M$17,IF(AND(F547&gt;=$N$18,F547&lt;=$O$18),$M$18,IF(AND(F547&gt;=$M$19,F547&gt;=$N$19),$O$19,IF(AND(F547&gt;=$N$19,F547&lt;=$O$19),$M$19,IF(AND(F547&gt;=$N$20,F547&lt;=$O$20),$M$20,IF(AND(F547&gt;=$N$21,F547&lt;=$O$21),$M$21,IF(AND(F547&gt;=$N$22,F547&lt;=$O$22),$M$22,IF(AND(F547&gt;=$N$23,F547&lt;=$O$23),$M$23,IF(AND(F547&gt;=$N$24,F547&lt;=$O$24),$M$24,IF(AND(F547&gt;=$N$25,F547&lt;=$O$25),$M$25,IF(AND(F547&gt;=$N$26,F547&lt;=$O$26),$M$26,IF(AND(F547&gt;=$N$27,F547&lt;=$O$27),$M$27,IF(AND(F547&gt;=$N$28,F547&lt;=$O$28),$M$28,IF(AND(F547&gt;=$N$29,F547&lt;=$O$29),$M$29))))))))))))))))))))))))))))))</f>
        <v>6</v>
      </c>
      <c r="D547" s="19" t="s">
        <v>26</v>
      </c>
      <c r="E547" s="19" t="s">
        <v>1235</v>
      </c>
      <c r="F547" s="23">
        <f>Table4[[#This Row],[USD Pricing]]*Exchange!$A$1</f>
        <v>74.899999999999991</v>
      </c>
      <c r="G547" s="23">
        <v>53.5</v>
      </c>
      <c r="H547" s="19" t="s">
        <v>5527</v>
      </c>
      <c r="I547" s="19" t="s">
        <v>0</v>
      </c>
      <c r="J547" s="19" t="s">
        <v>2866</v>
      </c>
      <c r="L547" s="22"/>
      <c r="XFD547" s="22"/>
    </row>
    <row r="548" spans="1:12 16384:16384" s="19" customFormat="1" x14ac:dyDescent="0.35">
      <c r="A548" s="19" t="s">
        <v>3612</v>
      </c>
      <c r="B548" s="45" t="str">
        <f>HYPERLINK(Table4[[#This Row],[Link]],Table4[[#This Row],[Pattern w/out Hyperlink]])</f>
        <v>League</v>
      </c>
      <c r="C548" s="19">
        <f>IF(F548&lt;=$N$1,$M$1,IF(AND(F548&gt;=$N$2,F548&lt;=$O$2),$M$2,IF(AND(F548&gt;=$N$3,F548&lt;=$O$3),$M$3,IF(AND(F548&gt;=$N$4,F548&lt;=$O$4),$M$4,IF(AND(F548&gt;=$N$5,F548&lt;=$O$5),$M$5,IF(AND(F548&gt;=$N$6,F548&lt;=$O$6),$M$6,IF(AND(F548&gt;=$N$7,F548&lt;=$O$7),$M$7,IF(AND(F548&gt;=$N$8,F548&lt;=$O$8),$M$8,IF(AND(F548&gt;$N$9,F548&lt;=$O$9),$M$9,IF(AND(F548&gt;=$N$10,F548&lt;=$O$10),$M$10,IF(AND(F548&gt;=$N$11,F548&lt;=$O$11),$M$11,IF(AND(F548&gt;=$N$12,F548&lt;=$O$12),$M$12,IF(AND(F548&gt;=$N$13,F548&lt;=$O$13),$M$13,IF(AND(F548&gt;=$N$14,F548&lt;=$O$14),$M$14,IF(AND(F548&gt;=$N$15,F548&lt;=$O$15),$M$15,IF(AND(F548&gt;=$N$16,F548&lt;=$O$16),$M$16,IF(AND(F548&gt;=$N$17,F548&lt;=$O$17),$M$17,IF(AND(F548&gt;=$N$18,F548&lt;=$O$18),$M$18,IF(AND(F548&gt;=$M$19,F548&gt;=$N$19),$O$19,IF(AND(F548&gt;=$N$19,F548&lt;=$O$19),$M$19,IF(AND(F548&gt;=$N$20,F548&lt;=$O$20),$M$20,IF(AND(F548&gt;=$N$21,F548&lt;=$O$21),$M$21,IF(AND(F548&gt;=$N$22,F548&lt;=$O$22),$M$22,IF(AND(F548&gt;=$N$23,F548&lt;=$O$23),$M$23,IF(AND(F548&gt;=$N$24,F548&lt;=$O$24),$M$24,IF(AND(F548&gt;=$N$25,F548&lt;=$O$25),$M$25,IF(AND(F548&gt;=$N$26,F548&lt;=$O$26),$M$26,IF(AND(F548&gt;=$N$27,F548&lt;=$O$27),$M$27,IF(AND(F548&gt;=$N$28,F548&lt;=$O$28),$M$28,IF(AND(F548&gt;=$N$29,F548&lt;=$O$29),$M$29))))))))))))))))))))))))))))))</f>
        <v>6</v>
      </c>
      <c r="D548" s="19" t="s">
        <v>21</v>
      </c>
      <c r="E548" s="19" t="s">
        <v>1235</v>
      </c>
      <c r="F548" s="23">
        <v>68</v>
      </c>
      <c r="G548" s="23"/>
      <c r="H548" s="19" t="s">
        <v>3613</v>
      </c>
      <c r="I548" s="19" t="s">
        <v>1319</v>
      </c>
      <c r="J548" s="19" t="s">
        <v>2866</v>
      </c>
      <c r="L548" s="22"/>
      <c r="XFD548" s="22"/>
    </row>
    <row r="549" spans="1:12 16384:16384" s="19" customFormat="1" x14ac:dyDescent="0.35">
      <c r="A549" s="19" t="s">
        <v>435</v>
      </c>
      <c r="B549" s="45" t="str">
        <f>HYPERLINK(Table4[[#This Row],[Link]],Table4[[#This Row],[Pattern w/out Hyperlink]])</f>
        <v>Keen</v>
      </c>
      <c r="C549" s="19">
        <f>IF(F549&lt;=$N$1,$M$1,IF(AND(F549&gt;=$N$2,F549&lt;=$O$2),$M$2,IF(AND(F549&gt;=$N$3,F549&lt;=$O$3),$M$3,IF(AND(F549&gt;=$N$4,F549&lt;=$O$4),$M$4,IF(AND(F549&gt;=$N$5,F549&lt;=$O$5),$M$5,IF(AND(F549&gt;=$N$6,F549&lt;=$O$6),$M$6,IF(AND(F549&gt;=$N$7,F549&lt;=$O$7),$M$7,IF(AND(F549&gt;=$N$8,F549&lt;=$O$8),$M$8,IF(AND(F549&gt;$N$9,F549&lt;=$O$9),$M$9,IF(AND(F549&gt;=$N$10,F549&lt;=$O$10),$M$10,IF(AND(F549&gt;=$N$11,F549&lt;=$O$11),$M$11,IF(AND(F549&gt;=$N$12,F549&lt;=$O$12),$M$12,IF(AND(F549&gt;=$N$13,F549&lt;=$O$13),$M$13,IF(AND(F549&gt;=$N$14,F549&lt;=$O$14),$M$14,IF(AND(F549&gt;=$N$15,F549&lt;=$O$15),$M$15,IF(AND(F549&gt;=$N$16,F549&lt;=$O$16),$M$16,IF(AND(F549&gt;=$N$17,F549&lt;=$O$17),$M$17,IF(AND(F549&gt;=$N$18,F549&lt;=$O$18),$M$18,IF(AND(F549&gt;=$M$19,F549&gt;=$N$19),$O$19,IF(AND(F549&gt;=$N$19,F549&lt;=$O$19),$M$19,IF(AND(F549&gt;=$N$20,F549&lt;=$O$20),$M$20,IF(AND(F549&gt;=$N$21,F549&lt;=$O$21),$M$21,IF(AND(F549&gt;=$N$22,F549&lt;=$O$22),$M$22,IF(AND(F549&gt;=$N$23,F549&lt;=$O$23),$M$23,IF(AND(F549&gt;=$N$24,F549&lt;=$O$24),$M$24,IF(AND(F549&gt;=$N$25,F549&lt;=$O$25),$M$25,IF(AND(F549&gt;=$N$26,F549&lt;=$O$26),$M$26,IF(AND(F549&gt;=$N$27,F549&lt;=$O$27),$M$27,IF(AND(F549&gt;=$N$28,F549&lt;=$O$28),$M$28,IF(AND(F549&gt;=$N$29,F549&lt;=$O$29),$M$29))))))))))))))))))))))))))))))</f>
        <v>6</v>
      </c>
      <c r="D549" s="19" t="s">
        <v>25</v>
      </c>
      <c r="E549" s="19" t="s">
        <v>1235</v>
      </c>
      <c r="F549" s="23">
        <v>71.5</v>
      </c>
      <c r="G549" s="23"/>
      <c r="H549" s="19" t="s">
        <v>1130</v>
      </c>
      <c r="I549" s="19" t="s">
        <v>0</v>
      </c>
      <c r="J549" s="19" t="s">
        <v>2860</v>
      </c>
      <c r="L549" s="22"/>
      <c r="XFD549" s="22"/>
    </row>
    <row r="550" spans="1:12 16384:16384" s="19" customFormat="1" x14ac:dyDescent="0.35">
      <c r="A550" s="19" t="s">
        <v>457</v>
      </c>
      <c r="B550" s="45" t="str">
        <f>HYPERLINK(Table4[[#This Row],[Link]],Table4[[#This Row],[Pattern w/out Hyperlink]])</f>
        <v>Leap</v>
      </c>
      <c r="C550" s="19">
        <f>IF(F550&lt;=$N$1,$M$1,IF(AND(F550&gt;=$N$2,F550&lt;=$O$2),$M$2,IF(AND(F550&gt;=$N$3,F550&lt;=$O$3),$M$3,IF(AND(F550&gt;=$N$4,F550&lt;=$O$4),$M$4,IF(AND(F550&gt;=$N$5,F550&lt;=$O$5),$M$5,IF(AND(F550&gt;=$N$6,F550&lt;=$O$6),$M$6,IF(AND(F550&gt;=$N$7,F550&lt;=$O$7),$M$7,IF(AND(F550&gt;=$N$8,F550&lt;=$O$8),$M$8,IF(AND(F550&gt;$N$9,F550&lt;=$O$9),$M$9,IF(AND(F550&gt;=$N$10,F550&lt;=$O$10),$M$10,IF(AND(F550&gt;=$N$11,F550&lt;=$O$11),$M$11,IF(AND(F550&gt;=$N$12,F550&lt;=$O$12),$M$12,IF(AND(F550&gt;=$N$13,F550&lt;=$O$13),$M$13,IF(AND(F550&gt;=$N$14,F550&lt;=$O$14),$M$14,IF(AND(F550&gt;=$N$15,F550&lt;=$O$15),$M$15,IF(AND(F550&gt;=$N$16,F550&lt;=$O$16),$M$16,IF(AND(F550&gt;=$N$17,F550&lt;=$O$17),$M$17,IF(AND(F550&gt;=$N$18,F550&lt;=$O$18),$M$18,IF(AND(F550&gt;=$M$19,F550&gt;=$N$19),$O$19,IF(AND(F550&gt;=$N$19,F550&lt;=$O$19),$M$19,IF(AND(F550&gt;=$N$20,F550&lt;=$O$20),$M$20,IF(AND(F550&gt;=$N$21,F550&lt;=$O$21),$M$21,IF(AND(F550&gt;=$N$22,F550&lt;=$O$22),$M$22,IF(AND(F550&gt;=$N$23,F550&lt;=$O$23),$M$23,IF(AND(F550&gt;=$N$24,F550&lt;=$O$24),$M$24,IF(AND(F550&gt;=$N$25,F550&lt;=$O$25),$M$25,IF(AND(F550&gt;=$N$26,F550&lt;=$O$26),$M$26,IF(AND(F550&gt;=$N$27,F550&lt;=$O$27),$M$27,IF(AND(F550&gt;=$N$28,F550&lt;=$O$28),$M$28,IF(AND(F550&gt;=$N$29,F550&lt;=$O$29),$M$29))))))))))))))))))))))))))))))</f>
        <v>6</v>
      </c>
      <c r="D550" s="19" t="s">
        <v>25</v>
      </c>
      <c r="E550" s="19" t="s">
        <v>1235</v>
      </c>
      <c r="F550" s="23">
        <v>71.5</v>
      </c>
      <c r="G550" s="23"/>
      <c r="H550" s="19" t="s">
        <v>1144</v>
      </c>
      <c r="I550" s="19" t="s">
        <v>0</v>
      </c>
      <c r="J550" s="19" t="s">
        <v>2860</v>
      </c>
      <c r="L550" s="22"/>
      <c r="XFD550" s="22"/>
    </row>
    <row r="551" spans="1:12 16384:16384" s="19" customFormat="1" x14ac:dyDescent="0.35">
      <c r="A551" s="19" t="s">
        <v>7573</v>
      </c>
      <c r="B551" s="43" t="str">
        <f>HYPERLINK(Table4[[#This Row],[Link]],Table4[[#This Row],[Pattern w/out Hyperlink]])</f>
        <v>Lumen</v>
      </c>
      <c r="C551" s="19">
        <v>6</v>
      </c>
      <c r="D551" s="19" t="s">
        <v>2232</v>
      </c>
      <c r="E551" s="19" t="s">
        <v>1235</v>
      </c>
      <c r="F551" s="23">
        <f>Table4[[#This Row],[USD Pricing]]*Exchange!$A$1</f>
        <v>72.449999999999989</v>
      </c>
      <c r="G551" s="23">
        <v>51.75</v>
      </c>
      <c r="H551" s="19" t="s">
        <v>7574</v>
      </c>
      <c r="I551" s="19" t="s">
        <v>0</v>
      </c>
      <c r="J551" s="19" t="s">
        <v>3437</v>
      </c>
      <c r="L551" s="22"/>
      <c r="XFD551" s="22"/>
    </row>
    <row r="552" spans="1:12 16384:16384" s="19" customFormat="1" x14ac:dyDescent="0.35">
      <c r="A552" s="12" t="s">
        <v>6395</v>
      </c>
      <c r="B552" s="19" t="str">
        <f>HYPERLINK(Table4[[#This Row],[Link]],Table4[[#This Row],[Pattern w/out Hyperlink]])</f>
        <v>Marquisette</v>
      </c>
      <c r="C552" s="19">
        <f>IF(F552&lt;=$N$1,$M$1,IF(AND(F552&gt;=$N$2,F552&lt;=$O$2),$M$2,IF(AND(F552&gt;=$N$3,F552&lt;=$O$3),$M$3,IF(AND(F552&gt;=$N$4,F552&lt;=$O$4),$M$4,IF(AND(F552&gt;=$N$5,F552&lt;=$O$5),$M$5,IF(AND(F552&gt;=$N$6,F552&lt;=$O$6),$M$6,IF(AND(F552&gt;=$N$7,F552&lt;=$O$7),$M$7,IF(AND(F552&gt;=$N$8,F552&lt;=$O$8),$M$8,IF(AND(F552&gt;$N$9,F552&lt;=$O$9),$M$9,IF(AND(F552&gt;=$N$10,F552&lt;=$O$10),$M$10,IF(AND(F552&gt;=$N$11,F552&lt;=$O$11),$M$11,IF(AND(F552&gt;=$N$12,F552&lt;=$O$12),$M$12,IF(AND(F552&gt;=$N$13,F552&lt;=$O$13),$M$13,IF(AND(F552&gt;=$N$14,F552&lt;=$O$14),$M$14,IF(AND(F552&gt;=$N$15,F552&lt;=$O$15),$M$15,IF(AND(F552&gt;=$N$16,F552&lt;=$O$16),$M$16,IF(AND(F552&gt;=$N$17,F552&lt;=$O$17),$M$17,IF(AND(F552&gt;=$N$18,F552&lt;=$O$18),$M$18,IF(AND(F552&gt;=$M$19,F552&gt;=$N$19),$O$19,IF(AND(F552&gt;=$N$19,F552&lt;=$O$19),$M$19,IF(AND(F552&gt;=$N$20,F552&lt;=$O$20),$M$20,IF(AND(F552&gt;=$N$21,F552&lt;=$O$21),$M$21,IF(AND(F552&gt;=$N$22,F552&lt;=$O$22),$M$22,IF(AND(F552&gt;=$N$23,F552&lt;=$O$23),$M$23,IF(AND(F552&gt;=$N$24,F552&lt;=$O$24),$M$24,IF(AND(F552&gt;=$N$25,F552&lt;=$O$25),$M$25,IF(AND(F552&gt;=$N$26,F552&lt;=$O$26),$M$26,IF(AND(F552&gt;=$N$27,F552&lt;=$O$27),$M$27,IF(AND(F552&gt;=$N$28,F552&lt;=$O$28),$M$28,IF(AND(F552&gt;=$N$29,F552&lt;=$O$29),$M$29))))))))))))))))))))))))))))))</f>
        <v>6</v>
      </c>
      <c r="D552" s="19" t="s">
        <v>19</v>
      </c>
      <c r="E552" s="19" t="s">
        <v>1235</v>
      </c>
      <c r="F552" s="16">
        <v>74</v>
      </c>
      <c r="G552" s="16"/>
      <c r="H552" s="12" t="s">
        <v>6396</v>
      </c>
      <c r="I552" s="19" t="s">
        <v>0</v>
      </c>
      <c r="J552" s="19" t="s">
        <v>6397</v>
      </c>
      <c r="K552" s="12"/>
      <c r="L552" s="22"/>
      <c r="XFD552" s="22"/>
    </row>
    <row r="553" spans="1:12 16384:16384" s="19" customFormat="1" x14ac:dyDescent="0.35">
      <c r="A553" s="19" t="s">
        <v>490</v>
      </c>
      <c r="B553" s="45" t="str">
        <f>HYPERLINK(Table4[[#This Row],[Link]],Table4[[#This Row],[Pattern w/out Hyperlink]])</f>
        <v>Mantle</v>
      </c>
      <c r="C553" s="19">
        <f>IF(F553&lt;=$N$1,$M$1,IF(AND(F553&gt;=$N$2,F553&lt;=$O$2),$M$2,IF(AND(F553&gt;=$N$3,F553&lt;=$O$3),$M$3,IF(AND(F553&gt;=$N$4,F553&lt;=$O$4),$M$4,IF(AND(F553&gt;=$N$5,F553&lt;=$O$5),$M$5,IF(AND(F553&gt;=$N$6,F553&lt;=$O$6),$M$6,IF(AND(F553&gt;=$N$7,F553&lt;=$O$7),$M$7,IF(AND(F553&gt;=$N$8,F553&lt;=$O$8),$M$8,IF(AND(F553&gt;$N$9,F553&lt;=$O$9),$M$9,IF(AND(F553&gt;=$N$10,F553&lt;=$O$10),$M$10,IF(AND(F553&gt;=$N$11,F553&lt;=$O$11),$M$11,IF(AND(F553&gt;=$N$12,F553&lt;=$O$12),$M$12,IF(AND(F553&gt;=$N$13,F553&lt;=$O$13),$M$13,IF(AND(F553&gt;=$N$14,F553&lt;=$O$14),$M$14,IF(AND(F553&gt;=$N$15,F553&lt;=$O$15),$M$15,IF(AND(F553&gt;=$N$16,F553&lt;=$O$16),$M$16,IF(AND(F553&gt;=$N$17,F553&lt;=$O$17),$M$17,IF(AND(F553&gt;=$N$18,F553&lt;=$O$18),$M$18,IF(AND(F553&gt;=$M$19,F553&gt;=$N$19),$O$19,IF(AND(F553&gt;=$N$19,F553&lt;=$O$19),$M$19,IF(AND(F553&gt;=$N$20,F553&lt;=$O$20),$M$20,IF(AND(F553&gt;=$N$21,F553&lt;=$O$21),$M$21,IF(AND(F553&gt;=$N$22,F553&lt;=$O$22),$M$22,IF(AND(F553&gt;=$N$23,F553&lt;=$O$23),$M$23,IF(AND(F553&gt;=$N$24,F553&lt;=$O$24),$M$24,IF(AND(F553&gt;=$N$25,F553&lt;=$O$25),$M$25,IF(AND(F553&gt;=$N$26,F553&lt;=$O$26),$M$26,IF(AND(F553&gt;=$N$27,F553&lt;=$O$27),$M$27,IF(AND(F553&gt;=$N$28,F553&lt;=$O$28),$M$28,IF(AND(F553&gt;=$N$29,F553&lt;=$O$29),$M$29))))))))))))))))))))))))))))))</f>
        <v>6</v>
      </c>
      <c r="D553" s="19" t="s">
        <v>19</v>
      </c>
      <c r="E553" s="19" t="s">
        <v>1235</v>
      </c>
      <c r="F553" s="23">
        <v>67</v>
      </c>
      <c r="G553" s="23"/>
      <c r="H553" s="19" t="s">
        <v>1034</v>
      </c>
      <c r="I553" s="19" t="s">
        <v>4213</v>
      </c>
      <c r="J553" s="19" t="s">
        <v>2860</v>
      </c>
      <c r="L553" s="22"/>
      <c r="XFD553" s="22"/>
    </row>
    <row r="554" spans="1:12 16384:16384" s="19" customFormat="1" x14ac:dyDescent="0.35">
      <c r="A554" s="19" t="s">
        <v>501</v>
      </c>
      <c r="B554" s="45" t="str">
        <f>HYPERLINK(Table4[[#This Row],[Link]],Table4[[#This Row],[Pattern w/out Hyperlink]])</f>
        <v>Maverick</v>
      </c>
      <c r="C554" s="19">
        <f>IF(F554&lt;=$N$1,$M$1,IF(AND(F554&gt;=$N$2,F554&lt;=$O$2),$M$2,IF(AND(F554&gt;=$N$3,F554&lt;=$O$3),$M$3,IF(AND(F554&gt;=$N$4,F554&lt;=$O$4),$M$4,IF(AND(F554&gt;=$N$5,F554&lt;=$O$5),$M$5,IF(AND(F554&gt;=$N$6,F554&lt;=$O$6),$M$6,IF(AND(F554&gt;=$N$7,F554&lt;=$O$7),$M$7,IF(AND(F554&gt;=$N$8,F554&lt;=$O$8),$M$8,IF(AND(F554&gt;$N$9,F554&lt;=$O$9),$M$9,IF(AND(F554&gt;=$N$10,F554&lt;=$O$10),$M$10,IF(AND(F554&gt;=$N$11,F554&lt;=$O$11),$M$11,IF(AND(F554&gt;=$N$12,F554&lt;=$O$12),$M$12,IF(AND(F554&gt;=$N$13,F554&lt;=$O$13),$M$13,IF(AND(F554&gt;=$N$14,F554&lt;=$O$14),$M$14,IF(AND(F554&gt;=$N$15,F554&lt;=$O$15),$M$15,IF(AND(F554&gt;=$N$16,F554&lt;=$O$16),$M$16,IF(AND(F554&gt;=$N$17,F554&lt;=$O$17),$M$17,IF(AND(F554&gt;=$N$18,F554&lt;=$O$18),$M$18,IF(AND(F554&gt;=$M$19,F554&gt;=$N$19),$O$19,IF(AND(F554&gt;=$N$19,F554&lt;=$O$19),$M$19,IF(AND(F554&gt;=$N$20,F554&lt;=$O$20),$M$20,IF(AND(F554&gt;=$N$21,F554&lt;=$O$21),$M$21,IF(AND(F554&gt;=$N$22,F554&lt;=$O$22),$M$22,IF(AND(F554&gt;=$N$23,F554&lt;=$O$23),$M$23,IF(AND(F554&gt;=$N$24,F554&lt;=$O$24),$M$24,IF(AND(F554&gt;=$N$25,F554&lt;=$O$25),$M$25,IF(AND(F554&gt;=$N$26,F554&lt;=$O$26),$M$26,IF(AND(F554&gt;=$N$27,F554&lt;=$O$27),$M$27,IF(AND(F554&gt;=$N$28,F554&lt;=$O$28),$M$28,IF(AND(F554&gt;=$N$29,F554&lt;=$O$29),$M$29))))))))))))))))))))))))))))))</f>
        <v>6</v>
      </c>
      <c r="D554" s="19" t="s">
        <v>23</v>
      </c>
      <c r="E554" s="19" t="s">
        <v>1235</v>
      </c>
      <c r="F554" s="23">
        <v>69.900000000000006</v>
      </c>
      <c r="G554" s="23"/>
      <c r="H554" s="19" t="s">
        <v>1223</v>
      </c>
      <c r="I554" s="19" t="s">
        <v>1319</v>
      </c>
      <c r="J554" s="19" t="s">
        <v>2860</v>
      </c>
      <c r="L554" s="22"/>
      <c r="XFD554" s="22"/>
    </row>
    <row r="555" spans="1:12 16384:16384" s="19" customFormat="1" x14ac:dyDescent="0.35">
      <c r="A555" s="12" t="s">
        <v>505</v>
      </c>
      <c r="B555" s="19" t="str">
        <f>HYPERLINK(Table4[[#This Row],[Link]],Table4[[#This Row],[Pattern w/out Hyperlink]])</f>
        <v>Meadow</v>
      </c>
      <c r="C555" s="19">
        <f>IF(F555&lt;=$N$1,$M$1,IF(AND(F555&gt;=$N$2,F555&lt;=$O$2),$M$2,IF(AND(F555&gt;=$N$3,F555&lt;=$O$3),$M$3,IF(AND(F555&gt;=$N$4,F555&lt;=$O$4),$M$4,IF(AND(F555&gt;=$N$5,F555&lt;=$O$5),$M$5,IF(AND(F555&gt;=$N$6,F555&lt;=$O$6),$M$6,IF(AND(F555&gt;=$N$7,F555&lt;=$O$7),$M$7,IF(AND(F555&gt;=$N$8,F555&lt;=$O$8),$M$8,IF(AND(F555&gt;$N$9,F555&lt;=$O$9),$M$9,IF(AND(F555&gt;=$N$10,F555&lt;=$O$10),$M$10,IF(AND(F555&gt;=$N$11,F555&lt;=$O$11),$M$11,IF(AND(F555&gt;=$N$12,F555&lt;=$O$12),$M$12,IF(AND(F555&gt;=$N$13,F555&lt;=$O$13),$M$13,IF(AND(F555&gt;=$N$14,F555&lt;=$O$14),$M$14,IF(AND(F555&gt;=$N$15,F555&lt;=$O$15),$M$15,IF(AND(F555&gt;=$N$16,F555&lt;=$O$16),$M$16,IF(AND(F555&gt;=$N$17,F555&lt;=$O$17),$M$17,IF(AND(F555&gt;=$N$18,F555&lt;=$O$18),$M$18,IF(AND(F555&gt;=$M$19,F555&gt;=$N$19),$O$19,IF(AND(F555&gt;=$N$19,F555&lt;=$O$19),$M$19,IF(AND(F555&gt;=$N$20,F555&lt;=$O$20),$M$20,IF(AND(F555&gt;=$N$21,F555&lt;=$O$21),$M$21,IF(AND(F555&gt;=$N$22,F555&lt;=$O$22),$M$22,IF(AND(F555&gt;=$N$23,F555&lt;=$O$23),$M$23,IF(AND(F555&gt;=$N$24,F555&lt;=$O$24),$M$24,IF(AND(F555&gt;=$N$25,F555&lt;=$O$25),$M$25,IF(AND(F555&gt;=$N$26,F555&lt;=$O$26),$M$26,IF(AND(F555&gt;=$N$27,F555&lt;=$O$27),$M$27,IF(AND(F555&gt;=$N$28,F555&lt;=$O$28),$M$28,IF(AND(F555&gt;=$N$29,F555&lt;=$O$29),$M$29))))))))))))))))))))))))))))))</f>
        <v>6</v>
      </c>
      <c r="D555" s="19" t="s">
        <v>19</v>
      </c>
      <c r="E555" s="19" t="s">
        <v>1235</v>
      </c>
      <c r="F555" s="16">
        <v>68</v>
      </c>
      <c r="G555" s="16"/>
      <c r="H555" s="12" t="s">
        <v>6398</v>
      </c>
      <c r="I555" s="19" t="s">
        <v>1319</v>
      </c>
      <c r="J555" s="19" t="s">
        <v>2857</v>
      </c>
      <c r="K555" s="12" t="s">
        <v>8170</v>
      </c>
      <c r="L555" s="22"/>
      <c r="XFD555" s="22"/>
    </row>
    <row r="556" spans="1:12 16384:16384" s="19" customFormat="1" x14ac:dyDescent="0.35">
      <c r="A556" s="12" t="s">
        <v>7938</v>
      </c>
      <c r="B556" s="19" t="str">
        <f>HYPERLINK(Table4[[#This Row],[Link]],Table4[[#This Row],[Pattern w/out Hyperlink]])</f>
        <v>Membership</v>
      </c>
      <c r="C556" s="19">
        <f>IF(F556&lt;=$N$1,$M$1,IF(AND(F556&gt;=$N$2,F556&lt;=$O$2),$M$2,IF(AND(F556&gt;=$N$3,F556&lt;=$O$3),$M$3,IF(AND(F556&gt;=$N$4,F556&lt;=$O$4),$M$4,IF(AND(F556&gt;=$N$5,F556&lt;=$O$5),$M$5,IF(AND(F556&gt;=$N$6,F556&lt;=$O$6),$M$6,IF(AND(F556&gt;=$N$7,F556&lt;=$O$7),$M$7,IF(AND(F556&gt;=$N$8,F556&lt;=$O$8),$M$8,IF(AND(F556&gt;$N$9,F556&lt;=$O$9),$M$9,IF(AND(F556&gt;=$N$10,F556&lt;=$O$10),$M$10,IF(AND(F556&gt;=$N$11,F556&lt;=$O$11),$M$11,IF(AND(F556&gt;=$N$12,F556&lt;=$O$12),$M$12,IF(AND(F556&gt;=$N$13,F556&lt;=$O$13),$M$13,IF(AND(F556&gt;=$N$14,F556&lt;=$O$14),$M$14,IF(AND(F556&gt;=$N$15,F556&lt;=$O$15),$M$15,IF(AND(F556&gt;=$N$16,F556&lt;=$O$16),$M$16,IF(AND(F556&gt;=$N$17,F556&lt;=$O$17),$M$17,IF(AND(F556&gt;=$N$18,F556&lt;=$O$18),$M$18,IF(AND(F556&gt;=$M$19,F556&gt;=$N$19),$O$19,IF(AND(F556&gt;=$N$19,F556&lt;=$O$19),$M$19,IF(AND(F556&gt;=$N$20,F556&lt;=$O$20),$M$20,IF(AND(F556&gt;=$N$21,F556&lt;=$O$21),$M$21,IF(AND(F556&gt;=$N$22,F556&lt;=$O$22),$M$22,IF(AND(F556&gt;=$N$23,F556&lt;=$O$23),$M$23,IF(AND(F556&gt;=$N$24,F556&lt;=$O$24),$M$24,IF(AND(F556&gt;=$N$25,F556&lt;=$O$25),$M$25,IF(AND(F556&gt;=$N$26,F556&lt;=$O$26),$M$26,IF(AND(F556&gt;=$N$27,F556&lt;=$O$27),$M$27,IF(AND(F556&gt;=$N$28,F556&lt;=$O$28),$M$28,IF(AND(F556&gt;=$N$29,F556&lt;=$O$29),$M$29))))))))))))))))))))))))))))))</f>
        <v>6</v>
      </c>
      <c r="D556" s="19" t="s">
        <v>19</v>
      </c>
      <c r="E556" s="19" t="s">
        <v>1235</v>
      </c>
      <c r="F556" s="16">
        <v>75</v>
      </c>
      <c r="G556" s="16"/>
      <c r="H556" s="12" t="s">
        <v>7939</v>
      </c>
      <c r="I556" s="19" t="s">
        <v>1319</v>
      </c>
      <c r="J556" s="19" t="s">
        <v>8169</v>
      </c>
      <c r="K556" s="12"/>
      <c r="L556" s="22"/>
      <c r="XFD556" s="22"/>
    </row>
    <row r="557" spans="1:12 16384:16384" s="19" customFormat="1" x14ac:dyDescent="0.35">
      <c r="A557" s="19" t="s">
        <v>525</v>
      </c>
      <c r="B557" s="45" t="str">
        <f>HYPERLINK(Table4[[#This Row],[Link]],Table4[[#This Row],[Pattern w/out Hyperlink]])</f>
        <v>Micro</v>
      </c>
      <c r="C557" s="19">
        <f>IF(F557&lt;=$N$1,$M$1,IF(AND(F557&gt;=$N$2,F557&lt;=$O$2),$M$2,IF(AND(F557&gt;=$N$3,F557&lt;=$O$3),$M$3,IF(AND(F557&gt;=$N$4,F557&lt;=$O$4),$M$4,IF(AND(F557&gt;=$N$5,F557&lt;=$O$5),$M$5,IF(AND(F557&gt;=$N$6,F557&lt;=$O$6),$M$6,IF(AND(F557&gt;=$N$7,F557&lt;=$O$7),$M$7,IF(AND(F557&gt;=$N$8,F557&lt;=$O$8),$M$8,IF(AND(F557&gt;$N$9,F557&lt;=$O$9),$M$9,IF(AND(F557&gt;=$N$10,F557&lt;=$O$10),$M$10,IF(AND(F557&gt;=$N$11,F557&lt;=$O$11),$M$11,IF(AND(F557&gt;=$N$12,F557&lt;=$O$12),$M$12,IF(AND(F557&gt;=$N$13,F557&lt;=$O$13),$M$13,IF(AND(F557&gt;=$N$14,F557&lt;=$O$14),$M$14,IF(AND(F557&gt;=$N$15,F557&lt;=$O$15),$M$15,IF(AND(F557&gt;=$N$16,F557&lt;=$O$16),$M$16,IF(AND(F557&gt;=$N$17,F557&lt;=$O$17),$M$17,IF(AND(F557&gt;=$N$18,F557&lt;=$O$18),$M$18,IF(AND(F557&gt;=$M$19,F557&gt;=$N$19),$O$19,IF(AND(F557&gt;=$N$19,F557&lt;=$O$19),$M$19,IF(AND(F557&gt;=$N$20,F557&lt;=$O$20),$M$20,IF(AND(F557&gt;=$N$21,F557&lt;=$O$21),$M$21,IF(AND(F557&gt;=$N$22,F557&lt;=$O$22),$M$22,IF(AND(F557&gt;=$N$23,F557&lt;=$O$23),$M$23,IF(AND(F557&gt;=$N$24,F557&lt;=$O$24),$M$24,IF(AND(F557&gt;=$N$25,F557&lt;=$O$25),$M$25,IF(AND(F557&gt;=$N$26,F557&lt;=$O$26),$M$26,IF(AND(F557&gt;=$N$27,F557&lt;=$O$27),$M$27,IF(AND(F557&gt;=$N$28,F557&lt;=$O$28),$M$28,IF(AND(F557&gt;=$N$29,F557&lt;=$O$29),$M$29))))))))))))))))))))))))))))))</f>
        <v>6</v>
      </c>
      <c r="D557" s="19" t="s">
        <v>21</v>
      </c>
      <c r="E557" s="19" t="s">
        <v>1235</v>
      </c>
      <c r="F557" s="23">
        <v>73</v>
      </c>
      <c r="G557" s="23"/>
      <c r="H557" s="19" t="s">
        <v>1184</v>
      </c>
      <c r="I557" s="19" t="s">
        <v>1319</v>
      </c>
      <c r="J557" s="19" t="s">
        <v>2866</v>
      </c>
      <c r="L557" s="22"/>
      <c r="XFD557" s="22"/>
    </row>
    <row r="558" spans="1:12 16384:16384" s="19" customFormat="1" x14ac:dyDescent="0.35">
      <c r="A558" s="12" t="s">
        <v>1360</v>
      </c>
      <c r="B558" s="19" t="str">
        <f>HYPERLINK(Table4[[#This Row],[Link]],Table4[[#This Row],[Pattern w/out Hyperlink]])</f>
        <v>Morse Code</v>
      </c>
      <c r="C558" s="19">
        <f>IF(F558&lt;=$N$1,$M$1,IF(AND(F558&gt;=$N$2,F558&lt;=$O$2),$M$2,IF(AND(F558&gt;=$N$3,F558&lt;=$O$3),$M$3,IF(AND(F558&gt;=$N$4,F558&lt;=$O$4),$M$4,IF(AND(F558&gt;=$N$5,F558&lt;=$O$5),$M$5,IF(AND(F558&gt;=$N$6,F558&lt;=$O$6),$M$6,IF(AND(F558&gt;=$N$7,F558&lt;=$O$7),$M$7,IF(AND(F558&gt;=$N$8,F558&lt;=$O$8),$M$8,IF(AND(F558&gt;$N$9,F558&lt;=$O$9),$M$9,IF(AND(F558&gt;=$N$10,F558&lt;=$O$10),$M$10,IF(AND(F558&gt;=$N$11,F558&lt;=$O$11),$M$11,IF(AND(F558&gt;=$N$12,F558&lt;=$O$12),$M$12,IF(AND(F558&gt;=$N$13,F558&lt;=$O$13),$M$13,IF(AND(F558&gt;=$N$14,F558&lt;=$O$14),$M$14,IF(AND(F558&gt;=$N$15,F558&lt;=$O$15),$M$15,IF(AND(F558&gt;=$N$16,F558&lt;=$O$16),$M$16,IF(AND(F558&gt;=$N$17,F558&lt;=$O$17),$M$17,IF(AND(F558&gt;=$N$18,F558&lt;=$O$18),$M$18,IF(AND(F558&gt;=$M$19,F558&gt;=$N$19),$O$19,IF(AND(F558&gt;=$N$19,F558&lt;=$O$19),$M$19,IF(AND(F558&gt;=$N$20,F558&lt;=$O$20),$M$20,IF(AND(F558&gt;=$N$21,F558&lt;=$O$21),$M$21,IF(AND(F558&gt;=$N$22,F558&lt;=$O$22),$M$22,IF(AND(F558&gt;=$N$23,F558&lt;=$O$23),$M$23,IF(AND(F558&gt;=$N$24,F558&lt;=$O$24),$M$24,IF(AND(F558&gt;=$N$25,F558&lt;=$O$25),$M$25,IF(AND(F558&gt;=$N$26,F558&lt;=$O$26),$M$26,IF(AND(F558&gt;=$N$27,F558&lt;=$O$27),$M$27,IF(AND(F558&gt;=$N$28,F558&lt;=$O$28),$M$28,IF(AND(F558&gt;=$N$29,F558&lt;=$O$29),$M$29))))))))))))))))))))))))))))))</f>
        <v>6</v>
      </c>
      <c r="D558" s="19" t="s">
        <v>2981</v>
      </c>
      <c r="E558" s="19" t="s">
        <v>1235</v>
      </c>
      <c r="F558" s="16">
        <f>Table4[[#This Row],[USD Pricing]]*Exchange!$A$1</f>
        <v>74.199999999999989</v>
      </c>
      <c r="G558" s="16">
        <v>53</v>
      </c>
      <c r="H558" s="12" t="s">
        <v>7803</v>
      </c>
      <c r="I558" s="19" t="s">
        <v>4213</v>
      </c>
      <c r="J558" s="19" t="s">
        <v>2857</v>
      </c>
      <c r="K558" s="12"/>
      <c r="L558" s="22"/>
      <c r="XFD558" s="22"/>
    </row>
    <row r="559" spans="1:12 16384:16384" s="19" customFormat="1" x14ac:dyDescent="0.35">
      <c r="A559" s="12" t="s">
        <v>2031</v>
      </c>
      <c r="B559" s="19" t="str">
        <f>HYPERLINK(Table4[[#This Row],[Link]],Table4[[#This Row],[Pattern w/out Hyperlink]])</f>
        <v>Mustang</v>
      </c>
      <c r="C559" s="19">
        <f>IF(F559&lt;=$N$1,$M$1,IF(AND(F559&gt;=$N$2,F559&lt;=$O$2),$M$2,IF(AND(F559&gt;=$N$3,F559&lt;=$O$3),$M$3,IF(AND(F559&gt;=$N$4,F559&lt;=$O$4),$M$4,IF(AND(F559&gt;=$N$5,F559&lt;=$O$5),$M$5,IF(AND(F559&gt;=$N$6,F559&lt;=$O$6),$M$6,IF(AND(F559&gt;=$N$7,F559&lt;=$O$7),$M$7,IF(AND(F559&gt;=$N$8,F559&lt;=$O$8),$M$8,IF(AND(F559&gt;$N$9,F559&lt;=$O$9),$M$9,IF(AND(F559&gt;=$N$10,F559&lt;=$O$10),$M$10,IF(AND(F559&gt;=$N$11,F559&lt;=$O$11),$M$11,IF(AND(F559&gt;=$N$12,F559&lt;=$O$12),$M$12,IF(AND(F559&gt;=$N$13,F559&lt;=$O$13),$M$13,IF(AND(F559&gt;=$N$14,F559&lt;=$O$14),$M$14,IF(AND(F559&gt;=$N$15,F559&lt;=$O$15),$M$15,IF(AND(F559&gt;=$N$16,F559&lt;=$O$16),$M$16,IF(AND(F559&gt;=$N$17,F559&lt;=$O$17),$M$17,IF(AND(F559&gt;=$N$18,F559&lt;=$O$18),$M$18,IF(AND(F559&gt;=$M$19,F559&gt;=$N$19),$O$19,IF(AND(F559&gt;=$N$19,F559&lt;=$O$19),$M$19,IF(AND(F559&gt;=$N$20,F559&lt;=$O$20),$M$20,IF(AND(F559&gt;=$N$21,F559&lt;=$O$21),$M$21,IF(AND(F559&gt;=$N$22,F559&lt;=$O$22),$M$22,IF(AND(F559&gt;=$N$23,F559&lt;=$O$23),$M$23,IF(AND(F559&gt;=$N$24,F559&lt;=$O$24),$M$24,IF(AND(F559&gt;=$N$25,F559&lt;=$O$25),$M$25,IF(AND(F559&gt;=$N$26,F559&lt;=$O$26),$M$26,IF(AND(F559&gt;=$N$27,F559&lt;=$O$27),$M$27,IF(AND(F559&gt;=$N$28,F559&lt;=$O$28),$M$28,IF(AND(F559&gt;=$N$29,F559&lt;=$O$29),$M$29))))))))))))))))))))))))))))))</f>
        <v>6</v>
      </c>
      <c r="D559" s="19" t="s">
        <v>2082</v>
      </c>
      <c r="E559" s="19" t="s">
        <v>1235</v>
      </c>
      <c r="F559" s="16">
        <f>Table4[[#This Row],[USD Pricing]]*Exchange!$A$1</f>
        <v>68.669999999999987</v>
      </c>
      <c r="G559" s="16">
        <v>49.05</v>
      </c>
      <c r="H559" s="12" t="s">
        <v>3394</v>
      </c>
      <c r="I559" s="19" t="s">
        <v>1319</v>
      </c>
      <c r="J559" s="19" t="s">
        <v>2857</v>
      </c>
      <c r="K559" s="12" t="s">
        <v>8156</v>
      </c>
      <c r="L559" s="22"/>
      <c r="XFD559" s="22"/>
    </row>
    <row r="560" spans="1:12 16384:16384" s="19" customFormat="1" x14ac:dyDescent="0.35">
      <c r="A560" s="19" t="s">
        <v>3047</v>
      </c>
      <c r="B560" s="45" t="str">
        <f>HYPERLINK(Table4[[#This Row],[Link]],Table4[[#This Row],[Pattern w/out Hyperlink]])</f>
        <v>Napoli</v>
      </c>
      <c r="C560" s="19">
        <f>IF(F560&lt;=$N$1,$M$1,IF(AND(F560&gt;=$N$2,F560&lt;=$O$2),$M$2,IF(AND(F560&gt;=$N$3,F560&lt;=$O$3),$M$3,IF(AND(F560&gt;=$N$4,F560&lt;=$O$4),$M$4,IF(AND(F560&gt;=$N$5,F560&lt;=$O$5),$M$5,IF(AND(F560&gt;=$N$6,F560&lt;=$O$6),$M$6,IF(AND(F560&gt;=$N$7,F560&lt;=$O$7),$M$7,IF(AND(F560&gt;=$N$8,F560&lt;=$O$8),$M$8,IF(AND(F560&gt;$N$9,F560&lt;=$O$9),$M$9,IF(AND(F560&gt;=$N$10,F560&lt;=$O$10),$M$10,IF(AND(F560&gt;=$N$11,F560&lt;=$O$11),$M$11,IF(AND(F560&gt;=$N$12,F560&lt;=$O$12),$M$12,IF(AND(F560&gt;=$N$13,F560&lt;=$O$13),$M$13,IF(AND(F560&gt;=$N$14,F560&lt;=$O$14),$M$14,IF(AND(F560&gt;=$N$15,F560&lt;=$O$15),$M$15,IF(AND(F560&gt;=$N$16,F560&lt;=$O$16),$M$16,IF(AND(F560&gt;=$N$17,F560&lt;=$O$17),$M$17,IF(AND(F560&gt;=$N$18,F560&lt;=$O$18),$M$18,IF(AND(F560&gt;=$M$19,F560&gt;=$N$19),$O$19,IF(AND(F560&gt;=$N$19,F560&lt;=$O$19),$M$19,IF(AND(F560&gt;=$N$20,F560&lt;=$O$20),$M$20,IF(AND(F560&gt;=$N$21,F560&lt;=$O$21),$M$21,IF(AND(F560&gt;=$N$22,F560&lt;=$O$22),$M$22,IF(AND(F560&gt;=$N$23,F560&lt;=$O$23),$M$23,IF(AND(F560&gt;=$N$24,F560&lt;=$O$24),$M$24,IF(AND(F560&gt;=$N$25,F560&lt;=$O$25),$M$25,IF(AND(F560&gt;=$N$26,F560&lt;=$O$26),$M$26,IF(AND(F560&gt;=$N$27,F560&lt;=$O$27),$M$27,IF(AND(F560&gt;=$N$28,F560&lt;=$O$28),$M$28,IF(AND(F560&gt;=$N$29,F560&lt;=$O$29),$M$29))))))))))))))))))))))))))))))</f>
        <v>6</v>
      </c>
      <c r="D560" s="19" t="s">
        <v>2981</v>
      </c>
      <c r="E560" s="19" t="s">
        <v>1235</v>
      </c>
      <c r="F560" s="23">
        <f>Table4[[#This Row],[USD Pricing]]*Exchange!$A$1</f>
        <v>67.199999999999989</v>
      </c>
      <c r="G560" s="23">
        <v>48</v>
      </c>
      <c r="H560" s="19" t="s">
        <v>7804</v>
      </c>
      <c r="I560" s="19" t="s">
        <v>1319</v>
      </c>
      <c r="J560" s="19" t="s">
        <v>2856</v>
      </c>
      <c r="L560" s="22"/>
      <c r="XFD560" s="22"/>
    </row>
    <row r="561" spans="1:12 16384:16384" s="19" customFormat="1" x14ac:dyDescent="0.35">
      <c r="A561" s="12" t="s">
        <v>564</v>
      </c>
      <c r="B561" s="19" t="str">
        <f>HYPERLINK(Table4[[#This Row],[Link]],Table4[[#This Row],[Pattern w/out Hyperlink]])</f>
        <v>New Deal</v>
      </c>
      <c r="C561" s="19">
        <f>IF(F561&lt;=$N$1,$M$1,IF(AND(F561&gt;=$N$2,F561&lt;=$O$2),$M$2,IF(AND(F561&gt;=$N$3,F561&lt;=$O$3),$M$3,IF(AND(F561&gt;=$N$4,F561&lt;=$O$4),$M$4,IF(AND(F561&gt;=$N$5,F561&lt;=$O$5),$M$5,IF(AND(F561&gt;=$N$6,F561&lt;=$O$6),$M$6,IF(AND(F561&gt;=$N$7,F561&lt;=$O$7),$M$7,IF(AND(F561&gt;=$N$8,F561&lt;=$O$8),$M$8,IF(AND(F561&gt;$N$9,F561&lt;=$O$9),$M$9,IF(AND(F561&gt;=$N$10,F561&lt;=$O$10),$M$10,IF(AND(F561&gt;=$N$11,F561&lt;=$O$11),$M$11,IF(AND(F561&gt;=$N$12,F561&lt;=$O$12),$M$12,IF(AND(F561&gt;=$N$13,F561&lt;=$O$13),$M$13,IF(AND(F561&gt;=$N$14,F561&lt;=$O$14),$M$14,IF(AND(F561&gt;=$N$15,F561&lt;=$O$15),$M$15,IF(AND(F561&gt;=$N$16,F561&lt;=$O$16),$M$16,IF(AND(F561&gt;=$N$17,F561&lt;=$O$17),$M$17,IF(AND(F561&gt;=$N$18,F561&lt;=$O$18),$M$18,IF(AND(F561&gt;=$M$19,F561&gt;=$N$19),$O$19,IF(AND(F561&gt;=$N$19,F561&lt;=$O$19),$M$19,IF(AND(F561&gt;=$N$20,F561&lt;=$O$20),$M$20,IF(AND(F561&gt;=$N$21,F561&lt;=$O$21),$M$21,IF(AND(F561&gt;=$N$22,F561&lt;=$O$22),$M$22,IF(AND(F561&gt;=$N$23,F561&lt;=$O$23),$M$23,IF(AND(F561&gt;=$N$24,F561&lt;=$O$24),$M$24,IF(AND(F561&gt;=$N$25,F561&lt;=$O$25),$M$25,IF(AND(F561&gt;=$N$26,F561&lt;=$O$26),$M$26,IF(AND(F561&gt;=$N$27,F561&lt;=$O$27),$M$27,IF(AND(F561&gt;=$N$28,F561&lt;=$O$28),$M$28,IF(AND(F561&gt;=$N$29,F561&lt;=$O$29),$M$29))))))))))))))))))))))))))))))</f>
        <v>6</v>
      </c>
      <c r="D561" s="19" t="s">
        <v>19</v>
      </c>
      <c r="E561" s="19" t="s">
        <v>1235</v>
      </c>
      <c r="F561" s="16">
        <v>75</v>
      </c>
      <c r="G561" s="16"/>
      <c r="H561" s="12" t="s">
        <v>1036</v>
      </c>
      <c r="I561" s="19" t="s">
        <v>1319</v>
      </c>
      <c r="J561" s="19" t="s">
        <v>2857</v>
      </c>
      <c r="K561" s="12"/>
      <c r="L561" s="22"/>
      <c r="XFD561" s="22"/>
    </row>
    <row r="562" spans="1:12 16384:16384" s="19" customFormat="1" x14ac:dyDescent="0.35">
      <c r="A562" s="19" t="s">
        <v>572</v>
      </c>
      <c r="B562" s="45" t="str">
        <f>HYPERLINK(Table4[[#This Row],[Link]],Table4[[#This Row],[Pattern w/out Hyperlink]])</f>
        <v>Nomad</v>
      </c>
      <c r="C562" s="19">
        <f>IF(F562&lt;=$N$1,$M$1,IF(AND(F562&gt;=$N$2,F562&lt;=$O$2),$M$2,IF(AND(F562&gt;=$N$3,F562&lt;=$O$3),$M$3,IF(AND(F562&gt;=$N$4,F562&lt;=$O$4),$M$4,IF(AND(F562&gt;=$N$5,F562&lt;=$O$5),$M$5,IF(AND(F562&gt;=$N$6,F562&lt;=$O$6),$M$6,IF(AND(F562&gt;=$N$7,F562&lt;=$O$7),$M$7,IF(AND(F562&gt;=$N$8,F562&lt;=$O$8),$M$8,IF(AND(F562&gt;$N$9,F562&lt;=$O$9),$M$9,IF(AND(F562&gt;=$N$10,F562&lt;=$O$10),$M$10,IF(AND(F562&gt;=$N$11,F562&lt;=$O$11),$M$11,IF(AND(F562&gt;=$N$12,F562&lt;=$O$12),$M$12,IF(AND(F562&gt;=$N$13,F562&lt;=$O$13),$M$13,IF(AND(F562&gt;=$N$14,F562&lt;=$O$14),$M$14,IF(AND(F562&gt;=$N$15,F562&lt;=$O$15),$M$15,IF(AND(F562&gt;=$N$16,F562&lt;=$O$16),$M$16,IF(AND(F562&gt;=$N$17,F562&lt;=$O$17),$M$17,IF(AND(F562&gt;=$N$18,F562&lt;=$O$18),$M$18,IF(AND(F562&gt;=$M$19,F562&gt;=$N$19),$O$19,IF(AND(F562&gt;=$N$19,F562&lt;=$O$19),$M$19,IF(AND(F562&gt;=$N$20,F562&lt;=$O$20),$M$20,IF(AND(F562&gt;=$N$21,F562&lt;=$O$21),$M$21,IF(AND(F562&gt;=$N$22,F562&lt;=$O$22),$M$22,IF(AND(F562&gt;=$N$23,F562&lt;=$O$23),$M$23,IF(AND(F562&gt;=$N$24,F562&lt;=$O$24),$M$24,IF(AND(F562&gt;=$N$25,F562&lt;=$O$25),$M$25,IF(AND(F562&gt;=$N$26,F562&lt;=$O$26),$M$26,IF(AND(F562&gt;=$N$27,F562&lt;=$O$27),$M$27,IF(AND(F562&gt;=$N$28,F562&lt;=$O$28),$M$28,IF(AND(F562&gt;=$N$29,F562&lt;=$O$29),$M$29))))))))))))))))))))))))))))))</f>
        <v>6</v>
      </c>
      <c r="D562" s="19" t="s">
        <v>23</v>
      </c>
      <c r="E562" s="19" t="s">
        <v>1235</v>
      </c>
      <c r="F562" s="23">
        <v>73.400000000000006</v>
      </c>
      <c r="G562" s="23"/>
      <c r="H562" s="19" t="s">
        <v>1230</v>
      </c>
      <c r="I562" s="19" t="s">
        <v>1319</v>
      </c>
      <c r="J562" s="19" t="s">
        <v>2860</v>
      </c>
      <c r="L562" s="22"/>
      <c r="XFD562" s="22"/>
    </row>
    <row r="563" spans="1:12 16384:16384" s="19" customFormat="1" x14ac:dyDescent="0.35">
      <c r="A563" s="19" t="s">
        <v>2685</v>
      </c>
      <c r="B563" s="45" t="str">
        <f>HYPERLINK(Table4[[#This Row],[Link]],Table4[[#This Row],[Pattern w/out Hyperlink]])</f>
        <v>Note CV</v>
      </c>
      <c r="C563" s="19">
        <f>IF(F563&lt;=$N$1,$M$1,IF(AND(F563&gt;=$N$2,F563&lt;=$O$2),$M$2,IF(AND(F563&gt;=$N$3,F563&lt;=$O$3),$M$3,IF(AND(F563&gt;=$N$4,F563&lt;=$O$4),$M$4,IF(AND(F563&gt;=$N$5,F563&lt;=$O$5),$M$5,IF(AND(F563&gt;=$N$6,F563&lt;=$O$6),$M$6,IF(AND(F563&gt;=$N$7,F563&lt;=$O$7),$M$7,IF(AND(F563&gt;=$N$8,F563&lt;=$O$8),$M$8,IF(AND(F563&gt;$N$9,F563&lt;=$O$9),$M$9,IF(AND(F563&gt;=$N$10,F563&lt;=$O$10),$M$10,IF(AND(F563&gt;=$N$11,F563&lt;=$O$11),$M$11,IF(AND(F563&gt;=$N$12,F563&lt;=$O$12),$M$12,IF(AND(F563&gt;=$N$13,F563&lt;=$O$13),$M$13,IF(AND(F563&gt;=$N$14,F563&lt;=$O$14),$M$14,IF(AND(F563&gt;=$N$15,F563&lt;=$O$15),$M$15,IF(AND(F563&gt;=$N$16,F563&lt;=$O$16),$M$16,IF(AND(F563&gt;=$N$17,F563&lt;=$O$17),$M$17,IF(AND(F563&gt;=$N$18,F563&lt;=$O$18),$M$18,IF(AND(F563&gt;=$M$19,F563&gt;=$N$19),$O$19,IF(AND(F563&gt;=$N$19,F563&lt;=$O$19),$M$19,IF(AND(F563&gt;=$N$20,F563&lt;=$O$20),$M$20,IF(AND(F563&gt;=$N$21,F563&lt;=$O$21),$M$21,IF(AND(F563&gt;=$N$22,F563&lt;=$O$22),$M$22,IF(AND(F563&gt;=$N$23,F563&lt;=$O$23),$M$23,IF(AND(F563&gt;=$N$24,F563&lt;=$O$24),$M$24,IF(AND(F563&gt;=$N$25,F563&lt;=$O$25),$M$25,IF(AND(F563&gt;=$N$26,F563&lt;=$O$26),$M$26,IF(AND(F563&gt;=$N$27,F563&lt;=$O$27),$M$27,IF(AND(F563&gt;=$N$28,F563&lt;=$O$28),$M$28,IF(AND(F563&gt;=$N$29,F563&lt;=$O$29),$M$29))))))))))))))))))))))))))))))</f>
        <v>6</v>
      </c>
      <c r="D563" s="19" t="s">
        <v>26</v>
      </c>
      <c r="E563" s="19" t="s">
        <v>1235</v>
      </c>
      <c r="F563" s="23">
        <f>Table4[[#This Row],[USD Pricing]]*Exchange!$A$1</f>
        <v>68.599999999999994</v>
      </c>
      <c r="G563" s="23">
        <v>49</v>
      </c>
      <c r="H563" s="19" t="s">
        <v>5539</v>
      </c>
      <c r="I563" s="19" t="s">
        <v>0</v>
      </c>
      <c r="J563" s="19" t="s">
        <v>2866</v>
      </c>
      <c r="L563" s="22"/>
      <c r="XFD563" s="22"/>
    </row>
    <row r="564" spans="1:12 16384:16384" s="19" customFormat="1" x14ac:dyDescent="0.35">
      <c r="A564" s="12" t="s">
        <v>7942</v>
      </c>
      <c r="B564" s="19" t="str">
        <f>HYPERLINK(Table4[[#This Row],[Link]],Table4[[#This Row],[Pattern w/out Hyperlink]])</f>
        <v>Oslo</v>
      </c>
      <c r="C564" s="19">
        <f>IF(F564&lt;=$N$1,$M$1,IF(AND(F564&gt;=$N$2,F564&lt;=$O$2),$M$2,IF(AND(F564&gt;=$N$3,F564&lt;=$O$3),$M$3,IF(AND(F564&gt;=$N$4,F564&lt;=$O$4),$M$4,IF(AND(F564&gt;=$N$5,F564&lt;=$O$5),$M$5,IF(AND(F564&gt;=$N$6,F564&lt;=$O$6),$M$6,IF(AND(F564&gt;=$N$7,F564&lt;=$O$7),$M$7,IF(AND(F564&gt;=$N$8,F564&lt;=$O$8),$M$8,IF(AND(F564&gt;$N$9,F564&lt;=$O$9),$M$9,IF(AND(F564&gt;=$N$10,F564&lt;=$O$10),$M$10,IF(AND(F564&gt;=$N$11,F564&lt;=$O$11),$M$11,IF(AND(F564&gt;=$N$12,F564&lt;=$O$12),$M$12,IF(AND(F564&gt;=$N$13,F564&lt;=$O$13),$M$13,IF(AND(F564&gt;=$N$14,F564&lt;=$O$14),$M$14,IF(AND(F564&gt;=$N$15,F564&lt;=$O$15),$M$15,IF(AND(F564&gt;=$N$16,F564&lt;=$O$16),$M$16,IF(AND(F564&gt;=$N$17,F564&lt;=$O$17),$M$17,IF(AND(F564&gt;=$N$18,F564&lt;=$O$18),$M$18,IF(AND(F564&gt;=$M$19,F564&gt;=$N$19),$O$19,IF(AND(F564&gt;=$N$19,F564&lt;=$O$19),$M$19,IF(AND(F564&gt;=$N$20,F564&lt;=$O$20),$M$20,IF(AND(F564&gt;=$N$21,F564&lt;=$O$21),$M$21,IF(AND(F564&gt;=$N$22,F564&lt;=$O$22),$M$22,IF(AND(F564&gt;=$N$23,F564&lt;=$O$23),$M$23,IF(AND(F564&gt;=$N$24,F564&lt;=$O$24),$M$24,IF(AND(F564&gt;=$N$25,F564&lt;=$O$25),$M$25,IF(AND(F564&gt;=$N$26,F564&lt;=$O$26),$M$26,IF(AND(F564&gt;=$N$27,F564&lt;=$O$27),$M$27,IF(AND(F564&gt;=$N$28,F564&lt;=$O$28),$M$28,IF(AND(F564&gt;=$N$29,F564&lt;=$O$29),$M$29))))))))))))))))))))))))))))))</f>
        <v>6</v>
      </c>
      <c r="D564" s="19" t="s">
        <v>19</v>
      </c>
      <c r="E564" s="19" t="s">
        <v>1235</v>
      </c>
      <c r="F564" s="16">
        <v>71</v>
      </c>
      <c r="G564" s="16"/>
      <c r="H564" s="12" t="s">
        <v>7943</v>
      </c>
      <c r="I564" s="19" t="s">
        <v>1319</v>
      </c>
      <c r="J564" s="19" t="s">
        <v>3822</v>
      </c>
      <c r="K564" s="12" t="s">
        <v>8170</v>
      </c>
      <c r="L564" s="22"/>
      <c r="XFD564" s="22"/>
    </row>
    <row r="565" spans="1:12 16384:16384" s="19" customFormat="1" x14ac:dyDescent="0.35">
      <c r="A565" s="19" t="s">
        <v>2033</v>
      </c>
      <c r="B565" s="45" t="str">
        <f>HYPERLINK(Table4[[#This Row],[Link]],Table4[[#This Row],[Pattern w/out Hyperlink]])</f>
        <v>Organza</v>
      </c>
      <c r="C565" s="19">
        <f>IF(F565&lt;=$N$1,$M$1,IF(AND(F565&gt;=$N$2,F565&lt;=$O$2),$M$2,IF(AND(F565&gt;=$N$3,F565&lt;=$O$3),$M$3,IF(AND(F565&gt;=$N$4,F565&lt;=$O$4),$M$4,IF(AND(F565&gt;=$N$5,F565&lt;=$O$5),$M$5,IF(AND(F565&gt;=$N$6,F565&lt;=$O$6),$M$6,IF(AND(F565&gt;=$N$7,F565&lt;=$O$7),$M$7,IF(AND(F565&gt;=$N$8,F565&lt;=$O$8),$M$8,IF(AND(F565&gt;$N$9,F565&lt;=$O$9),$M$9,IF(AND(F565&gt;=$N$10,F565&lt;=$O$10),$M$10,IF(AND(F565&gt;=$N$11,F565&lt;=$O$11),$M$11,IF(AND(F565&gt;=$N$12,F565&lt;=$O$12),$M$12,IF(AND(F565&gt;=$N$13,F565&lt;=$O$13),$M$13,IF(AND(F565&gt;=$N$14,F565&lt;=$O$14),$M$14,IF(AND(F565&gt;=$N$15,F565&lt;=$O$15),$M$15,IF(AND(F565&gt;=$N$16,F565&lt;=$O$16),$M$16,IF(AND(F565&gt;=$N$17,F565&lt;=$O$17),$M$17,IF(AND(F565&gt;=$N$18,F565&lt;=$O$18),$M$18,IF(AND(F565&gt;=$M$19,F565&gt;=$N$19),$O$19,IF(AND(F565&gt;=$N$19,F565&lt;=$O$19),$M$19,IF(AND(F565&gt;=$N$20,F565&lt;=$O$20),$M$20,IF(AND(F565&gt;=$N$21,F565&lt;=$O$21),$M$21,IF(AND(F565&gt;=$N$22,F565&lt;=$O$22),$M$22,IF(AND(F565&gt;=$N$23,F565&lt;=$O$23),$M$23,IF(AND(F565&gt;=$N$24,F565&lt;=$O$24),$M$24,IF(AND(F565&gt;=$N$25,F565&lt;=$O$25),$M$25,IF(AND(F565&gt;=$N$26,F565&lt;=$O$26),$M$26,IF(AND(F565&gt;=$N$27,F565&lt;=$O$27),$M$27,IF(AND(F565&gt;=$N$28,F565&lt;=$O$28),$M$28,IF(AND(F565&gt;=$N$29,F565&lt;=$O$29),$M$29))))))))))))))))))))))))))))))</f>
        <v>6</v>
      </c>
      <c r="D565" s="19" t="s">
        <v>19</v>
      </c>
      <c r="E565" s="19" t="s">
        <v>1235</v>
      </c>
      <c r="F565" s="23">
        <v>74</v>
      </c>
      <c r="G565" s="23"/>
      <c r="H565" s="19" t="s">
        <v>2034</v>
      </c>
      <c r="I565" s="19" t="s">
        <v>1319</v>
      </c>
      <c r="J565" s="19" t="s">
        <v>2860</v>
      </c>
      <c r="L565" s="22"/>
      <c r="XFD565" s="22"/>
    </row>
    <row r="566" spans="1:12 16384:16384" s="19" customFormat="1" x14ac:dyDescent="0.35">
      <c r="A566" s="19" t="s">
        <v>595</v>
      </c>
      <c r="B566" s="45" t="str">
        <f>HYPERLINK(Table4[[#This Row],[Link]],Table4[[#This Row],[Pattern w/out Hyperlink]])</f>
        <v>Pace</v>
      </c>
      <c r="C566" s="19">
        <f>IF(F566&lt;=$N$1,$M$1,IF(AND(F566&gt;=$N$2,F566&lt;=$O$2),$M$2,IF(AND(F566&gt;=$N$3,F566&lt;=$O$3),$M$3,IF(AND(F566&gt;=$N$4,F566&lt;=$O$4),$M$4,IF(AND(F566&gt;=$N$5,F566&lt;=$O$5),$M$5,IF(AND(F566&gt;=$N$6,F566&lt;=$O$6),$M$6,IF(AND(F566&gt;=$N$7,F566&lt;=$O$7),$M$7,IF(AND(F566&gt;=$N$8,F566&lt;=$O$8),$M$8,IF(AND(F566&gt;$N$9,F566&lt;=$O$9),$M$9,IF(AND(F566&gt;=$N$10,F566&lt;=$O$10),$M$10,IF(AND(F566&gt;=$N$11,F566&lt;=$O$11),$M$11,IF(AND(F566&gt;=$N$12,F566&lt;=$O$12),$M$12,IF(AND(F566&gt;=$N$13,F566&lt;=$O$13),$M$13,IF(AND(F566&gt;=$N$14,F566&lt;=$O$14),$M$14,IF(AND(F566&gt;=$N$15,F566&lt;=$O$15),$M$15,IF(AND(F566&gt;=$N$16,F566&lt;=$O$16),$M$16,IF(AND(F566&gt;=$N$17,F566&lt;=$O$17),$M$17,IF(AND(F566&gt;=$N$18,F566&lt;=$O$18),$M$18,IF(AND(F566&gt;=$M$19,F566&gt;=$N$19),$O$19,IF(AND(F566&gt;=$N$19,F566&lt;=$O$19),$M$19,IF(AND(F566&gt;=$N$20,F566&lt;=$O$20),$M$20,IF(AND(F566&gt;=$N$21,F566&lt;=$O$21),$M$21,IF(AND(F566&gt;=$N$22,F566&lt;=$O$22),$M$22,IF(AND(F566&gt;=$N$23,F566&lt;=$O$23),$M$23,IF(AND(F566&gt;=$N$24,F566&lt;=$O$24),$M$24,IF(AND(F566&gt;=$N$25,F566&lt;=$O$25),$M$25,IF(AND(F566&gt;=$N$26,F566&lt;=$O$26),$M$26,IF(AND(F566&gt;=$N$27,F566&lt;=$O$27),$M$27,IF(AND(F566&gt;=$N$28,F566&lt;=$O$28),$M$28,IF(AND(F566&gt;=$N$29,F566&lt;=$O$29),$M$29))))))))))))))))))))))))))))))</f>
        <v>6</v>
      </c>
      <c r="D566" s="19" t="s">
        <v>26</v>
      </c>
      <c r="E566" s="19" t="s">
        <v>1235</v>
      </c>
      <c r="F566" s="23">
        <f>Table4[[#This Row],[USD Pricing]]*Exchange!$A$1</f>
        <v>74.059999999999988</v>
      </c>
      <c r="G566" s="23">
        <v>52.9</v>
      </c>
      <c r="H566" s="19" t="s">
        <v>5789</v>
      </c>
      <c r="I566" s="19" t="s">
        <v>0</v>
      </c>
      <c r="J566" s="19" t="s">
        <v>2860</v>
      </c>
      <c r="L566" s="22"/>
      <c r="XFD566" s="22"/>
    </row>
    <row r="567" spans="1:12 16384:16384" s="19" customFormat="1" x14ac:dyDescent="0.35">
      <c r="A567" s="19" t="s">
        <v>600</v>
      </c>
      <c r="B567" s="45" t="str">
        <f>HYPERLINK(Table4[[#This Row],[Link]],Table4[[#This Row],[Pattern w/out Hyperlink]])</f>
        <v>Paradox</v>
      </c>
      <c r="C567" s="19">
        <f>IF(F567&lt;=$N$1,$M$1,IF(AND(F567&gt;=$N$2,F567&lt;=$O$2),$M$2,IF(AND(F567&gt;=$N$3,F567&lt;=$O$3),$M$3,IF(AND(F567&gt;=$N$4,F567&lt;=$O$4),$M$4,IF(AND(F567&gt;=$N$5,F567&lt;=$O$5),$M$5,IF(AND(F567&gt;=$N$6,F567&lt;=$O$6),$M$6,IF(AND(F567&gt;=$N$7,F567&lt;=$O$7),$M$7,IF(AND(F567&gt;=$N$8,F567&lt;=$O$8),$M$8,IF(AND(F567&gt;$N$9,F567&lt;=$O$9),$M$9,IF(AND(F567&gt;=$N$10,F567&lt;=$O$10),$M$10,IF(AND(F567&gt;=$N$11,F567&lt;=$O$11),$M$11,IF(AND(F567&gt;=$N$12,F567&lt;=$O$12),$M$12,IF(AND(F567&gt;=$N$13,F567&lt;=$O$13),$M$13,IF(AND(F567&gt;=$N$14,F567&lt;=$O$14),$M$14,IF(AND(F567&gt;=$N$15,F567&lt;=$O$15),$M$15,IF(AND(F567&gt;=$N$16,F567&lt;=$O$16),$M$16,IF(AND(F567&gt;=$N$17,F567&lt;=$O$17),$M$17,IF(AND(F567&gt;=$N$18,F567&lt;=$O$18),$M$18,IF(AND(F567&gt;=$M$19,F567&gt;=$N$19),$O$19,IF(AND(F567&gt;=$N$19,F567&lt;=$O$19),$M$19,IF(AND(F567&gt;=$N$20,F567&lt;=$O$20),$M$20,IF(AND(F567&gt;=$N$21,F567&lt;=$O$21),$M$21,IF(AND(F567&gt;=$N$22,F567&lt;=$O$22),$M$22,IF(AND(F567&gt;=$N$23,F567&lt;=$O$23),$M$23,IF(AND(F567&gt;=$N$24,F567&lt;=$O$24),$M$24,IF(AND(F567&gt;=$N$25,F567&lt;=$O$25),$M$25,IF(AND(F567&gt;=$N$26,F567&lt;=$O$26),$M$26,IF(AND(F567&gt;=$N$27,F567&lt;=$O$27),$M$27,IF(AND(F567&gt;=$N$28,F567&lt;=$O$28),$M$28,IF(AND(F567&gt;=$N$29,F567&lt;=$O$29),$M$29))))))))))))))))))))))))))))))</f>
        <v>6</v>
      </c>
      <c r="D567" s="19" t="s">
        <v>22</v>
      </c>
      <c r="E567" s="19" t="s">
        <v>1235</v>
      </c>
      <c r="F567" s="23">
        <f>Table4[[#This Row],[USD Pricing]]*Exchange!$A$1</f>
        <v>72.323999999999984</v>
      </c>
      <c r="G567" s="23">
        <v>51.66</v>
      </c>
      <c r="H567" s="19" t="s">
        <v>5957</v>
      </c>
      <c r="I567" s="19" t="s">
        <v>0</v>
      </c>
      <c r="J567" s="19" t="s">
        <v>2874</v>
      </c>
      <c r="L567" s="22"/>
      <c r="XFD567" s="22"/>
    </row>
    <row r="568" spans="1:12 16384:16384" s="19" customFormat="1" x14ac:dyDescent="0.35">
      <c r="A568" s="12" t="s">
        <v>1286</v>
      </c>
      <c r="B568" s="19" t="str">
        <f>HYPERLINK(Table4[[#This Row],[Link]],Table4[[#This Row],[Pattern w/out Hyperlink]])</f>
        <v>Pearlized</v>
      </c>
      <c r="C568" s="19">
        <f>IF(F568&lt;=$N$1,$M$1,IF(AND(F568&gt;=$N$2,F568&lt;=$O$2),$M$2,IF(AND(F568&gt;=$N$3,F568&lt;=$O$3),$M$3,IF(AND(F568&gt;=$N$4,F568&lt;=$O$4),$M$4,IF(AND(F568&gt;=$N$5,F568&lt;=$O$5),$M$5,IF(AND(F568&gt;=$N$6,F568&lt;=$O$6),$M$6,IF(AND(F568&gt;=$N$7,F568&lt;=$O$7),$M$7,IF(AND(F568&gt;=$N$8,F568&lt;=$O$8),$M$8,IF(AND(F568&gt;$N$9,F568&lt;=$O$9),$M$9,IF(AND(F568&gt;=$N$10,F568&lt;=$O$10),$M$10,IF(AND(F568&gt;=$N$11,F568&lt;=$O$11),$M$11,IF(AND(F568&gt;=$N$12,F568&lt;=$O$12),$M$12,IF(AND(F568&gt;=$N$13,F568&lt;=$O$13),$M$13,IF(AND(F568&gt;=$N$14,F568&lt;=$O$14),$M$14,IF(AND(F568&gt;=$N$15,F568&lt;=$O$15),$M$15,IF(AND(F568&gt;=$N$16,F568&lt;=$O$16),$M$16,IF(AND(F568&gt;=$N$17,F568&lt;=$O$17),$M$17,IF(AND(F568&gt;=$N$18,F568&lt;=$O$18),$M$18,IF(AND(F568&gt;=$M$19,F568&gt;=$N$19),$O$19,IF(AND(F568&gt;=$N$19,F568&lt;=$O$19),$M$19,IF(AND(F568&gt;=$N$20,F568&lt;=$O$20),$M$20,IF(AND(F568&gt;=$N$21,F568&lt;=$O$21),$M$21,IF(AND(F568&gt;=$N$22,F568&lt;=$O$22),$M$22,IF(AND(F568&gt;=$N$23,F568&lt;=$O$23),$M$23,IF(AND(F568&gt;=$N$24,F568&lt;=$O$24),$M$24,IF(AND(F568&gt;=$N$25,F568&lt;=$O$25),$M$25,IF(AND(F568&gt;=$N$26,F568&lt;=$O$26),$M$26,IF(AND(F568&gt;=$N$27,F568&lt;=$O$27),$M$27,IF(AND(F568&gt;=$N$28,F568&lt;=$O$28),$M$28,IF(AND(F568&gt;=$N$29,F568&lt;=$O$29),$M$29))))))))))))))))))))))))))))))</f>
        <v>6</v>
      </c>
      <c r="D568" s="19" t="s">
        <v>1281</v>
      </c>
      <c r="E568" s="19" t="s">
        <v>1235</v>
      </c>
      <c r="F568" s="16">
        <v>66</v>
      </c>
      <c r="G568" s="16"/>
      <c r="H568" s="12" t="s">
        <v>1296</v>
      </c>
      <c r="I568" s="19" t="s">
        <v>1319</v>
      </c>
      <c r="J568" s="19" t="s">
        <v>3822</v>
      </c>
      <c r="K568" s="12"/>
      <c r="L568" s="22"/>
      <c r="XFD568" s="22"/>
    </row>
    <row r="569" spans="1:12 16384:16384" s="19" customFormat="1" x14ac:dyDescent="0.35">
      <c r="A569" s="12" t="s">
        <v>4206</v>
      </c>
      <c r="B569" s="19" t="str">
        <f>HYPERLINK(Table4[[#This Row],[Link]],Table4[[#This Row],[Pattern w/out Hyperlink]])</f>
        <v>Pebble Trail</v>
      </c>
      <c r="C569" s="19">
        <f>IF(F569&lt;=$N$1,$M$1,IF(AND(F569&gt;=$N$2,F569&lt;=$O$2),$M$2,IF(AND(F569&gt;=$N$3,F569&lt;=$O$3),$M$3,IF(AND(F569&gt;=$N$4,F569&lt;=$O$4),$M$4,IF(AND(F569&gt;=$N$5,F569&lt;=$O$5),$M$5,IF(AND(F569&gt;=$N$6,F569&lt;=$O$6),$M$6,IF(AND(F569&gt;=$N$7,F569&lt;=$O$7),$M$7,IF(AND(F569&gt;=$N$8,F569&lt;=$O$8),$M$8,IF(AND(F569&gt;$N$9,F569&lt;=$O$9),$M$9,IF(AND(F569&gt;=$N$10,F569&lt;=$O$10),$M$10,IF(AND(F569&gt;=$N$11,F569&lt;=$O$11),$M$11,IF(AND(F569&gt;=$N$12,F569&lt;=$O$12),$M$12,IF(AND(F569&gt;=$N$13,F569&lt;=$O$13),$M$13,IF(AND(F569&gt;=$N$14,F569&lt;=$O$14),$M$14,IF(AND(F569&gt;=$N$15,F569&lt;=$O$15),$M$15,IF(AND(F569&gt;=$N$16,F569&lt;=$O$16),$M$16,IF(AND(F569&gt;=$N$17,F569&lt;=$O$17),$M$17,IF(AND(F569&gt;=$N$18,F569&lt;=$O$18),$M$18,IF(AND(F569&gt;=$M$19,F569&gt;=$N$19),$O$19,IF(AND(F569&gt;=$N$19,F569&lt;=$O$19),$M$19,IF(AND(F569&gt;=$N$20,F569&lt;=$O$20),$M$20,IF(AND(F569&gt;=$N$21,F569&lt;=$O$21),$M$21,IF(AND(F569&gt;=$N$22,F569&lt;=$O$22),$M$22,IF(AND(F569&gt;=$N$23,F569&lt;=$O$23),$M$23,IF(AND(F569&gt;=$N$24,F569&lt;=$O$24),$M$24,IF(AND(F569&gt;=$N$25,F569&lt;=$O$25),$M$25,IF(AND(F569&gt;=$N$26,F569&lt;=$O$26),$M$26,IF(AND(F569&gt;=$N$27,F569&lt;=$O$27),$M$27,IF(AND(F569&gt;=$N$28,F569&lt;=$O$28),$M$28,IF(AND(F569&gt;=$N$29,F569&lt;=$O$29),$M$29))))))))))))))))))))))))))))))</f>
        <v>6</v>
      </c>
      <c r="D569" s="19" t="s">
        <v>20</v>
      </c>
      <c r="E569" s="19" t="s">
        <v>1235</v>
      </c>
      <c r="F569" s="24">
        <f>Table4[[#This Row],[USD Pricing]]*Exchange!$A$1</f>
        <v>68.599999999999994</v>
      </c>
      <c r="G569" s="24">
        <v>49</v>
      </c>
      <c r="H569" s="12" t="s">
        <v>4207</v>
      </c>
      <c r="I569" s="19" t="s">
        <v>0</v>
      </c>
      <c r="J569" s="19" t="s">
        <v>2866</v>
      </c>
      <c r="L569" s="22"/>
      <c r="XFD569" s="22"/>
    </row>
    <row r="570" spans="1:12 16384:16384" s="19" customFormat="1" x14ac:dyDescent="0.35">
      <c r="A570" s="12" t="s">
        <v>1287</v>
      </c>
      <c r="B570" s="19" t="str">
        <f>HYPERLINK(Table4[[#This Row],[Link]],Table4[[#This Row],[Pattern w/out Hyperlink]])</f>
        <v>Promessa</v>
      </c>
      <c r="C570" s="19">
        <f>IF(F570&lt;=$N$1,$M$1,IF(AND(F570&gt;=$N$2,F570&lt;=$O$2),$M$2,IF(AND(F570&gt;=$N$3,F570&lt;=$O$3),$M$3,IF(AND(F570&gt;=$N$4,F570&lt;=$O$4),$M$4,IF(AND(F570&gt;=$N$5,F570&lt;=$O$5),$M$5,IF(AND(F570&gt;=$N$6,F570&lt;=$O$6),$M$6,IF(AND(F570&gt;=$N$7,F570&lt;=$O$7),$M$7,IF(AND(F570&gt;=$N$8,F570&lt;=$O$8),$M$8,IF(AND(F570&gt;$N$9,F570&lt;=$O$9),$M$9,IF(AND(F570&gt;=$N$10,F570&lt;=$O$10),$M$10,IF(AND(F570&gt;=$N$11,F570&lt;=$O$11),$M$11,IF(AND(F570&gt;=$N$12,F570&lt;=$O$12),$M$12,IF(AND(F570&gt;=$N$13,F570&lt;=$O$13),$M$13,IF(AND(F570&gt;=$N$14,F570&lt;=$O$14),$M$14,IF(AND(F570&gt;=$N$15,F570&lt;=$O$15),$M$15,IF(AND(F570&gt;=$N$16,F570&lt;=$O$16),$M$16,IF(AND(F570&gt;=$N$17,F570&lt;=$O$17),$M$17,IF(AND(F570&gt;=$N$18,F570&lt;=$O$18),$M$18,IF(AND(F570&gt;=$M$19,F570&gt;=$N$19),$O$19,IF(AND(F570&gt;=$N$19,F570&lt;=$O$19),$M$19,IF(AND(F570&gt;=$N$20,F570&lt;=$O$20),$M$20,IF(AND(F570&gt;=$N$21,F570&lt;=$O$21),$M$21,IF(AND(F570&gt;=$N$22,F570&lt;=$O$22),$M$22,IF(AND(F570&gt;=$N$23,F570&lt;=$O$23),$M$23,IF(AND(F570&gt;=$N$24,F570&lt;=$O$24),$M$24,IF(AND(F570&gt;=$N$25,F570&lt;=$O$25),$M$25,IF(AND(F570&gt;=$N$26,F570&lt;=$O$26),$M$26,IF(AND(F570&gt;=$N$27,F570&lt;=$O$27),$M$27,IF(AND(F570&gt;=$N$28,F570&lt;=$O$28),$M$28,IF(AND(F570&gt;=$N$29,F570&lt;=$O$29),$M$29))))))))))))))))))))))))))))))</f>
        <v>6</v>
      </c>
      <c r="D570" s="19" t="s">
        <v>1281</v>
      </c>
      <c r="E570" s="19" t="s">
        <v>1235</v>
      </c>
      <c r="F570" s="16">
        <v>66</v>
      </c>
      <c r="G570" s="16"/>
      <c r="H570" s="12" t="s">
        <v>1297</v>
      </c>
      <c r="I570" s="19" t="s">
        <v>1319</v>
      </c>
      <c r="J570" s="19" t="s">
        <v>3822</v>
      </c>
      <c r="K570" s="12"/>
      <c r="L570" s="22"/>
      <c r="XFD570" s="22"/>
    </row>
    <row r="571" spans="1:12 16384:16384" s="19" customFormat="1" x14ac:dyDescent="0.35">
      <c r="A571" s="19" t="s">
        <v>3228</v>
      </c>
      <c r="B571" s="45" t="str">
        <f>HYPERLINK(Table4[[#This Row],[Link]],Table4[[#This Row],[Pattern w/out Hyperlink]])</f>
        <v>Porto CV</v>
      </c>
      <c r="C571" s="19">
        <f>IF(F571&lt;=$N$1,$M$1,IF(AND(F571&gt;=$N$2,F571&lt;=$O$2),$M$2,IF(AND(F571&gt;=$N$3,F571&lt;=$O$3),$M$3,IF(AND(F571&gt;=$N$4,F571&lt;=$O$4),$M$4,IF(AND(F571&gt;=$N$5,F571&lt;=$O$5),$M$5,IF(AND(F571&gt;=$N$6,F571&lt;=$O$6),$M$6,IF(AND(F571&gt;=$N$7,F571&lt;=$O$7),$M$7,IF(AND(F571&gt;=$N$8,F571&lt;=$O$8),$M$8,IF(AND(F571&gt;$N$9,F571&lt;=$O$9),$M$9,IF(AND(F571&gt;=$N$10,F571&lt;=$O$10),$M$10,IF(AND(F571&gt;=$N$11,F571&lt;=$O$11),$M$11,IF(AND(F571&gt;=$N$12,F571&lt;=$O$12),$M$12,IF(AND(F571&gt;=$N$13,F571&lt;=$O$13),$M$13,IF(AND(F571&gt;=$N$14,F571&lt;=$O$14),$M$14,IF(AND(F571&gt;=$N$15,F571&lt;=$O$15),$M$15,IF(AND(F571&gt;=$N$16,F571&lt;=$O$16),$M$16,IF(AND(F571&gt;=$N$17,F571&lt;=$O$17),$M$17,IF(AND(F571&gt;=$N$18,F571&lt;=$O$18),$M$18,IF(AND(F571&gt;=$M$19,F571&gt;=$N$19),$O$19,IF(AND(F571&gt;=$N$19,F571&lt;=$O$19),$M$19,IF(AND(F571&gt;=$N$20,F571&lt;=$O$20),$M$20,IF(AND(F571&gt;=$N$21,F571&lt;=$O$21),$M$21,IF(AND(F571&gt;=$N$22,F571&lt;=$O$22),$M$22,IF(AND(F571&gt;=$N$23,F571&lt;=$O$23),$M$23,IF(AND(F571&gt;=$N$24,F571&lt;=$O$24),$M$24,IF(AND(F571&gt;=$N$25,F571&lt;=$O$25),$M$25,IF(AND(F571&gt;=$N$26,F571&lt;=$O$26),$M$26,IF(AND(F571&gt;=$N$27,F571&lt;=$O$27),$M$27,IF(AND(F571&gt;=$N$28,F571&lt;=$O$28),$M$28,IF(AND(F571&gt;=$N$29,F571&lt;=$O$29),$M$29))))))))))))))))))))))))))))))</f>
        <v>6</v>
      </c>
      <c r="D571" s="19" t="s">
        <v>26</v>
      </c>
      <c r="E571" s="19" t="s">
        <v>1235</v>
      </c>
      <c r="F571" s="23">
        <f>Table4[[#This Row],[USD Pricing]]*Exchange!$A$1</f>
        <v>68.599999999999994</v>
      </c>
      <c r="G571" s="23">
        <v>49</v>
      </c>
      <c r="H571" s="19" t="s">
        <v>5790</v>
      </c>
      <c r="I571" s="19" t="s">
        <v>1319</v>
      </c>
      <c r="J571" s="19" t="s">
        <v>2860</v>
      </c>
      <c r="L571" s="22"/>
      <c r="XFD571" s="22"/>
    </row>
    <row r="572" spans="1:12 16384:16384" s="19" customFormat="1" x14ac:dyDescent="0.35">
      <c r="A572" s="12" t="s">
        <v>653</v>
      </c>
      <c r="B572" s="19" t="str">
        <f>HYPERLINK(Table4[[#This Row],[Link]],Table4[[#This Row],[Pattern w/out Hyperlink]])</f>
        <v>Pumice</v>
      </c>
      <c r="C572" s="19">
        <f>IF(F572&lt;=$N$1,$M$1,IF(AND(F572&gt;=$N$2,F572&lt;=$O$2),$M$2,IF(AND(F572&gt;=$N$3,F572&lt;=$O$3),$M$3,IF(AND(F572&gt;=$N$4,F572&lt;=$O$4),$M$4,IF(AND(F572&gt;=$N$5,F572&lt;=$O$5),$M$5,IF(AND(F572&gt;=$N$6,F572&lt;=$O$6),$M$6,IF(AND(F572&gt;=$N$7,F572&lt;=$O$7),$M$7,IF(AND(F572&gt;=$N$8,F572&lt;=$O$8),$M$8,IF(AND(F572&gt;$N$9,F572&lt;=$O$9),$M$9,IF(AND(F572&gt;=$N$10,F572&lt;=$O$10),$M$10,IF(AND(F572&gt;=$N$11,F572&lt;=$O$11),$M$11,IF(AND(F572&gt;=$N$12,F572&lt;=$O$12),$M$12,IF(AND(F572&gt;=$N$13,F572&lt;=$O$13),$M$13,IF(AND(F572&gt;=$N$14,F572&lt;=$O$14),$M$14,IF(AND(F572&gt;=$N$15,F572&lt;=$O$15),$M$15,IF(AND(F572&gt;=$N$16,F572&lt;=$O$16),$M$16,IF(AND(F572&gt;=$N$17,F572&lt;=$O$17),$M$17,IF(AND(F572&gt;=$N$18,F572&lt;=$O$18),$M$18,IF(AND(F572&gt;=$M$19,F572&gt;=$N$19),$O$19,IF(AND(F572&gt;=$N$19,F572&lt;=$O$19),$M$19,IF(AND(F572&gt;=$N$20,F572&lt;=$O$20),$M$20,IF(AND(F572&gt;=$N$21,F572&lt;=$O$21),$M$21,IF(AND(F572&gt;=$N$22,F572&lt;=$O$22),$M$22,IF(AND(F572&gt;=$N$23,F572&lt;=$O$23),$M$23,IF(AND(F572&gt;=$N$24,F572&lt;=$O$24),$M$24,IF(AND(F572&gt;=$N$25,F572&lt;=$O$25),$M$25,IF(AND(F572&gt;=$N$26,F572&lt;=$O$26),$M$26,IF(AND(F572&gt;=$N$27,F572&lt;=$O$27),$M$27,IF(AND(F572&gt;=$N$28,F572&lt;=$O$28),$M$28,IF(AND(F572&gt;=$N$29,F572&lt;=$O$29),$M$29))))))))))))))))))))))))))))))</f>
        <v>6</v>
      </c>
      <c r="D572" s="19" t="s">
        <v>1281</v>
      </c>
      <c r="E572" s="19" t="s">
        <v>1235</v>
      </c>
      <c r="F572" s="16">
        <v>71</v>
      </c>
      <c r="G572" s="16"/>
      <c r="H572" s="12" t="s">
        <v>1298</v>
      </c>
      <c r="I572" s="19" t="s">
        <v>1319</v>
      </c>
      <c r="J572" s="19" t="s">
        <v>3822</v>
      </c>
      <c r="K572" s="12"/>
      <c r="L572" s="22"/>
      <c r="XFD572" s="22"/>
    </row>
    <row r="573" spans="1:12 16384:16384" s="19" customFormat="1" x14ac:dyDescent="0.35">
      <c r="A573" s="12" t="s">
        <v>7624</v>
      </c>
      <c r="B573" s="19" t="str">
        <f>HYPERLINK(Table4[[#This Row],[Link]],Table4[[#This Row],[Pattern w/out Hyperlink]])</f>
        <v xml:space="preserve">Promenade </v>
      </c>
      <c r="C573" s="19">
        <f>IF(F573&lt;=$N$1,$M$1,IF(AND(F573&gt;=$N$2,F573&lt;=$O$2),$M$2,IF(AND(F573&gt;=$N$3,F573&lt;=$O$3),$M$3,IF(AND(F573&gt;=$N$4,F573&lt;=$O$4),$M$4,IF(AND(F573&gt;=$N$5,F573&lt;=$O$5),$M$5,IF(AND(F573&gt;=$N$6,F573&lt;=$O$6),$M$6,IF(AND(F573&gt;=$N$7,F573&lt;=$O$7),$M$7,IF(AND(F573&gt;=$N$8,F573&lt;=$O$8),$M$8,IF(AND(F573&gt;$N$9,F573&lt;=$O$9),$M$9,IF(AND(F573&gt;=$N$10,F573&lt;=$O$10),$M$10,IF(AND(F573&gt;=$N$11,F573&lt;=$O$11),$M$11,IF(AND(F573&gt;=$N$12,F573&lt;=$O$12),$M$12,IF(AND(F573&gt;=$N$13,F573&lt;=$O$13),$M$13,IF(AND(F573&gt;=$N$14,F573&lt;=$O$14),$M$14,IF(AND(F573&gt;=$N$15,F573&lt;=$O$15),$M$15,IF(AND(F573&gt;=$N$16,F573&lt;=$O$16),$M$16,IF(AND(F573&gt;=$N$17,F573&lt;=$O$17),$M$17,IF(AND(F573&gt;=$N$18,F573&lt;=$O$18),$M$18,IF(AND(F573&gt;=$M$19,F573&gt;=$N$19),$O$19,IF(AND(F573&gt;=$N$19,F573&lt;=$O$19),$M$19,IF(AND(F573&gt;=$N$20,F573&lt;=$O$20),$M$20,IF(AND(F573&gt;=$N$21,F573&lt;=$O$21),$M$21,IF(AND(F573&gt;=$N$22,F573&lt;=$O$22),$M$22,IF(AND(F573&gt;=$N$23,F573&lt;=$O$23),$M$23,IF(AND(F573&gt;=$N$24,F573&lt;=$O$24),$M$24,IF(AND(F573&gt;=$N$25,F573&lt;=$O$25),$M$25,IF(AND(F573&gt;=$N$26,F573&lt;=$O$26),$M$26,IF(AND(F573&gt;=$N$27,F573&lt;=$O$27),$M$27,IF(AND(F573&gt;=$N$28,F573&lt;=$O$28),$M$28,IF(AND(F573&gt;=$N$29,F573&lt;=$O$29),$M$29))))))))))))))))))))))))))))))</f>
        <v>6</v>
      </c>
      <c r="D573" s="19" t="s">
        <v>20</v>
      </c>
      <c r="E573" s="19" t="s">
        <v>1235</v>
      </c>
      <c r="F573" s="24">
        <f>Table4[[#This Row],[USD Pricing]]*Exchange!$A$1</f>
        <v>65.8</v>
      </c>
      <c r="G573" s="24">
        <v>47</v>
      </c>
      <c r="H573" s="12" t="s">
        <v>7623</v>
      </c>
      <c r="I573" s="19" t="s">
        <v>0</v>
      </c>
      <c r="J573" s="19" t="s">
        <v>2866</v>
      </c>
      <c r="L573" s="22"/>
      <c r="XFD573" s="22"/>
    </row>
    <row r="574" spans="1:12 16384:16384" s="19" customFormat="1" x14ac:dyDescent="0.35">
      <c r="A574" s="12" t="s">
        <v>3056</v>
      </c>
      <c r="B574" s="19" t="str">
        <f>HYPERLINK(Table4[[#This Row],[Link]],Table4[[#This Row],[Pattern w/out Hyperlink]])</f>
        <v>Rendezvous</v>
      </c>
      <c r="C574" s="19">
        <f>IF(F574&lt;=$N$1,$M$1,IF(AND(F574&gt;=$N$2,F574&lt;=$O$2),$M$2,IF(AND(F574&gt;=$N$3,F574&lt;=$O$3),$M$3,IF(AND(F574&gt;=$N$4,F574&lt;=$O$4),$M$4,IF(AND(F574&gt;=$N$5,F574&lt;=$O$5),$M$5,IF(AND(F574&gt;=$N$6,F574&lt;=$O$6),$M$6,IF(AND(F574&gt;=$N$7,F574&lt;=$O$7),$M$7,IF(AND(F574&gt;=$N$8,F574&lt;=$O$8),$M$8,IF(AND(F574&gt;$N$9,F574&lt;=$O$9),$M$9,IF(AND(F574&gt;=$N$10,F574&lt;=$O$10),$M$10,IF(AND(F574&gt;=$N$11,F574&lt;=$O$11),$M$11,IF(AND(F574&gt;=$N$12,F574&lt;=$O$12),$M$12,IF(AND(F574&gt;=$N$13,F574&lt;=$O$13),$M$13,IF(AND(F574&gt;=$N$14,F574&lt;=$O$14),$M$14,IF(AND(F574&gt;=$N$15,F574&lt;=$O$15),$M$15,IF(AND(F574&gt;=$N$16,F574&lt;=$O$16),$M$16,IF(AND(F574&gt;=$N$17,F574&lt;=$O$17),$M$17,IF(AND(F574&gt;=$N$18,F574&lt;=$O$18),$M$18,IF(AND(F574&gt;=$M$19,F574&gt;=$N$19),$O$19,IF(AND(F574&gt;=$N$19,F574&lt;=$O$19),$M$19,IF(AND(F574&gt;=$N$20,F574&lt;=$O$20),$M$20,IF(AND(F574&gt;=$N$21,F574&lt;=$O$21),$M$21,IF(AND(F574&gt;=$N$22,F574&lt;=$O$22),$M$22,IF(AND(F574&gt;=$N$23,F574&lt;=$O$23),$M$23,IF(AND(F574&gt;=$N$24,F574&lt;=$O$24),$M$24,IF(AND(F574&gt;=$N$25,F574&lt;=$O$25),$M$25,IF(AND(F574&gt;=$N$26,F574&lt;=$O$26),$M$26,IF(AND(F574&gt;=$N$27,F574&lt;=$O$27),$M$27,IF(AND(F574&gt;=$N$28,F574&lt;=$O$28),$M$28,IF(AND(F574&gt;=$N$29,F574&lt;=$O$29),$M$29))))))))))))))))))))))))))))))</f>
        <v>6</v>
      </c>
      <c r="D574" s="19" t="s">
        <v>2981</v>
      </c>
      <c r="E574" s="19" t="s">
        <v>1235</v>
      </c>
      <c r="F574" s="16">
        <f>Table4[[#This Row],[USD Pricing]]*Exchange!$A$1</f>
        <v>74.199999999999989</v>
      </c>
      <c r="G574" s="16">
        <v>53</v>
      </c>
      <c r="H574" s="12" t="s">
        <v>7812</v>
      </c>
      <c r="I574" s="19" t="s">
        <v>0</v>
      </c>
      <c r="J574" s="19" t="s">
        <v>2857</v>
      </c>
      <c r="K574" s="12"/>
      <c r="L574" s="22"/>
      <c r="XFD574" s="22"/>
    </row>
    <row r="575" spans="1:12 16384:16384" s="19" customFormat="1" x14ac:dyDescent="0.35">
      <c r="A575" s="19" t="s">
        <v>3472</v>
      </c>
      <c r="B575" s="45" t="str">
        <f>HYPERLINK(Table4[[#This Row],[Link]],Table4[[#This Row],[Pattern w/out Hyperlink]])</f>
        <v>Rove</v>
      </c>
      <c r="C575" s="19">
        <f>IF(F575&lt;=$N$1,$M$1,IF(AND(F575&gt;=$N$2,F575&lt;=$O$2),$M$2,IF(AND(F575&gt;=$N$3,F575&lt;=$O$3),$M$3,IF(AND(F575&gt;=$N$4,F575&lt;=$O$4),$M$4,IF(AND(F575&gt;=$N$5,F575&lt;=$O$5),$M$5,IF(AND(F575&gt;=$N$6,F575&lt;=$O$6),$M$6,IF(AND(F575&gt;=$N$7,F575&lt;=$O$7),$M$7,IF(AND(F575&gt;=$N$8,F575&lt;=$O$8),$M$8,IF(AND(F575&gt;$N$9,F575&lt;=$O$9),$M$9,IF(AND(F575&gt;=$N$10,F575&lt;=$O$10),$M$10,IF(AND(F575&gt;=$N$11,F575&lt;=$O$11),$M$11,IF(AND(F575&gt;=$N$12,F575&lt;=$O$12),$M$12,IF(AND(F575&gt;=$N$13,F575&lt;=$O$13),$M$13,IF(AND(F575&gt;=$N$14,F575&lt;=$O$14),$M$14,IF(AND(F575&gt;=$N$15,F575&lt;=$O$15),$M$15,IF(AND(F575&gt;=$N$16,F575&lt;=$O$16),$M$16,IF(AND(F575&gt;=$N$17,F575&lt;=$O$17),$M$17,IF(AND(F575&gt;=$N$18,F575&lt;=$O$18),$M$18,IF(AND(F575&gt;=$M$19,F575&gt;=$N$19),$O$19,IF(AND(F575&gt;=$N$19,F575&lt;=$O$19),$M$19,IF(AND(F575&gt;=$N$20,F575&lt;=$O$20),$M$20,IF(AND(F575&gt;=$N$21,F575&lt;=$O$21),$M$21,IF(AND(F575&gt;=$N$22,F575&lt;=$O$22),$M$22,IF(AND(F575&gt;=$N$23,F575&lt;=$O$23),$M$23,IF(AND(F575&gt;=$N$24,F575&lt;=$O$24),$M$24,IF(AND(F575&gt;=$N$25,F575&lt;=$O$25),$M$25,IF(AND(F575&gt;=$N$26,F575&lt;=$O$26),$M$26,IF(AND(F575&gt;=$N$27,F575&lt;=$O$27),$M$27,IF(AND(F575&gt;=$N$28,F575&lt;=$O$28),$M$28,IF(AND(F575&gt;=$N$29,F575&lt;=$O$29),$M$29))))))))))))))))))))))))))))))</f>
        <v>6</v>
      </c>
      <c r="D575" s="19" t="s">
        <v>2232</v>
      </c>
      <c r="E575" s="19" t="s">
        <v>1235</v>
      </c>
      <c r="F575" s="23">
        <f>Table4[[#This Row],[USD Pricing]]*Exchange!$A$1</f>
        <v>74.199999999999989</v>
      </c>
      <c r="G575" s="23">
        <v>53</v>
      </c>
      <c r="H575" s="19" t="s">
        <v>6065</v>
      </c>
      <c r="I575" s="19" t="s">
        <v>0</v>
      </c>
      <c r="J575" s="19" t="s">
        <v>3437</v>
      </c>
      <c r="L575" s="22"/>
      <c r="XFD575" s="22"/>
    </row>
    <row r="576" spans="1:12 16384:16384" s="19" customFormat="1" x14ac:dyDescent="0.35">
      <c r="A576" s="19" t="s">
        <v>3231</v>
      </c>
      <c r="B576" s="45" t="str">
        <f>HYPERLINK(Table4[[#This Row],[Link]],Table4[[#This Row],[Pattern w/out Hyperlink]])</f>
        <v>Rustic</v>
      </c>
      <c r="C576" s="19">
        <f>IF(F576&lt;=$N$1,$M$1,IF(AND(F576&gt;=$N$2,F576&lt;=$O$2),$M$2,IF(AND(F576&gt;=$N$3,F576&lt;=$O$3),$M$3,IF(AND(F576&gt;=$N$4,F576&lt;=$O$4),$M$4,IF(AND(F576&gt;=$N$5,F576&lt;=$O$5),$M$5,IF(AND(F576&gt;=$N$6,F576&lt;=$O$6),$M$6,IF(AND(F576&gt;=$N$7,F576&lt;=$O$7),$M$7,IF(AND(F576&gt;=$N$8,F576&lt;=$O$8),$M$8,IF(AND(F576&gt;$N$9,F576&lt;=$O$9),$M$9,IF(AND(F576&gt;=$N$10,F576&lt;=$O$10),$M$10,IF(AND(F576&gt;=$N$11,F576&lt;=$O$11),$M$11,IF(AND(F576&gt;=$N$12,F576&lt;=$O$12),$M$12,IF(AND(F576&gt;=$N$13,F576&lt;=$O$13),$M$13,IF(AND(F576&gt;=$N$14,F576&lt;=$O$14),$M$14,IF(AND(F576&gt;=$N$15,F576&lt;=$O$15),$M$15,IF(AND(F576&gt;=$N$16,F576&lt;=$O$16),$M$16,IF(AND(F576&gt;=$N$17,F576&lt;=$O$17),$M$17,IF(AND(F576&gt;=$N$18,F576&lt;=$O$18),$M$18,IF(AND(F576&gt;=$M$19,F576&gt;=$N$19),$O$19,IF(AND(F576&gt;=$N$19,F576&lt;=$O$19),$M$19,IF(AND(F576&gt;=$N$20,F576&lt;=$O$20),$M$20,IF(AND(F576&gt;=$N$21,F576&lt;=$O$21),$M$21,IF(AND(F576&gt;=$N$22,F576&lt;=$O$22),$M$22,IF(AND(F576&gt;=$N$23,F576&lt;=$O$23),$M$23,IF(AND(F576&gt;=$N$24,F576&lt;=$O$24),$M$24,IF(AND(F576&gt;=$N$25,F576&lt;=$O$25),$M$25,IF(AND(F576&gt;=$N$26,F576&lt;=$O$26),$M$26,IF(AND(F576&gt;=$N$27,F576&lt;=$O$27),$M$27,IF(AND(F576&gt;=$N$28,F576&lt;=$O$28),$M$28,IF(AND(F576&gt;=$N$29,F576&lt;=$O$29),$M$29))))))))))))))))))))))))))))))</f>
        <v>6</v>
      </c>
      <c r="D576" s="19" t="s">
        <v>26</v>
      </c>
      <c r="E576" s="19" t="s">
        <v>1235</v>
      </c>
      <c r="F576" s="23">
        <f>Table4[[#This Row],[USD Pricing]]*Exchange!$A$1</f>
        <v>68.599999999999994</v>
      </c>
      <c r="G576" s="23">
        <v>49</v>
      </c>
      <c r="H576" s="19" t="s">
        <v>5793</v>
      </c>
      <c r="I576" s="19" t="s">
        <v>1319</v>
      </c>
      <c r="J576" s="19" t="s">
        <v>2860</v>
      </c>
      <c r="L576" s="22"/>
      <c r="XFD576" s="22"/>
    </row>
    <row r="577" spans="1:12 16384:16384" s="19" customFormat="1" x14ac:dyDescent="0.35">
      <c r="A577" s="19" t="s">
        <v>728</v>
      </c>
      <c r="B577" s="45" t="str">
        <f>HYPERLINK(Table4[[#This Row],[Link]],Table4[[#This Row],[Pattern w/out Hyperlink]])</f>
        <v>Shift</v>
      </c>
      <c r="C577" s="19">
        <f>IF(F577&lt;=$N$1,$M$1,IF(AND(F577&gt;=$N$2,F577&lt;=$O$2),$M$2,IF(AND(F577&gt;=$N$3,F577&lt;=$O$3),$M$3,IF(AND(F577&gt;=$N$4,F577&lt;=$O$4),$M$4,IF(AND(F577&gt;=$N$5,F577&lt;=$O$5),$M$5,IF(AND(F577&gt;=$N$6,F577&lt;=$O$6),$M$6,IF(AND(F577&gt;=$N$7,F577&lt;=$O$7),$M$7,IF(AND(F577&gt;=$N$8,F577&lt;=$O$8),$M$8,IF(AND(F577&gt;$N$9,F577&lt;=$O$9),$M$9,IF(AND(F577&gt;=$N$10,F577&lt;=$O$10),$M$10,IF(AND(F577&gt;=$N$11,F577&lt;=$O$11),$M$11,IF(AND(F577&gt;=$N$12,F577&lt;=$O$12),$M$12,IF(AND(F577&gt;=$N$13,F577&lt;=$O$13),$M$13,IF(AND(F577&gt;=$N$14,F577&lt;=$O$14),$M$14,IF(AND(F577&gt;=$N$15,F577&lt;=$O$15),$M$15,IF(AND(F577&gt;=$N$16,F577&lt;=$O$16),$M$16,IF(AND(F577&gt;=$N$17,F577&lt;=$O$17),$M$17,IF(AND(F577&gt;=$N$18,F577&lt;=$O$18),$M$18,IF(AND(F577&gt;=$M$19,F577&gt;=$N$19),$O$19,IF(AND(F577&gt;=$N$19,F577&lt;=$O$19),$M$19,IF(AND(F577&gt;=$N$20,F577&lt;=$O$20),$M$20,IF(AND(F577&gt;=$N$21,F577&lt;=$O$21),$M$21,IF(AND(F577&gt;=$N$22,F577&lt;=$O$22),$M$22,IF(AND(F577&gt;=$N$23,F577&lt;=$O$23),$M$23,IF(AND(F577&gt;=$N$24,F577&lt;=$O$24),$M$24,IF(AND(F577&gt;=$N$25,F577&lt;=$O$25),$M$25,IF(AND(F577&gt;=$N$26,F577&lt;=$O$26),$M$26,IF(AND(F577&gt;=$N$27,F577&lt;=$O$27),$M$27,IF(AND(F577&gt;=$N$28,F577&lt;=$O$28),$M$28,IF(AND(F577&gt;=$N$29,F577&lt;=$O$29),$M$29))))))))))))))))))))))))))))))</f>
        <v>6</v>
      </c>
      <c r="D577" s="19" t="s">
        <v>22</v>
      </c>
      <c r="E577" s="19" t="s">
        <v>1235</v>
      </c>
      <c r="F577" s="23">
        <f>Table4[[#This Row],[USD Pricing]]*Exchange!$A$1</f>
        <v>70.153999999999996</v>
      </c>
      <c r="G577" s="23">
        <v>50.11</v>
      </c>
      <c r="H577" s="19" t="s">
        <v>5971</v>
      </c>
      <c r="I577" s="19" t="s">
        <v>0</v>
      </c>
      <c r="J577" s="19" t="s">
        <v>3256</v>
      </c>
      <c r="L577" s="22"/>
      <c r="XFD577" s="22"/>
    </row>
    <row r="578" spans="1:12 16384:16384" s="19" customFormat="1" x14ac:dyDescent="0.35">
      <c r="A578" s="12" t="s">
        <v>3232</v>
      </c>
      <c r="B578" s="19" t="str">
        <f>HYPERLINK(Table4[[#This Row],[Link]],Table4[[#This Row],[Pattern w/out Hyperlink]])</f>
        <v>Silk Striae</v>
      </c>
      <c r="C578" s="19">
        <f>IF(F578&lt;=$N$1,$M$1,IF(AND(F578&gt;=$N$2,F578&lt;=$O$2),$M$2,IF(AND(F578&gt;=$N$3,F578&lt;=$O$3),$M$3,IF(AND(F578&gt;=$N$4,F578&lt;=$O$4),$M$4,IF(AND(F578&gt;=$N$5,F578&lt;=$O$5),$M$5,IF(AND(F578&gt;=$N$6,F578&lt;=$O$6),$M$6,IF(AND(F578&gt;=$N$7,F578&lt;=$O$7),$M$7,IF(AND(F578&gt;=$N$8,F578&lt;=$O$8),$M$8,IF(AND(F578&gt;$N$9,F578&lt;=$O$9),$M$9,IF(AND(F578&gt;=$N$10,F578&lt;=$O$10),$M$10,IF(AND(F578&gt;=$N$11,F578&lt;=$O$11),$M$11,IF(AND(F578&gt;=$N$12,F578&lt;=$O$12),$M$12,IF(AND(F578&gt;=$N$13,F578&lt;=$O$13),$M$13,IF(AND(F578&gt;=$N$14,F578&lt;=$O$14),$M$14,IF(AND(F578&gt;=$N$15,F578&lt;=$O$15),$M$15,IF(AND(F578&gt;=$N$16,F578&lt;=$O$16),$M$16,IF(AND(F578&gt;=$N$17,F578&lt;=$O$17),$M$17,IF(AND(F578&gt;=$N$18,F578&lt;=$O$18),$M$18,IF(AND(F578&gt;=$M$19,F578&gt;=$N$19),$O$19,IF(AND(F578&gt;=$N$19,F578&lt;=$O$19),$M$19,IF(AND(F578&gt;=$N$20,F578&lt;=$O$20),$M$20,IF(AND(F578&gt;=$N$21,F578&lt;=$O$21),$M$21,IF(AND(F578&gt;=$N$22,F578&lt;=$O$22),$M$22,IF(AND(F578&gt;=$N$23,F578&lt;=$O$23),$M$23,IF(AND(F578&gt;=$N$24,F578&lt;=$O$24),$M$24,IF(AND(F578&gt;=$N$25,F578&lt;=$O$25),$M$25,IF(AND(F578&gt;=$N$26,F578&lt;=$O$26),$M$26,IF(AND(F578&gt;=$N$27,F578&lt;=$O$27),$M$27,IF(AND(F578&gt;=$N$28,F578&lt;=$O$28),$M$28,IF(AND(F578&gt;=$N$29,F578&lt;=$O$29),$M$29))))))))))))))))))))))))))))))</f>
        <v>6</v>
      </c>
      <c r="D578" s="19" t="s">
        <v>26</v>
      </c>
      <c r="E578" s="19" t="s">
        <v>1235</v>
      </c>
      <c r="F578" s="16">
        <f>Table4[[#This Row],[USD Pricing]]*Exchange!$A$1</f>
        <v>70.419999999999987</v>
      </c>
      <c r="G578" s="16">
        <v>50.3</v>
      </c>
      <c r="H578" s="12" t="s">
        <v>5794</v>
      </c>
      <c r="I578" s="19" t="s">
        <v>1319</v>
      </c>
      <c r="J578" s="19" t="s">
        <v>2857</v>
      </c>
      <c r="K578" s="12" t="s">
        <v>8205</v>
      </c>
      <c r="L578" s="22"/>
      <c r="XFD578" s="22"/>
    </row>
    <row r="579" spans="1:12 16384:16384" s="19" customFormat="1" x14ac:dyDescent="0.35">
      <c r="A579" s="12" t="s">
        <v>3833</v>
      </c>
      <c r="B579" s="19" t="str">
        <f>HYPERLINK(Table4[[#This Row],[Link]],Table4[[#This Row],[Pattern w/out Hyperlink]])</f>
        <v>Splash</v>
      </c>
      <c r="C579" s="19">
        <f>IF(F579&lt;=$N$1,$M$1,IF(AND(F579&gt;=$N$2,F579&lt;=$O$2),$M$2,IF(AND(F579&gt;=$N$3,F579&lt;=$O$3),$M$3,IF(AND(F579&gt;=$N$4,F579&lt;=$O$4),$M$4,IF(AND(F579&gt;=$N$5,F579&lt;=$O$5),$M$5,IF(AND(F579&gt;=$N$6,F579&lt;=$O$6),$M$6,IF(AND(F579&gt;=$N$7,F579&lt;=$O$7),$M$7,IF(AND(F579&gt;=$N$8,F579&lt;=$O$8),$M$8,IF(AND(F579&gt;$N$9,F579&lt;=$O$9),$M$9,IF(AND(F579&gt;=$N$10,F579&lt;=$O$10),$M$10,IF(AND(F579&gt;=$N$11,F579&lt;=$O$11),$M$11,IF(AND(F579&gt;=$N$12,F579&lt;=$O$12),$M$12,IF(AND(F579&gt;=$N$13,F579&lt;=$O$13),$M$13,IF(AND(F579&gt;=$N$14,F579&lt;=$O$14),$M$14,IF(AND(F579&gt;=$N$15,F579&lt;=$O$15),$M$15,IF(AND(F579&gt;=$N$16,F579&lt;=$O$16),$M$16,IF(AND(F579&gt;=$N$17,F579&lt;=$O$17),$M$17,IF(AND(F579&gt;=$N$18,F579&lt;=$O$18),$M$18,IF(AND(F579&gt;=$M$19,F579&gt;=$N$19),$O$19,IF(AND(F579&gt;=$N$19,F579&lt;=$O$19),$M$19,IF(AND(F579&gt;=$N$20,F579&lt;=$O$20),$M$20,IF(AND(F579&gt;=$N$21,F579&lt;=$O$21),$M$21,IF(AND(F579&gt;=$N$22,F579&lt;=$O$22),$M$22,IF(AND(F579&gt;=$N$23,F579&lt;=$O$23),$M$23,IF(AND(F579&gt;=$N$24,F579&lt;=$O$24),$M$24,IF(AND(F579&gt;=$N$25,F579&lt;=$O$25),$M$25,IF(AND(F579&gt;=$N$26,F579&lt;=$O$26),$M$26,IF(AND(F579&gt;=$N$27,F579&lt;=$O$27),$M$27,IF(AND(F579&gt;=$N$28,F579&lt;=$O$28),$M$28,IF(AND(F579&gt;=$N$29,F579&lt;=$O$29),$M$29))))))))))))))))))))))))))))))</f>
        <v>6</v>
      </c>
      <c r="D579" s="19" t="s">
        <v>24</v>
      </c>
      <c r="E579" s="19" t="s">
        <v>1235</v>
      </c>
      <c r="F579" s="16">
        <f>Table4[[#This Row],[USD Pricing]]*Exchange!$A$1</f>
        <v>65.73</v>
      </c>
      <c r="G579" s="16">
        <v>46.95</v>
      </c>
      <c r="H579" s="12" t="s">
        <v>3834</v>
      </c>
      <c r="I579" s="19" t="s">
        <v>1319</v>
      </c>
      <c r="J579" s="19" t="s">
        <v>3822</v>
      </c>
      <c r="K579" s="12" t="s">
        <v>8158</v>
      </c>
      <c r="L579" s="22"/>
      <c r="XFD579" s="22"/>
    </row>
    <row r="580" spans="1:12 16384:16384" s="19" customFormat="1" x14ac:dyDescent="0.35">
      <c r="A580" s="12" t="s">
        <v>2066</v>
      </c>
      <c r="B580" s="19" t="str">
        <f>HYPERLINK(Table4[[#This Row],[Link]],Table4[[#This Row],[Pattern w/out Hyperlink]])</f>
        <v>Steed</v>
      </c>
      <c r="C580" s="19">
        <f>IF(F580&lt;=$N$1,$M$1,IF(AND(F580&gt;=$N$2,F580&lt;=$O$2),$M$2,IF(AND(F580&gt;=$N$3,F580&lt;=$O$3),$M$3,IF(AND(F580&gt;=$N$4,F580&lt;=$O$4),$M$4,IF(AND(F580&gt;=$N$5,F580&lt;=$O$5),$M$5,IF(AND(F580&gt;=$N$6,F580&lt;=$O$6),$M$6,IF(AND(F580&gt;=$N$7,F580&lt;=$O$7),$M$7,IF(AND(F580&gt;=$N$8,F580&lt;=$O$8),$M$8,IF(AND(F580&gt;$N$9,F580&lt;=$O$9),$M$9,IF(AND(F580&gt;=$N$10,F580&lt;=$O$10),$M$10,IF(AND(F580&gt;=$N$11,F580&lt;=$O$11),$M$11,IF(AND(F580&gt;=$N$12,F580&lt;=$O$12),$M$12,IF(AND(F580&gt;=$N$13,F580&lt;=$O$13),$M$13,IF(AND(F580&gt;=$N$14,F580&lt;=$O$14),$M$14,IF(AND(F580&gt;=$N$15,F580&lt;=$O$15),$M$15,IF(AND(F580&gt;=$N$16,F580&lt;=$O$16),$M$16,IF(AND(F580&gt;=$N$17,F580&lt;=$O$17),$M$17,IF(AND(F580&gt;=$N$18,F580&lt;=$O$18),$M$18,IF(AND(F580&gt;=$M$19,F580&gt;=$N$19),$O$19,IF(AND(F580&gt;=$N$19,F580&lt;=$O$19),$M$19,IF(AND(F580&gt;=$N$20,F580&lt;=$O$20),$M$20,IF(AND(F580&gt;=$N$21,F580&lt;=$O$21),$M$21,IF(AND(F580&gt;=$N$22,F580&lt;=$O$22),$M$22,IF(AND(F580&gt;=$N$23,F580&lt;=$O$23),$M$23,IF(AND(F580&gt;=$N$24,F580&lt;=$O$24),$M$24,IF(AND(F580&gt;=$N$25,F580&lt;=$O$25),$M$25,IF(AND(F580&gt;=$N$26,F580&lt;=$O$26),$M$26,IF(AND(F580&gt;=$N$27,F580&lt;=$O$27),$M$27,IF(AND(F580&gt;=$N$28,F580&lt;=$O$28),$M$28,IF(AND(F580&gt;=$N$29,F580&lt;=$O$29),$M$29))))))))))))))))))))))))))))))</f>
        <v>6</v>
      </c>
      <c r="D580" s="19" t="s">
        <v>19</v>
      </c>
      <c r="E580" s="19" t="s">
        <v>1235</v>
      </c>
      <c r="F580" s="16">
        <v>74</v>
      </c>
      <c r="G580" s="16"/>
      <c r="H580" s="12" t="s">
        <v>2067</v>
      </c>
      <c r="I580" s="19" t="s">
        <v>1319</v>
      </c>
      <c r="J580" s="19" t="s">
        <v>3023</v>
      </c>
      <c r="K580" s="12" t="s">
        <v>8170</v>
      </c>
      <c r="L580" s="22"/>
      <c r="XFD580" s="22"/>
    </row>
    <row r="581" spans="1:12 16384:16384" s="19" customFormat="1" x14ac:dyDescent="0.35">
      <c r="A581" s="12" t="s">
        <v>824</v>
      </c>
      <c r="B581" s="19" t="str">
        <f>HYPERLINK(Table4[[#This Row],[Link]],Table4[[#This Row],[Pattern w/out Hyperlink]])</f>
        <v>Summit</v>
      </c>
      <c r="C581" s="19">
        <f>IF(F581&lt;=$N$1,$M$1,IF(AND(F581&gt;=$N$2,F581&lt;=$O$2),$M$2,IF(AND(F581&gt;=$N$3,F581&lt;=$O$3),$M$3,IF(AND(F581&gt;=$N$4,F581&lt;=$O$4),$M$4,IF(AND(F581&gt;=$N$5,F581&lt;=$O$5),$M$5,IF(AND(F581&gt;=$N$6,F581&lt;=$O$6),$M$6,IF(AND(F581&gt;=$N$7,F581&lt;=$O$7),$M$7,IF(AND(F581&gt;=$N$8,F581&lt;=$O$8),$M$8,IF(AND(F581&gt;$N$9,F581&lt;=$O$9),$M$9,IF(AND(F581&gt;=$N$10,F581&lt;=$O$10),$M$10,IF(AND(F581&gt;=$N$11,F581&lt;=$O$11),$M$11,IF(AND(F581&gt;=$N$12,F581&lt;=$O$12),$M$12,IF(AND(F581&gt;=$N$13,F581&lt;=$O$13),$M$13,IF(AND(F581&gt;=$N$14,F581&lt;=$O$14),$M$14,IF(AND(F581&gt;=$N$15,F581&lt;=$O$15),$M$15,IF(AND(F581&gt;=$N$16,F581&lt;=$O$16),$M$16,IF(AND(F581&gt;=$N$17,F581&lt;=$O$17),$M$17,IF(AND(F581&gt;=$N$18,F581&lt;=$O$18),$M$18,IF(AND(F581&gt;=$M$19,F581&gt;=$N$19),$O$19,IF(AND(F581&gt;=$N$19,F581&lt;=$O$19),$M$19,IF(AND(F581&gt;=$N$20,F581&lt;=$O$20),$M$20,IF(AND(F581&gt;=$N$21,F581&lt;=$O$21),$M$21,IF(AND(F581&gt;=$N$22,F581&lt;=$O$22),$M$22,IF(AND(F581&gt;=$N$23,F581&lt;=$O$23),$M$23,IF(AND(F581&gt;=$N$24,F581&lt;=$O$24),$M$24,IF(AND(F581&gt;=$N$25,F581&lt;=$O$25),$M$25,IF(AND(F581&gt;=$N$26,F581&lt;=$O$26),$M$26,IF(AND(F581&gt;=$N$27,F581&lt;=$O$27),$M$27,IF(AND(F581&gt;=$N$28,F581&lt;=$O$28),$M$28,IF(AND(F581&gt;=$N$29,F581&lt;=$O$29),$M$29))))))))))))))))))))))))))))))</f>
        <v>6</v>
      </c>
      <c r="D581" s="19" t="s">
        <v>1281</v>
      </c>
      <c r="E581" s="19" t="s">
        <v>1235</v>
      </c>
      <c r="F581" s="16">
        <v>71</v>
      </c>
      <c r="G581" s="16"/>
      <c r="H581" s="12" t="s">
        <v>1307</v>
      </c>
      <c r="I581" s="19" t="s">
        <v>1319</v>
      </c>
      <c r="J581" s="19" t="s">
        <v>3822</v>
      </c>
      <c r="K581" s="12" t="s">
        <v>8261</v>
      </c>
      <c r="L581" s="22"/>
      <c r="XFD581" s="22"/>
    </row>
    <row r="582" spans="1:12 16384:16384" s="19" customFormat="1" x14ac:dyDescent="0.35">
      <c r="A582" s="19" t="s">
        <v>3480</v>
      </c>
      <c r="B582" s="45" t="str">
        <f>HYPERLINK(Table4[[#This Row],[Link]],Table4[[#This Row],[Pattern w/out Hyperlink]])</f>
        <v>Tech</v>
      </c>
      <c r="C582" s="19">
        <f>IF(F582&lt;=$N$1,$M$1,IF(AND(F582&gt;=$N$2,F582&lt;=$O$2),$M$2,IF(AND(F582&gt;=$N$3,F582&lt;=$O$3),$M$3,IF(AND(F582&gt;=$N$4,F582&lt;=$O$4),$M$4,IF(AND(F582&gt;=$N$5,F582&lt;=$O$5),$M$5,IF(AND(F582&gt;=$N$6,F582&lt;=$O$6),$M$6,IF(AND(F582&gt;=$N$7,F582&lt;=$O$7),$M$7,IF(AND(F582&gt;=$N$8,F582&lt;=$O$8),$M$8,IF(AND(F582&gt;$N$9,F582&lt;=$O$9),$M$9,IF(AND(F582&gt;=$N$10,F582&lt;=$O$10),$M$10,IF(AND(F582&gt;=$N$11,F582&lt;=$O$11),$M$11,IF(AND(F582&gt;=$N$12,F582&lt;=$O$12),$M$12,IF(AND(F582&gt;=$N$13,F582&lt;=$O$13),$M$13,IF(AND(F582&gt;=$N$14,F582&lt;=$O$14),$M$14,IF(AND(F582&gt;=$N$15,F582&lt;=$O$15),$M$15,IF(AND(F582&gt;=$N$16,F582&lt;=$O$16),$M$16,IF(AND(F582&gt;=$N$17,F582&lt;=$O$17),$M$17,IF(AND(F582&gt;=$N$18,F582&lt;=$O$18),$M$18,IF(AND(F582&gt;=$M$19,F582&gt;=$N$19),$O$19,IF(AND(F582&gt;=$N$19,F582&lt;=$O$19),$M$19,IF(AND(F582&gt;=$N$20,F582&lt;=$O$20),$M$20,IF(AND(F582&gt;=$N$21,F582&lt;=$O$21),$M$21,IF(AND(F582&gt;=$N$22,F582&lt;=$O$22),$M$22,IF(AND(F582&gt;=$N$23,F582&lt;=$O$23),$M$23,IF(AND(F582&gt;=$N$24,F582&lt;=$O$24),$M$24,IF(AND(F582&gt;=$N$25,F582&lt;=$O$25),$M$25,IF(AND(F582&gt;=$N$26,F582&lt;=$O$26),$M$26,IF(AND(F582&gt;=$N$27,F582&lt;=$O$27),$M$27,IF(AND(F582&gt;=$N$28,F582&lt;=$O$28),$M$28,IF(AND(F582&gt;=$N$29,F582&lt;=$O$29),$M$29))))))))))))))))))))))))))))))</f>
        <v>6</v>
      </c>
      <c r="D582" s="19" t="s">
        <v>2232</v>
      </c>
      <c r="E582" s="19" t="s">
        <v>1235</v>
      </c>
      <c r="F582" s="23">
        <f>Table4[[#This Row],[USD Pricing]]*Exchange!$A$1</f>
        <v>66.849999999999994</v>
      </c>
      <c r="G582" s="23">
        <v>47.75</v>
      </c>
      <c r="H582" s="19" t="s">
        <v>6079</v>
      </c>
      <c r="I582" s="19" t="s">
        <v>0</v>
      </c>
      <c r="J582" s="19" t="s">
        <v>3437</v>
      </c>
      <c r="L582" s="22"/>
      <c r="XFD582" s="22"/>
    </row>
    <row r="583" spans="1:12 16384:16384" s="19" customFormat="1" x14ac:dyDescent="0.35">
      <c r="A583" s="19" t="s">
        <v>8003</v>
      </c>
      <c r="B583" s="45" t="str">
        <f>HYPERLINK(Table4[[#This Row],[Link]],Table4[[#This Row],[Pattern w/out Hyperlink]])</f>
        <v>Terrapebble</v>
      </c>
      <c r="C583" s="19">
        <f>IF(F583&lt;=$N$1,$M$1,IF(AND(F583&gt;=$N$2,F583&lt;=$O$2),$M$2,IF(AND(F583&gt;=$N$3,F583&lt;=$O$3),$M$3,IF(AND(F583&gt;=$N$4,F583&lt;=$O$4),$M$4,IF(AND(F583&gt;=$N$5,F583&lt;=$O$5),$M$5,IF(AND(F583&gt;=$N$6,F583&lt;=$O$6),$M$6,IF(AND(F583&gt;=$N$7,F583&lt;=$O$7),$M$7,IF(AND(F583&gt;=$N$8,F583&lt;=$O$8),$M$8,IF(AND(F583&gt;$N$9,F583&lt;=$O$9),$M$9,IF(AND(F583&gt;=$N$10,F583&lt;=$O$10),$M$10,IF(AND(F583&gt;=$N$11,F583&lt;=$O$11),$M$11,IF(AND(F583&gt;=$N$12,F583&lt;=$O$12),$M$12,IF(AND(F583&gt;=$N$13,F583&lt;=$O$13),$M$13,IF(AND(F583&gt;=$N$14,F583&lt;=$O$14),$M$14,IF(AND(F583&gt;=$N$15,F583&lt;=$O$15),$M$15,IF(AND(F583&gt;=$N$16,F583&lt;=$O$16),$M$16,IF(AND(F583&gt;=$N$17,F583&lt;=$O$17),$M$17,IF(AND(F583&gt;=$N$18,F583&lt;=$O$18),$M$18,IF(AND(F583&gt;=$M$19,F583&gt;=$N$19),$O$19,IF(AND(F583&gt;=$N$19,F583&lt;=$O$19),$M$19,IF(AND(F583&gt;=$N$20,F583&lt;=$O$20),$M$20,IF(AND(F583&gt;=$N$21,F583&lt;=$O$21),$M$21,IF(AND(F583&gt;=$N$22,F583&lt;=$O$22),$M$22,IF(AND(F583&gt;=$N$23,F583&lt;=$O$23),$M$23,IF(AND(F583&gt;=$N$24,F583&lt;=$O$24),$M$24,IF(AND(F583&gt;=$N$25,F583&lt;=$O$25),$M$25,IF(AND(F583&gt;=$N$26,F583&lt;=$O$26),$M$26,IF(AND(F583&gt;=$N$27,F583&lt;=$O$27),$M$27,IF(AND(F583&gt;=$N$28,F583&lt;=$O$28),$M$28,IF(AND(F583&gt;=$N$29,F583&lt;=$O$29),$M$29))))))))))))))))))))))))))))))</f>
        <v>6</v>
      </c>
      <c r="D583" s="19" t="s">
        <v>26</v>
      </c>
      <c r="E583" s="19" t="s">
        <v>1235</v>
      </c>
      <c r="F583" s="23">
        <f>Table4[[#This Row],[USD Pricing]]*Exchange!$A$1</f>
        <v>67.48</v>
      </c>
      <c r="G583" s="23">
        <v>48.2</v>
      </c>
      <c r="H583" s="21" t="s">
        <v>8004</v>
      </c>
      <c r="I583" s="19" t="s">
        <v>1319</v>
      </c>
      <c r="J583" s="19" t="s">
        <v>8002</v>
      </c>
      <c r="L583" s="22"/>
      <c r="XFD583" s="22"/>
    </row>
    <row r="584" spans="1:12 16384:16384" s="19" customFormat="1" x14ac:dyDescent="0.35">
      <c r="A584" s="19" t="s">
        <v>5594</v>
      </c>
      <c r="B584" s="45" t="str">
        <f>HYPERLINK(Table4[[#This Row],[Link]],Table4[[#This Row],[Pattern w/out Hyperlink]])</f>
        <v>Textura CV</v>
      </c>
      <c r="C584" s="19">
        <f>IF(F584&lt;=$N$1,$M$1,IF(AND(F584&gt;=$N$2,F584&lt;=$O$2),$M$2,IF(AND(F584&gt;=$N$3,F584&lt;=$O$3),$M$3,IF(AND(F584&gt;=$N$4,F584&lt;=$O$4),$M$4,IF(AND(F584&gt;=$N$5,F584&lt;=$O$5),$M$5,IF(AND(F584&gt;=$N$6,F584&lt;=$O$6),$M$6,IF(AND(F584&gt;=$N$7,F584&lt;=$O$7),$M$7,IF(AND(F584&gt;=$N$8,F584&lt;=$O$8),$M$8,IF(AND(F584&gt;$N$9,F584&lt;=$O$9),$M$9,IF(AND(F584&gt;=$N$10,F584&lt;=$O$10),$M$10,IF(AND(F584&gt;=$N$11,F584&lt;=$O$11),$M$11,IF(AND(F584&gt;=$N$12,F584&lt;=$O$12),$M$12,IF(AND(F584&gt;=$N$13,F584&lt;=$O$13),$M$13,IF(AND(F584&gt;=$N$14,F584&lt;=$O$14),$M$14,IF(AND(F584&gt;=$N$15,F584&lt;=$O$15),$M$15,IF(AND(F584&gt;=$N$16,F584&lt;=$O$16),$M$16,IF(AND(F584&gt;=$N$17,F584&lt;=$O$17),$M$17,IF(AND(F584&gt;=$N$18,F584&lt;=$O$18),$M$18,IF(AND(F584&gt;=$M$19,F584&gt;=$N$19),$O$19,IF(AND(F584&gt;=$N$19,F584&lt;=$O$19),$M$19,IF(AND(F584&gt;=$N$20,F584&lt;=$O$20),$M$20,IF(AND(F584&gt;=$N$21,F584&lt;=$O$21),$M$21,IF(AND(F584&gt;=$N$22,F584&lt;=$O$22),$M$22,IF(AND(F584&gt;=$N$23,F584&lt;=$O$23),$M$23,IF(AND(F584&gt;=$N$24,F584&lt;=$O$24),$M$24,IF(AND(F584&gt;=$N$25,F584&lt;=$O$25),$M$25,IF(AND(F584&gt;=$N$26,F584&lt;=$O$26),$M$26,IF(AND(F584&gt;=$N$27,F584&lt;=$O$27),$M$27,IF(AND(F584&gt;=$N$28,F584&lt;=$O$28),$M$28,IF(AND(F584&gt;=$N$29,F584&lt;=$O$29),$M$29))))))))))))))))))))))))))))))</f>
        <v>6</v>
      </c>
      <c r="D584" s="19" t="s">
        <v>26</v>
      </c>
      <c r="E584" s="19" t="s">
        <v>1235</v>
      </c>
      <c r="F584" s="23">
        <f>Table4[[#This Row],[USD Pricing]]*Exchange!$A$1</f>
        <v>72.8</v>
      </c>
      <c r="G584" s="23">
        <v>52</v>
      </c>
      <c r="H584" s="19" t="s">
        <v>5595</v>
      </c>
      <c r="I584" s="19" t="s">
        <v>1319</v>
      </c>
      <c r="J584" s="19" t="s">
        <v>2860</v>
      </c>
      <c r="L584" s="22"/>
      <c r="XFD584" s="22"/>
    </row>
    <row r="585" spans="1:12 16384:16384" s="19" customFormat="1" x14ac:dyDescent="0.35">
      <c r="A585" s="19" t="s">
        <v>2620</v>
      </c>
      <c r="B585" s="45" t="str">
        <f>HYPERLINK(Table4[[#This Row],[Link]],Table4[[#This Row],[Pattern w/out Hyperlink]])</f>
        <v>Truss</v>
      </c>
      <c r="C585" s="19">
        <f>IF(F585&lt;=$N$1,$M$1,IF(AND(F585&gt;=$N$2,F585&lt;=$O$2),$M$2,IF(AND(F585&gt;=$N$3,F585&lt;=$O$3),$M$3,IF(AND(F585&gt;=$N$4,F585&lt;=$O$4),$M$4,IF(AND(F585&gt;=$N$5,F585&lt;=$O$5),$M$5,IF(AND(F585&gt;=$N$6,F585&lt;=$O$6),$M$6,IF(AND(F585&gt;=$N$7,F585&lt;=$O$7),$M$7,IF(AND(F585&gt;=$N$8,F585&lt;=$O$8),$M$8,IF(AND(F585&gt;$N$9,F585&lt;=$O$9),$M$9,IF(AND(F585&gt;=$N$10,F585&lt;=$O$10),$M$10,IF(AND(F585&gt;=$N$11,F585&lt;=$O$11),$M$11,IF(AND(F585&gt;=$N$12,F585&lt;=$O$12),$M$12,IF(AND(F585&gt;=$N$13,F585&lt;=$O$13),$M$13,IF(AND(F585&gt;=$N$14,F585&lt;=$O$14),$M$14,IF(AND(F585&gt;=$N$15,F585&lt;=$O$15),$M$15,IF(AND(F585&gt;=$N$16,F585&lt;=$O$16),$M$16,IF(AND(F585&gt;=$N$17,F585&lt;=$O$17),$M$17,IF(AND(F585&gt;=$N$18,F585&lt;=$O$18),$M$18,IF(AND(F585&gt;=$M$19,F585&gt;=$N$19),$O$19,IF(AND(F585&gt;=$N$19,F585&lt;=$O$19),$M$19,IF(AND(F585&gt;=$N$20,F585&lt;=$O$20),$M$20,IF(AND(F585&gt;=$N$21,F585&lt;=$O$21),$M$21,IF(AND(F585&gt;=$N$22,F585&lt;=$O$22),$M$22,IF(AND(F585&gt;=$N$23,F585&lt;=$O$23),$M$23,IF(AND(F585&gt;=$N$24,F585&lt;=$O$24),$M$24,IF(AND(F585&gt;=$N$25,F585&lt;=$O$25),$M$25,IF(AND(F585&gt;=$N$26,F585&lt;=$O$26),$M$26,IF(AND(F585&gt;=$N$27,F585&lt;=$O$27),$M$27,IF(AND(F585&gt;=$N$28,F585&lt;=$O$28),$M$28,IF(AND(F585&gt;=$N$29,F585&lt;=$O$29),$M$29))))))))))))))))))))))))))))))</f>
        <v>6</v>
      </c>
      <c r="D585" s="19" t="s">
        <v>22</v>
      </c>
      <c r="E585" s="19" t="s">
        <v>1235</v>
      </c>
      <c r="F585" s="23">
        <f>Table4[[#This Row],[USD Pricing]]*Exchange!$A$1</f>
        <v>69.593999999999994</v>
      </c>
      <c r="G585" s="23">
        <v>49.71</v>
      </c>
      <c r="H585" s="19" t="s">
        <v>5979</v>
      </c>
      <c r="I585" s="19" t="s">
        <v>0</v>
      </c>
      <c r="J585" s="19" t="s">
        <v>3264</v>
      </c>
      <c r="L585" s="22"/>
      <c r="XFD585" s="22"/>
    </row>
    <row r="586" spans="1:12 16384:16384" s="19" customFormat="1" x14ac:dyDescent="0.35">
      <c r="A586" s="12" t="s">
        <v>1288</v>
      </c>
      <c r="B586" s="19" t="str">
        <f>HYPERLINK(Table4[[#This Row],[Link]],Table4[[#This Row],[Pattern w/out Hyperlink]])</f>
        <v>Tottori</v>
      </c>
      <c r="C586" s="19">
        <f>IF(F586&lt;=$N$1,$M$1,IF(AND(F586&gt;=$N$2,F586&lt;=$O$2),$M$2,IF(AND(F586&gt;=$N$3,F586&lt;=$O$3),$M$3,IF(AND(F586&gt;=$N$4,F586&lt;=$O$4),$M$4,IF(AND(F586&gt;=$N$5,F586&lt;=$O$5),$M$5,IF(AND(F586&gt;=$N$6,F586&lt;=$O$6),$M$6,IF(AND(F586&gt;=$N$7,F586&lt;=$O$7),$M$7,IF(AND(F586&gt;=$N$8,F586&lt;=$O$8),$M$8,IF(AND(F586&gt;$N$9,F586&lt;=$O$9),$M$9,IF(AND(F586&gt;=$N$10,F586&lt;=$O$10),$M$10,IF(AND(F586&gt;=$N$11,F586&lt;=$O$11),$M$11,IF(AND(F586&gt;=$N$12,F586&lt;=$O$12),$M$12,IF(AND(F586&gt;=$N$13,F586&lt;=$O$13),$M$13,IF(AND(F586&gt;=$N$14,F586&lt;=$O$14),$M$14,IF(AND(F586&gt;=$N$15,F586&lt;=$O$15),$M$15,IF(AND(F586&gt;=$N$16,F586&lt;=$O$16),$M$16,IF(AND(F586&gt;=$N$17,F586&lt;=$O$17),$M$17,IF(AND(F586&gt;=$N$18,F586&lt;=$O$18),$M$18,IF(AND(F586&gt;=$M$19,F586&gt;=$N$19),$O$19,IF(AND(F586&gt;=$N$19,F586&lt;=$O$19),$M$19,IF(AND(F586&gt;=$N$20,F586&lt;=$O$20),$M$20,IF(AND(F586&gt;=$N$21,F586&lt;=$O$21),$M$21,IF(AND(F586&gt;=$N$22,F586&lt;=$O$22),$M$22,IF(AND(F586&gt;=$N$23,F586&lt;=$O$23),$M$23,IF(AND(F586&gt;=$N$24,F586&lt;=$O$24),$M$24,IF(AND(F586&gt;=$N$25,F586&lt;=$O$25),$M$25,IF(AND(F586&gt;=$N$26,F586&lt;=$O$26),$M$26,IF(AND(F586&gt;=$N$27,F586&lt;=$O$27),$M$27,IF(AND(F586&gt;=$N$28,F586&lt;=$O$28),$M$28,IF(AND(F586&gt;=$N$29,F586&lt;=$O$29),$M$29))))))))))))))))))))))))))))))</f>
        <v>6</v>
      </c>
      <c r="D586" s="19" t="s">
        <v>1281</v>
      </c>
      <c r="E586" s="19" t="s">
        <v>1235</v>
      </c>
      <c r="F586" s="16">
        <v>66</v>
      </c>
      <c r="G586" s="16"/>
      <c r="H586" s="12" t="s">
        <v>1299</v>
      </c>
      <c r="I586" s="19" t="s">
        <v>1319</v>
      </c>
      <c r="J586" s="19" t="s">
        <v>3822</v>
      </c>
      <c r="K586" s="12"/>
      <c r="L586" s="22"/>
      <c r="XFD586" s="22"/>
    </row>
    <row r="587" spans="1:12 16384:16384" s="19" customFormat="1" x14ac:dyDescent="0.35">
      <c r="A587" s="19" t="s">
        <v>867</v>
      </c>
      <c r="B587" s="45" t="str">
        <f>HYPERLINK(Table4[[#This Row],[Link]],Table4[[#This Row],[Pattern w/out Hyperlink]])</f>
        <v>Twinkle</v>
      </c>
      <c r="C587" s="19">
        <f>IF(F587&lt;=$N$1,$M$1,IF(AND(F587&gt;=$N$2,F587&lt;=$O$2),$M$2,IF(AND(F587&gt;=$N$3,F587&lt;=$O$3),$M$3,IF(AND(F587&gt;=$N$4,F587&lt;=$O$4),$M$4,IF(AND(F587&gt;=$N$5,F587&lt;=$O$5),$M$5,IF(AND(F587&gt;=$N$6,F587&lt;=$O$6),$M$6,IF(AND(F587&gt;=$N$7,F587&lt;=$O$7),$M$7,IF(AND(F587&gt;=$N$8,F587&lt;=$O$8),$M$8,IF(AND(F587&gt;$N$9,F587&lt;=$O$9),$M$9,IF(AND(F587&gt;=$N$10,F587&lt;=$O$10),$M$10,IF(AND(F587&gt;=$N$11,F587&lt;=$O$11),$M$11,IF(AND(F587&gt;=$N$12,F587&lt;=$O$12),$M$12,IF(AND(F587&gt;=$N$13,F587&lt;=$O$13),$M$13,IF(AND(F587&gt;=$N$14,F587&lt;=$O$14),$M$14,IF(AND(F587&gt;=$N$15,F587&lt;=$O$15),$M$15,IF(AND(F587&gt;=$N$16,F587&lt;=$O$16),$M$16,IF(AND(F587&gt;=$N$17,F587&lt;=$O$17),$M$17,IF(AND(F587&gt;=$N$18,F587&lt;=$O$18),$M$18,IF(AND(F587&gt;=$M$19,F587&gt;=$N$19),$O$19,IF(AND(F587&gt;=$N$19,F587&lt;=$O$19),$M$19,IF(AND(F587&gt;=$N$20,F587&lt;=$O$20),$M$20,IF(AND(F587&gt;=$N$21,F587&lt;=$O$21),$M$21,IF(AND(F587&gt;=$N$22,F587&lt;=$O$22),$M$22,IF(AND(F587&gt;=$N$23,F587&lt;=$O$23),$M$23,IF(AND(F587&gt;=$N$24,F587&lt;=$O$24),$M$24,IF(AND(F587&gt;=$N$25,F587&lt;=$O$25),$M$25,IF(AND(F587&gt;=$N$26,F587&lt;=$O$26),$M$26,IF(AND(F587&gt;=$N$27,F587&lt;=$O$27),$M$27,IF(AND(F587&gt;=$N$28,F587&lt;=$O$28),$M$28,IF(AND(F587&gt;=$N$29,F587&lt;=$O$29),$M$29))))))))))))))))))))))))))))))</f>
        <v>6</v>
      </c>
      <c r="D587" s="19" t="s">
        <v>19</v>
      </c>
      <c r="E587" s="19" t="s">
        <v>1235</v>
      </c>
      <c r="F587" s="23">
        <v>66</v>
      </c>
      <c r="G587" s="23"/>
      <c r="H587" s="19" t="s">
        <v>2076</v>
      </c>
      <c r="I587" s="19" t="s">
        <v>1319</v>
      </c>
      <c r="J587" s="19" t="s">
        <v>2860</v>
      </c>
      <c r="L587" s="22"/>
      <c r="XFD587" s="22"/>
    </row>
    <row r="588" spans="1:12 16384:16384" s="19" customFormat="1" x14ac:dyDescent="0.35">
      <c r="A588" s="19" t="s">
        <v>7377</v>
      </c>
      <c r="B588" s="45" t="str">
        <f>HYPERLINK(Table4[[#This Row],[Link]],Table4[[#This Row],[Pattern w/out Hyperlink]])</f>
        <v>Ultra Durable</v>
      </c>
      <c r="C588" s="19">
        <f>IF(F588&lt;=$N$1,$M$1,IF(AND(F588&gt;=$N$2,F588&lt;=$O$2),$M$2,IF(AND(F588&gt;=$N$3,F588&lt;=$O$3),$M$3,IF(AND(F588&gt;=$N$4,F588&lt;=$O$4),$M$4,IF(AND(F588&gt;=$N$5,F588&lt;=$O$5),$M$5,IF(AND(F588&gt;=$N$6,F588&lt;=$O$6),$M$6,IF(AND(F588&gt;=$N$7,F588&lt;=$O$7),$M$7,IF(AND(F588&gt;=$N$8,F588&lt;=$O$8),$M$8,IF(AND(F588&gt;$N$9,F588&lt;=$O$9),$M$9,IF(AND(F588&gt;=$N$10,F588&lt;=$O$10),$M$10,IF(AND(F588&gt;=$N$11,F588&lt;=$O$11),$M$11,IF(AND(F588&gt;=$N$12,F588&lt;=$O$12),$M$12,IF(AND(F588&gt;=$N$13,F588&lt;=$O$13),$M$13,IF(AND(F588&gt;=$N$14,F588&lt;=$O$14),$M$14,IF(AND(F588&gt;=$N$15,F588&lt;=$O$15),$M$15,IF(AND(F588&gt;=$N$16,F588&lt;=$O$16),$M$16,IF(AND(F588&gt;=$N$17,F588&lt;=$O$17),$M$17,IF(AND(F588&gt;=$N$18,F588&lt;=$O$18),$M$18,IF(AND(F588&gt;=$M$19,F588&gt;=$N$19),$O$19,IF(AND(F588&gt;=$N$19,F588&lt;=$O$19),$M$19,IF(AND(F588&gt;=$N$20,F588&lt;=$O$20),$M$20,IF(AND(F588&gt;=$N$21,F588&lt;=$O$21),$M$21,IF(AND(F588&gt;=$N$22,F588&lt;=$O$22),$M$22,IF(AND(F588&gt;=$N$23,F588&lt;=$O$23),$M$23,IF(AND(F588&gt;=$N$24,F588&lt;=$O$24),$M$24,IF(AND(F588&gt;=$N$25,F588&lt;=$O$25),$M$25,IF(AND(F588&gt;=$N$26,F588&lt;=$O$26),$M$26,IF(AND(F588&gt;=$N$27,F588&lt;=$O$27),$M$27,IF(AND(F588&gt;=$N$28,F588&lt;=$O$28),$M$28,IF(AND(F588&gt;=$N$29,F588&lt;=$O$29),$M$29))))))))))))))))))))))))))))))</f>
        <v>6</v>
      </c>
      <c r="D588" s="19" t="s">
        <v>7178</v>
      </c>
      <c r="E588" s="19" t="s">
        <v>1235</v>
      </c>
      <c r="F588" s="23">
        <v>66</v>
      </c>
      <c r="G588" s="23"/>
      <c r="H588" s="19" t="s">
        <v>7378</v>
      </c>
      <c r="I588" s="19" t="s">
        <v>1319</v>
      </c>
      <c r="J588" s="19" t="s">
        <v>2860</v>
      </c>
      <c r="L588" s="22"/>
      <c r="XFD588" s="22"/>
    </row>
    <row r="589" spans="1:12 16384:16384" s="19" customFormat="1" x14ac:dyDescent="0.35">
      <c r="A589" s="12" t="s">
        <v>7371</v>
      </c>
      <c r="B589" s="19" t="str">
        <f>HYPERLINK(Table4[[#This Row],[Link]],Table4[[#This Row],[Pattern w/out Hyperlink]])</f>
        <v>Touch Tone</v>
      </c>
      <c r="C589" s="19">
        <f>IF(F589&lt;=$N$1,$M$1,IF(AND(F589&gt;=$N$2,F589&lt;=$O$2),$M$2,IF(AND(F589&gt;=$N$3,F589&lt;=$O$3),$M$3,IF(AND(F589&gt;=$N$4,F589&lt;=$O$4),$M$4,IF(AND(F589&gt;=$N$5,F589&lt;=$O$5),$M$5,IF(AND(F589&gt;=$N$6,F589&lt;=$O$6),$M$6,IF(AND(F589&gt;=$N$7,F589&lt;=$O$7),$M$7,IF(AND(F589&gt;=$N$8,F589&lt;=$O$8),$M$8,IF(AND(F589&gt;$N$9,F589&lt;=$O$9),$M$9,IF(AND(F589&gt;=$N$10,F589&lt;=$O$10),$M$10,IF(AND(F589&gt;=$N$11,F589&lt;=$O$11),$M$11,IF(AND(F589&gt;=$N$12,F589&lt;=$O$12),$M$12,IF(AND(F589&gt;=$N$13,F589&lt;=$O$13),$M$13,IF(AND(F589&gt;=$N$14,F589&lt;=$O$14),$M$14,IF(AND(F589&gt;=$N$15,F589&lt;=$O$15),$M$15,IF(AND(F589&gt;=$N$16,F589&lt;=$O$16),$M$16,IF(AND(F589&gt;=$N$17,F589&lt;=$O$17),$M$17,IF(AND(F589&gt;=$N$18,F589&lt;=$O$18),$M$18,IF(AND(F589&gt;=$M$19,F589&gt;=$N$19),$O$19,IF(AND(F589&gt;=$N$19,F589&lt;=$O$19),$M$19,IF(AND(F589&gt;=$N$20,F589&lt;=$O$20),$M$20,IF(AND(F589&gt;=$N$21,F589&lt;=$O$21),$M$21,IF(AND(F589&gt;=$N$22,F589&lt;=$O$22),$M$22,IF(AND(F589&gt;=$N$23,F589&lt;=$O$23),$M$23,IF(AND(F589&gt;=$N$24,F589&lt;=$O$24),$M$24,IF(AND(F589&gt;=$N$25,F589&lt;=$O$25),$M$25,IF(AND(F589&gt;=$N$26,F589&lt;=$O$26),$M$26,IF(AND(F589&gt;=$N$27,F589&lt;=$O$27),$M$27,IF(AND(F589&gt;=$N$28,F589&lt;=$O$28),$M$28,IF(AND(F589&gt;=$N$29,F589&lt;=$O$29),$M$29))))))))))))))))))))))))))))))</f>
        <v>6</v>
      </c>
      <c r="D589" s="19" t="s">
        <v>7178</v>
      </c>
      <c r="E589" s="19" t="s">
        <v>1235</v>
      </c>
      <c r="F589" s="16">
        <v>75</v>
      </c>
      <c r="G589" s="16"/>
      <c r="H589" s="12" t="s">
        <v>7372</v>
      </c>
      <c r="I589" s="19" t="s">
        <v>1319</v>
      </c>
      <c r="J589" s="19" t="s">
        <v>5996</v>
      </c>
      <c r="K589" s="12"/>
      <c r="L589" s="22"/>
      <c r="XFD589" s="22"/>
    </row>
    <row r="590" spans="1:12 16384:16384" s="19" customFormat="1" x14ac:dyDescent="0.35">
      <c r="A590" s="19" t="s">
        <v>875</v>
      </c>
      <c r="B590" s="45" t="str">
        <f>HYPERLINK(Table4[[#This Row],[Link]],Table4[[#This Row],[Pattern w/out Hyperlink]])</f>
        <v>Urban</v>
      </c>
      <c r="C590" s="19">
        <f>IF(F590&lt;=$N$1,$M$1,IF(AND(F590&gt;=$N$2,F590&lt;=$O$2),$M$2,IF(AND(F590&gt;=$N$3,F590&lt;=$O$3),$M$3,IF(AND(F590&gt;=$N$4,F590&lt;=$O$4),$M$4,IF(AND(F590&gt;=$N$5,F590&lt;=$O$5),$M$5,IF(AND(F590&gt;=$N$6,F590&lt;=$O$6),$M$6,IF(AND(F590&gt;=$N$7,F590&lt;=$O$7),$M$7,IF(AND(F590&gt;=$N$8,F590&lt;=$O$8),$M$8,IF(AND(F590&gt;$N$9,F590&lt;=$O$9),$M$9,IF(AND(F590&gt;=$N$10,F590&lt;=$O$10),$M$10,IF(AND(F590&gt;=$N$11,F590&lt;=$O$11),$M$11,IF(AND(F590&gt;=$N$12,F590&lt;=$O$12),$M$12,IF(AND(F590&gt;=$N$13,F590&lt;=$O$13),$M$13,IF(AND(F590&gt;=$N$14,F590&lt;=$O$14),$M$14,IF(AND(F590&gt;=$N$15,F590&lt;=$O$15),$M$15,IF(AND(F590&gt;=$N$16,F590&lt;=$O$16),$M$16,IF(AND(F590&gt;=$N$17,F590&lt;=$O$17),$M$17,IF(AND(F590&gt;=$N$18,F590&lt;=$O$18),$M$18,IF(AND(F590&gt;=$M$19,F590&gt;=$N$19),$O$19,IF(AND(F590&gt;=$N$19,F590&lt;=$O$19),$M$19,IF(AND(F590&gt;=$N$20,F590&lt;=$O$20),$M$20,IF(AND(F590&gt;=$N$21,F590&lt;=$O$21),$M$21,IF(AND(F590&gt;=$N$22,F590&lt;=$O$22),$M$22,IF(AND(F590&gt;=$N$23,F590&lt;=$O$23),$M$23,IF(AND(F590&gt;=$N$24,F590&lt;=$O$24),$M$24,IF(AND(F590&gt;=$N$25,F590&lt;=$O$25),$M$25,IF(AND(F590&gt;=$N$26,F590&lt;=$O$26),$M$26,IF(AND(F590&gt;=$N$27,F590&lt;=$O$27),$M$27,IF(AND(F590&gt;=$N$28,F590&lt;=$O$28),$M$28,IF(AND(F590&gt;=$N$29,F590&lt;=$O$29),$M$29))))))))))))))))))))))))))))))</f>
        <v>6</v>
      </c>
      <c r="D590" s="19" t="s">
        <v>19</v>
      </c>
      <c r="E590" s="19" t="s">
        <v>1235</v>
      </c>
      <c r="F590" s="23">
        <v>68</v>
      </c>
      <c r="G590" s="23"/>
      <c r="H590" s="19" t="s">
        <v>2079</v>
      </c>
      <c r="I590" s="19" t="s">
        <v>0</v>
      </c>
      <c r="J590" s="19" t="s">
        <v>2860</v>
      </c>
      <c r="L590" s="22"/>
      <c r="XFD590" s="22"/>
    </row>
    <row r="591" spans="1:12 16384:16384" s="19" customFormat="1" x14ac:dyDescent="0.35">
      <c r="A591" s="19" t="s">
        <v>1733</v>
      </c>
      <c r="B591" s="45" t="str">
        <f>HYPERLINK(Table4[[#This Row],[Link]],Table4[[#This Row],[Pattern w/out Hyperlink]])</f>
        <v>Vanguard CV</v>
      </c>
      <c r="C591" s="19">
        <f>IF(F591&lt;=$N$1,$M$1,IF(AND(F591&gt;=$N$2,F591&lt;=$O$2),$M$2,IF(AND(F591&gt;=$N$3,F591&lt;=$O$3),$M$3,IF(AND(F591&gt;=$N$4,F591&lt;=$O$4),$M$4,IF(AND(F591&gt;=$N$5,F591&lt;=$O$5),$M$5,IF(AND(F591&gt;=$N$6,F591&lt;=$O$6),$M$6,IF(AND(F591&gt;=$N$7,F591&lt;=$O$7),$M$7,IF(AND(F591&gt;=$N$8,F591&lt;=$O$8),$M$8,IF(AND(F591&gt;$N$9,F591&lt;=$O$9),$M$9,IF(AND(F591&gt;=$N$10,F591&lt;=$O$10),$M$10,IF(AND(F591&gt;=$N$11,F591&lt;=$O$11),$M$11,IF(AND(F591&gt;=$N$12,F591&lt;=$O$12),$M$12,IF(AND(F591&gt;=$N$13,F591&lt;=$O$13),$M$13,IF(AND(F591&gt;=$N$14,F591&lt;=$O$14),$M$14,IF(AND(F591&gt;=$N$15,F591&lt;=$O$15),$M$15,IF(AND(F591&gt;=$N$16,F591&lt;=$O$16),$M$16,IF(AND(F591&gt;=$N$17,F591&lt;=$O$17),$M$17,IF(AND(F591&gt;=$N$18,F591&lt;=$O$18),$M$18,IF(AND(F591&gt;=$M$19,F591&gt;=$N$19),$O$19,IF(AND(F591&gt;=$N$19,F591&lt;=$O$19),$M$19,IF(AND(F591&gt;=$N$20,F591&lt;=$O$20),$M$20,IF(AND(F591&gt;=$N$21,F591&lt;=$O$21),$M$21,IF(AND(F591&gt;=$N$22,F591&lt;=$O$22),$M$22,IF(AND(F591&gt;=$N$23,F591&lt;=$O$23),$M$23,IF(AND(F591&gt;=$N$24,F591&lt;=$O$24),$M$24,IF(AND(F591&gt;=$N$25,F591&lt;=$O$25),$M$25,IF(AND(F591&gt;=$N$26,F591&lt;=$O$26),$M$26,IF(AND(F591&gt;=$N$27,F591&lt;=$O$27),$M$27,IF(AND(F591&gt;=$N$28,F591&lt;=$O$28),$M$28,IF(AND(F591&gt;=$N$29,F591&lt;=$O$29),$M$29))))))))))))))))))))))))))))))</f>
        <v>6</v>
      </c>
      <c r="D591" s="19" t="s">
        <v>26</v>
      </c>
      <c r="E591" s="19" t="s">
        <v>1235</v>
      </c>
      <c r="F591" s="23">
        <f>Table4[[#This Row],[USD Pricing]]*Exchange!$A$1</f>
        <v>74.899999999999991</v>
      </c>
      <c r="G591" s="23">
        <v>53.5</v>
      </c>
      <c r="H591" s="19" t="s">
        <v>5599</v>
      </c>
      <c r="I591" s="19" t="s">
        <v>1319</v>
      </c>
      <c r="J591" s="19" t="s">
        <v>2866</v>
      </c>
      <c r="L591" s="22"/>
      <c r="XFD591" s="22"/>
    </row>
    <row r="592" spans="1:12 16384:16384" s="19" customFormat="1" x14ac:dyDescent="0.35">
      <c r="A592" s="12" t="s">
        <v>1289</v>
      </c>
      <c r="B592" s="19" t="str">
        <f>HYPERLINK(Table4[[#This Row],[Link]],Table4[[#This Row],[Pattern w/out Hyperlink]])</f>
        <v>Ultraleather</v>
      </c>
      <c r="C592" s="19">
        <f>IF(F592&lt;=$N$1,$M$1,IF(AND(F592&gt;=$N$2,F592&lt;=$O$2),$M$2,IF(AND(F592&gt;=$N$3,F592&lt;=$O$3),$M$3,IF(AND(F592&gt;=$N$4,F592&lt;=$O$4),$M$4,IF(AND(F592&gt;=$N$5,F592&lt;=$O$5),$M$5,IF(AND(F592&gt;=$N$6,F592&lt;=$O$6),$M$6,IF(AND(F592&gt;=$N$7,F592&lt;=$O$7),$M$7,IF(AND(F592&gt;=$N$8,F592&lt;=$O$8),$M$8,IF(AND(F592&gt;$N$9,F592&lt;=$O$9),$M$9,IF(AND(F592&gt;=$N$10,F592&lt;=$O$10),$M$10,IF(AND(F592&gt;=$N$11,F592&lt;=$O$11),$M$11,IF(AND(F592&gt;=$N$12,F592&lt;=$O$12),$M$12,IF(AND(F592&gt;=$N$13,F592&lt;=$O$13),$M$13,IF(AND(F592&gt;=$N$14,F592&lt;=$O$14),$M$14,IF(AND(F592&gt;=$N$15,F592&lt;=$O$15),$M$15,IF(AND(F592&gt;=$N$16,F592&lt;=$O$16),$M$16,IF(AND(F592&gt;=$N$17,F592&lt;=$O$17),$M$17,IF(AND(F592&gt;=$N$18,F592&lt;=$O$18),$M$18,IF(AND(F592&gt;=$M$19,F592&gt;=$N$19),$O$19,IF(AND(F592&gt;=$N$19,F592&lt;=$O$19),$M$19,IF(AND(F592&gt;=$N$20,F592&lt;=$O$20),$M$20,IF(AND(F592&gt;=$N$21,F592&lt;=$O$21),$M$21,IF(AND(F592&gt;=$N$22,F592&lt;=$O$22),$M$22,IF(AND(F592&gt;=$N$23,F592&lt;=$O$23),$M$23,IF(AND(F592&gt;=$N$24,F592&lt;=$O$24),$M$24,IF(AND(F592&gt;=$N$25,F592&lt;=$O$25),$M$25,IF(AND(F592&gt;=$N$26,F592&lt;=$O$26),$M$26,IF(AND(F592&gt;=$N$27,F592&lt;=$O$27),$M$27,IF(AND(F592&gt;=$N$28,F592&lt;=$O$28),$M$28,IF(AND(F592&gt;=$N$29,F592&lt;=$O$29),$M$29))))))))))))))))))))))))))))))</f>
        <v>6</v>
      </c>
      <c r="D592" s="19" t="s">
        <v>1281</v>
      </c>
      <c r="E592" s="19" t="s">
        <v>1235</v>
      </c>
      <c r="F592" s="16">
        <v>66</v>
      </c>
      <c r="G592" s="16"/>
      <c r="H592" s="12" t="s">
        <v>1300</v>
      </c>
      <c r="I592" s="19" t="s">
        <v>1319</v>
      </c>
      <c r="J592" s="19" t="s">
        <v>3822</v>
      </c>
      <c r="K592" s="12"/>
      <c r="L592" s="22"/>
      <c r="XFD592" s="22"/>
    </row>
    <row r="593" spans="1:12 16384:16384" s="19" customFormat="1" x14ac:dyDescent="0.35">
      <c r="A593" s="19" t="s">
        <v>2397</v>
      </c>
      <c r="B593" s="45" t="str">
        <f>HYPERLINK(Table4[[#This Row],[Link]],Table4[[#This Row],[Pattern w/out Hyperlink]])</f>
        <v>Venture</v>
      </c>
      <c r="C593" s="19">
        <f>IF(F593&lt;=$N$1,$M$1,IF(AND(F593&gt;=$N$2,F593&lt;=$O$2),$M$2,IF(AND(F593&gt;=$N$3,F593&lt;=$O$3),$M$3,IF(AND(F593&gt;=$N$4,F593&lt;=$O$4),$M$4,IF(AND(F593&gt;=$N$5,F593&lt;=$O$5),$M$5,IF(AND(F593&gt;=$N$6,F593&lt;=$O$6),$M$6,IF(AND(F593&gt;=$N$7,F593&lt;=$O$7),$M$7,IF(AND(F593&gt;=$N$8,F593&lt;=$O$8),$M$8,IF(AND(F593&gt;$N$9,F593&lt;=$O$9),$M$9,IF(AND(F593&gt;=$N$10,F593&lt;=$O$10),$M$10,IF(AND(F593&gt;=$N$11,F593&lt;=$O$11),$M$11,IF(AND(F593&gt;=$N$12,F593&lt;=$O$12),$M$12,IF(AND(F593&gt;=$N$13,F593&lt;=$O$13),$M$13,IF(AND(F593&gt;=$N$14,F593&lt;=$O$14),$M$14,IF(AND(F593&gt;=$N$15,F593&lt;=$O$15),$M$15,IF(AND(F593&gt;=$N$16,F593&lt;=$O$16),$M$16,IF(AND(F593&gt;=$N$17,F593&lt;=$O$17),$M$17,IF(AND(F593&gt;=$N$18,F593&lt;=$O$18),$M$18,IF(AND(F593&gt;=$M$19,F593&gt;=$N$19),$O$19,IF(AND(F593&gt;=$N$19,F593&lt;=$O$19),$M$19,IF(AND(F593&gt;=$N$20,F593&lt;=$O$20),$M$20,IF(AND(F593&gt;=$N$21,F593&lt;=$O$21),$M$21,IF(AND(F593&gt;=$N$22,F593&lt;=$O$22),$M$22,IF(AND(F593&gt;=$N$23,F593&lt;=$O$23),$M$23,IF(AND(F593&gt;=$N$24,F593&lt;=$O$24),$M$24,IF(AND(F593&gt;=$N$25,F593&lt;=$O$25),$M$25,IF(AND(F593&gt;=$N$26,F593&lt;=$O$26),$M$26,IF(AND(F593&gt;=$N$27,F593&lt;=$O$27),$M$27,IF(AND(F593&gt;=$N$28,F593&lt;=$O$28),$M$28,IF(AND(F593&gt;=$N$29,F593&lt;=$O$29),$M$29))))))))))))))))))))))))))))))</f>
        <v>6</v>
      </c>
      <c r="D593" s="19" t="s">
        <v>26</v>
      </c>
      <c r="E593" s="19" t="s">
        <v>1235</v>
      </c>
      <c r="F593" s="23">
        <f>Table4[[#This Row],[USD Pricing]]*Exchange!$A$1</f>
        <v>66.569999999999993</v>
      </c>
      <c r="G593" s="23">
        <v>47.55</v>
      </c>
      <c r="H593" s="19" t="s">
        <v>5799</v>
      </c>
      <c r="I593" s="19" t="s">
        <v>1319</v>
      </c>
      <c r="J593" s="19" t="s">
        <v>2860</v>
      </c>
      <c r="L593" s="22"/>
      <c r="XFD593" s="22"/>
    </row>
    <row r="594" spans="1:12 16384:16384" s="19" customFormat="1" x14ac:dyDescent="0.35">
      <c r="A594" s="12" t="s">
        <v>6447</v>
      </c>
      <c r="B594" s="19" t="str">
        <f>HYPERLINK(Table4[[#This Row],[Link]],Table4[[#This Row],[Pattern w/out Hyperlink]])</f>
        <v>Venetian</v>
      </c>
      <c r="C594" s="19">
        <f>IF(F594&lt;=$N$1,$M$1,IF(AND(F594&gt;=$N$2,F594&lt;=$O$2),$M$2,IF(AND(F594&gt;=$N$3,F594&lt;=$O$3),$M$3,IF(AND(F594&gt;=$N$4,F594&lt;=$O$4),$M$4,IF(AND(F594&gt;=$N$5,F594&lt;=$O$5),$M$5,IF(AND(F594&gt;=$N$6,F594&lt;=$O$6),$M$6,IF(AND(F594&gt;=$N$7,F594&lt;=$O$7),$M$7,IF(AND(F594&gt;=$N$8,F594&lt;=$O$8),$M$8,IF(AND(F594&gt;$N$9,F594&lt;=$O$9),$M$9,IF(AND(F594&gt;=$N$10,F594&lt;=$O$10),$M$10,IF(AND(F594&gt;=$N$11,F594&lt;=$O$11),$M$11,IF(AND(F594&gt;=$N$12,F594&lt;=$O$12),$M$12,IF(AND(F594&gt;=$N$13,F594&lt;=$O$13),$M$13,IF(AND(F594&gt;=$N$14,F594&lt;=$O$14),$M$14,IF(AND(F594&gt;=$N$15,F594&lt;=$O$15),$M$15,IF(AND(F594&gt;=$N$16,F594&lt;=$O$16),$M$16,IF(AND(F594&gt;=$N$17,F594&lt;=$O$17),$M$17,IF(AND(F594&gt;=$N$18,F594&lt;=$O$18),$M$18,IF(AND(F594&gt;=$M$19,F594&gt;=$N$19),$O$19,IF(AND(F594&gt;=$N$19,F594&lt;=$O$19),$M$19,IF(AND(F594&gt;=$N$20,F594&lt;=$O$20),$M$20,IF(AND(F594&gt;=$N$21,F594&lt;=$O$21),$M$21,IF(AND(F594&gt;=$N$22,F594&lt;=$O$22),$M$22,IF(AND(F594&gt;=$N$23,F594&lt;=$O$23),$M$23,IF(AND(F594&gt;=$N$24,F594&lt;=$O$24),$M$24,IF(AND(F594&gt;=$N$25,F594&lt;=$O$25),$M$25,IF(AND(F594&gt;=$N$26,F594&lt;=$O$26),$M$26,IF(AND(F594&gt;=$N$27,F594&lt;=$O$27),$M$27,IF(AND(F594&gt;=$N$28,F594&lt;=$O$28),$M$28,IF(AND(F594&gt;=$N$29,F594&lt;=$O$29),$M$29))))))))))))))))))))))))))))))</f>
        <v>6</v>
      </c>
      <c r="D594" s="19" t="s">
        <v>19</v>
      </c>
      <c r="E594" s="19" t="s">
        <v>1235</v>
      </c>
      <c r="F594" s="16">
        <v>68</v>
      </c>
      <c r="G594" s="16"/>
      <c r="H594" s="12" t="s">
        <v>6448</v>
      </c>
      <c r="I594" s="19" t="s">
        <v>0</v>
      </c>
      <c r="J594" s="19" t="s">
        <v>2857</v>
      </c>
      <c r="K594" s="12"/>
      <c r="L594" s="22"/>
      <c r="XFD594" s="22"/>
    </row>
    <row r="595" spans="1:12 16384:16384" s="19" customFormat="1" x14ac:dyDescent="0.35">
      <c r="A595" s="12" t="s">
        <v>7145</v>
      </c>
      <c r="B595" s="19" t="str">
        <f>HYPERLINK(Table4[[#This Row],[Link]],Table4[[#This Row],[Pattern w/out Hyperlink]])</f>
        <v>Vibe II</v>
      </c>
      <c r="C595" s="19">
        <f>IF(F595&lt;=$N$1,$M$1,IF(AND(F595&gt;=$N$2,F595&lt;=$O$2),$M$2,IF(AND(F595&gt;=$N$3,F595&lt;=$O$3),$M$3,IF(AND(F595&gt;=$N$4,F595&lt;=$O$4),$M$4,IF(AND(F595&gt;=$N$5,F595&lt;=$O$5),$M$5,IF(AND(F595&gt;=$N$6,F595&lt;=$O$6),$M$6,IF(AND(F595&gt;=$N$7,F595&lt;=$O$7),$M$7,IF(AND(F595&gt;=$N$8,F595&lt;=$O$8),$M$8,IF(AND(F595&gt;$N$9,F595&lt;=$O$9),$M$9,IF(AND(F595&gt;=$N$10,F595&lt;=$O$10),$M$10,IF(AND(F595&gt;=$N$11,F595&lt;=$O$11),$M$11,IF(AND(F595&gt;=$N$12,F595&lt;=$O$12),$M$12,IF(AND(F595&gt;=$N$13,F595&lt;=$O$13),$M$13,IF(AND(F595&gt;=$N$14,F595&lt;=$O$14),$M$14,IF(AND(F595&gt;=$N$15,F595&lt;=$O$15),$M$15,IF(AND(F595&gt;=$N$16,F595&lt;=$O$16),$M$16,IF(AND(F595&gt;=$N$17,F595&lt;=$O$17),$M$17,IF(AND(F595&gt;=$N$18,F595&lt;=$O$18),$M$18,IF(AND(F595&gt;=$M$19,F595&gt;=$N$19),$O$19,IF(AND(F595&gt;=$N$19,F595&lt;=$O$19),$M$19,IF(AND(F595&gt;=$N$20,F595&lt;=$O$20),$M$20,IF(AND(F595&gt;=$N$21,F595&lt;=$O$21),$M$21,IF(AND(F595&gt;=$N$22,F595&lt;=$O$22),$M$22,IF(AND(F595&gt;=$N$23,F595&lt;=$O$23),$M$23,IF(AND(F595&gt;=$N$24,F595&lt;=$O$24),$M$24,IF(AND(F595&gt;=$N$25,F595&lt;=$O$25),$M$25,IF(AND(F595&gt;=$N$26,F595&lt;=$O$26),$M$26,IF(AND(F595&gt;=$N$27,F595&lt;=$O$27),$M$27,IF(AND(F595&gt;=$N$28,F595&lt;=$O$28),$M$28,IF(AND(F595&gt;=$N$29,F595&lt;=$O$29),$M$29))))))))))))))))))))))))))))))</f>
        <v>6</v>
      </c>
      <c r="D595" s="19" t="s">
        <v>2220</v>
      </c>
      <c r="E595" s="19" t="s">
        <v>1235</v>
      </c>
      <c r="F595" s="16">
        <v>70.75</v>
      </c>
      <c r="G595" s="16"/>
      <c r="H595" s="12" t="s">
        <v>7146</v>
      </c>
      <c r="I595" s="19" t="s">
        <v>1319</v>
      </c>
      <c r="J595" s="19" t="s">
        <v>2857</v>
      </c>
      <c r="K595" s="12" t="s">
        <v>8205</v>
      </c>
      <c r="L595" s="22"/>
      <c r="XFD595" s="22"/>
    </row>
    <row r="596" spans="1:12 16384:16384" s="19" customFormat="1" x14ac:dyDescent="0.35">
      <c r="A596" s="12" t="s">
        <v>7640</v>
      </c>
      <c r="B596" s="19" t="str">
        <f>HYPERLINK(Table4[[#This Row],[Link]],Table4[[#This Row],[Pattern w/out Hyperlink]])</f>
        <v>Waterwand 2.0</v>
      </c>
      <c r="C596" s="19">
        <f>IF(F596&lt;=$N$1,$M$1,IF(AND(F596&gt;=$N$2,F596&lt;=$O$2),$M$2,IF(AND(F596&gt;=$N$3,F596&lt;=$O$3),$M$3,IF(AND(F596&gt;=$N$4,F596&lt;=$O$4),$M$4,IF(AND(F596&gt;=$N$5,F596&lt;=$O$5),$M$5,IF(AND(F596&gt;=$N$6,F596&lt;=$O$6),$M$6,IF(AND(F596&gt;=$N$7,F596&lt;=$O$7),$M$7,IF(AND(F596&gt;=$N$8,F596&lt;=$O$8),$M$8,IF(AND(F596&gt;$N$9,F596&lt;=$O$9),$M$9,IF(AND(F596&gt;=$N$10,F596&lt;=$O$10),$M$10,IF(AND(F596&gt;=$N$11,F596&lt;=$O$11),$M$11,IF(AND(F596&gt;=$N$12,F596&lt;=$O$12),$M$12,IF(AND(F596&gt;=$N$13,F596&lt;=$O$13),$M$13,IF(AND(F596&gt;=$N$14,F596&lt;=$O$14),$M$14,IF(AND(F596&gt;=$N$15,F596&lt;=$O$15),$M$15,IF(AND(F596&gt;=$N$16,F596&lt;=$O$16),$M$16,IF(AND(F596&gt;=$N$17,F596&lt;=$O$17),$M$17,IF(AND(F596&gt;=$N$18,F596&lt;=$O$18),$M$18,IF(AND(F596&gt;=$M$19,F596&gt;=$N$19),$O$19,IF(AND(F596&gt;=$N$19,F596&lt;=$O$19),$M$19,IF(AND(F596&gt;=$N$20,F596&lt;=$O$20),$M$20,IF(AND(F596&gt;=$N$21,F596&lt;=$O$21),$M$21,IF(AND(F596&gt;=$N$22,F596&lt;=$O$22),$M$22,IF(AND(F596&gt;=$N$23,F596&lt;=$O$23),$M$23,IF(AND(F596&gt;=$N$24,F596&lt;=$O$24),$M$24,IF(AND(F596&gt;=$N$25,F596&lt;=$O$25),$M$25,IF(AND(F596&gt;=$N$26,F596&lt;=$O$26),$M$26,IF(AND(F596&gt;=$N$27,F596&lt;=$O$27),$M$27,IF(AND(F596&gt;=$N$28,F596&lt;=$O$28),$M$28,IF(AND(F596&gt;=$N$29,F596&lt;=$O$29),$M$29))))))))))))))))))))))))))))))</f>
        <v>6</v>
      </c>
      <c r="D596" s="19" t="s">
        <v>20</v>
      </c>
      <c r="E596" s="19" t="s">
        <v>1235</v>
      </c>
      <c r="F596" s="24">
        <f>Table4[[#This Row],[USD Pricing]]*Exchange!$A$1</f>
        <v>71.33</v>
      </c>
      <c r="G596" s="24">
        <v>50.95</v>
      </c>
      <c r="H596" s="12" t="s">
        <v>1563</v>
      </c>
      <c r="I596" s="19" t="s">
        <v>0</v>
      </c>
      <c r="J596" s="19" t="s">
        <v>2866</v>
      </c>
      <c r="L596" s="22"/>
      <c r="XFD596" s="22"/>
    </row>
    <row r="597" spans="1:12 16384:16384" s="19" customFormat="1" x14ac:dyDescent="0.35">
      <c r="A597" s="12" t="s">
        <v>1748</v>
      </c>
      <c r="B597" s="19" t="str">
        <f>HYPERLINK(Table4[[#This Row],[Link]],Table4[[#This Row],[Pattern w/out Hyperlink]])</f>
        <v>Volar Bio</v>
      </c>
      <c r="C597" s="19">
        <f>IF(F597&lt;=$N$1,$M$1,IF(AND(F597&gt;=$N$2,F597&lt;=$O$2),$M$2,IF(AND(F597&gt;=$N$3,F597&lt;=$O$3),$M$3,IF(AND(F597&gt;=$N$4,F597&lt;=$O$4),$M$4,IF(AND(F597&gt;=$N$5,F597&lt;=$O$5),$M$5,IF(AND(F597&gt;=$N$6,F597&lt;=$O$6),$M$6,IF(AND(F597&gt;=$N$7,F597&lt;=$O$7),$M$7,IF(AND(F597&gt;=$N$8,F597&lt;=$O$8),$M$8,IF(AND(F597&gt;$N$9,F597&lt;=$O$9),$M$9,IF(AND(F597&gt;=$N$10,F597&lt;=$O$10),$M$10,IF(AND(F597&gt;=$N$11,F597&lt;=$O$11),$M$11,IF(AND(F597&gt;=$N$12,F597&lt;=$O$12),$M$12,IF(AND(F597&gt;=$N$13,F597&lt;=$O$13),$M$13,IF(AND(F597&gt;=$N$14,F597&lt;=$O$14),$M$14,IF(AND(F597&gt;=$N$15,F597&lt;=$O$15),$M$15,IF(AND(F597&gt;=$N$16,F597&lt;=$O$16),$M$16,IF(AND(F597&gt;=$N$17,F597&lt;=$O$17),$M$17,IF(AND(F597&gt;=$N$18,F597&lt;=$O$18),$M$18,IF(AND(F597&gt;=$M$19,F597&gt;=$N$19),$O$19,IF(AND(F597&gt;=$N$19,F597&lt;=$O$19),$M$19,IF(AND(F597&gt;=$N$20,F597&lt;=$O$20),$M$20,IF(AND(F597&gt;=$N$21,F597&lt;=$O$21),$M$21,IF(AND(F597&gt;=$N$22,F597&lt;=$O$22),$M$22,IF(AND(F597&gt;=$N$23,F597&lt;=$O$23),$M$23,IF(AND(F597&gt;=$N$24,F597&lt;=$O$24),$M$24,IF(AND(F597&gt;=$N$25,F597&lt;=$O$25),$M$25,IF(AND(F597&gt;=$N$26,F597&lt;=$O$26),$M$26,IF(AND(F597&gt;=$N$27,F597&lt;=$O$27),$M$27,IF(AND(F597&gt;=$N$28,F597&lt;=$O$28),$M$28,IF(AND(F597&gt;=$N$29,F597&lt;=$O$29),$M$29))))))))))))))))))))))))))))))</f>
        <v>6</v>
      </c>
      <c r="D597" s="19" t="s">
        <v>1281</v>
      </c>
      <c r="E597" s="19" t="s">
        <v>1235</v>
      </c>
      <c r="F597" s="16">
        <v>69.5</v>
      </c>
      <c r="G597" s="16"/>
      <c r="H597" s="12" t="s">
        <v>1749</v>
      </c>
      <c r="I597" s="19" t="s">
        <v>1319</v>
      </c>
      <c r="J597" s="19" t="s">
        <v>3822</v>
      </c>
      <c r="K597" s="12"/>
      <c r="L597" s="22"/>
      <c r="XFD597" s="22"/>
    </row>
    <row r="598" spans="1:12 16384:16384" s="19" customFormat="1" x14ac:dyDescent="0.35">
      <c r="A598" s="12" t="s">
        <v>899</v>
      </c>
      <c r="B598" s="19" t="str">
        <f>HYPERLINK(Table4[[#This Row],[Link]],Table4[[#This Row],[Pattern w/out Hyperlink]])</f>
        <v>Voltage</v>
      </c>
      <c r="C598" s="19">
        <f>IF(F598&lt;=$N$1,$M$1,IF(AND(F598&gt;=$N$2,F598&lt;=$O$2),$M$2,IF(AND(F598&gt;=$N$3,F598&lt;=$O$3),$M$3,IF(AND(F598&gt;=$N$4,F598&lt;=$O$4),$M$4,IF(AND(F598&gt;=$N$5,F598&lt;=$O$5),$M$5,IF(AND(F598&gt;=$N$6,F598&lt;=$O$6),$M$6,IF(AND(F598&gt;=$N$7,F598&lt;=$O$7),$M$7,IF(AND(F598&gt;=$N$8,F598&lt;=$O$8),$M$8,IF(AND(F598&gt;$N$9,F598&lt;=$O$9),$M$9,IF(AND(F598&gt;=$N$10,F598&lt;=$O$10),$M$10,IF(AND(F598&gt;=$N$11,F598&lt;=$O$11),$M$11,IF(AND(F598&gt;=$N$12,F598&lt;=$O$12),$M$12,IF(AND(F598&gt;=$N$13,F598&lt;=$O$13),$M$13,IF(AND(F598&gt;=$N$14,F598&lt;=$O$14),$M$14,IF(AND(F598&gt;=$N$15,F598&lt;=$O$15),$M$15,IF(AND(F598&gt;=$N$16,F598&lt;=$O$16),$M$16,IF(AND(F598&gt;=$N$17,F598&lt;=$O$17),$M$17,IF(AND(F598&gt;=$N$18,F598&lt;=$O$18),$M$18,IF(AND(F598&gt;=$M$19,F598&gt;=$N$19),$O$19,IF(AND(F598&gt;=$N$19,F598&lt;=$O$19),$M$19,IF(AND(F598&gt;=$N$20,F598&lt;=$O$20),$M$20,IF(AND(F598&gt;=$N$21,F598&lt;=$O$21),$M$21,IF(AND(F598&gt;=$N$22,F598&lt;=$O$22),$M$22,IF(AND(F598&gt;=$N$23,F598&lt;=$O$23),$M$23,IF(AND(F598&gt;=$N$24,F598&lt;=$O$24),$M$24,IF(AND(F598&gt;=$N$25,F598&lt;=$O$25),$M$25,IF(AND(F598&gt;=$N$26,F598&lt;=$O$26),$M$26,IF(AND(F598&gt;=$N$27,F598&lt;=$O$27),$M$27,IF(AND(F598&gt;=$N$28,F598&lt;=$O$28),$M$28,IF(AND(F598&gt;=$N$29,F598&lt;=$O$29),$M$29))))))))))))))))))))))))))))))</f>
        <v>6</v>
      </c>
      <c r="D598" s="19" t="s">
        <v>2981</v>
      </c>
      <c r="E598" s="19" t="s">
        <v>1235</v>
      </c>
      <c r="F598" s="16">
        <f>Table4[[#This Row],[USD Pricing]]*Exchange!$A$1</f>
        <v>72.8</v>
      </c>
      <c r="G598" s="16">
        <v>52</v>
      </c>
      <c r="H598" s="12" t="s">
        <v>7834</v>
      </c>
      <c r="I598" s="19" t="s">
        <v>0</v>
      </c>
      <c r="J598" s="19" t="s">
        <v>2857</v>
      </c>
      <c r="K598" s="12" t="s">
        <v>8170</v>
      </c>
      <c r="L598" s="22"/>
      <c r="XFD598" s="22"/>
    </row>
    <row r="599" spans="1:12 16384:16384" s="19" customFormat="1" x14ac:dyDescent="0.35">
      <c r="A599" s="12" t="s">
        <v>7150</v>
      </c>
      <c r="B599" s="19" t="str">
        <f>HYPERLINK(Table4[[#This Row],[Link]],Table4[[#This Row],[Pattern w/out Hyperlink]])</f>
        <v>Westwood</v>
      </c>
      <c r="C599" s="19">
        <f>IF(F599&lt;=$N$1,$M$1,IF(AND(F599&gt;=$N$2,F599&lt;=$O$2),$M$2,IF(AND(F599&gt;=$N$3,F599&lt;=$O$3),$M$3,IF(AND(F599&gt;=$N$4,F599&lt;=$O$4),$M$4,IF(AND(F599&gt;=$N$5,F599&lt;=$O$5),$M$5,IF(AND(F599&gt;=$N$6,F599&lt;=$O$6),$M$6,IF(AND(F599&gt;=$N$7,F599&lt;=$O$7),$M$7,IF(AND(F599&gt;=$N$8,F599&lt;=$O$8),$M$8,IF(AND(F599&gt;$N$9,F599&lt;=$O$9),$M$9,IF(AND(F599&gt;=$N$10,F599&lt;=$O$10),$M$10,IF(AND(F599&gt;=$N$11,F599&lt;=$O$11),$M$11,IF(AND(F599&gt;=$N$12,F599&lt;=$O$12),$M$12,IF(AND(F599&gt;=$N$13,F599&lt;=$O$13),$M$13,IF(AND(F599&gt;=$N$14,F599&lt;=$O$14),$M$14,IF(AND(F599&gt;=$N$15,F599&lt;=$O$15),$M$15,IF(AND(F599&gt;=$N$16,F599&lt;=$O$16),$M$16,IF(AND(F599&gt;=$N$17,F599&lt;=$O$17),$M$17,IF(AND(F599&gt;=$N$18,F599&lt;=$O$18),$M$18,IF(AND(F599&gt;=$M$19,F599&gt;=$N$19),$O$19,IF(AND(F599&gt;=$N$19,F599&lt;=$O$19),$M$19,IF(AND(F599&gt;=$N$20,F599&lt;=$O$20),$M$20,IF(AND(F599&gt;=$N$21,F599&lt;=$O$21),$M$21,IF(AND(F599&gt;=$N$22,F599&lt;=$O$22),$M$22,IF(AND(F599&gt;=$N$23,F599&lt;=$O$23),$M$23,IF(AND(F599&gt;=$N$24,F599&lt;=$O$24),$M$24,IF(AND(F599&gt;=$N$25,F599&lt;=$O$25),$M$25,IF(AND(F599&gt;=$N$26,F599&lt;=$O$26),$M$26,IF(AND(F599&gt;=$N$27,F599&lt;=$O$27),$M$27,IF(AND(F599&gt;=$N$28,F599&lt;=$O$28),$M$28,IF(AND(F599&gt;=$N$29,F599&lt;=$O$29),$M$29))))))))))))))))))))))))))))))</f>
        <v>6</v>
      </c>
      <c r="D599" s="19" t="s">
        <v>2220</v>
      </c>
      <c r="E599" s="19" t="s">
        <v>1235</v>
      </c>
      <c r="F599" s="16">
        <v>68.75</v>
      </c>
      <c r="G599" s="16"/>
      <c r="H599" s="12" t="s">
        <v>7151</v>
      </c>
      <c r="I599" s="19" t="s">
        <v>1319</v>
      </c>
      <c r="J599" s="19" t="s">
        <v>2857</v>
      </c>
      <c r="K599" s="12" t="s">
        <v>8205</v>
      </c>
      <c r="L599" s="22"/>
      <c r="XFD599" s="22"/>
    </row>
    <row r="600" spans="1:12 16384:16384" s="19" customFormat="1" x14ac:dyDescent="0.35">
      <c r="A600" s="19" t="s">
        <v>7170</v>
      </c>
      <c r="B600" s="45" t="str">
        <f>HYPERLINK(Table4[[#This Row],[Link]],Table4[[#This Row],[Pattern w/out Hyperlink]])</f>
        <v>Witzel CV</v>
      </c>
      <c r="C600" s="19">
        <f>IF(F600&lt;=$N$1,$M$1,IF(AND(F600&gt;=$N$2,F600&lt;=$O$2),$M$2,IF(AND(F600&gt;=$N$3,F600&lt;=$O$3),$M$3,IF(AND(F600&gt;=$N$4,F600&lt;=$O$4),$M$4,IF(AND(F600&gt;=$N$5,F600&lt;=$O$5),$M$5,IF(AND(F600&gt;=$N$6,F600&lt;=$O$6),$M$6,IF(AND(F600&gt;=$N$7,F600&lt;=$O$7),$M$7,IF(AND(F600&gt;=$N$8,F600&lt;=$O$8),$M$8,IF(AND(F600&gt;$N$9,F600&lt;=$O$9),$M$9,IF(AND(F600&gt;=$N$10,F600&lt;=$O$10),$M$10,IF(AND(F600&gt;=$N$11,F600&lt;=$O$11),$M$11,IF(AND(F600&gt;=$N$12,F600&lt;=$O$12),$M$12,IF(AND(F600&gt;=$N$13,F600&lt;=$O$13),$M$13,IF(AND(F600&gt;=$N$14,F600&lt;=$O$14),$M$14,IF(AND(F600&gt;=$N$15,F600&lt;=$O$15),$M$15,IF(AND(F600&gt;=$N$16,F600&lt;=$O$16),$M$16,IF(AND(F600&gt;=$N$17,F600&lt;=$O$17),$M$17,IF(AND(F600&gt;=$N$18,F600&lt;=$O$18),$M$18,IF(AND(F600&gt;=$M$19,F600&gt;=$N$19),$O$19,IF(AND(F600&gt;=$N$19,F600&lt;=$O$19),$M$19,IF(AND(F600&gt;=$N$20,F600&lt;=$O$20),$M$20,IF(AND(F600&gt;=$N$21,F600&lt;=$O$21),$M$21,IF(AND(F600&gt;=$N$22,F600&lt;=$O$22),$M$22,IF(AND(F600&gt;=$N$23,F600&lt;=$O$23),$M$23,IF(AND(F600&gt;=$N$24,F600&lt;=$O$24),$M$24,IF(AND(F600&gt;=$N$25,F600&lt;=$O$25),$M$25,IF(AND(F600&gt;=$N$26,F600&lt;=$O$26),$M$26,IF(AND(F600&gt;=$N$27,F600&lt;=$O$27),$M$27,IF(AND(F600&gt;=$N$28,F600&lt;=$O$28),$M$28,IF(AND(F600&gt;=$N$29,F600&lt;=$O$29),$M$29))))))))))))))))))))))))))))))</f>
        <v>6</v>
      </c>
      <c r="D600" s="19" t="s">
        <v>26</v>
      </c>
      <c r="E600" s="19" t="s">
        <v>1235</v>
      </c>
      <c r="F600" s="23">
        <f>Table4[[#This Row],[USD Pricing]]*Exchange!$A$1</f>
        <v>72.099999999999994</v>
      </c>
      <c r="G600" s="23">
        <v>51.5</v>
      </c>
      <c r="H600" s="19" t="s">
        <v>7171</v>
      </c>
      <c r="I600" s="19" t="s">
        <v>1319</v>
      </c>
      <c r="J600" s="19" t="s">
        <v>3024</v>
      </c>
      <c r="L600" s="22"/>
      <c r="XFD600" s="22"/>
    </row>
    <row r="601" spans="1:12 16384:16384" s="19" customFormat="1" x14ac:dyDescent="0.35">
      <c r="A601" s="19" t="s">
        <v>919</v>
      </c>
      <c r="B601" s="45" t="str">
        <f>HYPERLINK(Table4[[#This Row],[Link]],Table4[[#This Row],[Pattern w/out Hyperlink]])</f>
        <v>Worsted</v>
      </c>
      <c r="C601" s="19">
        <f>IF(F601&lt;=$N$1,$M$1,IF(AND(F601&gt;=$N$2,F601&lt;=$O$2),$M$2,IF(AND(F601&gt;=$N$3,F601&lt;=$O$3),$M$3,IF(AND(F601&gt;=$N$4,F601&lt;=$O$4),$M$4,IF(AND(F601&gt;=$N$5,F601&lt;=$O$5),$M$5,IF(AND(F601&gt;=$N$6,F601&lt;=$O$6),$M$6,IF(AND(F601&gt;=$N$7,F601&lt;=$O$7),$M$7,IF(AND(F601&gt;=$N$8,F601&lt;=$O$8),$M$8,IF(AND(F601&gt;$N$9,F601&lt;=$O$9),$M$9,IF(AND(F601&gt;=$N$10,F601&lt;=$O$10),$M$10,IF(AND(F601&gt;=$N$11,F601&lt;=$O$11),$M$11,IF(AND(F601&gt;=$N$12,F601&lt;=$O$12),$M$12,IF(AND(F601&gt;=$N$13,F601&lt;=$O$13),$M$13,IF(AND(F601&gt;=$N$14,F601&lt;=$O$14),$M$14,IF(AND(F601&gt;=$N$15,F601&lt;=$O$15),$M$15,IF(AND(F601&gt;=$N$16,F601&lt;=$O$16),$M$16,IF(AND(F601&gt;=$N$17,F601&lt;=$O$17),$M$17,IF(AND(F601&gt;=$N$18,F601&lt;=$O$18),$M$18,IF(AND(F601&gt;=$M$19,F601&gt;=$N$19),$O$19,IF(AND(F601&gt;=$N$19,F601&lt;=$O$19),$M$19,IF(AND(F601&gt;=$N$20,F601&lt;=$O$20),$M$20,IF(AND(F601&gt;=$N$21,F601&lt;=$O$21),$M$21,IF(AND(F601&gt;=$N$22,F601&lt;=$O$22),$M$22,IF(AND(F601&gt;=$N$23,F601&lt;=$O$23),$M$23,IF(AND(F601&gt;=$N$24,F601&lt;=$O$24),$M$24,IF(AND(F601&gt;=$N$25,F601&lt;=$O$25),$M$25,IF(AND(F601&gt;=$N$26,F601&lt;=$O$26),$M$26,IF(AND(F601&gt;=$N$27,F601&lt;=$O$27),$M$27,IF(AND(F601&gt;=$N$28,F601&lt;=$O$28),$M$28,IF(AND(F601&gt;=$N$29,F601&lt;=$O$29),$M$29))))))))))))))))))))))))))))))</f>
        <v>6</v>
      </c>
      <c r="D601" s="19" t="s">
        <v>19</v>
      </c>
      <c r="E601" s="19" t="s">
        <v>1235</v>
      </c>
      <c r="F601" s="23">
        <v>72</v>
      </c>
      <c r="G601" s="23"/>
      <c r="H601" s="19" t="s">
        <v>2081</v>
      </c>
      <c r="I601" s="19" t="s">
        <v>0</v>
      </c>
      <c r="J601" s="19" t="s">
        <v>2860</v>
      </c>
      <c r="L601" s="22"/>
      <c r="XFD601" s="22"/>
    </row>
    <row r="602" spans="1:12 16384:16384" s="19" customFormat="1" x14ac:dyDescent="0.35">
      <c r="A602" s="12" t="s">
        <v>7155</v>
      </c>
      <c r="B602" s="19" t="str">
        <f>HYPERLINK(Table4[[#This Row],[Link]],Table4[[#This Row],[Pattern w/out Hyperlink]])</f>
        <v>Winnow</v>
      </c>
      <c r="C602" s="19">
        <f>IF(F602&lt;=$N$1,$M$1,IF(AND(F602&gt;=$N$2,F602&lt;=$O$2),$M$2,IF(AND(F602&gt;=$N$3,F602&lt;=$O$3),$M$3,IF(AND(F602&gt;=$N$4,F602&lt;=$O$4),$M$4,IF(AND(F602&gt;=$N$5,F602&lt;=$O$5),$M$5,IF(AND(F602&gt;=$N$6,F602&lt;=$O$6),$M$6,IF(AND(F602&gt;=$N$7,F602&lt;=$O$7),$M$7,IF(AND(F602&gt;=$N$8,F602&lt;=$O$8),$M$8,IF(AND(F602&gt;$N$9,F602&lt;=$O$9),$M$9,IF(AND(F602&gt;=$N$10,F602&lt;=$O$10),$M$10,IF(AND(F602&gt;=$N$11,F602&lt;=$O$11),$M$11,IF(AND(F602&gt;=$N$12,F602&lt;=$O$12),$M$12,IF(AND(F602&gt;=$N$13,F602&lt;=$O$13),$M$13,IF(AND(F602&gt;=$N$14,F602&lt;=$O$14),$M$14,IF(AND(F602&gt;=$N$15,F602&lt;=$O$15),$M$15,IF(AND(F602&gt;=$N$16,F602&lt;=$O$16),$M$16,IF(AND(F602&gt;=$N$17,F602&lt;=$O$17),$M$17,IF(AND(F602&gt;=$N$18,F602&lt;=$O$18),$M$18,IF(AND(F602&gt;=$M$19,F602&gt;=$N$19),$O$19,IF(AND(F602&gt;=$N$19,F602&lt;=$O$19),$M$19,IF(AND(F602&gt;=$N$20,F602&lt;=$O$20),$M$20,IF(AND(F602&gt;=$N$21,F602&lt;=$O$21),$M$21,IF(AND(F602&gt;=$N$22,F602&lt;=$O$22),$M$22,IF(AND(F602&gt;=$N$23,F602&lt;=$O$23),$M$23,IF(AND(F602&gt;=$N$24,F602&lt;=$O$24),$M$24,IF(AND(F602&gt;=$N$25,F602&lt;=$O$25),$M$25,IF(AND(F602&gt;=$N$26,F602&lt;=$O$26),$M$26,IF(AND(F602&gt;=$N$27,F602&lt;=$O$27),$M$27,IF(AND(F602&gt;=$N$28,F602&lt;=$O$28),$M$28,IF(AND(F602&gt;=$N$29,F602&lt;=$O$29),$M$29))))))))))))))))))))))))))))))</f>
        <v>6</v>
      </c>
      <c r="D602" s="19" t="s">
        <v>2220</v>
      </c>
      <c r="E602" s="19" t="s">
        <v>1235</v>
      </c>
      <c r="F602" s="16">
        <v>71.5</v>
      </c>
      <c r="G602" s="16"/>
      <c r="H602" s="12" t="s">
        <v>7156</v>
      </c>
      <c r="I602" s="19" t="s">
        <v>0</v>
      </c>
      <c r="J602" s="19" t="s">
        <v>2857</v>
      </c>
      <c r="K602" s="12" t="s">
        <v>8205</v>
      </c>
      <c r="L602" s="22"/>
      <c r="XFD602" s="22"/>
    </row>
    <row r="603" spans="1:12 16384:16384" s="19" customFormat="1" x14ac:dyDescent="0.35">
      <c r="A603" s="19" t="s">
        <v>4176</v>
      </c>
      <c r="B603" s="45" t="str">
        <f>HYPERLINK(Table4[[#This Row],[Link]],Table4[[#This Row],[Pattern w/out Hyperlink]])</f>
        <v>Yellowstone</v>
      </c>
      <c r="C603" s="19">
        <f>IF(F603&lt;=$N$1,$M$1,IF(AND(F603&gt;=$N$2,F603&lt;=$O$2),$M$2,IF(AND(F603&gt;=$N$3,F603&lt;=$O$3),$M$3,IF(AND(F603&gt;=$N$4,F603&lt;=$O$4),$M$4,IF(AND(F603&gt;=$N$5,F603&lt;=$O$5),$M$5,IF(AND(F603&gt;=$N$6,F603&lt;=$O$6),$M$6,IF(AND(F603&gt;=$N$7,F603&lt;=$O$7),$M$7,IF(AND(F603&gt;=$N$8,F603&lt;=$O$8),$M$8,IF(AND(F603&gt;$N$9,F603&lt;=$O$9),$M$9,IF(AND(F603&gt;=$N$10,F603&lt;=$O$10),$M$10,IF(AND(F603&gt;=$N$11,F603&lt;=$O$11),$M$11,IF(AND(F603&gt;=$N$12,F603&lt;=$O$12),$M$12,IF(AND(F603&gt;=$N$13,F603&lt;=$O$13),$M$13,IF(AND(F603&gt;=$N$14,F603&lt;=$O$14),$M$14,IF(AND(F603&gt;=$N$15,F603&lt;=$O$15),$M$15,IF(AND(F603&gt;=$N$16,F603&lt;=$O$16),$M$16,IF(AND(F603&gt;=$N$17,F603&lt;=$O$17),$M$17,IF(AND(F603&gt;=$N$18,F603&lt;=$O$18),$M$18,IF(AND(F603&gt;=$M$19,F603&gt;=$N$19),$O$19,IF(AND(F603&gt;=$N$19,F603&lt;=$O$19),$M$19,IF(AND(F603&gt;=$N$20,F603&lt;=$O$20),$M$20,IF(AND(F603&gt;=$N$21,F603&lt;=$O$21),$M$21,IF(AND(F603&gt;=$N$22,F603&lt;=$O$22),$M$22,IF(AND(F603&gt;=$N$23,F603&lt;=$O$23),$M$23,IF(AND(F603&gt;=$N$24,F603&lt;=$O$24),$M$24,IF(AND(F603&gt;=$N$25,F603&lt;=$O$25),$M$25,IF(AND(F603&gt;=$N$26,F603&lt;=$O$26),$M$26,IF(AND(F603&gt;=$N$27,F603&lt;=$O$27),$M$27,IF(AND(F603&gt;=$N$28,F603&lt;=$O$28),$M$28,IF(AND(F603&gt;=$N$29,F603&lt;=$O$29),$M$29))))))))))))))))))))))))))))))</f>
        <v>6</v>
      </c>
      <c r="D603" s="19" t="s">
        <v>19</v>
      </c>
      <c r="E603" s="19" t="s">
        <v>1235</v>
      </c>
      <c r="F603" s="23">
        <v>75</v>
      </c>
      <c r="G603" s="23"/>
      <c r="H603" s="19" t="s">
        <v>4177</v>
      </c>
      <c r="I603" s="19" t="s">
        <v>1319</v>
      </c>
      <c r="J603" s="19" t="s">
        <v>2856</v>
      </c>
      <c r="L603" s="22"/>
      <c r="XFD603" s="22"/>
    </row>
    <row r="604" spans="1:12 16384:16384" s="19" customFormat="1" x14ac:dyDescent="0.35">
      <c r="A604" s="12" t="s">
        <v>916</v>
      </c>
      <c r="B604" s="19" t="str">
        <f>HYPERLINK(Table4[[#This Row],[Link]],Table4[[#This Row],[Pattern w/out Hyperlink]])</f>
        <v>Wired</v>
      </c>
      <c r="C604" s="19">
        <f>IF(F604&lt;=$N$1,$M$1,IF(AND(F604&gt;=$N$2,F604&lt;=$O$2),$M$2,IF(AND(F604&gt;=$N$3,F604&lt;=$O$3),$M$3,IF(AND(F604&gt;=$N$4,F604&lt;=$O$4),$M$4,IF(AND(F604&gt;=$N$5,F604&lt;=$O$5),$M$5,IF(AND(F604&gt;=$N$6,F604&lt;=$O$6),$M$6,IF(AND(F604&gt;=$N$7,F604&lt;=$O$7),$M$7,IF(AND(F604&gt;=$N$8,F604&lt;=$O$8),$M$8,IF(AND(F604&gt;$N$9,F604&lt;=$O$9),$M$9,IF(AND(F604&gt;=$N$10,F604&lt;=$O$10),$M$10,IF(AND(F604&gt;=$N$11,F604&lt;=$O$11),$M$11,IF(AND(F604&gt;=$N$12,F604&lt;=$O$12),$M$12,IF(AND(F604&gt;=$N$13,F604&lt;=$O$13),$M$13,IF(AND(F604&gt;=$N$14,F604&lt;=$O$14),$M$14,IF(AND(F604&gt;=$N$15,F604&lt;=$O$15),$M$15,IF(AND(F604&gt;=$N$16,F604&lt;=$O$16),$M$16,IF(AND(F604&gt;=$N$17,F604&lt;=$O$17),$M$17,IF(AND(F604&gt;=$N$18,F604&lt;=$O$18),$M$18,IF(AND(F604&gt;=$M$19,F604&gt;=$N$19),$O$19,IF(AND(F604&gt;=$N$19,F604&lt;=$O$19),$M$19,IF(AND(F604&gt;=$N$20,F604&lt;=$O$20),$M$20,IF(AND(F604&gt;=$N$21,F604&lt;=$O$21),$M$21,IF(AND(F604&gt;=$N$22,F604&lt;=$O$22),$M$22,IF(AND(F604&gt;=$N$23,F604&lt;=$O$23),$M$23,IF(AND(F604&gt;=$N$24,F604&lt;=$O$24),$M$24,IF(AND(F604&gt;=$N$25,F604&lt;=$O$25),$M$25,IF(AND(F604&gt;=$N$26,F604&lt;=$O$26),$M$26,IF(AND(F604&gt;=$N$27,F604&lt;=$O$27),$M$27,IF(AND(F604&gt;=$N$28,F604&lt;=$O$28),$M$28,IF(AND(F604&gt;=$N$29,F604&lt;=$O$29),$M$29))))))))))))))))))))))))))))))</f>
        <v>6</v>
      </c>
      <c r="D604" s="19" t="s">
        <v>1281</v>
      </c>
      <c r="E604" s="19" t="s">
        <v>1235</v>
      </c>
      <c r="F604" s="16">
        <v>66</v>
      </c>
      <c r="G604" s="16"/>
      <c r="H604" s="12" t="s">
        <v>1302</v>
      </c>
      <c r="I604" s="19" t="s">
        <v>0</v>
      </c>
      <c r="J604" s="19" t="s">
        <v>3822</v>
      </c>
      <c r="K604" s="12"/>
      <c r="L604" s="22"/>
      <c r="XFD604" s="22"/>
    </row>
    <row r="605" spans="1:12 16384:16384" s="19" customFormat="1" x14ac:dyDescent="0.35">
      <c r="A605" s="19" t="s">
        <v>7702</v>
      </c>
      <c r="B605" s="40" t="str">
        <f>HYPERLINK(Table4[[#This Row],[Link]],Table4[[#This Row],[Pattern w/out Hyperlink]])</f>
        <v>Cassiopeia</v>
      </c>
      <c r="C605" s="12">
        <f>IF(F605&lt;=$N$1,$M$1,IF(AND(F605&gt;=$N$2,F605&lt;=$O$2),$M$2,IF(AND(F605&gt;=$N$3,F605&lt;=$O$3),$M$3,IF(AND(F605&gt;=$N$4,F605&lt;=$O$4),$M$4,IF(AND(F605&gt;=$N$5,F605&lt;=$O$5),$M$5,IF(AND(F605&gt;=$N$6,F605&lt;=$O$6),$M$6,IF(AND(F605&gt;=$N$7,F605&lt;=$O$7),$M$7,IF(AND(F605&gt;=$N$8,F605&lt;=$O$8),$M$8,IF(AND(F605&gt;$N$9,F605&lt;=$O$9),$M$9,IF(AND(F605&gt;=$N$10,F605&lt;=$O$10),$M$10,IF(AND(F605&gt;=$N$11,F605&lt;=$O$11),$M$11,IF(AND(F605&gt;=$N$12,F605&lt;=$O$12),$M$12,IF(AND(F605&gt;=$N$13,F605&lt;=$O$13),$M$13,IF(AND(F605&gt;=$N$14,F605&lt;=$O$14),$M$14,IF(AND(F605&gt;=$N$15,F605&lt;=$O$15),$M$15,IF(AND(F605&gt;=$N$16,F605&lt;=$O$16),$M$16,IF(AND(F605&gt;=$N$17,F605&lt;=$O$17),$M$17,IF(AND(F605&gt;=$N$18,F605&lt;=$O$18),$M$18,IF(AND(F605&gt;=$M$19,F605&gt;=$N$19),$O$19,IF(AND(F605&gt;=$N$19,F605&lt;=$O$19),$M$19,IF(AND(F605&gt;=$N$20,F605&lt;=$O$20),$M$20,IF(AND(F605&gt;=$N$21,F605&lt;=$O$21),$M$21,IF(AND(F605&gt;=$N$22,F605&lt;=$O$22),$M$22,IF(AND(F605&gt;=$N$23,F605&lt;=$O$23),$M$23,IF(AND(F605&gt;=$N$24,F605&lt;=$O$24),$M$24,IF(AND(F605&gt;=$N$25,F605&lt;=$O$25),$M$25,IF(AND(F605&gt;=$N$26,F605&lt;=$O$26),$M$26,IF(AND(F605&gt;=$N$27,F605&lt;=$O$27),$M$27,IF(AND(F605&gt;=$N$28,F605&lt;=$O$28),$M$28,IF(AND(F605&gt;=$N$29,F605&lt;=$O$29),$M$29))))))))))))))))))))))))))))))</f>
        <v>7</v>
      </c>
      <c r="D605" s="40" t="s">
        <v>20</v>
      </c>
      <c r="E605" s="40" t="s">
        <v>1235</v>
      </c>
      <c r="F605" s="23">
        <f>Table4[[#This Row],[USD Pricing]]*Exchange!$A$1</f>
        <v>88.13</v>
      </c>
      <c r="G605" s="23">
        <v>62.95</v>
      </c>
      <c r="H605" s="19" t="s">
        <v>7703</v>
      </c>
      <c r="I605" s="40" t="s">
        <v>0</v>
      </c>
      <c r="J605" s="40" t="s">
        <v>2866</v>
      </c>
      <c r="L605" s="22"/>
      <c r="XFD605" s="22"/>
    </row>
    <row r="606" spans="1:12 16384:16384" s="19" customFormat="1" x14ac:dyDescent="0.35">
      <c r="A606" s="19" t="s">
        <v>7711</v>
      </c>
      <c r="B606" s="43" t="str">
        <f>HYPERLINK(Table4[[#This Row],[Link]],Table4[[#This Row],[Pattern w/out Hyperlink]])</f>
        <v>Flip</v>
      </c>
      <c r="C606" s="19">
        <f>IF(F606&lt;=$N$1,$M$1,IF(AND(F606&gt;=$N$2,F606&lt;=$O$2),$M$2,IF(AND(F606&gt;=$N$3,F606&lt;=$O$3),$M$3,IF(AND(F606&gt;=$N$4,F606&lt;=$O$4),$M$4,IF(AND(F606&gt;=$N$5,F606&lt;=$O$5),$M$5,IF(AND(F606&gt;=$N$6,F606&lt;=$O$6),$M$6,IF(AND(F606&gt;=$N$7,F606&lt;=$O$7),$M$7,IF(AND(F606&gt;=$N$8,F606&lt;=$O$8),$M$8,IF(AND(F606&gt;$N$9,F606&lt;=$O$9),$M$9,IF(AND(F606&gt;=$N$10,F606&lt;=$O$10),$M$10,IF(AND(F606&gt;=$N$11,F606&lt;=$O$11),$M$11,IF(AND(F606&gt;=$N$12,F606&lt;=$O$12),$M$12,IF(AND(F606&gt;=$N$13,F606&lt;=$O$13),$M$13,IF(AND(F606&gt;=$N$14,F606&lt;=$O$14),$M$14,IF(AND(F606&gt;=$N$15,F606&lt;=$O$15),$M$15,IF(AND(F606&gt;=$N$16,F606&lt;=$O$16),$M$16,IF(AND(F606&gt;=$N$17,F606&lt;=$O$17),$M$17,IF(AND(F606&gt;=$N$18,F606&lt;=$O$18),$M$18,IF(AND(F606&gt;=$M$19,F606&gt;=$N$19),$O$19,IF(AND(F606&gt;=$N$19,F606&lt;=$O$19),$M$19,IF(AND(F606&gt;=$N$20,F606&lt;=$O$20),$M$20,IF(AND(F606&gt;=$N$21,F606&lt;=$O$21),$M$21,IF(AND(F606&gt;=$N$22,F606&lt;=$O$22),$M$22,IF(AND(F606&gt;=$N$23,F606&lt;=$O$23),$M$23,IF(AND(F606&gt;=$N$24,F606&lt;=$O$24),$M$24,IF(AND(F606&gt;=$N$25,F606&lt;=$O$25),$M$25,IF(AND(F606&gt;=$N$26,F606&lt;=$O$26),$M$26,IF(AND(F606&gt;=$N$27,F606&lt;=$O$27),$M$27,IF(AND(F606&gt;=$N$28,F606&lt;=$O$28),$M$28,IF(AND(F606&gt;=$N$29,F606&lt;=$O$29),$M$29))))))))))))))))))))))))))))))</f>
        <v>7</v>
      </c>
      <c r="D606" s="19" t="s">
        <v>20</v>
      </c>
      <c r="E606" s="19" t="s">
        <v>1235</v>
      </c>
      <c r="F606" s="23">
        <f>Table4[[#This Row],[USD Pricing]]*Exchange!$A$1</f>
        <v>83.929999999999993</v>
      </c>
      <c r="G606" s="23">
        <v>59.95</v>
      </c>
      <c r="H606" s="19" t="s">
        <v>7712</v>
      </c>
      <c r="I606" s="19" t="s">
        <v>0</v>
      </c>
      <c r="J606" s="19" t="s">
        <v>2866</v>
      </c>
      <c r="L606" s="22"/>
      <c r="XFD606" s="22"/>
    </row>
    <row r="607" spans="1:12 16384:16384" s="19" customFormat="1" x14ac:dyDescent="0.35">
      <c r="A607" s="19" t="s">
        <v>2637</v>
      </c>
      <c r="B607" s="43" t="str">
        <f>HYPERLINK(Table4[[#This Row],[Link]],Table4[[#This Row],[Pattern w/out Hyperlink]])</f>
        <v>La Scalina</v>
      </c>
      <c r="C607" s="19">
        <f>IF(F607&lt;=$N$1,$M$1,IF(AND(F607&gt;=$N$2,F607&lt;=$O$2),$M$2,IF(AND(F607&gt;=$N$3,F607&lt;=$O$3),$M$3,IF(AND(F607&gt;=$N$4,F607&lt;=$O$4),$M$4,IF(AND(F607&gt;=$N$5,F607&lt;=$O$5),$M$5,IF(AND(F607&gt;=$N$6,F607&lt;=$O$6),$M$6,IF(AND(F607&gt;=$N$7,F607&lt;=$O$7),$M$7,IF(AND(F607&gt;=$N$8,F607&lt;=$O$8),$M$8,IF(AND(F607&gt;$N$9,F607&lt;=$O$9),$M$9,IF(AND(F607&gt;=$N$10,F607&lt;=$O$10),$M$10,IF(AND(F607&gt;=$N$11,F607&lt;=$O$11),$M$11,IF(AND(F607&gt;=$N$12,F607&lt;=$O$12),$M$12,IF(AND(F607&gt;=$N$13,F607&lt;=$O$13),$M$13,IF(AND(F607&gt;=$N$14,F607&lt;=$O$14),$M$14,IF(AND(F607&gt;=$N$15,F607&lt;=$O$15),$M$15,IF(AND(F607&gt;=$N$16,F607&lt;=$O$16),$M$16,IF(AND(F607&gt;=$N$17,F607&lt;=$O$17),$M$17,IF(AND(F607&gt;=$N$18,F607&lt;=$O$18),$M$18,IF(AND(F607&gt;=$M$19,F607&gt;=$N$19),$O$19,IF(AND(F607&gt;=$N$19,F607&lt;=$O$19),$M$19,IF(AND(F607&gt;=$N$20,F607&lt;=$O$20),$M$20,IF(AND(F607&gt;=$N$21,F607&lt;=$O$21),$M$21,IF(AND(F607&gt;=$N$22,F607&lt;=$O$22),$M$22,IF(AND(F607&gt;=$N$23,F607&lt;=$O$23),$M$23,IF(AND(F607&gt;=$N$24,F607&lt;=$O$24),$M$24,IF(AND(F607&gt;=$N$25,F607&lt;=$O$25),$M$25,IF(AND(F607&gt;=$N$26,F607&lt;=$O$26),$M$26,IF(AND(F607&gt;=$N$27,F607&lt;=$O$27),$M$27,IF(AND(F607&gt;=$N$28,F607&lt;=$O$28),$M$28,IF(AND(F607&gt;=$N$29,F607&lt;=$O$29),$M$29))))))))))))))))))))))))))))))</f>
        <v>7</v>
      </c>
      <c r="D607" s="19" t="s">
        <v>20</v>
      </c>
      <c r="E607" s="19" t="s">
        <v>1235</v>
      </c>
      <c r="F607" s="23">
        <f>Table4[[#This Row],[USD Pricing]]*Exchange!$A$1</f>
        <v>88.13</v>
      </c>
      <c r="G607" s="23">
        <v>62.95</v>
      </c>
      <c r="H607" s="19" t="s">
        <v>7713</v>
      </c>
      <c r="I607" s="19" t="s">
        <v>0</v>
      </c>
      <c r="J607" s="19" t="s">
        <v>2866</v>
      </c>
      <c r="L607" s="22"/>
      <c r="XFD607" s="22"/>
    </row>
    <row r="608" spans="1:12 16384:16384" s="19" customFormat="1" x14ac:dyDescent="0.35">
      <c r="A608" s="19" t="s">
        <v>464</v>
      </c>
      <c r="B608" s="43" t="str">
        <f>HYPERLINK(Table4[[#This Row],[Link]],Table4[[#This Row],[Pattern w/out Hyperlink]])</f>
        <v>Lens</v>
      </c>
      <c r="C608" s="19">
        <f>IF(F608&lt;=$N$1,$M$1,IF(AND(F608&gt;=$N$2,F608&lt;=$O$2),$M$2,IF(AND(F608&gt;=$N$3,F608&lt;=$O$3),$M$3,IF(AND(F608&gt;=$N$4,F608&lt;=$O$4),$M$4,IF(AND(F608&gt;=$N$5,F608&lt;=$O$5),$M$5,IF(AND(F608&gt;=$N$6,F608&lt;=$O$6),$M$6,IF(AND(F608&gt;=$N$7,F608&lt;=$O$7),$M$7,IF(AND(F608&gt;=$N$8,F608&lt;=$O$8),$M$8,IF(AND(F608&gt;$N$9,F608&lt;=$O$9),$M$9,IF(AND(F608&gt;=$N$10,F608&lt;=$O$10),$M$10,IF(AND(F608&gt;=$N$11,F608&lt;=$O$11),$M$11,IF(AND(F608&gt;=$N$12,F608&lt;=$O$12),$M$12,IF(AND(F608&gt;=$N$13,F608&lt;=$O$13),$M$13,IF(AND(F608&gt;=$N$14,F608&lt;=$O$14),$M$14,IF(AND(F608&gt;=$N$15,F608&lt;=$O$15),$M$15,IF(AND(F608&gt;=$N$16,F608&lt;=$O$16),$M$16,IF(AND(F608&gt;=$N$17,F608&lt;=$O$17),$M$17,IF(AND(F608&gt;=$N$18,F608&lt;=$O$18),$M$18,IF(AND(F608&gt;=$M$19,F608&gt;=$N$19),$O$19,IF(AND(F608&gt;=$N$19,F608&lt;=$O$19),$M$19,IF(AND(F608&gt;=$N$20,F608&lt;=$O$20),$M$20,IF(AND(F608&gt;=$N$21,F608&lt;=$O$21),$M$21,IF(AND(F608&gt;=$N$22,F608&lt;=$O$22),$M$22,IF(AND(F608&gt;=$N$23,F608&lt;=$O$23),$M$23,IF(AND(F608&gt;=$N$24,F608&lt;=$O$24),$M$24,IF(AND(F608&gt;=$N$25,F608&lt;=$O$25),$M$25,IF(AND(F608&gt;=$N$26,F608&lt;=$O$26),$M$26,IF(AND(F608&gt;=$N$27,F608&lt;=$O$27),$M$27,IF(AND(F608&gt;=$N$28,F608&lt;=$O$28),$M$28,IF(AND(F608&gt;=$N$29,F608&lt;=$O$29),$M$29))))))))))))))))))))))))))))))</f>
        <v>7</v>
      </c>
      <c r="D608" s="19" t="s">
        <v>20</v>
      </c>
      <c r="E608" s="19" t="s">
        <v>1235</v>
      </c>
      <c r="F608" s="23">
        <f>Table4[[#This Row],[USD Pricing]]*Exchange!$A$1</f>
        <v>88.13</v>
      </c>
      <c r="G608" s="23">
        <v>62.95</v>
      </c>
      <c r="H608" s="19" t="s">
        <v>7714</v>
      </c>
      <c r="I608" s="19" t="s">
        <v>0</v>
      </c>
      <c r="J608" s="19" t="s">
        <v>2866</v>
      </c>
      <c r="L608" s="22"/>
      <c r="XFD608" s="22"/>
    </row>
    <row r="609" spans="1:12 16384:16384" s="19" customFormat="1" x14ac:dyDescent="0.35">
      <c r="A609" s="19" t="s">
        <v>7715</v>
      </c>
      <c r="B609" s="43" t="str">
        <f>HYPERLINK(Table4[[#This Row],[Link]],Table4[[#This Row],[Pattern w/out Hyperlink]])</f>
        <v>Obi Stripe</v>
      </c>
      <c r="C609" s="19">
        <f>IF(F609&lt;=$N$1,$M$1,IF(AND(F609&gt;=$N$2,F609&lt;=$O$2),$M$2,IF(AND(F609&gt;=$N$3,F609&lt;=$O$3),$M$3,IF(AND(F609&gt;=$N$4,F609&lt;=$O$4),$M$4,IF(AND(F609&gt;=$N$5,F609&lt;=$O$5),$M$5,IF(AND(F609&gt;=$N$6,F609&lt;=$O$6),$M$6,IF(AND(F609&gt;=$N$7,F609&lt;=$O$7),$M$7,IF(AND(F609&gt;=$N$8,F609&lt;=$O$8),$M$8,IF(AND(F609&gt;$N$9,F609&lt;=$O$9),$M$9,IF(AND(F609&gt;=$N$10,F609&lt;=$O$10),$M$10,IF(AND(F609&gt;=$N$11,F609&lt;=$O$11),$M$11,IF(AND(F609&gt;=$N$12,F609&lt;=$O$12),$M$12,IF(AND(F609&gt;=$N$13,F609&lt;=$O$13),$M$13,IF(AND(F609&gt;=$N$14,F609&lt;=$O$14),$M$14,IF(AND(F609&gt;=$N$15,F609&lt;=$O$15),$M$15,IF(AND(F609&gt;=$N$16,F609&lt;=$O$16),$M$16,IF(AND(F609&gt;=$N$17,F609&lt;=$O$17),$M$17,IF(AND(F609&gt;=$N$18,F609&lt;=$O$18),$M$18,IF(AND(F609&gt;=$M$19,F609&gt;=$N$19),$O$19,IF(AND(F609&gt;=$N$19,F609&lt;=$O$19),$M$19,IF(AND(F609&gt;=$N$20,F609&lt;=$O$20),$M$20,IF(AND(F609&gt;=$N$21,F609&lt;=$O$21),$M$21,IF(AND(F609&gt;=$N$22,F609&lt;=$O$22),$M$22,IF(AND(F609&gt;=$N$23,F609&lt;=$O$23),$M$23,IF(AND(F609&gt;=$N$24,F609&lt;=$O$24),$M$24,IF(AND(F609&gt;=$N$25,F609&lt;=$O$25),$M$25,IF(AND(F609&gt;=$N$26,F609&lt;=$O$26),$M$26,IF(AND(F609&gt;=$N$27,F609&lt;=$O$27),$M$27,IF(AND(F609&gt;=$N$28,F609&lt;=$O$28),$M$28,IF(AND(F609&gt;=$N$29,F609&lt;=$O$29),$M$29))))))))))))))))))))))))))))))</f>
        <v>7</v>
      </c>
      <c r="D609" s="19" t="s">
        <v>20</v>
      </c>
      <c r="E609" s="19" t="s">
        <v>1235</v>
      </c>
      <c r="F609" s="23">
        <f>Table4[[#This Row],[USD Pricing]]*Exchange!$A$1</f>
        <v>83.929999999999993</v>
      </c>
      <c r="G609" s="23">
        <v>59.95</v>
      </c>
      <c r="H609" s="19" t="s">
        <v>7716</v>
      </c>
      <c r="I609" s="19" t="s">
        <v>0</v>
      </c>
      <c r="J609" s="19" t="s">
        <v>2866</v>
      </c>
      <c r="L609" s="22"/>
      <c r="XFD609" s="22"/>
    </row>
    <row r="610" spans="1:12 16384:16384" s="19" customFormat="1" x14ac:dyDescent="0.35">
      <c r="A610" s="19" t="s">
        <v>7719</v>
      </c>
      <c r="B610" s="43" t="str">
        <f>HYPERLINK(Table4[[#This Row],[Link]],Table4[[#This Row],[Pattern w/out Hyperlink]])</f>
        <v>Parasail</v>
      </c>
      <c r="C610" s="19">
        <f>IF(F610&lt;=$N$1,$M$1,IF(AND(F610&gt;=$N$2,F610&lt;=$O$2),$M$2,IF(AND(F610&gt;=$N$3,F610&lt;=$O$3),$M$3,IF(AND(F610&gt;=$N$4,F610&lt;=$O$4),$M$4,IF(AND(F610&gt;=$N$5,F610&lt;=$O$5),$M$5,IF(AND(F610&gt;=$N$6,F610&lt;=$O$6),$M$6,IF(AND(F610&gt;=$N$7,F610&lt;=$O$7),$M$7,IF(AND(F610&gt;=$N$8,F610&lt;=$O$8),$M$8,IF(AND(F610&gt;$N$9,F610&lt;=$O$9),$M$9,IF(AND(F610&gt;=$N$10,F610&lt;=$O$10),$M$10,IF(AND(F610&gt;=$N$11,F610&lt;=$O$11),$M$11,IF(AND(F610&gt;=$N$12,F610&lt;=$O$12),$M$12,IF(AND(F610&gt;=$N$13,F610&lt;=$O$13),$M$13,IF(AND(F610&gt;=$N$14,F610&lt;=$O$14),$M$14,IF(AND(F610&gt;=$N$15,F610&lt;=$O$15),$M$15,IF(AND(F610&gt;=$N$16,F610&lt;=$O$16),$M$16,IF(AND(F610&gt;=$N$17,F610&lt;=$O$17),$M$17,IF(AND(F610&gt;=$N$18,F610&lt;=$O$18),$M$18,IF(AND(F610&gt;=$M$19,F610&gt;=$N$19),$O$19,IF(AND(F610&gt;=$N$19,F610&lt;=$O$19),$M$19,IF(AND(F610&gt;=$N$20,F610&lt;=$O$20),$M$20,IF(AND(F610&gt;=$N$21,F610&lt;=$O$21),$M$21,IF(AND(F610&gt;=$N$22,F610&lt;=$O$22),$M$22,IF(AND(F610&gt;=$N$23,F610&lt;=$O$23),$M$23,IF(AND(F610&gt;=$N$24,F610&lt;=$O$24),$M$24,IF(AND(F610&gt;=$N$25,F610&lt;=$O$25),$M$25,IF(AND(F610&gt;=$N$26,F610&lt;=$O$26),$M$26,IF(AND(F610&gt;=$N$27,F610&lt;=$O$27),$M$27,IF(AND(F610&gt;=$N$28,F610&lt;=$O$28),$M$28,IF(AND(F610&gt;=$N$29,F610&lt;=$O$29),$M$29))))))))))))))))))))))))))))))</f>
        <v>7</v>
      </c>
      <c r="D610" s="19" t="s">
        <v>20</v>
      </c>
      <c r="E610" s="19" t="s">
        <v>1235</v>
      </c>
      <c r="F610" s="23">
        <f>Table4[[#This Row],[USD Pricing]]*Exchange!$A$1</f>
        <v>85.33</v>
      </c>
      <c r="G610" s="23">
        <v>60.95</v>
      </c>
      <c r="H610" s="19" t="s">
        <v>7720</v>
      </c>
      <c r="I610" s="19" t="s">
        <v>0</v>
      </c>
      <c r="J610" s="19" t="s">
        <v>2866</v>
      </c>
      <c r="L610" s="22"/>
      <c r="XFD610" s="22"/>
    </row>
    <row r="611" spans="1:12 16384:16384" s="19" customFormat="1" x14ac:dyDescent="0.35">
      <c r="A611" s="19" t="s">
        <v>1276</v>
      </c>
      <c r="B611" s="43" t="str">
        <f>HYPERLINK(Table4[[#This Row],[Link]],Table4[[#This Row],[Pattern w/out Hyperlink]])</f>
        <v>Sumi</v>
      </c>
      <c r="C611" s="19">
        <f>IF(F611&lt;=$N$1,$M$1,IF(AND(F611&gt;=$N$2,F611&lt;=$O$2),$M$2,IF(AND(F611&gt;=$N$3,F611&lt;=$O$3),$M$3,IF(AND(F611&gt;=$N$4,F611&lt;=$O$4),$M$4,IF(AND(F611&gt;=$N$5,F611&lt;=$O$5),$M$5,IF(AND(F611&gt;=$N$6,F611&lt;=$O$6),$M$6,IF(AND(F611&gt;=$N$7,F611&lt;=$O$7),$M$7,IF(AND(F611&gt;=$N$8,F611&lt;=$O$8),$M$8,IF(AND(F611&gt;$N$9,F611&lt;=$O$9),$M$9,IF(AND(F611&gt;=$N$10,F611&lt;=$O$10),$M$10,IF(AND(F611&gt;=$N$11,F611&lt;=$O$11),$M$11,IF(AND(F611&gt;=$N$12,F611&lt;=$O$12),$M$12,IF(AND(F611&gt;=$N$13,F611&lt;=$O$13),$M$13,IF(AND(F611&gt;=$N$14,F611&lt;=$O$14),$M$14,IF(AND(F611&gt;=$N$15,F611&lt;=$O$15),$M$15,IF(AND(F611&gt;=$N$16,F611&lt;=$O$16),$M$16,IF(AND(F611&gt;=$N$17,F611&lt;=$O$17),$M$17,IF(AND(F611&gt;=$N$18,F611&lt;=$O$18),$M$18,IF(AND(F611&gt;=$M$19,F611&gt;=$N$19),$O$19,IF(AND(F611&gt;=$N$19,F611&lt;=$O$19),$M$19,IF(AND(F611&gt;=$N$20,F611&lt;=$O$20),$M$20,IF(AND(F611&gt;=$N$21,F611&lt;=$O$21),$M$21,IF(AND(F611&gt;=$N$22,F611&lt;=$O$22),$M$22,IF(AND(F611&gt;=$N$23,F611&lt;=$O$23),$M$23,IF(AND(F611&gt;=$N$24,F611&lt;=$O$24),$M$24,IF(AND(F611&gt;=$N$25,F611&lt;=$O$25),$M$25,IF(AND(F611&gt;=$N$26,F611&lt;=$O$26),$M$26,IF(AND(F611&gt;=$N$27,F611&lt;=$O$27),$M$27,IF(AND(F611&gt;=$N$28,F611&lt;=$O$28),$M$28,IF(AND(F611&gt;=$N$29,F611&lt;=$O$29),$M$29))))))))))))))))))))))))))))))</f>
        <v>7</v>
      </c>
      <c r="D611" s="19" t="s">
        <v>20</v>
      </c>
      <c r="E611" s="19" t="s">
        <v>1235</v>
      </c>
      <c r="F611" s="23">
        <f>Table4[[#This Row],[USD Pricing]]*Exchange!$A$1</f>
        <v>83.929999999999993</v>
      </c>
      <c r="G611" s="23">
        <v>59.95</v>
      </c>
      <c r="H611" s="19" t="s">
        <v>7725</v>
      </c>
      <c r="I611" s="19" t="s">
        <v>0</v>
      </c>
      <c r="J611" s="19" t="s">
        <v>2866</v>
      </c>
      <c r="L611" s="22"/>
      <c r="XFD611" s="22"/>
    </row>
    <row r="612" spans="1:12 16384:16384" s="19" customFormat="1" x14ac:dyDescent="0.35">
      <c r="A612" s="19" t="s">
        <v>7726</v>
      </c>
      <c r="B612" s="43" t="str">
        <f>HYPERLINK(Table4[[#This Row],[Link]],Table4[[#This Row],[Pattern w/out Hyperlink]])</f>
        <v>Swizzle</v>
      </c>
      <c r="C612" s="19">
        <f>IF(F612&lt;=$N$1,$M$1,IF(AND(F612&gt;=$N$2,F612&lt;=$O$2),$M$2,IF(AND(F612&gt;=$N$3,F612&lt;=$O$3),$M$3,IF(AND(F612&gt;=$N$4,F612&lt;=$O$4),$M$4,IF(AND(F612&gt;=$N$5,F612&lt;=$O$5),$M$5,IF(AND(F612&gt;=$N$6,F612&lt;=$O$6),$M$6,IF(AND(F612&gt;=$N$7,F612&lt;=$O$7),$M$7,IF(AND(F612&gt;=$N$8,F612&lt;=$O$8),$M$8,IF(AND(F612&gt;$N$9,F612&lt;=$O$9),$M$9,IF(AND(F612&gt;=$N$10,F612&lt;=$O$10),$M$10,IF(AND(F612&gt;=$N$11,F612&lt;=$O$11),$M$11,IF(AND(F612&gt;=$N$12,F612&lt;=$O$12),$M$12,IF(AND(F612&gt;=$N$13,F612&lt;=$O$13),$M$13,IF(AND(F612&gt;=$N$14,F612&lt;=$O$14),$M$14,IF(AND(F612&gt;=$N$15,F612&lt;=$O$15),$M$15,IF(AND(F612&gt;=$N$16,F612&lt;=$O$16),$M$16,IF(AND(F612&gt;=$N$17,F612&lt;=$O$17),$M$17,IF(AND(F612&gt;=$N$18,F612&lt;=$O$18),$M$18,IF(AND(F612&gt;=$M$19,F612&gt;=$N$19),$O$19,IF(AND(F612&gt;=$N$19,F612&lt;=$O$19),$M$19,IF(AND(F612&gt;=$N$20,F612&lt;=$O$20),$M$20,IF(AND(F612&gt;=$N$21,F612&lt;=$O$21),$M$21,IF(AND(F612&gt;=$N$22,F612&lt;=$O$22),$M$22,IF(AND(F612&gt;=$N$23,F612&lt;=$O$23),$M$23,IF(AND(F612&gt;=$N$24,F612&lt;=$O$24),$M$24,IF(AND(F612&gt;=$N$25,F612&lt;=$O$25),$M$25,IF(AND(F612&gt;=$N$26,F612&lt;=$O$26),$M$26,IF(AND(F612&gt;=$N$27,F612&lt;=$O$27),$M$27,IF(AND(F612&gt;=$N$28,F612&lt;=$O$28),$M$28,IF(AND(F612&gt;=$N$29,F612&lt;=$O$29),$M$29))))))))))))))))))))))))))))))</f>
        <v>7</v>
      </c>
      <c r="D612" s="19" t="s">
        <v>20</v>
      </c>
      <c r="E612" s="19" t="s">
        <v>1235</v>
      </c>
      <c r="F612" s="23">
        <f>Table4[[#This Row],[USD Pricing]]*Exchange!$A$1</f>
        <v>85.33</v>
      </c>
      <c r="G612" s="23">
        <v>60.95</v>
      </c>
      <c r="H612" s="19" t="s">
        <v>7727</v>
      </c>
      <c r="I612" s="19" t="s">
        <v>0</v>
      </c>
      <c r="J612" s="19" t="s">
        <v>2866</v>
      </c>
      <c r="L612" s="22"/>
      <c r="XFD612" s="22"/>
    </row>
    <row r="613" spans="1:12 16384:16384" s="19" customFormat="1" x14ac:dyDescent="0.35">
      <c r="A613" s="19" t="s">
        <v>7729</v>
      </c>
      <c r="B613" s="43" t="str">
        <f>HYPERLINK(Table4[[#This Row],[Link]],Table4[[#This Row],[Pattern w/out Hyperlink]])</f>
        <v xml:space="preserve">Willow Wave </v>
      </c>
      <c r="C613" s="19">
        <f>IF(F613&lt;=$N$1,$M$1,IF(AND(F613&gt;=$N$2,F613&lt;=$O$2),$M$2,IF(AND(F613&gt;=$N$3,F613&lt;=$O$3),$M$3,IF(AND(F613&gt;=$N$4,F613&lt;=$O$4),$M$4,IF(AND(F613&gt;=$N$5,F613&lt;=$O$5),$M$5,IF(AND(F613&gt;=$N$6,F613&lt;=$O$6),$M$6,IF(AND(F613&gt;=$N$7,F613&lt;=$O$7),$M$7,IF(AND(F613&gt;=$N$8,F613&lt;=$O$8),$M$8,IF(AND(F613&gt;$N$9,F613&lt;=$O$9),$M$9,IF(AND(F613&gt;=$N$10,F613&lt;=$O$10),$M$10,IF(AND(F613&gt;=$N$11,F613&lt;=$O$11),$M$11,IF(AND(F613&gt;=$N$12,F613&lt;=$O$12),$M$12,IF(AND(F613&gt;=$N$13,F613&lt;=$O$13),$M$13,IF(AND(F613&gt;=$N$14,F613&lt;=$O$14),$M$14,IF(AND(F613&gt;=$N$15,F613&lt;=$O$15),$M$15,IF(AND(F613&gt;=$N$16,F613&lt;=$O$16),$M$16,IF(AND(F613&gt;=$N$17,F613&lt;=$O$17),$M$17,IF(AND(F613&gt;=$N$18,F613&lt;=$O$18),$M$18,IF(AND(F613&gt;=$M$19,F613&gt;=$N$19),$O$19,IF(AND(F613&gt;=$N$19,F613&lt;=$O$19),$M$19,IF(AND(F613&gt;=$N$20,F613&lt;=$O$20),$M$20,IF(AND(F613&gt;=$N$21,F613&lt;=$O$21),$M$21,IF(AND(F613&gt;=$N$22,F613&lt;=$O$22),$M$22,IF(AND(F613&gt;=$N$23,F613&lt;=$O$23),$M$23,IF(AND(F613&gt;=$N$24,F613&lt;=$O$24),$M$24,IF(AND(F613&gt;=$N$25,F613&lt;=$O$25),$M$25,IF(AND(F613&gt;=$N$26,F613&lt;=$O$26),$M$26,IF(AND(F613&gt;=$N$27,F613&lt;=$O$27),$M$27,IF(AND(F613&gt;=$N$28,F613&lt;=$O$28),$M$28,IF(AND(F613&gt;=$N$29,F613&lt;=$O$29),$M$29))))))))))))))))))))))))))))))</f>
        <v>7</v>
      </c>
      <c r="D613" s="19" t="s">
        <v>20</v>
      </c>
      <c r="E613" s="19" t="s">
        <v>1235</v>
      </c>
      <c r="F613" s="23">
        <f>Table4[[#This Row],[USD Pricing]]*Exchange!$A$1</f>
        <v>83.929999999999993</v>
      </c>
      <c r="G613" s="23">
        <v>59.95</v>
      </c>
      <c r="H613" s="19" t="s">
        <v>7730</v>
      </c>
      <c r="I613" s="19" t="s">
        <v>0</v>
      </c>
      <c r="J613" s="19" t="s">
        <v>2866</v>
      </c>
      <c r="L613" s="22"/>
      <c r="XFD613" s="22"/>
    </row>
    <row r="614" spans="1:12 16384:16384" s="19" customFormat="1" x14ac:dyDescent="0.35">
      <c r="A614" s="19" t="s">
        <v>1989</v>
      </c>
      <c r="B614" s="45" t="str">
        <f>HYPERLINK(Table4[[#This Row],[Link]],Table4[[#This Row],[Pattern w/out Hyperlink]])</f>
        <v>Abbey Road</v>
      </c>
      <c r="C614" s="19">
        <f>IF(F614&lt;=$N$1,$M$1,IF(AND(F614&gt;=$N$2,F614&lt;=$O$2),$M$2,IF(AND(F614&gt;=$N$3,F614&lt;=$O$3),$M$3,IF(AND(F614&gt;=$N$4,F614&lt;=$O$4),$M$4,IF(AND(F614&gt;=$N$5,F614&lt;=$O$5),$M$5,IF(AND(F614&gt;=$N$6,F614&lt;=$O$6),$M$6,IF(AND(F614&gt;=$N$7,F614&lt;=$O$7),$M$7,IF(AND(F614&gt;=$N$8,F614&lt;=$O$8),$M$8,IF(AND(F614&gt;$N$9,F614&lt;=$O$9),$M$9,IF(AND(F614&gt;=$N$10,F614&lt;=$O$10),$M$10,IF(AND(F614&gt;=$N$11,F614&lt;=$O$11),$M$11,IF(AND(F614&gt;=$N$12,F614&lt;=$O$12),$M$12,IF(AND(F614&gt;=$N$13,F614&lt;=$O$13),$M$13,IF(AND(F614&gt;=$N$14,F614&lt;=$O$14),$M$14,IF(AND(F614&gt;=$N$15,F614&lt;=$O$15),$M$15,IF(AND(F614&gt;=$N$16,F614&lt;=$O$16),$M$16,IF(AND(F614&gt;=$N$17,F614&lt;=$O$17),$M$17,IF(AND(F614&gt;=$N$18,F614&lt;=$O$18),$M$18,IF(AND(F614&gt;=$M$19,F614&gt;=$N$19),$O$19,IF(AND(F614&gt;=$N$19,F614&lt;=$O$19),$M$19,IF(AND(F614&gt;=$N$20,F614&lt;=$O$20),$M$20,IF(AND(F614&gt;=$N$21,F614&lt;=$O$21),$M$21,IF(AND(F614&gt;=$N$22,F614&lt;=$O$22),$M$22,IF(AND(F614&gt;=$N$23,F614&lt;=$O$23),$M$23,IF(AND(F614&gt;=$N$24,F614&lt;=$O$24),$M$24,IF(AND(F614&gt;=$N$25,F614&lt;=$O$25),$M$25,IF(AND(F614&gt;=$N$26,F614&lt;=$O$26),$M$26,IF(AND(F614&gt;=$N$27,F614&lt;=$O$27),$M$27,IF(AND(F614&gt;=$N$28,F614&lt;=$O$28),$M$28,IF(AND(F614&gt;=$N$29,F614&lt;=$O$29),$M$29))))))))))))))))))))))))))))))</f>
        <v>7</v>
      </c>
      <c r="D614" s="19" t="s">
        <v>19</v>
      </c>
      <c r="E614" s="19" t="s">
        <v>1235</v>
      </c>
      <c r="F614" s="23">
        <v>77</v>
      </c>
      <c r="G614" s="23"/>
      <c r="H614" s="19" t="s">
        <v>1990</v>
      </c>
      <c r="I614" s="19" t="s">
        <v>1319</v>
      </c>
      <c r="J614" s="19" t="s">
        <v>2860</v>
      </c>
      <c r="L614" s="22"/>
      <c r="XFD614" s="22"/>
    </row>
    <row r="615" spans="1:12 16384:16384" s="19" customFormat="1" x14ac:dyDescent="0.35">
      <c r="A615" s="12" t="s">
        <v>5</v>
      </c>
      <c r="B615" s="19" t="str">
        <f>HYPERLINK(Table4[[#This Row],[Link]],Table4[[#This Row],[Pattern w/out Hyperlink]])</f>
        <v>Aberdeen</v>
      </c>
      <c r="C615" s="19">
        <f>IF(F615&lt;=$N$1,$M$1,IF(AND(F615&gt;=$N$2,F615&lt;=$O$2),$M$2,IF(AND(F615&gt;=$N$3,F615&lt;=$O$3),$M$3,IF(AND(F615&gt;=$N$4,F615&lt;=$O$4),$M$4,IF(AND(F615&gt;=$N$5,F615&lt;=$O$5),$M$5,IF(AND(F615&gt;=$N$6,F615&lt;=$O$6),$M$6,IF(AND(F615&gt;=$N$7,F615&lt;=$O$7),$M$7,IF(AND(F615&gt;=$N$8,F615&lt;=$O$8),$M$8,IF(AND(F615&gt;$N$9,F615&lt;=$O$9),$M$9,IF(AND(F615&gt;=$N$10,F615&lt;=$O$10),$M$10,IF(AND(F615&gt;=$N$11,F615&lt;=$O$11),$M$11,IF(AND(F615&gt;=$N$12,F615&lt;=$O$12),$M$12,IF(AND(F615&gt;=$N$13,F615&lt;=$O$13),$M$13,IF(AND(F615&gt;=$N$14,F615&lt;=$O$14),$M$14,IF(AND(F615&gt;=$N$15,F615&lt;=$O$15),$M$15,IF(AND(F615&gt;=$N$16,F615&lt;=$O$16),$M$16,IF(AND(F615&gt;=$N$17,F615&lt;=$O$17),$M$17,IF(AND(F615&gt;=$N$18,F615&lt;=$O$18),$M$18,IF(AND(F615&gt;=$M$19,F615&gt;=$N$19),$O$19,IF(AND(F615&gt;=$N$19,F615&lt;=$O$19),$M$19,IF(AND(F615&gt;=$N$20,F615&lt;=$O$20),$M$20,IF(AND(F615&gt;=$N$21,F615&lt;=$O$21),$M$21,IF(AND(F615&gt;=$N$22,F615&lt;=$O$22),$M$22,IF(AND(F615&gt;=$N$23,F615&lt;=$O$23),$M$23,IF(AND(F615&gt;=$N$24,F615&lt;=$O$24),$M$24,IF(AND(F615&gt;=$N$25,F615&lt;=$O$25),$M$25,IF(AND(F615&gt;=$N$26,F615&lt;=$O$26),$M$26,IF(AND(F615&gt;=$N$27,F615&lt;=$O$27),$M$27,IF(AND(F615&gt;=$N$28,F615&lt;=$O$28),$M$28,IF(AND(F615&gt;=$N$29,F615&lt;=$O$29),$M$29))))))))))))))))))))))))))))))</f>
        <v>7</v>
      </c>
      <c r="D615" s="19" t="s">
        <v>24</v>
      </c>
      <c r="E615" s="19" t="s">
        <v>1235</v>
      </c>
      <c r="F615" s="16">
        <f>Table4[[#This Row],[USD Pricing]]*Exchange!$A$1</f>
        <v>86.8</v>
      </c>
      <c r="G615" s="16">
        <v>62</v>
      </c>
      <c r="H615" s="12" t="s">
        <v>963</v>
      </c>
      <c r="I615" s="19" t="s">
        <v>0</v>
      </c>
      <c r="J615" s="19" t="s">
        <v>2857</v>
      </c>
      <c r="K615" s="12" t="s">
        <v>8260</v>
      </c>
      <c r="L615" s="22"/>
      <c r="XFD615" s="22"/>
    </row>
    <row r="616" spans="1:12 16384:16384" s="19" customFormat="1" x14ac:dyDescent="0.35">
      <c r="A616" s="19" t="s">
        <v>13</v>
      </c>
      <c r="B616" s="45" t="str">
        <f>HYPERLINK(Table4[[#This Row],[Link]],Table4[[#This Row],[Pattern w/out Hyperlink]])</f>
        <v>Affinity</v>
      </c>
      <c r="C616" s="19">
        <f>IF(F616&lt;=$N$1,$M$1,IF(AND(F616&gt;=$N$2,F616&lt;=$O$2),$M$2,IF(AND(F616&gt;=$N$3,F616&lt;=$O$3),$M$3,IF(AND(F616&gt;=$N$4,F616&lt;=$O$4),$M$4,IF(AND(F616&gt;=$N$5,F616&lt;=$O$5),$M$5,IF(AND(F616&gt;=$N$6,F616&lt;=$O$6),$M$6,IF(AND(F616&gt;=$N$7,F616&lt;=$O$7),$M$7,IF(AND(F616&gt;=$N$8,F616&lt;=$O$8),$M$8,IF(AND(F616&gt;$N$9,F616&lt;=$O$9),$M$9,IF(AND(F616&gt;=$N$10,F616&lt;=$O$10),$M$10,IF(AND(F616&gt;=$N$11,F616&lt;=$O$11),$M$11,IF(AND(F616&gt;=$N$12,F616&lt;=$O$12),$M$12,IF(AND(F616&gt;=$N$13,F616&lt;=$O$13),$M$13,IF(AND(F616&gt;=$N$14,F616&lt;=$O$14),$M$14,IF(AND(F616&gt;=$N$15,F616&lt;=$O$15),$M$15,IF(AND(F616&gt;=$N$16,F616&lt;=$O$16),$M$16,IF(AND(F616&gt;=$N$17,F616&lt;=$O$17),$M$17,IF(AND(F616&gt;=$N$18,F616&lt;=$O$18),$M$18,IF(AND(F616&gt;=$M$19,F616&gt;=$N$19),$O$19,IF(AND(F616&gt;=$N$19,F616&lt;=$O$19),$M$19,IF(AND(F616&gt;=$N$20,F616&lt;=$O$20),$M$20,IF(AND(F616&gt;=$N$21,F616&lt;=$O$21),$M$21,IF(AND(F616&gt;=$N$22,F616&lt;=$O$22),$M$22,IF(AND(F616&gt;=$N$23,F616&lt;=$O$23),$M$23,IF(AND(F616&gt;=$N$24,F616&lt;=$O$24),$M$24,IF(AND(F616&gt;=$N$25,F616&lt;=$O$25),$M$25,IF(AND(F616&gt;=$N$26,F616&lt;=$O$26),$M$26,IF(AND(F616&gt;=$N$27,F616&lt;=$O$27),$M$27,IF(AND(F616&gt;=$N$28,F616&lt;=$O$28),$M$28,IF(AND(F616&gt;=$N$29,F616&lt;=$O$29),$M$29))))))))))))))))))))))))))))))</f>
        <v>7</v>
      </c>
      <c r="D616" s="19" t="s">
        <v>2981</v>
      </c>
      <c r="E616" s="19" t="s">
        <v>1235</v>
      </c>
      <c r="F616" s="23">
        <f>Table4[[#This Row],[USD Pricing]]*Exchange!$A$1</f>
        <v>88.199999999999989</v>
      </c>
      <c r="G616" s="23">
        <v>63</v>
      </c>
      <c r="H616" s="19" t="s">
        <v>7765</v>
      </c>
      <c r="I616" s="19" t="s">
        <v>0</v>
      </c>
      <c r="J616" s="19" t="s">
        <v>2856</v>
      </c>
      <c r="L616" s="22"/>
      <c r="XFD616" s="22"/>
    </row>
    <row r="617" spans="1:12 16384:16384" s="19" customFormat="1" x14ac:dyDescent="0.35">
      <c r="A617" s="12" t="s">
        <v>2853</v>
      </c>
      <c r="B617" s="19" t="str">
        <f>HYPERLINK(Table4[[#This Row],[Link]],Table4[[#This Row],[Pattern w/out Hyperlink]])</f>
        <v>Affinity | Affinity 2.0</v>
      </c>
      <c r="C617" s="19">
        <f>IF(F617&lt;=$N$1,$M$1,IF(AND(F617&gt;=$N$2,F617&lt;=$O$2),$M$2,IF(AND(F617&gt;=$N$3,F617&lt;=$O$3),$M$3,IF(AND(F617&gt;=$N$4,F617&lt;=$O$4),$M$4,IF(AND(F617&gt;=$N$5,F617&lt;=$O$5),$M$5,IF(AND(F617&gt;=$N$6,F617&lt;=$O$6),$M$6,IF(AND(F617&gt;=$N$7,F617&lt;=$O$7),$M$7,IF(AND(F617&gt;=$N$8,F617&lt;=$O$8),$M$8,IF(AND(F617&gt;$N$9,F617&lt;=$O$9),$M$9,IF(AND(F617&gt;=$N$10,F617&lt;=$O$10),$M$10,IF(AND(F617&gt;=$N$11,F617&lt;=$O$11),$M$11,IF(AND(F617&gt;=$N$12,F617&lt;=$O$12),$M$12,IF(AND(F617&gt;=$N$13,F617&lt;=$O$13),$M$13,IF(AND(F617&gt;=$N$14,F617&lt;=$O$14),$M$14,IF(AND(F617&gt;=$N$15,F617&lt;=$O$15),$M$15,IF(AND(F617&gt;=$N$16,F617&lt;=$O$16),$M$16,IF(AND(F617&gt;=$N$17,F617&lt;=$O$17),$M$17,IF(AND(F617&gt;=$N$18,F617&lt;=$O$18),$M$18,IF(AND(F617&gt;=$M$19,F617&gt;=$N$19),$O$19,IF(AND(F617&gt;=$N$19,F617&lt;=$O$19),$M$19,IF(AND(F617&gt;=$N$20,F617&lt;=$O$20),$M$20,IF(AND(F617&gt;=$N$21,F617&lt;=$O$21),$M$21,IF(AND(F617&gt;=$N$22,F617&lt;=$O$22),$M$22,IF(AND(F617&gt;=$N$23,F617&lt;=$O$23),$M$23,IF(AND(F617&gt;=$N$24,F617&lt;=$O$24),$M$24,IF(AND(F617&gt;=$N$25,F617&lt;=$O$25),$M$25,IF(AND(F617&gt;=$N$26,F617&lt;=$O$26),$M$26,IF(AND(F617&gt;=$N$27,F617&lt;=$O$27),$M$27,IF(AND(F617&gt;=$N$28,F617&lt;=$O$28),$M$28,IF(AND(F617&gt;=$N$29,F617&lt;=$O$29),$M$29))))))))))))))))))))))))))))))</f>
        <v>7</v>
      </c>
      <c r="D617" s="19" t="s">
        <v>20</v>
      </c>
      <c r="E617" s="19" t="s">
        <v>1235</v>
      </c>
      <c r="F617" s="24">
        <f>Table4[[#This Row],[USD Pricing]]*Exchange!$A$1</f>
        <v>75.53</v>
      </c>
      <c r="G617" s="24">
        <v>53.95</v>
      </c>
      <c r="H617" s="12" t="s">
        <v>1491</v>
      </c>
      <c r="I617" s="19" t="s">
        <v>0</v>
      </c>
      <c r="J617" s="19" t="s">
        <v>2866</v>
      </c>
      <c r="K617" s="19" t="s">
        <v>8201</v>
      </c>
      <c r="L617" s="22"/>
      <c r="XFD617" s="22"/>
    </row>
    <row r="618" spans="1:12 16384:16384" s="19" customFormat="1" x14ac:dyDescent="0.35">
      <c r="A618" s="12" t="s">
        <v>14</v>
      </c>
      <c r="B618" s="19" t="str">
        <f>HYPERLINK(Table4[[#This Row],[Link]],Table4[[#This Row],[Pattern w/out Hyperlink]])</f>
        <v>Agora II</v>
      </c>
      <c r="C618" s="19">
        <f>IF(F618&lt;=$N$1,$M$1,IF(AND(F618&gt;=$N$2,F618&lt;=$O$2),$M$2,IF(AND(F618&gt;=$N$3,F618&lt;=$O$3),$M$3,IF(AND(F618&gt;=$N$4,F618&lt;=$O$4),$M$4,IF(AND(F618&gt;=$N$5,F618&lt;=$O$5),$M$5,IF(AND(F618&gt;=$N$6,F618&lt;=$O$6),$M$6,IF(AND(F618&gt;=$N$7,F618&lt;=$O$7),$M$7,IF(AND(F618&gt;=$N$8,F618&lt;=$O$8),$M$8,IF(AND(F618&gt;$N$9,F618&lt;=$O$9),$M$9,IF(AND(F618&gt;=$N$10,F618&lt;=$O$10),$M$10,IF(AND(F618&gt;=$N$11,F618&lt;=$O$11),$M$11,IF(AND(F618&gt;=$N$12,F618&lt;=$O$12),$M$12,IF(AND(F618&gt;=$N$13,F618&lt;=$O$13),$M$13,IF(AND(F618&gt;=$N$14,F618&lt;=$O$14),$M$14,IF(AND(F618&gt;=$N$15,F618&lt;=$O$15),$M$15,IF(AND(F618&gt;=$N$16,F618&lt;=$O$16),$M$16,IF(AND(F618&gt;=$N$17,F618&lt;=$O$17),$M$17,IF(AND(F618&gt;=$N$18,F618&lt;=$O$18),$M$18,IF(AND(F618&gt;=$M$19,F618&gt;=$N$19),$O$19,IF(AND(F618&gt;=$N$19,F618&lt;=$O$19),$M$19,IF(AND(F618&gt;=$N$20,F618&lt;=$O$20),$M$20,IF(AND(F618&gt;=$N$21,F618&lt;=$O$21),$M$21,IF(AND(F618&gt;=$N$22,F618&lt;=$O$22),$M$22,IF(AND(F618&gt;=$N$23,F618&lt;=$O$23),$M$23,IF(AND(F618&gt;=$N$24,F618&lt;=$O$24),$M$24,IF(AND(F618&gt;=$N$25,F618&lt;=$O$25),$M$25,IF(AND(F618&gt;=$N$26,F618&lt;=$O$26),$M$26,IF(AND(F618&gt;=$N$27,F618&lt;=$O$27),$M$27,IF(AND(F618&gt;=$N$28,F618&lt;=$O$28),$M$28,IF(AND(F618&gt;=$N$29,F618&lt;=$O$29),$M$29))))))))))))))))))))))))))))))</f>
        <v>7</v>
      </c>
      <c r="D618" s="19" t="s">
        <v>26</v>
      </c>
      <c r="E618" s="19" t="s">
        <v>1235</v>
      </c>
      <c r="F618" s="16">
        <f>Table4[[#This Row],[USD Pricing]]*Exchange!$A$1</f>
        <v>81.199999999999989</v>
      </c>
      <c r="G618" s="16">
        <v>58</v>
      </c>
      <c r="H618" s="12" t="s">
        <v>5497</v>
      </c>
      <c r="I618" s="19" t="s">
        <v>1319</v>
      </c>
      <c r="J618" s="19" t="s">
        <v>2857</v>
      </c>
      <c r="K618" s="12"/>
      <c r="L618" s="22"/>
      <c r="XFD618" s="22"/>
    </row>
    <row r="619" spans="1:12 16384:16384" s="19" customFormat="1" x14ac:dyDescent="0.35">
      <c r="A619" s="12" t="s">
        <v>28</v>
      </c>
      <c r="B619" s="19" t="str">
        <f>HYPERLINK(Table4[[#This Row],[Link]],Table4[[#This Row],[Pattern w/out Hyperlink]])</f>
        <v>Allure</v>
      </c>
      <c r="C619" s="19">
        <f>IF(F619&lt;=$N$1,$M$1,IF(AND(F619&gt;=$N$2,F619&lt;=$O$2),$M$2,IF(AND(F619&gt;=$N$3,F619&lt;=$O$3),$M$3,IF(AND(F619&gt;=$N$4,F619&lt;=$O$4),$M$4,IF(AND(F619&gt;=$N$5,F619&lt;=$O$5),$M$5,IF(AND(F619&gt;=$N$6,F619&lt;=$O$6),$M$6,IF(AND(F619&gt;=$N$7,F619&lt;=$O$7),$M$7,IF(AND(F619&gt;=$N$8,F619&lt;=$O$8),$M$8,IF(AND(F619&gt;$N$9,F619&lt;=$O$9),$M$9,IF(AND(F619&gt;=$N$10,F619&lt;=$O$10),$M$10,IF(AND(F619&gt;=$N$11,F619&lt;=$O$11),$M$11,IF(AND(F619&gt;=$N$12,F619&lt;=$O$12),$M$12,IF(AND(F619&gt;=$N$13,F619&lt;=$O$13),$M$13,IF(AND(F619&gt;=$N$14,F619&lt;=$O$14),$M$14,IF(AND(F619&gt;=$N$15,F619&lt;=$O$15),$M$15,IF(AND(F619&gt;=$N$16,F619&lt;=$O$16),$M$16,IF(AND(F619&gt;=$N$17,F619&lt;=$O$17),$M$17,IF(AND(F619&gt;=$N$18,F619&lt;=$O$18),$M$18,IF(AND(F619&gt;=$M$19,F619&gt;=$N$19),$O$19,IF(AND(F619&gt;=$N$19,F619&lt;=$O$19),$M$19,IF(AND(F619&gt;=$N$20,F619&lt;=$O$20),$M$20,IF(AND(F619&gt;=$N$21,F619&lt;=$O$21),$M$21,IF(AND(F619&gt;=$N$22,F619&lt;=$O$22),$M$22,IF(AND(F619&gt;=$N$23,F619&lt;=$O$23),$M$23,IF(AND(F619&gt;=$N$24,F619&lt;=$O$24),$M$24,IF(AND(F619&gt;=$N$25,F619&lt;=$O$25),$M$25,IF(AND(F619&gt;=$N$26,F619&lt;=$O$26),$M$26,IF(AND(F619&gt;=$N$27,F619&lt;=$O$27),$M$27,IF(AND(F619&gt;=$N$28,F619&lt;=$O$28),$M$28,IF(AND(F619&gt;=$N$29,F619&lt;=$O$29),$M$29))))))))))))))))))))))))))))))</f>
        <v>7</v>
      </c>
      <c r="D619" s="19" t="s">
        <v>19</v>
      </c>
      <c r="E619" s="19" t="s">
        <v>1235</v>
      </c>
      <c r="F619" s="16">
        <v>90</v>
      </c>
      <c r="G619" s="16"/>
      <c r="H619" s="12" t="s">
        <v>1040</v>
      </c>
      <c r="I619" s="19" t="s">
        <v>4213</v>
      </c>
      <c r="J619" s="19" t="s">
        <v>2857</v>
      </c>
      <c r="K619" s="12"/>
      <c r="L619" s="22"/>
      <c r="XFD619" s="22"/>
    </row>
    <row r="620" spans="1:12 16384:16384" s="19" customFormat="1" x14ac:dyDescent="0.35">
      <c r="A620" s="19" t="s">
        <v>3025</v>
      </c>
      <c r="B620" s="45" t="str">
        <f>HYPERLINK(Table4[[#This Row],[Link]],Table4[[#This Row],[Pattern w/out Hyperlink]])</f>
        <v>Alter</v>
      </c>
      <c r="C620" s="19">
        <f>IF(F620&lt;=$N$1,$M$1,IF(AND(F620&gt;=$N$2,F620&lt;=$O$2),$M$2,IF(AND(F620&gt;=$N$3,F620&lt;=$O$3),$M$3,IF(AND(F620&gt;=$N$4,F620&lt;=$O$4),$M$4,IF(AND(F620&gt;=$N$5,F620&lt;=$O$5),$M$5,IF(AND(F620&gt;=$N$6,F620&lt;=$O$6),$M$6,IF(AND(F620&gt;=$N$7,F620&lt;=$O$7),$M$7,IF(AND(F620&gt;=$N$8,F620&lt;=$O$8),$M$8,IF(AND(F620&gt;$N$9,F620&lt;=$O$9),$M$9,IF(AND(F620&gt;=$N$10,F620&lt;=$O$10),$M$10,IF(AND(F620&gt;=$N$11,F620&lt;=$O$11),$M$11,IF(AND(F620&gt;=$N$12,F620&lt;=$O$12),$M$12,IF(AND(F620&gt;=$N$13,F620&lt;=$O$13),$M$13,IF(AND(F620&gt;=$N$14,F620&lt;=$O$14),$M$14,IF(AND(F620&gt;=$N$15,F620&lt;=$O$15),$M$15,IF(AND(F620&gt;=$N$16,F620&lt;=$O$16),$M$16,IF(AND(F620&gt;=$N$17,F620&lt;=$O$17),$M$17,IF(AND(F620&gt;=$N$18,F620&lt;=$O$18),$M$18,IF(AND(F620&gt;=$M$19,F620&gt;=$N$19),$O$19,IF(AND(F620&gt;=$N$19,F620&lt;=$O$19),$M$19,IF(AND(F620&gt;=$N$20,F620&lt;=$O$20),$M$20,IF(AND(F620&gt;=$N$21,F620&lt;=$O$21),$M$21,IF(AND(F620&gt;=$N$22,F620&lt;=$O$22),$M$22,IF(AND(F620&gt;=$N$23,F620&lt;=$O$23),$M$23,IF(AND(F620&gt;=$N$24,F620&lt;=$O$24),$M$24,IF(AND(F620&gt;=$N$25,F620&lt;=$O$25),$M$25,IF(AND(F620&gt;=$N$26,F620&lt;=$O$26),$M$26,IF(AND(F620&gt;=$N$27,F620&lt;=$O$27),$M$27,IF(AND(F620&gt;=$N$28,F620&lt;=$O$28),$M$28,IF(AND(F620&gt;=$N$29,F620&lt;=$O$29),$M$29))))))))))))))))))))))))))))))</f>
        <v>7</v>
      </c>
      <c r="D620" s="19" t="s">
        <v>2981</v>
      </c>
      <c r="E620" s="19" t="s">
        <v>1235</v>
      </c>
      <c r="F620" s="23">
        <f>Table4[[#This Row],[USD Pricing]]*Exchange!$A$1</f>
        <v>92.399999999999991</v>
      </c>
      <c r="G620" s="23">
        <v>66</v>
      </c>
      <c r="H620" s="21" t="s">
        <v>7766</v>
      </c>
      <c r="I620" s="19" t="s">
        <v>0</v>
      </c>
      <c r="J620" s="19" t="s">
        <v>2856</v>
      </c>
      <c r="K620" s="19" t="s">
        <v>8205</v>
      </c>
      <c r="L620" s="22"/>
      <c r="XFD620" s="22"/>
    </row>
    <row r="621" spans="1:12 16384:16384" s="19" customFormat="1" x14ac:dyDescent="0.35">
      <c r="A621" s="19" t="s">
        <v>3112</v>
      </c>
      <c r="B621" s="45" t="str">
        <f>HYPERLINK(Table4[[#This Row],[Link]],Table4[[#This Row],[Pattern w/out Hyperlink]])</f>
        <v>Amaze</v>
      </c>
      <c r="C621" s="19">
        <f>IF(F621&lt;=$N$1,$M$1,IF(AND(F621&gt;=$N$2,F621&lt;=$O$2),$M$2,IF(AND(F621&gt;=$N$3,F621&lt;=$O$3),$M$3,IF(AND(F621&gt;=$N$4,F621&lt;=$O$4),$M$4,IF(AND(F621&gt;=$N$5,F621&lt;=$O$5),$M$5,IF(AND(F621&gt;=$N$6,F621&lt;=$O$6),$M$6,IF(AND(F621&gt;=$N$7,F621&lt;=$O$7),$M$7,IF(AND(F621&gt;=$N$8,F621&lt;=$O$8),$M$8,IF(AND(F621&gt;$N$9,F621&lt;=$O$9),$M$9,IF(AND(F621&gt;=$N$10,F621&lt;=$O$10),$M$10,IF(AND(F621&gt;=$N$11,F621&lt;=$O$11),$M$11,IF(AND(F621&gt;=$N$12,F621&lt;=$O$12),$M$12,IF(AND(F621&gt;=$N$13,F621&lt;=$O$13),$M$13,IF(AND(F621&gt;=$N$14,F621&lt;=$O$14),$M$14,IF(AND(F621&gt;=$N$15,F621&lt;=$O$15),$M$15,IF(AND(F621&gt;=$N$16,F621&lt;=$O$16),$M$16,IF(AND(F621&gt;=$N$17,F621&lt;=$O$17),$M$17,IF(AND(F621&gt;=$N$18,F621&lt;=$O$18),$M$18,IF(AND(F621&gt;=$M$19,F621&gt;=$N$19),$O$19,IF(AND(F621&gt;=$N$19,F621&lt;=$O$19),$M$19,IF(AND(F621&gt;=$N$20,F621&lt;=$O$20),$M$20,IF(AND(F621&gt;=$N$21,F621&lt;=$O$21),$M$21,IF(AND(F621&gt;=$N$22,F621&lt;=$O$22),$M$22,IF(AND(F621&gt;=$N$23,F621&lt;=$O$23),$M$23,IF(AND(F621&gt;=$N$24,F621&lt;=$O$24),$M$24,IF(AND(F621&gt;=$N$25,F621&lt;=$O$25),$M$25,IF(AND(F621&gt;=$N$26,F621&lt;=$O$26),$M$26,IF(AND(F621&gt;=$N$27,F621&lt;=$O$27),$M$27,IF(AND(F621&gt;=$N$28,F621&lt;=$O$28),$M$28,IF(AND(F621&gt;=$N$29,F621&lt;=$O$29),$M$29))))))))))))))))))))))))))))))</f>
        <v>7</v>
      </c>
      <c r="D621" s="19" t="s">
        <v>2216</v>
      </c>
      <c r="E621" s="19" t="s">
        <v>1235</v>
      </c>
      <c r="F621" s="23">
        <f>Table4[[#This Row],[USD Pricing]]*Exchange!$A$1</f>
        <v>91</v>
      </c>
      <c r="G621" s="23">
        <v>65</v>
      </c>
      <c r="H621" s="19" t="s">
        <v>3138</v>
      </c>
      <c r="I621" s="19" t="s">
        <v>1319</v>
      </c>
      <c r="J621" s="19" t="s">
        <v>2856</v>
      </c>
      <c r="L621" s="22"/>
      <c r="XFD621" s="22"/>
    </row>
    <row r="622" spans="1:12 16384:16384" s="19" customFormat="1" x14ac:dyDescent="0.35">
      <c r="A622" s="12" t="s">
        <v>38</v>
      </c>
      <c r="B622" s="19" t="str">
        <f>HYPERLINK(Table4[[#This Row],[Link]],Table4[[#This Row],[Pattern w/out Hyperlink]])</f>
        <v>Andromeda</v>
      </c>
      <c r="C622" s="19">
        <f>IF(F622&lt;=$N$1,$M$1,IF(AND(F622&gt;=$N$2,F622&lt;=$O$2),$M$2,IF(AND(F622&gt;=$N$3,F622&lt;=$O$3),$M$3,IF(AND(F622&gt;=$N$4,F622&lt;=$O$4),$M$4,IF(AND(F622&gt;=$N$5,F622&lt;=$O$5),$M$5,IF(AND(F622&gt;=$N$6,F622&lt;=$O$6),$M$6,IF(AND(F622&gt;=$N$7,F622&lt;=$O$7),$M$7,IF(AND(F622&gt;=$N$8,F622&lt;=$O$8),$M$8,IF(AND(F622&gt;$N$9,F622&lt;=$O$9),$M$9,IF(AND(F622&gt;=$N$10,F622&lt;=$O$10),$M$10,IF(AND(F622&gt;=$N$11,F622&lt;=$O$11),$M$11,IF(AND(F622&gt;=$N$12,F622&lt;=$O$12),$M$12,IF(AND(F622&gt;=$N$13,F622&lt;=$O$13),$M$13,IF(AND(F622&gt;=$N$14,F622&lt;=$O$14),$M$14,IF(AND(F622&gt;=$N$15,F622&lt;=$O$15),$M$15,IF(AND(F622&gt;=$N$16,F622&lt;=$O$16),$M$16,IF(AND(F622&gt;=$N$17,F622&lt;=$O$17),$M$17,IF(AND(F622&gt;=$N$18,F622&lt;=$O$18),$M$18,IF(AND(F622&gt;=$M$19,F622&gt;=$N$19),$O$19,IF(AND(F622&gt;=$N$19,F622&lt;=$O$19),$M$19,IF(AND(F622&gt;=$N$20,F622&lt;=$O$20),$M$20,IF(AND(F622&gt;=$N$21,F622&lt;=$O$21),$M$21,IF(AND(F622&gt;=$N$22,F622&lt;=$O$22),$M$22,IF(AND(F622&gt;=$N$23,F622&lt;=$O$23),$M$23,IF(AND(F622&gt;=$N$24,F622&lt;=$O$24),$M$24,IF(AND(F622&gt;=$N$25,F622&lt;=$O$25),$M$25,IF(AND(F622&gt;=$N$26,F622&lt;=$O$26),$M$26,IF(AND(F622&gt;=$N$27,F622&lt;=$O$27),$M$27,IF(AND(F622&gt;=$N$28,F622&lt;=$O$28),$M$28,IF(AND(F622&gt;=$N$29,F622&lt;=$O$29),$M$29))))))))))))))))))))))))))))))</f>
        <v>7</v>
      </c>
      <c r="D622" s="19" t="s">
        <v>19</v>
      </c>
      <c r="E622" s="19" t="s">
        <v>1235</v>
      </c>
      <c r="F622" s="16">
        <v>77</v>
      </c>
      <c r="G622" s="16"/>
      <c r="H622" s="12" t="s">
        <v>1991</v>
      </c>
      <c r="I622" s="19" t="s">
        <v>4213</v>
      </c>
      <c r="J622" s="19" t="s">
        <v>2857</v>
      </c>
      <c r="K622" s="12"/>
      <c r="L622" s="22"/>
      <c r="XFD622" s="22"/>
    </row>
    <row r="623" spans="1:12 16384:16384" s="19" customFormat="1" x14ac:dyDescent="0.35">
      <c r="A623" s="19" t="s">
        <v>39</v>
      </c>
      <c r="B623" s="45" t="str">
        <f>HYPERLINK(Table4[[#This Row],[Link]],Table4[[#This Row],[Pattern w/out Hyperlink]])</f>
        <v>Anemone</v>
      </c>
      <c r="C623" s="19">
        <f>IF(F623&lt;=$N$1,$M$1,IF(AND(F623&gt;=$N$2,F623&lt;=$O$2),$M$2,IF(AND(F623&gt;=$N$3,F623&lt;=$O$3),$M$3,IF(AND(F623&gt;=$N$4,F623&lt;=$O$4),$M$4,IF(AND(F623&gt;=$N$5,F623&lt;=$O$5),$M$5,IF(AND(F623&gt;=$N$6,F623&lt;=$O$6),$M$6,IF(AND(F623&gt;=$N$7,F623&lt;=$O$7),$M$7,IF(AND(F623&gt;=$N$8,F623&lt;=$O$8),$M$8,IF(AND(F623&gt;$N$9,F623&lt;=$O$9),$M$9,IF(AND(F623&gt;=$N$10,F623&lt;=$O$10),$M$10,IF(AND(F623&gt;=$N$11,F623&lt;=$O$11),$M$11,IF(AND(F623&gt;=$N$12,F623&lt;=$O$12),$M$12,IF(AND(F623&gt;=$N$13,F623&lt;=$O$13),$M$13,IF(AND(F623&gt;=$N$14,F623&lt;=$O$14),$M$14,IF(AND(F623&gt;=$N$15,F623&lt;=$O$15),$M$15,IF(AND(F623&gt;=$N$16,F623&lt;=$O$16),$M$16,IF(AND(F623&gt;=$N$17,F623&lt;=$O$17),$M$17,IF(AND(F623&gt;=$N$18,F623&lt;=$O$18),$M$18,IF(AND(F623&gt;=$M$19,F623&gt;=$N$19),$O$19,IF(AND(F623&gt;=$N$19,F623&lt;=$O$19),$M$19,IF(AND(F623&gt;=$N$20,F623&lt;=$O$20),$M$20,IF(AND(F623&gt;=$N$21,F623&lt;=$O$21),$M$21,IF(AND(F623&gt;=$N$22,F623&lt;=$O$22),$M$22,IF(AND(F623&gt;=$N$23,F623&lt;=$O$23),$M$23,IF(AND(F623&gt;=$N$24,F623&lt;=$O$24),$M$24,IF(AND(F623&gt;=$N$25,F623&lt;=$O$25),$M$25,IF(AND(F623&gt;=$N$26,F623&lt;=$O$26),$M$26,IF(AND(F623&gt;=$N$27,F623&lt;=$O$27),$M$27,IF(AND(F623&gt;=$N$28,F623&lt;=$O$28),$M$28,IF(AND(F623&gt;=$N$29,F623&lt;=$O$29),$M$29))))))))))))))))))))))))))))))</f>
        <v>7</v>
      </c>
      <c r="D623" s="19" t="s">
        <v>19</v>
      </c>
      <c r="E623" s="19" t="s">
        <v>1235</v>
      </c>
      <c r="F623" s="23">
        <v>84</v>
      </c>
      <c r="G623" s="23"/>
      <c r="H623" s="19" t="s">
        <v>1041</v>
      </c>
      <c r="I623" s="19" t="s">
        <v>0</v>
      </c>
      <c r="J623" s="19" t="s">
        <v>2860</v>
      </c>
      <c r="L623" s="22"/>
      <c r="XFD623" s="22"/>
    </row>
    <row r="624" spans="1:12 16384:16384" s="19" customFormat="1" x14ac:dyDescent="0.35">
      <c r="A624" s="19" t="s">
        <v>1320</v>
      </c>
      <c r="B624" s="45" t="str">
        <f>HYPERLINK(Table4[[#This Row],[Link]],Table4[[#This Row],[Pattern w/out Hyperlink]])</f>
        <v>Angle</v>
      </c>
      <c r="C624" s="19">
        <f>IF(F624&lt;=$N$1,$M$1,IF(AND(F624&gt;=$N$2,F624&lt;=$O$2),$M$2,IF(AND(F624&gt;=$N$3,F624&lt;=$O$3),$M$3,IF(AND(F624&gt;=$N$4,F624&lt;=$O$4),$M$4,IF(AND(F624&gt;=$N$5,F624&lt;=$O$5),$M$5,IF(AND(F624&gt;=$N$6,F624&lt;=$O$6),$M$6,IF(AND(F624&gt;=$N$7,F624&lt;=$O$7),$M$7,IF(AND(F624&gt;=$N$8,F624&lt;=$O$8),$M$8,IF(AND(F624&gt;$N$9,F624&lt;=$O$9),$M$9,IF(AND(F624&gt;=$N$10,F624&lt;=$O$10),$M$10,IF(AND(F624&gt;=$N$11,F624&lt;=$O$11),$M$11,IF(AND(F624&gt;=$N$12,F624&lt;=$O$12),$M$12,IF(AND(F624&gt;=$N$13,F624&lt;=$O$13),$M$13,IF(AND(F624&gt;=$N$14,F624&lt;=$O$14),$M$14,IF(AND(F624&gt;=$N$15,F624&lt;=$O$15),$M$15,IF(AND(F624&gt;=$N$16,F624&lt;=$O$16),$M$16,IF(AND(F624&gt;=$N$17,F624&lt;=$O$17),$M$17,IF(AND(F624&gt;=$N$18,F624&lt;=$O$18),$M$18,IF(AND(F624&gt;=$M$19,F624&gt;=$N$19),$O$19,IF(AND(F624&gt;=$N$19,F624&lt;=$O$19),$M$19,IF(AND(F624&gt;=$N$20,F624&lt;=$O$20),$M$20,IF(AND(F624&gt;=$N$21,F624&lt;=$O$21),$M$21,IF(AND(F624&gt;=$N$22,F624&lt;=$O$22),$M$22,IF(AND(F624&gt;=$N$23,F624&lt;=$O$23),$M$23,IF(AND(F624&gt;=$N$24,F624&lt;=$O$24),$M$24,IF(AND(F624&gt;=$N$25,F624&lt;=$O$25),$M$25,IF(AND(F624&gt;=$N$26,F624&lt;=$O$26),$M$26,IF(AND(F624&gt;=$N$27,F624&lt;=$O$27),$M$27,IF(AND(F624&gt;=$N$28,F624&lt;=$O$28),$M$28,IF(AND(F624&gt;=$N$29,F624&lt;=$O$29),$M$29))))))))))))))))))))))))))))))</f>
        <v>7</v>
      </c>
      <c r="D624" s="19" t="s">
        <v>24</v>
      </c>
      <c r="E624" s="19" t="s">
        <v>1235</v>
      </c>
      <c r="F624" s="23">
        <f>Table4[[#This Row],[USD Pricing]]*Exchange!$A$1</f>
        <v>83.929999999999993</v>
      </c>
      <c r="G624" s="23">
        <v>59.95</v>
      </c>
      <c r="H624" s="19" t="s">
        <v>1321</v>
      </c>
      <c r="I624" s="19" t="s">
        <v>0</v>
      </c>
      <c r="J624" s="19" t="s">
        <v>2860</v>
      </c>
      <c r="K624" s="19" t="s">
        <v>8156</v>
      </c>
      <c r="L624" s="22"/>
      <c r="XFD624" s="22"/>
    </row>
    <row r="625" spans="1:12 16384:16384" s="19" customFormat="1" x14ac:dyDescent="0.35">
      <c r="A625" s="19" t="s">
        <v>1716</v>
      </c>
      <c r="B625" s="45" t="str">
        <f>HYPERLINK(Table4[[#This Row],[Link]],Table4[[#This Row],[Pattern w/out Hyperlink]])</f>
        <v>Anthology CV</v>
      </c>
      <c r="C625" s="19">
        <f>IF(F625&lt;=$N$1,$M$1,IF(AND(F625&gt;=$N$2,F625&lt;=$O$2),$M$2,IF(AND(F625&gt;=$N$3,F625&lt;=$O$3),$M$3,IF(AND(F625&gt;=$N$4,F625&lt;=$O$4),$M$4,IF(AND(F625&gt;=$N$5,F625&lt;=$O$5),$M$5,IF(AND(F625&gt;=$N$6,F625&lt;=$O$6),$M$6,IF(AND(F625&gt;=$N$7,F625&lt;=$O$7),$M$7,IF(AND(F625&gt;=$N$8,F625&lt;=$O$8),$M$8,IF(AND(F625&gt;$N$9,F625&lt;=$O$9),$M$9,IF(AND(F625&gt;=$N$10,F625&lt;=$O$10),$M$10,IF(AND(F625&gt;=$N$11,F625&lt;=$O$11),$M$11,IF(AND(F625&gt;=$N$12,F625&lt;=$O$12),$M$12,IF(AND(F625&gt;=$N$13,F625&lt;=$O$13),$M$13,IF(AND(F625&gt;=$N$14,F625&lt;=$O$14),$M$14,IF(AND(F625&gt;=$N$15,F625&lt;=$O$15),$M$15,IF(AND(F625&gt;=$N$16,F625&lt;=$O$16),$M$16,IF(AND(F625&gt;=$N$17,F625&lt;=$O$17),$M$17,IF(AND(F625&gt;=$N$18,F625&lt;=$O$18),$M$18,IF(AND(F625&gt;=$M$19,F625&gt;=$N$19),$O$19,IF(AND(F625&gt;=$N$19,F625&lt;=$O$19),$M$19,IF(AND(F625&gt;=$N$20,F625&lt;=$O$20),$M$20,IF(AND(F625&gt;=$N$21,F625&lt;=$O$21),$M$21,IF(AND(F625&gt;=$N$22,F625&lt;=$O$22),$M$22,IF(AND(F625&gt;=$N$23,F625&lt;=$O$23),$M$23,IF(AND(F625&gt;=$N$24,F625&lt;=$O$24),$M$24,IF(AND(F625&gt;=$N$25,F625&lt;=$O$25),$M$25,IF(AND(F625&gt;=$N$26,F625&lt;=$O$26),$M$26,IF(AND(F625&gt;=$N$27,F625&lt;=$O$27),$M$27,IF(AND(F625&gt;=$N$28,F625&lt;=$O$28),$M$28,IF(AND(F625&gt;=$N$29,F625&lt;=$O$29),$M$29))))))))))))))))))))))))))))))</f>
        <v>7</v>
      </c>
      <c r="D625" s="19" t="s">
        <v>26</v>
      </c>
      <c r="E625" s="19" t="s">
        <v>1235</v>
      </c>
      <c r="F625" s="23">
        <f>Table4[[#This Row],[USD Pricing]]*Exchange!$A$1</f>
        <v>85.399999999999991</v>
      </c>
      <c r="G625" s="23">
        <v>61</v>
      </c>
      <c r="H625" s="19" t="s">
        <v>5498</v>
      </c>
      <c r="I625" s="19" t="s">
        <v>0</v>
      </c>
      <c r="J625" s="19" t="s">
        <v>2866</v>
      </c>
      <c r="K625" s="19" t="s">
        <v>8167</v>
      </c>
      <c r="L625" s="22"/>
      <c r="XFD625" s="22"/>
    </row>
    <row r="626" spans="1:12 16384:16384" s="19" customFormat="1" x14ac:dyDescent="0.35">
      <c r="A626" s="12" t="s">
        <v>1762</v>
      </c>
      <c r="B626" s="19" t="str">
        <f>HYPERLINK(Table4[[#This Row],[Link]],Table4[[#This Row],[Pattern w/out Hyperlink]])</f>
        <v>Antico</v>
      </c>
      <c r="C626" s="19">
        <f>IF(F626&lt;=$N$1,$M$1,IF(AND(F626&gt;=$N$2,F626&lt;=$O$2),$M$2,IF(AND(F626&gt;=$N$3,F626&lt;=$O$3),$M$3,IF(AND(F626&gt;=$N$4,F626&lt;=$O$4),$M$4,IF(AND(F626&gt;=$N$5,F626&lt;=$O$5),$M$5,IF(AND(F626&gt;=$N$6,F626&lt;=$O$6),$M$6,IF(AND(F626&gt;=$N$7,F626&lt;=$O$7),$M$7,IF(AND(F626&gt;=$N$8,F626&lt;=$O$8),$M$8,IF(AND(F626&gt;$N$9,F626&lt;=$O$9),$M$9,IF(AND(F626&gt;=$N$10,F626&lt;=$O$10),$M$10,IF(AND(F626&gt;=$N$11,F626&lt;=$O$11),$M$11,IF(AND(F626&gt;=$N$12,F626&lt;=$O$12),$M$12,IF(AND(F626&gt;=$N$13,F626&lt;=$O$13),$M$13,IF(AND(F626&gt;=$N$14,F626&lt;=$O$14),$M$14,IF(AND(F626&gt;=$N$15,F626&lt;=$O$15),$M$15,IF(AND(F626&gt;=$N$16,F626&lt;=$O$16),$M$16,IF(AND(F626&gt;=$N$17,F626&lt;=$O$17),$M$17,IF(AND(F626&gt;=$N$18,F626&lt;=$O$18),$M$18,IF(AND(F626&gt;=$M$19,F626&gt;=$N$19),$O$19,IF(AND(F626&gt;=$N$19,F626&lt;=$O$19),$M$19,IF(AND(F626&gt;=$N$20,F626&lt;=$O$20),$M$20,IF(AND(F626&gt;=$N$21,F626&lt;=$O$21),$M$21,IF(AND(F626&gt;=$N$22,F626&lt;=$O$22),$M$22,IF(AND(F626&gt;=$N$23,F626&lt;=$O$23),$M$23,IF(AND(F626&gt;=$N$24,F626&lt;=$O$24),$M$24,IF(AND(F626&gt;=$N$25,F626&lt;=$O$25),$M$25,IF(AND(F626&gt;=$N$26,F626&lt;=$O$26),$M$26,IF(AND(F626&gt;=$N$27,F626&lt;=$O$27),$M$27,IF(AND(F626&gt;=$N$28,F626&lt;=$O$28),$M$28,IF(AND(F626&gt;=$N$29,F626&lt;=$O$29),$M$29))))))))))))))))))))))))))))))</f>
        <v>7</v>
      </c>
      <c r="D626" s="19" t="s">
        <v>19</v>
      </c>
      <c r="E626" s="19" t="s">
        <v>1235</v>
      </c>
      <c r="F626" s="16">
        <v>95</v>
      </c>
      <c r="G626" s="16"/>
      <c r="H626" s="12" t="s">
        <v>1763</v>
      </c>
      <c r="I626" s="19" t="s">
        <v>1319</v>
      </c>
      <c r="J626" s="19" t="s">
        <v>2862</v>
      </c>
      <c r="K626" s="12"/>
      <c r="L626" s="22"/>
      <c r="XFD626" s="22"/>
    </row>
    <row r="627" spans="1:12 16384:16384" s="19" customFormat="1" x14ac:dyDescent="0.35">
      <c r="A627" s="19" t="s">
        <v>48</v>
      </c>
      <c r="B627" s="45" t="str">
        <f>HYPERLINK(Table4[[#This Row],[Link]],Table4[[#This Row],[Pattern w/out Hyperlink]])</f>
        <v>Apollo Silicone</v>
      </c>
      <c r="C627" s="19">
        <f>IF(F627&lt;=$N$1,$M$1,IF(AND(F627&gt;=$N$2,F627&lt;=$O$2),$M$2,IF(AND(F627&gt;=$N$3,F627&lt;=$O$3),$M$3,IF(AND(F627&gt;=$N$4,F627&lt;=$O$4),$M$4,IF(AND(F627&gt;=$N$5,F627&lt;=$O$5),$M$5,IF(AND(F627&gt;=$N$6,F627&lt;=$O$6),$M$6,IF(AND(F627&gt;=$N$7,F627&lt;=$O$7),$M$7,IF(AND(F627&gt;=$N$8,F627&lt;=$O$8),$M$8,IF(AND(F627&gt;$N$9,F627&lt;=$O$9),$M$9,IF(AND(F627&gt;=$N$10,F627&lt;=$O$10),$M$10,IF(AND(F627&gt;=$N$11,F627&lt;=$O$11),$M$11,IF(AND(F627&gt;=$N$12,F627&lt;=$O$12),$M$12,IF(AND(F627&gt;=$N$13,F627&lt;=$O$13),$M$13,IF(AND(F627&gt;=$N$14,F627&lt;=$O$14),$M$14,IF(AND(F627&gt;=$N$15,F627&lt;=$O$15),$M$15,IF(AND(F627&gt;=$N$16,F627&lt;=$O$16),$M$16,IF(AND(F627&gt;=$N$17,F627&lt;=$O$17),$M$17,IF(AND(F627&gt;=$N$18,F627&lt;=$O$18),$M$18,IF(AND(F627&gt;=$M$19,F627&gt;=$N$19),$O$19,IF(AND(F627&gt;=$N$19,F627&lt;=$O$19),$M$19,IF(AND(F627&gt;=$N$20,F627&lt;=$O$20),$M$20,IF(AND(F627&gt;=$N$21,F627&lt;=$O$21),$M$21,IF(AND(F627&gt;=$N$22,F627&lt;=$O$22),$M$22,IF(AND(F627&gt;=$N$23,F627&lt;=$O$23),$M$23,IF(AND(F627&gt;=$N$24,F627&lt;=$O$24),$M$24,IF(AND(F627&gt;=$N$25,F627&lt;=$O$25),$M$25,IF(AND(F627&gt;=$N$26,F627&lt;=$O$26),$M$26,IF(AND(F627&gt;=$N$27,F627&lt;=$O$27),$M$27,IF(AND(F627&gt;=$N$28,F627&lt;=$O$28),$M$28,IF(AND(F627&gt;=$N$29,F627&lt;=$O$29),$M$29))))))))))))))))))))))))))))))</f>
        <v>7</v>
      </c>
      <c r="D627" s="19" t="s">
        <v>22</v>
      </c>
      <c r="E627" s="19" t="s">
        <v>1235</v>
      </c>
      <c r="F627" s="23">
        <f>Table4[[#This Row],[USD Pricing]]*Exchange!$A$1</f>
        <v>86.617999999999995</v>
      </c>
      <c r="G627" s="23">
        <v>61.87</v>
      </c>
      <c r="H627" s="19" t="s">
        <v>1666</v>
      </c>
      <c r="I627" s="19" t="s">
        <v>1319</v>
      </c>
      <c r="J627" s="19" t="s">
        <v>2872</v>
      </c>
      <c r="K627" s="19">
        <v>10</v>
      </c>
      <c r="L627" s="22"/>
      <c r="XFD627" s="22"/>
    </row>
    <row r="628" spans="1:12 16384:16384" s="19" customFormat="1" x14ac:dyDescent="0.35">
      <c r="A628" s="12" t="s">
        <v>49</v>
      </c>
      <c r="B628" s="19" t="str">
        <f>HYPERLINK(Table4[[#This Row],[Link]],Table4[[#This Row],[Pattern w/out Hyperlink]])</f>
        <v>Arabesque</v>
      </c>
      <c r="C628" s="19">
        <f>IF(F628&lt;=$N$1,$M$1,IF(AND(F628&gt;=$N$2,F628&lt;=$O$2),$M$2,IF(AND(F628&gt;=$N$3,F628&lt;=$O$3),$M$3,IF(AND(F628&gt;=$N$4,F628&lt;=$O$4),$M$4,IF(AND(F628&gt;=$N$5,F628&lt;=$O$5),$M$5,IF(AND(F628&gt;=$N$6,F628&lt;=$O$6),$M$6,IF(AND(F628&gt;=$N$7,F628&lt;=$O$7),$M$7,IF(AND(F628&gt;=$N$8,F628&lt;=$O$8),$M$8,IF(AND(F628&gt;$N$9,F628&lt;=$O$9),$M$9,IF(AND(F628&gt;=$N$10,F628&lt;=$O$10),$M$10,IF(AND(F628&gt;=$N$11,F628&lt;=$O$11),$M$11,IF(AND(F628&gt;=$N$12,F628&lt;=$O$12),$M$12,IF(AND(F628&gt;=$N$13,F628&lt;=$O$13),$M$13,IF(AND(F628&gt;=$N$14,F628&lt;=$O$14),$M$14,IF(AND(F628&gt;=$N$15,F628&lt;=$O$15),$M$15,IF(AND(F628&gt;=$N$16,F628&lt;=$O$16),$M$16,IF(AND(F628&gt;=$N$17,F628&lt;=$O$17),$M$17,IF(AND(F628&gt;=$N$18,F628&lt;=$O$18),$M$18,IF(AND(F628&gt;=$M$19,F628&gt;=$N$19),$O$19,IF(AND(F628&gt;=$N$19,F628&lt;=$O$19),$M$19,IF(AND(F628&gt;=$N$20,F628&lt;=$O$20),$M$20,IF(AND(F628&gt;=$N$21,F628&lt;=$O$21),$M$21,IF(AND(F628&gt;=$N$22,F628&lt;=$O$22),$M$22,IF(AND(F628&gt;=$N$23,F628&lt;=$O$23),$M$23,IF(AND(F628&gt;=$N$24,F628&lt;=$O$24),$M$24,IF(AND(F628&gt;=$N$25,F628&lt;=$O$25),$M$25,IF(AND(F628&gt;=$N$26,F628&lt;=$O$26),$M$26,IF(AND(F628&gt;=$N$27,F628&lt;=$O$27),$M$27,IF(AND(F628&gt;=$N$28,F628&lt;=$O$28),$M$28,IF(AND(F628&gt;=$N$29,F628&lt;=$O$29),$M$29))))))))))))))))))))))))))))))</f>
        <v>7</v>
      </c>
      <c r="D628" s="19" t="s">
        <v>24</v>
      </c>
      <c r="E628" s="19" t="s">
        <v>1235</v>
      </c>
      <c r="F628" s="16">
        <f>Table4[[#This Row],[USD Pricing]]*Exchange!$A$1</f>
        <v>83.929999999999993</v>
      </c>
      <c r="G628" s="16">
        <v>59.95</v>
      </c>
      <c r="H628" s="12" t="s">
        <v>964</v>
      </c>
      <c r="I628" s="19" t="s">
        <v>0</v>
      </c>
      <c r="J628" s="19" t="s">
        <v>2858</v>
      </c>
      <c r="K628" s="12" t="s">
        <v>8158</v>
      </c>
      <c r="L628" s="22"/>
      <c r="XFD628" s="22"/>
    </row>
    <row r="629" spans="1:12 16384:16384" s="19" customFormat="1" x14ac:dyDescent="0.35">
      <c r="A629" s="12" t="s">
        <v>3188</v>
      </c>
      <c r="B629" s="19" t="str">
        <f>HYPERLINK(Table4[[#This Row],[Link]],Table4[[#This Row],[Pattern w/out Hyperlink]])</f>
        <v>Artisanal Epu</v>
      </c>
      <c r="C629" s="19">
        <f>IF(F629&lt;=$N$1,$M$1,IF(AND(F629&gt;=$N$2,F629&lt;=$O$2),$M$2,IF(AND(F629&gt;=$N$3,F629&lt;=$O$3),$M$3,IF(AND(F629&gt;=$N$4,F629&lt;=$O$4),$M$4,IF(AND(F629&gt;=$N$5,F629&lt;=$O$5),$M$5,IF(AND(F629&gt;=$N$6,F629&lt;=$O$6),$M$6,IF(AND(F629&gt;=$N$7,F629&lt;=$O$7),$M$7,IF(AND(F629&gt;=$N$8,F629&lt;=$O$8),$M$8,IF(AND(F629&gt;$N$9,F629&lt;=$O$9),$M$9,IF(AND(F629&gt;=$N$10,F629&lt;=$O$10),$M$10,IF(AND(F629&gt;=$N$11,F629&lt;=$O$11),$M$11,IF(AND(F629&gt;=$N$12,F629&lt;=$O$12),$M$12,IF(AND(F629&gt;=$N$13,F629&lt;=$O$13),$M$13,IF(AND(F629&gt;=$N$14,F629&lt;=$O$14),$M$14,IF(AND(F629&gt;=$N$15,F629&lt;=$O$15),$M$15,IF(AND(F629&gt;=$N$16,F629&lt;=$O$16),$M$16,IF(AND(F629&gt;=$N$17,F629&lt;=$O$17),$M$17,IF(AND(F629&gt;=$N$18,F629&lt;=$O$18),$M$18,IF(AND(F629&gt;=$M$19,F629&gt;=$N$19),$O$19,IF(AND(F629&gt;=$N$19,F629&lt;=$O$19),$M$19,IF(AND(F629&gt;=$N$20,F629&lt;=$O$20),$M$20,IF(AND(F629&gt;=$N$21,F629&lt;=$O$21),$M$21,IF(AND(F629&gt;=$N$22,F629&lt;=$O$22),$M$22,IF(AND(F629&gt;=$N$23,F629&lt;=$O$23),$M$23,IF(AND(F629&gt;=$N$24,F629&lt;=$O$24),$M$24,IF(AND(F629&gt;=$N$25,F629&lt;=$O$25),$M$25,IF(AND(F629&gt;=$N$26,F629&lt;=$O$26),$M$26,IF(AND(F629&gt;=$N$27,F629&lt;=$O$27),$M$27,IF(AND(F629&gt;=$N$28,F629&lt;=$O$28),$M$28,IF(AND(F629&gt;=$N$29,F629&lt;=$O$29),$M$29))))))))))))))))))))))))))))))</f>
        <v>7</v>
      </c>
      <c r="D629" s="19" t="s">
        <v>26</v>
      </c>
      <c r="E629" s="19" t="s">
        <v>1235</v>
      </c>
      <c r="F629" s="16">
        <f>Table4[[#This Row],[USD Pricing]]*Exchange!$A$1</f>
        <v>79.099999999999994</v>
      </c>
      <c r="G629" s="16">
        <v>56.5</v>
      </c>
      <c r="H629" s="12" t="s">
        <v>5500</v>
      </c>
      <c r="I629" s="19" t="s">
        <v>1319</v>
      </c>
      <c r="J629" s="19" t="s">
        <v>2881</v>
      </c>
      <c r="K629" s="12"/>
      <c r="L629" s="22"/>
      <c r="XFD629" s="22"/>
    </row>
    <row r="630" spans="1:12 16384:16384" s="19" customFormat="1" x14ac:dyDescent="0.35">
      <c r="A630" s="12" t="s">
        <v>3028</v>
      </c>
      <c r="B630" s="19" t="str">
        <f>HYPERLINK(Table4[[#This Row],[Link]],Table4[[#This Row],[Pattern w/out Hyperlink]])</f>
        <v>Ascot</v>
      </c>
      <c r="C630" s="19">
        <f>IF(F630&lt;=$N$1,$M$1,IF(AND(F630&gt;=$N$2,F630&lt;=$O$2),$M$2,IF(AND(F630&gt;=$N$3,F630&lt;=$O$3),$M$3,IF(AND(F630&gt;=$N$4,F630&lt;=$O$4),$M$4,IF(AND(F630&gt;=$N$5,F630&lt;=$O$5),$M$5,IF(AND(F630&gt;=$N$6,F630&lt;=$O$6),$M$6,IF(AND(F630&gt;=$N$7,F630&lt;=$O$7),$M$7,IF(AND(F630&gt;=$N$8,F630&lt;=$O$8),$M$8,IF(AND(F630&gt;$N$9,F630&lt;=$O$9),$M$9,IF(AND(F630&gt;=$N$10,F630&lt;=$O$10),$M$10,IF(AND(F630&gt;=$N$11,F630&lt;=$O$11),$M$11,IF(AND(F630&gt;=$N$12,F630&lt;=$O$12),$M$12,IF(AND(F630&gt;=$N$13,F630&lt;=$O$13),$M$13,IF(AND(F630&gt;=$N$14,F630&lt;=$O$14),$M$14,IF(AND(F630&gt;=$N$15,F630&lt;=$O$15),$M$15,IF(AND(F630&gt;=$N$16,F630&lt;=$O$16),$M$16,IF(AND(F630&gt;=$N$17,F630&lt;=$O$17),$M$17,IF(AND(F630&gt;=$N$18,F630&lt;=$O$18),$M$18,IF(AND(F630&gt;=$M$19,F630&gt;=$N$19),$O$19,IF(AND(F630&gt;=$N$19,F630&lt;=$O$19),$M$19,IF(AND(F630&gt;=$N$20,F630&lt;=$O$20),$M$20,IF(AND(F630&gt;=$N$21,F630&lt;=$O$21),$M$21,IF(AND(F630&gt;=$N$22,F630&lt;=$O$22),$M$22,IF(AND(F630&gt;=$N$23,F630&lt;=$O$23),$M$23,IF(AND(F630&gt;=$N$24,F630&lt;=$O$24),$M$24,IF(AND(F630&gt;=$N$25,F630&lt;=$O$25),$M$25,IF(AND(F630&gt;=$N$26,F630&lt;=$O$26),$M$26,IF(AND(F630&gt;=$N$27,F630&lt;=$O$27),$M$27,IF(AND(F630&gt;=$N$28,F630&lt;=$O$28),$M$28,IF(AND(F630&gt;=$N$29,F630&lt;=$O$29),$M$29))))))))))))))))))))))))))))))</f>
        <v>7</v>
      </c>
      <c r="D630" s="19" t="s">
        <v>2981</v>
      </c>
      <c r="E630" s="19" t="s">
        <v>1235</v>
      </c>
      <c r="F630" s="16">
        <f>Table4[[#This Row],[USD Pricing]]*Exchange!$A$1</f>
        <v>78.399999999999991</v>
      </c>
      <c r="G630" s="16">
        <v>56</v>
      </c>
      <c r="H630" s="12" t="s">
        <v>7770</v>
      </c>
      <c r="I630" s="19" t="s">
        <v>0</v>
      </c>
      <c r="J630" s="19" t="s">
        <v>2857</v>
      </c>
      <c r="K630" s="12"/>
      <c r="L630" s="22"/>
      <c r="XFD630" s="22"/>
    </row>
    <row r="631" spans="1:12 16384:16384" s="19" customFormat="1" x14ac:dyDescent="0.35">
      <c r="A631" s="19" t="s">
        <v>3029</v>
      </c>
      <c r="B631" s="45" t="str">
        <f>HYPERLINK(Table4[[#This Row],[Link]],Table4[[#This Row],[Pattern w/out Hyperlink]])</f>
        <v>Asteria</v>
      </c>
      <c r="C631" s="19">
        <f>IF(F631&lt;=$N$1,$M$1,IF(AND(F631&gt;=$N$2,F631&lt;=$O$2),$M$2,IF(AND(F631&gt;=$N$3,F631&lt;=$O$3),$M$3,IF(AND(F631&gt;=$N$4,F631&lt;=$O$4),$M$4,IF(AND(F631&gt;=$N$5,F631&lt;=$O$5),$M$5,IF(AND(F631&gt;=$N$6,F631&lt;=$O$6),$M$6,IF(AND(F631&gt;=$N$7,F631&lt;=$O$7),$M$7,IF(AND(F631&gt;=$N$8,F631&lt;=$O$8),$M$8,IF(AND(F631&gt;$N$9,F631&lt;=$O$9),$M$9,IF(AND(F631&gt;=$N$10,F631&lt;=$O$10),$M$10,IF(AND(F631&gt;=$N$11,F631&lt;=$O$11),$M$11,IF(AND(F631&gt;=$N$12,F631&lt;=$O$12),$M$12,IF(AND(F631&gt;=$N$13,F631&lt;=$O$13),$M$13,IF(AND(F631&gt;=$N$14,F631&lt;=$O$14),$M$14,IF(AND(F631&gt;=$N$15,F631&lt;=$O$15),$M$15,IF(AND(F631&gt;=$N$16,F631&lt;=$O$16),$M$16,IF(AND(F631&gt;=$N$17,F631&lt;=$O$17),$M$17,IF(AND(F631&gt;=$N$18,F631&lt;=$O$18),$M$18,IF(AND(F631&gt;=$M$19,F631&gt;=$N$19),$O$19,IF(AND(F631&gt;=$N$19,F631&lt;=$O$19),$M$19,IF(AND(F631&gt;=$N$20,F631&lt;=$O$20),$M$20,IF(AND(F631&gt;=$N$21,F631&lt;=$O$21),$M$21,IF(AND(F631&gt;=$N$22,F631&lt;=$O$22),$M$22,IF(AND(F631&gt;=$N$23,F631&lt;=$O$23),$M$23,IF(AND(F631&gt;=$N$24,F631&lt;=$O$24),$M$24,IF(AND(F631&gt;=$N$25,F631&lt;=$O$25),$M$25,IF(AND(F631&gt;=$N$26,F631&lt;=$O$26),$M$26,IF(AND(F631&gt;=$N$27,F631&lt;=$O$27),$M$27,IF(AND(F631&gt;=$N$28,F631&lt;=$O$28),$M$28,IF(AND(F631&gt;=$N$29,F631&lt;=$O$29),$M$29))))))))))))))))))))))))))))))</f>
        <v>7</v>
      </c>
      <c r="D631" s="19" t="s">
        <v>2981</v>
      </c>
      <c r="E631" s="19" t="s">
        <v>1235</v>
      </c>
      <c r="F631" s="23">
        <f>Table4[[#This Row],[USD Pricing]]*Exchange!$A$1</f>
        <v>79.8</v>
      </c>
      <c r="G631" s="23">
        <v>57</v>
      </c>
      <c r="H631" s="19" t="s">
        <v>7771</v>
      </c>
      <c r="I631" s="19" t="s">
        <v>1319</v>
      </c>
      <c r="J631" s="19" t="s">
        <v>2856</v>
      </c>
      <c r="K631" s="19" t="s">
        <v>8205</v>
      </c>
      <c r="L631" s="22"/>
      <c r="XFD631" s="22"/>
    </row>
    <row r="632" spans="1:12 16384:16384" s="19" customFormat="1" x14ac:dyDescent="0.35">
      <c r="A632" s="12" t="s">
        <v>2627</v>
      </c>
      <c r="B632" s="19" t="str">
        <f>HYPERLINK(Table4[[#This Row],[Link]],Table4[[#This Row],[Pattern w/out Hyperlink]])</f>
        <v>Bandwidth</v>
      </c>
      <c r="C632" s="19">
        <f>IF(F632&lt;=$N$1,$M$1,IF(AND(F632&gt;=$N$2,F632&lt;=$O$2),$M$2,IF(AND(F632&gt;=$N$3,F632&lt;=$O$3),$M$3,IF(AND(F632&gt;=$N$4,F632&lt;=$O$4),$M$4,IF(AND(F632&gt;=$N$5,F632&lt;=$O$5),$M$5,IF(AND(F632&gt;=$N$6,F632&lt;=$O$6),$M$6,IF(AND(F632&gt;=$N$7,F632&lt;=$O$7),$M$7,IF(AND(F632&gt;=$N$8,F632&lt;=$O$8),$M$8,IF(AND(F632&gt;$N$9,F632&lt;=$O$9),$M$9,IF(AND(F632&gt;=$N$10,F632&lt;=$O$10),$M$10,IF(AND(F632&gt;=$N$11,F632&lt;=$O$11),$M$11,IF(AND(F632&gt;=$N$12,F632&lt;=$O$12),$M$12,IF(AND(F632&gt;=$N$13,F632&lt;=$O$13),$M$13,IF(AND(F632&gt;=$N$14,F632&lt;=$O$14),$M$14,IF(AND(F632&gt;=$N$15,F632&lt;=$O$15),$M$15,IF(AND(F632&gt;=$N$16,F632&lt;=$O$16),$M$16,IF(AND(F632&gt;=$N$17,F632&lt;=$O$17),$M$17,IF(AND(F632&gt;=$N$18,F632&lt;=$O$18),$M$18,IF(AND(F632&gt;=$M$19,F632&gt;=$N$19),$O$19,IF(AND(F632&gt;=$N$19,F632&lt;=$O$19),$M$19,IF(AND(F632&gt;=$N$20,F632&lt;=$O$20),$M$20,IF(AND(F632&gt;=$N$21,F632&lt;=$O$21),$M$21,IF(AND(F632&gt;=$N$22,F632&lt;=$O$22),$M$22,IF(AND(F632&gt;=$N$23,F632&lt;=$O$23),$M$23,IF(AND(F632&gt;=$N$24,F632&lt;=$O$24),$M$24,IF(AND(F632&gt;=$N$25,F632&lt;=$O$25),$M$25,IF(AND(F632&gt;=$N$26,F632&lt;=$O$26),$M$26,IF(AND(F632&gt;=$N$27,F632&lt;=$O$27),$M$27,IF(AND(F632&gt;=$N$28,F632&lt;=$O$28),$M$28,IF(AND(F632&gt;=$N$29,F632&lt;=$O$29),$M$29))))))))))))))))))))))))))))))</f>
        <v>7</v>
      </c>
      <c r="D632" s="19" t="s">
        <v>20</v>
      </c>
      <c r="E632" s="19" t="s">
        <v>1235</v>
      </c>
      <c r="F632" s="24">
        <f>Table4[[#This Row],[USD Pricing]]*Exchange!$A$1</f>
        <v>86.8</v>
      </c>
      <c r="G632" s="24">
        <v>62</v>
      </c>
      <c r="H632" s="12" t="s">
        <v>2628</v>
      </c>
      <c r="I632" s="19" t="s">
        <v>0</v>
      </c>
      <c r="J632" s="19" t="s">
        <v>2866</v>
      </c>
      <c r="L632" s="22"/>
      <c r="XFD632" s="22"/>
    </row>
    <row r="633" spans="1:12 16384:16384" s="19" customFormat="1" x14ac:dyDescent="0.35">
      <c r="A633" s="12" t="s">
        <v>7591</v>
      </c>
      <c r="B633" s="19" t="str">
        <f>HYPERLINK(Table4[[#This Row],[Link]],Table4[[#This Row],[Pattern w/out Hyperlink]])</f>
        <v>Bari 2.0</v>
      </c>
      <c r="C633" s="19">
        <f>IF(F633&lt;=$N$1,$M$1,IF(AND(F633&gt;=$N$2,F633&lt;=$O$2),$M$2,IF(AND(F633&gt;=$N$3,F633&lt;=$O$3),$M$3,IF(AND(F633&gt;=$N$4,F633&lt;=$O$4),$M$4,IF(AND(F633&gt;=$N$5,F633&lt;=$O$5),$M$5,IF(AND(F633&gt;=$N$6,F633&lt;=$O$6),$M$6,IF(AND(F633&gt;=$N$7,F633&lt;=$O$7),$M$7,IF(AND(F633&gt;=$N$8,F633&lt;=$O$8),$M$8,IF(AND(F633&gt;$N$9,F633&lt;=$O$9),$M$9,IF(AND(F633&gt;=$N$10,F633&lt;=$O$10),$M$10,IF(AND(F633&gt;=$N$11,F633&lt;=$O$11),$M$11,IF(AND(F633&gt;=$N$12,F633&lt;=$O$12),$M$12,IF(AND(F633&gt;=$N$13,F633&lt;=$O$13),$M$13,IF(AND(F633&gt;=$N$14,F633&lt;=$O$14),$M$14,IF(AND(F633&gt;=$N$15,F633&lt;=$O$15),$M$15,IF(AND(F633&gt;=$N$16,F633&lt;=$O$16),$M$16,IF(AND(F633&gt;=$N$17,F633&lt;=$O$17),$M$17,IF(AND(F633&gt;=$N$18,F633&lt;=$O$18),$M$18,IF(AND(F633&gt;=$M$19,F633&gt;=$N$19),$O$19,IF(AND(F633&gt;=$N$19,F633&lt;=$O$19),$M$19,IF(AND(F633&gt;=$N$20,F633&lt;=$O$20),$M$20,IF(AND(F633&gt;=$N$21,F633&lt;=$O$21),$M$21,IF(AND(F633&gt;=$N$22,F633&lt;=$O$22),$M$22,IF(AND(F633&gt;=$N$23,F633&lt;=$O$23),$M$23,IF(AND(F633&gt;=$N$24,F633&lt;=$O$24),$M$24,IF(AND(F633&gt;=$N$25,F633&lt;=$O$25),$M$25,IF(AND(F633&gt;=$N$26,F633&lt;=$O$26),$M$26,IF(AND(F633&gt;=$N$27,F633&lt;=$O$27),$M$27,IF(AND(F633&gt;=$N$28,F633&lt;=$O$28),$M$28,IF(AND(F633&gt;=$N$29,F633&lt;=$O$29),$M$29))))))))))))))))))))))))))))))</f>
        <v>7</v>
      </c>
      <c r="D633" s="19" t="s">
        <v>20</v>
      </c>
      <c r="E633" s="19" t="s">
        <v>1235</v>
      </c>
      <c r="F633" s="24">
        <f>Table4[[#This Row],[USD Pricing]]*Exchange!$A$1</f>
        <v>75.53</v>
      </c>
      <c r="G633" s="24">
        <v>53.95</v>
      </c>
      <c r="H633" s="12" t="s">
        <v>1494</v>
      </c>
      <c r="I633" s="19" t="s">
        <v>0</v>
      </c>
      <c r="J633" s="19" t="s">
        <v>2866</v>
      </c>
      <c r="L633" s="22"/>
      <c r="XFD633" s="22"/>
    </row>
    <row r="634" spans="1:12 16384:16384" s="19" customFormat="1" x14ac:dyDescent="0.35">
      <c r="A634" s="19" t="s">
        <v>80</v>
      </c>
      <c r="B634" s="45" t="str">
        <f>HYPERLINK(Table4[[#This Row],[Link]],Table4[[#This Row],[Pattern w/out Hyperlink]])</f>
        <v>Beachcomb</v>
      </c>
      <c r="C634" s="19">
        <f>IF(F634&lt;=$N$1,$M$1,IF(AND(F634&gt;=$N$2,F634&lt;=$O$2),$M$2,IF(AND(F634&gt;=$N$3,F634&lt;=$O$3),$M$3,IF(AND(F634&gt;=$N$4,F634&lt;=$O$4),$M$4,IF(AND(F634&gt;=$N$5,F634&lt;=$O$5),$M$5,IF(AND(F634&gt;=$N$6,F634&lt;=$O$6),$M$6,IF(AND(F634&gt;=$N$7,F634&lt;=$O$7),$M$7,IF(AND(F634&gt;=$N$8,F634&lt;=$O$8),$M$8,IF(AND(F634&gt;$N$9,F634&lt;=$O$9),$M$9,IF(AND(F634&gt;=$N$10,F634&lt;=$O$10),$M$10,IF(AND(F634&gt;=$N$11,F634&lt;=$O$11),$M$11,IF(AND(F634&gt;=$N$12,F634&lt;=$O$12),$M$12,IF(AND(F634&gt;=$N$13,F634&lt;=$O$13),$M$13,IF(AND(F634&gt;=$N$14,F634&lt;=$O$14),$M$14,IF(AND(F634&gt;=$N$15,F634&lt;=$O$15),$M$15,IF(AND(F634&gt;=$N$16,F634&lt;=$O$16),$M$16,IF(AND(F634&gt;=$N$17,F634&lt;=$O$17),$M$17,IF(AND(F634&gt;=$N$18,F634&lt;=$O$18),$M$18,IF(AND(F634&gt;=$M$19,F634&gt;=$N$19),$O$19,IF(AND(F634&gt;=$N$19,F634&lt;=$O$19),$M$19,IF(AND(F634&gt;=$N$20,F634&lt;=$O$20),$M$20,IF(AND(F634&gt;=$N$21,F634&lt;=$O$21),$M$21,IF(AND(F634&gt;=$N$22,F634&lt;=$O$22),$M$22,IF(AND(F634&gt;=$N$23,F634&lt;=$O$23),$M$23,IF(AND(F634&gt;=$N$24,F634&lt;=$O$24),$M$24,IF(AND(F634&gt;=$N$25,F634&lt;=$O$25),$M$25,IF(AND(F634&gt;=$N$26,F634&lt;=$O$26),$M$26,IF(AND(F634&gt;=$N$27,F634&lt;=$O$27),$M$27,IF(AND(F634&gt;=$N$28,F634&lt;=$O$28),$M$28,IF(AND(F634&gt;=$N$29,F634&lt;=$O$29),$M$29))))))))))))))))))))))))))))))</f>
        <v>7</v>
      </c>
      <c r="D634" s="19" t="s">
        <v>19</v>
      </c>
      <c r="E634" s="19" t="s">
        <v>1235</v>
      </c>
      <c r="F634" s="23">
        <v>84</v>
      </c>
      <c r="G634" s="23"/>
      <c r="H634" s="19" t="s">
        <v>1044</v>
      </c>
      <c r="I634" s="19" t="s">
        <v>0</v>
      </c>
      <c r="J634" s="19" t="s">
        <v>2860</v>
      </c>
      <c r="L634" s="22"/>
      <c r="XFD634" s="22"/>
    </row>
    <row r="635" spans="1:12 16384:16384" s="19" customFormat="1" x14ac:dyDescent="0.35">
      <c r="A635" s="12" t="s">
        <v>5501</v>
      </c>
      <c r="B635" s="19" t="str">
        <f>HYPERLINK(Table4[[#This Row],[Link]],Table4[[#This Row],[Pattern w/out Hyperlink]])</f>
        <v>Beeline Epu</v>
      </c>
      <c r="C635" s="19">
        <f>IF(F635&lt;=$N$1,$M$1,IF(AND(F635&gt;=$N$2,F635&lt;=$O$2),$M$2,IF(AND(F635&gt;=$N$3,F635&lt;=$O$3),$M$3,IF(AND(F635&gt;=$N$4,F635&lt;=$O$4),$M$4,IF(AND(F635&gt;=$N$5,F635&lt;=$O$5),$M$5,IF(AND(F635&gt;=$N$6,F635&lt;=$O$6),$M$6,IF(AND(F635&gt;=$N$7,F635&lt;=$O$7),$M$7,IF(AND(F635&gt;=$N$8,F635&lt;=$O$8),$M$8,IF(AND(F635&gt;$N$9,F635&lt;=$O$9),$M$9,IF(AND(F635&gt;=$N$10,F635&lt;=$O$10),$M$10,IF(AND(F635&gt;=$N$11,F635&lt;=$O$11),$M$11,IF(AND(F635&gt;=$N$12,F635&lt;=$O$12),$M$12,IF(AND(F635&gt;=$N$13,F635&lt;=$O$13),$M$13,IF(AND(F635&gt;=$N$14,F635&lt;=$O$14),$M$14,IF(AND(F635&gt;=$N$15,F635&lt;=$O$15),$M$15,IF(AND(F635&gt;=$N$16,F635&lt;=$O$16),$M$16,IF(AND(F635&gt;=$N$17,F635&lt;=$O$17),$M$17,IF(AND(F635&gt;=$N$18,F635&lt;=$O$18),$M$18,IF(AND(F635&gt;=$M$19,F635&gt;=$N$19),$O$19,IF(AND(F635&gt;=$N$19,F635&lt;=$O$19),$M$19,IF(AND(F635&gt;=$N$20,F635&lt;=$O$20),$M$20,IF(AND(F635&gt;=$N$21,F635&lt;=$O$21),$M$21,IF(AND(F635&gt;=$N$22,F635&lt;=$O$22),$M$22,IF(AND(F635&gt;=$N$23,F635&lt;=$O$23),$M$23,IF(AND(F635&gt;=$N$24,F635&lt;=$O$24),$M$24,IF(AND(F635&gt;=$N$25,F635&lt;=$O$25),$M$25,IF(AND(F635&gt;=$N$26,F635&lt;=$O$26),$M$26,IF(AND(F635&gt;=$N$27,F635&lt;=$O$27),$M$27,IF(AND(F635&gt;=$N$28,F635&lt;=$O$28),$M$28,IF(AND(F635&gt;=$N$29,F635&lt;=$O$29),$M$29))))))))))))))))))))))))))))))</f>
        <v>7</v>
      </c>
      <c r="D635" s="19" t="s">
        <v>26</v>
      </c>
      <c r="E635" s="19" t="s">
        <v>1235</v>
      </c>
      <c r="F635" s="16">
        <f>Table4[[#This Row],[USD Pricing]]*Exchange!$A$1</f>
        <v>84</v>
      </c>
      <c r="G635" s="16">
        <v>60</v>
      </c>
      <c r="H635" s="12" t="s">
        <v>5502</v>
      </c>
      <c r="I635" s="19" t="s">
        <v>1319</v>
      </c>
      <c r="J635" s="19" t="s">
        <v>2881</v>
      </c>
      <c r="K635" s="12"/>
      <c r="L635" s="22"/>
      <c r="XFD635" s="22"/>
    </row>
    <row r="636" spans="1:12 16384:16384" s="19" customFormat="1" x14ac:dyDescent="0.35">
      <c r="A636" s="12" t="s">
        <v>85</v>
      </c>
      <c r="B636" s="19" t="str">
        <f>HYPERLINK(Table4[[#This Row],[Link]],Table4[[#This Row],[Pattern w/out Hyperlink]])</f>
        <v>Beguiled By The Wild</v>
      </c>
      <c r="C636" s="19">
        <f>IF(F636&lt;=$N$1,$M$1,IF(AND(F636&gt;=$N$2,F636&lt;=$O$2),$M$2,IF(AND(F636&gt;=$N$3,F636&lt;=$O$3),$M$3,IF(AND(F636&gt;=$N$4,F636&lt;=$O$4),$M$4,IF(AND(F636&gt;=$N$5,F636&lt;=$O$5),$M$5,IF(AND(F636&gt;=$N$6,F636&lt;=$O$6),$M$6,IF(AND(F636&gt;=$N$7,F636&lt;=$O$7),$M$7,IF(AND(F636&gt;=$N$8,F636&lt;=$O$8),$M$8,IF(AND(F636&gt;$N$9,F636&lt;=$O$9),$M$9,IF(AND(F636&gt;=$N$10,F636&lt;=$O$10),$M$10,IF(AND(F636&gt;=$N$11,F636&lt;=$O$11),$M$11,IF(AND(F636&gt;=$N$12,F636&lt;=$O$12),$M$12,IF(AND(F636&gt;=$N$13,F636&lt;=$O$13),$M$13,IF(AND(F636&gt;=$N$14,F636&lt;=$O$14),$M$14,IF(AND(F636&gt;=$N$15,F636&lt;=$O$15),$M$15,IF(AND(F636&gt;=$N$16,F636&lt;=$O$16),$M$16,IF(AND(F636&gt;=$N$17,F636&lt;=$O$17),$M$17,IF(AND(F636&gt;=$N$18,F636&lt;=$O$18),$M$18,IF(AND(F636&gt;=$M$19,F636&gt;=$N$19),$O$19,IF(AND(F636&gt;=$N$19,F636&lt;=$O$19),$M$19,IF(AND(F636&gt;=$N$20,F636&lt;=$O$20),$M$20,IF(AND(F636&gt;=$N$21,F636&lt;=$O$21),$M$21,IF(AND(F636&gt;=$N$22,F636&lt;=$O$22),$M$22,IF(AND(F636&gt;=$N$23,F636&lt;=$O$23),$M$23,IF(AND(F636&gt;=$N$24,F636&lt;=$O$24),$M$24,IF(AND(F636&gt;=$N$25,F636&lt;=$O$25),$M$25,IF(AND(F636&gt;=$N$26,F636&lt;=$O$26),$M$26,IF(AND(F636&gt;=$N$27,F636&lt;=$O$27),$M$27,IF(AND(F636&gt;=$N$28,F636&lt;=$O$28),$M$28,IF(AND(F636&gt;=$N$29,F636&lt;=$O$29),$M$29))))))))))))))))))))))))))))))</f>
        <v>7</v>
      </c>
      <c r="D636" s="19" t="s">
        <v>25</v>
      </c>
      <c r="E636" s="19" t="s">
        <v>1235</v>
      </c>
      <c r="F636" s="16">
        <v>91.5</v>
      </c>
      <c r="G636" s="16"/>
      <c r="H636" s="12" t="s">
        <v>1133</v>
      </c>
      <c r="I636" s="19" t="s">
        <v>0</v>
      </c>
      <c r="J636" s="19" t="s">
        <v>2857</v>
      </c>
      <c r="K636" s="12"/>
      <c r="L636" s="22"/>
      <c r="XFD636" s="22"/>
    </row>
    <row r="637" spans="1:12 16384:16384" s="19" customFormat="1" x14ac:dyDescent="0.35">
      <c r="A637" s="19" t="s">
        <v>3246</v>
      </c>
      <c r="B637" s="45" t="str">
        <f>HYPERLINK(Table4[[#This Row],[Link]],Table4[[#This Row],[Pattern w/out Hyperlink]])</f>
        <v>Belmont</v>
      </c>
      <c r="C637" s="19">
        <f>IF(F637&lt;=$N$1,$M$1,IF(AND(F637&gt;=$N$2,F637&lt;=$O$2),$M$2,IF(AND(F637&gt;=$N$3,F637&lt;=$O$3),$M$3,IF(AND(F637&gt;=$N$4,F637&lt;=$O$4),$M$4,IF(AND(F637&gt;=$N$5,F637&lt;=$O$5),$M$5,IF(AND(F637&gt;=$N$6,F637&lt;=$O$6),$M$6,IF(AND(F637&gt;=$N$7,F637&lt;=$O$7),$M$7,IF(AND(F637&gt;=$N$8,F637&lt;=$O$8),$M$8,IF(AND(F637&gt;$N$9,F637&lt;=$O$9),$M$9,IF(AND(F637&gt;=$N$10,F637&lt;=$O$10),$M$10,IF(AND(F637&gt;=$N$11,F637&lt;=$O$11),$M$11,IF(AND(F637&gt;=$N$12,F637&lt;=$O$12),$M$12,IF(AND(F637&gt;=$N$13,F637&lt;=$O$13),$M$13,IF(AND(F637&gt;=$N$14,F637&lt;=$O$14),$M$14,IF(AND(F637&gt;=$N$15,F637&lt;=$O$15),$M$15,IF(AND(F637&gt;=$N$16,F637&lt;=$O$16),$M$16,IF(AND(F637&gt;=$N$17,F637&lt;=$O$17),$M$17,IF(AND(F637&gt;=$N$18,F637&lt;=$O$18),$M$18,IF(AND(F637&gt;=$M$19,F637&gt;=$N$19),$O$19,IF(AND(F637&gt;=$N$19,F637&lt;=$O$19),$M$19,IF(AND(F637&gt;=$N$20,F637&lt;=$O$20),$M$20,IF(AND(F637&gt;=$N$21,F637&lt;=$O$21),$M$21,IF(AND(F637&gt;=$N$22,F637&lt;=$O$22),$M$22,IF(AND(F637&gt;=$N$23,F637&lt;=$O$23),$M$23,IF(AND(F637&gt;=$N$24,F637&lt;=$O$24),$M$24,IF(AND(F637&gt;=$N$25,F637&lt;=$O$25),$M$25,IF(AND(F637&gt;=$N$26,F637&lt;=$O$26),$M$26,IF(AND(F637&gt;=$N$27,F637&lt;=$O$27),$M$27,IF(AND(F637&gt;=$N$28,F637&lt;=$O$28),$M$28,IF(AND(F637&gt;=$N$29,F637&lt;=$O$29),$M$29))))))))))))))))))))))))))))))</f>
        <v>7</v>
      </c>
      <c r="D637" s="19" t="s">
        <v>22</v>
      </c>
      <c r="E637" s="19" t="s">
        <v>1235</v>
      </c>
      <c r="F637" s="23">
        <f>Table4[[#This Row],[USD Pricing]]*Exchange!$A$1</f>
        <v>75.263999999999996</v>
      </c>
      <c r="G637" s="23">
        <v>53.76</v>
      </c>
      <c r="H637" s="19" t="s">
        <v>5905</v>
      </c>
      <c r="I637" s="19" t="s">
        <v>0</v>
      </c>
      <c r="J637" s="19" t="s">
        <v>3255</v>
      </c>
      <c r="L637" s="22"/>
      <c r="XFD637" s="22"/>
    </row>
    <row r="638" spans="1:12 16384:16384" s="19" customFormat="1" x14ac:dyDescent="0.35">
      <c r="A638" s="19" t="s">
        <v>6455</v>
      </c>
      <c r="B638" s="45" t="str">
        <f>HYPERLINK(Table4[[#This Row],[Link]],Table4[[#This Row],[Pattern w/out Hyperlink]])</f>
        <v>Berkshire 2.0</v>
      </c>
      <c r="C638" s="19">
        <f>IF(F638&lt;=$N$1,$M$1,IF(AND(F638&gt;=$N$2,F638&lt;=$O$2),$M$2,IF(AND(F638&gt;=$N$3,F638&lt;=$O$3),$M$3,IF(AND(F638&gt;=$N$4,F638&lt;=$O$4),$M$4,IF(AND(F638&gt;=$N$5,F638&lt;=$O$5),$M$5,IF(AND(F638&gt;=$N$6,F638&lt;=$O$6),$M$6,IF(AND(F638&gt;=$N$7,F638&lt;=$O$7),$M$7,IF(AND(F638&gt;=$N$8,F638&lt;=$O$8),$M$8,IF(AND(F638&gt;$N$9,F638&lt;=$O$9),$M$9,IF(AND(F638&gt;=$N$10,F638&lt;=$O$10),$M$10,IF(AND(F638&gt;=$N$11,F638&lt;=$O$11),$M$11,IF(AND(F638&gt;=$N$12,F638&lt;=$O$12),$M$12,IF(AND(F638&gt;=$N$13,F638&lt;=$O$13),$M$13,IF(AND(F638&gt;=$N$14,F638&lt;=$O$14),$M$14,IF(AND(F638&gt;=$N$15,F638&lt;=$O$15),$M$15,IF(AND(F638&gt;=$N$16,F638&lt;=$O$16),$M$16,IF(AND(F638&gt;=$N$17,F638&lt;=$O$17),$M$17,IF(AND(F638&gt;=$N$18,F638&lt;=$O$18),$M$18,IF(AND(F638&gt;=$M$19,F638&gt;=$N$19),$O$19,IF(AND(F638&gt;=$N$19,F638&lt;=$O$19),$M$19,IF(AND(F638&gt;=$N$20,F638&lt;=$O$20),$M$20,IF(AND(F638&gt;=$N$21,F638&lt;=$O$21),$M$21,IF(AND(F638&gt;=$N$22,F638&lt;=$O$22),$M$22,IF(AND(F638&gt;=$N$23,F638&lt;=$O$23),$M$23,IF(AND(F638&gt;=$N$24,F638&lt;=$O$24),$M$24,IF(AND(F638&gt;=$N$25,F638&lt;=$O$25),$M$25,IF(AND(F638&gt;=$N$26,F638&lt;=$O$26),$M$26,IF(AND(F638&gt;=$N$27,F638&lt;=$O$27),$M$27,IF(AND(F638&gt;=$N$28,F638&lt;=$O$28),$M$28,IF(AND(F638&gt;=$N$29,F638&lt;=$O$29),$M$29))))))))))))))))))))))))))))))</f>
        <v>7</v>
      </c>
      <c r="D638" s="19" t="s">
        <v>88</v>
      </c>
      <c r="E638" s="19" t="s">
        <v>1235</v>
      </c>
      <c r="F638" s="23">
        <f>Table4[[#This Row],[USD Pricing]]*Exchange!$A$1</f>
        <v>82.6</v>
      </c>
      <c r="G638" s="23">
        <v>59</v>
      </c>
      <c r="H638" s="21" t="s">
        <v>7395</v>
      </c>
      <c r="I638" s="19" t="s">
        <v>1319</v>
      </c>
      <c r="J638" s="19" t="s">
        <v>2868</v>
      </c>
      <c r="L638" s="22"/>
      <c r="XFD638" s="22"/>
    </row>
    <row r="639" spans="1:12 16384:16384" s="19" customFormat="1" x14ac:dyDescent="0.35">
      <c r="A639" s="12" t="s">
        <v>89</v>
      </c>
      <c r="B639" s="19" t="str">
        <f>HYPERLINK(Table4[[#This Row],[Link]],Table4[[#This Row],[Pattern w/out Hyperlink]])</f>
        <v>Bermuda</v>
      </c>
      <c r="C639" s="19">
        <f>IF(F639&lt;=$N$1,$M$1,IF(AND(F639&gt;=$N$2,F639&lt;=$O$2),$M$2,IF(AND(F639&gt;=$N$3,F639&lt;=$O$3),$M$3,IF(AND(F639&gt;=$N$4,F639&lt;=$O$4),$M$4,IF(AND(F639&gt;=$N$5,F639&lt;=$O$5),$M$5,IF(AND(F639&gt;=$N$6,F639&lt;=$O$6),$M$6,IF(AND(F639&gt;=$N$7,F639&lt;=$O$7),$M$7,IF(AND(F639&gt;=$N$8,F639&lt;=$O$8),$M$8,IF(AND(F639&gt;$N$9,F639&lt;=$O$9),$M$9,IF(AND(F639&gt;=$N$10,F639&lt;=$O$10),$M$10,IF(AND(F639&gt;=$N$11,F639&lt;=$O$11),$M$11,IF(AND(F639&gt;=$N$12,F639&lt;=$O$12),$M$12,IF(AND(F639&gt;=$N$13,F639&lt;=$O$13),$M$13,IF(AND(F639&gt;=$N$14,F639&lt;=$O$14),$M$14,IF(AND(F639&gt;=$N$15,F639&lt;=$O$15),$M$15,IF(AND(F639&gt;=$N$16,F639&lt;=$O$16),$M$16,IF(AND(F639&gt;=$N$17,F639&lt;=$O$17),$M$17,IF(AND(F639&gt;=$N$18,F639&lt;=$O$18),$M$18,IF(AND(F639&gt;=$M$19,F639&gt;=$N$19),$O$19,IF(AND(F639&gt;=$N$19,F639&lt;=$O$19),$M$19,IF(AND(F639&gt;=$N$20,F639&lt;=$O$20),$M$20,IF(AND(F639&gt;=$N$21,F639&lt;=$O$21),$M$21,IF(AND(F639&gt;=$N$22,F639&lt;=$O$22),$M$22,IF(AND(F639&gt;=$N$23,F639&lt;=$O$23),$M$23,IF(AND(F639&gt;=$N$24,F639&lt;=$O$24),$M$24,IF(AND(F639&gt;=$N$25,F639&lt;=$O$25),$M$25,IF(AND(F639&gt;=$N$26,F639&lt;=$O$26),$M$26,IF(AND(F639&gt;=$N$27,F639&lt;=$O$27),$M$27,IF(AND(F639&gt;=$N$28,F639&lt;=$O$28),$M$28,IF(AND(F639&gt;=$N$29,F639&lt;=$O$29),$M$29))))))))))))))))))))))))))))))</f>
        <v>7</v>
      </c>
      <c r="D639" s="19" t="s">
        <v>19</v>
      </c>
      <c r="E639" s="19" t="s">
        <v>1235</v>
      </c>
      <c r="F639" s="16">
        <v>91</v>
      </c>
      <c r="G639" s="16"/>
      <c r="H639" s="12" t="s">
        <v>1996</v>
      </c>
      <c r="I639" s="19" t="s">
        <v>1319</v>
      </c>
      <c r="J639" s="19" t="s">
        <v>2857</v>
      </c>
      <c r="K639" s="12" t="s">
        <v>8170</v>
      </c>
      <c r="L639" s="22"/>
      <c r="XFD639" s="22"/>
    </row>
    <row r="640" spans="1:12 16384:16384" s="19" customFormat="1" x14ac:dyDescent="0.35">
      <c r="A640" s="12" t="s">
        <v>96</v>
      </c>
      <c r="B640" s="19" t="str">
        <f>HYPERLINK(Table4[[#This Row],[Link]],Table4[[#This Row],[Pattern w/out Hyperlink]])</f>
        <v>Big Dot</v>
      </c>
      <c r="C640" s="19">
        <f>IF(F640&lt;=$N$1,$M$1,IF(AND(F640&gt;=$N$2,F640&lt;=$O$2),$M$2,IF(AND(F640&gt;=$N$3,F640&lt;=$O$3),$M$3,IF(AND(F640&gt;=$N$4,F640&lt;=$O$4),$M$4,IF(AND(F640&gt;=$N$5,F640&lt;=$O$5),$M$5,IF(AND(F640&gt;=$N$6,F640&lt;=$O$6),$M$6,IF(AND(F640&gt;=$N$7,F640&lt;=$O$7),$M$7,IF(AND(F640&gt;=$N$8,F640&lt;=$O$8),$M$8,IF(AND(F640&gt;$N$9,F640&lt;=$O$9),$M$9,IF(AND(F640&gt;=$N$10,F640&lt;=$O$10),$M$10,IF(AND(F640&gt;=$N$11,F640&lt;=$O$11),$M$11,IF(AND(F640&gt;=$N$12,F640&lt;=$O$12),$M$12,IF(AND(F640&gt;=$N$13,F640&lt;=$O$13),$M$13,IF(AND(F640&gt;=$N$14,F640&lt;=$O$14),$M$14,IF(AND(F640&gt;=$N$15,F640&lt;=$O$15),$M$15,IF(AND(F640&gt;=$N$16,F640&lt;=$O$16),$M$16,IF(AND(F640&gt;=$N$17,F640&lt;=$O$17),$M$17,IF(AND(F640&gt;=$N$18,F640&lt;=$O$18),$M$18,IF(AND(F640&gt;=$M$19,F640&gt;=$N$19),$O$19,IF(AND(F640&gt;=$N$19,F640&lt;=$O$19),$M$19,IF(AND(F640&gt;=$N$20,F640&lt;=$O$20),$M$20,IF(AND(F640&gt;=$N$21,F640&lt;=$O$21),$M$21,IF(AND(F640&gt;=$N$22,F640&lt;=$O$22),$M$22,IF(AND(F640&gt;=$N$23,F640&lt;=$O$23),$M$23,IF(AND(F640&gt;=$N$24,F640&lt;=$O$24),$M$24,IF(AND(F640&gt;=$N$25,F640&lt;=$O$25),$M$25,IF(AND(F640&gt;=$N$26,F640&lt;=$O$26),$M$26,IF(AND(F640&gt;=$N$27,F640&lt;=$O$27),$M$27,IF(AND(F640&gt;=$N$28,F640&lt;=$O$28),$M$28,IF(AND(F640&gt;=$N$29,F640&lt;=$O$29),$M$29))))))))))))))))))))))))))))))</f>
        <v>7</v>
      </c>
      <c r="D640" s="19" t="s">
        <v>25</v>
      </c>
      <c r="E640" s="19" t="s">
        <v>1235</v>
      </c>
      <c r="F640" s="16">
        <v>90.25</v>
      </c>
      <c r="G640" s="16"/>
      <c r="H640" s="12" t="s">
        <v>1134</v>
      </c>
      <c r="I640" s="19" t="s">
        <v>0</v>
      </c>
      <c r="J640" s="19" t="s">
        <v>2857</v>
      </c>
      <c r="K640" s="12"/>
      <c r="L640" s="22"/>
      <c r="XFD640" s="22"/>
    </row>
    <row r="641" spans="1:12 16384:16384" s="19" customFormat="1" x14ac:dyDescent="0.35">
      <c r="A641" s="12" t="s">
        <v>97</v>
      </c>
      <c r="B641" s="19" t="str">
        <f>HYPERLINK(Table4[[#This Row],[Link]],Table4[[#This Row],[Pattern w/out Hyperlink]])</f>
        <v>Big Game</v>
      </c>
      <c r="C641" s="19">
        <f>IF(F641&lt;=$N$1,$M$1,IF(AND(F641&gt;=$N$2,F641&lt;=$O$2),$M$2,IF(AND(F641&gt;=$N$3,F641&lt;=$O$3),$M$3,IF(AND(F641&gt;=$N$4,F641&lt;=$O$4),$M$4,IF(AND(F641&gt;=$N$5,F641&lt;=$O$5),$M$5,IF(AND(F641&gt;=$N$6,F641&lt;=$O$6),$M$6,IF(AND(F641&gt;=$N$7,F641&lt;=$O$7),$M$7,IF(AND(F641&gt;=$N$8,F641&lt;=$O$8),$M$8,IF(AND(F641&gt;$N$9,F641&lt;=$O$9),$M$9,IF(AND(F641&gt;=$N$10,F641&lt;=$O$10),$M$10,IF(AND(F641&gt;=$N$11,F641&lt;=$O$11),$M$11,IF(AND(F641&gt;=$N$12,F641&lt;=$O$12),$M$12,IF(AND(F641&gt;=$N$13,F641&lt;=$O$13),$M$13,IF(AND(F641&gt;=$N$14,F641&lt;=$O$14),$M$14,IF(AND(F641&gt;=$N$15,F641&lt;=$O$15),$M$15,IF(AND(F641&gt;=$N$16,F641&lt;=$O$16),$M$16,IF(AND(F641&gt;=$N$17,F641&lt;=$O$17),$M$17,IF(AND(F641&gt;=$N$18,F641&lt;=$O$18),$M$18,IF(AND(F641&gt;=$M$19,F641&gt;=$N$19),$O$19,IF(AND(F641&gt;=$N$19,F641&lt;=$O$19),$M$19,IF(AND(F641&gt;=$N$20,F641&lt;=$O$20),$M$20,IF(AND(F641&gt;=$N$21,F641&lt;=$O$21),$M$21,IF(AND(F641&gt;=$N$22,F641&lt;=$O$22),$M$22,IF(AND(F641&gt;=$N$23,F641&lt;=$O$23),$M$23,IF(AND(F641&gt;=$N$24,F641&lt;=$O$24),$M$24,IF(AND(F641&gt;=$N$25,F641&lt;=$O$25),$M$25,IF(AND(F641&gt;=$N$26,F641&lt;=$O$26),$M$26,IF(AND(F641&gt;=$N$27,F641&lt;=$O$27),$M$27,IF(AND(F641&gt;=$N$28,F641&lt;=$O$28),$M$28,IF(AND(F641&gt;=$N$29,F641&lt;=$O$29),$M$29))))))))))))))))))))))))))))))</f>
        <v>7</v>
      </c>
      <c r="D641" s="19" t="s">
        <v>19</v>
      </c>
      <c r="E641" s="19" t="s">
        <v>1235</v>
      </c>
      <c r="F641" s="16">
        <v>84</v>
      </c>
      <c r="G641" s="16"/>
      <c r="H641" s="12" t="s">
        <v>1045</v>
      </c>
      <c r="I641" s="19" t="s">
        <v>1319</v>
      </c>
      <c r="J641" s="19" t="s">
        <v>2857</v>
      </c>
      <c r="K641" s="12"/>
      <c r="L641" s="22"/>
      <c r="XFD641" s="22"/>
    </row>
    <row r="642" spans="1:12 16384:16384" s="19" customFormat="1" x14ac:dyDescent="0.35">
      <c r="A642" s="19" t="s">
        <v>103</v>
      </c>
      <c r="B642" s="45" t="str">
        <f>HYPERLINK(Table4[[#This Row],[Link]],Table4[[#This Row],[Pattern w/out Hyperlink]])</f>
        <v>Bloom</v>
      </c>
      <c r="C642" s="19">
        <f>IF(F642&lt;=$N$1,$M$1,IF(AND(F642&gt;=$N$2,F642&lt;=$O$2),$M$2,IF(AND(F642&gt;=$N$3,F642&lt;=$O$3),$M$3,IF(AND(F642&gt;=$N$4,F642&lt;=$O$4),$M$4,IF(AND(F642&gt;=$N$5,F642&lt;=$O$5),$M$5,IF(AND(F642&gt;=$N$6,F642&lt;=$O$6),$M$6,IF(AND(F642&gt;=$N$7,F642&lt;=$O$7),$M$7,IF(AND(F642&gt;=$N$8,F642&lt;=$O$8),$M$8,IF(AND(F642&gt;$N$9,F642&lt;=$O$9),$M$9,IF(AND(F642&gt;=$N$10,F642&lt;=$O$10),$M$10,IF(AND(F642&gt;=$N$11,F642&lt;=$O$11),$M$11,IF(AND(F642&gt;=$N$12,F642&lt;=$O$12),$M$12,IF(AND(F642&gt;=$N$13,F642&lt;=$O$13),$M$13,IF(AND(F642&gt;=$N$14,F642&lt;=$O$14),$M$14,IF(AND(F642&gt;=$N$15,F642&lt;=$O$15),$M$15,IF(AND(F642&gt;=$N$16,F642&lt;=$O$16),$M$16,IF(AND(F642&gt;=$N$17,F642&lt;=$O$17),$M$17,IF(AND(F642&gt;=$N$18,F642&lt;=$O$18),$M$18,IF(AND(F642&gt;=$M$19,F642&gt;=$N$19),$O$19,IF(AND(F642&gt;=$N$19,F642&lt;=$O$19),$M$19,IF(AND(F642&gt;=$N$20,F642&lt;=$O$20),$M$20,IF(AND(F642&gt;=$N$21,F642&lt;=$O$21),$M$21,IF(AND(F642&gt;=$N$22,F642&lt;=$O$22),$M$22,IF(AND(F642&gt;=$N$23,F642&lt;=$O$23),$M$23,IF(AND(F642&gt;=$N$24,F642&lt;=$O$24),$M$24,IF(AND(F642&gt;=$N$25,F642&lt;=$O$25),$M$25,IF(AND(F642&gt;=$N$26,F642&lt;=$O$26),$M$26,IF(AND(F642&gt;=$N$27,F642&lt;=$O$27),$M$27,IF(AND(F642&gt;=$N$28,F642&lt;=$O$28),$M$28,IF(AND(F642&gt;=$N$29,F642&lt;=$O$29),$M$29))))))))))))))))))))))))))))))</f>
        <v>7</v>
      </c>
      <c r="D642" s="19" t="s">
        <v>2981</v>
      </c>
      <c r="E642" s="19" t="s">
        <v>1235</v>
      </c>
      <c r="F642" s="23">
        <f>Table4[[#This Row],[USD Pricing]]*Exchange!$A$1</f>
        <v>88.199999999999989</v>
      </c>
      <c r="G642" s="23">
        <v>63</v>
      </c>
      <c r="H642" s="19" t="s">
        <v>7774</v>
      </c>
      <c r="I642" s="19" t="s">
        <v>1319</v>
      </c>
      <c r="J642" s="19" t="s">
        <v>2856</v>
      </c>
      <c r="K642" s="19" t="s">
        <v>8158</v>
      </c>
      <c r="L642" s="22"/>
      <c r="XFD642" s="22"/>
    </row>
    <row r="643" spans="1:12 16384:16384" s="19" customFormat="1" x14ac:dyDescent="0.35">
      <c r="A643" s="19" t="s">
        <v>1325</v>
      </c>
      <c r="B643" s="45" t="str">
        <f>HYPERLINK(Table4[[#This Row],[Link]],Table4[[#This Row],[Pattern w/out Hyperlink]])</f>
        <v>Bocce</v>
      </c>
      <c r="C643" s="19">
        <f>IF(F643&lt;=$N$1,$M$1,IF(AND(F643&gt;=$N$2,F643&lt;=$O$2),$M$2,IF(AND(F643&gt;=$N$3,F643&lt;=$O$3),$M$3,IF(AND(F643&gt;=$N$4,F643&lt;=$O$4),$M$4,IF(AND(F643&gt;=$N$5,F643&lt;=$O$5),$M$5,IF(AND(F643&gt;=$N$6,F643&lt;=$O$6),$M$6,IF(AND(F643&gt;=$N$7,F643&lt;=$O$7),$M$7,IF(AND(F643&gt;=$N$8,F643&lt;=$O$8),$M$8,IF(AND(F643&gt;$N$9,F643&lt;=$O$9),$M$9,IF(AND(F643&gt;=$N$10,F643&lt;=$O$10),$M$10,IF(AND(F643&gt;=$N$11,F643&lt;=$O$11),$M$11,IF(AND(F643&gt;=$N$12,F643&lt;=$O$12),$M$12,IF(AND(F643&gt;=$N$13,F643&lt;=$O$13),$M$13,IF(AND(F643&gt;=$N$14,F643&lt;=$O$14),$M$14,IF(AND(F643&gt;=$N$15,F643&lt;=$O$15),$M$15,IF(AND(F643&gt;=$N$16,F643&lt;=$O$16),$M$16,IF(AND(F643&gt;=$N$17,F643&lt;=$O$17),$M$17,IF(AND(F643&gt;=$N$18,F643&lt;=$O$18),$M$18,IF(AND(F643&gt;=$M$19,F643&gt;=$N$19),$O$19,IF(AND(F643&gt;=$N$19,F643&lt;=$O$19),$M$19,IF(AND(F643&gt;=$N$20,F643&lt;=$O$20),$M$20,IF(AND(F643&gt;=$N$21,F643&lt;=$O$21),$M$21,IF(AND(F643&gt;=$N$22,F643&lt;=$O$22),$M$22,IF(AND(F643&gt;=$N$23,F643&lt;=$O$23),$M$23,IF(AND(F643&gt;=$N$24,F643&lt;=$O$24),$M$24,IF(AND(F643&gt;=$N$25,F643&lt;=$O$25),$M$25,IF(AND(F643&gt;=$N$26,F643&lt;=$O$26),$M$26,IF(AND(F643&gt;=$N$27,F643&lt;=$O$27),$M$27,IF(AND(F643&gt;=$N$28,F643&lt;=$O$28),$M$28,IF(AND(F643&gt;=$N$29,F643&lt;=$O$29),$M$29))))))))))))))))))))))))))))))</f>
        <v>7</v>
      </c>
      <c r="D643" s="19" t="s">
        <v>24</v>
      </c>
      <c r="E643" s="19" t="s">
        <v>1235</v>
      </c>
      <c r="F643" s="23">
        <f>Table4[[#This Row],[USD Pricing]]*Exchange!$A$1</f>
        <v>86.8</v>
      </c>
      <c r="G643" s="23">
        <v>62</v>
      </c>
      <c r="H643" s="19" t="s">
        <v>1326</v>
      </c>
      <c r="I643" s="19" t="s">
        <v>0</v>
      </c>
      <c r="J643" s="19" t="s">
        <v>2860</v>
      </c>
      <c r="L643" s="22"/>
      <c r="XFD643" s="22"/>
    </row>
    <row r="644" spans="1:12 16384:16384" s="19" customFormat="1" x14ac:dyDescent="0.35">
      <c r="A644" s="12" t="s">
        <v>104</v>
      </c>
      <c r="B644" s="19" t="str">
        <f>HYPERLINK(Table4[[#This Row],[Link]],Table4[[#This Row],[Pattern w/out Hyperlink]])</f>
        <v>Bluff</v>
      </c>
      <c r="C644" s="19">
        <f>IF(F644&lt;=$N$1,$M$1,IF(AND(F644&gt;=$N$2,F644&lt;=$O$2),$M$2,IF(AND(F644&gt;=$N$3,F644&lt;=$O$3),$M$3,IF(AND(F644&gt;=$N$4,F644&lt;=$O$4),$M$4,IF(AND(F644&gt;=$N$5,F644&lt;=$O$5),$M$5,IF(AND(F644&gt;=$N$6,F644&lt;=$O$6),$M$6,IF(AND(F644&gt;=$N$7,F644&lt;=$O$7),$M$7,IF(AND(F644&gt;=$N$8,F644&lt;=$O$8),$M$8,IF(AND(F644&gt;$N$9,F644&lt;=$O$9),$M$9,IF(AND(F644&gt;=$N$10,F644&lt;=$O$10),$M$10,IF(AND(F644&gt;=$N$11,F644&lt;=$O$11),$M$11,IF(AND(F644&gt;=$N$12,F644&lt;=$O$12),$M$12,IF(AND(F644&gt;=$N$13,F644&lt;=$O$13),$M$13,IF(AND(F644&gt;=$N$14,F644&lt;=$O$14),$M$14,IF(AND(F644&gt;=$N$15,F644&lt;=$O$15),$M$15,IF(AND(F644&gt;=$N$16,F644&lt;=$O$16),$M$16,IF(AND(F644&gt;=$N$17,F644&lt;=$O$17),$M$17,IF(AND(F644&gt;=$N$18,F644&lt;=$O$18),$M$18,IF(AND(F644&gt;=$M$19,F644&gt;=$N$19),$O$19,IF(AND(F644&gt;=$N$19,F644&lt;=$O$19),$M$19,IF(AND(F644&gt;=$N$20,F644&lt;=$O$20),$M$20,IF(AND(F644&gt;=$N$21,F644&lt;=$O$21),$M$21,IF(AND(F644&gt;=$N$22,F644&lt;=$O$22),$M$22,IF(AND(F644&gt;=$N$23,F644&lt;=$O$23),$M$23,IF(AND(F644&gt;=$N$24,F644&lt;=$O$24),$M$24,IF(AND(F644&gt;=$N$25,F644&lt;=$O$25),$M$25,IF(AND(F644&gt;=$N$26,F644&lt;=$O$26),$M$26,IF(AND(F644&gt;=$N$27,F644&lt;=$O$27),$M$27,IF(AND(F644&gt;=$N$28,F644&lt;=$O$28),$M$28,IF(AND(F644&gt;=$N$29,F644&lt;=$O$29),$M$29))))))))))))))))))))))))))))))</f>
        <v>7</v>
      </c>
      <c r="D644" s="19" t="s">
        <v>21</v>
      </c>
      <c r="E644" s="19" t="s">
        <v>1235</v>
      </c>
      <c r="F644" s="16">
        <v>85</v>
      </c>
      <c r="G644" s="16"/>
      <c r="H644" s="12" t="s">
        <v>1194</v>
      </c>
      <c r="I644" s="19" t="s">
        <v>1319</v>
      </c>
      <c r="J644" s="19" t="s">
        <v>2857</v>
      </c>
      <c r="K644" s="12" t="s">
        <v>8205</v>
      </c>
      <c r="L644" s="22"/>
      <c r="XFD644" s="22"/>
    </row>
    <row r="645" spans="1:12 16384:16384" s="19" customFormat="1" x14ac:dyDescent="0.35">
      <c r="A645" s="19" t="s">
        <v>118</v>
      </c>
      <c r="B645" s="45" t="str">
        <f>HYPERLINK(Table4[[#This Row],[Link]],Table4[[#This Row],[Pattern w/out Hyperlink]])</f>
        <v>Boundary</v>
      </c>
      <c r="C645" s="19">
        <f>IF(F645&lt;=$N$1,$M$1,IF(AND(F645&gt;=$N$2,F645&lt;=$O$2),$M$2,IF(AND(F645&gt;=$N$3,F645&lt;=$O$3),$M$3,IF(AND(F645&gt;=$N$4,F645&lt;=$O$4),$M$4,IF(AND(F645&gt;=$N$5,F645&lt;=$O$5),$M$5,IF(AND(F645&gt;=$N$6,F645&lt;=$O$6),$M$6,IF(AND(F645&gt;=$N$7,F645&lt;=$O$7),$M$7,IF(AND(F645&gt;=$N$8,F645&lt;=$O$8),$M$8,IF(AND(F645&gt;$N$9,F645&lt;=$O$9),$M$9,IF(AND(F645&gt;=$N$10,F645&lt;=$O$10),$M$10,IF(AND(F645&gt;=$N$11,F645&lt;=$O$11),$M$11,IF(AND(F645&gt;=$N$12,F645&lt;=$O$12),$M$12,IF(AND(F645&gt;=$N$13,F645&lt;=$O$13),$M$13,IF(AND(F645&gt;=$N$14,F645&lt;=$O$14),$M$14,IF(AND(F645&gt;=$N$15,F645&lt;=$O$15),$M$15,IF(AND(F645&gt;=$N$16,F645&lt;=$O$16),$M$16,IF(AND(F645&gt;=$N$17,F645&lt;=$O$17),$M$17,IF(AND(F645&gt;=$N$18,F645&lt;=$O$18),$M$18,IF(AND(F645&gt;=$M$19,F645&gt;=$N$19),$O$19,IF(AND(F645&gt;=$N$19,F645&lt;=$O$19),$M$19,IF(AND(F645&gt;=$N$20,F645&lt;=$O$20),$M$20,IF(AND(F645&gt;=$N$21,F645&lt;=$O$21),$M$21,IF(AND(F645&gt;=$N$22,F645&lt;=$O$22),$M$22,IF(AND(F645&gt;=$N$23,F645&lt;=$O$23),$M$23,IF(AND(F645&gt;=$N$24,F645&lt;=$O$24),$M$24,IF(AND(F645&gt;=$N$25,F645&lt;=$O$25),$M$25,IF(AND(F645&gt;=$N$26,F645&lt;=$O$26),$M$26,IF(AND(F645&gt;=$N$27,F645&lt;=$O$27),$M$27,IF(AND(F645&gt;=$N$28,F645&lt;=$O$28),$M$28,IF(AND(F645&gt;=$N$29,F645&lt;=$O$29),$M$29))))))))))))))))))))))))))))))</f>
        <v>7</v>
      </c>
      <c r="D645" s="19" t="s">
        <v>21</v>
      </c>
      <c r="E645" s="19" t="s">
        <v>1235</v>
      </c>
      <c r="F645" s="23">
        <v>90.75</v>
      </c>
      <c r="G645" s="23"/>
      <c r="H645" s="19" t="s">
        <v>1175</v>
      </c>
      <c r="I645" s="19" t="s">
        <v>0</v>
      </c>
      <c r="J645" s="19" t="s">
        <v>2866</v>
      </c>
      <c r="K645" s="19" t="s">
        <v>8158</v>
      </c>
      <c r="L645" s="22"/>
      <c r="XFD645" s="22"/>
    </row>
    <row r="646" spans="1:12 16384:16384" s="19" customFormat="1" x14ac:dyDescent="0.35">
      <c r="A646" s="19" t="s">
        <v>3883</v>
      </c>
      <c r="B646" s="45" t="str">
        <f>HYPERLINK(Table4[[#This Row],[Link]],Table4[[#This Row],[Pattern w/out Hyperlink]])</f>
        <v>Britannia</v>
      </c>
      <c r="C646" s="19">
        <f>IF(F646&lt;=$N$1,$M$1,IF(AND(F646&gt;=$N$2,F646&lt;=$O$2),$M$2,IF(AND(F646&gt;=$N$3,F646&lt;=$O$3),$M$3,IF(AND(F646&gt;=$N$4,F646&lt;=$O$4),$M$4,IF(AND(F646&gt;=$N$5,F646&lt;=$O$5),$M$5,IF(AND(F646&gt;=$N$6,F646&lt;=$O$6),$M$6,IF(AND(F646&gt;=$N$7,F646&lt;=$O$7),$M$7,IF(AND(F646&gt;=$N$8,F646&lt;=$O$8),$M$8,IF(AND(F646&gt;$N$9,F646&lt;=$O$9),$M$9,IF(AND(F646&gt;=$N$10,F646&lt;=$O$10),$M$10,IF(AND(F646&gt;=$N$11,F646&lt;=$O$11),$M$11,IF(AND(F646&gt;=$N$12,F646&lt;=$O$12),$M$12,IF(AND(F646&gt;=$N$13,F646&lt;=$O$13),$M$13,IF(AND(F646&gt;=$N$14,F646&lt;=$O$14),$M$14,IF(AND(F646&gt;=$N$15,F646&lt;=$O$15),$M$15,IF(AND(F646&gt;=$N$16,F646&lt;=$O$16),$M$16,IF(AND(F646&gt;=$N$17,F646&lt;=$O$17),$M$17,IF(AND(F646&gt;=$N$18,F646&lt;=$O$18),$M$18,IF(AND(F646&gt;=$M$19,F646&gt;=$N$19),$O$19,IF(AND(F646&gt;=$N$19,F646&lt;=$O$19),$M$19,IF(AND(F646&gt;=$N$20,F646&lt;=$O$20),$M$20,IF(AND(F646&gt;=$N$21,F646&lt;=$O$21),$M$21,IF(AND(F646&gt;=$N$22,F646&lt;=$O$22),$M$22,IF(AND(F646&gt;=$N$23,F646&lt;=$O$23),$M$23,IF(AND(F646&gt;=$N$24,F646&lt;=$O$24),$M$24,IF(AND(F646&gt;=$N$25,F646&lt;=$O$25),$M$25,IF(AND(F646&gt;=$N$26,F646&lt;=$O$26),$M$26,IF(AND(F646&gt;=$N$27,F646&lt;=$O$27),$M$27,IF(AND(F646&gt;=$N$28,F646&lt;=$O$28),$M$28,IF(AND(F646&gt;=$N$29,F646&lt;=$O$29),$M$29))))))))))))))))))))))))))))))</f>
        <v>7</v>
      </c>
      <c r="D646" s="19" t="s">
        <v>19</v>
      </c>
      <c r="E646" s="19" t="s">
        <v>1235</v>
      </c>
      <c r="F646" s="23">
        <v>81</v>
      </c>
      <c r="G646" s="23"/>
      <c r="H646" s="19" t="s">
        <v>3884</v>
      </c>
      <c r="I646" s="19" t="s">
        <v>1319</v>
      </c>
      <c r="J646" s="19" t="s">
        <v>2860</v>
      </c>
      <c r="K646" s="19" t="s">
        <v>8258</v>
      </c>
      <c r="L646" s="22"/>
      <c r="XFD646" s="22"/>
    </row>
    <row r="647" spans="1:12 16384:16384" s="19" customFormat="1" x14ac:dyDescent="0.35">
      <c r="A647" s="19" t="s">
        <v>8043</v>
      </c>
      <c r="B647" s="43" t="str">
        <f>HYPERLINK(Table4[[#This Row],[Link]],Table4[[#This Row],[Pattern w/out Hyperlink]])</f>
        <v>Britannica</v>
      </c>
      <c r="C647" s="19">
        <f>IF(F647&lt;=$N$1,$M$1,IF(AND(F647&gt;=$N$2,F647&lt;=$O$2),$M$2,IF(AND(F647&gt;=$N$3,F647&lt;=$O$3),$M$3,IF(AND(F647&gt;=$N$4,F647&lt;=$O$4),$M$4,IF(AND(F647&gt;=$N$5,F647&lt;=$O$5),$M$5,IF(AND(F647&gt;=$N$6,F647&lt;=$O$6),$M$6,IF(AND(F647&gt;=$N$7,F647&lt;=$O$7),$M$7,IF(AND(F647&gt;=$N$8,F647&lt;=$O$8),$M$8,IF(AND(F647&gt;$N$9,F647&lt;=$O$9),$M$9,IF(AND(F647&gt;=$N$10,F647&lt;=$O$10),$M$10,IF(AND(F647&gt;=$N$11,F647&lt;=$O$11),$M$11,IF(AND(F647&gt;=$N$12,F647&lt;=$O$12),$M$12,IF(AND(F647&gt;=$N$13,F647&lt;=$O$13),$M$13,IF(AND(F647&gt;=$N$14,F647&lt;=$O$14),$M$14,IF(AND(F647&gt;=$N$15,F647&lt;=$O$15),$M$15,IF(AND(F647&gt;=$N$16,F647&lt;=$O$16),$M$16,IF(AND(F647&gt;=$N$17,F647&lt;=$O$17),$M$17,IF(AND(F647&gt;=$N$18,F647&lt;=$O$18),$M$18,IF(AND(F647&gt;=$M$19,F647&gt;=$N$19),$O$19,IF(AND(F647&gt;=$N$19,F647&lt;=$O$19),$M$19,IF(AND(F647&gt;=$N$20,F647&lt;=$O$20),$M$20,IF(AND(F647&gt;=$N$21,F647&lt;=$O$21),$M$21,IF(AND(F647&gt;=$N$22,F647&lt;=$O$22),$M$22,IF(AND(F647&gt;=$N$23,F647&lt;=$O$23),$M$23,IF(AND(F647&gt;=$N$24,F647&lt;=$O$24),$M$24,IF(AND(F647&gt;=$N$25,F647&lt;=$O$25),$M$25,IF(AND(F647&gt;=$N$26,F647&lt;=$O$26),$M$26,IF(AND(F647&gt;=$N$27,F647&lt;=$O$27),$M$27,IF(AND(F647&gt;=$N$28,F647&lt;=$O$28),$M$28,IF(AND(F647&gt;=$N$29,F647&lt;=$O$29),$M$29))))))))))))))))))))))))))))))</f>
        <v>7</v>
      </c>
      <c r="D647" s="19" t="s">
        <v>24</v>
      </c>
      <c r="E647" s="19" t="s">
        <v>1235</v>
      </c>
      <c r="F647" s="23">
        <f>Table4[[#This Row],[USD Pricing]]*Exchange!$A$1</f>
        <v>86.8</v>
      </c>
      <c r="G647" s="23">
        <v>62</v>
      </c>
      <c r="H647" s="19" t="s">
        <v>8044</v>
      </c>
      <c r="I647" s="19" t="s">
        <v>0</v>
      </c>
      <c r="J647" s="19" t="s">
        <v>8045</v>
      </c>
      <c r="L647" s="22"/>
      <c r="XFD647" s="22"/>
    </row>
    <row r="648" spans="1:12 16384:16384" s="19" customFormat="1" x14ac:dyDescent="0.35">
      <c r="A648" s="12" t="s">
        <v>7590</v>
      </c>
      <c r="B648" s="19" t="str">
        <f>HYPERLINK(Table4[[#This Row],[Link]],Table4[[#This Row],[Pattern w/out Hyperlink]])</f>
        <v>Bubblerake 2.0</v>
      </c>
      <c r="C648" s="19">
        <f>IF(F648&lt;=$N$1,$M$1,IF(AND(F648&gt;=$N$2,F648&lt;=$O$2),$M$2,IF(AND(F648&gt;=$N$3,F648&lt;=$O$3),$M$3,IF(AND(F648&gt;=$N$4,F648&lt;=$O$4),$M$4,IF(AND(F648&gt;=$N$5,F648&lt;=$O$5),$M$5,IF(AND(F648&gt;=$N$6,F648&lt;=$O$6),$M$6,IF(AND(F648&gt;=$N$7,F648&lt;=$O$7),$M$7,IF(AND(F648&gt;=$N$8,F648&lt;=$O$8),$M$8,IF(AND(F648&gt;$N$9,F648&lt;=$O$9),$M$9,IF(AND(F648&gt;=$N$10,F648&lt;=$O$10),$M$10,IF(AND(F648&gt;=$N$11,F648&lt;=$O$11),$M$11,IF(AND(F648&gt;=$N$12,F648&lt;=$O$12),$M$12,IF(AND(F648&gt;=$N$13,F648&lt;=$O$13),$M$13,IF(AND(F648&gt;=$N$14,F648&lt;=$O$14),$M$14,IF(AND(F648&gt;=$N$15,F648&lt;=$O$15),$M$15,IF(AND(F648&gt;=$N$16,F648&lt;=$O$16),$M$16,IF(AND(F648&gt;=$N$17,F648&lt;=$O$17),$M$17,IF(AND(F648&gt;=$N$18,F648&lt;=$O$18),$M$18,IF(AND(F648&gt;=$M$19,F648&gt;=$N$19),$O$19,IF(AND(F648&gt;=$N$19,F648&lt;=$O$19),$M$19,IF(AND(F648&gt;=$N$20,F648&lt;=$O$20),$M$20,IF(AND(F648&gt;=$N$21,F648&lt;=$O$21),$M$21,IF(AND(F648&gt;=$N$22,F648&lt;=$O$22),$M$22,IF(AND(F648&gt;=$N$23,F648&lt;=$O$23),$M$23,IF(AND(F648&gt;=$N$24,F648&lt;=$O$24),$M$24,IF(AND(F648&gt;=$N$25,F648&lt;=$O$25),$M$25,IF(AND(F648&gt;=$N$26,F648&lt;=$O$26),$M$26,IF(AND(F648&gt;=$N$27,F648&lt;=$O$27),$M$27,IF(AND(F648&gt;=$N$28,F648&lt;=$O$28),$M$28,IF(AND(F648&gt;=$N$29,F648&lt;=$O$29),$M$29))))))))))))))))))))))))))))))</f>
        <v>7</v>
      </c>
      <c r="D648" s="19" t="s">
        <v>20</v>
      </c>
      <c r="E648" s="19" t="s">
        <v>1235</v>
      </c>
      <c r="F648" s="24">
        <f>Table4[[#This Row],[USD Pricing]]*Exchange!$A$1</f>
        <v>91.699999999999989</v>
      </c>
      <c r="G648" s="24">
        <v>65.5</v>
      </c>
      <c r="H648" s="12" t="s">
        <v>1495</v>
      </c>
      <c r="I648" s="19" t="s">
        <v>0</v>
      </c>
      <c r="J648" s="19" t="s">
        <v>2866</v>
      </c>
      <c r="L648" s="22"/>
      <c r="XFD648" s="22"/>
    </row>
    <row r="649" spans="1:12 16384:16384" s="19" customFormat="1" x14ac:dyDescent="0.35">
      <c r="A649" s="12" t="s">
        <v>130</v>
      </c>
      <c r="B649" s="19" t="str">
        <f>HYPERLINK(Table4[[#This Row],[Link]],Table4[[#This Row],[Pattern w/out Hyperlink]])</f>
        <v>Bronco</v>
      </c>
      <c r="C649" s="19">
        <f>IF(F649&lt;=$N$1,$M$1,IF(AND(F649&gt;=$N$2,F649&lt;=$O$2),$M$2,IF(AND(F649&gt;=$N$3,F649&lt;=$O$3),$M$3,IF(AND(F649&gt;=$N$4,F649&lt;=$O$4),$M$4,IF(AND(F649&gt;=$N$5,F649&lt;=$O$5),$M$5,IF(AND(F649&gt;=$N$6,F649&lt;=$O$6),$M$6,IF(AND(F649&gt;=$N$7,F649&lt;=$O$7),$M$7,IF(AND(F649&gt;=$N$8,F649&lt;=$O$8),$M$8,IF(AND(F649&gt;$N$9,F649&lt;=$O$9),$M$9,IF(AND(F649&gt;=$N$10,F649&lt;=$O$10),$M$10,IF(AND(F649&gt;=$N$11,F649&lt;=$O$11),$M$11,IF(AND(F649&gt;=$N$12,F649&lt;=$O$12),$M$12,IF(AND(F649&gt;=$N$13,F649&lt;=$O$13),$M$13,IF(AND(F649&gt;=$N$14,F649&lt;=$O$14),$M$14,IF(AND(F649&gt;=$N$15,F649&lt;=$O$15),$M$15,IF(AND(F649&gt;=$N$16,F649&lt;=$O$16),$M$16,IF(AND(F649&gt;=$N$17,F649&lt;=$O$17),$M$17,IF(AND(F649&gt;=$N$18,F649&lt;=$O$18),$M$18,IF(AND(F649&gt;=$M$19,F649&gt;=$N$19),$O$19,IF(AND(F649&gt;=$N$19,F649&lt;=$O$19),$M$19,IF(AND(F649&gt;=$N$20,F649&lt;=$O$20),$M$20,IF(AND(F649&gt;=$N$21,F649&lt;=$O$21),$M$21,IF(AND(F649&gt;=$N$22,F649&lt;=$O$22),$M$22,IF(AND(F649&gt;=$N$23,F649&lt;=$O$23),$M$23,IF(AND(F649&gt;=$N$24,F649&lt;=$O$24),$M$24,IF(AND(F649&gt;=$N$25,F649&lt;=$O$25),$M$25,IF(AND(F649&gt;=$N$26,F649&lt;=$O$26),$M$26,IF(AND(F649&gt;=$N$27,F649&lt;=$O$27),$M$27,IF(AND(F649&gt;=$N$28,F649&lt;=$O$28),$M$28,IF(AND(F649&gt;=$N$29,F649&lt;=$O$29),$M$29))))))))))))))))))))))))))))))</f>
        <v>7</v>
      </c>
      <c r="D649" s="19" t="s">
        <v>24</v>
      </c>
      <c r="E649" s="19" t="s">
        <v>1235</v>
      </c>
      <c r="F649" s="16">
        <f>Table4[[#This Row],[USD Pricing]]*Exchange!$A$1</f>
        <v>76.3</v>
      </c>
      <c r="G649" s="16">
        <v>54.5</v>
      </c>
      <c r="H649" s="12" t="s">
        <v>951</v>
      </c>
      <c r="I649" s="19" t="s">
        <v>1319</v>
      </c>
      <c r="J649" s="19" t="s">
        <v>2857</v>
      </c>
      <c r="K649" s="12" t="s">
        <v>8158</v>
      </c>
      <c r="L649" s="22"/>
      <c r="XFD649" s="22"/>
    </row>
    <row r="650" spans="1:12 16384:16384" s="19" customFormat="1" x14ac:dyDescent="0.35">
      <c r="A650" s="12" t="s">
        <v>137</v>
      </c>
      <c r="B650" s="19" t="str">
        <f>HYPERLINK(Table4[[#This Row],[Link]],Table4[[#This Row],[Pattern w/out Hyperlink]])</f>
        <v>Cadence</v>
      </c>
      <c r="C650" s="19">
        <f>IF(F650&lt;=$N$1,$M$1,IF(AND(F650&gt;=$N$2,F650&lt;=$O$2),$M$2,IF(AND(F650&gt;=$N$3,F650&lt;=$O$3),$M$3,IF(AND(F650&gt;=$N$4,F650&lt;=$O$4),$M$4,IF(AND(F650&gt;=$N$5,F650&lt;=$O$5),$M$5,IF(AND(F650&gt;=$N$6,F650&lt;=$O$6),$M$6,IF(AND(F650&gt;=$N$7,F650&lt;=$O$7),$M$7,IF(AND(F650&gt;=$N$8,F650&lt;=$O$8),$M$8,IF(AND(F650&gt;$N$9,F650&lt;=$O$9),$M$9,IF(AND(F650&gt;=$N$10,F650&lt;=$O$10),$M$10,IF(AND(F650&gt;=$N$11,F650&lt;=$O$11),$M$11,IF(AND(F650&gt;=$N$12,F650&lt;=$O$12),$M$12,IF(AND(F650&gt;=$N$13,F650&lt;=$O$13),$M$13,IF(AND(F650&gt;=$N$14,F650&lt;=$O$14),$M$14,IF(AND(F650&gt;=$N$15,F650&lt;=$O$15),$M$15,IF(AND(F650&gt;=$N$16,F650&lt;=$O$16),$M$16,IF(AND(F650&gt;=$N$17,F650&lt;=$O$17),$M$17,IF(AND(F650&gt;=$N$18,F650&lt;=$O$18),$M$18,IF(AND(F650&gt;=$M$19,F650&gt;=$N$19),$O$19,IF(AND(F650&gt;=$N$19,F650&lt;=$O$19),$M$19,IF(AND(F650&gt;=$N$20,F650&lt;=$O$20),$M$20,IF(AND(F650&gt;=$N$21,F650&lt;=$O$21),$M$21,IF(AND(F650&gt;=$N$22,F650&lt;=$O$22),$M$22,IF(AND(F650&gt;=$N$23,F650&lt;=$O$23),$M$23,IF(AND(F650&gt;=$N$24,F650&lt;=$O$24),$M$24,IF(AND(F650&gt;=$N$25,F650&lt;=$O$25),$M$25,IF(AND(F650&gt;=$N$26,F650&lt;=$O$26),$M$26,IF(AND(F650&gt;=$N$27,F650&lt;=$O$27),$M$27,IF(AND(F650&gt;=$N$28,F650&lt;=$O$28),$M$28,IF(AND(F650&gt;=$N$29,F650&lt;=$O$29),$M$29))))))))))))))))))))))))))))))</f>
        <v>7</v>
      </c>
      <c r="D650" s="19" t="s">
        <v>24</v>
      </c>
      <c r="E650" s="19" t="s">
        <v>1235</v>
      </c>
      <c r="F650" s="16">
        <f>Table4[[#This Row],[USD Pricing]]*Exchange!$A$1</f>
        <v>82.53</v>
      </c>
      <c r="G650" s="16">
        <v>58.95</v>
      </c>
      <c r="H650" s="12" t="s">
        <v>967</v>
      </c>
      <c r="I650" s="19" t="s">
        <v>1319</v>
      </c>
      <c r="J650" s="19" t="s">
        <v>2858</v>
      </c>
      <c r="K650" s="12" t="s">
        <v>8158</v>
      </c>
      <c r="L650" s="22"/>
      <c r="XFD650" s="22"/>
    </row>
    <row r="651" spans="1:12 16384:16384" s="19" customFormat="1" x14ac:dyDescent="0.35">
      <c r="A651" s="19" t="s">
        <v>6456</v>
      </c>
      <c r="B651" s="45" t="str">
        <f>HYPERLINK(Table4[[#This Row],[Link]],Table4[[#This Row],[Pattern w/out Hyperlink]])</f>
        <v>California</v>
      </c>
      <c r="C651" s="19">
        <f>IF(F651&lt;=$N$1,$M$1,IF(AND(F651&gt;=$N$2,F651&lt;=$O$2),$M$2,IF(AND(F651&gt;=$N$3,F651&lt;=$O$3),$M$3,IF(AND(F651&gt;=$N$4,F651&lt;=$O$4),$M$4,IF(AND(F651&gt;=$N$5,F651&lt;=$O$5),$M$5,IF(AND(F651&gt;=$N$6,F651&lt;=$O$6),$M$6,IF(AND(F651&gt;=$N$7,F651&lt;=$O$7),$M$7,IF(AND(F651&gt;=$N$8,F651&lt;=$O$8),$M$8,IF(AND(F651&gt;$N$9,F651&lt;=$O$9),$M$9,IF(AND(F651&gt;=$N$10,F651&lt;=$O$10),$M$10,IF(AND(F651&gt;=$N$11,F651&lt;=$O$11),$M$11,IF(AND(F651&gt;=$N$12,F651&lt;=$O$12),$M$12,IF(AND(F651&gt;=$N$13,F651&lt;=$O$13),$M$13,IF(AND(F651&gt;=$N$14,F651&lt;=$O$14),$M$14,IF(AND(F651&gt;=$N$15,F651&lt;=$O$15),$M$15,IF(AND(F651&gt;=$N$16,F651&lt;=$O$16),$M$16,IF(AND(F651&gt;=$N$17,F651&lt;=$O$17),$M$17,IF(AND(F651&gt;=$N$18,F651&lt;=$O$18),$M$18,IF(AND(F651&gt;=$M$19,F651&gt;=$N$19),$O$19,IF(AND(F651&gt;=$N$19,F651&lt;=$O$19),$M$19,IF(AND(F651&gt;=$N$20,F651&lt;=$O$20),$M$20,IF(AND(F651&gt;=$N$21,F651&lt;=$O$21),$M$21,IF(AND(F651&gt;=$N$22,F651&lt;=$O$22),$M$22,IF(AND(F651&gt;=$N$23,F651&lt;=$O$23),$M$23,IF(AND(F651&gt;=$N$24,F651&lt;=$O$24),$M$24,IF(AND(F651&gt;=$N$25,F651&lt;=$O$25),$M$25,IF(AND(F651&gt;=$N$26,F651&lt;=$O$26),$M$26,IF(AND(F651&gt;=$N$27,F651&lt;=$O$27),$M$27,IF(AND(F651&gt;=$N$28,F651&lt;=$O$28),$M$28,IF(AND(F651&gt;=$N$29,F651&lt;=$O$29),$M$29))))))))))))))))))))))))))))))</f>
        <v>7</v>
      </c>
      <c r="D651" s="19" t="s">
        <v>88</v>
      </c>
      <c r="E651" s="19" t="s">
        <v>1235</v>
      </c>
      <c r="F651" s="23">
        <f>Table4[[#This Row],[USD Pricing]]*Exchange!$A$1</f>
        <v>77</v>
      </c>
      <c r="G651" s="23">
        <v>55</v>
      </c>
      <c r="H651" s="21" t="s">
        <v>7394</v>
      </c>
      <c r="I651" s="19" t="s">
        <v>1319</v>
      </c>
      <c r="J651" s="19" t="s">
        <v>2868</v>
      </c>
      <c r="K651" s="19" t="s">
        <v>8167</v>
      </c>
      <c r="L651" s="22"/>
      <c r="XFD651" s="22"/>
    </row>
    <row r="652" spans="1:12 16384:16384" s="19" customFormat="1" x14ac:dyDescent="0.35">
      <c r="A652" s="12" t="s">
        <v>6338</v>
      </c>
      <c r="B652" s="19" t="str">
        <f>HYPERLINK(Table4[[#This Row],[Link]],Table4[[#This Row],[Pattern w/out Hyperlink]])</f>
        <v>Cantina</v>
      </c>
      <c r="C652" s="19">
        <f>IF(F652&lt;=$N$1,$M$1,IF(AND(F652&gt;=$N$2,F652&lt;=$O$2),$M$2,IF(AND(F652&gt;=$N$3,F652&lt;=$O$3),$M$3,IF(AND(F652&gt;=$N$4,F652&lt;=$O$4),$M$4,IF(AND(F652&gt;=$N$5,F652&lt;=$O$5),$M$5,IF(AND(F652&gt;=$N$6,F652&lt;=$O$6),$M$6,IF(AND(F652&gt;=$N$7,F652&lt;=$O$7),$M$7,IF(AND(F652&gt;=$N$8,F652&lt;=$O$8),$M$8,IF(AND(F652&gt;$N$9,F652&lt;=$O$9),$M$9,IF(AND(F652&gt;=$N$10,F652&lt;=$O$10),$M$10,IF(AND(F652&gt;=$N$11,F652&lt;=$O$11),$M$11,IF(AND(F652&gt;=$N$12,F652&lt;=$O$12),$M$12,IF(AND(F652&gt;=$N$13,F652&lt;=$O$13),$M$13,IF(AND(F652&gt;=$N$14,F652&lt;=$O$14),$M$14,IF(AND(F652&gt;=$N$15,F652&lt;=$O$15),$M$15,IF(AND(F652&gt;=$N$16,F652&lt;=$O$16),$M$16,IF(AND(F652&gt;=$N$17,F652&lt;=$O$17),$M$17,IF(AND(F652&gt;=$N$18,F652&lt;=$O$18),$M$18,IF(AND(F652&gt;=$M$19,F652&gt;=$N$19),$O$19,IF(AND(F652&gt;=$N$19,F652&lt;=$O$19),$M$19,IF(AND(F652&gt;=$N$20,F652&lt;=$O$20),$M$20,IF(AND(F652&gt;=$N$21,F652&lt;=$O$21),$M$21,IF(AND(F652&gt;=$N$22,F652&lt;=$O$22),$M$22,IF(AND(F652&gt;=$N$23,F652&lt;=$O$23),$M$23,IF(AND(F652&gt;=$N$24,F652&lt;=$O$24),$M$24,IF(AND(F652&gt;=$N$25,F652&lt;=$O$25),$M$25,IF(AND(F652&gt;=$N$26,F652&lt;=$O$26),$M$26,IF(AND(F652&gt;=$N$27,F652&lt;=$O$27),$M$27,IF(AND(F652&gt;=$N$28,F652&lt;=$O$28),$M$28,IF(AND(F652&gt;=$N$29,F652&lt;=$O$29),$M$29))))))))))))))))))))))))))))))</f>
        <v>7</v>
      </c>
      <c r="D652" s="19" t="s">
        <v>19</v>
      </c>
      <c r="E652" s="19" t="s">
        <v>1235</v>
      </c>
      <c r="F652" s="16">
        <v>77</v>
      </c>
      <c r="G652" s="16"/>
      <c r="H652" s="12" t="s">
        <v>6339</v>
      </c>
      <c r="I652" s="19" t="s">
        <v>1319</v>
      </c>
      <c r="J652" s="19" t="s">
        <v>2857</v>
      </c>
      <c r="K652" s="12"/>
      <c r="L652" s="22"/>
      <c r="XFD652" s="22"/>
    </row>
    <row r="653" spans="1:12 16384:16384" s="19" customFormat="1" x14ac:dyDescent="0.35">
      <c r="A653" s="19" t="s">
        <v>2351</v>
      </c>
      <c r="B653" s="45" t="str">
        <f>HYPERLINK(Table4[[#This Row],[Link]],Table4[[#This Row],[Pattern w/out Hyperlink]])</f>
        <v>Ceramica</v>
      </c>
      <c r="C653" s="19">
        <f>IF(F653&lt;=$N$1,$M$1,IF(AND(F653&gt;=$N$2,F653&lt;=$O$2),$M$2,IF(AND(F653&gt;=$N$3,F653&lt;=$O$3),$M$3,IF(AND(F653&gt;=$N$4,F653&lt;=$O$4),$M$4,IF(AND(F653&gt;=$N$5,F653&lt;=$O$5),$M$5,IF(AND(F653&gt;=$N$6,F653&lt;=$O$6),$M$6,IF(AND(F653&gt;=$N$7,F653&lt;=$O$7),$M$7,IF(AND(F653&gt;=$N$8,F653&lt;=$O$8),$M$8,IF(AND(F653&gt;$N$9,F653&lt;=$O$9),$M$9,IF(AND(F653&gt;=$N$10,F653&lt;=$O$10),$M$10,IF(AND(F653&gt;=$N$11,F653&lt;=$O$11),$M$11,IF(AND(F653&gt;=$N$12,F653&lt;=$O$12),$M$12,IF(AND(F653&gt;=$N$13,F653&lt;=$O$13),$M$13,IF(AND(F653&gt;=$N$14,F653&lt;=$O$14),$M$14,IF(AND(F653&gt;=$N$15,F653&lt;=$O$15),$M$15,IF(AND(F653&gt;=$N$16,F653&lt;=$O$16),$M$16,IF(AND(F653&gt;=$N$17,F653&lt;=$O$17),$M$17,IF(AND(F653&gt;=$N$18,F653&lt;=$O$18),$M$18,IF(AND(F653&gt;=$M$19,F653&gt;=$N$19),$O$19,IF(AND(F653&gt;=$N$19,F653&lt;=$O$19),$M$19,IF(AND(F653&gt;=$N$20,F653&lt;=$O$20),$M$20,IF(AND(F653&gt;=$N$21,F653&lt;=$O$21),$M$21,IF(AND(F653&gt;=$N$22,F653&lt;=$O$22),$M$22,IF(AND(F653&gt;=$N$23,F653&lt;=$O$23),$M$23,IF(AND(F653&gt;=$N$24,F653&lt;=$O$24),$M$24,IF(AND(F653&gt;=$N$25,F653&lt;=$O$25),$M$25,IF(AND(F653&gt;=$N$26,F653&lt;=$O$26),$M$26,IF(AND(F653&gt;=$N$27,F653&lt;=$O$27),$M$27,IF(AND(F653&gt;=$N$28,F653&lt;=$O$28),$M$28,IF(AND(F653&gt;=$N$29,F653&lt;=$O$29),$M$29))))))))))))))))))))))))))))))</f>
        <v>7</v>
      </c>
      <c r="D653" s="19" t="s">
        <v>24</v>
      </c>
      <c r="E653" s="19" t="s">
        <v>1235</v>
      </c>
      <c r="F653" s="23">
        <f>Table4[[#This Row],[USD Pricing]]*Exchange!$A$1</f>
        <v>86.8</v>
      </c>
      <c r="G653" s="23">
        <v>62</v>
      </c>
      <c r="H653" s="19" t="s">
        <v>2352</v>
      </c>
      <c r="I653" s="19" t="s">
        <v>0</v>
      </c>
      <c r="J653" s="19" t="s">
        <v>2860</v>
      </c>
      <c r="K653" s="19" t="s">
        <v>8170</v>
      </c>
      <c r="L653" s="22"/>
      <c r="XFD653" s="22"/>
    </row>
    <row r="654" spans="1:12 16384:16384" s="19" customFormat="1" x14ac:dyDescent="0.35">
      <c r="A654" s="19" t="s">
        <v>3032</v>
      </c>
      <c r="B654" s="45" t="str">
        <f>HYPERLINK(Table4[[#This Row],[Link]],Table4[[#This Row],[Pattern w/out Hyperlink]])</f>
        <v>Chakra</v>
      </c>
      <c r="C654" s="19">
        <f>IF(F654&lt;=$N$1,$M$1,IF(AND(F654&gt;=$N$2,F654&lt;=$O$2),$M$2,IF(AND(F654&gt;=$N$3,F654&lt;=$O$3),$M$3,IF(AND(F654&gt;=$N$4,F654&lt;=$O$4),$M$4,IF(AND(F654&gt;=$N$5,F654&lt;=$O$5),$M$5,IF(AND(F654&gt;=$N$6,F654&lt;=$O$6),$M$6,IF(AND(F654&gt;=$N$7,F654&lt;=$O$7),$M$7,IF(AND(F654&gt;=$N$8,F654&lt;=$O$8),$M$8,IF(AND(F654&gt;$N$9,F654&lt;=$O$9),$M$9,IF(AND(F654&gt;=$N$10,F654&lt;=$O$10),$M$10,IF(AND(F654&gt;=$N$11,F654&lt;=$O$11),$M$11,IF(AND(F654&gt;=$N$12,F654&lt;=$O$12),$M$12,IF(AND(F654&gt;=$N$13,F654&lt;=$O$13),$M$13,IF(AND(F654&gt;=$N$14,F654&lt;=$O$14),$M$14,IF(AND(F654&gt;=$N$15,F654&lt;=$O$15),$M$15,IF(AND(F654&gt;=$N$16,F654&lt;=$O$16),$M$16,IF(AND(F654&gt;=$N$17,F654&lt;=$O$17),$M$17,IF(AND(F654&gt;=$N$18,F654&lt;=$O$18),$M$18,IF(AND(F654&gt;=$M$19,F654&gt;=$N$19),$O$19,IF(AND(F654&gt;=$N$19,F654&lt;=$O$19),$M$19,IF(AND(F654&gt;=$N$20,F654&lt;=$O$20),$M$20,IF(AND(F654&gt;=$N$21,F654&lt;=$O$21),$M$21,IF(AND(F654&gt;=$N$22,F654&lt;=$O$22),$M$22,IF(AND(F654&gt;=$N$23,F654&lt;=$O$23),$M$23,IF(AND(F654&gt;=$N$24,F654&lt;=$O$24),$M$24,IF(AND(F654&gt;=$N$25,F654&lt;=$O$25),$M$25,IF(AND(F654&gt;=$N$26,F654&lt;=$O$26),$M$26,IF(AND(F654&gt;=$N$27,F654&lt;=$O$27),$M$27,IF(AND(F654&gt;=$N$28,F654&lt;=$O$28),$M$28,IF(AND(F654&gt;=$N$29,F654&lt;=$O$29),$M$29))))))))))))))))))))))))))))))</f>
        <v>7</v>
      </c>
      <c r="D654" s="19" t="s">
        <v>2981</v>
      </c>
      <c r="E654" s="19" t="s">
        <v>1235</v>
      </c>
      <c r="F654" s="23">
        <f>Table4[[#This Row],[USD Pricing]]*Exchange!$A$1</f>
        <v>92.399999999999991</v>
      </c>
      <c r="G654" s="23">
        <v>66</v>
      </c>
      <c r="H654" s="19" t="s">
        <v>7777</v>
      </c>
      <c r="I654" s="19" t="s">
        <v>0</v>
      </c>
      <c r="J654" s="19" t="s">
        <v>2856</v>
      </c>
      <c r="L654" s="22"/>
      <c r="XFD654" s="22"/>
    </row>
    <row r="655" spans="1:12 16384:16384" s="19" customFormat="1" x14ac:dyDescent="0.35">
      <c r="A655" s="12" t="s">
        <v>144</v>
      </c>
      <c r="B655" s="19" t="str">
        <f>HYPERLINK(Table4[[#This Row],[Link]],Table4[[#This Row],[Pattern w/out Hyperlink]])</f>
        <v>Cashmere II</v>
      </c>
      <c r="C655" s="19">
        <f>IF(F655&lt;=$N$1,$M$1,IF(AND(F655&gt;=$N$2,F655&lt;=$O$2),$M$2,IF(AND(F655&gt;=$N$3,F655&lt;=$O$3),$M$3,IF(AND(F655&gt;=$N$4,F655&lt;=$O$4),$M$4,IF(AND(F655&gt;=$N$5,F655&lt;=$O$5),$M$5,IF(AND(F655&gt;=$N$6,F655&lt;=$O$6),$M$6,IF(AND(F655&gt;=$N$7,F655&lt;=$O$7),$M$7,IF(AND(F655&gt;=$N$8,F655&lt;=$O$8),$M$8,IF(AND(F655&gt;$N$9,F655&lt;=$O$9),$M$9,IF(AND(F655&gt;=$N$10,F655&lt;=$O$10),$M$10,IF(AND(F655&gt;=$N$11,F655&lt;=$O$11),$M$11,IF(AND(F655&gt;=$N$12,F655&lt;=$O$12),$M$12,IF(AND(F655&gt;=$N$13,F655&lt;=$O$13),$M$13,IF(AND(F655&gt;=$N$14,F655&lt;=$O$14),$M$14,IF(AND(F655&gt;=$N$15,F655&lt;=$O$15),$M$15,IF(AND(F655&gt;=$N$16,F655&lt;=$O$16),$M$16,IF(AND(F655&gt;=$N$17,F655&lt;=$O$17),$M$17,IF(AND(F655&gt;=$N$18,F655&lt;=$O$18),$M$18,IF(AND(F655&gt;=$M$19,F655&gt;=$N$19),$O$19,IF(AND(F655&gt;=$N$19,F655&lt;=$O$19),$M$19,IF(AND(F655&gt;=$N$20,F655&lt;=$O$20),$M$20,IF(AND(F655&gt;=$N$21,F655&lt;=$O$21),$M$21,IF(AND(F655&gt;=$N$22,F655&lt;=$O$22),$M$22,IF(AND(F655&gt;=$N$23,F655&lt;=$O$23),$M$23,IF(AND(F655&gt;=$N$24,F655&lt;=$O$24),$M$24,IF(AND(F655&gt;=$N$25,F655&lt;=$O$25),$M$25,IF(AND(F655&gt;=$N$26,F655&lt;=$O$26),$M$26,IF(AND(F655&gt;=$N$27,F655&lt;=$O$27),$M$27,IF(AND(F655&gt;=$N$28,F655&lt;=$O$28),$M$28,IF(AND(F655&gt;=$N$29,F655&lt;=$O$29),$M$29))))))))))))))))))))))))))))))</f>
        <v>7</v>
      </c>
      <c r="D655" s="19" t="s">
        <v>26</v>
      </c>
      <c r="E655" s="19" t="s">
        <v>1235</v>
      </c>
      <c r="F655" s="16">
        <f>Table4[[#This Row],[USD Pricing]]*Exchange!$A$1</f>
        <v>87.5</v>
      </c>
      <c r="G655" s="16">
        <v>62.5</v>
      </c>
      <c r="H655" s="12" t="s">
        <v>5507</v>
      </c>
      <c r="I655" s="19" t="s">
        <v>1319</v>
      </c>
      <c r="J655" s="19" t="s">
        <v>2857</v>
      </c>
      <c r="K655" s="12"/>
      <c r="L655" s="22"/>
      <c r="XFD655" s="22"/>
    </row>
    <row r="656" spans="1:12 16384:16384" s="19" customFormat="1" x14ac:dyDescent="0.35">
      <c r="A656" s="12" t="s">
        <v>6915</v>
      </c>
      <c r="B656" s="19" t="str">
        <f>HYPERLINK(Table4[[#This Row],[Link]],Table4[[#This Row],[Pattern w/out Hyperlink]])</f>
        <v>Chameleon</v>
      </c>
      <c r="C656" s="19">
        <f>IF(F656&lt;=$N$1,$M$1,IF(AND(F656&gt;=$N$2,F656&lt;=$O$2),$M$2,IF(AND(F656&gt;=$N$3,F656&lt;=$O$3),$M$3,IF(AND(F656&gt;=$N$4,F656&lt;=$O$4),$M$4,IF(AND(F656&gt;=$N$5,F656&lt;=$O$5),$M$5,IF(AND(F656&gt;=$N$6,F656&lt;=$O$6),$M$6,IF(AND(F656&gt;=$N$7,F656&lt;=$O$7),$M$7,IF(AND(F656&gt;=$N$8,F656&lt;=$O$8),$M$8,IF(AND(F656&gt;$N$9,F656&lt;=$O$9),$M$9,IF(AND(F656&gt;=$N$10,F656&lt;=$O$10),$M$10,IF(AND(F656&gt;=$N$11,F656&lt;=$O$11),$M$11,IF(AND(F656&gt;=$N$12,F656&lt;=$O$12),$M$12,IF(AND(F656&gt;=$N$13,F656&lt;=$O$13),$M$13,IF(AND(F656&gt;=$N$14,F656&lt;=$O$14),$M$14,IF(AND(F656&gt;=$N$15,F656&lt;=$O$15),$M$15,IF(AND(F656&gt;=$N$16,F656&lt;=$O$16),$M$16,IF(AND(F656&gt;=$N$17,F656&lt;=$O$17),$M$17,IF(AND(F656&gt;=$N$18,F656&lt;=$O$18),$M$18,IF(AND(F656&gt;=$M$19,F656&gt;=$N$19),$O$19,IF(AND(F656&gt;=$N$19,F656&lt;=$O$19),$M$19,IF(AND(F656&gt;=$N$20,F656&lt;=$O$20),$M$20,IF(AND(F656&gt;=$N$21,F656&lt;=$O$21),$M$21,IF(AND(F656&gt;=$N$22,F656&lt;=$O$22),$M$22,IF(AND(F656&gt;=$N$23,F656&lt;=$O$23),$M$23,IF(AND(F656&gt;=$N$24,F656&lt;=$O$24),$M$24,IF(AND(F656&gt;=$N$25,F656&lt;=$O$25),$M$25,IF(AND(F656&gt;=$N$26,F656&lt;=$O$26),$M$26,IF(AND(F656&gt;=$N$27,F656&lt;=$O$27),$M$27,IF(AND(F656&gt;=$N$28,F656&lt;=$O$28),$M$28,IF(AND(F656&gt;=$N$29,F656&lt;=$O$29),$M$29))))))))))))))))))))))))))))))</f>
        <v>7</v>
      </c>
      <c r="D656" s="19" t="s">
        <v>2220</v>
      </c>
      <c r="E656" s="19" t="s">
        <v>1235</v>
      </c>
      <c r="F656" s="16">
        <v>76.5</v>
      </c>
      <c r="G656" s="16"/>
      <c r="H656" s="12" t="s">
        <v>6916</v>
      </c>
      <c r="I656" s="19" t="s">
        <v>1319</v>
      </c>
      <c r="J656" s="19" t="s">
        <v>2857</v>
      </c>
      <c r="K656" s="12" t="s">
        <v>8205</v>
      </c>
      <c r="L656" s="22"/>
      <c r="XFD656" s="22"/>
    </row>
    <row r="657" spans="1:12 16384:16384" s="19" customFormat="1" x14ac:dyDescent="0.35">
      <c r="A657" s="19" t="s">
        <v>162</v>
      </c>
      <c r="B657" s="45" t="str">
        <f>HYPERLINK(Table4[[#This Row],[Link]],Table4[[#This Row],[Pattern w/out Hyperlink]])</f>
        <v>Chime</v>
      </c>
      <c r="C657" s="19">
        <f>IF(F657&lt;=$N$1,$M$1,IF(AND(F657&gt;=$N$2,F657&lt;=$O$2),$M$2,IF(AND(F657&gt;=$N$3,F657&lt;=$O$3),$M$3,IF(AND(F657&gt;=$N$4,F657&lt;=$O$4),$M$4,IF(AND(F657&gt;=$N$5,F657&lt;=$O$5),$M$5,IF(AND(F657&gt;=$N$6,F657&lt;=$O$6),$M$6,IF(AND(F657&gt;=$N$7,F657&lt;=$O$7),$M$7,IF(AND(F657&gt;=$N$8,F657&lt;=$O$8),$M$8,IF(AND(F657&gt;$N$9,F657&lt;=$O$9),$M$9,IF(AND(F657&gt;=$N$10,F657&lt;=$O$10),$M$10,IF(AND(F657&gt;=$N$11,F657&lt;=$O$11),$M$11,IF(AND(F657&gt;=$N$12,F657&lt;=$O$12),$M$12,IF(AND(F657&gt;=$N$13,F657&lt;=$O$13),$M$13,IF(AND(F657&gt;=$N$14,F657&lt;=$O$14),$M$14,IF(AND(F657&gt;=$N$15,F657&lt;=$O$15),$M$15,IF(AND(F657&gt;=$N$16,F657&lt;=$O$16),$M$16,IF(AND(F657&gt;=$N$17,F657&lt;=$O$17),$M$17,IF(AND(F657&gt;=$N$18,F657&lt;=$O$18),$M$18,IF(AND(F657&gt;=$M$19,F657&gt;=$N$19),$O$19,IF(AND(F657&gt;=$N$19,F657&lt;=$O$19),$M$19,IF(AND(F657&gt;=$N$20,F657&lt;=$O$20),$M$20,IF(AND(F657&gt;=$N$21,F657&lt;=$O$21),$M$21,IF(AND(F657&gt;=$N$22,F657&lt;=$O$22),$M$22,IF(AND(F657&gt;=$N$23,F657&lt;=$O$23),$M$23,IF(AND(F657&gt;=$N$24,F657&lt;=$O$24),$M$24,IF(AND(F657&gt;=$N$25,F657&lt;=$O$25),$M$25,IF(AND(F657&gt;=$N$26,F657&lt;=$O$26),$M$26,IF(AND(F657&gt;=$N$27,F657&lt;=$O$27),$M$27,IF(AND(F657&gt;=$N$28,F657&lt;=$O$28),$M$28,IF(AND(F657&gt;=$N$29,F657&lt;=$O$29),$M$29))))))))))))))))))))))))))))))</f>
        <v>7</v>
      </c>
      <c r="D657" s="19" t="s">
        <v>21</v>
      </c>
      <c r="E657" s="19" t="s">
        <v>1235</v>
      </c>
      <c r="F657" s="23">
        <v>83.75</v>
      </c>
      <c r="G657" s="23"/>
      <c r="H657" s="19" t="s">
        <v>1176</v>
      </c>
      <c r="I657" s="19" t="s">
        <v>1319</v>
      </c>
      <c r="J657" s="19" t="s">
        <v>2866</v>
      </c>
      <c r="K657" s="19" t="s">
        <v>8156</v>
      </c>
      <c r="L657" s="22"/>
      <c r="XFD657" s="22"/>
    </row>
    <row r="658" spans="1:12 16384:16384" s="19" customFormat="1" x14ac:dyDescent="0.35">
      <c r="A658" s="19" t="s">
        <v>5508</v>
      </c>
      <c r="B658" s="45" t="str">
        <f>HYPERLINK(Table4[[#This Row],[Link]],Table4[[#This Row],[Pattern w/out Hyperlink]])</f>
        <v>Chime CV</v>
      </c>
      <c r="C658" s="19">
        <f>IF(F658&lt;=$N$1,$M$1,IF(AND(F658&gt;=$N$2,F658&lt;=$O$2),$M$2,IF(AND(F658&gt;=$N$3,F658&lt;=$O$3),$M$3,IF(AND(F658&gt;=$N$4,F658&lt;=$O$4),$M$4,IF(AND(F658&gt;=$N$5,F658&lt;=$O$5),$M$5,IF(AND(F658&gt;=$N$6,F658&lt;=$O$6),$M$6,IF(AND(F658&gt;=$N$7,F658&lt;=$O$7),$M$7,IF(AND(F658&gt;=$N$8,F658&lt;=$O$8),$M$8,IF(AND(F658&gt;$N$9,F658&lt;=$O$9),$M$9,IF(AND(F658&gt;=$N$10,F658&lt;=$O$10),$M$10,IF(AND(F658&gt;=$N$11,F658&lt;=$O$11),$M$11,IF(AND(F658&gt;=$N$12,F658&lt;=$O$12),$M$12,IF(AND(F658&gt;=$N$13,F658&lt;=$O$13),$M$13,IF(AND(F658&gt;=$N$14,F658&lt;=$O$14),$M$14,IF(AND(F658&gt;=$N$15,F658&lt;=$O$15),$M$15,IF(AND(F658&gt;=$N$16,F658&lt;=$O$16),$M$16,IF(AND(F658&gt;=$N$17,F658&lt;=$O$17),$M$17,IF(AND(F658&gt;=$N$18,F658&lt;=$O$18),$M$18,IF(AND(F658&gt;=$M$19,F658&gt;=$N$19),$O$19,IF(AND(F658&gt;=$N$19,F658&lt;=$O$19),$M$19,IF(AND(F658&gt;=$N$20,F658&lt;=$O$20),$M$20,IF(AND(F658&gt;=$N$21,F658&lt;=$O$21),$M$21,IF(AND(F658&gt;=$N$22,F658&lt;=$O$22),$M$22,IF(AND(F658&gt;=$N$23,F658&lt;=$O$23),$M$23,IF(AND(F658&gt;=$N$24,F658&lt;=$O$24),$M$24,IF(AND(F658&gt;=$N$25,F658&lt;=$O$25),$M$25,IF(AND(F658&gt;=$N$26,F658&lt;=$O$26),$M$26,IF(AND(F658&gt;=$N$27,F658&lt;=$O$27),$M$27,IF(AND(F658&gt;=$N$28,F658&lt;=$O$28),$M$28,IF(AND(F658&gt;=$N$29,F658&lt;=$O$29),$M$29))))))))))))))))))))))))))))))</f>
        <v>7</v>
      </c>
      <c r="D658" s="19" t="s">
        <v>26</v>
      </c>
      <c r="E658" s="19" t="s">
        <v>1235</v>
      </c>
      <c r="F658" s="23">
        <f>Table4[[#This Row],[USD Pricing]]*Exchange!$A$1</f>
        <v>92.399999999999991</v>
      </c>
      <c r="G658" s="23">
        <v>66</v>
      </c>
      <c r="H658" s="19" t="s">
        <v>5509</v>
      </c>
      <c r="I658" s="19" t="s">
        <v>0</v>
      </c>
      <c r="J658" s="19" t="s">
        <v>2866</v>
      </c>
      <c r="K658" s="19" t="s">
        <v>8167</v>
      </c>
      <c r="L658" s="22"/>
      <c r="XFD658" s="22"/>
    </row>
    <row r="659" spans="1:12 16384:16384" s="19" customFormat="1" x14ac:dyDescent="0.35">
      <c r="A659" s="19" t="s">
        <v>6622</v>
      </c>
      <c r="B659" s="45" t="str">
        <f>HYPERLINK(Table4[[#This Row],[Link]],Table4[[#This Row],[Pattern w/out Hyperlink]])</f>
        <v>Cobble</v>
      </c>
      <c r="C659" s="19">
        <f>IF(F659&lt;=$N$1,$M$1,IF(AND(F659&gt;=$N$2,F659&lt;=$O$2),$M$2,IF(AND(F659&gt;=$N$3,F659&lt;=$O$3),$M$3,IF(AND(F659&gt;=$N$4,F659&lt;=$O$4),$M$4,IF(AND(F659&gt;=$N$5,F659&lt;=$O$5),$M$5,IF(AND(F659&gt;=$N$6,F659&lt;=$O$6),$M$6,IF(AND(F659&gt;=$N$7,F659&lt;=$O$7),$M$7,IF(AND(F659&gt;=$N$8,F659&lt;=$O$8),$M$8,IF(AND(F659&gt;$N$9,F659&lt;=$O$9),$M$9,IF(AND(F659&gt;=$N$10,F659&lt;=$O$10),$M$10,IF(AND(F659&gt;=$N$11,F659&lt;=$O$11),$M$11,IF(AND(F659&gt;=$N$12,F659&lt;=$O$12),$M$12,IF(AND(F659&gt;=$N$13,F659&lt;=$O$13),$M$13,IF(AND(F659&gt;=$N$14,F659&lt;=$O$14),$M$14,IF(AND(F659&gt;=$N$15,F659&lt;=$O$15),$M$15,IF(AND(F659&gt;=$N$16,F659&lt;=$O$16),$M$16,IF(AND(F659&gt;=$N$17,F659&lt;=$O$17),$M$17,IF(AND(F659&gt;=$N$18,F659&lt;=$O$18),$M$18,IF(AND(F659&gt;=$M$19,F659&gt;=$N$19),$O$19,IF(AND(F659&gt;=$N$19,F659&lt;=$O$19),$M$19,IF(AND(F659&gt;=$N$20,F659&lt;=$O$20),$M$20,IF(AND(F659&gt;=$N$21,F659&lt;=$O$21),$M$21,IF(AND(F659&gt;=$N$22,F659&lt;=$O$22),$M$22,IF(AND(F659&gt;=$N$23,F659&lt;=$O$23),$M$23,IF(AND(F659&gt;=$N$24,F659&lt;=$O$24),$M$24,IF(AND(F659&gt;=$N$25,F659&lt;=$O$25),$M$25,IF(AND(F659&gt;=$N$26,F659&lt;=$O$26),$M$26,IF(AND(F659&gt;=$N$27,F659&lt;=$O$27),$M$27,IF(AND(F659&gt;=$N$28,F659&lt;=$O$28),$M$28,IF(AND(F659&gt;=$N$29,F659&lt;=$O$29),$M$29))))))))))))))))))))))))))))))</f>
        <v>7</v>
      </c>
      <c r="D659" s="19" t="s">
        <v>2981</v>
      </c>
      <c r="E659" s="19" t="s">
        <v>1235</v>
      </c>
      <c r="F659" s="23">
        <f>Table4[[#This Row],[USD Pricing]]*Exchange!$A$1</f>
        <v>88.199999999999989</v>
      </c>
      <c r="G659" s="23">
        <v>63</v>
      </c>
      <c r="H659" s="19" t="s">
        <v>6623</v>
      </c>
      <c r="I659" s="19" t="s">
        <v>0</v>
      </c>
      <c r="J659" s="19" t="s">
        <v>2856</v>
      </c>
      <c r="K659" s="19" t="s">
        <v>8157</v>
      </c>
      <c r="L659" s="22"/>
      <c r="XFD659" s="22"/>
    </row>
    <row r="660" spans="1:12 16384:16384" s="19" customFormat="1" x14ac:dyDescent="0.35">
      <c r="A660" s="12" t="s">
        <v>5510</v>
      </c>
      <c r="B660" s="19" t="str">
        <f>HYPERLINK(Table4[[#This Row],[Link]],Table4[[#This Row],[Pattern w/out Hyperlink]])</f>
        <v>Cordovan Epu</v>
      </c>
      <c r="C660" s="19">
        <f>IF(F660&lt;=$N$1,$M$1,IF(AND(F660&gt;=$N$2,F660&lt;=$O$2),$M$2,IF(AND(F660&gt;=$N$3,F660&lt;=$O$3),$M$3,IF(AND(F660&gt;=$N$4,F660&lt;=$O$4),$M$4,IF(AND(F660&gt;=$N$5,F660&lt;=$O$5),$M$5,IF(AND(F660&gt;=$N$6,F660&lt;=$O$6),$M$6,IF(AND(F660&gt;=$N$7,F660&lt;=$O$7),$M$7,IF(AND(F660&gt;=$N$8,F660&lt;=$O$8),$M$8,IF(AND(F660&gt;$N$9,F660&lt;=$O$9),$M$9,IF(AND(F660&gt;=$N$10,F660&lt;=$O$10),$M$10,IF(AND(F660&gt;=$N$11,F660&lt;=$O$11),$M$11,IF(AND(F660&gt;=$N$12,F660&lt;=$O$12),$M$12,IF(AND(F660&gt;=$N$13,F660&lt;=$O$13),$M$13,IF(AND(F660&gt;=$N$14,F660&lt;=$O$14),$M$14,IF(AND(F660&gt;=$N$15,F660&lt;=$O$15),$M$15,IF(AND(F660&gt;=$N$16,F660&lt;=$O$16),$M$16,IF(AND(F660&gt;=$N$17,F660&lt;=$O$17),$M$17,IF(AND(F660&gt;=$N$18,F660&lt;=$O$18),$M$18,IF(AND(F660&gt;=$M$19,F660&gt;=$N$19),$O$19,IF(AND(F660&gt;=$N$19,F660&lt;=$O$19),$M$19,IF(AND(F660&gt;=$N$20,F660&lt;=$O$20),$M$20,IF(AND(F660&gt;=$N$21,F660&lt;=$O$21),$M$21,IF(AND(F660&gt;=$N$22,F660&lt;=$O$22),$M$22,IF(AND(F660&gt;=$N$23,F660&lt;=$O$23),$M$23,IF(AND(F660&gt;=$N$24,F660&lt;=$O$24),$M$24,IF(AND(F660&gt;=$N$25,F660&lt;=$O$25),$M$25,IF(AND(F660&gt;=$N$26,F660&lt;=$O$26),$M$26,IF(AND(F660&gt;=$N$27,F660&lt;=$O$27),$M$27,IF(AND(F660&gt;=$N$28,F660&lt;=$O$28),$M$28,IF(AND(F660&gt;=$N$29,F660&lt;=$O$29),$M$29))))))))))))))))))))))))))))))</f>
        <v>7</v>
      </c>
      <c r="D660" s="19" t="s">
        <v>26</v>
      </c>
      <c r="E660" s="19" t="s">
        <v>1235</v>
      </c>
      <c r="F660" s="16">
        <f>Table4[[#This Row],[USD Pricing]]*Exchange!$A$1</f>
        <v>76.3</v>
      </c>
      <c r="G660" s="16">
        <v>54.5</v>
      </c>
      <c r="H660" s="12" t="s">
        <v>5511</v>
      </c>
      <c r="I660" s="19" t="s">
        <v>1319</v>
      </c>
      <c r="J660" s="19" t="s">
        <v>2857</v>
      </c>
      <c r="K660" s="12" t="s">
        <v>8205</v>
      </c>
      <c r="L660" s="22"/>
      <c r="XFD660" s="22"/>
    </row>
    <row r="661" spans="1:12 16384:16384" s="19" customFormat="1" x14ac:dyDescent="0.35">
      <c r="A661" s="19" t="s">
        <v>206</v>
      </c>
      <c r="B661" s="45" t="str">
        <f>HYPERLINK(Table4[[#This Row],[Link]],Table4[[#This Row],[Pattern w/out Hyperlink]])</f>
        <v>Cycle</v>
      </c>
      <c r="C661" s="19">
        <f>IF(F661&lt;=$N$1,$M$1,IF(AND(F661&gt;=$N$2,F661&lt;=$O$2),$M$2,IF(AND(F661&gt;=$N$3,F661&lt;=$O$3),$M$3,IF(AND(F661&gt;=$N$4,F661&lt;=$O$4),$M$4,IF(AND(F661&gt;=$N$5,F661&lt;=$O$5),$M$5,IF(AND(F661&gt;=$N$6,F661&lt;=$O$6),$M$6,IF(AND(F661&gt;=$N$7,F661&lt;=$O$7),$M$7,IF(AND(F661&gt;=$N$8,F661&lt;=$O$8),$M$8,IF(AND(F661&gt;$N$9,F661&lt;=$O$9),$M$9,IF(AND(F661&gt;=$N$10,F661&lt;=$O$10),$M$10,IF(AND(F661&gt;=$N$11,F661&lt;=$O$11),$M$11,IF(AND(F661&gt;=$N$12,F661&lt;=$O$12),$M$12,IF(AND(F661&gt;=$N$13,F661&lt;=$O$13),$M$13,IF(AND(F661&gt;=$N$14,F661&lt;=$O$14),$M$14,IF(AND(F661&gt;=$N$15,F661&lt;=$O$15),$M$15,IF(AND(F661&gt;=$N$16,F661&lt;=$O$16),$M$16,IF(AND(F661&gt;=$N$17,F661&lt;=$O$17),$M$17,IF(AND(F661&gt;=$N$18,F661&lt;=$O$18),$M$18,IF(AND(F661&gt;=$M$19,F661&gt;=$N$19),$O$19,IF(AND(F661&gt;=$N$19,F661&lt;=$O$19),$M$19,IF(AND(F661&gt;=$N$20,F661&lt;=$O$20),$M$20,IF(AND(F661&gt;=$N$21,F661&lt;=$O$21),$M$21,IF(AND(F661&gt;=$N$22,F661&lt;=$O$22),$M$22,IF(AND(F661&gt;=$N$23,F661&lt;=$O$23),$M$23,IF(AND(F661&gt;=$N$24,F661&lt;=$O$24),$M$24,IF(AND(F661&gt;=$N$25,F661&lt;=$O$25),$M$25,IF(AND(F661&gt;=$N$26,F661&lt;=$O$26),$M$26,IF(AND(F661&gt;=$N$27,F661&lt;=$O$27),$M$27,IF(AND(F661&gt;=$N$28,F661&lt;=$O$28),$M$28,IF(AND(F661&gt;=$N$29,F661&lt;=$O$29),$M$29))))))))))))))))))))))))))))))</f>
        <v>7</v>
      </c>
      <c r="D661" s="19" t="s">
        <v>21</v>
      </c>
      <c r="E661" s="19" t="s">
        <v>1235</v>
      </c>
      <c r="F661" s="23">
        <v>85.75</v>
      </c>
      <c r="G661" s="23"/>
      <c r="H661" s="19" t="s">
        <v>1178</v>
      </c>
      <c r="I661" s="19" t="s">
        <v>0</v>
      </c>
      <c r="J661" s="19" t="s">
        <v>2866</v>
      </c>
      <c r="L661" s="22"/>
      <c r="XFD661" s="22"/>
    </row>
    <row r="662" spans="1:12 16384:16384" s="19" customFormat="1" x14ac:dyDescent="0.35">
      <c r="A662" s="19" t="s">
        <v>3034</v>
      </c>
      <c r="B662" s="45" t="str">
        <f>HYPERLINK(Table4[[#This Row],[Link]],Table4[[#This Row],[Pattern w/out Hyperlink]])</f>
        <v>Dalliance</v>
      </c>
      <c r="C662" s="19">
        <f>IF(F662&lt;=$N$1,$M$1,IF(AND(F662&gt;=$N$2,F662&lt;=$O$2),$M$2,IF(AND(F662&gt;=$N$3,F662&lt;=$O$3),$M$3,IF(AND(F662&gt;=$N$4,F662&lt;=$O$4),$M$4,IF(AND(F662&gt;=$N$5,F662&lt;=$O$5),$M$5,IF(AND(F662&gt;=$N$6,F662&lt;=$O$6),$M$6,IF(AND(F662&gt;=$N$7,F662&lt;=$O$7),$M$7,IF(AND(F662&gt;=$N$8,F662&lt;=$O$8),$M$8,IF(AND(F662&gt;$N$9,F662&lt;=$O$9),$M$9,IF(AND(F662&gt;=$N$10,F662&lt;=$O$10),$M$10,IF(AND(F662&gt;=$N$11,F662&lt;=$O$11),$M$11,IF(AND(F662&gt;=$N$12,F662&lt;=$O$12),$M$12,IF(AND(F662&gt;=$N$13,F662&lt;=$O$13),$M$13,IF(AND(F662&gt;=$N$14,F662&lt;=$O$14),$M$14,IF(AND(F662&gt;=$N$15,F662&lt;=$O$15),$M$15,IF(AND(F662&gt;=$N$16,F662&lt;=$O$16),$M$16,IF(AND(F662&gt;=$N$17,F662&lt;=$O$17),$M$17,IF(AND(F662&gt;=$N$18,F662&lt;=$O$18),$M$18,IF(AND(F662&gt;=$M$19,F662&gt;=$N$19),$O$19,IF(AND(F662&gt;=$N$19,F662&lt;=$O$19),$M$19,IF(AND(F662&gt;=$N$20,F662&lt;=$O$20),$M$20,IF(AND(F662&gt;=$N$21,F662&lt;=$O$21),$M$21,IF(AND(F662&gt;=$N$22,F662&lt;=$O$22),$M$22,IF(AND(F662&gt;=$N$23,F662&lt;=$O$23),$M$23,IF(AND(F662&gt;=$N$24,F662&lt;=$O$24),$M$24,IF(AND(F662&gt;=$N$25,F662&lt;=$O$25),$M$25,IF(AND(F662&gt;=$N$26,F662&lt;=$O$26),$M$26,IF(AND(F662&gt;=$N$27,F662&lt;=$O$27),$M$27,IF(AND(F662&gt;=$N$28,F662&lt;=$O$28),$M$28,IF(AND(F662&gt;=$N$29,F662&lt;=$O$29),$M$29))))))))))))))))))))))))))))))</f>
        <v>7</v>
      </c>
      <c r="D662" s="19" t="s">
        <v>2981</v>
      </c>
      <c r="E662" s="19" t="s">
        <v>1235</v>
      </c>
      <c r="F662" s="23">
        <f>Table4[[#This Row],[USD Pricing]]*Exchange!$A$1</f>
        <v>91</v>
      </c>
      <c r="G662" s="23">
        <v>65</v>
      </c>
      <c r="H662" s="19" t="s">
        <v>7781</v>
      </c>
      <c r="I662" s="19" t="s">
        <v>0</v>
      </c>
      <c r="J662" s="19" t="s">
        <v>2856</v>
      </c>
      <c r="L662" s="22"/>
      <c r="XFD662" s="22"/>
    </row>
    <row r="663" spans="1:12 16384:16384" s="19" customFormat="1" x14ac:dyDescent="0.35">
      <c r="A663" s="19" t="s">
        <v>215</v>
      </c>
      <c r="B663" s="45" t="str">
        <f>HYPERLINK(Table4[[#This Row],[Link]],Table4[[#This Row],[Pattern w/out Hyperlink]])</f>
        <v>Daytona</v>
      </c>
      <c r="C663" s="19">
        <f>IF(F663&lt;=$N$1,$M$1,IF(AND(F663&gt;=$N$2,F663&lt;=$O$2),$M$2,IF(AND(F663&gt;=$N$3,F663&lt;=$O$3),$M$3,IF(AND(F663&gt;=$N$4,F663&lt;=$O$4),$M$4,IF(AND(F663&gt;=$N$5,F663&lt;=$O$5),$M$5,IF(AND(F663&gt;=$N$6,F663&lt;=$O$6),$M$6,IF(AND(F663&gt;=$N$7,F663&lt;=$O$7),$M$7,IF(AND(F663&gt;=$N$8,F663&lt;=$O$8),$M$8,IF(AND(F663&gt;$N$9,F663&lt;=$O$9),$M$9,IF(AND(F663&gt;=$N$10,F663&lt;=$O$10),$M$10,IF(AND(F663&gt;=$N$11,F663&lt;=$O$11),$M$11,IF(AND(F663&gt;=$N$12,F663&lt;=$O$12),$M$12,IF(AND(F663&gt;=$N$13,F663&lt;=$O$13),$M$13,IF(AND(F663&gt;=$N$14,F663&lt;=$O$14),$M$14,IF(AND(F663&gt;=$N$15,F663&lt;=$O$15),$M$15,IF(AND(F663&gt;=$N$16,F663&lt;=$O$16),$M$16,IF(AND(F663&gt;=$N$17,F663&lt;=$O$17),$M$17,IF(AND(F663&gt;=$N$18,F663&lt;=$O$18),$M$18,IF(AND(F663&gt;=$M$19,F663&gt;=$N$19),$O$19,IF(AND(F663&gt;=$N$19,F663&lt;=$O$19),$M$19,IF(AND(F663&gt;=$N$20,F663&lt;=$O$20),$M$20,IF(AND(F663&gt;=$N$21,F663&lt;=$O$21),$M$21,IF(AND(F663&gt;=$N$22,F663&lt;=$O$22),$M$22,IF(AND(F663&gt;=$N$23,F663&lt;=$O$23),$M$23,IF(AND(F663&gt;=$N$24,F663&lt;=$O$24),$M$24,IF(AND(F663&gt;=$N$25,F663&lt;=$O$25),$M$25,IF(AND(F663&gt;=$N$26,F663&lt;=$O$26),$M$26,IF(AND(F663&gt;=$N$27,F663&lt;=$O$27),$M$27,IF(AND(F663&gt;=$N$28,F663&lt;=$O$28),$M$28,IF(AND(F663&gt;=$N$29,F663&lt;=$O$29),$M$29))))))))))))))))))))))))))))))</f>
        <v>7</v>
      </c>
      <c r="D663" s="19" t="s">
        <v>24</v>
      </c>
      <c r="E663" s="19" t="s">
        <v>1235</v>
      </c>
      <c r="F663" s="23">
        <f>Table4[[#This Row],[USD Pricing]]*Exchange!$A$1</f>
        <v>86.8</v>
      </c>
      <c r="G663" s="23">
        <v>62</v>
      </c>
      <c r="H663" s="19" t="s">
        <v>970</v>
      </c>
      <c r="I663" s="19" t="s">
        <v>0</v>
      </c>
      <c r="J663" s="19" t="s">
        <v>2860</v>
      </c>
      <c r="L663" s="22"/>
      <c r="XFD663" s="22"/>
    </row>
    <row r="664" spans="1:12 16384:16384" s="19" customFormat="1" x14ac:dyDescent="0.35">
      <c r="A664" s="12" t="s">
        <v>5514</v>
      </c>
      <c r="B664" s="19" t="str">
        <f>HYPERLINK(Table4[[#This Row],[Link]],Table4[[#This Row],[Pattern w/out Hyperlink]])</f>
        <v>Dexter Epu</v>
      </c>
      <c r="C664" s="19">
        <f>IF(F664&lt;=$N$1,$M$1,IF(AND(F664&gt;=$N$2,F664&lt;=$O$2),$M$2,IF(AND(F664&gt;=$N$3,F664&lt;=$O$3),$M$3,IF(AND(F664&gt;=$N$4,F664&lt;=$O$4),$M$4,IF(AND(F664&gt;=$N$5,F664&lt;=$O$5),$M$5,IF(AND(F664&gt;=$N$6,F664&lt;=$O$6),$M$6,IF(AND(F664&gt;=$N$7,F664&lt;=$O$7),$M$7,IF(AND(F664&gt;=$N$8,F664&lt;=$O$8),$M$8,IF(AND(F664&gt;$N$9,F664&lt;=$O$9),$M$9,IF(AND(F664&gt;=$N$10,F664&lt;=$O$10),$M$10,IF(AND(F664&gt;=$N$11,F664&lt;=$O$11),$M$11,IF(AND(F664&gt;=$N$12,F664&lt;=$O$12),$M$12,IF(AND(F664&gt;=$N$13,F664&lt;=$O$13),$M$13,IF(AND(F664&gt;=$N$14,F664&lt;=$O$14),$M$14,IF(AND(F664&gt;=$N$15,F664&lt;=$O$15),$M$15,IF(AND(F664&gt;=$N$16,F664&lt;=$O$16),$M$16,IF(AND(F664&gt;=$N$17,F664&lt;=$O$17),$M$17,IF(AND(F664&gt;=$N$18,F664&lt;=$O$18),$M$18,IF(AND(F664&gt;=$M$19,F664&gt;=$N$19),$O$19,IF(AND(F664&gt;=$N$19,F664&lt;=$O$19),$M$19,IF(AND(F664&gt;=$N$20,F664&lt;=$O$20),$M$20,IF(AND(F664&gt;=$N$21,F664&lt;=$O$21),$M$21,IF(AND(F664&gt;=$N$22,F664&lt;=$O$22),$M$22,IF(AND(F664&gt;=$N$23,F664&lt;=$O$23),$M$23,IF(AND(F664&gt;=$N$24,F664&lt;=$O$24),$M$24,IF(AND(F664&gt;=$N$25,F664&lt;=$O$25),$M$25,IF(AND(F664&gt;=$N$26,F664&lt;=$O$26),$M$26,IF(AND(F664&gt;=$N$27,F664&lt;=$O$27),$M$27,IF(AND(F664&gt;=$N$28,F664&lt;=$O$28),$M$28,IF(AND(F664&gt;=$N$29,F664&lt;=$O$29),$M$29))))))))))))))))))))))))))))))</f>
        <v>7</v>
      </c>
      <c r="D664" s="19" t="s">
        <v>26</v>
      </c>
      <c r="E664" s="19" t="s">
        <v>1235</v>
      </c>
      <c r="F664" s="16">
        <f>Table4[[#This Row],[USD Pricing]]*Exchange!$A$1</f>
        <v>83.3</v>
      </c>
      <c r="G664" s="16">
        <v>59.5</v>
      </c>
      <c r="H664" s="12" t="s">
        <v>5515</v>
      </c>
      <c r="I664" s="19" t="s">
        <v>1319</v>
      </c>
      <c r="J664" s="19" t="s">
        <v>2881</v>
      </c>
      <c r="K664" s="12"/>
      <c r="L664" s="22"/>
      <c r="XFD664" s="22"/>
    </row>
    <row r="665" spans="1:12 16384:16384" s="19" customFormat="1" x14ac:dyDescent="0.35">
      <c r="A665" s="19" t="s">
        <v>1720</v>
      </c>
      <c r="B665" s="45" t="str">
        <f>HYPERLINK(Table4[[#This Row],[Link]],Table4[[#This Row],[Pattern w/out Hyperlink]])</f>
        <v>Dome CV</v>
      </c>
      <c r="C665" s="19">
        <f>IF(F665&lt;=$N$1,$M$1,IF(AND(F665&gt;=$N$2,F665&lt;=$O$2),$M$2,IF(AND(F665&gt;=$N$3,F665&lt;=$O$3),$M$3,IF(AND(F665&gt;=$N$4,F665&lt;=$O$4),$M$4,IF(AND(F665&gt;=$N$5,F665&lt;=$O$5),$M$5,IF(AND(F665&gt;=$N$6,F665&lt;=$O$6),$M$6,IF(AND(F665&gt;=$N$7,F665&lt;=$O$7),$M$7,IF(AND(F665&gt;=$N$8,F665&lt;=$O$8),$M$8,IF(AND(F665&gt;$N$9,F665&lt;=$O$9),$M$9,IF(AND(F665&gt;=$N$10,F665&lt;=$O$10),$M$10,IF(AND(F665&gt;=$N$11,F665&lt;=$O$11),$M$11,IF(AND(F665&gt;=$N$12,F665&lt;=$O$12),$M$12,IF(AND(F665&gt;=$N$13,F665&lt;=$O$13),$M$13,IF(AND(F665&gt;=$N$14,F665&lt;=$O$14),$M$14,IF(AND(F665&gt;=$N$15,F665&lt;=$O$15),$M$15,IF(AND(F665&gt;=$N$16,F665&lt;=$O$16),$M$16,IF(AND(F665&gt;=$N$17,F665&lt;=$O$17),$M$17,IF(AND(F665&gt;=$N$18,F665&lt;=$O$18),$M$18,IF(AND(F665&gt;=$M$19,F665&gt;=$N$19),$O$19,IF(AND(F665&gt;=$N$19,F665&lt;=$O$19),$M$19,IF(AND(F665&gt;=$N$20,F665&lt;=$O$20),$M$20,IF(AND(F665&gt;=$N$21,F665&lt;=$O$21),$M$21,IF(AND(F665&gt;=$N$22,F665&lt;=$O$22),$M$22,IF(AND(F665&gt;=$N$23,F665&lt;=$O$23),$M$23,IF(AND(F665&gt;=$N$24,F665&lt;=$O$24),$M$24,IF(AND(F665&gt;=$N$25,F665&lt;=$O$25),$M$25,IF(AND(F665&gt;=$N$26,F665&lt;=$O$26),$M$26,IF(AND(F665&gt;=$N$27,F665&lt;=$O$27),$M$27,IF(AND(F665&gt;=$N$28,F665&lt;=$O$28),$M$28,IF(AND(F665&gt;=$N$29,F665&lt;=$O$29),$M$29))))))))))))))))))))))))))))))</f>
        <v>7</v>
      </c>
      <c r="D665" s="19" t="s">
        <v>26</v>
      </c>
      <c r="E665" s="19" t="s">
        <v>1235</v>
      </c>
      <c r="F665" s="23">
        <f>Table4[[#This Row],[USD Pricing]]*Exchange!$A$1</f>
        <v>83.3</v>
      </c>
      <c r="G665" s="23">
        <v>59.5</v>
      </c>
      <c r="H665" s="19" t="s">
        <v>5516</v>
      </c>
      <c r="I665" s="19" t="s">
        <v>0</v>
      </c>
      <c r="J665" s="19" t="s">
        <v>2866</v>
      </c>
      <c r="L665" s="22"/>
      <c r="XFD665" s="22"/>
    </row>
    <row r="666" spans="1:12 16384:16384" s="19" customFormat="1" x14ac:dyDescent="0.35">
      <c r="A666" s="12" t="s">
        <v>3941</v>
      </c>
      <c r="B666" s="19" t="str">
        <f>HYPERLINK(Table4[[#This Row],[Link]],Table4[[#This Row],[Pattern w/out Hyperlink]])</f>
        <v>Ease</v>
      </c>
      <c r="C666" s="19">
        <f>IF(F666&lt;=$N$1,$M$1,IF(AND(F666&gt;=$N$2,F666&lt;=$O$2),$M$2,IF(AND(F666&gt;=$N$3,F666&lt;=$O$3),$M$3,IF(AND(F666&gt;=$N$4,F666&lt;=$O$4),$M$4,IF(AND(F666&gt;=$N$5,F666&lt;=$O$5),$M$5,IF(AND(F666&gt;=$N$6,F666&lt;=$O$6),$M$6,IF(AND(F666&gt;=$N$7,F666&lt;=$O$7),$M$7,IF(AND(F666&gt;=$N$8,F666&lt;=$O$8),$M$8,IF(AND(F666&gt;$N$9,F666&lt;=$O$9),$M$9,IF(AND(F666&gt;=$N$10,F666&lt;=$O$10),$M$10,IF(AND(F666&gt;=$N$11,F666&lt;=$O$11),$M$11,IF(AND(F666&gt;=$N$12,F666&lt;=$O$12),$M$12,IF(AND(F666&gt;=$N$13,F666&lt;=$O$13),$M$13,IF(AND(F666&gt;=$N$14,F666&lt;=$O$14),$M$14,IF(AND(F666&gt;=$N$15,F666&lt;=$O$15),$M$15,IF(AND(F666&gt;=$N$16,F666&lt;=$O$16),$M$16,IF(AND(F666&gt;=$N$17,F666&lt;=$O$17),$M$17,IF(AND(F666&gt;=$N$18,F666&lt;=$O$18),$M$18,IF(AND(F666&gt;=$M$19,F666&gt;=$N$19),$O$19,IF(AND(F666&gt;=$N$19,F666&lt;=$O$19),$M$19,IF(AND(F666&gt;=$N$20,F666&lt;=$O$20),$M$20,IF(AND(F666&gt;=$N$21,F666&lt;=$O$21),$M$21,IF(AND(F666&gt;=$N$22,F666&lt;=$O$22),$M$22,IF(AND(F666&gt;=$N$23,F666&lt;=$O$23),$M$23,IF(AND(F666&gt;=$N$24,F666&lt;=$O$24),$M$24,IF(AND(F666&gt;=$N$25,F666&lt;=$O$25),$M$25,IF(AND(F666&gt;=$N$26,F666&lt;=$O$26),$M$26,IF(AND(F666&gt;=$N$27,F666&lt;=$O$27),$M$27,IF(AND(F666&gt;=$N$28,F666&lt;=$O$28),$M$28,IF(AND(F666&gt;=$N$29,F666&lt;=$O$29),$M$29))))))))))))))))))))))))))))))</f>
        <v>7</v>
      </c>
      <c r="D666" s="19" t="s">
        <v>25</v>
      </c>
      <c r="E666" s="19" t="s">
        <v>1235</v>
      </c>
      <c r="F666" s="16">
        <v>80.25</v>
      </c>
      <c r="G666" s="16"/>
      <c r="H666" s="12" t="s">
        <v>6488</v>
      </c>
      <c r="I666" s="19" t="s">
        <v>1319</v>
      </c>
      <c r="J666" s="19" t="s">
        <v>2857</v>
      </c>
      <c r="K666" s="12"/>
      <c r="L666" s="22"/>
      <c r="XFD666" s="22"/>
    </row>
    <row r="667" spans="1:12 16384:16384" s="19" customFormat="1" x14ac:dyDescent="0.35">
      <c r="A667" s="19" t="s">
        <v>5234</v>
      </c>
      <c r="B667" s="45" t="str">
        <f>HYPERLINK(Table4[[#This Row],[Link]],Table4[[#This Row],[Pattern w/out Hyperlink]])</f>
        <v>Curve</v>
      </c>
      <c r="C667" s="19">
        <f>IF(F667&lt;=$N$1,$M$1,IF(AND(F667&gt;=$N$2,F667&lt;=$O$2),$M$2,IF(AND(F667&gt;=$N$3,F667&lt;=$O$3),$M$3,IF(AND(F667&gt;=$N$4,F667&lt;=$O$4),$M$4,IF(AND(F667&gt;=$N$5,F667&lt;=$O$5),$M$5,IF(AND(F667&gt;=$N$6,F667&lt;=$O$6),$M$6,IF(AND(F667&gt;=$N$7,F667&lt;=$O$7),$M$7,IF(AND(F667&gt;=$N$8,F667&lt;=$O$8),$M$8,IF(AND(F667&gt;$N$9,F667&lt;=$O$9),$M$9,IF(AND(F667&gt;=$N$10,F667&lt;=$O$10),$M$10,IF(AND(F667&gt;=$N$11,F667&lt;=$O$11),$M$11,IF(AND(F667&gt;=$N$12,F667&lt;=$O$12),$M$12,IF(AND(F667&gt;=$N$13,F667&lt;=$O$13),$M$13,IF(AND(F667&gt;=$N$14,F667&lt;=$O$14),$M$14,IF(AND(F667&gt;=$N$15,F667&lt;=$O$15),$M$15,IF(AND(F667&gt;=$N$16,F667&lt;=$O$16),$M$16,IF(AND(F667&gt;=$N$17,F667&lt;=$O$17),$M$17,IF(AND(F667&gt;=$N$18,F667&lt;=$O$18),$M$18,IF(AND(F667&gt;=$M$19,F667&gt;=$N$19),$O$19,IF(AND(F667&gt;=$N$19,F667&lt;=$O$19),$M$19,IF(AND(F667&gt;=$N$20,F667&lt;=$O$20),$M$20,IF(AND(F667&gt;=$N$21,F667&lt;=$O$21),$M$21,IF(AND(F667&gt;=$N$22,F667&lt;=$O$22),$M$22,IF(AND(F667&gt;=$N$23,F667&lt;=$O$23),$M$23,IF(AND(F667&gt;=$N$24,F667&lt;=$O$24),$M$24,IF(AND(F667&gt;=$N$25,F667&lt;=$O$25),$M$25,IF(AND(F667&gt;=$N$26,F667&lt;=$O$26),$M$26,IF(AND(F667&gt;=$N$27,F667&lt;=$O$27),$M$27,IF(AND(F667&gt;=$N$28,F667&lt;=$O$28),$M$28,IF(AND(F667&gt;=$N$29,F667&lt;=$O$29),$M$29))))))))))))))))))))))))))))))</f>
        <v>7</v>
      </c>
      <c r="D667" s="19" t="s">
        <v>25</v>
      </c>
      <c r="E667" s="19" t="s">
        <v>1235</v>
      </c>
      <c r="F667" s="23">
        <v>77.75</v>
      </c>
      <c r="G667" s="23"/>
      <c r="H667" s="19" t="s">
        <v>5235</v>
      </c>
      <c r="I667" s="19" t="s">
        <v>0</v>
      </c>
      <c r="J667" s="19" t="s">
        <v>2860</v>
      </c>
      <c r="L667" s="22"/>
      <c r="XFD667" s="22"/>
    </row>
    <row r="668" spans="1:12 16384:16384" s="19" customFormat="1" x14ac:dyDescent="0.35">
      <c r="A668" s="12" t="s">
        <v>3038</v>
      </c>
      <c r="B668" s="19" t="str">
        <f>HYPERLINK(Table4[[#This Row],[Link]],Table4[[#This Row],[Pattern w/out Hyperlink]])</f>
        <v>Ebb N Flow</v>
      </c>
      <c r="C668" s="19">
        <f>IF(F668&lt;=$N$1,$M$1,IF(AND(F668&gt;=$N$2,F668&lt;=$O$2),$M$2,IF(AND(F668&gt;=$N$3,F668&lt;=$O$3),$M$3,IF(AND(F668&gt;=$N$4,F668&lt;=$O$4),$M$4,IF(AND(F668&gt;=$N$5,F668&lt;=$O$5),$M$5,IF(AND(F668&gt;=$N$6,F668&lt;=$O$6),$M$6,IF(AND(F668&gt;=$N$7,F668&lt;=$O$7),$M$7,IF(AND(F668&gt;=$N$8,F668&lt;=$O$8),$M$8,IF(AND(F668&gt;$N$9,F668&lt;=$O$9),$M$9,IF(AND(F668&gt;=$N$10,F668&lt;=$O$10),$M$10,IF(AND(F668&gt;=$N$11,F668&lt;=$O$11),$M$11,IF(AND(F668&gt;=$N$12,F668&lt;=$O$12),$M$12,IF(AND(F668&gt;=$N$13,F668&lt;=$O$13),$M$13,IF(AND(F668&gt;=$N$14,F668&lt;=$O$14),$M$14,IF(AND(F668&gt;=$N$15,F668&lt;=$O$15),$M$15,IF(AND(F668&gt;=$N$16,F668&lt;=$O$16),$M$16,IF(AND(F668&gt;=$N$17,F668&lt;=$O$17),$M$17,IF(AND(F668&gt;=$N$18,F668&lt;=$O$18),$M$18,IF(AND(F668&gt;=$M$19,F668&gt;=$N$19),$O$19,IF(AND(F668&gt;=$N$19,F668&lt;=$O$19),$M$19,IF(AND(F668&gt;=$N$20,F668&lt;=$O$20),$M$20,IF(AND(F668&gt;=$N$21,F668&lt;=$O$21),$M$21,IF(AND(F668&gt;=$N$22,F668&lt;=$O$22),$M$22,IF(AND(F668&gt;=$N$23,F668&lt;=$O$23),$M$23,IF(AND(F668&gt;=$N$24,F668&lt;=$O$24),$M$24,IF(AND(F668&gt;=$N$25,F668&lt;=$O$25),$M$25,IF(AND(F668&gt;=$N$26,F668&lt;=$O$26),$M$26,IF(AND(F668&gt;=$N$27,F668&lt;=$O$27),$M$27,IF(AND(F668&gt;=$N$28,F668&lt;=$O$28),$M$28,IF(AND(F668&gt;=$N$29,F668&lt;=$O$29),$M$29))))))))))))))))))))))))))))))</f>
        <v>7</v>
      </c>
      <c r="D668" s="19" t="s">
        <v>2981</v>
      </c>
      <c r="E668" s="19" t="s">
        <v>1235</v>
      </c>
      <c r="F668" s="16">
        <f>Table4[[#This Row],[USD Pricing]]*Exchange!$A$1</f>
        <v>82.6</v>
      </c>
      <c r="G668" s="16">
        <v>59</v>
      </c>
      <c r="H668" s="12" t="s">
        <v>7786</v>
      </c>
      <c r="I668" s="19" t="s">
        <v>4213</v>
      </c>
      <c r="J668" s="19" t="s">
        <v>2857</v>
      </c>
      <c r="K668" s="12" t="s">
        <v>8170</v>
      </c>
      <c r="L668" s="22"/>
      <c r="XFD668" s="22"/>
    </row>
    <row r="669" spans="1:12 16384:16384" s="19" customFormat="1" x14ac:dyDescent="0.35">
      <c r="A669" s="19" t="s">
        <v>232</v>
      </c>
      <c r="B669" s="43" t="str">
        <f>HYPERLINK(Table4[[#This Row],[Link]],Table4[[#This Row],[Pattern w/out Hyperlink]])</f>
        <v>Echo</v>
      </c>
      <c r="C669" s="19">
        <v>7</v>
      </c>
      <c r="D669" s="19" t="s">
        <v>2232</v>
      </c>
      <c r="E669" s="19" t="s">
        <v>1235</v>
      </c>
      <c r="F669" s="23">
        <f>Table4[[#This Row],[USD Pricing]]*Exchange!$A$1</f>
        <v>81.899999999999991</v>
      </c>
      <c r="G669" s="23">
        <v>58.5</v>
      </c>
      <c r="H669" s="19" t="s">
        <v>7569</v>
      </c>
      <c r="I669" s="19" t="s">
        <v>0</v>
      </c>
      <c r="J669" s="19" t="s">
        <v>7568</v>
      </c>
      <c r="L669" s="22"/>
      <c r="XFD669" s="22"/>
    </row>
    <row r="670" spans="1:12 16384:16384" s="19" customFormat="1" x14ac:dyDescent="0.35">
      <c r="A670" s="19" t="s">
        <v>3254</v>
      </c>
      <c r="B670" s="45" t="str">
        <f>HYPERLINK(Table4[[#This Row],[Link]],Table4[[#This Row],[Pattern w/out Hyperlink]])</f>
        <v>Empire Silicone</v>
      </c>
      <c r="C670" s="19">
        <f>IF(F670&lt;=$N$1,$M$1,IF(AND(F670&gt;=$N$2,F670&lt;=$O$2),$M$2,IF(AND(F670&gt;=$N$3,F670&lt;=$O$3),$M$3,IF(AND(F670&gt;=$N$4,F670&lt;=$O$4),$M$4,IF(AND(F670&gt;=$N$5,F670&lt;=$O$5),$M$5,IF(AND(F670&gt;=$N$6,F670&lt;=$O$6),$M$6,IF(AND(F670&gt;=$N$7,F670&lt;=$O$7),$M$7,IF(AND(F670&gt;=$N$8,F670&lt;=$O$8),$M$8,IF(AND(F670&gt;$N$9,F670&lt;=$O$9),$M$9,IF(AND(F670&gt;=$N$10,F670&lt;=$O$10),$M$10,IF(AND(F670&gt;=$N$11,F670&lt;=$O$11),$M$11,IF(AND(F670&gt;=$N$12,F670&lt;=$O$12),$M$12,IF(AND(F670&gt;=$N$13,F670&lt;=$O$13),$M$13,IF(AND(F670&gt;=$N$14,F670&lt;=$O$14),$M$14,IF(AND(F670&gt;=$N$15,F670&lt;=$O$15),$M$15,IF(AND(F670&gt;=$N$16,F670&lt;=$O$16),$M$16,IF(AND(F670&gt;=$N$17,F670&lt;=$O$17),$M$17,IF(AND(F670&gt;=$N$18,F670&lt;=$O$18),$M$18,IF(AND(F670&gt;=$M$19,F670&gt;=$N$19),$O$19,IF(AND(F670&gt;=$N$19,F670&lt;=$O$19),$M$19,IF(AND(F670&gt;=$N$20,F670&lt;=$O$20),$M$20,IF(AND(F670&gt;=$N$21,F670&lt;=$O$21),$M$21,IF(AND(F670&gt;=$N$22,F670&lt;=$O$22),$M$22,IF(AND(F670&gt;=$N$23,F670&lt;=$O$23),$M$23,IF(AND(F670&gt;=$N$24,F670&lt;=$O$24),$M$24,IF(AND(F670&gt;=$N$25,F670&lt;=$O$25),$M$25,IF(AND(F670&gt;=$N$26,F670&lt;=$O$26),$M$26,IF(AND(F670&gt;=$N$27,F670&lt;=$O$27),$M$27,IF(AND(F670&gt;=$N$28,F670&lt;=$O$28),$M$28,IF(AND(F670&gt;=$N$29,F670&lt;=$O$29),$M$29))))))))))))))))))))))))))))))</f>
        <v>7</v>
      </c>
      <c r="D670" s="19" t="s">
        <v>22</v>
      </c>
      <c r="E670" s="19" t="s">
        <v>1235</v>
      </c>
      <c r="F670" s="23">
        <f>Table4[[#This Row],[USD Pricing]]*Exchange!$A$1</f>
        <v>86.1</v>
      </c>
      <c r="G670" s="23">
        <v>61.5</v>
      </c>
      <c r="H670" s="19" t="s">
        <v>5922</v>
      </c>
      <c r="I670" s="19" t="s">
        <v>1319</v>
      </c>
      <c r="J670" s="19" t="s">
        <v>3257</v>
      </c>
      <c r="K670" s="19" t="s">
        <v>8157</v>
      </c>
      <c r="L670" s="22"/>
      <c r="XFD670" s="22"/>
    </row>
    <row r="671" spans="1:12 16384:16384" s="19" customFormat="1" x14ac:dyDescent="0.35">
      <c r="A671" s="12" t="s">
        <v>243</v>
      </c>
      <c r="B671" s="19" t="str">
        <f>HYPERLINK(Table4[[#This Row],[Link]],Table4[[#This Row],[Pattern w/out Hyperlink]])</f>
        <v>Endurance Epu</v>
      </c>
      <c r="C671" s="19">
        <f>IF(F671&lt;=$N$1,$M$1,IF(AND(F671&gt;=$N$2,F671&lt;=$O$2),$M$2,IF(AND(F671&gt;=$N$3,F671&lt;=$O$3),$M$3,IF(AND(F671&gt;=$N$4,F671&lt;=$O$4),$M$4,IF(AND(F671&gt;=$N$5,F671&lt;=$O$5),$M$5,IF(AND(F671&gt;=$N$6,F671&lt;=$O$6),$M$6,IF(AND(F671&gt;=$N$7,F671&lt;=$O$7),$M$7,IF(AND(F671&gt;=$N$8,F671&lt;=$O$8),$M$8,IF(AND(F671&gt;$N$9,F671&lt;=$O$9),$M$9,IF(AND(F671&gt;=$N$10,F671&lt;=$O$10),$M$10,IF(AND(F671&gt;=$N$11,F671&lt;=$O$11),$M$11,IF(AND(F671&gt;=$N$12,F671&lt;=$O$12),$M$12,IF(AND(F671&gt;=$N$13,F671&lt;=$O$13),$M$13,IF(AND(F671&gt;=$N$14,F671&lt;=$O$14),$M$14,IF(AND(F671&gt;=$N$15,F671&lt;=$O$15),$M$15,IF(AND(F671&gt;=$N$16,F671&lt;=$O$16),$M$16,IF(AND(F671&gt;=$N$17,F671&lt;=$O$17),$M$17,IF(AND(F671&gt;=$N$18,F671&lt;=$O$18),$M$18,IF(AND(F671&gt;=$M$19,F671&gt;=$N$19),$O$19,IF(AND(F671&gt;=$N$19,F671&lt;=$O$19),$M$19,IF(AND(F671&gt;=$N$20,F671&lt;=$O$20),$M$20,IF(AND(F671&gt;=$N$21,F671&lt;=$O$21),$M$21,IF(AND(F671&gt;=$N$22,F671&lt;=$O$22),$M$22,IF(AND(F671&gt;=$N$23,F671&lt;=$O$23),$M$23,IF(AND(F671&gt;=$N$24,F671&lt;=$O$24),$M$24,IF(AND(F671&gt;=$N$25,F671&lt;=$O$25),$M$25,IF(AND(F671&gt;=$N$26,F671&lt;=$O$26),$M$26,IF(AND(F671&gt;=$N$27,F671&lt;=$O$27),$M$27,IF(AND(F671&gt;=$N$28,F671&lt;=$O$28),$M$28,IF(AND(F671&gt;=$N$29,F671&lt;=$O$29),$M$29))))))))))))))))))))))))))))))</f>
        <v>7</v>
      </c>
      <c r="D671" s="19" t="s">
        <v>26</v>
      </c>
      <c r="E671" s="19" t="s">
        <v>1235</v>
      </c>
      <c r="F671" s="16">
        <f>Table4[[#This Row],[USD Pricing]]*Exchange!$A$1</f>
        <v>75.599999999999994</v>
      </c>
      <c r="G671" s="16">
        <v>54</v>
      </c>
      <c r="H671" s="12" t="s">
        <v>5517</v>
      </c>
      <c r="I671" s="19" t="s">
        <v>1319</v>
      </c>
      <c r="J671" s="19" t="s">
        <v>2881</v>
      </c>
      <c r="K671" s="12"/>
      <c r="L671" s="22"/>
      <c r="XFD671" s="22"/>
    </row>
    <row r="672" spans="1:12 16384:16384" s="19" customFormat="1" x14ac:dyDescent="0.35">
      <c r="A672" s="12" t="s">
        <v>270</v>
      </c>
      <c r="B672" s="19" t="str">
        <f>HYPERLINK(Table4[[#This Row],[Link]],Table4[[#This Row],[Pattern w/out Hyperlink]])</f>
        <v>Engrave</v>
      </c>
      <c r="C672" s="19">
        <f>IF(F672&lt;=$N$1,$M$1,IF(AND(F672&gt;=$N$2,F672&lt;=$O$2),$M$2,IF(AND(F672&gt;=$N$3,F672&lt;=$O$3),$M$3,IF(AND(F672&gt;=$N$4,F672&lt;=$O$4),$M$4,IF(AND(F672&gt;=$N$5,F672&lt;=$O$5),$M$5,IF(AND(F672&gt;=$N$6,F672&lt;=$O$6),$M$6,IF(AND(F672&gt;=$N$7,F672&lt;=$O$7),$M$7,IF(AND(F672&gt;=$N$8,F672&lt;=$O$8),$M$8,IF(AND(F672&gt;$N$9,F672&lt;=$O$9),$M$9,IF(AND(F672&gt;=$N$10,F672&lt;=$O$10),$M$10,IF(AND(F672&gt;=$N$11,F672&lt;=$O$11),$M$11,IF(AND(F672&gt;=$N$12,F672&lt;=$O$12),$M$12,IF(AND(F672&gt;=$N$13,F672&lt;=$O$13),$M$13,IF(AND(F672&gt;=$N$14,F672&lt;=$O$14),$M$14,IF(AND(F672&gt;=$N$15,F672&lt;=$O$15),$M$15,IF(AND(F672&gt;=$N$16,F672&lt;=$O$16),$M$16,IF(AND(F672&gt;=$N$17,F672&lt;=$O$17),$M$17,IF(AND(F672&gt;=$N$18,F672&lt;=$O$18),$M$18,IF(AND(F672&gt;=$M$19,F672&gt;=$N$19),$O$19,IF(AND(F672&gt;=$N$19,F672&lt;=$O$19),$M$19,IF(AND(F672&gt;=$N$20,F672&lt;=$O$20),$M$20,IF(AND(F672&gt;=$N$21,F672&lt;=$O$21),$M$21,IF(AND(F672&gt;=$N$22,F672&lt;=$O$22),$M$22,IF(AND(F672&gt;=$N$23,F672&lt;=$O$23),$M$23,IF(AND(F672&gt;=$N$24,F672&lt;=$O$24),$M$24,IF(AND(F672&gt;=$N$25,F672&lt;=$O$25),$M$25,IF(AND(F672&gt;=$N$26,F672&lt;=$O$26),$M$26,IF(AND(F672&gt;=$N$27,F672&lt;=$O$27),$M$27,IF(AND(F672&gt;=$N$28,F672&lt;=$O$28),$M$28,IF(AND(F672&gt;=$N$29,F672&lt;=$O$29),$M$29))))))))))))))))))))))))))))))</f>
        <v>7</v>
      </c>
      <c r="D672" s="19" t="s">
        <v>24</v>
      </c>
      <c r="E672" s="19" t="s">
        <v>1235</v>
      </c>
      <c r="F672" s="16">
        <f>Table4[[#This Row],[USD Pricing]]*Exchange!$A$1</f>
        <v>75.53</v>
      </c>
      <c r="G672" s="16">
        <v>53.95</v>
      </c>
      <c r="H672" s="12" t="s">
        <v>953</v>
      </c>
      <c r="I672" s="19" t="s">
        <v>1319</v>
      </c>
      <c r="J672" s="19" t="s">
        <v>2859</v>
      </c>
      <c r="K672" s="12" t="s">
        <v>8158</v>
      </c>
      <c r="L672" s="22"/>
      <c r="XFD672" s="22"/>
    </row>
    <row r="673" spans="1:12 16384:16384" s="19" customFormat="1" x14ac:dyDescent="0.35">
      <c r="A673" s="19" t="s">
        <v>271</v>
      </c>
      <c r="B673" s="45" t="str">
        <f>HYPERLINK(Table4[[#This Row],[Link]],Table4[[#This Row],[Pattern w/out Hyperlink]])</f>
        <v>Enmesh</v>
      </c>
      <c r="C673" s="19">
        <f>IF(F673&lt;=$N$1,$M$1,IF(AND(F673&gt;=$N$2,F673&lt;=$O$2),$M$2,IF(AND(F673&gt;=$N$3,F673&lt;=$O$3),$M$3,IF(AND(F673&gt;=$N$4,F673&lt;=$O$4),$M$4,IF(AND(F673&gt;=$N$5,F673&lt;=$O$5),$M$5,IF(AND(F673&gt;=$N$6,F673&lt;=$O$6),$M$6,IF(AND(F673&gt;=$N$7,F673&lt;=$O$7),$M$7,IF(AND(F673&gt;=$N$8,F673&lt;=$O$8),$M$8,IF(AND(F673&gt;$N$9,F673&lt;=$O$9),$M$9,IF(AND(F673&gt;=$N$10,F673&lt;=$O$10),$M$10,IF(AND(F673&gt;=$N$11,F673&lt;=$O$11),$M$11,IF(AND(F673&gt;=$N$12,F673&lt;=$O$12),$M$12,IF(AND(F673&gt;=$N$13,F673&lt;=$O$13),$M$13,IF(AND(F673&gt;=$N$14,F673&lt;=$O$14),$M$14,IF(AND(F673&gt;=$N$15,F673&lt;=$O$15),$M$15,IF(AND(F673&gt;=$N$16,F673&lt;=$O$16),$M$16,IF(AND(F673&gt;=$N$17,F673&lt;=$O$17),$M$17,IF(AND(F673&gt;=$N$18,F673&lt;=$O$18),$M$18,IF(AND(F673&gt;=$M$19,F673&gt;=$N$19),$O$19,IF(AND(F673&gt;=$N$19,F673&lt;=$O$19),$M$19,IF(AND(F673&gt;=$N$20,F673&lt;=$O$20),$M$20,IF(AND(F673&gt;=$N$21,F673&lt;=$O$21),$M$21,IF(AND(F673&gt;=$N$22,F673&lt;=$O$22),$M$22,IF(AND(F673&gt;=$N$23,F673&lt;=$O$23),$M$23,IF(AND(F673&gt;=$N$24,F673&lt;=$O$24),$M$24,IF(AND(F673&gt;=$N$25,F673&lt;=$O$25),$M$25,IF(AND(F673&gt;=$N$26,F673&lt;=$O$26),$M$26,IF(AND(F673&gt;=$N$27,F673&lt;=$O$27),$M$27,IF(AND(F673&gt;=$N$28,F673&lt;=$O$28),$M$28,IF(AND(F673&gt;=$N$29,F673&lt;=$O$29),$M$29))))))))))))))))))))))))))))))</f>
        <v>7</v>
      </c>
      <c r="D673" s="19" t="s">
        <v>21</v>
      </c>
      <c r="E673" s="19" t="s">
        <v>1235</v>
      </c>
      <c r="F673" s="23">
        <v>95</v>
      </c>
      <c r="G673" s="23"/>
      <c r="H673" s="19" t="s">
        <v>1605</v>
      </c>
      <c r="I673" s="19" t="s">
        <v>0</v>
      </c>
      <c r="J673" s="19" t="s">
        <v>2866</v>
      </c>
      <c r="L673" s="22"/>
      <c r="XFD673" s="22"/>
    </row>
    <row r="674" spans="1:12 16384:16384" s="19" customFormat="1" x14ac:dyDescent="0.35">
      <c r="A674" s="12" t="s">
        <v>273</v>
      </c>
      <c r="B674" s="19" t="str">
        <f>HYPERLINK(Table4[[#This Row],[Link]],Table4[[#This Row],[Pattern w/out Hyperlink]])</f>
        <v>Enthusiast</v>
      </c>
      <c r="C674" s="19">
        <f>IF(F674&lt;=$N$1,$M$1,IF(AND(F674&gt;=$N$2,F674&lt;=$O$2),$M$2,IF(AND(F674&gt;=$N$3,F674&lt;=$O$3),$M$3,IF(AND(F674&gt;=$N$4,F674&lt;=$O$4),$M$4,IF(AND(F674&gt;=$N$5,F674&lt;=$O$5),$M$5,IF(AND(F674&gt;=$N$6,F674&lt;=$O$6),$M$6,IF(AND(F674&gt;=$N$7,F674&lt;=$O$7),$M$7,IF(AND(F674&gt;=$N$8,F674&lt;=$O$8),$M$8,IF(AND(F674&gt;$N$9,F674&lt;=$O$9),$M$9,IF(AND(F674&gt;=$N$10,F674&lt;=$O$10),$M$10,IF(AND(F674&gt;=$N$11,F674&lt;=$O$11),$M$11,IF(AND(F674&gt;=$N$12,F674&lt;=$O$12),$M$12,IF(AND(F674&gt;=$N$13,F674&lt;=$O$13),$M$13,IF(AND(F674&gt;=$N$14,F674&lt;=$O$14),$M$14,IF(AND(F674&gt;=$N$15,F674&lt;=$O$15),$M$15,IF(AND(F674&gt;=$N$16,F674&lt;=$O$16),$M$16,IF(AND(F674&gt;=$N$17,F674&lt;=$O$17),$M$17,IF(AND(F674&gt;=$N$18,F674&lt;=$O$18),$M$18,IF(AND(F674&gt;=$M$19,F674&gt;=$N$19),$O$19,IF(AND(F674&gt;=$N$19,F674&lt;=$O$19),$M$19,IF(AND(F674&gt;=$N$20,F674&lt;=$O$20),$M$20,IF(AND(F674&gt;=$N$21,F674&lt;=$O$21),$M$21,IF(AND(F674&gt;=$N$22,F674&lt;=$O$22),$M$22,IF(AND(F674&gt;=$N$23,F674&lt;=$O$23),$M$23,IF(AND(F674&gt;=$N$24,F674&lt;=$O$24),$M$24,IF(AND(F674&gt;=$N$25,F674&lt;=$O$25),$M$25,IF(AND(F674&gt;=$N$26,F674&lt;=$O$26),$M$26,IF(AND(F674&gt;=$N$27,F674&lt;=$O$27),$M$27,IF(AND(F674&gt;=$N$28,F674&lt;=$O$28),$M$28,IF(AND(F674&gt;=$N$29,F674&lt;=$O$29),$M$29))))))))))))))))))))))))))))))</f>
        <v>7</v>
      </c>
      <c r="D674" s="19" t="s">
        <v>19</v>
      </c>
      <c r="E674" s="19" t="s">
        <v>1235</v>
      </c>
      <c r="F674" s="16">
        <v>91</v>
      </c>
      <c r="G674" s="16"/>
      <c r="H674" s="12" t="s">
        <v>1050</v>
      </c>
      <c r="I674" s="19" t="s">
        <v>1319</v>
      </c>
      <c r="J674" s="19" t="s">
        <v>2857</v>
      </c>
      <c r="K674" s="12" t="s">
        <v>8170</v>
      </c>
      <c r="L674" s="22"/>
      <c r="XFD674" s="22"/>
    </row>
    <row r="675" spans="1:12 16384:16384" s="19" customFormat="1" x14ac:dyDescent="0.35">
      <c r="A675" s="12" t="s">
        <v>1721</v>
      </c>
      <c r="B675" s="19" t="str">
        <f>HYPERLINK(Table4[[#This Row],[Link]],Table4[[#This Row],[Pattern w/out Hyperlink]])</f>
        <v>Eon Epu</v>
      </c>
      <c r="C675" s="19">
        <f>IF(F675&lt;=$N$1,$M$1,IF(AND(F675&gt;=$N$2,F675&lt;=$O$2),$M$2,IF(AND(F675&gt;=$N$3,F675&lt;=$O$3),$M$3,IF(AND(F675&gt;=$N$4,F675&lt;=$O$4),$M$4,IF(AND(F675&gt;=$N$5,F675&lt;=$O$5),$M$5,IF(AND(F675&gt;=$N$6,F675&lt;=$O$6),$M$6,IF(AND(F675&gt;=$N$7,F675&lt;=$O$7),$M$7,IF(AND(F675&gt;=$N$8,F675&lt;=$O$8),$M$8,IF(AND(F675&gt;$N$9,F675&lt;=$O$9),$M$9,IF(AND(F675&gt;=$N$10,F675&lt;=$O$10),$M$10,IF(AND(F675&gt;=$N$11,F675&lt;=$O$11),$M$11,IF(AND(F675&gt;=$N$12,F675&lt;=$O$12),$M$12,IF(AND(F675&gt;=$N$13,F675&lt;=$O$13),$M$13,IF(AND(F675&gt;=$N$14,F675&lt;=$O$14),$M$14,IF(AND(F675&gt;=$N$15,F675&lt;=$O$15),$M$15,IF(AND(F675&gt;=$N$16,F675&lt;=$O$16),$M$16,IF(AND(F675&gt;=$N$17,F675&lt;=$O$17),$M$17,IF(AND(F675&gt;=$N$18,F675&lt;=$O$18),$M$18,IF(AND(F675&gt;=$M$19,F675&gt;=$N$19),$O$19,IF(AND(F675&gt;=$N$19,F675&lt;=$O$19),$M$19,IF(AND(F675&gt;=$N$20,F675&lt;=$O$20),$M$20,IF(AND(F675&gt;=$N$21,F675&lt;=$O$21),$M$21,IF(AND(F675&gt;=$N$22,F675&lt;=$O$22),$M$22,IF(AND(F675&gt;=$N$23,F675&lt;=$O$23),$M$23,IF(AND(F675&gt;=$N$24,F675&lt;=$O$24),$M$24,IF(AND(F675&gt;=$N$25,F675&lt;=$O$25),$M$25,IF(AND(F675&gt;=$N$26,F675&lt;=$O$26),$M$26,IF(AND(F675&gt;=$N$27,F675&lt;=$O$27),$M$27,IF(AND(F675&gt;=$N$28,F675&lt;=$O$28),$M$28,IF(AND(F675&gt;=$N$29,F675&lt;=$O$29),$M$29))))))))))))))))))))))))))))))</f>
        <v>7</v>
      </c>
      <c r="D675" s="19" t="s">
        <v>26</v>
      </c>
      <c r="E675" s="19" t="s">
        <v>1235</v>
      </c>
      <c r="F675" s="16">
        <f>Table4[[#This Row],[USD Pricing]]*Exchange!$A$1</f>
        <v>81.199999999999989</v>
      </c>
      <c r="G675" s="16">
        <v>58</v>
      </c>
      <c r="H675" s="12" t="s">
        <v>5518</v>
      </c>
      <c r="I675" s="19" t="s">
        <v>1319</v>
      </c>
      <c r="J675" s="19" t="s">
        <v>2881</v>
      </c>
      <c r="K675" s="12"/>
      <c r="L675" s="22"/>
      <c r="XFD675" s="22"/>
    </row>
    <row r="676" spans="1:12 16384:16384" s="19" customFormat="1" x14ac:dyDescent="0.35">
      <c r="A676" s="19" t="s">
        <v>2113</v>
      </c>
      <c r="B676" s="45" t="str">
        <f>HYPERLINK(Table4[[#This Row],[Link]],Table4[[#This Row],[Pattern w/out Hyperlink]])</f>
        <v>Escapade</v>
      </c>
      <c r="C676" s="19">
        <f>IF(F676&lt;=$N$1,$M$1,IF(AND(F676&gt;=$N$2,F676&lt;=$O$2),$M$2,IF(AND(F676&gt;=$N$3,F676&lt;=$O$3),$M$3,IF(AND(F676&gt;=$N$4,F676&lt;=$O$4),$M$4,IF(AND(F676&gt;=$N$5,F676&lt;=$O$5),$M$5,IF(AND(F676&gt;=$N$6,F676&lt;=$O$6),$M$6,IF(AND(F676&gt;=$N$7,F676&lt;=$O$7),$M$7,IF(AND(F676&gt;=$N$8,F676&lt;=$O$8),$M$8,IF(AND(F676&gt;$N$9,F676&lt;=$O$9),$M$9,IF(AND(F676&gt;=$N$10,F676&lt;=$O$10),$M$10,IF(AND(F676&gt;=$N$11,F676&lt;=$O$11),$M$11,IF(AND(F676&gt;=$N$12,F676&lt;=$O$12),$M$12,IF(AND(F676&gt;=$N$13,F676&lt;=$O$13),$M$13,IF(AND(F676&gt;=$N$14,F676&lt;=$O$14),$M$14,IF(AND(F676&gt;=$N$15,F676&lt;=$O$15),$M$15,IF(AND(F676&gt;=$N$16,F676&lt;=$O$16),$M$16,IF(AND(F676&gt;=$N$17,F676&lt;=$O$17),$M$17,IF(AND(F676&gt;=$N$18,F676&lt;=$O$18),$M$18,IF(AND(F676&gt;=$M$19,F676&gt;=$N$19),$O$19,IF(AND(F676&gt;=$N$19,F676&lt;=$O$19),$M$19,IF(AND(F676&gt;=$N$20,F676&lt;=$O$20),$M$20,IF(AND(F676&gt;=$N$21,F676&lt;=$O$21),$M$21,IF(AND(F676&gt;=$N$22,F676&lt;=$O$22),$M$22,IF(AND(F676&gt;=$N$23,F676&lt;=$O$23),$M$23,IF(AND(F676&gt;=$N$24,F676&lt;=$O$24),$M$24,IF(AND(F676&gt;=$N$25,F676&lt;=$O$25),$M$25,IF(AND(F676&gt;=$N$26,F676&lt;=$O$26),$M$26,IF(AND(F676&gt;=$N$27,F676&lt;=$O$27),$M$27,IF(AND(F676&gt;=$N$28,F676&lt;=$O$28),$M$28,IF(AND(F676&gt;=$N$29,F676&lt;=$O$29),$M$29))))))))))))))))))))))))))))))</f>
        <v>7</v>
      </c>
      <c r="D676" s="19" t="s">
        <v>2082</v>
      </c>
      <c r="E676" s="19" t="s">
        <v>1235</v>
      </c>
      <c r="F676" s="23">
        <f>Table4[[#This Row],[USD Pricing]]*Exchange!$A$1</f>
        <v>90.481999999999985</v>
      </c>
      <c r="G676" s="23">
        <v>64.63</v>
      </c>
      <c r="H676" s="19" t="s">
        <v>2114</v>
      </c>
      <c r="I676" s="19" t="s">
        <v>0</v>
      </c>
      <c r="J676" s="19" t="s">
        <v>4551</v>
      </c>
      <c r="L676" s="22"/>
      <c r="XFD676" s="22"/>
    </row>
    <row r="677" spans="1:12 16384:16384" s="19" customFormat="1" x14ac:dyDescent="0.35">
      <c r="A677" s="12" t="s">
        <v>287</v>
      </c>
      <c r="B677" s="19" t="str">
        <f>HYPERLINK(Table4[[#This Row],[Link]],Table4[[#This Row],[Pattern w/out Hyperlink]])</f>
        <v>Etch</v>
      </c>
      <c r="C677" s="19">
        <f>IF(F677&lt;=$N$1,$M$1,IF(AND(F677&gt;=$N$2,F677&lt;=$O$2),$M$2,IF(AND(F677&gt;=$N$3,F677&lt;=$O$3),$M$3,IF(AND(F677&gt;=$N$4,F677&lt;=$O$4),$M$4,IF(AND(F677&gt;=$N$5,F677&lt;=$O$5),$M$5,IF(AND(F677&gt;=$N$6,F677&lt;=$O$6),$M$6,IF(AND(F677&gt;=$N$7,F677&lt;=$O$7),$M$7,IF(AND(F677&gt;=$N$8,F677&lt;=$O$8),$M$8,IF(AND(F677&gt;$N$9,F677&lt;=$O$9),$M$9,IF(AND(F677&gt;=$N$10,F677&lt;=$O$10),$M$10,IF(AND(F677&gt;=$N$11,F677&lt;=$O$11),$M$11,IF(AND(F677&gt;=$N$12,F677&lt;=$O$12),$M$12,IF(AND(F677&gt;=$N$13,F677&lt;=$O$13),$M$13,IF(AND(F677&gt;=$N$14,F677&lt;=$O$14),$M$14,IF(AND(F677&gt;=$N$15,F677&lt;=$O$15),$M$15,IF(AND(F677&gt;=$N$16,F677&lt;=$O$16),$M$16,IF(AND(F677&gt;=$N$17,F677&lt;=$O$17),$M$17,IF(AND(F677&gt;=$N$18,F677&lt;=$O$18),$M$18,IF(AND(F677&gt;=$M$19,F677&gt;=$N$19),$O$19,IF(AND(F677&gt;=$N$19,F677&lt;=$O$19),$M$19,IF(AND(F677&gt;=$N$20,F677&lt;=$O$20),$M$20,IF(AND(F677&gt;=$N$21,F677&lt;=$O$21),$M$21,IF(AND(F677&gt;=$N$22,F677&lt;=$O$22),$M$22,IF(AND(F677&gt;=$N$23,F677&lt;=$O$23),$M$23,IF(AND(F677&gt;=$N$24,F677&lt;=$O$24),$M$24,IF(AND(F677&gt;=$N$25,F677&lt;=$O$25),$M$25,IF(AND(F677&gt;=$N$26,F677&lt;=$O$26),$M$26,IF(AND(F677&gt;=$N$27,F677&lt;=$O$27),$M$27,IF(AND(F677&gt;=$N$28,F677&lt;=$O$28),$M$28,IF(AND(F677&gt;=$N$29,F677&lt;=$O$29),$M$29))))))))))))))))))))))))))))))</f>
        <v>7</v>
      </c>
      <c r="D677" s="19" t="s">
        <v>20</v>
      </c>
      <c r="E677" s="19" t="s">
        <v>1235</v>
      </c>
      <c r="F677" s="16">
        <f>Table4[[#This Row],[USD Pricing]]*Exchange!$A$1</f>
        <v>86.1</v>
      </c>
      <c r="G677" s="16">
        <v>61.5</v>
      </c>
      <c r="H677" s="12" t="s">
        <v>8179</v>
      </c>
      <c r="I677" s="19" t="s">
        <v>4213</v>
      </c>
      <c r="J677" s="19" t="s">
        <v>3822</v>
      </c>
      <c r="K677" s="12" t="s">
        <v>8156</v>
      </c>
      <c r="L677" s="22"/>
      <c r="XFD677" s="22"/>
    </row>
    <row r="678" spans="1:12 16384:16384" s="19" customFormat="1" x14ac:dyDescent="0.35">
      <c r="A678" s="12" t="s">
        <v>3450</v>
      </c>
      <c r="B678" s="19" t="str">
        <f>HYPERLINK(Table4[[#This Row],[Link]],Table4[[#This Row],[Pattern w/out Hyperlink]])</f>
        <v>Ethos</v>
      </c>
      <c r="C678" s="19">
        <f>IF(F678&lt;=$N$1,$M$1,IF(AND(F678&gt;=$N$2,F678&lt;=$O$2),$M$2,IF(AND(F678&gt;=$N$3,F678&lt;=$O$3),$M$3,IF(AND(F678&gt;=$N$4,F678&lt;=$O$4),$M$4,IF(AND(F678&gt;=$N$5,F678&lt;=$O$5),$M$5,IF(AND(F678&gt;=$N$6,F678&lt;=$O$6),$M$6,IF(AND(F678&gt;=$N$7,F678&lt;=$O$7),$M$7,IF(AND(F678&gt;=$N$8,F678&lt;=$O$8),$M$8,IF(AND(F678&gt;$N$9,F678&lt;=$O$9),$M$9,IF(AND(F678&gt;=$N$10,F678&lt;=$O$10),$M$10,IF(AND(F678&gt;=$N$11,F678&lt;=$O$11),$M$11,IF(AND(F678&gt;=$N$12,F678&lt;=$O$12),$M$12,IF(AND(F678&gt;=$N$13,F678&lt;=$O$13),$M$13,IF(AND(F678&gt;=$N$14,F678&lt;=$O$14),$M$14,IF(AND(F678&gt;=$N$15,F678&lt;=$O$15),$M$15,IF(AND(F678&gt;=$N$16,F678&lt;=$O$16),$M$16,IF(AND(F678&gt;=$N$17,F678&lt;=$O$17),$M$17,IF(AND(F678&gt;=$N$18,F678&lt;=$O$18),$M$18,IF(AND(F678&gt;=$M$19,F678&gt;=$N$19),$O$19,IF(AND(F678&gt;=$N$19,F678&lt;=$O$19),$M$19,IF(AND(F678&gt;=$N$20,F678&lt;=$O$20),$M$20,IF(AND(F678&gt;=$N$21,F678&lt;=$O$21),$M$21,IF(AND(F678&gt;=$N$22,F678&lt;=$O$22),$M$22,IF(AND(F678&gt;=$N$23,F678&lt;=$O$23),$M$23,IF(AND(F678&gt;=$N$24,F678&lt;=$O$24),$M$24,IF(AND(F678&gt;=$N$25,F678&lt;=$O$25),$M$25,IF(AND(F678&gt;=$N$26,F678&lt;=$O$26),$M$26,IF(AND(F678&gt;=$N$27,F678&lt;=$O$27),$M$27,IF(AND(F678&gt;=$N$28,F678&lt;=$O$28),$M$28,IF(AND(F678&gt;=$N$29,F678&lt;=$O$29),$M$29))))))))))))))))))))))))))))))</f>
        <v>7</v>
      </c>
      <c r="D678" s="19" t="s">
        <v>25</v>
      </c>
      <c r="E678" s="19" t="s">
        <v>1235</v>
      </c>
      <c r="F678" s="16">
        <v>85.25</v>
      </c>
      <c r="G678" s="16"/>
      <c r="H678" s="12" t="s">
        <v>8208</v>
      </c>
      <c r="I678" s="19" t="s">
        <v>4213</v>
      </c>
      <c r="J678" s="19" t="s">
        <v>2857</v>
      </c>
      <c r="K678" s="12" t="s">
        <v>8156</v>
      </c>
      <c r="L678" s="22"/>
      <c r="XFD678" s="22"/>
    </row>
    <row r="679" spans="1:12 16384:16384" s="19" customFormat="1" x14ac:dyDescent="0.35">
      <c r="A679" s="12" t="s">
        <v>2832</v>
      </c>
      <c r="B679" s="19" t="str">
        <f>HYPERLINK(Table4[[#This Row],[Link]],Table4[[#This Row],[Pattern w/out Hyperlink]])</f>
        <v>Everywhere Epu 495</v>
      </c>
      <c r="C679" s="19">
        <f>IF(F679&lt;=$N$1,$M$1,IF(AND(F679&gt;=$N$2,F679&lt;=$O$2),$M$2,IF(AND(F679&gt;=$N$3,F679&lt;=$O$3),$M$3,IF(AND(F679&gt;=$N$4,F679&lt;=$O$4),$M$4,IF(AND(F679&gt;=$N$5,F679&lt;=$O$5),$M$5,IF(AND(F679&gt;=$N$6,F679&lt;=$O$6),$M$6,IF(AND(F679&gt;=$N$7,F679&lt;=$O$7),$M$7,IF(AND(F679&gt;=$N$8,F679&lt;=$O$8),$M$8,IF(AND(F679&gt;$N$9,F679&lt;=$O$9),$M$9,IF(AND(F679&gt;=$N$10,F679&lt;=$O$10),$M$10,IF(AND(F679&gt;=$N$11,F679&lt;=$O$11),$M$11,IF(AND(F679&gt;=$N$12,F679&lt;=$O$12),$M$12,IF(AND(F679&gt;=$N$13,F679&lt;=$O$13),$M$13,IF(AND(F679&gt;=$N$14,F679&lt;=$O$14),$M$14,IF(AND(F679&gt;=$N$15,F679&lt;=$O$15),$M$15,IF(AND(F679&gt;=$N$16,F679&lt;=$O$16),$M$16,IF(AND(F679&gt;=$N$17,F679&lt;=$O$17),$M$17,IF(AND(F679&gt;=$N$18,F679&lt;=$O$18),$M$18,IF(AND(F679&gt;=$M$19,F679&gt;=$N$19),$O$19,IF(AND(F679&gt;=$N$19,F679&lt;=$O$19),$M$19,IF(AND(F679&gt;=$N$20,F679&lt;=$O$20),$M$20,IF(AND(F679&gt;=$N$21,F679&lt;=$O$21),$M$21,IF(AND(F679&gt;=$N$22,F679&lt;=$O$22),$M$22,IF(AND(F679&gt;=$N$23,F679&lt;=$O$23),$M$23,IF(AND(F679&gt;=$N$24,F679&lt;=$O$24),$M$24,IF(AND(F679&gt;=$N$25,F679&lt;=$O$25),$M$25,IF(AND(F679&gt;=$N$26,F679&lt;=$O$26),$M$26,IF(AND(F679&gt;=$N$27,F679&lt;=$O$27),$M$27,IF(AND(F679&gt;=$N$28,F679&lt;=$O$28),$M$28,IF(AND(F679&gt;=$N$29,F679&lt;=$O$29),$M$29))))))))))))))))))))))))))))))</f>
        <v>7</v>
      </c>
      <c r="D679" s="19" t="s">
        <v>26</v>
      </c>
      <c r="E679" s="19" t="s">
        <v>1235</v>
      </c>
      <c r="F679" s="16">
        <f>Table4[[#This Row],[USD Pricing]]*Exchange!$A$1</f>
        <v>89.6</v>
      </c>
      <c r="G679" s="16">
        <v>64</v>
      </c>
      <c r="H679" s="12" t="s">
        <v>5894</v>
      </c>
      <c r="I679" s="19" t="s">
        <v>1319</v>
      </c>
      <c r="J679" s="19" t="s">
        <v>2881</v>
      </c>
      <c r="K679" s="12"/>
      <c r="L679" s="22"/>
      <c r="XFD679" s="22"/>
    </row>
    <row r="680" spans="1:12 16384:16384" s="19" customFormat="1" x14ac:dyDescent="0.35">
      <c r="A680" s="19" t="s">
        <v>293</v>
      </c>
      <c r="B680" s="45" t="str">
        <f>HYPERLINK(Table4[[#This Row],[Link]],Table4[[#This Row],[Pattern w/out Hyperlink]])</f>
        <v>Fathom</v>
      </c>
      <c r="C680" s="19">
        <f>IF(F680&lt;=$N$1,$M$1,IF(AND(F680&gt;=$N$2,F680&lt;=$O$2),$M$2,IF(AND(F680&gt;=$N$3,F680&lt;=$O$3),$M$3,IF(AND(F680&gt;=$N$4,F680&lt;=$O$4),$M$4,IF(AND(F680&gt;=$N$5,F680&lt;=$O$5),$M$5,IF(AND(F680&gt;=$N$6,F680&lt;=$O$6),$M$6,IF(AND(F680&gt;=$N$7,F680&lt;=$O$7),$M$7,IF(AND(F680&gt;=$N$8,F680&lt;=$O$8),$M$8,IF(AND(F680&gt;$N$9,F680&lt;=$O$9),$M$9,IF(AND(F680&gt;=$N$10,F680&lt;=$O$10),$M$10,IF(AND(F680&gt;=$N$11,F680&lt;=$O$11),$M$11,IF(AND(F680&gt;=$N$12,F680&lt;=$O$12),$M$12,IF(AND(F680&gt;=$N$13,F680&lt;=$O$13),$M$13,IF(AND(F680&gt;=$N$14,F680&lt;=$O$14),$M$14,IF(AND(F680&gt;=$N$15,F680&lt;=$O$15),$M$15,IF(AND(F680&gt;=$N$16,F680&lt;=$O$16),$M$16,IF(AND(F680&gt;=$N$17,F680&lt;=$O$17),$M$17,IF(AND(F680&gt;=$N$18,F680&lt;=$O$18),$M$18,IF(AND(F680&gt;=$M$19,F680&gt;=$N$19),$O$19,IF(AND(F680&gt;=$N$19,F680&lt;=$O$19),$M$19,IF(AND(F680&gt;=$N$20,F680&lt;=$O$20),$M$20,IF(AND(F680&gt;=$N$21,F680&lt;=$O$21),$M$21,IF(AND(F680&gt;=$N$22,F680&lt;=$O$22),$M$22,IF(AND(F680&gt;=$N$23,F680&lt;=$O$23),$M$23,IF(AND(F680&gt;=$N$24,F680&lt;=$O$24),$M$24,IF(AND(F680&gt;=$N$25,F680&lt;=$O$25),$M$25,IF(AND(F680&gt;=$N$26,F680&lt;=$O$26),$M$26,IF(AND(F680&gt;=$N$27,F680&lt;=$O$27),$M$27,IF(AND(F680&gt;=$N$28,F680&lt;=$O$28),$M$28,IF(AND(F680&gt;=$N$29,F680&lt;=$O$29),$M$29))))))))))))))))))))))))))))))</f>
        <v>7</v>
      </c>
      <c r="D680" s="19" t="s">
        <v>21</v>
      </c>
      <c r="E680" s="19" t="s">
        <v>1235</v>
      </c>
      <c r="F680" s="23">
        <v>78.75</v>
      </c>
      <c r="G680" s="23"/>
      <c r="H680" s="19" t="s">
        <v>1202</v>
      </c>
      <c r="I680" s="19" t="s">
        <v>0</v>
      </c>
      <c r="J680" s="19" t="s">
        <v>2866</v>
      </c>
      <c r="K680" s="19" t="s">
        <v>8170</v>
      </c>
      <c r="L680" s="22"/>
      <c r="XFD680" s="22"/>
    </row>
    <row r="681" spans="1:12 16384:16384" s="19" customFormat="1" x14ac:dyDescent="0.35">
      <c r="A681" s="19" t="s">
        <v>7516</v>
      </c>
      <c r="B681" s="45" t="str">
        <f>HYPERLINK(Table4[[#This Row],[Link]],Table4[[#This Row],[Pattern w/out Hyperlink]])</f>
        <v>Focus</v>
      </c>
      <c r="C681" s="19">
        <f>IF(F681&lt;=$N$1,$M$1,IF(AND(F681&gt;=$N$2,F681&lt;=$O$2),$M$2,IF(AND(F681&gt;=$N$3,F681&lt;=$O$3),$M$3,IF(AND(F681&gt;=$N$4,F681&lt;=$O$4),$M$4,IF(AND(F681&gt;=$N$5,F681&lt;=$O$5),$M$5,IF(AND(F681&gt;=$N$6,F681&lt;=$O$6),$M$6,IF(AND(F681&gt;=$N$7,F681&lt;=$O$7),$M$7,IF(AND(F681&gt;=$N$8,F681&lt;=$O$8),$M$8,IF(AND(F681&gt;$N$9,F681&lt;=$O$9),$M$9,IF(AND(F681&gt;=$N$10,F681&lt;=$O$10),$M$10,IF(AND(F681&gt;=$N$11,F681&lt;=$O$11),$M$11,IF(AND(F681&gt;=$N$12,F681&lt;=$O$12),$M$12,IF(AND(F681&gt;=$N$13,F681&lt;=$O$13),$M$13,IF(AND(F681&gt;=$N$14,F681&lt;=$O$14),$M$14,IF(AND(F681&gt;=$N$15,F681&lt;=$O$15),$M$15,IF(AND(F681&gt;=$N$16,F681&lt;=$O$16),$M$16,IF(AND(F681&gt;=$N$17,F681&lt;=$O$17),$M$17,IF(AND(F681&gt;=$N$18,F681&lt;=$O$18),$M$18,IF(AND(F681&gt;=$M$19,F681&gt;=$N$19),$O$19,IF(AND(F681&gt;=$N$19,F681&lt;=$O$19),$M$19,IF(AND(F681&gt;=$N$20,F681&lt;=$O$20),$M$20,IF(AND(F681&gt;=$N$21,F681&lt;=$O$21),$M$21,IF(AND(F681&gt;=$N$22,F681&lt;=$O$22),$M$22,IF(AND(F681&gt;=$N$23,F681&lt;=$O$23),$M$23,IF(AND(F681&gt;=$N$24,F681&lt;=$O$24),$M$24,IF(AND(F681&gt;=$N$25,F681&lt;=$O$25),$M$25,IF(AND(F681&gt;=$N$26,F681&lt;=$O$26),$M$26,IF(AND(F681&gt;=$N$27,F681&lt;=$O$27),$M$27,IF(AND(F681&gt;=$N$28,F681&lt;=$O$28),$M$28,IF(AND(F681&gt;=$N$29,F681&lt;=$O$29),$M$29))))))))))))))))))))))))))))))</f>
        <v>7</v>
      </c>
      <c r="D681" s="19" t="s">
        <v>22</v>
      </c>
      <c r="E681" s="19" t="s">
        <v>1235</v>
      </c>
      <c r="F681" s="23">
        <f>Table4[[#This Row],[USD Pricing]]*Exchange!$A$1</f>
        <v>75.921999999999997</v>
      </c>
      <c r="G681" s="23">
        <v>54.23</v>
      </c>
      <c r="H681" s="11" t="s">
        <v>7517</v>
      </c>
      <c r="I681" s="19" t="s">
        <v>0</v>
      </c>
      <c r="J681" s="19" t="s">
        <v>3264</v>
      </c>
      <c r="L681" s="22"/>
      <c r="XFD681" s="22"/>
    </row>
    <row r="682" spans="1:12 16384:16384" s="19" customFormat="1" x14ac:dyDescent="0.35">
      <c r="A682" s="19" t="s">
        <v>1723</v>
      </c>
      <c r="B682" s="45" t="str">
        <f>HYPERLINK(Table4[[#This Row],[Link]],Table4[[#This Row],[Pattern w/out Hyperlink]])</f>
        <v>Follow CV</v>
      </c>
      <c r="C682" s="19">
        <f>IF(F682&lt;=$N$1,$M$1,IF(AND(F682&gt;=$N$2,F682&lt;=$O$2),$M$2,IF(AND(F682&gt;=$N$3,F682&lt;=$O$3),$M$3,IF(AND(F682&gt;=$N$4,F682&lt;=$O$4),$M$4,IF(AND(F682&gt;=$N$5,F682&lt;=$O$5),$M$5,IF(AND(F682&gt;=$N$6,F682&lt;=$O$6),$M$6,IF(AND(F682&gt;=$N$7,F682&lt;=$O$7),$M$7,IF(AND(F682&gt;=$N$8,F682&lt;=$O$8),$M$8,IF(AND(F682&gt;$N$9,F682&lt;=$O$9),$M$9,IF(AND(F682&gt;=$N$10,F682&lt;=$O$10),$M$10,IF(AND(F682&gt;=$N$11,F682&lt;=$O$11),$M$11,IF(AND(F682&gt;=$N$12,F682&lt;=$O$12),$M$12,IF(AND(F682&gt;=$N$13,F682&lt;=$O$13),$M$13,IF(AND(F682&gt;=$N$14,F682&lt;=$O$14),$M$14,IF(AND(F682&gt;=$N$15,F682&lt;=$O$15),$M$15,IF(AND(F682&gt;=$N$16,F682&lt;=$O$16),$M$16,IF(AND(F682&gt;=$N$17,F682&lt;=$O$17),$M$17,IF(AND(F682&gt;=$N$18,F682&lt;=$O$18),$M$18,IF(AND(F682&gt;=$M$19,F682&gt;=$N$19),$O$19,IF(AND(F682&gt;=$N$19,F682&lt;=$O$19),$M$19,IF(AND(F682&gt;=$N$20,F682&lt;=$O$20),$M$20,IF(AND(F682&gt;=$N$21,F682&lt;=$O$21),$M$21,IF(AND(F682&gt;=$N$22,F682&lt;=$O$22),$M$22,IF(AND(F682&gt;=$N$23,F682&lt;=$O$23),$M$23,IF(AND(F682&gt;=$N$24,F682&lt;=$O$24),$M$24,IF(AND(F682&gt;=$N$25,F682&lt;=$O$25),$M$25,IF(AND(F682&gt;=$N$26,F682&lt;=$O$26),$M$26,IF(AND(F682&gt;=$N$27,F682&lt;=$O$27),$M$27,IF(AND(F682&gt;=$N$28,F682&lt;=$O$28),$M$28,IF(AND(F682&gt;=$N$29,F682&lt;=$O$29),$M$29))))))))))))))))))))))))))))))</f>
        <v>7</v>
      </c>
      <c r="D682" s="19" t="s">
        <v>26</v>
      </c>
      <c r="E682" s="19" t="s">
        <v>1235</v>
      </c>
      <c r="F682" s="23">
        <f>Table4[[#This Row],[USD Pricing]]*Exchange!$A$1</f>
        <v>92.399999999999991</v>
      </c>
      <c r="G682" s="23">
        <v>66</v>
      </c>
      <c r="H682" s="19" t="s">
        <v>5521</v>
      </c>
      <c r="I682" s="19" t="s">
        <v>0</v>
      </c>
      <c r="J682" s="19" t="s">
        <v>2866</v>
      </c>
      <c r="L682" s="22"/>
      <c r="XFD682" s="22"/>
    </row>
    <row r="683" spans="1:12 16384:16384" s="19" customFormat="1" x14ac:dyDescent="0.35">
      <c r="A683" s="12" t="s">
        <v>1284</v>
      </c>
      <c r="B683" s="19" t="str">
        <f>HYPERLINK(Table4[[#This Row],[Link]],Table4[[#This Row],[Pattern w/out Hyperlink]])</f>
        <v>Fresco</v>
      </c>
      <c r="C683" s="19">
        <f>IF(F683&lt;=$N$1,$M$1,IF(AND(F683&gt;=$N$2,F683&lt;=$O$2),$M$2,IF(AND(F683&gt;=$N$3,F683&lt;=$O$3),$M$3,IF(AND(F683&gt;=$N$4,F683&lt;=$O$4),$M$4,IF(AND(F683&gt;=$N$5,F683&lt;=$O$5),$M$5,IF(AND(F683&gt;=$N$6,F683&lt;=$O$6),$M$6,IF(AND(F683&gt;=$N$7,F683&lt;=$O$7),$M$7,IF(AND(F683&gt;=$N$8,F683&lt;=$O$8),$M$8,IF(AND(F683&gt;$N$9,F683&lt;=$O$9),$M$9,IF(AND(F683&gt;=$N$10,F683&lt;=$O$10),$M$10,IF(AND(F683&gt;=$N$11,F683&lt;=$O$11),$M$11,IF(AND(F683&gt;=$N$12,F683&lt;=$O$12),$M$12,IF(AND(F683&gt;=$N$13,F683&lt;=$O$13),$M$13,IF(AND(F683&gt;=$N$14,F683&lt;=$O$14),$M$14,IF(AND(F683&gt;=$N$15,F683&lt;=$O$15),$M$15,IF(AND(F683&gt;=$N$16,F683&lt;=$O$16),$M$16,IF(AND(F683&gt;=$N$17,F683&lt;=$O$17),$M$17,IF(AND(F683&gt;=$N$18,F683&lt;=$O$18),$M$18,IF(AND(F683&gt;=$M$19,F683&gt;=$N$19),$O$19,IF(AND(F683&gt;=$N$19,F683&lt;=$O$19),$M$19,IF(AND(F683&gt;=$N$20,F683&lt;=$O$20),$M$20,IF(AND(F683&gt;=$N$21,F683&lt;=$O$21),$M$21,IF(AND(F683&gt;=$N$22,F683&lt;=$O$22),$M$22,IF(AND(F683&gt;=$N$23,F683&lt;=$O$23),$M$23,IF(AND(F683&gt;=$N$24,F683&lt;=$O$24),$M$24,IF(AND(F683&gt;=$N$25,F683&lt;=$O$25),$M$25,IF(AND(F683&gt;=$N$26,F683&lt;=$O$26),$M$26,IF(AND(F683&gt;=$N$27,F683&lt;=$O$27),$M$27,IF(AND(F683&gt;=$N$28,F683&lt;=$O$28),$M$28,IF(AND(F683&gt;=$N$29,F683&lt;=$O$29),$M$29))))))))))))))))))))))))))))))</f>
        <v>7</v>
      </c>
      <c r="D683" s="19" t="s">
        <v>25</v>
      </c>
      <c r="E683" s="19" t="s">
        <v>1235</v>
      </c>
      <c r="F683" s="16">
        <v>85.25</v>
      </c>
      <c r="G683" s="16"/>
      <c r="H683" s="12" t="s">
        <v>6491</v>
      </c>
      <c r="I683" s="19" t="s">
        <v>0</v>
      </c>
      <c r="J683" s="19" t="s">
        <v>2857</v>
      </c>
      <c r="K683" s="12"/>
      <c r="L683" s="22"/>
      <c r="XFD683" s="22"/>
    </row>
    <row r="684" spans="1:12 16384:16384" s="19" customFormat="1" x14ac:dyDescent="0.35">
      <c r="A684" s="12" t="s">
        <v>8183</v>
      </c>
      <c r="B684" s="19" t="str">
        <f>HYPERLINK(Table4[[#This Row],[Link]],Table4[[#This Row],[Pattern w/out Hyperlink]])</f>
        <v>Galileo 2.0</v>
      </c>
      <c r="C684" s="19">
        <f>IF(F684&lt;=$N$1,$M$1,IF(AND(F684&gt;=$N$2,F684&lt;=$O$2),$M$2,IF(AND(F684&gt;=$N$3,F684&lt;=$O$3),$M$3,IF(AND(F684&gt;=$N$4,F684&lt;=$O$4),$M$4,IF(AND(F684&gt;=$N$5,F684&lt;=$O$5),$M$5,IF(AND(F684&gt;=$N$6,F684&lt;=$O$6),$M$6,IF(AND(F684&gt;=$N$7,F684&lt;=$O$7),$M$7,IF(AND(F684&gt;=$N$8,F684&lt;=$O$8),$M$8,IF(AND(F684&gt;$N$9,F684&lt;=$O$9),$M$9,IF(AND(F684&gt;=$N$10,F684&lt;=$O$10),$M$10,IF(AND(F684&gt;=$N$11,F684&lt;=$O$11),$M$11,IF(AND(F684&gt;=$N$12,F684&lt;=$O$12),$M$12,IF(AND(F684&gt;=$N$13,F684&lt;=$O$13),$M$13,IF(AND(F684&gt;=$N$14,F684&lt;=$O$14),$M$14,IF(AND(F684&gt;=$N$15,F684&lt;=$O$15),$M$15,IF(AND(F684&gt;=$N$16,F684&lt;=$O$16),$M$16,IF(AND(F684&gt;=$N$17,F684&lt;=$O$17),$M$17,IF(AND(F684&gt;=$N$18,F684&lt;=$O$18),$M$18,IF(AND(F684&gt;=$M$19,F684&gt;=$N$19),$O$19,IF(AND(F684&gt;=$N$19,F684&lt;=$O$19),$M$19,IF(AND(F684&gt;=$N$20,F684&lt;=$O$20),$M$20,IF(AND(F684&gt;=$N$21,F684&lt;=$O$21),$M$21,IF(AND(F684&gt;=$N$22,F684&lt;=$O$22),$M$22,IF(AND(F684&gt;=$N$23,F684&lt;=$O$23),$M$23,IF(AND(F684&gt;=$N$24,F684&lt;=$O$24),$M$24,IF(AND(F684&gt;=$N$25,F684&lt;=$O$25),$M$25,IF(AND(F684&gt;=$N$26,F684&lt;=$O$26),$M$26,IF(AND(F684&gt;=$N$27,F684&lt;=$O$27),$M$27,IF(AND(F684&gt;=$N$28,F684&lt;=$O$28),$M$28,IF(AND(F684&gt;=$N$29,F684&lt;=$O$29),$M$29))))))))))))))))))))))))))))))</f>
        <v>7</v>
      </c>
      <c r="D684" s="19" t="s">
        <v>20</v>
      </c>
      <c r="E684" s="19" t="s">
        <v>1235</v>
      </c>
      <c r="F684" s="16">
        <f>Table4[[#This Row],[USD Pricing]]*Exchange!$A$1</f>
        <v>81.899999999999991</v>
      </c>
      <c r="G684" s="16">
        <v>58.5</v>
      </c>
      <c r="H684" s="12" t="s">
        <v>8184</v>
      </c>
      <c r="I684" s="19" t="s">
        <v>4213</v>
      </c>
      <c r="J684" s="19" t="s">
        <v>3822</v>
      </c>
      <c r="K684" s="12" t="s">
        <v>8158</v>
      </c>
      <c r="L684" s="22"/>
      <c r="XFD684" s="22"/>
    </row>
    <row r="685" spans="1:12 16384:16384" s="19" customFormat="1" x14ac:dyDescent="0.35">
      <c r="A685" s="12" t="s">
        <v>344</v>
      </c>
      <c r="B685" s="19" t="str">
        <f>HYPERLINK(Table4[[#This Row],[Link]],Table4[[#This Row],[Pattern w/out Hyperlink]])</f>
        <v>Gamma</v>
      </c>
      <c r="C685" s="19">
        <f>IF(F685&lt;=$N$1,$M$1,IF(AND(F685&gt;=$N$2,F685&lt;=$O$2),$M$2,IF(AND(F685&gt;=$N$3,F685&lt;=$O$3),$M$3,IF(AND(F685&gt;=$N$4,F685&lt;=$O$4),$M$4,IF(AND(F685&gt;=$N$5,F685&lt;=$O$5),$M$5,IF(AND(F685&gt;=$N$6,F685&lt;=$O$6),$M$6,IF(AND(F685&gt;=$N$7,F685&lt;=$O$7),$M$7,IF(AND(F685&gt;=$N$8,F685&lt;=$O$8),$M$8,IF(AND(F685&gt;$N$9,F685&lt;=$O$9),$M$9,IF(AND(F685&gt;=$N$10,F685&lt;=$O$10),$M$10,IF(AND(F685&gt;=$N$11,F685&lt;=$O$11),$M$11,IF(AND(F685&gt;=$N$12,F685&lt;=$O$12),$M$12,IF(AND(F685&gt;=$N$13,F685&lt;=$O$13),$M$13,IF(AND(F685&gt;=$N$14,F685&lt;=$O$14),$M$14,IF(AND(F685&gt;=$N$15,F685&lt;=$O$15),$M$15,IF(AND(F685&gt;=$N$16,F685&lt;=$O$16),$M$16,IF(AND(F685&gt;=$N$17,F685&lt;=$O$17),$M$17,IF(AND(F685&gt;=$N$18,F685&lt;=$O$18),$M$18,IF(AND(F685&gt;=$M$19,F685&gt;=$N$19),$O$19,IF(AND(F685&gt;=$N$19,F685&lt;=$O$19),$M$19,IF(AND(F685&gt;=$N$20,F685&lt;=$O$20),$M$20,IF(AND(F685&gt;=$N$21,F685&lt;=$O$21),$M$21,IF(AND(F685&gt;=$N$22,F685&lt;=$O$22),$M$22,IF(AND(F685&gt;=$N$23,F685&lt;=$O$23),$M$23,IF(AND(F685&gt;=$N$24,F685&lt;=$O$24),$M$24,IF(AND(F685&gt;=$N$25,F685&lt;=$O$25),$M$25,IF(AND(F685&gt;=$N$26,F685&lt;=$O$26),$M$26,IF(AND(F685&gt;=$N$27,F685&lt;=$O$27),$M$27,IF(AND(F685&gt;=$N$28,F685&lt;=$O$28),$M$28,IF(AND(F685&gt;=$N$29,F685&lt;=$O$29),$M$29))))))))))))))))))))))))))))))</f>
        <v>7</v>
      </c>
      <c r="D685" s="19" t="s">
        <v>24</v>
      </c>
      <c r="E685" s="19" t="s">
        <v>1235</v>
      </c>
      <c r="F685" s="16">
        <f>Table4[[#This Row],[USD Pricing]]*Exchange!$A$1</f>
        <v>81.199999999999989</v>
      </c>
      <c r="G685" s="16">
        <v>58</v>
      </c>
      <c r="H685" s="12" t="s">
        <v>942</v>
      </c>
      <c r="I685" s="19" t="s">
        <v>1319</v>
      </c>
      <c r="J685" s="19" t="s">
        <v>2857</v>
      </c>
      <c r="K685" s="12" t="s">
        <v>8158</v>
      </c>
      <c r="L685" s="22"/>
      <c r="XFD685" s="22"/>
    </row>
    <row r="686" spans="1:12 16384:16384" s="19" customFormat="1" x14ac:dyDescent="0.35">
      <c r="A686" s="12" t="s">
        <v>353</v>
      </c>
      <c r="B686" s="19" t="str">
        <f>HYPERLINK(Table4[[#This Row],[Link]],Table4[[#This Row],[Pattern w/out Hyperlink]])</f>
        <v>Glam</v>
      </c>
      <c r="C686" s="19">
        <f>IF(F686&lt;=$N$1,$M$1,IF(AND(F686&gt;=$N$2,F686&lt;=$O$2),$M$2,IF(AND(F686&gt;=$N$3,F686&lt;=$O$3),$M$3,IF(AND(F686&gt;=$N$4,F686&lt;=$O$4),$M$4,IF(AND(F686&gt;=$N$5,F686&lt;=$O$5),$M$5,IF(AND(F686&gt;=$N$6,F686&lt;=$O$6),$M$6,IF(AND(F686&gt;=$N$7,F686&lt;=$O$7),$M$7,IF(AND(F686&gt;=$N$8,F686&lt;=$O$8),$M$8,IF(AND(F686&gt;$N$9,F686&lt;=$O$9),$M$9,IF(AND(F686&gt;=$N$10,F686&lt;=$O$10),$M$10,IF(AND(F686&gt;=$N$11,F686&lt;=$O$11),$M$11,IF(AND(F686&gt;=$N$12,F686&lt;=$O$12),$M$12,IF(AND(F686&gt;=$N$13,F686&lt;=$O$13),$M$13,IF(AND(F686&gt;=$N$14,F686&lt;=$O$14),$M$14,IF(AND(F686&gt;=$N$15,F686&lt;=$O$15),$M$15,IF(AND(F686&gt;=$N$16,F686&lt;=$O$16),$M$16,IF(AND(F686&gt;=$N$17,F686&lt;=$O$17),$M$17,IF(AND(F686&gt;=$N$18,F686&lt;=$O$18),$M$18,IF(AND(F686&gt;=$M$19,F686&gt;=$N$19),$O$19,IF(AND(F686&gt;=$N$19,F686&lt;=$O$19),$M$19,IF(AND(F686&gt;=$N$20,F686&lt;=$O$20),$M$20,IF(AND(F686&gt;=$N$21,F686&lt;=$O$21),$M$21,IF(AND(F686&gt;=$N$22,F686&lt;=$O$22),$M$22,IF(AND(F686&gt;=$N$23,F686&lt;=$O$23),$M$23,IF(AND(F686&gt;=$N$24,F686&lt;=$O$24),$M$24,IF(AND(F686&gt;=$N$25,F686&lt;=$O$25),$M$25,IF(AND(F686&gt;=$N$26,F686&lt;=$O$26),$M$26,IF(AND(F686&gt;=$N$27,F686&lt;=$O$27),$M$27,IF(AND(F686&gt;=$N$28,F686&lt;=$O$28),$M$28,IF(AND(F686&gt;=$N$29,F686&lt;=$O$29),$M$29))))))))))))))))))))))))))))))</f>
        <v>7</v>
      </c>
      <c r="D686" s="19" t="s">
        <v>24</v>
      </c>
      <c r="E686" s="19" t="s">
        <v>1235</v>
      </c>
      <c r="F686" s="16">
        <f>Table4[[#This Row],[USD Pricing]]*Exchange!$A$1</f>
        <v>81.899999999999991</v>
      </c>
      <c r="G686" s="16">
        <v>58.5</v>
      </c>
      <c r="H686" s="12" t="s">
        <v>2362</v>
      </c>
      <c r="I686" s="19" t="s">
        <v>1319</v>
      </c>
      <c r="J686" s="19" t="s">
        <v>2857</v>
      </c>
      <c r="K686" s="12" t="s">
        <v>8158</v>
      </c>
      <c r="L686" s="22"/>
      <c r="XFD686" s="22"/>
    </row>
    <row r="687" spans="1:12 16384:16384" s="19" customFormat="1" x14ac:dyDescent="0.35">
      <c r="A687" s="12" t="s">
        <v>2473</v>
      </c>
      <c r="B687" s="19" t="str">
        <f>HYPERLINK(Table4[[#This Row],[Link]],Table4[[#This Row],[Pattern w/out Hyperlink]])</f>
        <v>Glimmer</v>
      </c>
      <c r="C687" s="19">
        <f>IF(F687&lt;=$N$1,$M$1,IF(AND(F687&gt;=$N$2,F687&lt;=$O$2),$M$2,IF(AND(F687&gt;=$N$3,F687&lt;=$O$3),$M$3,IF(AND(F687&gt;=$N$4,F687&lt;=$O$4),$M$4,IF(AND(F687&gt;=$N$5,F687&lt;=$O$5),$M$5,IF(AND(F687&gt;=$N$6,F687&lt;=$O$6),$M$6,IF(AND(F687&gt;=$N$7,F687&lt;=$O$7),$M$7,IF(AND(F687&gt;=$N$8,F687&lt;=$O$8),$M$8,IF(AND(F687&gt;$N$9,F687&lt;=$O$9),$M$9,IF(AND(F687&gt;=$N$10,F687&lt;=$O$10),$M$10,IF(AND(F687&gt;=$N$11,F687&lt;=$O$11),$M$11,IF(AND(F687&gt;=$N$12,F687&lt;=$O$12),$M$12,IF(AND(F687&gt;=$N$13,F687&lt;=$O$13),$M$13,IF(AND(F687&gt;=$N$14,F687&lt;=$O$14),$M$14,IF(AND(F687&gt;=$N$15,F687&lt;=$O$15),$M$15,IF(AND(F687&gt;=$N$16,F687&lt;=$O$16),$M$16,IF(AND(F687&gt;=$N$17,F687&lt;=$O$17),$M$17,IF(AND(F687&gt;=$N$18,F687&lt;=$O$18),$M$18,IF(AND(F687&gt;=$M$19,F687&gt;=$N$19),$O$19,IF(AND(F687&gt;=$N$19,F687&lt;=$O$19),$M$19,IF(AND(F687&gt;=$N$20,F687&lt;=$O$20),$M$20,IF(AND(F687&gt;=$N$21,F687&lt;=$O$21),$M$21,IF(AND(F687&gt;=$N$22,F687&lt;=$O$22),$M$22,IF(AND(F687&gt;=$N$23,F687&lt;=$O$23),$M$23,IF(AND(F687&gt;=$N$24,F687&lt;=$O$24),$M$24,IF(AND(F687&gt;=$N$25,F687&lt;=$O$25),$M$25,IF(AND(F687&gt;=$N$26,F687&lt;=$O$26),$M$26,IF(AND(F687&gt;=$N$27,F687&lt;=$O$27),$M$27,IF(AND(F687&gt;=$N$28,F687&lt;=$O$28),$M$28,IF(AND(F687&gt;=$N$29,F687&lt;=$O$29),$M$29))))))))))))))))))))))))))))))</f>
        <v>7</v>
      </c>
      <c r="D687" s="19" t="s">
        <v>25</v>
      </c>
      <c r="E687" s="19" t="s">
        <v>1235</v>
      </c>
      <c r="F687" s="16">
        <v>76.5</v>
      </c>
      <c r="G687" s="16"/>
      <c r="H687" s="12" t="s">
        <v>6492</v>
      </c>
      <c r="I687" s="19" t="s">
        <v>1319</v>
      </c>
      <c r="J687" s="19" t="s">
        <v>2857</v>
      </c>
      <c r="K687" s="12" t="s">
        <v>8170</v>
      </c>
      <c r="L687" s="22"/>
      <c r="XFD687" s="22"/>
    </row>
    <row r="688" spans="1:12 16384:16384" s="19" customFormat="1" x14ac:dyDescent="0.35">
      <c r="A688" s="12" t="s">
        <v>1725</v>
      </c>
      <c r="B688" s="19" t="str">
        <f>HYPERLINK(Table4[[#This Row],[Link]],Table4[[#This Row],[Pattern w/out Hyperlink]])</f>
        <v>Groove EPU</v>
      </c>
      <c r="C688" s="19">
        <f>IF(F688&lt;=$N$1,$M$1,IF(AND(F688&gt;=$N$2,F688&lt;=$O$2),$M$2,IF(AND(F688&gt;=$N$3,F688&lt;=$O$3),$M$3,IF(AND(F688&gt;=$N$4,F688&lt;=$O$4),$M$4,IF(AND(F688&gt;=$N$5,F688&lt;=$O$5),$M$5,IF(AND(F688&gt;=$N$6,F688&lt;=$O$6),$M$6,IF(AND(F688&gt;=$N$7,F688&lt;=$O$7),$M$7,IF(AND(F688&gt;=$N$8,F688&lt;=$O$8),$M$8,IF(AND(F688&gt;$N$9,F688&lt;=$O$9),$M$9,IF(AND(F688&gt;=$N$10,F688&lt;=$O$10),$M$10,IF(AND(F688&gt;=$N$11,F688&lt;=$O$11),$M$11,IF(AND(F688&gt;=$N$12,F688&lt;=$O$12),$M$12,IF(AND(F688&gt;=$N$13,F688&lt;=$O$13),$M$13,IF(AND(F688&gt;=$N$14,F688&lt;=$O$14),$M$14,IF(AND(F688&gt;=$N$15,F688&lt;=$O$15),$M$15,IF(AND(F688&gt;=$N$16,F688&lt;=$O$16),$M$16,IF(AND(F688&gt;=$N$17,F688&lt;=$O$17),$M$17,IF(AND(F688&gt;=$N$18,F688&lt;=$O$18),$M$18,IF(AND(F688&gt;=$M$19,F688&gt;=$N$19),$O$19,IF(AND(F688&gt;=$N$19,F688&lt;=$O$19),$M$19,IF(AND(F688&gt;=$N$20,F688&lt;=$O$20),$M$20,IF(AND(F688&gt;=$N$21,F688&lt;=$O$21),$M$21,IF(AND(F688&gt;=$N$22,F688&lt;=$O$22),$M$22,IF(AND(F688&gt;=$N$23,F688&lt;=$O$23),$M$23,IF(AND(F688&gt;=$N$24,F688&lt;=$O$24),$M$24,IF(AND(F688&gt;=$N$25,F688&lt;=$O$25),$M$25,IF(AND(F688&gt;=$N$26,F688&lt;=$O$26),$M$26,IF(AND(F688&gt;=$N$27,F688&lt;=$O$27),$M$27,IF(AND(F688&gt;=$N$28,F688&lt;=$O$28),$M$28,IF(AND(F688&gt;=$N$29,F688&lt;=$O$29),$M$29))))))))))))))))))))))))))))))</f>
        <v>7</v>
      </c>
      <c r="D688" s="19" t="s">
        <v>26</v>
      </c>
      <c r="E688" s="19" t="s">
        <v>1235</v>
      </c>
      <c r="F688" s="16">
        <f>Table4[[#This Row],[USD Pricing]]*Exchange!$A$1</f>
        <v>81.199999999999989</v>
      </c>
      <c r="G688" s="16">
        <v>58</v>
      </c>
      <c r="H688" s="12" t="s">
        <v>5523</v>
      </c>
      <c r="I688" s="19" t="s">
        <v>1319</v>
      </c>
      <c r="J688" s="19" t="s">
        <v>2881</v>
      </c>
      <c r="K688" s="12"/>
      <c r="L688" s="22"/>
      <c r="XFD688" s="22"/>
    </row>
    <row r="689" spans="1:12 16384:16384" s="19" customFormat="1" x14ac:dyDescent="0.35">
      <c r="A689" s="12" t="s">
        <v>2892</v>
      </c>
      <c r="B689" s="19" t="str">
        <f>HYPERLINK(Table4[[#This Row],[Link]],Table4[[#This Row],[Pattern w/out Hyperlink]])</f>
        <v>Haku</v>
      </c>
      <c r="C689" s="19">
        <f>IF(F689&lt;=$N$1,$M$1,IF(AND(F689&gt;=$N$2,F689&lt;=$O$2),$M$2,IF(AND(F689&gt;=$N$3,F689&lt;=$O$3),$M$3,IF(AND(F689&gt;=$N$4,F689&lt;=$O$4),$M$4,IF(AND(F689&gt;=$N$5,F689&lt;=$O$5),$M$5,IF(AND(F689&gt;=$N$6,F689&lt;=$O$6),$M$6,IF(AND(F689&gt;=$N$7,F689&lt;=$O$7),$M$7,IF(AND(F689&gt;=$N$8,F689&lt;=$O$8),$M$8,IF(AND(F689&gt;$N$9,F689&lt;=$O$9),$M$9,IF(AND(F689&gt;=$N$10,F689&lt;=$O$10),$M$10,IF(AND(F689&gt;=$N$11,F689&lt;=$O$11),$M$11,IF(AND(F689&gt;=$N$12,F689&lt;=$O$12),$M$12,IF(AND(F689&gt;=$N$13,F689&lt;=$O$13),$M$13,IF(AND(F689&gt;=$N$14,F689&lt;=$O$14),$M$14,IF(AND(F689&gt;=$N$15,F689&lt;=$O$15),$M$15,IF(AND(F689&gt;=$N$16,F689&lt;=$O$16),$M$16,IF(AND(F689&gt;=$N$17,F689&lt;=$O$17),$M$17,IF(AND(F689&gt;=$N$18,F689&lt;=$O$18),$M$18,IF(AND(F689&gt;=$M$19,F689&gt;=$N$19),$O$19,IF(AND(F689&gt;=$N$19,F689&lt;=$O$19),$M$19,IF(AND(F689&gt;=$N$20,F689&lt;=$O$20),$M$20,IF(AND(F689&gt;=$N$21,F689&lt;=$O$21),$M$21,IF(AND(F689&gt;=$N$22,F689&lt;=$O$22),$M$22,IF(AND(F689&gt;=$N$23,F689&lt;=$O$23),$M$23,IF(AND(F689&gt;=$N$24,F689&lt;=$O$24),$M$24,IF(AND(F689&gt;=$N$25,F689&lt;=$O$25),$M$25,IF(AND(F689&gt;=$N$26,F689&lt;=$O$26),$M$26,IF(AND(F689&gt;=$N$27,F689&lt;=$O$27),$M$27,IF(AND(F689&gt;=$N$28,F689&lt;=$O$28),$M$28,IF(AND(F689&gt;=$N$29,F689&lt;=$O$29),$M$29))))))))))))))))))))))))))))))</f>
        <v>7</v>
      </c>
      <c r="D689" s="19" t="s">
        <v>2886</v>
      </c>
      <c r="E689" s="19" t="s">
        <v>1235</v>
      </c>
      <c r="F689" s="16">
        <f>Table4[[#This Row],[USD Pricing]]*Exchange!$A$1</f>
        <v>75.599999999999994</v>
      </c>
      <c r="G689" s="16">
        <v>54</v>
      </c>
      <c r="H689" s="12" t="s">
        <v>2938</v>
      </c>
      <c r="I689" s="19" t="s">
        <v>1319</v>
      </c>
      <c r="J689" s="19" t="s">
        <v>7557</v>
      </c>
      <c r="K689" s="12"/>
      <c r="L689" s="22"/>
      <c r="XFD689" s="22"/>
    </row>
    <row r="690" spans="1:12 16384:16384" s="19" customFormat="1" x14ac:dyDescent="0.35">
      <c r="A690" s="19" t="s">
        <v>3222</v>
      </c>
      <c r="B690" s="45" t="str">
        <f>HYPERLINK(Table4[[#This Row],[Link]],Table4[[#This Row],[Pattern w/out Hyperlink]])</f>
        <v>Grant</v>
      </c>
      <c r="C690" s="19">
        <f>IF(F690&lt;=$N$1,$M$1,IF(AND(F690&gt;=$N$2,F690&lt;=$O$2),$M$2,IF(AND(F690&gt;=$N$3,F690&lt;=$O$3),$M$3,IF(AND(F690&gt;=$N$4,F690&lt;=$O$4),$M$4,IF(AND(F690&gt;=$N$5,F690&lt;=$O$5),$M$5,IF(AND(F690&gt;=$N$6,F690&lt;=$O$6),$M$6,IF(AND(F690&gt;=$N$7,F690&lt;=$O$7),$M$7,IF(AND(F690&gt;=$N$8,F690&lt;=$O$8),$M$8,IF(AND(F690&gt;$N$9,F690&lt;=$O$9),$M$9,IF(AND(F690&gt;=$N$10,F690&lt;=$O$10),$M$10,IF(AND(F690&gt;=$N$11,F690&lt;=$O$11),$M$11,IF(AND(F690&gt;=$N$12,F690&lt;=$O$12),$M$12,IF(AND(F690&gt;=$N$13,F690&lt;=$O$13),$M$13,IF(AND(F690&gt;=$N$14,F690&lt;=$O$14),$M$14,IF(AND(F690&gt;=$N$15,F690&lt;=$O$15),$M$15,IF(AND(F690&gt;=$N$16,F690&lt;=$O$16),$M$16,IF(AND(F690&gt;=$N$17,F690&lt;=$O$17),$M$17,IF(AND(F690&gt;=$N$18,F690&lt;=$O$18),$M$18,IF(AND(F690&gt;=$M$19,F690&gt;=$N$19),$O$19,IF(AND(F690&gt;=$N$19,F690&lt;=$O$19),$M$19,IF(AND(F690&gt;=$N$20,F690&lt;=$O$20),$M$20,IF(AND(F690&gt;=$N$21,F690&lt;=$O$21),$M$21,IF(AND(F690&gt;=$N$22,F690&lt;=$O$22),$M$22,IF(AND(F690&gt;=$N$23,F690&lt;=$O$23),$M$23,IF(AND(F690&gt;=$N$24,F690&lt;=$O$24),$M$24,IF(AND(F690&gt;=$N$25,F690&lt;=$O$25),$M$25,IF(AND(F690&gt;=$N$26,F690&lt;=$O$26),$M$26,IF(AND(F690&gt;=$N$27,F690&lt;=$O$27),$M$27,IF(AND(F690&gt;=$N$28,F690&lt;=$O$28),$M$28,IF(AND(F690&gt;=$N$29,F690&lt;=$O$29),$M$29))))))))))))))))))))))))))))))</f>
        <v>7</v>
      </c>
      <c r="D690" s="19" t="s">
        <v>26</v>
      </c>
      <c r="E690" s="19" t="s">
        <v>1235</v>
      </c>
      <c r="F690" s="23">
        <f>Table4[[#This Row],[USD Pricing]]*Exchange!$A$1</f>
        <v>78.399999999999991</v>
      </c>
      <c r="G690" s="23">
        <v>56</v>
      </c>
      <c r="H690" s="19" t="s">
        <v>5776</v>
      </c>
      <c r="I690" s="19" t="s">
        <v>1319</v>
      </c>
      <c r="J690" s="19" t="s">
        <v>2860</v>
      </c>
      <c r="L690" s="22"/>
      <c r="XFD690" s="22"/>
    </row>
    <row r="691" spans="1:12 16384:16384" s="19" customFormat="1" x14ac:dyDescent="0.35">
      <c r="A691" s="19" t="s">
        <v>3967</v>
      </c>
      <c r="B691" s="45" t="str">
        <f>HYPERLINK(Table4[[#This Row],[Link]],Table4[[#This Row],[Pattern w/out Hyperlink]])</f>
        <v>Greenwich</v>
      </c>
      <c r="C691" s="19">
        <f>IF(F691&lt;=$N$1,$M$1,IF(AND(F691&gt;=$N$2,F691&lt;=$O$2),$M$2,IF(AND(F691&gt;=$N$3,F691&lt;=$O$3),$M$3,IF(AND(F691&gt;=$N$4,F691&lt;=$O$4),$M$4,IF(AND(F691&gt;=$N$5,F691&lt;=$O$5),$M$5,IF(AND(F691&gt;=$N$6,F691&lt;=$O$6),$M$6,IF(AND(F691&gt;=$N$7,F691&lt;=$O$7),$M$7,IF(AND(F691&gt;=$N$8,F691&lt;=$O$8),$M$8,IF(AND(F691&gt;$N$9,F691&lt;=$O$9),$M$9,IF(AND(F691&gt;=$N$10,F691&lt;=$O$10),$M$10,IF(AND(F691&gt;=$N$11,F691&lt;=$O$11),$M$11,IF(AND(F691&gt;=$N$12,F691&lt;=$O$12),$M$12,IF(AND(F691&gt;=$N$13,F691&lt;=$O$13),$M$13,IF(AND(F691&gt;=$N$14,F691&lt;=$O$14),$M$14,IF(AND(F691&gt;=$N$15,F691&lt;=$O$15),$M$15,IF(AND(F691&gt;=$N$16,F691&lt;=$O$16),$M$16,IF(AND(F691&gt;=$N$17,F691&lt;=$O$17),$M$17,IF(AND(F691&gt;=$N$18,F691&lt;=$O$18),$M$18,IF(AND(F691&gt;=$M$19,F691&gt;=$N$19),$O$19,IF(AND(F691&gt;=$N$19,F691&lt;=$O$19),$M$19,IF(AND(F691&gt;=$N$20,F691&lt;=$O$20),$M$20,IF(AND(F691&gt;=$N$21,F691&lt;=$O$21),$M$21,IF(AND(F691&gt;=$N$22,F691&lt;=$O$22),$M$22,IF(AND(F691&gt;=$N$23,F691&lt;=$O$23),$M$23,IF(AND(F691&gt;=$N$24,F691&lt;=$O$24),$M$24,IF(AND(F691&gt;=$N$25,F691&lt;=$O$25),$M$25,IF(AND(F691&gt;=$N$26,F691&lt;=$O$26),$M$26,IF(AND(F691&gt;=$N$27,F691&lt;=$O$27),$M$27,IF(AND(F691&gt;=$N$28,F691&lt;=$O$28),$M$28,IF(AND(F691&gt;=$N$29,F691&lt;=$O$29),$M$29))))))))))))))))))))))))))))))</f>
        <v>7</v>
      </c>
      <c r="D691" s="19" t="s">
        <v>19</v>
      </c>
      <c r="E691" s="19" t="s">
        <v>1235</v>
      </c>
      <c r="F691" s="23">
        <v>80</v>
      </c>
      <c r="G691" s="23"/>
      <c r="H691" s="19" t="s">
        <v>3968</v>
      </c>
      <c r="I691" s="19" t="s">
        <v>4213</v>
      </c>
      <c r="J691" s="19" t="s">
        <v>2860</v>
      </c>
      <c r="L691" s="22"/>
      <c r="XFD691" s="22"/>
    </row>
    <row r="692" spans="1:12 16384:16384" s="19" customFormat="1" x14ac:dyDescent="0.35">
      <c r="A692" s="12" t="s">
        <v>6134</v>
      </c>
      <c r="B692" s="19" t="str">
        <f>HYPERLINK(Table4[[#This Row],[Link]],Table4[[#This Row],[Pattern w/out Hyperlink]])</f>
        <v>Halles</v>
      </c>
      <c r="C692" s="19">
        <f>IF(F692&lt;=$N$1,$M$1,IF(AND(F692&gt;=$N$2,F692&lt;=$O$2),$M$2,IF(AND(F692&gt;=$N$3,F692&lt;=$O$3),$M$3,IF(AND(F692&gt;=$N$4,F692&lt;=$O$4),$M$4,IF(AND(F692&gt;=$N$5,F692&lt;=$O$5),$M$5,IF(AND(F692&gt;=$N$6,F692&lt;=$O$6),$M$6,IF(AND(F692&gt;=$N$7,F692&lt;=$O$7),$M$7,IF(AND(F692&gt;=$N$8,F692&lt;=$O$8),$M$8,IF(AND(F692&gt;$N$9,F692&lt;=$O$9),$M$9,IF(AND(F692&gt;=$N$10,F692&lt;=$O$10),$M$10,IF(AND(F692&gt;=$N$11,F692&lt;=$O$11),$M$11,IF(AND(F692&gt;=$N$12,F692&lt;=$O$12),$M$12,IF(AND(F692&gt;=$N$13,F692&lt;=$O$13),$M$13,IF(AND(F692&gt;=$N$14,F692&lt;=$O$14),$M$14,IF(AND(F692&gt;=$N$15,F692&lt;=$O$15),$M$15,IF(AND(F692&gt;=$N$16,F692&lt;=$O$16),$M$16,IF(AND(F692&gt;=$N$17,F692&lt;=$O$17),$M$17,IF(AND(F692&gt;=$N$18,F692&lt;=$O$18),$M$18,IF(AND(F692&gt;=$M$19,F692&gt;=$N$19),$O$19,IF(AND(F692&gt;=$N$19,F692&lt;=$O$19),$M$19,IF(AND(F692&gt;=$N$20,F692&lt;=$O$20),$M$20,IF(AND(F692&gt;=$N$21,F692&lt;=$O$21),$M$21,IF(AND(F692&gt;=$N$22,F692&lt;=$O$22),$M$22,IF(AND(F692&gt;=$N$23,F692&lt;=$O$23),$M$23,IF(AND(F692&gt;=$N$24,F692&lt;=$O$24),$M$24,IF(AND(F692&gt;=$N$25,F692&lt;=$O$25),$M$25,IF(AND(F692&gt;=$N$26,F692&lt;=$O$26),$M$26,IF(AND(F692&gt;=$N$27,F692&lt;=$O$27),$M$27,IF(AND(F692&gt;=$N$28,F692&lt;=$O$28),$M$28,IF(AND(F692&gt;=$N$29,F692&lt;=$O$29),$M$29))))))))))))))))))))))))))))))</f>
        <v>7</v>
      </c>
      <c r="D692" s="19" t="s">
        <v>2082</v>
      </c>
      <c r="E692" s="19" t="s">
        <v>1235</v>
      </c>
      <c r="F692" s="16">
        <f>Table4[[#This Row],[USD Pricing]]*Exchange!$A$1</f>
        <v>94.345999999999989</v>
      </c>
      <c r="G692" s="16">
        <v>67.39</v>
      </c>
      <c r="H692" s="12" t="s">
        <v>6135</v>
      </c>
      <c r="I692" s="19" t="s">
        <v>1319</v>
      </c>
      <c r="J692" s="19" t="s">
        <v>6129</v>
      </c>
      <c r="K692" s="12"/>
      <c r="L692" s="22"/>
      <c r="XFD692" s="22"/>
    </row>
    <row r="693" spans="1:12 16384:16384" s="19" customFormat="1" x14ac:dyDescent="0.35">
      <c r="A693" s="19" t="s">
        <v>390</v>
      </c>
      <c r="B693" s="45" t="str">
        <f>HYPERLINK(Table4[[#This Row],[Link]],Table4[[#This Row],[Pattern w/out Hyperlink]])</f>
        <v>Highlands</v>
      </c>
      <c r="C693" s="19">
        <f>IF(F693&lt;=$N$1,$M$1,IF(AND(F693&gt;=$N$2,F693&lt;=$O$2),$M$2,IF(AND(F693&gt;=$N$3,F693&lt;=$O$3),$M$3,IF(AND(F693&gt;=$N$4,F693&lt;=$O$4),$M$4,IF(AND(F693&gt;=$N$5,F693&lt;=$O$5),$M$5,IF(AND(F693&gt;=$N$6,F693&lt;=$O$6),$M$6,IF(AND(F693&gt;=$N$7,F693&lt;=$O$7),$M$7,IF(AND(F693&gt;=$N$8,F693&lt;=$O$8),$M$8,IF(AND(F693&gt;$N$9,F693&lt;=$O$9),$M$9,IF(AND(F693&gt;=$N$10,F693&lt;=$O$10),$M$10,IF(AND(F693&gt;=$N$11,F693&lt;=$O$11),$M$11,IF(AND(F693&gt;=$N$12,F693&lt;=$O$12),$M$12,IF(AND(F693&gt;=$N$13,F693&lt;=$O$13),$M$13,IF(AND(F693&gt;=$N$14,F693&lt;=$O$14),$M$14,IF(AND(F693&gt;=$N$15,F693&lt;=$O$15),$M$15,IF(AND(F693&gt;=$N$16,F693&lt;=$O$16),$M$16,IF(AND(F693&gt;=$N$17,F693&lt;=$O$17),$M$17,IF(AND(F693&gt;=$N$18,F693&lt;=$O$18),$M$18,IF(AND(F693&gt;=$M$19,F693&gt;=$N$19),$O$19,IF(AND(F693&gt;=$N$19,F693&lt;=$O$19),$M$19,IF(AND(F693&gt;=$N$20,F693&lt;=$O$20),$M$20,IF(AND(F693&gt;=$N$21,F693&lt;=$O$21),$M$21,IF(AND(F693&gt;=$N$22,F693&lt;=$O$22),$M$22,IF(AND(F693&gt;=$N$23,F693&lt;=$O$23),$M$23,IF(AND(F693&gt;=$N$24,F693&lt;=$O$24),$M$24,IF(AND(F693&gt;=$N$25,F693&lt;=$O$25),$M$25,IF(AND(F693&gt;=$N$26,F693&lt;=$O$26),$M$26,IF(AND(F693&gt;=$N$27,F693&lt;=$O$27),$M$27,IF(AND(F693&gt;=$N$28,F693&lt;=$O$28),$M$28,IF(AND(F693&gt;=$N$29,F693&lt;=$O$29),$M$29))))))))))))))))))))))))))))))</f>
        <v>7</v>
      </c>
      <c r="D693" s="19" t="s">
        <v>2981</v>
      </c>
      <c r="E693" s="19" t="s">
        <v>1235</v>
      </c>
      <c r="F693" s="23">
        <f>Table4[[#This Row],[USD Pricing]]*Exchange!$A$1</f>
        <v>88.199999999999989</v>
      </c>
      <c r="G693" s="23">
        <v>63</v>
      </c>
      <c r="H693" s="21" t="s">
        <v>7792</v>
      </c>
      <c r="I693" s="19" t="s">
        <v>0</v>
      </c>
      <c r="J693" s="19" t="s">
        <v>2856</v>
      </c>
      <c r="L693" s="22"/>
      <c r="XFD693" s="22"/>
    </row>
    <row r="694" spans="1:12 16384:16384" s="19" customFormat="1" x14ac:dyDescent="0.35">
      <c r="A694" s="12" t="s">
        <v>414</v>
      </c>
      <c r="B694" s="19" t="str">
        <f>HYPERLINK(Table4[[#This Row],[Link]],Table4[[#This Row],[Pattern w/out Hyperlink]])</f>
        <v>Instill</v>
      </c>
      <c r="C694" s="19">
        <f>IF(F694&lt;=$N$1,$M$1,IF(AND(F694&gt;=$N$2,F694&lt;=$O$2),$M$2,IF(AND(F694&gt;=$N$3,F694&lt;=$O$3),$M$3,IF(AND(F694&gt;=$N$4,F694&lt;=$O$4),$M$4,IF(AND(F694&gt;=$N$5,F694&lt;=$O$5),$M$5,IF(AND(F694&gt;=$N$6,F694&lt;=$O$6),$M$6,IF(AND(F694&gt;=$N$7,F694&lt;=$O$7),$M$7,IF(AND(F694&gt;=$N$8,F694&lt;=$O$8),$M$8,IF(AND(F694&gt;$N$9,F694&lt;=$O$9),$M$9,IF(AND(F694&gt;=$N$10,F694&lt;=$O$10),$M$10,IF(AND(F694&gt;=$N$11,F694&lt;=$O$11),$M$11,IF(AND(F694&gt;=$N$12,F694&lt;=$O$12),$M$12,IF(AND(F694&gt;=$N$13,F694&lt;=$O$13),$M$13,IF(AND(F694&gt;=$N$14,F694&lt;=$O$14),$M$14,IF(AND(F694&gt;=$N$15,F694&lt;=$O$15),$M$15,IF(AND(F694&gt;=$N$16,F694&lt;=$O$16),$M$16,IF(AND(F694&gt;=$N$17,F694&lt;=$O$17),$M$17,IF(AND(F694&gt;=$N$18,F694&lt;=$O$18),$M$18,IF(AND(F694&gt;=$M$19,F694&gt;=$N$19),$O$19,IF(AND(F694&gt;=$N$19,F694&lt;=$O$19),$M$19,IF(AND(F694&gt;=$N$20,F694&lt;=$O$20),$M$20,IF(AND(F694&gt;=$N$21,F694&lt;=$O$21),$M$21,IF(AND(F694&gt;=$N$22,F694&lt;=$O$22),$M$22,IF(AND(F694&gt;=$N$23,F694&lt;=$O$23),$M$23,IF(AND(F694&gt;=$N$24,F694&lt;=$O$24),$M$24,IF(AND(F694&gt;=$N$25,F694&lt;=$O$25),$M$25,IF(AND(F694&gt;=$N$26,F694&lt;=$O$26),$M$26,IF(AND(F694&gt;=$N$27,F694&lt;=$O$27),$M$27,IF(AND(F694&gt;=$N$28,F694&lt;=$O$28),$M$28,IF(AND(F694&gt;=$N$29,F694&lt;=$O$29),$M$29))))))))))))))))))))))))))))))</f>
        <v>7</v>
      </c>
      <c r="D694" s="19" t="s">
        <v>21</v>
      </c>
      <c r="E694" s="19" t="s">
        <v>1235</v>
      </c>
      <c r="F694" s="16">
        <v>83.75</v>
      </c>
      <c r="G694" s="16"/>
      <c r="H694" s="12" t="s">
        <v>1181</v>
      </c>
      <c r="I694" s="19" t="s">
        <v>1319</v>
      </c>
      <c r="J694" s="19" t="s">
        <v>2857</v>
      </c>
      <c r="K694" s="12" t="s">
        <v>8205</v>
      </c>
      <c r="L694" s="22"/>
      <c r="XFD694" s="22"/>
    </row>
    <row r="695" spans="1:12 16384:16384" s="19" customFormat="1" x14ac:dyDescent="0.35">
      <c r="A695" s="12" t="s">
        <v>415</v>
      </c>
      <c r="B695" s="19" t="str">
        <f>HYPERLINK(Table4[[#This Row],[Link]],Table4[[#This Row],[Pattern w/out Hyperlink]])</f>
        <v>Intaglio</v>
      </c>
      <c r="C695" s="19">
        <f>IF(F695&lt;=$N$1,$M$1,IF(AND(F695&gt;=$N$2,F695&lt;=$O$2),$M$2,IF(AND(F695&gt;=$N$3,F695&lt;=$O$3),$M$3,IF(AND(F695&gt;=$N$4,F695&lt;=$O$4),$M$4,IF(AND(F695&gt;=$N$5,F695&lt;=$O$5),$M$5,IF(AND(F695&gt;=$N$6,F695&lt;=$O$6),$M$6,IF(AND(F695&gt;=$N$7,F695&lt;=$O$7),$M$7,IF(AND(F695&gt;=$N$8,F695&lt;=$O$8),$M$8,IF(AND(F695&gt;$N$9,F695&lt;=$O$9),$M$9,IF(AND(F695&gt;=$N$10,F695&lt;=$O$10),$M$10,IF(AND(F695&gt;=$N$11,F695&lt;=$O$11),$M$11,IF(AND(F695&gt;=$N$12,F695&lt;=$O$12),$M$12,IF(AND(F695&gt;=$N$13,F695&lt;=$O$13),$M$13,IF(AND(F695&gt;=$N$14,F695&lt;=$O$14),$M$14,IF(AND(F695&gt;=$N$15,F695&lt;=$O$15),$M$15,IF(AND(F695&gt;=$N$16,F695&lt;=$O$16),$M$16,IF(AND(F695&gt;=$N$17,F695&lt;=$O$17),$M$17,IF(AND(F695&gt;=$N$18,F695&lt;=$O$18),$M$18,IF(AND(F695&gt;=$M$19,F695&gt;=$N$19),$O$19,IF(AND(F695&gt;=$N$19,F695&lt;=$O$19),$M$19,IF(AND(F695&gt;=$N$20,F695&lt;=$O$20),$M$20,IF(AND(F695&gt;=$N$21,F695&lt;=$O$21),$M$21,IF(AND(F695&gt;=$N$22,F695&lt;=$O$22),$M$22,IF(AND(F695&gt;=$N$23,F695&lt;=$O$23),$M$23,IF(AND(F695&gt;=$N$24,F695&lt;=$O$24),$M$24,IF(AND(F695&gt;=$N$25,F695&lt;=$O$25),$M$25,IF(AND(F695&gt;=$N$26,F695&lt;=$O$26),$M$26,IF(AND(F695&gt;=$N$27,F695&lt;=$O$27),$M$27,IF(AND(F695&gt;=$N$28,F695&lt;=$O$28),$M$28,IF(AND(F695&gt;=$N$29,F695&lt;=$O$29),$M$29))))))))))))))))))))))))))))))</f>
        <v>7</v>
      </c>
      <c r="D695" s="19" t="s">
        <v>24</v>
      </c>
      <c r="E695" s="19" t="s">
        <v>1235</v>
      </c>
      <c r="F695" s="16">
        <f>Table4[[#This Row],[USD Pricing]]*Exchange!$A$1</f>
        <v>78.33</v>
      </c>
      <c r="G695" s="16">
        <v>55.95</v>
      </c>
      <c r="H695" s="12" t="s">
        <v>973</v>
      </c>
      <c r="I695" s="19" t="s">
        <v>1319</v>
      </c>
      <c r="J695" s="19" t="s">
        <v>2857</v>
      </c>
      <c r="K695" s="12" t="s">
        <v>8158</v>
      </c>
      <c r="L695" s="22"/>
      <c r="XFD695" s="22"/>
    </row>
    <row r="696" spans="1:12 16384:16384" s="19" customFormat="1" x14ac:dyDescent="0.35">
      <c r="A696" s="19" t="s">
        <v>2680</v>
      </c>
      <c r="B696" s="45" t="str">
        <f>HYPERLINK(Table4[[#This Row],[Link]],Table4[[#This Row],[Pattern w/out Hyperlink]])</f>
        <v>Improv CV</v>
      </c>
      <c r="C696" s="19">
        <f>IF(F696&lt;=$N$1,$M$1,IF(AND(F696&gt;=$N$2,F696&lt;=$O$2),$M$2,IF(AND(F696&gt;=$N$3,F696&lt;=$O$3),$M$3,IF(AND(F696&gt;=$N$4,F696&lt;=$O$4),$M$4,IF(AND(F696&gt;=$N$5,F696&lt;=$O$5),$M$5,IF(AND(F696&gt;=$N$6,F696&lt;=$O$6),$M$6,IF(AND(F696&gt;=$N$7,F696&lt;=$O$7),$M$7,IF(AND(F696&gt;=$N$8,F696&lt;=$O$8),$M$8,IF(AND(F696&gt;$N$9,F696&lt;=$O$9),$M$9,IF(AND(F696&gt;=$N$10,F696&lt;=$O$10),$M$10,IF(AND(F696&gt;=$N$11,F696&lt;=$O$11),$M$11,IF(AND(F696&gt;=$N$12,F696&lt;=$O$12),$M$12,IF(AND(F696&gt;=$N$13,F696&lt;=$O$13),$M$13,IF(AND(F696&gt;=$N$14,F696&lt;=$O$14),$M$14,IF(AND(F696&gt;=$N$15,F696&lt;=$O$15),$M$15,IF(AND(F696&gt;=$N$16,F696&lt;=$O$16),$M$16,IF(AND(F696&gt;=$N$17,F696&lt;=$O$17),$M$17,IF(AND(F696&gt;=$N$18,F696&lt;=$O$18),$M$18,IF(AND(F696&gt;=$M$19,F696&gt;=$N$19),$O$19,IF(AND(F696&gt;=$N$19,F696&lt;=$O$19),$M$19,IF(AND(F696&gt;=$N$20,F696&lt;=$O$20),$M$20,IF(AND(F696&gt;=$N$21,F696&lt;=$O$21),$M$21,IF(AND(F696&gt;=$N$22,F696&lt;=$O$22),$M$22,IF(AND(F696&gt;=$N$23,F696&lt;=$O$23),$M$23,IF(AND(F696&gt;=$N$24,F696&lt;=$O$24),$M$24,IF(AND(F696&gt;=$N$25,F696&lt;=$O$25),$M$25,IF(AND(F696&gt;=$N$26,F696&lt;=$O$26),$M$26,IF(AND(F696&gt;=$N$27,F696&lt;=$O$27),$M$27,IF(AND(F696&gt;=$N$28,F696&lt;=$O$28),$M$28,IF(AND(F696&gt;=$N$29,F696&lt;=$O$29),$M$29))))))))))))))))))))))))))))))</f>
        <v>7</v>
      </c>
      <c r="D696" s="19" t="s">
        <v>26</v>
      </c>
      <c r="E696" s="19" t="s">
        <v>1235</v>
      </c>
      <c r="F696" s="23">
        <f>Table4[[#This Row],[USD Pricing]]*Exchange!$A$1</f>
        <v>83.3</v>
      </c>
      <c r="G696" s="23">
        <v>59.5</v>
      </c>
      <c r="H696" s="19" t="s">
        <v>5525</v>
      </c>
      <c r="I696" s="19" t="s">
        <v>0</v>
      </c>
      <c r="J696" s="19" t="s">
        <v>2866</v>
      </c>
      <c r="L696" s="22"/>
      <c r="XFD696" s="22"/>
    </row>
    <row r="697" spans="1:12 16384:16384" s="19" customFormat="1" x14ac:dyDescent="0.35">
      <c r="A697" s="12" t="s">
        <v>416</v>
      </c>
      <c r="B697" s="19" t="str">
        <f>HYPERLINK(Table4[[#This Row],[Link]],Table4[[#This Row],[Pattern w/out Hyperlink]])</f>
        <v>Intaglio 2</v>
      </c>
      <c r="C697" s="19">
        <f>IF(F697&lt;=$N$1,$M$1,IF(AND(F697&gt;=$N$2,F697&lt;=$O$2),$M$2,IF(AND(F697&gt;=$N$3,F697&lt;=$O$3),$M$3,IF(AND(F697&gt;=$N$4,F697&lt;=$O$4),$M$4,IF(AND(F697&gt;=$N$5,F697&lt;=$O$5),$M$5,IF(AND(F697&gt;=$N$6,F697&lt;=$O$6),$M$6,IF(AND(F697&gt;=$N$7,F697&lt;=$O$7),$M$7,IF(AND(F697&gt;=$N$8,F697&lt;=$O$8),$M$8,IF(AND(F697&gt;$N$9,F697&lt;=$O$9),$M$9,IF(AND(F697&gt;=$N$10,F697&lt;=$O$10),$M$10,IF(AND(F697&gt;=$N$11,F697&lt;=$O$11),$M$11,IF(AND(F697&gt;=$N$12,F697&lt;=$O$12),$M$12,IF(AND(F697&gt;=$N$13,F697&lt;=$O$13),$M$13,IF(AND(F697&gt;=$N$14,F697&lt;=$O$14),$M$14,IF(AND(F697&gt;=$N$15,F697&lt;=$O$15),$M$15,IF(AND(F697&gt;=$N$16,F697&lt;=$O$16),$M$16,IF(AND(F697&gt;=$N$17,F697&lt;=$O$17),$M$17,IF(AND(F697&gt;=$N$18,F697&lt;=$O$18),$M$18,IF(AND(F697&gt;=$M$19,F697&gt;=$N$19),$O$19,IF(AND(F697&gt;=$N$19,F697&lt;=$O$19),$M$19,IF(AND(F697&gt;=$N$20,F697&lt;=$O$20),$M$20,IF(AND(F697&gt;=$N$21,F697&lt;=$O$21),$M$21,IF(AND(F697&gt;=$N$22,F697&lt;=$O$22),$M$22,IF(AND(F697&gt;=$N$23,F697&lt;=$O$23),$M$23,IF(AND(F697&gt;=$N$24,F697&lt;=$O$24),$M$24,IF(AND(F697&gt;=$N$25,F697&lt;=$O$25),$M$25,IF(AND(F697&gt;=$N$26,F697&lt;=$O$26),$M$26,IF(AND(F697&gt;=$N$27,F697&lt;=$O$27),$M$27,IF(AND(F697&gt;=$N$28,F697&lt;=$O$28),$M$28,IF(AND(F697&gt;=$N$29,F697&lt;=$O$29),$M$29))))))))))))))))))))))))))))))</f>
        <v>7</v>
      </c>
      <c r="D697" s="19" t="s">
        <v>24</v>
      </c>
      <c r="E697" s="19" t="s">
        <v>1235</v>
      </c>
      <c r="F697" s="16">
        <f>Table4[[#This Row],[USD Pricing]]*Exchange!$A$1</f>
        <v>78.33</v>
      </c>
      <c r="G697" s="16">
        <v>55.95</v>
      </c>
      <c r="H697" s="12" t="s">
        <v>955</v>
      </c>
      <c r="I697" s="19" t="s">
        <v>1319</v>
      </c>
      <c r="J697" s="19" t="s">
        <v>2857</v>
      </c>
      <c r="K697" s="12" t="s">
        <v>8158</v>
      </c>
      <c r="L697" s="22"/>
      <c r="XFD697" s="22"/>
    </row>
    <row r="698" spans="1:12 16384:16384" s="19" customFormat="1" x14ac:dyDescent="0.35">
      <c r="A698" s="12" t="s">
        <v>419</v>
      </c>
      <c r="B698" s="19" t="str">
        <f>HYPERLINK(Table4[[#This Row],[Link]],Table4[[#This Row],[Pattern w/out Hyperlink]])</f>
        <v>Interlock</v>
      </c>
      <c r="C698" s="19">
        <f>IF(F698&lt;=$N$1,$M$1,IF(AND(F698&gt;=$N$2,F698&lt;=$O$2),$M$2,IF(AND(F698&gt;=$N$3,F698&lt;=$O$3),$M$3,IF(AND(F698&gt;=$N$4,F698&lt;=$O$4),$M$4,IF(AND(F698&gt;=$N$5,F698&lt;=$O$5),$M$5,IF(AND(F698&gt;=$N$6,F698&lt;=$O$6),$M$6,IF(AND(F698&gt;=$N$7,F698&lt;=$O$7),$M$7,IF(AND(F698&gt;=$N$8,F698&lt;=$O$8),$M$8,IF(AND(F698&gt;$N$9,F698&lt;=$O$9),$M$9,IF(AND(F698&gt;=$N$10,F698&lt;=$O$10),$M$10,IF(AND(F698&gt;=$N$11,F698&lt;=$O$11),$M$11,IF(AND(F698&gt;=$N$12,F698&lt;=$O$12),$M$12,IF(AND(F698&gt;=$N$13,F698&lt;=$O$13),$M$13,IF(AND(F698&gt;=$N$14,F698&lt;=$O$14),$M$14,IF(AND(F698&gt;=$N$15,F698&lt;=$O$15),$M$15,IF(AND(F698&gt;=$N$16,F698&lt;=$O$16),$M$16,IF(AND(F698&gt;=$N$17,F698&lt;=$O$17),$M$17,IF(AND(F698&gt;=$N$18,F698&lt;=$O$18),$M$18,IF(AND(F698&gt;=$M$19,F698&gt;=$N$19),$O$19,IF(AND(F698&gt;=$N$19,F698&lt;=$O$19),$M$19,IF(AND(F698&gt;=$N$20,F698&lt;=$O$20),$M$20,IF(AND(F698&gt;=$N$21,F698&lt;=$O$21),$M$21,IF(AND(F698&gt;=$N$22,F698&lt;=$O$22),$M$22,IF(AND(F698&gt;=$N$23,F698&lt;=$O$23),$M$23,IF(AND(F698&gt;=$N$24,F698&lt;=$O$24),$M$24,IF(AND(F698&gt;=$N$25,F698&lt;=$O$25),$M$25,IF(AND(F698&gt;=$N$26,F698&lt;=$O$26),$M$26,IF(AND(F698&gt;=$N$27,F698&lt;=$O$27),$M$27,IF(AND(F698&gt;=$N$28,F698&lt;=$O$28),$M$28,IF(AND(F698&gt;=$N$29,F698&lt;=$O$29),$M$29))))))))))))))))))))))))))))))</f>
        <v>7</v>
      </c>
      <c r="D698" s="19" t="s">
        <v>2981</v>
      </c>
      <c r="E698" s="19" t="s">
        <v>1235</v>
      </c>
      <c r="F698" s="16">
        <f>Table4[[#This Row],[USD Pricing]]*Exchange!$A$1</f>
        <v>88.199999999999989</v>
      </c>
      <c r="G698" s="16">
        <v>63</v>
      </c>
      <c r="H698" s="12" t="s">
        <v>7794</v>
      </c>
      <c r="I698" s="19" t="s">
        <v>4213</v>
      </c>
      <c r="J698" s="19" t="s">
        <v>2857</v>
      </c>
      <c r="K698" s="12"/>
      <c r="L698" s="22"/>
      <c r="XFD698" s="22"/>
    </row>
    <row r="699" spans="1:12 16384:16384" s="19" customFormat="1" x14ac:dyDescent="0.35">
      <c r="A699" s="12" t="s">
        <v>421</v>
      </c>
      <c r="B699" s="19" t="str">
        <f>HYPERLINK(Table4[[#This Row],[Link]],Table4[[#This Row],[Pattern w/out Hyperlink]])</f>
        <v>Intricato</v>
      </c>
      <c r="C699" s="19">
        <f>IF(F699&lt;=$N$1,$M$1,IF(AND(F699&gt;=$N$2,F699&lt;=$O$2),$M$2,IF(AND(F699&gt;=$N$3,F699&lt;=$O$3),$M$3,IF(AND(F699&gt;=$N$4,F699&lt;=$O$4),$M$4,IF(AND(F699&gt;=$N$5,F699&lt;=$O$5),$M$5,IF(AND(F699&gt;=$N$6,F699&lt;=$O$6),$M$6,IF(AND(F699&gt;=$N$7,F699&lt;=$O$7),$M$7,IF(AND(F699&gt;=$N$8,F699&lt;=$O$8),$M$8,IF(AND(F699&gt;$N$9,F699&lt;=$O$9),$M$9,IF(AND(F699&gt;=$N$10,F699&lt;=$O$10),$M$10,IF(AND(F699&gt;=$N$11,F699&lt;=$O$11),$M$11,IF(AND(F699&gt;=$N$12,F699&lt;=$O$12),$M$12,IF(AND(F699&gt;=$N$13,F699&lt;=$O$13),$M$13,IF(AND(F699&gt;=$N$14,F699&lt;=$O$14),$M$14,IF(AND(F699&gt;=$N$15,F699&lt;=$O$15),$M$15,IF(AND(F699&gt;=$N$16,F699&lt;=$O$16),$M$16,IF(AND(F699&gt;=$N$17,F699&lt;=$O$17),$M$17,IF(AND(F699&gt;=$N$18,F699&lt;=$O$18),$M$18,IF(AND(F699&gt;=$M$19,F699&gt;=$N$19),$O$19,IF(AND(F699&gt;=$N$19,F699&lt;=$O$19),$M$19,IF(AND(F699&gt;=$N$20,F699&lt;=$O$20),$M$20,IF(AND(F699&gt;=$N$21,F699&lt;=$O$21),$M$21,IF(AND(F699&gt;=$N$22,F699&lt;=$O$22),$M$22,IF(AND(F699&gt;=$N$23,F699&lt;=$O$23),$M$23,IF(AND(F699&gt;=$N$24,F699&lt;=$O$24),$M$24,IF(AND(F699&gt;=$N$25,F699&lt;=$O$25),$M$25,IF(AND(F699&gt;=$N$26,F699&lt;=$O$26),$M$26,IF(AND(F699&gt;=$N$27,F699&lt;=$O$27),$M$27,IF(AND(F699&gt;=$N$28,F699&lt;=$O$28),$M$28,IF(AND(F699&gt;=$N$29,F699&lt;=$O$29),$M$29))))))))))))))))))))))))))))))</f>
        <v>7</v>
      </c>
      <c r="D699" s="19" t="s">
        <v>19</v>
      </c>
      <c r="E699" s="19" t="s">
        <v>1235</v>
      </c>
      <c r="F699" s="16">
        <v>94</v>
      </c>
      <c r="G699" s="16"/>
      <c r="H699" s="12" t="s">
        <v>1058</v>
      </c>
      <c r="I699" s="19" t="s">
        <v>4213</v>
      </c>
      <c r="J699" s="19" t="s">
        <v>2857</v>
      </c>
      <c r="K699" s="12"/>
      <c r="L699" s="22"/>
      <c r="XFD699" s="22"/>
    </row>
    <row r="700" spans="1:12 16384:16384" s="19" customFormat="1" x14ac:dyDescent="0.35">
      <c r="A700" s="12" t="s">
        <v>420</v>
      </c>
      <c r="B700" s="19" t="str">
        <f>HYPERLINK(Table4[[#This Row],[Link]],Table4[[#This Row],[Pattern w/out Hyperlink]])</f>
        <v>Intersect</v>
      </c>
      <c r="C700" s="19">
        <f>IF(F700&lt;=$N$1,$M$1,IF(AND(F700&gt;=$N$2,F700&lt;=$O$2),$M$2,IF(AND(F700&gt;=$N$3,F700&lt;=$O$3),$M$3,IF(AND(F700&gt;=$N$4,F700&lt;=$O$4),$M$4,IF(AND(F700&gt;=$N$5,F700&lt;=$O$5),$M$5,IF(AND(F700&gt;=$N$6,F700&lt;=$O$6),$M$6,IF(AND(F700&gt;=$N$7,F700&lt;=$O$7),$M$7,IF(AND(F700&gt;=$N$8,F700&lt;=$O$8),$M$8,IF(AND(F700&gt;$N$9,F700&lt;=$O$9),$M$9,IF(AND(F700&gt;=$N$10,F700&lt;=$O$10),$M$10,IF(AND(F700&gt;=$N$11,F700&lt;=$O$11),$M$11,IF(AND(F700&gt;=$N$12,F700&lt;=$O$12),$M$12,IF(AND(F700&gt;=$N$13,F700&lt;=$O$13),$M$13,IF(AND(F700&gt;=$N$14,F700&lt;=$O$14),$M$14,IF(AND(F700&gt;=$N$15,F700&lt;=$O$15),$M$15,IF(AND(F700&gt;=$N$16,F700&lt;=$O$16),$M$16,IF(AND(F700&gt;=$N$17,F700&lt;=$O$17),$M$17,IF(AND(F700&gt;=$N$18,F700&lt;=$O$18),$M$18,IF(AND(F700&gt;=$M$19,F700&gt;=$N$19),$O$19,IF(AND(F700&gt;=$N$19,F700&lt;=$O$19),$M$19,IF(AND(F700&gt;=$N$20,F700&lt;=$O$20),$M$20,IF(AND(F700&gt;=$N$21,F700&lt;=$O$21),$M$21,IF(AND(F700&gt;=$N$22,F700&lt;=$O$22),$M$22,IF(AND(F700&gt;=$N$23,F700&lt;=$O$23),$M$23,IF(AND(F700&gt;=$N$24,F700&lt;=$O$24),$M$24,IF(AND(F700&gt;=$N$25,F700&lt;=$O$25),$M$25,IF(AND(F700&gt;=$N$26,F700&lt;=$O$26),$M$26,IF(AND(F700&gt;=$N$27,F700&lt;=$O$27),$M$27,IF(AND(F700&gt;=$N$28,F700&lt;=$O$28),$M$28,IF(AND(F700&gt;=$N$29,F700&lt;=$O$29),$M$29))))))))))))))))))))))))))))))</f>
        <v>7</v>
      </c>
      <c r="D700" s="19" t="s">
        <v>20</v>
      </c>
      <c r="E700" s="19" t="s">
        <v>1235</v>
      </c>
      <c r="F700" s="24">
        <f>Table4[[#This Row],[USD Pricing]]*Exchange!$A$1</f>
        <v>91.699999999999989</v>
      </c>
      <c r="G700" s="24">
        <v>65.5</v>
      </c>
      <c r="H700" s="12" t="s">
        <v>4212</v>
      </c>
      <c r="I700" s="19" t="s">
        <v>0</v>
      </c>
      <c r="J700" s="19" t="s">
        <v>2866</v>
      </c>
      <c r="L700" s="22"/>
      <c r="XFD700" s="22"/>
    </row>
    <row r="701" spans="1:12 16384:16384" s="19" customFormat="1" x14ac:dyDescent="0.35">
      <c r="A701" s="12" t="s">
        <v>8185</v>
      </c>
      <c r="B701" s="19" t="str">
        <f>HYPERLINK(Table4[[#This Row],[Link]],Table4[[#This Row],[Pattern w/out Hyperlink]])</f>
        <v>Jax</v>
      </c>
      <c r="C701" s="19">
        <f>IF(F701&lt;=$N$1,$M$1,IF(AND(F701&gt;=$N$2,F701&lt;=$O$2),$M$2,IF(AND(F701&gt;=$N$3,F701&lt;=$O$3),$M$3,IF(AND(F701&gt;=$N$4,F701&lt;=$O$4),$M$4,IF(AND(F701&gt;=$N$5,F701&lt;=$O$5),$M$5,IF(AND(F701&gt;=$N$6,F701&lt;=$O$6),$M$6,IF(AND(F701&gt;=$N$7,F701&lt;=$O$7),$M$7,IF(AND(F701&gt;=$N$8,F701&lt;=$O$8),$M$8,IF(AND(F701&gt;$N$9,F701&lt;=$O$9),$M$9,IF(AND(F701&gt;=$N$10,F701&lt;=$O$10),$M$10,IF(AND(F701&gt;=$N$11,F701&lt;=$O$11),$M$11,IF(AND(F701&gt;=$N$12,F701&lt;=$O$12),$M$12,IF(AND(F701&gt;=$N$13,F701&lt;=$O$13),$M$13,IF(AND(F701&gt;=$N$14,F701&lt;=$O$14),$M$14,IF(AND(F701&gt;=$N$15,F701&lt;=$O$15),$M$15,IF(AND(F701&gt;=$N$16,F701&lt;=$O$16),$M$16,IF(AND(F701&gt;=$N$17,F701&lt;=$O$17),$M$17,IF(AND(F701&gt;=$N$18,F701&lt;=$O$18),$M$18,IF(AND(F701&gt;=$M$19,F701&gt;=$N$19),$O$19,IF(AND(F701&gt;=$N$19,F701&lt;=$O$19),$M$19,IF(AND(F701&gt;=$N$20,F701&lt;=$O$20),$M$20,IF(AND(F701&gt;=$N$21,F701&lt;=$O$21),$M$21,IF(AND(F701&gt;=$N$22,F701&lt;=$O$22),$M$22,IF(AND(F701&gt;=$N$23,F701&lt;=$O$23),$M$23,IF(AND(F701&gt;=$N$24,F701&lt;=$O$24),$M$24,IF(AND(F701&gt;=$N$25,F701&lt;=$O$25),$M$25,IF(AND(F701&gt;=$N$26,F701&lt;=$O$26),$M$26,IF(AND(F701&gt;=$N$27,F701&lt;=$O$27),$M$27,IF(AND(F701&gt;=$N$28,F701&lt;=$O$28),$M$28,IF(AND(F701&gt;=$N$29,F701&lt;=$O$29),$M$29))))))))))))))))))))))))))))))</f>
        <v>7</v>
      </c>
      <c r="D701" s="19" t="s">
        <v>20</v>
      </c>
      <c r="E701" s="19" t="s">
        <v>1235</v>
      </c>
      <c r="F701" s="16">
        <f>Table4[[#This Row],[USD Pricing]]*Exchange!$A$1</f>
        <v>85.399999999999991</v>
      </c>
      <c r="G701" s="16">
        <v>61</v>
      </c>
      <c r="H701" s="12" t="s">
        <v>8186</v>
      </c>
      <c r="I701" s="19" t="s">
        <v>1319</v>
      </c>
      <c r="J701" s="19" t="s">
        <v>3822</v>
      </c>
      <c r="K701" s="12" t="s">
        <v>8156</v>
      </c>
      <c r="L701" s="22"/>
      <c r="XFD701" s="22"/>
    </row>
    <row r="702" spans="1:12 16384:16384" s="19" customFormat="1" x14ac:dyDescent="0.35">
      <c r="A702" s="12" t="s">
        <v>8187</v>
      </c>
      <c r="B702" s="19" t="str">
        <f>HYPERLINK(Table4[[#This Row],[Link]],Table4[[#This Row],[Pattern w/out Hyperlink]])</f>
        <v>Katsura</v>
      </c>
      <c r="C702" s="19">
        <f>IF(F702&lt;=$N$1,$M$1,IF(AND(F702&gt;=$N$2,F702&lt;=$O$2),$M$2,IF(AND(F702&gt;=$N$3,F702&lt;=$O$3),$M$3,IF(AND(F702&gt;=$N$4,F702&lt;=$O$4),$M$4,IF(AND(F702&gt;=$N$5,F702&lt;=$O$5),$M$5,IF(AND(F702&gt;=$N$6,F702&lt;=$O$6),$M$6,IF(AND(F702&gt;=$N$7,F702&lt;=$O$7),$M$7,IF(AND(F702&gt;=$N$8,F702&lt;=$O$8),$M$8,IF(AND(F702&gt;$N$9,F702&lt;=$O$9),$M$9,IF(AND(F702&gt;=$N$10,F702&lt;=$O$10),$M$10,IF(AND(F702&gt;=$N$11,F702&lt;=$O$11),$M$11,IF(AND(F702&gt;=$N$12,F702&lt;=$O$12),$M$12,IF(AND(F702&gt;=$N$13,F702&lt;=$O$13),$M$13,IF(AND(F702&gt;=$N$14,F702&lt;=$O$14),$M$14,IF(AND(F702&gt;=$N$15,F702&lt;=$O$15),$M$15,IF(AND(F702&gt;=$N$16,F702&lt;=$O$16),$M$16,IF(AND(F702&gt;=$N$17,F702&lt;=$O$17),$M$17,IF(AND(F702&gt;=$N$18,F702&lt;=$O$18),$M$18,IF(AND(F702&gt;=$M$19,F702&gt;=$N$19),$O$19,IF(AND(F702&gt;=$N$19,F702&lt;=$O$19),$M$19,IF(AND(F702&gt;=$N$20,F702&lt;=$O$20),$M$20,IF(AND(F702&gt;=$N$21,F702&lt;=$O$21),$M$21,IF(AND(F702&gt;=$N$22,F702&lt;=$O$22),$M$22,IF(AND(F702&gt;=$N$23,F702&lt;=$O$23),$M$23,IF(AND(F702&gt;=$N$24,F702&lt;=$O$24),$M$24,IF(AND(F702&gt;=$N$25,F702&lt;=$O$25),$M$25,IF(AND(F702&gt;=$N$26,F702&lt;=$O$26),$M$26,IF(AND(F702&gt;=$N$27,F702&lt;=$O$27),$M$27,IF(AND(F702&gt;=$N$28,F702&lt;=$O$28),$M$28,IF(AND(F702&gt;=$N$29,F702&lt;=$O$29),$M$29))))))))))))))))))))))))))))))</f>
        <v>7</v>
      </c>
      <c r="D702" s="19" t="s">
        <v>20</v>
      </c>
      <c r="E702" s="19" t="s">
        <v>1235</v>
      </c>
      <c r="F702" s="16">
        <f>Table4[[#This Row],[USD Pricing]]*Exchange!$A$1</f>
        <v>83.3</v>
      </c>
      <c r="G702" s="16">
        <v>59.5</v>
      </c>
      <c r="H702" s="12" t="s">
        <v>8188</v>
      </c>
      <c r="I702" s="19" t="s">
        <v>4213</v>
      </c>
      <c r="J702" s="19" t="s">
        <v>2859</v>
      </c>
      <c r="K702" s="12"/>
      <c r="L702" s="22"/>
      <c r="XFD702" s="22"/>
    </row>
    <row r="703" spans="1:12 16384:16384" s="19" customFormat="1" x14ac:dyDescent="0.35">
      <c r="A703" s="19" t="s">
        <v>431</v>
      </c>
      <c r="B703" s="45" t="str">
        <f>HYPERLINK(Table4[[#This Row],[Link]],Table4[[#This Row],[Pattern w/out Hyperlink]])</f>
        <v>Journey</v>
      </c>
      <c r="C703" s="19">
        <f>IF(F703&lt;=$N$1,$M$1,IF(AND(F703&gt;=$N$2,F703&lt;=$O$2),$M$2,IF(AND(F703&gt;=$N$3,F703&lt;=$O$3),$M$3,IF(AND(F703&gt;=$N$4,F703&lt;=$O$4),$M$4,IF(AND(F703&gt;=$N$5,F703&lt;=$O$5),$M$5,IF(AND(F703&gt;=$N$6,F703&lt;=$O$6),$M$6,IF(AND(F703&gt;=$N$7,F703&lt;=$O$7),$M$7,IF(AND(F703&gt;=$N$8,F703&lt;=$O$8),$M$8,IF(AND(F703&gt;$N$9,F703&lt;=$O$9),$M$9,IF(AND(F703&gt;=$N$10,F703&lt;=$O$10),$M$10,IF(AND(F703&gt;=$N$11,F703&lt;=$O$11),$M$11,IF(AND(F703&gt;=$N$12,F703&lt;=$O$12),$M$12,IF(AND(F703&gt;=$N$13,F703&lt;=$O$13),$M$13,IF(AND(F703&gt;=$N$14,F703&lt;=$O$14),$M$14,IF(AND(F703&gt;=$N$15,F703&lt;=$O$15),$M$15,IF(AND(F703&gt;=$N$16,F703&lt;=$O$16),$M$16,IF(AND(F703&gt;=$N$17,F703&lt;=$O$17),$M$17,IF(AND(F703&gt;=$N$18,F703&lt;=$O$18),$M$18,IF(AND(F703&gt;=$M$19,F703&gt;=$N$19),$O$19,IF(AND(F703&gt;=$N$19,F703&lt;=$O$19),$M$19,IF(AND(F703&gt;=$N$20,F703&lt;=$O$20),$M$20,IF(AND(F703&gt;=$N$21,F703&lt;=$O$21),$M$21,IF(AND(F703&gt;=$N$22,F703&lt;=$O$22),$M$22,IF(AND(F703&gt;=$N$23,F703&lt;=$O$23),$M$23,IF(AND(F703&gt;=$N$24,F703&lt;=$O$24),$M$24,IF(AND(F703&gt;=$N$25,F703&lt;=$O$25),$M$25,IF(AND(F703&gt;=$N$26,F703&lt;=$O$26),$M$26,IF(AND(F703&gt;=$N$27,F703&lt;=$O$27),$M$27,IF(AND(F703&gt;=$N$28,F703&lt;=$O$28),$M$28,IF(AND(F703&gt;=$N$29,F703&lt;=$O$29),$M$29))))))))))))))))))))))))))))))</f>
        <v>7</v>
      </c>
      <c r="D703" s="19" t="s">
        <v>2981</v>
      </c>
      <c r="E703" s="19" t="s">
        <v>1235</v>
      </c>
      <c r="F703" s="23">
        <f>Table4[[#This Row],[USD Pricing]]*Exchange!$A$1</f>
        <v>91</v>
      </c>
      <c r="G703" s="23">
        <v>65</v>
      </c>
      <c r="H703" s="19" t="s">
        <v>7796</v>
      </c>
      <c r="I703" s="19" t="s">
        <v>0</v>
      </c>
      <c r="J703" s="19" t="s">
        <v>2856</v>
      </c>
      <c r="L703" s="22"/>
      <c r="XFD703" s="22"/>
    </row>
    <row r="704" spans="1:12 16384:16384" s="19" customFormat="1" x14ac:dyDescent="0.35">
      <c r="A704" s="19" t="s">
        <v>1579</v>
      </c>
      <c r="B704" s="45" t="str">
        <f>HYPERLINK(Table4[[#This Row],[Link]],Table4[[#This Row],[Pattern w/out Hyperlink]])</f>
        <v>Jubilee</v>
      </c>
      <c r="C704" s="19">
        <f>IF(F704&lt;=$N$1,$M$1,IF(AND(F704&gt;=$N$2,F704&lt;=$O$2),$M$2,IF(AND(F704&gt;=$N$3,F704&lt;=$O$3),$M$3,IF(AND(F704&gt;=$N$4,F704&lt;=$O$4),$M$4,IF(AND(F704&gt;=$N$5,F704&lt;=$O$5),$M$5,IF(AND(F704&gt;=$N$6,F704&lt;=$O$6),$M$6,IF(AND(F704&gt;=$N$7,F704&lt;=$O$7),$M$7,IF(AND(F704&gt;=$N$8,F704&lt;=$O$8),$M$8,IF(AND(F704&gt;$N$9,F704&lt;=$O$9),$M$9,IF(AND(F704&gt;=$N$10,F704&lt;=$O$10),$M$10,IF(AND(F704&gt;=$N$11,F704&lt;=$O$11),$M$11,IF(AND(F704&gt;=$N$12,F704&lt;=$O$12),$M$12,IF(AND(F704&gt;=$N$13,F704&lt;=$O$13),$M$13,IF(AND(F704&gt;=$N$14,F704&lt;=$O$14),$M$14,IF(AND(F704&gt;=$N$15,F704&lt;=$O$15),$M$15,IF(AND(F704&gt;=$N$16,F704&lt;=$O$16),$M$16,IF(AND(F704&gt;=$N$17,F704&lt;=$O$17),$M$17,IF(AND(F704&gt;=$N$18,F704&lt;=$O$18),$M$18,IF(AND(F704&gt;=$M$19,F704&gt;=$N$19),$O$19,IF(AND(F704&gt;=$N$19,F704&lt;=$O$19),$M$19,IF(AND(F704&gt;=$N$20,F704&lt;=$O$20),$M$20,IF(AND(F704&gt;=$N$21,F704&lt;=$O$21),$M$21,IF(AND(F704&gt;=$N$22,F704&lt;=$O$22),$M$22,IF(AND(F704&gt;=$N$23,F704&lt;=$O$23),$M$23,IF(AND(F704&gt;=$N$24,F704&lt;=$O$24),$M$24,IF(AND(F704&gt;=$N$25,F704&lt;=$O$25),$M$25,IF(AND(F704&gt;=$N$26,F704&lt;=$O$26),$M$26,IF(AND(F704&gt;=$N$27,F704&lt;=$O$27),$M$27,IF(AND(F704&gt;=$N$28,F704&lt;=$O$28),$M$28,IF(AND(F704&gt;=$N$29,F704&lt;=$O$29),$M$29))))))))))))))))))))))))))))))</f>
        <v>7</v>
      </c>
      <c r="D704" s="19" t="s">
        <v>2981</v>
      </c>
      <c r="E704" s="19" t="s">
        <v>1235</v>
      </c>
      <c r="F704" s="23">
        <f>Table4[[#This Row],[USD Pricing]]*Exchange!$A$1</f>
        <v>88.199999999999989</v>
      </c>
      <c r="G704" s="23">
        <v>63</v>
      </c>
      <c r="H704" s="19" t="s">
        <v>7797</v>
      </c>
      <c r="I704" s="19" t="s">
        <v>0</v>
      </c>
      <c r="J704" s="19" t="s">
        <v>2856</v>
      </c>
      <c r="L704" s="22"/>
      <c r="XFD704" s="22"/>
    </row>
    <row r="705" spans="1:12 16384:16384" s="19" customFormat="1" x14ac:dyDescent="0.35">
      <c r="A705" s="12" t="s">
        <v>7606</v>
      </c>
      <c r="B705" s="19" t="str">
        <f>HYPERLINK(Table4[[#This Row],[Link]],Table4[[#This Row],[Pattern w/out Hyperlink]])</f>
        <v>Juxy</v>
      </c>
      <c r="C705" s="19">
        <f>IF(F705&lt;=$N$1,$M$1,IF(AND(F705&gt;=$N$2,F705&lt;=$O$2),$M$2,IF(AND(F705&gt;=$N$3,F705&lt;=$O$3),$M$3,IF(AND(F705&gt;=$N$4,F705&lt;=$O$4),$M$4,IF(AND(F705&gt;=$N$5,F705&lt;=$O$5),$M$5,IF(AND(F705&gt;=$N$6,F705&lt;=$O$6),$M$6,IF(AND(F705&gt;=$N$7,F705&lt;=$O$7),$M$7,IF(AND(F705&gt;=$N$8,F705&lt;=$O$8),$M$8,IF(AND(F705&gt;$N$9,F705&lt;=$O$9),$M$9,IF(AND(F705&gt;=$N$10,F705&lt;=$O$10),$M$10,IF(AND(F705&gt;=$N$11,F705&lt;=$O$11),$M$11,IF(AND(F705&gt;=$N$12,F705&lt;=$O$12),$M$12,IF(AND(F705&gt;=$N$13,F705&lt;=$O$13),$M$13,IF(AND(F705&gt;=$N$14,F705&lt;=$O$14),$M$14,IF(AND(F705&gt;=$N$15,F705&lt;=$O$15),$M$15,IF(AND(F705&gt;=$N$16,F705&lt;=$O$16),$M$16,IF(AND(F705&gt;=$N$17,F705&lt;=$O$17),$M$17,IF(AND(F705&gt;=$N$18,F705&lt;=$O$18),$M$18,IF(AND(F705&gt;=$M$19,F705&gt;=$N$19),$O$19,IF(AND(F705&gt;=$N$19,F705&lt;=$O$19),$M$19,IF(AND(F705&gt;=$N$20,F705&lt;=$O$20),$M$20,IF(AND(F705&gt;=$N$21,F705&lt;=$O$21),$M$21,IF(AND(F705&gt;=$N$22,F705&lt;=$O$22),$M$22,IF(AND(F705&gt;=$N$23,F705&lt;=$O$23),$M$23,IF(AND(F705&gt;=$N$24,F705&lt;=$O$24),$M$24,IF(AND(F705&gt;=$N$25,F705&lt;=$O$25),$M$25,IF(AND(F705&gt;=$N$26,F705&lt;=$O$26),$M$26,IF(AND(F705&gt;=$N$27,F705&lt;=$O$27),$M$27,IF(AND(F705&gt;=$N$28,F705&lt;=$O$28),$M$28,IF(AND(F705&gt;=$N$29,F705&lt;=$O$29),$M$29))))))))))))))))))))))))))))))</f>
        <v>7</v>
      </c>
      <c r="D705" s="19" t="s">
        <v>20</v>
      </c>
      <c r="E705" s="19" t="s">
        <v>1235</v>
      </c>
      <c r="F705" s="24">
        <f>Table4[[#This Row],[USD Pricing]]*Exchange!$A$1</f>
        <v>75.53</v>
      </c>
      <c r="G705" s="24">
        <v>53.95</v>
      </c>
      <c r="H705" s="12" t="s">
        <v>1510</v>
      </c>
      <c r="I705" s="19" t="s">
        <v>0</v>
      </c>
      <c r="J705" s="19" t="s">
        <v>2866</v>
      </c>
      <c r="L705" s="22"/>
      <c r="XFD705" s="22"/>
    </row>
    <row r="706" spans="1:12 16384:16384" s="19" customFormat="1" x14ac:dyDescent="0.35">
      <c r="A706" s="12" t="s">
        <v>459</v>
      </c>
      <c r="B706" s="19" t="str">
        <f>HYPERLINK(Table4[[#This Row],[Link]],Table4[[#This Row],[Pattern w/out Hyperlink]])</f>
        <v>Ledger</v>
      </c>
      <c r="C706" s="19">
        <f>IF(F706&lt;=$N$1,$M$1,IF(AND(F706&gt;=$N$2,F706&lt;=$O$2),$M$2,IF(AND(F706&gt;=$N$3,F706&lt;=$O$3),$M$3,IF(AND(F706&gt;=$N$4,F706&lt;=$O$4),$M$4,IF(AND(F706&gt;=$N$5,F706&lt;=$O$5),$M$5,IF(AND(F706&gt;=$N$6,F706&lt;=$O$6),$M$6,IF(AND(F706&gt;=$N$7,F706&lt;=$O$7),$M$7,IF(AND(F706&gt;=$N$8,F706&lt;=$O$8),$M$8,IF(AND(F706&gt;$N$9,F706&lt;=$O$9),$M$9,IF(AND(F706&gt;=$N$10,F706&lt;=$O$10),$M$10,IF(AND(F706&gt;=$N$11,F706&lt;=$O$11),$M$11,IF(AND(F706&gt;=$N$12,F706&lt;=$O$12),$M$12,IF(AND(F706&gt;=$N$13,F706&lt;=$O$13),$M$13,IF(AND(F706&gt;=$N$14,F706&lt;=$O$14),$M$14,IF(AND(F706&gt;=$N$15,F706&lt;=$O$15),$M$15,IF(AND(F706&gt;=$N$16,F706&lt;=$O$16),$M$16,IF(AND(F706&gt;=$N$17,F706&lt;=$O$17),$M$17,IF(AND(F706&gt;=$N$18,F706&lt;=$O$18),$M$18,IF(AND(F706&gt;=$M$19,F706&gt;=$N$19),$O$19,IF(AND(F706&gt;=$N$19,F706&lt;=$O$19),$M$19,IF(AND(F706&gt;=$N$20,F706&lt;=$O$20),$M$20,IF(AND(F706&gt;=$N$21,F706&lt;=$O$21),$M$21,IF(AND(F706&gt;=$N$22,F706&lt;=$O$22),$M$22,IF(AND(F706&gt;=$N$23,F706&lt;=$O$23),$M$23,IF(AND(F706&gt;=$N$24,F706&lt;=$O$24),$M$24,IF(AND(F706&gt;=$N$25,F706&lt;=$O$25),$M$25,IF(AND(F706&gt;=$N$26,F706&lt;=$O$26),$M$26,IF(AND(F706&gt;=$N$27,F706&lt;=$O$27),$M$27,IF(AND(F706&gt;=$N$28,F706&lt;=$O$28),$M$28,IF(AND(F706&gt;=$N$29,F706&lt;=$O$29),$M$29))))))))))))))))))))))))))))))</f>
        <v>7</v>
      </c>
      <c r="D706" s="19" t="s">
        <v>21</v>
      </c>
      <c r="E706" s="19" t="s">
        <v>1235</v>
      </c>
      <c r="F706" s="16">
        <v>78.75</v>
      </c>
      <c r="G706" s="16"/>
      <c r="H706" s="12" t="s">
        <v>1208</v>
      </c>
      <c r="I706" s="19" t="s">
        <v>1319</v>
      </c>
      <c r="J706" s="19" t="s">
        <v>2857</v>
      </c>
      <c r="K706" s="12" t="s">
        <v>8205</v>
      </c>
      <c r="L706" s="22"/>
      <c r="XFD706" s="22"/>
    </row>
    <row r="707" spans="1:12 16384:16384" s="19" customFormat="1" x14ac:dyDescent="0.35">
      <c r="A707" s="19" t="s">
        <v>444</v>
      </c>
      <c r="B707" s="45" t="str">
        <f>HYPERLINK(Table4[[#This Row],[Link]],Table4[[#This Row],[Pattern w/out Hyperlink]])</f>
        <v>Koi Lily</v>
      </c>
      <c r="C707" s="19">
        <f>IF(F707&lt;=$N$1,$M$1,IF(AND(F707&gt;=$N$2,F707&lt;=$O$2),$M$2,IF(AND(F707&gt;=$N$3,F707&lt;=$O$3),$M$3,IF(AND(F707&gt;=$N$4,F707&lt;=$O$4),$M$4,IF(AND(F707&gt;=$N$5,F707&lt;=$O$5),$M$5,IF(AND(F707&gt;=$N$6,F707&lt;=$O$6),$M$6,IF(AND(F707&gt;=$N$7,F707&lt;=$O$7),$M$7,IF(AND(F707&gt;=$N$8,F707&lt;=$O$8),$M$8,IF(AND(F707&gt;$N$9,F707&lt;=$O$9),$M$9,IF(AND(F707&gt;=$N$10,F707&lt;=$O$10),$M$10,IF(AND(F707&gt;=$N$11,F707&lt;=$O$11),$M$11,IF(AND(F707&gt;=$N$12,F707&lt;=$O$12),$M$12,IF(AND(F707&gt;=$N$13,F707&lt;=$O$13),$M$13,IF(AND(F707&gt;=$N$14,F707&lt;=$O$14),$M$14,IF(AND(F707&gt;=$N$15,F707&lt;=$O$15),$M$15,IF(AND(F707&gt;=$N$16,F707&lt;=$O$16),$M$16,IF(AND(F707&gt;=$N$17,F707&lt;=$O$17),$M$17,IF(AND(F707&gt;=$N$18,F707&lt;=$O$18),$M$18,IF(AND(F707&gt;=$M$19,F707&gt;=$N$19),$O$19,IF(AND(F707&gt;=$N$19,F707&lt;=$O$19),$M$19,IF(AND(F707&gt;=$N$20,F707&lt;=$O$20),$M$20,IF(AND(F707&gt;=$N$21,F707&lt;=$O$21),$M$21,IF(AND(F707&gt;=$N$22,F707&lt;=$O$22),$M$22,IF(AND(F707&gt;=$N$23,F707&lt;=$O$23),$M$23,IF(AND(F707&gt;=$N$24,F707&lt;=$O$24),$M$24,IF(AND(F707&gt;=$N$25,F707&lt;=$O$25),$M$25,IF(AND(F707&gt;=$N$26,F707&lt;=$O$26),$M$26,IF(AND(F707&gt;=$N$27,F707&lt;=$O$27),$M$27,IF(AND(F707&gt;=$N$28,F707&lt;=$O$28),$M$28,IF(AND(F707&gt;=$N$29,F707&lt;=$O$29),$M$29))))))))))))))))))))))))))))))</f>
        <v>7</v>
      </c>
      <c r="D707" s="19" t="s">
        <v>19</v>
      </c>
      <c r="E707" s="19" t="s">
        <v>1235</v>
      </c>
      <c r="F707" s="23">
        <v>82</v>
      </c>
      <c r="G707" s="23"/>
      <c r="H707" s="19" t="s">
        <v>1059</v>
      </c>
      <c r="I707" s="19" t="s">
        <v>0</v>
      </c>
      <c r="J707" s="19" t="s">
        <v>2860</v>
      </c>
      <c r="L707" s="22"/>
      <c r="XFD707" s="22"/>
    </row>
    <row r="708" spans="1:12 16384:16384" s="19" customFormat="1" x14ac:dyDescent="0.35">
      <c r="A708" s="12" t="s">
        <v>3615</v>
      </c>
      <c r="B708" s="19" t="str">
        <f>HYPERLINK(Table4[[#This Row],[Link]],Table4[[#This Row],[Pattern w/out Hyperlink]])</f>
        <v>Limn</v>
      </c>
      <c r="C708" s="19">
        <f>IF(F708&lt;=$N$1,$M$1,IF(AND(F708&gt;=$N$2,F708&lt;=$O$2),$M$2,IF(AND(F708&gt;=$N$3,F708&lt;=$O$3),$M$3,IF(AND(F708&gt;=$N$4,F708&lt;=$O$4),$M$4,IF(AND(F708&gt;=$N$5,F708&lt;=$O$5),$M$5,IF(AND(F708&gt;=$N$6,F708&lt;=$O$6),$M$6,IF(AND(F708&gt;=$N$7,F708&lt;=$O$7),$M$7,IF(AND(F708&gt;=$N$8,F708&lt;=$O$8),$M$8,IF(AND(F708&gt;$N$9,F708&lt;=$O$9),$M$9,IF(AND(F708&gt;=$N$10,F708&lt;=$O$10),$M$10,IF(AND(F708&gt;=$N$11,F708&lt;=$O$11),$M$11,IF(AND(F708&gt;=$N$12,F708&lt;=$O$12),$M$12,IF(AND(F708&gt;=$N$13,F708&lt;=$O$13),$M$13,IF(AND(F708&gt;=$N$14,F708&lt;=$O$14),$M$14,IF(AND(F708&gt;=$N$15,F708&lt;=$O$15),$M$15,IF(AND(F708&gt;=$N$16,F708&lt;=$O$16),$M$16,IF(AND(F708&gt;=$N$17,F708&lt;=$O$17),$M$17,IF(AND(F708&gt;=$N$18,F708&lt;=$O$18),$M$18,IF(AND(F708&gt;=$M$19,F708&gt;=$N$19),$O$19,IF(AND(F708&gt;=$N$19,F708&lt;=$O$19),$M$19,IF(AND(F708&gt;=$N$20,F708&lt;=$O$20),$M$20,IF(AND(F708&gt;=$N$21,F708&lt;=$O$21),$M$21,IF(AND(F708&gt;=$N$22,F708&lt;=$O$22),$M$22,IF(AND(F708&gt;=$N$23,F708&lt;=$O$23),$M$23,IF(AND(F708&gt;=$N$24,F708&lt;=$O$24),$M$24,IF(AND(F708&gt;=$N$25,F708&lt;=$O$25),$M$25,IF(AND(F708&gt;=$N$26,F708&lt;=$O$26),$M$26,IF(AND(F708&gt;=$N$27,F708&lt;=$O$27),$M$27,IF(AND(F708&gt;=$N$28,F708&lt;=$O$28),$M$28,IF(AND(F708&gt;=$N$29,F708&lt;=$O$29),$M$29))))))))))))))))))))))))))))))</f>
        <v>7</v>
      </c>
      <c r="D708" s="19" t="s">
        <v>25</v>
      </c>
      <c r="E708" s="19" t="s">
        <v>1235</v>
      </c>
      <c r="F708" s="16">
        <v>85.25</v>
      </c>
      <c r="G708" s="16"/>
      <c r="H708" s="12" t="s">
        <v>6494</v>
      </c>
      <c r="I708" s="19" t="s">
        <v>0</v>
      </c>
      <c r="J708" s="19" t="s">
        <v>2857</v>
      </c>
      <c r="K708" s="12"/>
      <c r="L708" s="22"/>
      <c r="XFD708" s="22"/>
    </row>
    <row r="709" spans="1:12 16384:16384" s="19" customFormat="1" x14ac:dyDescent="0.35">
      <c r="A709" s="12" t="s">
        <v>2637</v>
      </c>
      <c r="B709" s="19" t="str">
        <f>HYPERLINK(Table4[[#This Row],[Link]],Table4[[#This Row],[Pattern w/out Hyperlink]])</f>
        <v>La Scalina</v>
      </c>
      <c r="C709" s="19">
        <f>IF(F709&lt;=$N$1,$M$1,IF(AND(F709&gt;=$N$2,F709&lt;=$O$2),$M$2,IF(AND(F709&gt;=$N$3,F709&lt;=$O$3),$M$3,IF(AND(F709&gt;=$N$4,F709&lt;=$O$4),$M$4,IF(AND(F709&gt;=$N$5,F709&lt;=$O$5),$M$5,IF(AND(F709&gt;=$N$6,F709&lt;=$O$6),$M$6,IF(AND(F709&gt;=$N$7,F709&lt;=$O$7),$M$7,IF(AND(F709&gt;=$N$8,F709&lt;=$O$8),$M$8,IF(AND(F709&gt;$N$9,F709&lt;=$O$9),$M$9,IF(AND(F709&gt;=$N$10,F709&lt;=$O$10),$M$10,IF(AND(F709&gt;=$N$11,F709&lt;=$O$11),$M$11,IF(AND(F709&gt;=$N$12,F709&lt;=$O$12),$M$12,IF(AND(F709&gt;=$N$13,F709&lt;=$O$13),$M$13,IF(AND(F709&gt;=$N$14,F709&lt;=$O$14),$M$14,IF(AND(F709&gt;=$N$15,F709&lt;=$O$15),$M$15,IF(AND(F709&gt;=$N$16,F709&lt;=$O$16),$M$16,IF(AND(F709&gt;=$N$17,F709&lt;=$O$17),$M$17,IF(AND(F709&gt;=$N$18,F709&lt;=$O$18),$M$18,IF(AND(F709&gt;=$M$19,F709&gt;=$N$19),$O$19,IF(AND(F709&gt;=$N$19,F709&lt;=$O$19),$M$19,IF(AND(F709&gt;=$N$20,F709&lt;=$O$20),$M$20,IF(AND(F709&gt;=$N$21,F709&lt;=$O$21),$M$21,IF(AND(F709&gt;=$N$22,F709&lt;=$O$22),$M$22,IF(AND(F709&gt;=$N$23,F709&lt;=$O$23),$M$23,IF(AND(F709&gt;=$N$24,F709&lt;=$O$24),$M$24,IF(AND(F709&gt;=$N$25,F709&lt;=$O$25),$M$25,IF(AND(F709&gt;=$N$26,F709&lt;=$O$26),$M$26,IF(AND(F709&gt;=$N$27,F709&lt;=$O$27),$M$27,IF(AND(F709&gt;=$N$28,F709&lt;=$O$28),$M$28,IF(AND(F709&gt;=$N$29,F709&lt;=$O$29),$M$29))))))))))))))))))))))))))))))</f>
        <v>7</v>
      </c>
      <c r="D709" s="19" t="s">
        <v>20</v>
      </c>
      <c r="E709" s="19" t="s">
        <v>1235</v>
      </c>
      <c r="F709" s="24">
        <f>Table4[[#This Row],[USD Pricing]]*Exchange!$A$1</f>
        <v>83.929999999999993</v>
      </c>
      <c r="G709" s="24">
        <v>59.95</v>
      </c>
      <c r="H709" s="12" t="s">
        <v>2638</v>
      </c>
      <c r="I709" s="19" t="s">
        <v>0</v>
      </c>
      <c r="J709" s="19" t="s">
        <v>2866</v>
      </c>
      <c r="L709" s="22"/>
      <c r="XFD709" s="22"/>
    </row>
    <row r="710" spans="1:12 16384:16384" s="19" customFormat="1" x14ac:dyDescent="0.35">
      <c r="A710" s="12" t="s">
        <v>473</v>
      </c>
      <c r="B710" s="19" t="str">
        <f>HYPERLINK(Table4[[#This Row],[Link]],Table4[[#This Row],[Pattern w/out Hyperlink]])</f>
        <v>Linnen</v>
      </c>
      <c r="C710" s="19">
        <f>IF(F710&lt;=$N$1,$M$1,IF(AND(F710&gt;=$N$2,F710&lt;=$O$2),$M$2,IF(AND(F710&gt;=$N$3,F710&lt;=$O$3),$M$3,IF(AND(F710&gt;=$N$4,F710&lt;=$O$4),$M$4,IF(AND(F710&gt;=$N$5,F710&lt;=$O$5),$M$5,IF(AND(F710&gt;=$N$6,F710&lt;=$O$6),$M$6,IF(AND(F710&gt;=$N$7,F710&lt;=$O$7),$M$7,IF(AND(F710&gt;=$N$8,F710&lt;=$O$8),$M$8,IF(AND(F710&gt;$N$9,F710&lt;=$O$9),$M$9,IF(AND(F710&gt;=$N$10,F710&lt;=$O$10),$M$10,IF(AND(F710&gt;=$N$11,F710&lt;=$O$11),$M$11,IF(AND(F710&gt;=$N$12,F710&lt;=$O$12),$M$12,IF(AND(F710&gt;=$N$13,F710&lt;=$O$13),$M$13,IF(AND(F710&gt;=$N$14,F710&lt;=$O$14),$M$14,IF(AND(F710&gt;=$N$15,F710&lt;=$O$15),$M$15,IF(AND(F710&gt;=$N$16,F710&lt;=$O$16),$M$16,IF(AND(F710&gt;=$N$17,F710&lt;=$O$17),$M$17,IF(AND(F710&gt;=$N$18,F710&lt;=$O$18),$M$18,IF(AND(F710&gt;=$M$19,F710&gt;=$N$19),$O$19,IF(AND(F710&gt;=$N$19,F710&lt;=$O$19),$M$19,IF(AND(F710&gt;=$N$20,F710&lt;=$O$20),$M$20,IF(AND(F710&gt;=$N$21,F710&lt;=$O$21),$M$21,IF(AND(F710&gt;=$N$22,F710&lt;=$O$22),$M$22,IF(AND(F710&gt;=$N$23,F710&lt;=$O$23),$M$23,IF(AND(F710&gt;=$N$24,F710&lt;=$O$24),$M$24,IF(AND(F710&gt;=$N$25,F710&lt;=$O$25),$M$25,IF(AND(F710&gt;=$N$26,F710&lt;=$O$26),$M$26,IF(AND(F710&gt;=$N$27,F710&lt;=$O$27),$M$27,IF(AND(F710&gt;=$N$28,F710&lt;=$O$28),$M$28,IF(AND(F710&gt;=$N$29,F710&lt;=$O$29),$M$29))))))))))))))))))))))))))))))</f>
        <v>7</v>
      </c>
      <c r="D710" s="19" t="s">
        <v>25</v>
      </c>
      <c r="E710" s="19" t="s">
        <v>1235</v>
      </c>
      <c r="F710" s="16">
        <v>77.75</v>
      </c>
      <c r="G710" s="16"/>
      <c r="H710" s="12" t="s">
        <v>1145</v>
      </c>
      <c r="I710" s="19" t="s">
        <v>1319</v>
      </c>
      <c r="J710" s="19" t="s">
        <v>2857</v>
      </c>
      <c r="K710" s="12"/>
      <c r="L710" s="22"/>
      <c r="XFD710" s="22"/>
    </row>
    <row r="711" spans="1:12 16384:16384" s="19" customFormat="1" x14ac:dyDescent="0.35">
      <c r="A711" s="19" t="s">
        <v>1728</v>
      </c>
      <c r="B711" s="45" t="str">
        <f>HYPERLINK(Table4[[#This Row],[Link]],Table4[[#This Row],[Pattern w/out Hyperlink]])</f>
        <v>Lasanna CV</v>
      </c>
      <c r="C711" s="19">
        <f>IF(F711&lt;=$N$1,$M$1,IF(AND(F711&gt;=$N$2,F711&lt;=$O$2),$M$2,IF(AND(F711&gt;=$N$3,F711&lt;=$O$3),$M$3,IF(AND(F711&gt;=$N$4,F711&lt;=$O$4),$M$4,IF(AND(F711&gt;=$N$5,F711&lt;=$O$5),$M$5,IF(AND(F711&gt;=$N$6,F711&lt;=$O$6),$M$6,IF(AND(F711&gt;=$N$7,F711&lt;=$O$7),$M$7,IF(AND(F711&gt;=$N$8,F711&lt;=$O$8),$M$8,IF(AND(F711&gt;$N$9,F711&lt;=$O$9),$M$9,IF(AND(F711&gt;=$N$10,F711&lt;=$O$10),$M$10,IF(AND(F711&gt;=$N$11,F711&lt;=$O$11),$M$11,IF(AND(F711&gt;=$N$12,F711&lt;=$O$12),$M$12,IF(AND(F711&gt;=$N$13,F711&lt;=$O$13),$M$13,IF(AND(F711&gt;=$N$14,F711&lt;=$O$14),$M$14,IF(AND(F711&gt;=$N$15,F711&lt;=$O$15),$M$15,IF(AND(F711&gt;=$N$16,F711&lt;=$O$16),$M$16,IF(AND(F711&gt;=$N$17,F711&lt;=$O$17),$M$17,IF(AND(F711&gt;=$N$18,F711&lt;=$O$18),$M$18,IF(AND(F711&gt;=$M$19,F711&gt;=$N$19),$O$19,IF(AND(F711&gt;=$N$19,F711&lt;=$O$19),$M$19,IF(AND(F711&gt;=$N$20,F711&lt;=$O$20),$M$20,IF(AND(F711&gt;=$N$21,F711&lt;=$O$21),$M$21,IF(AND(F711&gt;=$N$22,F711&lt;=$O$22),$M$22,IF(AND(F711&gt;=$N$23,F711&lt;=$O$23),$M$23,IF(AND(F711&gt;=$N$24,F711&lt;=$O$24),$M$24,IF(AND(F711&gt;=$N$25,F711&lt;=$O$25),$M$25,IF(AND(F711&gt;=$N$26,F711&lt;=$O$26),$M$26,IF(AND(F711&gt;=$N$27,F711&lt;=$O$27),$M$27,IF(AND(F711&gt;=$N$28,F711&lt;=$O$28),$M$28,IF(AND(F711&gt;=$N$29,F711&lt;=$O$29),$M$29))))))))))))))))))))))))))))))</f>
        <v>7</v>
      </c>
      <c r="D711" s="19" t="s">
        <v>26</v>
      </c>
      <c r="E711" s="19" t="s">
        <v>1235</v>
      </c>
      <c r="F711" s="23">
        <f>Table4[[#This Row],[USD Pricing]]*Exchange!$A$1</f>
        <v>86.8</v>
      </c>
      <c r="G711" s="23">
        <v>62</v>
      </c>
      <c r="H711" s="19" t="s">
        <v>5528</v>
      </c>
      <c r="I711" s="19" t="s">
        <v>0</v>
      </c>
      <c r="J711" s="19" t="s">
        <v>2866</v>
      </c>
      <c r="L711" s="22"/>
      <c r="XFD711" s="22"/>
    </row>
    <row r="712" spans="1:12 16384:16384" s="19" customFormat="1" x14ac:dyDescent="0.35">
      <c r="A712" s="19" t="s">
        <v>2683</v>
      </c>
      <c r="B712" s="45" t="str">
        <f>HYPERLINK(Table4[[#This Row],[Link]],Table4[[#This Row],[Pattern w/out Hyperlink]])</f>
        <v>Lasso CV</v>
      </c>
      <c r="C712" s="19">
        <f>IF(F712&lt;=$N$1,$M$1,IF(AND(F712&gt;=$N$2,F712&lt;=$O$2),$M$2,IF(AND(F712&gt;=$N$3,F712&lt;=$O$3),$M$3,IF(AND(F712&gt;=$N$4,F712&lt;=$O$4),$M$4,IF(AND(F712&gt;=$N$5,F712&lt;=$O$5),$M$5,IF(AND(F712&gt;=$N$6,F712&lt;=$O$6),$M$6,IF(AND(F712&gt;=$N$7,F712&lt;=$O$7),$M$7,IF(AND(F712&gt;=$N$8,F712&lt;=$O$8),$M$8,IF(AND(F712&gt;$N$9,F712&lt;=$O$9),$M$9,IF(AND(F712&gt;=$N$10,F712&lt;=$O$10),$M$10,IF(AND(F712&gt;=$N$11,F712&lt;=$O$11),$M$11,IF(AND(F712&gt;=$N$12,F712&lt;=$O$12),$M$12,IF(AND(F712&gt;=$N$13,F712&lt;=$O$13),$M$13,IF(AND(F712&gt;=$N$14,F712&lt;=$O$14),$M$14,IF(AND(F712&gt;=$N$15,F712&lt;=$O$15),$M$15,IF(AND(F712&gt;=$N$16,F712&lt;=$O$16),$M$16,IF(AND(F712&gt;=$N$17,F712&lt;=$O$17),$M$17,IF(AND(F712&gt;=$N$18,F712&lt;=$O$18),$M$18,IF(AND(F712&gt;=$M$19,F712&gt;=$N$19),$O$19,IF(AND(F712&gt;=$N$19,F712&lt;=$O$19),$M$19,IF(AND(F712&gt;=$N$20,F712&lt;=$O$20),$M$20,IF(AND(F712&gt;=$N$21,F712&lt;=$O$21),$M$21,IF(AND(F712&gt;=$N$22,F712&lt;=$O$22),$M$22,IF(AND(F712&gt;=$N$23,F712&lt;=$O$23),$M$23,IF(AND(F712&gt;=$N$24,F712&lt;=$O$24),$M$24,IF(AND(F712&gt;=$N$25,F712&lt;=$O$25),$M$25,IF(AND(F712&gt;=$N$26,F712&lt;=$O$26),$M$26,IF(AND(F712&gt;=$N$27,F712&lt;=$O$27),$M$27,IF(AND(F712&gt;=$N$28,F712&lt;=$O$28),$M$28,IF(AND(F712&gt;=$N$29,F712&lt;=$O$29),$M$29))))))))))))))))))))))))))))))</f>
        <v>7</v>
      </c>
      <c r="D712" s="19" t="s">
        <v>26</v>
      </c>
      <c r="E712" s="19" t="s">
        <v>1235</v>
      </c>
      <c r="F712" s="23">
        <f>Table4[[#This Row],[USD Pricing]]*Exchange!$A$1</f>
        <v>92.399999999999991</v>
      </c>
      <c r="G712" s="23">
        <v>66</v>
      </c>
      <c r="H712" s="19" t="s">
        <v>5529</v>
      </c>
      <c r="I712" s="19" t="s">
        <v>0</v>
      </c>
      <c r="J712" s="19" t="s">
        <v>2866</v>
      </c>
      <c r="L712" s="22"/>
      <c r="XFD712" s="22"/>
    </row>
    <row r="713" spans="1:12 16384:16384" s="19" customFormat="1" x14ac:dyDescent="0.35">
      <c r="A713" s="12" t="s">
        <v>7609</v>
      </c>
      <c r="B713" s="19" t="str">
        <f>HYPERLINK(Table4[[#This Row],[Link]],Table4[[#This Row],[Pattern w/out Hyperlink]])</f>
        <v>Lava 2.0</v>
      </c>
      <c r="C713" s="19">
        <f>IF(F713&lt;=$N$1,$M$1,IF(AND(F713&gt;=$N$2,F713&lt;=$O$2),$M$2,IF(AND(F713&gt;=$N$3,F713&lt;=$O$3),$M$3,IF(AND(F713&gt;=$N$4,F713&lt;=$O$4),$M$4,IF(AND(F713&gt;=$N$5,F713&lt;=$O$5),$M$5,IF(AND(F713&gt;=$N$6,F713&lt;=$O$6),$M$6,IF(AND(F713&gt;=$N$7,F713&lt;=$O$7),$M$7,IF(AND(F713&gt;=$N$8,F713&lt;=$O$8),$M$8,IF(AND(F713&gt;$N$9,F713&lt;=$O$9),$M$9,IF(AND(F713&gt;=$N$10,F713&lt;=$O$10),$M$10,IF(AND(F713&gt;=$N$11,F713&lt;=$O$11),$M$11,IF(AND(F713&gt;=$N$12,F713&lt;=$O$12),$M$12,IF(AND(F713&gt;=$N$13,F713&lt;=$O$13),$M$13,IF(AND(F713&gt;=$N$14,F713&lt;=$O$14),$M$14,IF(AND(F713&gt;=$N$15,F713&lt;=$O$15),$M$15,IF(AND(F713&gt;=$N$16,F713&lt;=$O$16),$M$16,IF(AND(F713&gt;=$N$17,F713&lt;=$O$17),$M$17,IF(AND(F713&gt;=$N$18,F713&lt;=$O$18),$M$18,IF(AND(F713&gt;=$M$19,F713&gt;=$N$19),$O$19,IF(AND(F713&gt;=$N$19,F713&lt;=$O$19),$M$19,IF(AND(F713&gt;=$N$20,F713&lt;=$O$20),$M$20,IF(AND(F713&gt;=$N$21,F713&lt;=$O$21),$M$21,IF(AND(F713&gt;=$N$22,F713&lt;=$O$22),$M$22,IF(AND(F713&gt;=$N$23,F713&lt;=$O$23),$M$23,IF(AND(F713&gt;=$N$24,F713&lt;=$O$24),$M$24,IF(AND(F713&gt;=$N$25,F713&lt;=$O$25),$M$25,IF(AND(F713&gt;=$N$26,F713&lt;=$O$26),$M$26,IF(AND(F713&gt;=$N$27,F713&lt;=$O$27),$M$27,IF(AND(F713&gt;=$N$28,F713&lt;=$O$28),$M$28,IF(AND(F713&gt;=$N$29,F713&lt;=$O$29),$M$29))))))))))))))))))))))))))))))</f>
        <v>7</v>
      </c>
      <c r="D713" s="19" t="s">
        <v>20</v>
      </c>
      <c r="E713" s="19" t="s">
        <v>1235</v>
      </c>
      <c r="F713" s="24">
        <f>Table4[[#This Row],[USD Pricing]]*Exchange!$A$1</f>
        <v>91.699999999999989</v>
      </c>
      <c r="G713" s="24">
        <v>65.5</v>
      </c>
      <c r="H713" s="12" t="s">
        <v>1514</v>
      </c>
      <c r="I713" s="19" t="s">
        <v>0</v>
      </c>
      <c r="J713" s="19" t="s">
        <v>2866</v>
      </c>
      <c r="L713" s="22"/>
      <c r="XFD713" s="22"/>
    </row>
    <row r="714" spans="1:12 16384:16384" s="19" customFormat="1" x14ac:dyDescent="0.35">
      <c r="A714" s="19" t="s">
        <v>1241</v>
      </c>
      <c r="B714" s="45" t="str">
        <f>HYPERLINK(Table4[[#This Row],[Link]],Table4[[#This Row],[Pattern w/out Hyperlink]])</f>
        <v>Layer</v>
      </c>
      <c r="C714" s="19">
        <f>IF(F714&lt;=$N$1,$M$1,IF(AND(F714&gt;=$N$2,F714&lt;=$O$2),$M$2,IF(AND(F714&gt;=$N$3,F714&lt;=$O$3),$M$3,IF(AND(F714&gt;=$N$4,F714&lt;=$O$4),$M$4,IF(AND(F714&gt;=$N$5,F714&lt;=$O$5),$M$5,IF(AND(F714&gt;=$N$6,F714&lt;=$O$6),$M$6,IF(AND(F714&gt;=$N$7,F714&lt;=$O$7),$M$7,IF(AND(F714&gt;=$N$8,F714&lt;=$O$8),$M$8,IF(AND(F714&gt;$N$9,F714&lt;=$O$9),$M$9,IF(AND(F714&gt;=$N$10,F714&lt;=$O$10),$M$10,IF(AND(F714&gt;=$N$11,F714&lt;=$O$11),$M$11,IF(AND(F714&gt;=$N$12,F714&lt;=$O$12),$M$12,IF(AND(F714&gt;=$N$13,F714&lt;=$O$13),$M$13,IF(AND(F714&gt;=$N$14,F714&lt;=$O$14),$M$14,IF(AND(F714&gt;=$N$15,F714&lt;=$O$15),$M$15,IF(AND(F714&gt;=$N$16,F714&lt;=$O$16),$M$16,IF(AND(F714&gt;=$N$17,F714&lt;=$O$17),$M$17,IF(AND(F714&gt;=$N$18,F714&lt;=$O$18),$M$18,IF(AND(F714&gt;=$M$19,F714&gt;=$N$19),$O$19,IF(AND(F714&gt;=$N$19,F714&lt;=$O$19),$M$19,IF(AND(F714&gt;=$N$20,F714&lt;=$O$20),$M$20,IF(AND(F714&gt;=$N$21,F714&lt;=$O$21),$M$21,IF(AND(F714&gt;=$N$22,F714&lt;=$O$22),$M$22,IF(AND(F714&gt;=$N$23,F714&lt;=$O$23),$M$23,IF(AND(F714&gt;=$N$24,F714&lt;=$O$24),$M$24,IF(AND(F714&gt;=$N$25,F714&lt;=$O$25),$M$25,IF(AND(F714&gt;=$N$26,F714&lt;=$O$26),$M$26,IF(AND(F714&gt;=$N$27,F714&lt;=$O$27),$M$27,IF(AND(F714&gt;=$N$28,F714&lt;=$O$28),$M$28,IF(AND(F714&gt;=$N$29,F714&lt;=$O$29),$M$29))))))))))))))))))))))))))))))</f>
        <v>7</v>
      </c>
      <c r="D714" s="19" t="s">
        <v>1236</v>
      </c>
      <c r="E714" s="19" t="s">
        <v>1235</v>
      </c>
      <c r="F714" s="23">
        <v>87</v>
      </c>
      <c r="G714" s="23"/>
      <c r="H714" s="19" t="s">
        <v>1254</v>
      </c>
      <c r="I714" s="19" t="s">
        <v>1319</v>
      </c>
      <c r="J714" s="19" t="s">
        <v>2856</v>
      </c>
      <c r="L714" s="22"/>
      <c r="XFD714" s="22"/>
    </row>
    <row r="715" spans="1:12 16384:16384" s="19" customFormat="1" x14ac:dyDescent="0.35">
      <c r="A715" s="19" t="s">
        <v>2684</v>
      </c>
      <c r="B715" s="45" t="str">
        <f>HYPERLINK(Table4[[#This Row],[Link]],Table4[[#This Row],[Pattern w/out Hyperlink]])</f>
        <v>Leafdot CV</v>
      </c>
      <c r="C715" s="19">
        <f>IF(F715&lt;=$N$1,$M$1,IF(AND(F715&gt;=$N$2,F715&lt;=$O$2),$M$2,IF(AND(F715&gt;=$N$3,F715&lt;=$O$3),$M$3,IF(AND(F715&gt;=$N$4,F715&lt;=$O$4),$M$4,IF(AND(F715&gt;=$N$5,F715&lt;=$O$5),$M$5,IF(AND(F715&gt;=$N$6,F715&lt;=$O$6),$M$6,IF(AND(F715&gt;=$N$7,F715&lt;=$O$7),$M$7,IF(AND(F715&gt;=$N$8,F715&lt;=$O$8),$M$8,IF(AND(F715&gt;$N$9,F715&lt;=$O$9),$M$9,IF(AND(F715&gt;=$N$10,F715&lt;=$O$10),$M$10,IF(AND(F715&gt;=$N$11,F715&lt;=$O$11),$M$11,IF(AND(F715&gt;=$N$12,F715&lt;=$O$12),$M$12,IF(AND(F715&gt;=$N$13,F715&lt;=$O$13),$M$13,IF(AND(F715&gt;=$N$14,F715&lt;=$O$14),$M$14,IF(AND(F715&gt;=$N$15,F715&lt;=$O$15),$M$15,IF(AND(F715&gt;=$N$16,F715&lt;=$O$16),$M$16,IF(AND(F715&gt;=$N$17,F715&lt;=$O$17),$M$17,IF(AND(F715&gt;=$N$18,F715&lt;=$O$18),$M$18,IF(AND(F715&gt;=$M$19,F715&gt;=$N$19),$O$19,IF(AND(F715&gt;=$N$19,F715&lt;=$O$19),$M$19,IF(AND(F715&gt;=$N$20,F715&lt;=$O$20),$M$20,IF(AND(F715&gt;=$N$21,F715&lt;=$O$21),$M$21,IF(AND(F715&gt;=$N$22,F715&lt;=$O$22),$M$22,IF(AND(F715&gt;=$N$23,F715&lt;=$O$23),$M$23,IF(AND(F715&gt;=$N$24,F715&lt;=$O$24),$M$24,IF(AND(F715&gt;=$N$25,F715&lt;=$O$25),$M$25,IF(AND(F715&gt;=$N$26,F715&lt;=$O$26),$M$26,IF(AND(F715&gt;=$N$27,F715&lt;=$O$27),$M$27,IF(AND(F715&gt;=$N$28,F715&lt;=$O$28),$M$28,IF(AND(F715&gt;=$N$29,F715&lt;=$O$29),$M$29))))))))))))))))))))))))))))))</f>
        <v>7</v>
      </c>
      <c r="D715" s="19" t="s">
        <v>26</v>
      </c>
      <c r="E715" s="19" t="s">
        <v>1235</v>
      </c>
      <c r="F715" s="23">
        <f>Table4[[#This Row],[USD Pricing]]*Exchange!$A$1</f>
        <v>91.699999999999989</v>
      </c>
      <c r="G715" s="23">
        <v>65.5</v>
      </c>
      <c r="H715" s="19" t="s">
        <v>5530</v>
      </c>
      <c r="I715" s="19" t="s">
        <v>0</v>
      </c>
      <c r="J715" s="19" t="s">
        <v>2866</v>
      </c>
      <c r="L715" s="22"/>
      <c r="XFD715" s="22"/>
    </row>
    <row r="716" spans="1:12 16384:16384" s="19" customFormat="1" x14ac:dyDescent="0.35">
      <c r="A716" s="12" t="s">
        <v>7290</v>
      </c>
      <c r="B716" s="19" t="str">
        <f>HYPERLINK(Table4[[#This Row],[Link]],Table4[[#This Row],[Pattern w/out Hyperlink]])</f>
        <v>Lithoprint</v>
      </c>
      <c r="C716" s="19">
        <f>IF(F716&lt;=$N$1,$M$1,IF(AND(F716&gt;=$N$2,F716&lt;=$O$2),$M$2,IF(AND(F716&gt;=$N$3,F716&lt;=$O$3),$M$3,IF(AND(F716&gt;=$N$4,F716&lt;=$O$4),$M$4,IF(AND(F716&gt;=$N$5,F716&lt;=$O$5),$M$5,IF(AND(F716&gt;=$N$6,F716&lt;=$O$6),$M$6,IF(AND(F716&gt;=$N$7,F716&lt;=$O$7),$M$7,IF(AND(F716&gt;=$N$8,F716&lt;=$O$8),$M$8,IF(AND(F716&gt;$N$9,F716&lt;=$O$9),$M$9,IF(AND(F716&gt;=$N$10,F716&lt;=$O$10),$M$10,IF(AND(F716&gt;=$N$11,F716&lt;=$O$11),$M$11,IF(AND(F716&gt;=$N$12,F716&lt;=$O$12),$M$12,IF(AND(F716&gt;=$N$13,F716&lt;=$O$13),$M$13,IF(AND(F716&gt;=$N$14,F716&lt;=$O$14),$M$14,IF(AND(F716&gt;=$N$15,F716&lt;=$O$15),$M$15,IF(AND(F716&gt;=$N$16,F716&lt;=$O$16),$M$16,IF(AND(F716&gt;=$N$17,F716&lt;=$O$17),$M$17,IF(AND(F716&gt;=$N$18,F716&lt;=$O$18),$M$18,IF(AND(F716&gt;=$M$19,F716&gt;=$N$19),$O$19,IF(AND(F716&gt;=$N$19,F716&lt;=$O$19),$M$19,IF(AND(F716&gt;=$N$20,F716&lt;=$O$20),$M$20,IF(AND(F716&gt;=$N$21,F716&lt;=$O$21),$M$21,IF(AND(F716&gt;=$N$22,F716&lt;=$O$22),$M$22,IF(AND(F716&gt;=$N$23,F716&lt;=$O$23),$M$23,IF(AND(F716&gt;=$N$24,F716&lt;=$O$24),$M$24,IF(AND(F716&gt;=$N$25,F716&lt;=$O$25),$M$25,IF(AND(F716&gt;=$N$26,F716&lt;=$O$26),$M$26,IF(AND(F716&gt;=$N$27,F716&lt;=$O$27),$M$27,IF(AND(F716&gt;=$N$28,F716&lt;=$O$28),$M$28,IF(AND(F716&gt;=$N$29,F716&lt;=$O$29),$M$29))))))))))))))))))))))))))))))</f>
        <v>7</v>
      </c>
      <c r="D716" s="19" t="s">
        <v>7178</v>
      </c>
      <c r="E716" s="19" t="s">
        <v>1235</v>
      </c>
      <c r="F716" s="16">
        <v>81</v>
      </c>
      <c r="G716" s="16"/>
      <c r="H716" s="12" t="s">
        <v>7291</v>
      </c>
      <c r="I716" s="19" t="s">
        <v>0</v>
      </c>
      <c r="J716" s="19" t="s">
        <v>2859</v>
      </c>
      <c r="K716" s="12"/>
      <c r="L716" s="22"/>
      <c r="XFD716" s="22"/>
    </row>
    <row r="717" spans="1:12 16384:16384" s="19" customFormat="1" x14ac:dyDescent="0.35">
      <c r="A717" s="12" t="s">
        <v>474</v>
      </c>
      <c r="B717" s="19" t="str">
        <f>HYPERLINK(Table4[[#This Row],[Link]],Table4[[#This Row],[Pattern w/out Hyperlink]])</f>
        <v>Little Dot</v>
      </c>
      <c r="C717" s="19">
        <f>IF(F717&lt;=$N$1,$M$1,IF(AND(F717&gt;=$N$2,F717&lt;=$O$2),$M$2,IF(AND(F717&gt;=$N$3,F717&lt;=$O$3),$M$3,IF(AND(F717&gt;=$N$4,F717&lt;=$O$4),$M$4,IF(AND(F717&gt;=$N$5,F717&lt;=$O$5),$M$5,IF(AND(F717&gt;=$N$6,F717&lt;=$O$6),$M$6,IF(AND(F717&gt;=$N$7,F717&lt;=$O$7),$M$7,IF(AND(F717&gt;=$N$8,F717&lt;=$O$8),$M$8,IF(AND(F717&gt;$N$9,F717&lt;=$O$9),$M$9,IF(AND(F717&gt;=$N$10,F717&lt;=$O$10),$M$10,IF(AND(F717&gt;=$N$11,F717&lt;=$O$11),$M$11,IF(AND(F717&gt;=$N$12,F717&lt;=$O$12),$M$12,IF(AND(F717&gt;=$N$13,F717&lt;=$O$13),$M$13,IF(AND(F717&gt;=$N$14,F717&lt;=$O$14),$M$14,IF(AND(F717&gt;=$N$15,F717&lt;=$O$15),$M$15,IF(AND(F717&gt;=$N$16,F717&lt;=$O$16),$M$16,IF(AND(F717&gt;=$N$17,F717&lt;=$O$17),$M$17,IF(AND(F717&gt;=$N$18,F717&lt;=$O$18),$M$18,IF(AND(F717&gt;=$M$19,F717&gt;=$N$19),$O$19,IF(AND(F717&gt;=$N$19,F717&lt;=$O$19),$M$19,IF(AND(F717&gt;=$N$20,F717&lt;=$O$20),$M$20,IF(AND(F717&gt;=$N$21,F717&lt;=$O$21),$M$21,IF(AND(F717&gt;=$N$22,F717&lt;=$O$22),$M$22,IF(AND(F717&gt;=$N$23,F717&lt;=$O$23),$M$23,IF(AND(F717&gt;=$N$24,F717&lt;=$O$24),$M$24,IF(AND(F717&gt;=$N$25,F717&lt;=$O$25),$M$25,IF(AND(F717&gt;=$N$26,F717&lt;=$O$26),$M$26,IF(AND(F717&gt;=$N$27,F717&lt;=$O$27),$M$27,IF(AND(F717&gt;=$N$28,F717&lt;=$O$28),$M$28,IF(AND(F717&gt;=$N$29,F717&lt;=$O$29),$M$29))))))))))))))))))))))))))))))</f>
        <v>7</v>
      </c>
      <c r="D717" s="19" t="s">
        <v>25</v>
      </c>
      <c r="E717" s="19" t="s">
        <v>1235</v>
      </c>
      <c r="F717" s="16">
        <v>90.25</v>
      </c>
      <c r="G717" s="16"/>
      <c r="H717" s="12" t="s">
        <v>1146</v>
      </c>
      <c r="I717" s="19" t="s">
        <v>0</v>
      </c>
      <c r="J717" s="19" t="s">
        <v>2857</v>
      </c>
      <c r="K717" s="12" t="s">
        <v>8156</v>
      </c>
      <c r="L717" s="22"/>
      <c r="XFD717" s="22"/>
    </row>
    <row r="718" spans="1:12 16384:16384" s="19" customFormat="1" x14ac:dyDescent="0.35">
      <c r="A718" s="19" t="s">
        <v>464</v>
      </c>
      <c r="B718" s="45" t="str">
        <f>HYPERLINK(Table4[[#This Row],[Link]],Table4[[#This Row],[Pattern w/out Hyperlink]])</f>
        <v>Lens</v>
      </c>
      <c r="C718" s="19">
        <f>IF(F718&lt;=$N$1,$M$1,IF(AND(F718&gt;=$N$2,F718&lt;=$O$2),$M$2,IF(AND(F718&gt;=$N$3,F718&lt;=$O$3),$M$3,IF(AND(F718&gt;=$N$4,F718&lt;=$O$4),$M$4,IF(AND(F718&gt;=$N$5,F718&lt;=$O$5),$M$5,IF(AND(F718&gt;=$N$6,F718&lt;=$O$6),$M$6,IF(AND(F718&gt;=$N$7,F718&lt;=$O$7),$M$7,IF(AND(F718&gt;=$N$8,F718&lt;=$O$8),$M$8,IF(AND(F718&gt;$N$9,F718&lt;=$O$9),$M$9,IF(AND(F718&gt;=$N$10,F718&lt;=$O$10),$M$10,IF(AND(F718&gt;=$N$11,F718&lt;=$O$11),$M$11,IF(AND(F718&gt;=$N$12,F718&lt;=$O$12),$M$12,IF(AND(F718&gt;=$N$13,F718&lt;=$O$13),$M$13,IF(AND(F718&gt;=$N$14,F718&lt;=$O$14),$M$14,IF(AND(F718&gt;=$N$15,F718&lt;=$O$15),$M$15,IF(AND(F718&gt;=$N$16,F718&lt;=$O$16),$M$16,IF(AND(F718&gt;=$N$17,F718&lt;=$O$17),$M$17,IF(AND(F718&gt;=$N$18,F718&lt;=$O$18),$M$18,IF(AND(F718&gt;=$M$19,F718&gt;=$N$19),$O$19,IF(AND(F718&gt;=$N$19,F718&lt;=$O$19),$M$19,IF(AND(F718&gt;=$N$20,F718&lt;=$O$20),$M$20,IF(AND(F718&gt;=$N$21,F718&lt;=$O$21),$M$21,IF(AND(F718&gt;=$N$22,F718&lt;=$O$22),$M$22,IF(AND(F718&gt;=$N$23,F718&lt;=$O$23),$M$23,IF(AND(F718&gt;=$N$24,F718&lt;=$O$24),$M$24,IF(AND(F718&gt;=$N$25,F718&lt;=$O$25),$M$25,IF(AND(F718&gt;=$N$26,F718&lt;=$O$26),$M$26,IF(AND(F718&gt;=$N$27,F718&lt;=$O$27),$M$27,IF(AND(F718&gt;=$N$28,F718&lt;=$O$28),$M$28,IF(AND(F718&gt;=$N$29,F718&lt;=$O$29),$M$29))))))))))))))))))))))))))))))</f>
        <v>7</v>
      </c>
      <c r="D718" s="19" t="s">
        <v>21</v>
      </c>
      <c r="E718" s="19" t="s">
        <v>1235</v>
      </c>
      <c r="F718" s="23">
        <v>95</v>
      </c>
      <c r="G718" s="23"/>
      <c r="H718" s="19" t="s">
        <v>1209</v>
      </c>
      <c r="I718" s="19" t="s">
        <v>0</v>
      </c>
      <c r="J718" s="19" t="s">
        <v>2866</v>
      </c>
      <c r="L718" s="22"/>
      <c r="XFD718" s="22"/>
    </row>
    <row r="719" spans="1:12 16384:16384" s="19" customFormat="1" x14ac:dyDescent="0.35">
      <c r="A719" s="19" t="s">
        <v>440</v>
      </c>
      <c r="B719" s="45" t="str">
        <f>HYPERLINK(Table4[[#This Row],[Link]],Table4[[#This Row],[Pattern w/out Hyperlink]])</f>
        <v>Kindred</v>
      </c>
      <c r="C719" s="19">
        <f>IF(F719&lt;=$N$1,$M$1,IF(AND(F719&gt;=$N$2,F719&lt;=$O$2),$M$2,IF(AND(F719&gt;=$N$3,F719&lt;=$O$3),$M$3,IF(AND(F719&gt;=$N$4,F719&lt;=$O$4),$M$4,IF(AND(F719&gt;=$N$5,F719&lt;=$O$5),$M$5,IF(AND(F719&gt;=$N$6,F719&lt;=$O$6),$M$6,IF(AND(F719&gt;=$N$7,F719&lt;=$O$7),$M$7,IF(AND(F719&gt;=$N$8,F719&lt;=$O$8),$M$8,IF(AND(F719&gt;$N$9,F719&lt;=$O$9),$M$9,IF(AND(F719&gt;=$N$10,F719&lt;=$O$10),$M$10,IF(AND(F719&gt;=$N$11,F719&lt;=$O$11),$M$11,IF(AND(F719&gt;=$N$12,F719&lt;=$O$12),$M$12,IF(AND(F719&gt;=$N$13,F719&lt;=$O$13),$M$13,IF(AND(F719&gt;=$N$14,F719&lt;=$O$14),$M$14,IF(AND(F719&gt;=$N$15,F719&lt;=$O$15),$M$15,IF(AND(F719&gt;=$N$16,F719&lt;=$O$16),$M$16,IF(AND(F719&gt;=$N$17,F719&lt;=$O$17),$M$17,IF(AND(F719&gt;=$N$18,F719&lt;=$O$18),$M$18,IF(AND(F719&gt;=$M$19,F719&gt;=$N$19),$O$19,IF(AND(F719&gt;=$N$19,F719&lt;=$O$19),$M$19,IF(AND(F719&gt;=$N$20,F719&lt;=$O$20),$M$20,IF(AND(F719&gt;=$N$21,F719&lt;=$O$21),$M$21,IF(AND(F719&gt;=$N$22,F719&lt;=$O$22),$M$22,IF(AND(F719&gt;=$N$23,F719&lt;=$O$23),$M$23,IF(AND(F719&gt;=$N$24,F719&lt;=$O$24),$M$24,IF(AND(F719&gt;=$N$25,F719&lt;=$O$25),$M$25,IF(AND(F719&gt;=$N$26,F719&lt;=$O$26),$M$26,IF(AND(F719&gt;=$N$27,F719&lt;=$O$27),$M$27,IF(AND(F719&gt;=$N$28,F719&lt;=$O$28),$M$28,IF(AND(F719&gt;=$N$29,F719&lt;=$O$29),$M$29))))))))))))))))))))))))))))))</f>
        <v>7</v>
      </c>
      <c r="D719" s="19" t="s">
        <v>25</v>
      </c>
      <c r="E719" s="19" t="s">
        <v>1235</v>
      </c>
      <c r="F719" s="23">
        <v>81.5</v>
      </c>
      <c r="G719" s="23"/>
      <c r="H719" s="19" t="s">
        <v>1143</v>
      </c>
      <c r="I719" s="19" t="s">
        <v>0</v>
      </c>
      <c r="J719" s="19" t="s">
        <v>2860</v>
      </c>
      <c r="L719" s="22"/>
      <c r="XFD719" s="22"/>
    </row>
    <row r="720" spans="1:12 16384:16384" s="19" customFormat="1" x14ac:dyDescent="0.35">
      <c r="A720" s="19" t="s">
        <v>1729</v>
      </c>
      <c r="B720" s="45" t="str">
        <f>HYPERLINK(Table4[[#This Row],[Link]],Table4[[#This Row],[Pattern w/out Hyperlink]])</f>
        <v>Linen CV</v>
      </c>
      <c r="C720" s="19">
        <f>IF(F720&lt;=$N$1,$M$1,IF(AND(F720&gt;=$N$2,F720&lt;=$O$2),$M$2,IF(AND(F720&gt;=$N$3,F720&lt;=$O$3),$M$3,IF(AND(F720&gt;=$N$4,F720&lt;=$O$4),$M$4,IF(AND(F720&gt;=$N$5,F720&lt;=$O$5),$M$5,IF(AND(F720&gt;=$N$6,F720&lt;=$O$6),$M$6,IF(AND(F720&gt;=$N$7,F720&lt;=$O$7),$M$7,IF(AND(F720&gt;=$N$8,F720&lt;=$O$8),$M$8,IF(AND(F720&gt;$N$9,F720&lt;=$O$9),$M$9,IF(AND(F720&gt;=$N$10,F720&lt;=$O$10),$M$10,IF(AND(F720&gt;=$N$11,F720&lt;=$O$11),$M$11,IF(AND(F720&gt;=$N$12,F720&lt;=$O$12),$M$12,IF(AND(F720&gt;=$N$13,F720&lt;=$O$13),$M$13,IF(AND(F720&gt;=$N$14,F720&lt;=$O$14),$M$14,IF(AND(F720&gt;=$N$15,F720&lt;=$O$15),$M$15,IF(AND(F720&gt;=$N$16,F720&lt;=$O$16),$M$16,IF(AND(F720&gt;=$N$17,F720&lt;=$O$17),$M$17,IF(AND(F720&gt;=$N$18,F720&lt;=$O$18),$M$18,IF(AND(F720&gt;=$M$19,F720&gt;=$N$19),$O$19,IF(AND(F720&gt;=$N$19,F720&lt;=$O$19),$M$19,IF(AND(F720&gt;=$N$20,F720&lt;=$O$20),$M$20,IF(AND(F720&gt;=$N$21,F720&lt;=$O$21),$M$21,IF(AND(F720&gt;=$N$22,F720&lt;=$O$22),$M$22,IF(AND(F720&gt;=$N$23,F720&lt;=$O$23),$M$23,IF(AND(F720&gt;=$N$24,F720&lt;=$O$24),$M$24,IF(AND(F720&gt;=$N$25,F720&lt;=$O$25),$M$25,IF(AND(F720&gt;=$N$26,F720&lt;=$O$26),$M$26,IF(AND(F720&gt;=$N$27,F720&lt;=$O$27),$M$27,IF(AND(F720&gt;=$N$28,F720&lt;=$O$28),$M$28,IF(AND(F720&gt;=$N$29,F720&lt;=$O$29),$M$29))))))))))))))))))))))))))))))</f>
        <v>7</v>
      </c>
      <c r="D720" s="19" t="s">
        <v>26</v>
      </c>
      <c r="E720" s="19" t="s">
        <v>1235</v>
      </c>
      <c r="F720" s="23">
        <f>Table4[[#This Row],[USD Pricing]]*Exchange!$A$1</f>
        <v>80.5</v>
      </c>
      <c r="G720" s="23">
        <v>57.5</v>
      </c>
      <c r="H720" s="19" t="s">
        <v>5532</v>
      </c>
      <c r="I720" s="19" t="s">
        <v>1319</v>
      </c>
      <c r="J720" s="19" t="s">
        <v>2866</v>
      </c>
      <c r="L720" s="22"/>
      <c r="XFD720" s="22"/>
    </row>
    <row r="721" spans="1:12 16384:16384" s="19" customFormat="1" x14ac:dyDescent="0.35">
      <c r="A721" s="12" t="s">
        <v>475</v>
      </c>
      <c r="B721" s="19" t="str">
        <f>HYPERLINK(Table4[[#This Row],[Link]],Table4[[#This Row],[Pattern w/out Hyperlink]])</f>
        <v>Live Wire</v>
      </c>
      <c r="C721" s="19">
        <f>IF(F721&lt;=$N$1,$M$1,IF(AND(F721&gt;=$N$2,F721&lt;=$O$2),$M$2,IF(AND(F721&gt;=$N$3,F721&lt;=$O$3),$M$3,IF(AND(F721&gt;=$N$4,F721&lt;=$O$4),$M$4,IF(AND(F721&gt;=$N$5,F721&lt;=$O$5),$M$5,IF(AND(F721&gt;=$N$6,F721&lt;=$O$6),$M$6,IF(AND(F721&gt;=$N$7,F721&lt;=$O$7),$M$7,IF(AND(F721&gt;=$N$8,F721&lt;=$O$8),$M$8,IF(AND(F721&gt;$N$9,F721&lt;=$O$9),$M$9,IF(AND(F721&gt;=$N$10,F721&lt;=$O$10),$M$10,IF(AND(F721&gt;=$N$11,F721&lt;=$O$11),$M$11,IF(AND(F721&gt;=$N$12,F721&lt;=$O$12),$M$12,IF(AND(F721&gt;=$N$13,F721&lt;=$O$13),$M$13,IF(AND(F721&gt;=$N$14,F721&lt;=$O$14),$M$14,IF(AND(F721&gt;=$N$15,F721&lt;=$O$15),$M$15,IF(AND(F721&gt;=$N$16,F721&lt;=$O$16),$M$16,IF(AND(F721&gt;=$N$17,F721&lt;=$O$17),$M$17,IF(AND(F721&gt;=$N$18,F721&lt;=$O$18),$M$18,IF(AND(F721&gt;=$M$19,F721&gt;=$N$19),$O$19,IF(AND(F721&gt;=$N$19,F721&lt;=$O$19),$M$19,IF(AND(F721&gt;=$N$20,F721&lt;=$O$20),$M$20,IF(AND(F721&gt;=$N$21,F721&lt;=$O$21),$M$21,IF(AND(F721&gt;=$N$22,F721&lt;=$O$22),$M$22,IF(AND(F721&gt;=$N$23,F721&lt;=$O$23),$M$23,IF(AND(F721&gt;=$N$24,F721&lt;=$O$24),$M$24,IF(AND(F721&gt;=$N$25,F721&lt;=$O$25),$M$25,IF(AND(F721&gt;=$N$26,F721&lt;=$O$26),$M$26,IF(AND(F721&gt;=$N$27,F721&lt;=$O$27),$M$27,IF(AND(F721&gt;=$N$28,F721&lt;=$O$28),$M$28,IF(AND(F721&gt;=$N$29,F721&lt;=$O$29),$M$29))))))))))))))))))))))))))))))</f>
        <v>7</v>
      </c>
      <c r="D721" s="19" t="s">
        <v>20</v>
      </c>
      <c r="E721" s="19" t="s">
        <v>1235</v>
      </c>
      <c r="F721" s="24">
        <f>Table4[[#This Row],[USD Pricing]]*Exchange!$A$1</f>
        <v>75.53</v>
      </c>
      <c r="G721" s="24">
        <v>53.95</v>
      </c>
      <c r="H721" s="12" t="s">
        <v>1110</v>
      </c>
      <c r="I721" s="19" t="s">
        <v>0</v>
      </c>
      <c r="J721" s="19" t="s">
        <v>2866</v>
      </c>
      <c r="L721" s="22"/>
      <c r="XFD721" s="22"/>
    </row>
    <row r="722" spans="1:12 16384:16384" s="19" customFormat="1" x14ac:dyDescent="0.35">
      <c r="A722" s="12" t="s">
        <v>482</v>
      </c>
      <c r="B722" s="19" t="str">
        <f>HYPERLINK(Table4[[#This Row],[Link]],Table4[[#This Row],[Pattern w/out Hyperlink]])</f>
        <v>Luster</v>
      </c>
      <c r="C722" s="19">
        <f>IF(F722&lt;=$N$1,$M$1,IF(AND(F722&gt;=$N$2,F722&lt;=$O$2),$M$2,IF(AND(F722&gt;=$N$3,F722&lt;=$O$3),$M$3,IF(AND(F722&gt;=$N$4,F722&lt;=$O$4),$M$4,IF(AND(F722&gt;=$N$5,F722&lt;=$O$5),$M$5,IF(AND(F722&gt;=$N$6,F722&lt;=$O$6),$M$6,IF(AND(F722&gt;=$N$7,F722&lt;=$O$7),$M$7,IF(AND(F722&gt;=$N$8,F722&lt;=$O$8),$M$8,IF(AND(F722&gt;$N$9,F722&lt;=$O$9),$M$9,IF(AND(F722&gt;=$N$10,F722&lt;=$O$10),$M$10,IF(AND(F722&gt;=$N$11,F722&lt;=$O$11),$M$11,IF(AND(F722&gt;=$N$12,F722&lt;=$O$12),$M$12,IF(AND(F722&gt;=$N$13,F722&lt;=$O$13),$M$13,IF(AND(F722&gt;=$N$14,F722&lt;=$O$14),$M$14,IF(AND(F722&gt;=$N$15,F722&lt;=$O$15),$M$15,IF(AND(F722&gt;=$N$16,F722&lt;=$O$16),$M$16,IF(AND(F722&gt;=$N$17,F722&lt;=$O$17),$M$17,IF(AND(F722&gt;=$N$18,F722&lt;=$O$18),$M$18,IF(AND(F722&gt;=$M$19,F722&gt;=$N$19),$O$19,IF(AND(F722&gt;=$N$19,F722&lt;=$O$19),$M$19,IF(AND(F722&gt;=$N$20,F722&lt;=$O$20),$M$20,IF(AND(F722&gt;=$N$21,F722&lt;=$O$21),$M$21,IF(AND(F722&gt;=$N$22,F722&lt;=$O$22),$M$22,IF(AND(F722&gt;=$N$23,F722&lt;=$O$23),$M$23,IF(AND(F722&gt;=$N$24,F722&lt;=$O$24),$M$24,IF(AND(F722&gt;=$N$25,F722&lt;=$O$25),$M$25,IF(AND(F722&gt;=$N$26,F722&lt;=$O$26),$M$26,IF(AND(F722&gt;=$N$27,F722&lt;=$O$27),$M$27,IF(AND(F722&gt;=$N$28,F722&lt;=$O$28),$M$28,IF(AND(F722&gt;=$N$29,F722&lt;=$O$29),$M$29))))))))))))))))))))))))))))))</f>
        <v>7</v>
      </c>
      <c r="D722" s="19" t="s">
        <v>25</v>
      </c>
      <c r="E722" s="19" t="s">
        <v>1235</v>
      </c>
      <c r="F722" s="16">
        <v>82.75</v>
      </c>
      <c r="G722" s="16"/>
      <c r="H722" s="12" t="s">
        <v>1147</v>
      </c>
      <c r="I722" s="19" t="s">
        <v>1319</v>
      </c>
      <c r="J722" s="19" t="s">
        <v>2857</v>
      </c>
      <c r="K722" s="12"/>
      <c r="L722" s="22"/>
      <c r="XFD722" s="22"/>
    </row>
    <row r="723" spans="1:12 16384:16384" s="19" customFormat="1" x14ac:dyDescent="0.35">
      <c r="A723" s="12" t="s">
        <v>3045</v>
      </c>
      <c r="B723" s="19" t="str">
        <f>HYPERLINK(Table4[[#This Row],[Link]],Table4[[#This Row],[Pattern w/out Hyperlink]])</f>
        <v>Manta</v>
      </c>
      <c r="C723" s="19">
        <f>IF(F723&lt;=$N$1,$M$1,IF(AND(F723&gt;=$N$2,F723&lt;=$O$2),$M$2,IF(AND(F723&gt;=$N$3,F723&lt;=$O$3),$M$3,IF(AND(F723&gt;=$N$4,F723&lt;=$O$4),$M$4,IF(AND(F723&gt;=$N$5,F723&lt;=$O$5),$M$5,IF(AND(F723&gt;=$N$6,F723&lt;=$O$6),$M$6,IF(AND(F723&gt;=$N$7,F723&lt;=$O$7),$M$7,IF(AND(F723&gt;=$N$8,F723&lt;=$O$8),$M$8,IF(AND(F723&gt;$N$9,F723&lt;=$O$9),$M$9,IF(AND(F723&gt;=$N$10,F723&lt;=$O$10),$M$10,IF(AND(F723&gt;=$N$11,F723&lt;=$O$11),$M$11,IF(AND(F723&gt;=$N$12,F723&lt;=$O$12),$M$12,IF(AND(F723&gt;=$N$13,F723&lt;=$O$13),$M$13,IF(AND(F723&gt;=$N$14,F723&lt;=$O$14),$M$14,IF(AND(F723&gt;=$N$15,F723&lt;=$O$15),$M$15,IF(AND(F723&gt;=$N$16,F723&lt;=$O$16),$M$16,IF(AND(F723&gt;=$N$17,F723&lt;=$O$17),$M$17,IF(AND(F723&gt;=$N$18,F723&lt;=$O$18),$M$18,IF(AND(F723&gt;=$M$19,F723&gt;=$N$19),$O$19,IF(AND(F723&gt;=$N$19,F723&lt;=$O$19),$M$19,IF(AND(F723&gt;=$N$20,F723&lt;=$O$20),$M$20,IF(AND(F723&gt;=$N$21,F723&lt;=$O$21),$M$21,IF(AND(F723&gt;=$N$22,F723&lt;=$O$22),$M$22,IF(AND(F723&gt;=$N$23,F723&lt;=$O$23),$M$23,IF(AND(F723&gt;=$N$24,F723&lt;=$O$24),$M$24,IF(AND(F723&gt;=$N$25,F723&lt;=$O$25),$M$25,IF(AND(F723&gt;=$N$26,F723&lt;=$O$26),$M$26,IF(AND(F723&gt;=$N$27,F723&lt;=$O$27),$M$27,IF(AND(F723&gt;=$N$28,F723&lt;=$O$28),$M$28,IF(AND(F723&gt;=$N$29,F723&lt;=$O$29),$M$29))))))))))))))))))))))))))))))</f>
        <v>7</v>
      </c>
      <c r="D723" s="19" t="s">
        <v>2981</v>
      </c>
      <c r="E723" s="19" t="s">
        <v>1235</v>
      </c>
      <c r="F723" s="16">
        <f>Table4[[#This Row],[USD Pricing]]*Exchange!$A$1</f>
        <v>93.8</v>
      </c>
      <c r="G723" s="16">
        <v>67</v>
      </c>
      <c r="H723" s="12" t="s">
        <v>7801</v>
      </c>
      <c r="I723" s="19" t="s">
        <v>0</v>
      </c>
      <c r="J723" s="19" t="s">
        <v>2857</v>
      </c>
      <c r="K723" s="12" t="s">
        <v>8170</v>
      </c>
      <c r="L723" s="22"/>
      <c r="XFD723" s="22"/>
    </row>
    <row r="724" spans="1:12 16384:16384" s="19" customFormat="1" x14ac:dyDescent="0.35">
      <c r="A724" s="19" t="s">
        <v>3456</v>
      </c>
      <c r="B724" s="45" t="str">
        <f>HYPERLINK(Table4[[#This Row],[Link]],Table4[[#This Row],[Pattern w/out Hyperlink]])</f>
        <v>Lull</v>
      </c>
      <c r="C724" s="19">
        <f>IF(F724&lt;=$N$1,$M$1,IF(AND(F724&gt;=$N$2,F724&lt;=$O$2),$M$2,IF(AND(F724&gt;=$N$3,F724&lt;=$O$3),$M$3,IF(AND(F724&gt;=$N$4,F724&lt;=$O$4),$M$4,IF(AND(F724&gt;=$N$5,F724&lt;=$O$5),$M$5,IF(AND(F724&gt;=$N$6,F724&lt;=$O$6),$M$6,IF(AND(F724&gt;=$N$7,F724&lt;=$O$7),$M$7,IF(AND(F724&gt;=$N$8,F724&lt;=$O$8),$M$8,IF(AND(F724&gt;$N$9,F724&lt;=$O$9),$M$9,IF(AND(F724&gt;=$N$10,F724&lt;=$O$10),$M$10,IF(AND(F724&gt;=$N$11,F724&lt;=$O$11),$M$11,IF(AND(F724&gt;=$N$12,F724&lt;=$O$12),$M$12,IF(AND(F724&gt;=$N$13,F724&lt;=$O$13),$M$13,IF(AND(F724&gt;=$N$14,F724&lt;=$O$14),$M$14,IF(AND(F724&gt;=$N$15,F724&lt;=$O$15),$M$15,IF(AND(F724&gt;=$N$16,F724&lt;=$O$16),$M$16,IF(AND(F724&gt;=$N$17,F724&lt;=$O$17),$M$17,IF(AND(F724&gt;=$N$18,F724&lt;=$O$18),$M$18,IF(AND(F724&gt;=$M$19,F724&gt;=$N$19),$O$19,IF(AND(F724&gt;=$N$19,F724&lt;=$O$19),$M$19,IF(AND(F724&gt;=$N$20,F724&lt;=$O$20),$M$20,IF(AND(F724&gt;=$N$21,F724&lt;=$O$21),$M$21,IF(AND(F724&gt;=$N$22,F724&lt;=$O$22),$M$22,IF(AND(F724&gt;=$N$23,F724&lt;=$O$23),$M$23,IF(AND(F724&gt;=$N$24,F724&lt;=$O$24),$M$24,IF(AND(F724&gt;=$N$25,F724&lt;=$O$25),$M$25,IF(AND(F724&gt;=$N$26,F724&lt;=$O$26),$M$26,IF(AND(F724&gt;=$N$27,F724&lt;=$O$27),$M$27,IF(AND(F724&gt;=$N$28,F724&lt;=$O$28),$M$28,IF(AND(F724&gt;=$N$29,F724&lt;=$O$29),$M$29))))))))))))))))))))))))))))))</f>
        <v>7</v>
      </c>
      <c r="D724" s="19" t="s">
        <v>2232</v>
      </c>
      <c r="E724" s="19" t="s">
        <v>1235</v>
      </c>
      <c r="F724" s="23">
        <f>Table4[[#This Row],[USD Pricing]]*Exchange!$A$1</f>
        <v>91</v>
      </c>
      <c r="G724" s="23">
        <v>65</v>
      </c>
      <c r="H724" s="19" t="s">
        <v>6035</v>
      </c>
      <c r="I724" s="19" t="s">
        <v>1319</v>
      </c>
      <c r="J724" s="19" t="s">
        <v>2856</v>
      </c>
      <c r="L724" s="22"/>
      <c r="XFD724" s="22"/>
    </row>
    <row r="725" spans="1:12 16384:16384" s="19" customFormat="1" x14ac:dyDescent="0.35">
      <c r="A725" s="12" t="s">
        <v>2632</v>
      </c>
      <c r="B725" s="19" t="str">
        <f>HYPERLINK(Table4[[#This Row],[Link]],Table4[[#This Row],[Pattern w/out Hyperlink]])</f>
        <v>Lunaria</v>
      </c>
      <c r="C725" s="19">
        <f>IF(F725&lt;=$N$1,$M$1,IF(AND(F725&gt;=$N$2,F725&lt;=$O$2),$M$2,IF(AND(F725&gt;=$N$3,F725&lt;=$O$3),$M$3,IF(AND(F725&gt;=$N$4,F725&lt;=$O$4),$M$4,IF(AND(F725&gt;=$N$5,F725&lt;=$O$5),$M$5,IF(AND(F725&gt;=$N$6,F725&lt;=$O$6),$M$6,IF(AND(F725&gt;=$N$7,F725&lt;=$O$7),$M$7,IF(AND(F725&gt;=$N$8,F725&lt;=$O$8),$M$8,IF(AND(F725&gt;$N$9,F725&lt;=$O$9),$M$9,IF(AND(F725&gt;=$N$10,F725&lt;=$O$10),$M$10,IF(AND(F725&gt;=$N$11,F725&lt;=$O$11),$M$11,IF(AND(F725&gt;=$N$12,F725&lt;=$O$12),$M$12,IF(AND(F725&gt;=$N$13,F725&lt;=$O$13),$M$13,IF(AND(F725&gt;=$N$14,F725&lt;=$O$14),$M$14,IF(AND(F725&gt;=$N$15,F725&lt;=$O$15),$M$15,IF(AND(F725&gt;=$N$16,F725&lt;=$O$16),$M$16,IF(AND(F725&gt;=$N$17,F725&lt;=$O$17),$M$17,IF(AND(F725&gt;=$N$18,F725&lt;=$O$18),$M$18,IF(AND(F725&gt;=$M$19,F725&gt;=$N$19),$O$19,IF(AND(F725&gt;=$N$19,F725&lt;=$O$19),$M$19,IF(AND(F725&gt;=$N$20,F725&lt;=$O$20),$M$20,IF(AND(F725&gt;=$N$21,F725&lt;=$O$21),$M$21,IF(AND(F725&gt;=$N$22,F725&lt;=$O$22),$M$22,IF(AND(F725&gt;=$N$23,F725&lt;=$O$23),$M$23,IF(AND(F725&gt;=$N$24,F725&lt;=$O$24),$M$24,IF(AND(F725&gt;=$N$25,F725&lt;=$O$25),$M$25,IF(AND(F725&gt;=$N$26,F725&lt;=$O$26),$M$26,IF(AND(F725&gt;=$N$27,F725&lt;=$O$27),$M$27,IF(AND(F725&gt;=$N$28,F725&lt;=$O$28),$M$28,IF(AND(F725&gt;=$N$29,F725&lt;=$O$29),$M$29))))))))))))))))))))))))))))))</f>
        <v>7</v>
      </c>
      <c r="D725" s="19" t="s">
        <v>20</v>
      </c>
      <c r="E725" s="19" t="s">
        <v>1235</v>
      </c>
      <c r="F725" s="24">
        <f>Table4[[#This Row],[USD Pricing]]*Exchange!$A$1</f>
        <v>83.929999999999993</v>
      </c>
      <c r="G725" s="24">
        <v>59.95</v>
      </c>
      <c r="H725" s="12" t="s">
        <v>2633</v>
      </c>
      <c r="I725" s="19" t="s">
        <v>0</v>
      </c>
      <c r="J725" s="19" t="s">
        <v>2866</v>
      </c>
      <c r="L725" s="22"/>
      <c r="XFD725" s="22"/>
    </row>
    <row r="726" spans="1:12 16384:16384" s="19" customFormat="1" x14ac:dyDescent="0.35">
      <c r="A726" s="12" t="s">
        <v>7613</v>
      </c>
      <c r="B726" s="19" t="str">
        <f>HYPERLINK(Table4[[#This Row],[Link]],Table4[[#This Row],[Pattern w/out Hyperlink]])</f>
        <v>Martini 2.0</v>
      </c>
      <c r="C726" s="19">
        <f>IF(F726&lt;=$N$1,$M$1,IF(AND(F726&gt;=$N$2,F726&lt;=$O$2),$M$2,IF(AND(F726&gt;=$N$3,F726&lt;=$O$3),$M$3,IF(AND(F726&gt;=$N$4,F726&lt;=$O$4),$M$4,IF(AND(F726&gt;=$N$5,F726&lt;=$O$5),$M$5,IF(AND(F726&gt;=$N$6,F726&lt;=$O$6),$M$6,IF(AND(F726&gt;=$N$7,F726&lt;=$O$7),$M$7,IF(AND(F726&gt;=$N$8,F726&lt;=$O$8),$M$8,IF(AND(F726&gt;$N$9,F726&lt;=$O$9),$M$9,IF(AND(F726&gt;=$N$10,F726&lt;=$O$10),$M$10,IF(AND(F726&gt;=$N$11,F726&lt;=$O$11),$M$11,IF(AND(F726&gt;=$N$12,F726&lt;=$O$12),$M$12,IF(AND(F726&gt;=$N$13,F726&lt;=$O$13),$M$13,IF(AND(F726&gt;=$N$14,F726&lt;=$O$14),$M$14,IF(AND(F726&gt;=$N$15,F726&lt;=$O$15),$M$15,IF(AND(F726&gt;=$N$16,F726&lt;=$O$16),$M$16,IF(AND(F726&gt;=$N$17,F726&lt;=$O$17),$M$17,IF(AND(F726&gt;=$N$18,F726&lt;=$O$18),$M$18,IF(AND(F726&gt;=$M$19,F726&gt;=$N$19),$O$19,IF(AND(F726&gt;=$N$19,F726&lt;=$O$19),$M$19,IF(AND(F726&gt;=$N$20,F726&lt;=$O$20),$M$20,IF(AND(F726&gt;=$N$21,F726&lt;=$O$21),$M$21,IF(AND(F726&gt;=$N$22,F726&lt;=$O$22),$M$22,IF(AND(F726&gt;=$N$23,F726&lt;=$O$23),$M$23,IF(AND(F726&gt;=$N$24,F726&lt;=$O$24),$M$24,IF(AND(F726&gt;=$N$25,F726&lt;=$O$25),$M$25,IF(AND(F726&gt;=$N$26,F726&lt;=$O$26),$M$26,IF(AND(F726&gt;=$N$27,F726&lt;=$O$27),$M$27,IF(AND(F726&gt;=$N$28,F726&lt;=$O$28),$M$28,IF(AND(F726&gt;=$N$29,F726&lt;=$O$29),$M$29))))))))))))))))))))))))))))))</f>
        <v>7</v>
      </c>
      <c r="D726" s="19" t="s">
        <v>20</v>
      </c>
      <c r="E726" s="19" t="s">
        <v>1235</v>
      </c>
      <c r="F726" s="24">
        <f>Table4[[#This Row],[USD Pricing]]*Exchange!$A$1</f>
        <v>75.53</v>
      </c>
      <c r="G726" s="24">
        <v>53.95</v>
      </c>
      <c r="H726" s="12" t="s">
        <v>1516</v>
      </c>
      <c r="I726" s="19" t="s">
        <v>0</v>
      </c>
      <c r="J726" s="19" t="s">
        <v>2866</v>
      </c>
      <c r="L726" s="22"/>
      <c r="XFD726" s="22"/>
    </row>
    <row r="727" spans="1:12 16384:16384" s="19" customFormat="1" x14ac:dyDescent="0.35">
      <c r="A727" s="12" t="s">
        <v>504</v>
      </c>
      <c r="B727" s="19" t="str">
        <f>HYPERLINK(Table4[[#This Row],[Link]],Table4[[#This Row],[Pattern w/out Hyperlink]])</f>
        <v>McQueen</v>
      </c>
      <c r="C727" s="19">
        <f>IF(F727&lt;=$N$1,$M$1,IF(AND(F727&gt;=$N$2,F727&lt;=$O$2),$M$2,IF(AND(F727&gt;=$N$3,F727&lt;=$O$3),$M$3,IF(AND(F727&gt;=$N$4,F727&lt;=$O$4),$M$4,IF(AND(F727&gt;=$N$5,F727&lt;=$O$5),$M$5,IF(AND(F727&gt;=$N$6,F727&lt;=$O$6),$M$6,IF(AND(F727&gt;=$N$7,F727&lt;=$O$7),$M$7,IF(AND(F727&gt;=$N$8,F727&lt;=$O$8),$M$8,IF(AND(F727&gt;$N$9,F727&lt;=$O$9),$M$9,IF(AND(F727&gt;=$N$10,F727&lt;=$O$10),$M$10,IF(AND(F727&gt;=$N$11,F727&lt;=$O$11),$M$11,IF(AND(F727&gt;=$N$12,F727&lt;=$O$12),$M$12,IF(AND(F727&gt;=$N$13,F727&lt;=$O$13),$M$13,IF(AND(F727&gt;=$N$14,F727&lt;=$O$14),$M$14,IF(AND(F727&gt;=$N$15,F727&lt;=$O$15),$M$15,IF(AND(F727&gt;=$N$16,F727&lt;=$O$16),$M$16,IF(AND(F727&gt;=$N$17,F727&lt;=$O$17),$M$17,IF(AND(F727&gt;=$N$18,F727&lt;=$O$18),$M$18,IF(AND(F727&gt;=$M$19,F727&gt;=$N$19),$O$19,IF(AND(F727&gt;=$N$19,F727&lt;=$O$19),$M$19,IF(AND(F727&gt;=$N$20,F727&lt;=$O$20),$M$20,IF(AND(F727&gt;=$N$21,F727&lt;=$O$21),$M$21,IF(AND(F727&gt;=$N$22,F727&lt;=$O$22),$M$22,IF(AND(F727&gt;=$N$23,F727&lt;=$O$23),$M$23,IF(AND(F727&gt;=$N$24,F727&lt;=$O$24),$M$24,IF(AND(F727&gt;=$N$25,F727&lt;=$O$25),$M$25,IF(AND(F727&gt;=$N$26,F727&lt;=$O$26),$M$26,IF(AND(F727&gt;=$N$27,F727&lt;=$O$27),$M$27,IF(AND(F727&gt;=$N$28,F727&lt;=$O$28),$M$28,IF(AND(F727&gt;=$N$29,F727&lt;=$O$29),$M$29))))))))))))))))))))))))))))))</f>
        <v>7</v>
      </c>
      <c r="D727" s="19" t="s">
        <v>19</v>
      </c>
      <c r="E727" s="19" t="s">
        <v>1235</v>
      </c>
      <c r="F727" s="16">
        <v>76</v>
      </c>
      <c r="G727" s="16"/>
      <c r="H727" s="12" t="s">
        <v>1035</v>
      </c>
      <c r="I727" s="19" t="s">
        <v>1319</v>
      </c>
      <c r="J727" s="19" t="s">
        <v>2857</v>
      </c>
      <c r="K727" s="12"/>
      <c r="L727" s="22"/>
      <c r="XFD727" s="22"/>
    </row>
    <row r="728" spans="1:12 16384:16384" s="19" customFormat="1" x14ac:dyDescent="0.35">
      <c r="A728" s="12" t="s">
        <v>7302</v>
      </c>
      <c r="B728" s="19" t="str">
        <f>HYPERLINK(Table4[[#This Row],[Link]],Table4[[#This Row],[Pattern w/out Hyperlink]])</f>
        <v>Meta Texture</v>
      </c>
      <c r="C728" s="19">
        <f>IF(F728&lt;=$N$1,$M$1,IF(AND(F728&gt;=$N$2,F728&lt;=$O$2),$M$2,IF(AND(F728&gt;=$N$3,F728&lt;=$O$3),$M$3,IF(AND(F728&gt;=$N$4,F728&lt;=$O$4),$M$4,IF(AND(F728&gt;=$N$5,F728&lt;=$O$5),$M$5,IF(AND(F728&gt;=$N$6,F728&lt;=$O$6),$M$6,IF(AND(F728&gt;=$N$7,F728&lt;=$O$7),$M$7,IF(AND(F728&gt;=$N$8,F728&lt;=$O$8),$M$8,IF(AND(F728&gt;$N$9,F728&lt;=$O$9),$M$9,IF(AND(F728&gt;=$N$10,F728&lt;=$O$10),$M$10,IF(AND(F728&gt;=$N$11,F728&lt;=$O$11),$M$11,IF(AND(F728&gt;=$N$12,F728&lt;=$O$12),$M$12,IF(AND(F728&gt;=$N$13,F728&lt;=$O$13),$M$13,IF(AND(F728&gt;=$N$14,F728&lt;=$O$14),$M$14,IF(AND(F728&gt;=$N$15,F728&lt;=$O$15),$M$15,IF(AND(F728&gt;=$N$16,F728&lt;=$O$16),$M$16,IF(AND(F728&gt;=$N$17,F728&lt;=$O$17),$M$17,IF(AND(F728&gt;=$N$18,F728&lt;=$O$18),$M$18,IF(AND(F728&gt;=$M$19,F728&gt;=$N$19),$O$19,IF(AND(F728&gt;=$N$19,F728&lt;=$O$19),$M$19,IF(AND(F728&gt;=$N$20,F728&lt;=$O$20),$M$20,IF(AND(F728&gt;=$N$21,F728&lt;=$O$21),$M$21,IF(AND(F728&gt;=$N$22,F728&lt;=$O$22),$M$22,IF(AND(F728&gt;=$N$23,F728&lt;=$O$23),$M$23,IF(AND(F728&gt;=$N$24,F728&lt;=$O$24),$M$24,IF(AND(F728&gt;=$N$25,F728&lt;=$O$25),$M$25,IF(AND(F728&gt;=$N$26,F728&lt;=$O$26),$M$26,IF(AND(F728&gt;=$N$27,F728&lt;=$O$27),$M$27,IF(AND(F728&gt;=$N$28,F728&lt;=$O$28),$M$28,IF(AND(F728&gt;=$N$29,F728&lt;=$O$29),$M$29))))))))))))))))))))))))))))))</f>
        <v>7</v>
      </c>
      <c r="D728" s="19" t="s">
        <v>7178</v>
      </c>
      <c r="E728" s="19" t="s">
        <v>1235</v>
      </c>
      <c r="F728" s="16">
        <v>93</v>
      </c>
      <c r="G728" s="16"/>
      <c r="H728" s="12" t="s">
        <v>7303</v>
      </c>
      <c r="I728" s="19" t="s">
        <v>0</v>
      </c>
      <c r="J728" s="19" t="s">
        <v>2859</v>
      </c>
      <c r="K728" s="12"/>
      <c r="L728" s="22"/>
      <c r="XFD728" s="22"/>
    </row>
    <row r="729" spans="1:12 16384:16384" s="19" customFormat="1" x14ac:dyDescent="0.35">
      <c r="A729" s="12" t="s">
        <v>518</v>
      </c>
      <c r="B729" s="19" t="str">
        <f>HYPERLINK(Table4[[#This Row],[Link]],Table4[[#This Row],[Pattern w/out Hyperlink]])</f>
        <v>Metallo</v>
      </c>
      <c r="C729" s="19">
        <f>IF(F729&lt;=$N$1,$M$1,IF(AND(F729&gt;=$N$2,F729&lt;=$O$2),$M$2,IF(AND(F729&gt;=$N$3,F729&lt;=$O$3),$M$3,IF(AND(F729&gt;=$N$4,F729&lt;=$O$4),$M$4,IF(AND(F729&gt;=$N$5,F729&lt;=$O$5),$M$5,IF(AND(F729&gt;=$N$6,F729&lt;=$O$6),$M$6,IF(AND(F729&gt;=$N$7,F729&lt;=$O$7),$M$7,IF(AND(F729&gt;=$N$8,F729&lt;=$O$8),$M$8,IF(AND(F729&gt;$N$9,F729&lt;=$O$9),$M$9,IF(AND(F729&gt;=$N$10,F729&lt;=$O$10),$M$10,IF(AND(F729&gt;=$N$11,F729&lt;=$O$11),$M$11,IF(AND(F729&gt;=$N$12,F729&lt;=$O$12),$M$12,IF(AND(F729&gt;=$N$13,F729&lt;=$O$13),$M$13,IF(AND(F729&gt;=$N$14,F729&lt;=$O$14),$M$14,IF(AND(F729&gt;=$N$15,F729&lt;=$O$15),$M$15,IF(AND(F729&gt;=$N$16,F729&lt;=$O$16),$M$16,IF(AND(F729&gt;=$N$17,F729&lt;=$O$17),$M$17,IF(AND(F729&gt;=$N$18,F729&lt;=$O$18),$M$18,IF(AND(F729&gt;=$M$19,F729&gt;=$N$19),$O$19,IF(AND(F729&gt;=$N$19,F729&lt;=$O$19),$M$19,IF(AND(F729&gt;=$N$20,F729&lt;=$O$20),$M$20,IF(AND(F729&gt;=$N$21,F729&lt;=$O$21),$M$21,IF(AND(F729&gt;=$N$22,F729&lt;=$O$22),$M$22,IF(AND(F729&gt;=$N$23,F729&lt;=$O$23),$M$23,IF(AND(F729&gt;=$N$24,F729&lt;=$O$24),$M$24,IF(AND(F729&gt;=$N$25,F729&lt;=$O$25),$M$25,IF(AND(F729&gt;=$N$26,F729&lt;=$O$26),$M$26,IF(AND(F729&gt;=$N$27,F729&lt;=$O$27),$M$27,IF(AND(F729&gt;=$N$28,F729&lt;=$O$28),$M$28,IF(AND(F729&gt;=$N$29,F729&lt;=$O$29),$M$29))))))))))))))))))))))))))))))</f>
        <v>7</v>
      </c>
      <c r="D729" s="19" t="s">
        <v>25</v>
      </c>
      <c r="E729" s="19" t="s">
        <v>1235</v>
      </c>
      <c r="F729" s="16">
        <v>92.75</v>
      </c>
      <c r="G729" s="16"/>
      <c r="H729" s="12" t="s">
        <v>1149</v>
      </c>
      <c r="I729" s="19" t="s">
        <v>1319</v>
      </c>
      <c r="J729" s="19" t="s">
        <v>2857</v>
      </c>
      <c r="K729" s="12"/>
      <c r="L729" s="22"/>
      <c r="XFD729" s="22"/>
    </row>
    <row r="730" spans="1:12 16384:16384" s="19" customFormat="1" x14ac:dyDescent="0.35">
      <c r="A730" s="12" t="s">
        <v>508</v>
      </c>
      <c r="B730" s="19" t="str">
        <f>HYPERLINK(Table4[[#This Row],[Link]],Table4[[#This Row],[Pattern w/out Hyperlink]])</f>
        <v>Median</v>
      </c>
      <c r="C730" s="19">
        <f>IF(F730&lt;=$N$1,$M$1,IF(AND(F730&gt;=$N$2,F730&lt;=$O$2),$M$2,IF(AND(F730&gt;=$N$3,F730&lt;=$O$3),$M$3,IF(AND(F730&gt;=$N$4,F730&lt;=$O$4),$M$4,IF(AND(F730&gt;=$N$5,F730&lt;=$O$5),$M$5,IF(AND(F730&gt;=$N$6,F730&lt;=$O$6),$M$6,IF(AND(F730&gt;=$N$7,F730&lt;=$O$7),$M$7,IF(AND(F730&gt;=$N$8,F730&lt;=$O$8),$M$8,IF(AND(F730&gt;$N$9,F730&lt;=$O$9),$M$9,IF(AND(F730&gt;=$N$10,F730&lt;=$O$10),$M$10,IF(AND(F730&gt;=$N$11,F730&lt;=$O$11),$M$11,IF(AND(F730&gt;=$N$12,F730&lt;=$O$12),$M$12,IF(AND(F730&gt;=$N$13,F730&lt;=$O$13),$M$13,IF(AND(F730&gt;=$N$14,F730&lt;=$O$14),$M$14,IF(AND(F730&gt;=$N$15,F730&lt;=$O$15),$M$15,IF(AND(F730&gt;=$N$16,F730&lt;=$O$16),$M$16,IF(AND(F730&gt;=$N$17,F730&lt;=$O$17),$M$17,IF(AND(F730&gt;=$N$18,F730&lt;=$O$18),$M$18,IF(AND(F730&gt;=$M$19,F730&gt;=$N$19),$O$19,IF(AND(F730&gt;=$N$19,F730&lt;=$O$19),$M$19,IF(AND(F730&gt;=$N$20,F730&lt;=$O$20),$M$20,IF(AND(F730&gt;=$N$21,F730&lt;=$O$21),$M$21,IF(AND(F730&gt;=$N$22,F730&lt;=$O$22),$M$22,IF(AND(F730&gt;=$N$23,F730&lt;=$O$23),$M$23,IF(AND(F730&gt;=$N$24,F730&lt;=$O$24),$M$24,IF(AND(F730&gt;=$N$25,F730&lt;=$O$25),$M$25,IF(AND(F730&gt;=$N$26,F730&lt;=$O$26),$M$26,IF(AND(F730&gt;=$N$27,F730&lt;=$O$27),$M$27,IF(AND(F730&gt;=$N$28,F730&lt;=$O$28),$M$28,IF(AND(F730&gt;=$N$29,F730&lt;=$O$29),$M$29))))))))))))))))))))))))))))))</f>
        <v>7</v>
      </c>
      <c r="D730" s="19" t="s">
        <v>20</v>
      </c>
      <c r="E730" s="19" t="s">
        <v>1235</v>
      </c>
      <c r="F730" s="24">
        <f>Table4[[#This Row],[USD Pricing]]*Exchange!$A$1</f>
        <v>75.53</v>
      </c>
      <c r="G730" s="24">
        <v>53.95</v>
      </c>
      <c r="H730" s="12" t="s">
        <v>1111</v>
      </c>
      <c r="I730" s="19" t="s">
        <v>0</v>
      </c>
      <c r="J730" s="19" t="s">
        <v>2866</v>
      </c>
      <c r="L730" s="22"/>
      <c r="XFD730" s="22"/>
    </row>
    <row r="731" spans="1:12 16384:16384" s="19" customFormat="1" x14ac:dyDescent="0.35">
      <c r="A731" s="12" t="s">
        <v>2603</v>
      </c>
      <c r="B731" s="19" t="str">
        <f>HYPERLINK(Table4[[#This Row],[Link]],Table4[[#This Row],[Pattern w/out Hyperlink]])</f>
        <v>Metropolis</v>
      </c>
      <c r="C731" s="19">
        <f>IF(F731&lt;=$N$1,$M$1,IF(AND(F731&gt;=$N$2,F731&lt;=$O$2),$M$2,IF(AND(F731&gt;=$N$3,F731&lt;=$O$3),$M$3,IF(AND(F731&gt;=$N$4,F731&lt;=$O$4),$M$4,IF(AND(F731&gt;=$N$5,F731&lt;=$O$5),$M$5,IF(AND(F731&gt;=$N$6,F731&lt;=$O$6),$M$6,IF(AND(F731&gt;=$N$7,F731&lt;=$O$7),$M$7,IF(AND(F731&gt;=$N$8,F731&lt;=$O$8),$M$8,IF(AND(F731&gt;$N$9,F731&lt;=$O$9),$M$9,IF(AND(F731&gt;=$N$10,F731&lt;=$O$10),$M$10,IF(AND(F731&gt;=$N$11,F731&lt;=$O$11),$M$11,IF(AND(F731&gt;=$N$12,F731&lt;=$O$12),$M$12,IF(AND(F731&gt;=$N$13,F731&lt;=$O$13),$M$13,IF(AND(F731&gt;=$N$14,F731&lt;=$O$14),$M$14,IF(AND(F731&gt;=$N$15,F731&lt;=$O$15),$M$15,IF(AND(F731&gt;=$N$16,F731&lt;=$O$16),$M$16,IF(AND(F731&gt;=$N$17,F731&lt;=$O$17),$M$17,IF(AND(F731&gt;=$N$18,F731&lt;=$O$18),$M$18,IF(AND(F731&gt;=$M$19,F731&gt;=$N$19),$O$19,IF(AND(F731&gt;=$N$19,F731&lt;=$O$19),$M$19,IF(AND(F731&gt;=$N$20,F731&lt;=$O$20),$M$20,IF(AND(F731&gt;=$N$21,F731&lt;=$O$21),$M$21,IF(AND(F731&gt;=$N$22,F731&lt;=$O$22),$M$22,IF(AND(F731&gt;=$N$23,F731&lt;=$O$23),$M$23,IF(AND(F731&gt;=$N$24,F731&lt;=$O$24),$M$24,IF(AND(F731&gt;=$N$25,F731&lt;=$O$25),$M$25,IF(AND(F731&gt;=$N$26,F731&lt;=$O$26),$M$26,IF(AND(F731&gt;=$N$27,F731&lt;=$O$27),$M$27,IF(AND(F731&gt;=$N$28,F731&lt;=$O$28),$M$28,IF(AND(F731&gt;=$N$29,F731&lt;=$O$29),$M$29))))))))))))))))))))))))))))))</f>
        <v>7</v>
      </c>
      <c r="D731" s="19" t="s">
        <v>2981</v>
      </c>
      <c r="E731" s="19" t="s">
        <v>1235</v>
      </c>
      <c r="F731" s="16">
        <f>Table4[[#This Row],[USD Pricing]]*Exchange!$A$1</f>
        <v>81.199999999999989</v>
      </c>
      <c r="G731" s="16">
        <v>58</v>
      </c>
      <c r="H731" s="12" t="s">
        <v>6640</v>
      </c>
      <c r="I731" s="19" t="s">
        <v>0</v>
      </c>
      <c r="J731" s="19" t="s">
        <v>2857</v>
      </c>
      <c r="K731" s="12"/>
      <c r="L731" s="22"/>
      <c r="XFD731" s="22"/>
    </row>
    <row r="732" spans="1:12 16384:16384" s="19" customFormat="1" x14ac:dyDescent="0.35">
      <c r="A732" s="12" t="s">
        <v>526</v>
      </c>
      <c r="B732" s="19" t="str">
        <f>HYPERLINK(Table4[[#This Row],[Link]],Table4[[#This Row],[Pattern w/out Hyperlink]])</f>
        <v>Mid Century</v>
      </c>
      <c r="C732" s="19">
        <f>IF(F732&lt;=$N$1,$M$1,IF(AND(F732&gt;=$N$2,F732&lt;=$O$2),$M$2,IF(AND(F732&gt;=$N$3,F732&lt;=$O$3),$M$3,IF(AND(F732&gt;=$N$4,F732&lt;=$O$4),$M$4,IF(AND(F732&gt;=$N$5,F732&lt;=$O$5),$M$5,IF(AND(F732&gt;=$N$6,F732&lt;=$O$6),$M$6,IF(AND(F732&gt;=$N$7,F732&lt;=$O$7),$M$7,IF(AND(F732&gt;=$N$8,F732&lt;=$O$8),$M$8,IF(AND(F732&gt;$N$9,F732&lt;=$O$9),$M$9,IF(AND(F732&gt;=$N$10,F732&lt;=$O$10),$M$10,IF(AND(F732&gt;=$N$11,F732&lt;=$O$11),$M$11,IF(AND(F732&gt;=$N$12,F732&lt;=$O$12),$M$12,IF(AND(F732&gt;=$N$13,F732&lt;=$O$13),$M$13,IF(AND(F732&gt;=$N$14,F732&lt;=$O$14),$M$14,IF(AND(F732&gt;=$N$15,F732&lt;=$O$15),$M$15,IF(AND(F732&gt;=$N$16,F732&lt;=$O$16),$M$16,IF(AND(F732&gt;=$N$17,F732&lt;=$O$17),$M$17,IF(AND(F732&gt;=$N$18,F732&lt;=$O$18),$M$18,IF(AND(F732&gt;=$M$19,F732&gt;=$N$19),$O$19,IF(AND(F732&gt;=$N$19,F732&lt;=$O$19),$M$19,IF(AND(F732&gt;=$N$20,F732&lt;=$O$20),$M$20,IF(AND(F732&gt;=$N$21,F732&lt;=$O$21),$M$21,IF(AND(F732&gt;=$N$22,F732&lt;=$O$22),$M$22,IF(AND(F732&gt;=$N$23,F732&lt;=$O$23),$M$23,IF(AND(F732&gt;=$N$24,F732&lt;=$O$24),$M$24,IF(AND(F732&gt;=$N$25,F732&lt;=$O$25),$M$25,IF(AND(F732&gt;=$N$26,F732&lt;=$O$26),$M$26,IF(AND(F732&gt;=$N$27,F732&lt;=$O$27),$M$27,IF(AND(F732&gt;=$N$28,F732&lt;=$O$28),$M$28,IF(AND(F732&gt;=$N$29,F732&lt;=$O$29),$M$29))))))))))))))))))))))))))))))</f>
        <v>7</v>
      </c>
      <c r="D732" s="19" t="s">
        <v>19</v>
      </c>
      <c r="E732" s="19" t="s">
        <v>1235</v>
      </c>
      <c r="F732" s="16">
        <v>77</v>
      </c>
      <c r="G732" s="16"/>
      <c r="H732" s="12" t="s">
        <v>2023</v>
      </c>
      <c r="I732" s="19" t="s">
        <v>1319</v>
      </c>
      <c r="J732" s="19" t="s">
        <v>2857</v>
      </c>
      <c r="K732" s="12" t="s">
        <v>8156</v>
      </c>
      <c r="L732" s="22"/>
      <c r="XFD732" s="22"/>
    </row>
    <row r="733" spans="1:12 16384:16384" s="19" customFormat="1" x14ac:dyDescent="0.35">
      <c r="A733" s="19" t="s">
        <v>514</v>
      </c>
      <c r="B733" s="45" t="str">
        <f>HYPERLINK(Table4[[#This Row],[Link]],Table4[[#This Row],[Pattern w/out Hyperlink]])</f>
        <v>Meridian</v>
      </c>
      <c r="C733" s="19">
        <f>IF(F733&lt;=$N$1,$M$1,IF(AND(F733&gt;=$N$2,F733&lt;=$O$2),$M$2,IF(AND(F733&gt;=$N$3,F733&lt;=$O$3),$M$3,IF(AND(F733&gt;=$N$4,F733&lt;=$O$4),$M$4,IF(AND(F733&gt;=$N$5,F733&lt;=$O$5),$M$5,IF(AND(F733&gt;=$N$6,F733&lt;=$O$6),$M$6,IF(AND(F733&gt;=$N$7,F733&lt;=$O$7),$M$7,IF(AND(F733&gt;=$N$8,F733&lt;=$O$8),$M$8,IF(AND(F733&gt;$N$9,F733&lt;=$O$9),$M$9,IF(AND(F733&gt;=$N$10,F733&lt;=$O$10),$M$10,IF(AND(F733&gt;=$N$11,F733&lt;=$O$11),$M$11,IF(AND(F733&gt;=$N$12,F733&lt;=$O$12),$M$12,IF(AND(F733&gt;=$N$13,F733&lt;=$O$13),$M$13,IF(AND(F733&gt;=$N$14,F733&lt;=$O$14),$M$14,IF(AND(F733&gt;=$N$15,F733&lt;=$O$15),$M$15,IF(AND(F733&gt;=$N$16,F733&lt;=$O$16),$M$16,IF(AND(F733&gt;=$N$17,F733&lt;=$O$17),$M$17,IF(AND(F733&gt;=$N$18,F733&lt;=$O$18),$M$18,IF(AND(F733&gt;=$M$19,F733&gt;=$N$19),$O$19,IF(AND(F733&gt;=$N$19,F733&lt;=$O$19),$M$19,IF(AND(F733&gt;=$N$20,F733&lt;=$O$20),$M$20,IF(AND(F733&gt;=$N$21,F733&lt;=$O$21),$M$21,IF(AND(F733&gt;=$N$22,F733&lt;=$O$22),$M$22,IF(AND(F733&gt;=$N$23,F733&lt;=$O$23),$M$23,IF(AND(F733&gt;=$N$24,F733&lt;=$O$24),$M$24,IF(AND(F733&gt;=$N$25,F733&lt;=$O$25),$M$25,IF(AND(F733&gt;=$N$26,F733&lt;=$O$26),$M$26,IF(AND(F733&gt;=$N$27,F733&lt;=$O$27),$M$27,IF(AND(F733&gt;=$N$28,F733&lt;=$O$28),$M$28,IF(AND(F733&gt;=$N$29,F733&lt;=$O$29),$M$29))))))))))))))))))))))))))))))</f>
        <v>7</v>
      </c>
      <c r="D733" s="19" t="s">
        <v>18</v>
      </c>
      <c r="E733" s="19" t="s">
        <v>1235</v>
      </c>
      <c r="F733" s="23">
        <f>Table4[[#This Row],[USD Pricing]]*Exchange!$A$1</f>
        <v>93.73</v>
      </c>
      <c r="G733" s="23">
        <v>66.95</v>
      </c>
      <c r="H733" s="19" t="s">
        <v>1103</v>
      </c>
      <c r="I733" s="19" t="s">
        <v>0</v>
      </c>
      <c r="J733" s="19" t="s">
        <v>2856</v>
      </c>
      <c r="L733" s="22"/>
      <c r="XFD733" s="22"/>
    </row>
    <row r="734" spans="1:12 16384:16384" s="19" customFormat="1" x14ac:dyDescent="0.35">
      <c r="A734" s="12" t="s">
        <v>528</v>
      </c>
      <c r="B734" s="19" t="str">
        <f>HYPERLINK(Table4[[#This Row],[Link]],Table4[[#This Row],[Pattern w/out Hyperlink]])</f>
        <v>Milano</v>
      </c>
      <c r="C734" s="19">
        <f>IF(F734&lt;=$N$1,$M$1,IF(AND(F734&gt;=$N$2,F734&lt;=$O$2),$M$2,IF(AND(F734&gt;=$N$3,F734&lt;=$O$3),$M$3,IF(AND(F734&gt;=$N$4,F734&lt;=$O$4),$M$4,IF(AND(F734&gt;=$N$5,F734&lt;=$O$5),$M$5,IF(AND(F734&gt;=$N$6,F734&lt;=$O$6),$M$6,IF(AND(F734&gt;=$N$7,F734&lt;=$O$7),$M$7,IF(AND(F734&gt;=$N$8,F734&lt;=$O$8),$M$8,IF(AND(F734&gt;$N$9,F734&lt;=$O$9),$M$9,IF(AND(F734&gt;=$N$10,F734&lt;=$O$10),$M$10,IF(AND(F734&gt;=$N$11,F734&lt;=$O$11),$M$11,IF(AND(F734&gt;=$N$12,F734&lt;=$O$12),$M$12,IF(AND(F734&gt;=$N$13,F734&lt;=$O$13),$M$13,IF(AND(F734&gt;=$N$14,F734&lt;=$O$14),$M$14,IF(AND(F734&gt;=$N$15,F734&lt;=$O$15),$M$15,IF(AND(F734&gt;=$N$16,F734&lt;=$O$16),$M$16,IF(AND(F734&gt;=$N$17,F734&lt;=$O$17),$M$17,IF(AND(F734&gt;=$N$18,F734&lt;=$O$18),$M$18,IF(AND(F734&gt;=$M$19,F734&gt;=$N$19),$O$19,IF(AND(F734&gt;=$N$19,F734&lt;=$O$19),$M$19,IF(AND(F734&gt;=$N$20,F734&lt;=$O$20),$M$20,IF(AND(F734&gt;=$N$21,F734&lt;=$O$21),$M$21,IF(AND(F734&gt;=$N$22,F734&lt;=$O$22),$M$22,IF(AND(F734&gt;=$N$23,F734&lt;=$O$23),$M$23,IF(AND(F734&gt;=$N$24,F734&lt;=$O$24),$M$24,IF(AND(F734&gt;=$N$25,F734&lt;=$O$25),$M$25,IF(AND(F734&gt;=$N$26,F734&lt;=$O$26),$M$26,IF(AND(F734&gt;=$N$27,F734&lt;=$O$27),$M$27,IF(AND(F734&gt;=$N$28,F734&lt;=$O$28),$M$28,IF(AND(F734&gt;=$N$29,F734&lt;=$O$29),$M$29))))))))))))))))))))))))))))))</f>
        <v>7</v>
      </c>
      <c r="D734" s="19" t="s">
        <v>19</v>
      </c>
      <c r="E734" s="19" t="s">
        <v>1235</v>
      </c>
      <c r="F734" s="16">
        <v>91</v>
      </c>
      <c r="G734" s="16"/>
      <c r="H734" s="12" t="s">
        <v>2024</v>
      </c>
      <c r="I734" s="19" t="s">
        <v>4213</v>
      </c>
      <c r="J734" s="19" t="s">
        <v>2857</v>
      </c>
      <c r="K734" s="12" t="s">
        <v>8170</v>
      </c>
      <c r="L734" s="22"/>
      <c r="XFD734" s="22"/>
    </row>
    <row r="735" spans="1:12 16384:16384" s="19" customFormat="1" x14ac:dyDescent="0.35">
      <c r="A735" s="12" t="s">
        <v>3190</v>
      </c>
      <c r="B735" s="19" t="str">
        <f>HYPERLINK(Table4[[#This Row],[Link]],Table4[[#This Row],[Pattern w/out Hyperlink]])</f>
        <v>Mixer Epu</v>
      </c>
      <c r="C735" s="19">
        <f>IF(F735&lt;=$N$1,$M$1,IF(AND(F735&gt;=$N$2,F735&lt;=$O$2),$M$2,IF(AND(F735&gt;=$N$3,F735&lt;=$O$3),$M$3,IF(AND(F735&gt;=$N$4,F735&lt;=$O$4),$M$4,IF(AND(F735&gt;=$N$5,F735&lt;=$O$5),$M$5,IF(AND(F735&gt;=$N$6,F735&lt;=$O$6),$M$6,IF(AND(F735&gt;=$N$7,F735&lt;=$O$7),$M$7,IF(AND(F735&gt;=$N$8,F735&lt;=$O$8),$M$8,IF(AND(F735&gt;$N$9,F735&lt;=$O$9),$M$9,IF(AND(F735&gt;=$N$10,F735&lt;=$O$10),$M$10,IF(AND(F735&gt;=$N$11,F735&lt;=$O$11),$M$11,IF(AND(F735&gt;=$N$12,F735&lt;=$O$12),$M$12,IF(AND(F735&gt;=$N$13,F735&lt;=$O$13),$M$13,IF(AND(F735&gt;=$N$14,F735&lt;=$O$14),$M$14,IF(AND(F735&gt;=$N$15,F735&lt;=$O$15),$M$15,IF(AND(F735&gt;=$N$16,F735&lt;=$O$16),$M$16,IF(AND(F735&gt;=$N$17,F735&lt;=$O$17),$M$17,IF(AND(F735&gt;=$N$18,F735&lt;=$O$18),$M$18,IF(AND(F735&gt;=$M$19,F735&gt;=$N$19),$O$19,IF(AND(F735&gt;=$N$19,F735&lt;=$O$19),$M$19,IF(AND(F735&gt;=$N$20,F735&lt;=$O$20),$M$20,IF(AND(F735&gt;=$N$21,F735&lt;=$O$21),$M$21,IF(AND(F735&gt;=$N$22,F735&lt;=$O$22),$M$22,IF(AND(F735&gt;=$N$23,F735&lt;=$O$23),$M$23,IF(AND(F735&gt;=$N$24,F735&lt;=$O$24),$M$24,IF(AND(F735&gt;=$N$25,F735&lt;=$O$25),$M$25,IF(AND(F735&gt;=$N$26,F735&lt;=$O$26),$M$26,IF(AND(F735&gt;=$N$27,F735&lt;=$O$27),$M$27,IF(AND(F735&gt;=$N$28,F735&lt;=$O$28),$M$28,IF(AND(F735&gt;=$N$29,F735&lt;=$O$29),$M$29))))))))))))))))))))))))))))))</f>
        <v>7</v>
      </c>
      <c r="D735" s="19" t="s">
        <v>26</v>
      </c>
      <c r="E735" s="19" t="s">
        <v>1235</v>
      </c>
      <c r="F735" s="16">
        <f>Table4[[#This Row],[USD Pricing]]*Exchange!$A$1</f>
        <v>85.399999999999991</v>
      </c>
      <c r="G735" s="16">
        <v>61</v>
      </c>
      <c r="H735" s="12" t="s">
        <v>5533</v>
      </c>
      <c r="I735" s="19" t="s">
        <v>1319</v>
      </c>
      <c r="J735" s="19" t="s">
        <v>2881</v>
      </c>
      <c r="K735" s="12"/>
      <c r="L735" s="22"/>
      <c r="XFD735" s="22"/>
    </row>
    <row r="736" spans="1:12 16384:16384" s="19" customFormat="1" x14ac:dyDescent="0.35">
      <c r="A736" s="12" t="s">
        <v>519</v>
      </c>
      <c r="B736" s="19" t="str">
        <f>HYPERLINK(Table4[[#This Row],[Link]],Table4[[#This Row],[Pattern w/out Hyperlink]])</f>
        <v>Meteor</v>
      </c>
      <c r="C736" s="19">
        <f>IF(F736&lt;=$N$1,$M$1,IF(AND(F736&gt;=$N$2,F736&lt;=$O$2),$M$2,IF(AND(F736&gt;=$N$3,F736&lt;=$O$3),$M$3,IF(AND(F736&gt;=$N$4,F736&lt;=$O$4),$M$4,IF(AND(F736&gt;=$N$5,F736&lt;=$O$5),$M$5,IF(AND(F736&gt;=$N$6,F736&lt;=$O$6),$M$6,IF(AND(F736&gt;=$N$7,F736&lt;=$O$7),$M$7,IF(AND(F736&gt;=$N$8,F736&lt;=$O$8),$M$8,IF(AND(F736&gt;$N$9,F736&lt;=$O$9),$M$9,IF(AND(F736&gt;=$N$10,F736&lt;=$O$10),$M$10,IF(AND(F736&gt;=$N$11,F736&lt;=$O$11),$M$11,IF(AND(F736&gt;=$N$12,F736&lt;=$O$12),$M$12,IF(AND(F736&gt;=$N$13,F736&lt;=$O$13),$M$13,IF(AND(F736&gt;=$N$14,F736&lt;=$O$14),$M$14,IF(AND(F736&gt;=$N$15,F736&lt;=$O$15),$M$15,IF(AND(F736&gt;=$N$16,F736&lt;=$O$16),$M$16,IF(AND(F736&gt;=$N$17,F736&lt;=$O$17),$M$17,IF(AND(F736&gt;=$N$18,F736&lt;=$O$18),$M$18,IF(AND(F736&gt;=$M$19,F736&gt;=$N$19),$O$19,IF(AND(F736&gt;=$N$19,F736&lt;=$O$19),$M$19,IF(AND(F736&gt;=$N$20,F736&lt;=$O$20),$M$20,IF(AND(F736&gt;=$N$21,F736&lt;=$O$21),$M$21,IF(AND(F736&gt;=$N$22,F736&lt;=$O$22),$M$22,IF(AND(F736&gt;=$N$23,F736&lt;=$O$23),$M$23,IF(AND(F736&gt;=$N$24,F736&lt;=$O$24),$M$24,IF(AND(F736&gt;=$N$25,F736&lt;=$O$25),$M$25,IF(AND(F736&gt;=$N$26,F736&lt;=$O$26),$M$26,IF(AND(F736&gt;=$N$27,F736&lt;=$O$27),$M$27,IF(AND(F736&gt;=$N$28,F736&lt;=$O$28),$M$28,IF(AND(F736&gt;=$N$29,F736&lt;=$O$29),$M$29))))))))))))))))))))))))))))))</f>
        <v>7</v>
      </c>
      <c r="D736" s="19" t="s">
        <v>20</v>
      </c>
      <c r="E736" s="19" t="s">
        <v>1235</v>
      </c>
      <c r="F736" s="24">
        <f>Table4[[#This Row],[USD Pricing]]*Exchange!$A$1</f>
        <v>86.8</v>
      </c>
      <c r="G736" s="24">
        <v>62</v>
      </c>
      <c r="H736" s="12" t="s">
        <v>1518</v>
      </c>
      <c r="I736" s="19" t="s">
        <v>0</v>
      </c>
      <c r="J736" s="19" t="s">
        <v>2866</v>
      </c>
      <c r="L736" s="22"/>
      <c r="XFD736" s="22"/>
    </row>
    <row r="737" spans="1:12 16384:16384" s="19" customFormat="1" x14ac:dyDescent="0.35">
      <c r="A737" s="12" t="s">
        <v>536</v>
      </c>
      <c r="B737" s="19" t="str">
        <f>HYPERLINK(Table4[[#This Row],[Link]],Table4[[#This Row],[Pattern w/out Hyperlink]])</f>
        <v>Mogul Epu</v>
      </c>
      <c r="C737" s="19">
        <f>IF(F737&lt;=$N$1,$M$1,IF(AND(F737&gt;=$N$2,F737&lt;=$O$2),$M$2,IF(AND(F737&gt;=$N$3,F737&lt;=$O$3),$M$3,IF(AND(F737&gt;=$N$4,F737&lt;=$O$4),$M$4,IF(AND(F737&gt;=$N$5,F737&lt;=$O$5),$M$5,IF(AND(F737&gt;=$N$6,F737&lt;=$O$6),$M$6,IF(AND(F737&gt;=$N$7,F737&lt;=$O$7),$M$7,IF(AND(F737&gt;=$N$8,F737&lt;=$O$8),$M$8,IF(AND(F737&gt;$N$9,F737&lt;=$O$9),$M$9,IF(AND(F737&gt;=$N$10,F737&lt;=$O$10),$M$10,IF(AND(F737&gt;=$N$11,F737&lt;=$O$11),$M$11,IF(AND(F737&gt;=$N$12,F737&lt;=$O$12),$M$12,IF(AND(F737&gt;=$N$13,F737&lt;=$O$13),$M$13,IF(AND(F737&gt;=$N$14,F737&lt;=$O$14),$M$14,IF(AND(F737&gt;=$N$15,F737&lt;=$O$15),$M$15,IF(AND(F737&gt;=$N$16,F737&lt;=$O$16),$M$16,IF(AND(F737&gt;=$N$17,F737&lt;=$O$17),$M$17,IF(AND(F737&gt;=$N$18,F737&lt;=$O$18),$M$18,IF(AND(F737&gt;=$M$19,F737&gt;=$N$19),$O$19,IF(AND(F737&gt;=$N$19,F737&lt;=$O$19),$M$19,IF(AND(F737&gt;=$N$20,F737&lt;=$O$20),$M$20,IF(AND(F737&gt;=$N$21,F737&lt;=$O$21),$M$21,IF(AND(F737&gt;=$N$22,F737&lt;=$O$22),$M$22,IF(AND(F737&gt;=$N$23,F737&lt;=$O$23),$M$23,IF(AND(F737&gt;=$N$24,F737&lt;=$O$24),$M$24,IF(AND(F737&gt;=$N$25,F737&lt;=$O$25),$M$25,IF(AND(F737&gt;=$N$26,F737&lt;=$O$26),$M$26,IF(AND(F737&gt;=$N$27,F737&lt;=$O$27),$M$27,IF(AND(F737&gt;=$N$28,F737&lt;=$O$28),$M$28,IF(AND(F737&gt;=$N$29,F737&lt;=$O$29),$M$29))))))))))))))))))))))))))))))</f>
        <v>7</v>
      </c>
      <c r="D737" s="19" t="s">
        <v>26</v>
      </c>
      <c r="E737" s="19" t="s">
        <v>1235</v>
      </c>
      <c r="F737" s="16">
        <f>Table4[[#This Row],[USD Pricing]]*Exchange!$A$1</f>
        <v>83.3</v>
      </c>
      <c r="G737" s="16">
        <v>59.5</v>
      </c>
      <c r="H737" s="12" t="s">
        <v>5535</v>
      </c>
      <c r="I737" s="19" t="s">
        <v>0</v>
      </c>
      <c r="J737" s="19" t="s">
        <v>2881</v>
      </c>
      <c r="K737" s="12"/>
      <c r="L737" s="22"/>
      <c r="XFD737" s="22"/>
    </row>
    <row r="738" spans="1:12 16384:16384" s="19" customFormat="1" x14ac:dyDescent="0.35">
      <c r="A738" s="19" t="s">
        <v>1732</v>
      </c>
      <c r="B738" s="45" t="str">
        <f>HYPERLINK(Table4[[#This Row],[Link]],Table4[[#This Row],[Pattern w/out Hyperlink]])</f>
        <v>Mixology CV</v>
      </c>
      <c r="C738" s="19">
        <f>IF(F738&lt;=$N$1,$M$1,IF(AND(F738&gt;=$N$2,F738&lt;=$O$2),$M$2,IF(AND(F738&gt;=$N$3,F738&lt;=$O$3),$M$3,IF(AND(F738&gt;=$N$4,F738&lt;=$O$4),$M$4,IF(AND(F738&gt;=$N$5,F738&lt;=$O$5),$M$5,IF(AND(F738&gt;=$N$6,F738&lt;=$O$6),$M$6,IF(AND(F738&gt;=$N$7,F738&lt;=$O$7),$M$7,IF(AND(F738&gt;=$N$8,F738&lt;=$O$8),$M$8,IF(AND(F738&gt;$N$9,F738&lt;=$O$9),$M$9,IF(AND(F738&gt;=$N$10,F738&lt;=$O$10),$M$10,IF(AND(F738&gt;=$N$11,F738&lt;=$O$11),$M$11,IF(AND(F738&gt;=$N$12,F738&lt;=$O$12),$M$12,IF(AND(F738&gt;=$N$13,F738&lt;=$O$13),$M$13,IF(AND(F738&gt;=$N$14,F738&lt;=$O$14),$M$14,IF(AND(F738&gt;=$N$15,F738&lt;=$O$15),$M$15,IF(AND(F738&gt;=$N$16,F738&lt;=$O$16),$M$16,IF(AND(F738&gt;=$N$17,F738&lt;=$O$17),$M$17,IF(AND(F738&gt;=$N$18,F738&lt;=$O$18),$M$18,IF(AND(F738&gt;=$M$19,F738&gt;=$N$19),$O$19,IF(AND(F738&gt;=$N$19,F738&lt;=$O$19),$M$19,IF(AND(F738&gt;=$N$20,F738&lt;=$O$20),$M$20,IF(AND(F738&gt;=$N$21,F738&lt;=$O$21),$M$21,IF(AND(F738&gt;=$N$22,F738&lt;=$O$22),$M$22,IF(AND(F738&gt;=$N$23,F738&lt;=$O$23),$M$23,IF(AND(F738&gt;=$N$24,F738&lt;=$O$24),$M$24,IF(AND(F738&gt;=$N$25,F738&lt;=$O$25),$M$25,IF(AND(F738&gt;=$N$26,F738&lt;=$O$26),$M$26,IF(AND(F738&gt;=$N$27,F738&lt;=$O$27),$M$27,IF(AND(F738&gt;=$N$28,F738&lt;=$O$28),$M$28,IF(AND(F738&gt;=$N$29,F738&lt;=$O$29),$M$29))))))))))))))))))))))))))))))</f>
        <v>7</v>
      </c>
      <c r="D738" s="19" t="s">
        <v>26</v>
      </c>
      <c r="E738" s="19" t="s">
        <v>1235</v>
      </c>
      <c r="F738" s="23">
        <f>Table4[[#This Row],[USD Pricing]]*Exchange!$A$1</f>
        <v>83.3</v>
      </c>
      <c r="G738" s="23">
        <v>59.5</v>
      </c>
      <c r="H738" s="19" t="s">
        <v>5534</v>
      </c>
      <c r="I738" s="19" t="s">
        <v>0</v>
      </c>
      <c r="J738" s="19" t="s">
        <v>2866</v>
      </c>
      <c r="L738" s="22"/>
      <c r="XFD738" s="22"/>
    </row>
    <row r="739" spans="1:12 16384:16384" s="19" customFormat="1" x14ac:dyDescent="0.35">
      <c r="A739" s="12" t="s">
        <v>7616</v>
      </c>
      <c r="B739" s="19" t="str">
        <f>HYPERLINK(Table4[[#This Row],[Link]],Table4[[#This Row],[Pattern w/out Hyperlink]])</f>
        <v>Modena 2.0</v>
      </c>
      <c r="C739" s="19">
        <f>IF(F739&lt;=$N$1,$M$1,IF(AND(F739&gt;=$N$2,F739&lt;=$O$2),$M$2,IF(AND(F739&gt;=$N$3,F739&lt;=$O$3),$M$3,IF(AND(F739&gt;=$N$4,F739&lt;=$O$4),$M$4,IF(AND(F739&gt;=$N$5,F739&lt;=$O$5),$M$5,IF(AND(F739&gt;=$N$6,F739&lt;=$O$6),$M$6,IF(AND(F739&gt;=$N$7,F739&lt;=$O$7),$M$7,IF(AND(F739&gt;=$N$8,F739&lt;=$O$8),$M$8,IF(AND(F739&gt;$N$9,F739&lt;=$O$9),$M$9,IF(AND(F739&gt;=$N$10,F739&lt;=$O$10),$M$10,IF(AND(F739&gt;=$N$11,F739&lt;=$O$11),$M$11,IF(AND(F739&gt;=$N$12,F739&lt;=$O$12),$M$12,IF(AND(F739&gt;=$N$13,F739&lt;=$O$13),$M$13,IF(AND(F739&gt;=$N$14,F739&lt;=$O$14),$M$14,IF(AND(F739&gt;=$N$15,F739&lt;=$O$15),$M$15,IF(AND(F739&gt;=$N$16,F739&lt;=$O$16),$M$16,IF(AND(F739&gt;=$N$17,F739&lt;=$O$17),$M$17,IF(AND(F739&gt;=$N$18,F739&lt;=$O$18),$M$18,IF(AND(F739&gt;=$M$19,F739&gt;=$N$19),$O$19,IF(AND(F739&gt;=$N$19,F739&lt;=$O$19),$M$19,IF(AND(F739&gt;=$N$20,F739&lt;=$O$20),$M$20,IF(AND(F739&gt;=$N$21,F739&lt;=$O$21),$M$21,IF(AND(F739&gt;=$N$22,F739&lt;=$O$22),$M$22,IF(AND(F739&gt;=$N$23,F739&lt;=$O$23),$M$23,IF(AND(F739&gt;=$N$24,F739&lt;=$O$24),$M$24,IF(AND(F739&gt;=$N$25,F739&lt;=$O$25),$M$25,IF(AND(F739&gt;=$N$26,F739&lt;=$O$26),$M$26,IF(AND(F739&gt;=$N$27,F739&lt;=$O$27),$M$27,IF(AND(F739&gt;=$N$28,F739&lt;=$O$28),$M$28,IF(AND(F739&gt;=$N$29,F739&lt;=$O$29),$M$29))))))))))))))))))))))))))))))</f>
        <v>7</v>
      </c>
      <c r="D739" s="19" t="s">
        <v>20</v>
      </c>
      <c r="E739" s="19" t="s">
        <v>1235</v>
      </c>
      <c r="F739" s="24">
        <f>Table4[[#This Row],[USD Pricing]]*Exchange!$A$1</f>
        <v>80.5</v>
      </c>
      <c r="G739" s="24">
        <v>57.5</v>
      </c>
      <c r="H739" s="12" t="s">
        <v>1521</v>
      </c>
      <c r="I739" s="19" t="s">
        <v>1319</v>
      </c>
      <c r="J739" s="19" t="s">
        <v>2866</v>
      </c>
      <c r="L739" s="22"/>
      <c r="XFD739" s="22"/>
    </row>
    <row r="740" spans="1:12 16384:16384" s="19" customFormat="1" x14ac:dyDescent="0.35">
      <c r="A740" s="19" t="s">
        <v>7575</v>
      </c>
      <c r="B740" s="43" t="str">
        <f>HYPERLINK(Table4[[#This Row],[Link]],Table4[[#This Row],[Pattern w/out Hyperlink]])</f>
        <v>Monsoon</v>
      </c>
      <c r="C740" s="19">
        <v>7</v>
      </c>
      <c r="D740" s="19" t="s">
        <v>2232</v>
      </c>
      <c r="E740" s="19" t="s">
        <v>1235</v>
      </c>
      <c r="F740" s="23">
        <f>Table4[[#This Row],[USD Pricing]]*Exchange!$A$1</f>
        <v>81.899999999999991</v>
      </c>
      <c r="G740" s="23">
        <v>58.5</v>
      </c>
      <c r="H740" s="19" t="s">
        <v>7576</v>
      </c>
      <c r="I740" s="19" t="s">
        <v>0</v>
      </c>
      <c r="J740" s="19" t="s">
        <v>7568</v>
      </c>
      <c r="L740" s="22"/>
      <c r="XFD740" s="22"/>
    </row>
    <row r="741" spans="1:12 16384:16384" s="19" customFormat="1" x14ac:dyDescent="0.35">
      <c r="A741" s="19" t="s">
        <v>543</v>
      </c>
      <c r="B741" s="45" t="str">
        <f>HYPERLINK(Table4[[#This Row],[Link]],Table4[[#This Row],[Pattern w/out Hyperlink]])</f>
        <v>Montage</v>
      </c>
      <c r="C741" s="19">
        <f>IF(F741&lt;=$N$1,$M$1,IF(AND(F741&gt;=$N$2,F741&lt;=$O$2),$M$2,IF(AND(F741&gt;=$N$3,F741&lt;=$O$3),$M$3,IF(AND(F741&gt;=$N$4,F741&lt;=$O$4),$M$4,IF(AND(F741&gt;=$N$5,F741&lt;=$O$5),$M$5,IF(AND(F741&gt;=$N$6,F741&lt;=$O$6),$M$6,IF(AND(F741&gt;=$N$7,F741&lt;=$O$7),$M$7,IF(AND(F741&gt;=$N$8,F741&lt;=$O$8),$M$8,IF(AND(F741&gt;$N$9,F741&lt;=$O$9),$M$9,IF(AND(F741&gt;=$N$10,F741&lt;=$O$10),$M$10,IF(AND(F741&gt;=$N$11,F741&lt;=$O$11),$M$11,IF(AND(F741&gt;=$N$12,F741&lt;=$O$12),$M$12,IF(AND(F741&gt;=$N$13,F741&lt;=$O$13),$M$13,IF(AND(F741&gt;=$N$14,F741&lt;=$O$14),$M$14,IF(AND(F741&gt;=$N$15,F741&lt;=$O$15),$M$15,IF(AND(F741&gt;=$N$16,F741&lt;=$O$16),$M$16,IF(AND(F741&gt;=$N$17,F741&lt;=$O$17),$M$17,IF(AND(F741&gt;=$N$18,F741&lt;=$O$18),$M$18,IF(AND(F741&gt;=$M$19,F741&gt;=$N$19),$O$19,IF(AND(F741&gt;=$N$19,F741&lt;=$O$19),$M$19,IF(AND(F741&gt;=$N$20,F741&lt;=$O$20),$M$20,IF(AND(F741&gt;=$N$21,F741&lt;=$O$21),$M$21,IF(AND(F741&gt;=$N$22,F741&lt;=$O$22),$M$22,IF(AND(F741&gt;=$N$23,F741&lt;=$O$23),$M$23,IF(AND(F741&gt;=$N$24,F741&lt;=$O$24),$M$24,IF(AND(F741&gt;=$N$25,F741&lt;=$O$25),$M$25,IF(AND(F741&gt;=$N$26,F741&lt;=$O$26),$M$26,IF(AND(F741&gt;=$N$27,F741&lt;=$O$27),$M$27,IF(AND(F741&gt;=$N$28,F741&lt;=$O$28),$M$28,IF(AND(F741&gt;=$N$29,F741&lt;=$O$29),$M$29))))))))))))))))))))))))))))))</f>
        <v>7</v>
      </c>
      <c r="D741" s="19" t="s">
        <v>24</v>
      </c>
      <c r="E741" s="19" t="s">
        <v>1235</v>
      </c>
      <c r="F741" s="23">
        <f>Table4[[#This Row],[USD Pricing]]*Exchange!$A$1</f>
        <v>86.8</v>
      </c>
      <c r="G741" s="23">
        <v>62</v>
      </c>
      <c r="H741" s="19" t="s">
        <v>980</v>
      </c>
      <c r="I741" s="19" t="s">
        <v>0</v>
      </c>
      <c r="J741" s="19" t="s">
        <v>2860</v>
      </c>
      <c r="L741" s="22"/>
      <c r="XFD741" s="22"/>
    </row>
    <row r="742" spans="1:12 16384:16384" s="19" customFormat="1" x14ac:dyDescent="0.35">
      <c r="A742" s="19" t="s">
        <v>6457</v>
      </c>
      <c r="B742" s="45" t="str">
        <f>HYPERLINK(Table4[[#This Row],[Link]],Table4[[#This Row],[Pattern w/out Hyperlink]])</f>
        <v>Montana</v>
      </c>
      <c r="C742" s="19">
        <f>IF(F742&lt;=$N$1,$M$1,IF(AND(F742&gt;=$N$2,F742&lt;=$O$2),$M$2,IF(AND(F742&gt;=$N$3,F742&lt;=$O$3),$M$3,IF(AND(F742&gt;=$N$4,F742&lt;=$O$4),$M$4,IF(AND(F742&gt;=$N$5,F742&lt;=$O$5),$M$5,IF(AND(F742&gt;=$N$6,F742&lt;=$O$6),$M$6,IF(AND(F742&gt;=$N$7,F742&lt;=$O$7),$M$7,IF(AND(F742&gt;=$N$8,F742&lt;=$O$8),$M$8,IF(AND(F742&gt;$N$9,F742&lt;=$O$9),$M$9,IF(AND(F742&gt;=$N$10,F742&lt;=$O$10),$M$10,IF(AND(F742&gt;=$N$11,F742&lt;=$O$11),$M$11,IF(AND(F742&gt;=$N$12,F742&lt;=$O$12),$M$12,IF(AND(F742&gt;=$N$13,F742&lt;=$O$13),$M$13,IF(AND(F742&gt;=$N$14,F742&lt;=$O$14),$M$14,IF(AND(F742&gt;=$N$15,F742&lt;=$O$15),$M$15,IF(AND(F742&gt;=$N$16,F742&lt;=$O$16),$M$16,IF(AND(F742&gt;=$N$17,F742&lt;=$O$17),$M$17,IF(AND(F742&gt;=$N$18,F742&lt;=$O$18),$M$18,IF(AND(F742&gt;=$M$19,F742&gt;=$N$19),$O$19,IF(AND(F742&gt;=$N$19,F742&lt;=$O$19),$M$19,IF(AND(F742&gt;=$N$20,F742&lt;=$O$20),$M$20,IF(AND(F742&gt;=$N$21,F742&lt;=$O$21),$M$21,IF(AND(F742&gt;=$N$22,F742&lt;=$O$22),$M$22,IF(AND(F742&gt;=$N$23,F742&lt;=$O$23),$M$23,IF(AND(F742&gt;=$N$24,F742&lt;=$O$24),$M$24,IF(AND(F742&gt;=$N$25,F742&lt;=$O$25),$M$25,IF(AND(F742&gt;=$N$26,F742&lt;=$O$26),$M$26,IF(AND(F742&gt;=$N$27,F742&lt;=$O$27),$M$27,IF(AND(F742&gt;=$N$28,F742&lt;=$O$28),$M$28,IF(AND(F742&gt;=$N$29,F742&lt;=$O$29),$M$29))))))))))))))))))))))))))))))</f>
        <v>7</v>
      </c>
      <c r="D742" s="19" t="s">
        <v>88</v>
      </c>
      <c r="E742" s="19" t="s">
        <v>1235</v>
      </c>
      <c r="F742" s="23">
        <f>Table4[[#This Row],[USD Pricing]]*Exchange!$A$1</f>
        <v>82.6</v>
      </c>
      <c r="G742" s="23">
        <v>59</v>
      </c>
      <c r="H742" s="21" t="s">
        <v>7396</v>
      </c>
      <c r="I742" s="19" t="s">
        <v>1319</v>
      </c>
      <c r="J742" s="19" t="s">
        <v>2868</v>
      </c>
      <c r="L742" s="22"/>
      <c r="XFD742" s="22"/>
    </row>
    <row r="743" spans="1:12 16384:16384" s="19" customFormat="1" x14ac:dyDescent="0.35">
      <c r="A743" s="12" t="s">
        <v>5536</v>
      </c>
      <c r="B743" s="19" t="str">
        <f>HYPERLINK(Table4[[#This Row],[Link]],Table4[[#This Row],[Pattern w/out Hyperlink]])</f>
        <v>Native Epu</v>
      </c>
      <c r="C743" s="19">
        <f>IF(F743&lt;=$N$1,$M$1,IF(AND(F743&gt;=$N$2,F743&lt;=$O$2),$M$2,IF(AND(F743&gt;=$N$3,F743&lt;=$O$3),$M$3,IF(AND(F743&gt;=$N$4,F743&lt;=$O$4),$M$4,IF(AND(F743&gt;=$N$5,F743&lt;=$O$5),$M$5,IF(AND(F743&gt;=$N$6,F743&lt;=$O$6),$M$6,IF(AND(F743&gt;=$N$7,F743&lt;=$O$7),$M$7,IF(AND(F743&gt;=$N$8,F743&lt;=$O$8),$M$8,IF(AND(F743&gt;$N$9,F743&lt;=$O$9),$M$9,IF(AND(F743&gt;=$N$10,F743&lt;=$O$10),$M$10,IF(AND(F743&gt;=$N$11,F743&lt;=$O$11),$M$11,IF(AND(F743&gt;=$N$12,F743&lt;=$O$12),$M$12,IF(AND(F743&gt;=$N$13,F743&lt;=$O$13),$M$13,IF(AND(F743&gt;=$N$14,F743&lt;=$O$14),$M$14,IF(AND(F743&gt;=$N$15,F743&lt;=$O$15),$M$15,IF(AND(F743&gt;=$N$16,F743&lt;=$O$16),$M$16,IF(AND(F743&gt;=$N$17,F743&lt;=$O$17),$M$17,IF(AND(F743&gt;=$N$18,F743&lt;=$O$18),$M$18,IF(AND(F743&gt;=$M$19,F743&gt;=$N$19),$O$19,IF(AND(F743&gt;=$N$19,F743&lt;=$O$19),$M$19,IF(AND(F743&gt;=$N$20,F743&lt;=$O$20),$M$20,IF(AND(F743&gt;=$N$21,F743&lt;=$O$21),$M$21,IF(AND(F743&gt;=$N$22,F743&lt;=$O$22),$M$22,IF(AND(F743&gt;=$N$23,F743&lt;=$O$23),$M$23,IF(AND(F743&gt;=$N$24,F743&lt;=$O$24),$M$24,IF(AND(F743&gt;=$N$25,F743&lt;=$O$25),$M$25,IF(AND(F743&gt;=$N$26,F743&lt;=$O$26),$M$26,IF(AND(F743&gt;=$N$27,F743&lt;=$O$27),$M$27,IF(AND(F743&gt;=$N$28,F743&lt;=$O$28),$M$28,IF(AND(F743&gt;=$N$29,F743&lt;=$O$29),$M$29))))))))))))))))))))))))))))))</f>
        <v>7</v>
      </c>
      <c r="D743" s="19" t="s">
        <v>26</v>
      </c>
      <c r="E743" s="19" t="s">
        <v>1235</v>
      </c>
      <c r="F743" s="16">
        <f>Table4[[#This Row],[USD Pricing]]*Exchange!$A$1</f>
        <v>85.399999999999991</v>
      </c>
      <c r="G743" s="16">
        <v>61</v>
      </c>
      <c r="H743" s="12" t="s">
        <v>5537</v>
      </c>
      <c r="I743" s="19" t="s">
        <v>0</v>
      </c>
      <c r="J743" s="19" t="s">
        <v>2857</v>
      </c>
      <c r="K743" s="12"/>
      <c r="L743" s="22"/>
      <c r="XFD743" s="22"/>
    </row>
    <row r="744" spans="1:12 16384:16384" s="19" customFormat="1" x14ac:dyDescent="0.35">
      <c r="A744" s="12" t="s">
        <v>7618</v>
      </c>
      <c r="B744" s="19" t="str">
        <f>HYPERLINK(Table4[[#This Row],[Link]],Table4[[#This Row],[Pattern w/out Hyperlink]])</f>
        <v>Natural World 2.0</v>
      </c>
      <c r="C744" s="19">
        <f>IF(F744&lt;=$N$1,$M$1,IF(AND(F744&gt;=$N$2,F744&lt;=$O$2),$M$2,IF(AND(F744&gt;=$N$3,F744&lt;=$O$3),$M$3,IF(AND(F744&gt;=$N$4,F744&lt;=$O$4),$M$4,IF(AND(F744&gt;=$N$5,F744&lt;=$O$5),$M$5,IF(AND(F744&gt;=$N$6,F744&lt;=$O$6),$M$6,IF(AND(F744&gt;=$N$7,F744&lt;=$O$7),$M$7,IF(AND(F744&gt;=$N$8,F744&lt;=$O$8),$M$8,IF(AND(F744&gt;$N$9,F744&lt;=$O$9),$M$9,IF(AND(F744&gt;=$N$10,F744&lt;=$O$10),$M$10,IF(AND(F744&gt;=$N$11,F744&lt;=$O$11),$M$11,IF(AND(F744&gt;=$N$12,F744&lt;=$O$12),$M$12,IF(AND(F744&gt;=$N$13,F744&lt;=$O$13),$M$13,IF(AND(F744&gt;=$N$14,F744&lt;=$O$14),$M$14,IF(AND(F744&gt;=$N$15,F744&lt;=$O$15),$M$15,IF(AND(F744&gt;=$N$16,F744&lt;=$O$16),$M$16,IF(AND(F744&gt;=$N$17,F744&lt;=$O$17),$M$17,IF(AND(F744&gt;=$N$18,F744&lt;=$O$18),$M$18,IF(AND(F744&gt;=$M$19,F744&gt;=$N$19),$O$19,IF(AND(F744&gt;=$N$19,F744&lt;=$O$19),$M$19,IF(AND(F744&gt;=$N$20,F744&lt;=$O$20),$M$20,IF(AND(F744&gt;=$N$21,F744&lt;=$O$21),$M$21,IF(AND(F744&gt;=$N$22,F744&lt;=$O$22),$M$22,IF(AND(F744&gt;=$N$23,F744&lt;=$O$23),$M$23,IF(AND(F744&gt;=$N$24,F744&lt;=$O$24),$M$24,IF(AND(F744&gt;=$N$25,F744&lt;=$O$25),$M$25,IF(AND(F744&gt;=$N$26,F744&lt;=$O$26),$M$26,IF(AND(F744&gt;=$N$27,F744&lt;=$O$27),$M$27,IF(AND(F744&gt;=$N$28,F744&lt;=$O$28),$M$28,IF(AND(F744&gt;=$N$29,F744&lt;=$O$29),$M$29))))))))))))))))))))))))))))))</f>
        <v>7</v>
      </c>
      <c r="D744" s="19" t="s">
        <v>20</v>
      </c>
      <c r="E744" s="19" t="s">
        <v>1235</v>
      </c>
      <c r="F744" s="24">
        <f>Table4[[#This Row],[USD Pricing]]*Exchange!$A$1</f>
        <v>86.8</v>
      </c>
      <c r="G744" s="24">
        <v>62</v>
      </c>
      <c r="H744" s="12" t="s">
        <v>1523</v>
      </c>
      <c r="I744" s="19" t="s">
        <v>0</v>
      </c>
      <c r="J744" s="19" t="s">
        <v>2866</v>
      </c>
      <c r="L744" s="22"/>
      <c r="XFD744" s="22"/>
    </row>
    <row r="745" spans="1:12 16384:16384" s="19" customFormat="1" x14ac:dyDescent="0.35">
      <c r="A745" s="12" t="s">
        <v>567</v>
      </c>
      <c r="B745" s="19" t="str">
        <f>HYPERLINK(Table4[[#This Row],[Link]],Table4[[#This Row],[Pattern w/out Hyperlink]])</f>
        <v>Nifty</v>
      </c>
      <c r="C745" s="19">
        <f>IF(F745&lt;=$N$1,$M$1,IF(AND(F745&gt;=$N$2,F745&lt;=$O$2),$M$2,IF(AND(F745&gt;=$N$3,F745&lt;=$O$3),$M$3,IF(AND(F745&gt;=$N$4,F745&lt;=$O$4),$M$4,IF(AND(F745&gt;=$N$5,F745&lt;=$O$5),$M$5,IF(AND(F745&gt;=$N$6,F745&lt;=$O$6),$M$6,IF(AND(F745&gt;=$N$7,F745&lt;=$O$7),$M$7,IF(AND(F745&gt;=$N$8,F745&lt;=$O$8),$M$8,IF(AND(F745&gt;$N$9,F745&lt;=$O$9),$M$9,IF(AND(F745&gt;=$N$10,F745&lt;=$O$10),$M$10,IF(AND(F745&gt;=$N$11,F745&lt;=$O$11),$M$11,IF(AND(F745&gt;=$N$12,F745&lt;=$O$12),$M$12,IF(AND(F745&gt;=$N$13,F745&lt;=$O$13),$M$13,IF(AND(F745&gt;=$N$14,F745&lt;=$O$14),$M$14,IF(AND(F745&gt;=$N$15,F745&lt;=$O$15),$M$15,IF(AND(F745&gt;=$N$16,F745&lt;=$O$16),$M$16,IF(AND(F745&gt;=$N$17,F745&lt;=$O$17),$M$17,IF(AND(F745&gt;=$N$18,F745&lt;=$O$18),$M$18,IF(AND(F745&gt;=$M$19,F745&gt;=$N$19),$O$19,IF(AND(F745&gt;=$N$19,F745&lt;=$O$19),$M$19,IF(AND(F745&gt;=$N$20,F745&lt;=$O$20),$M$20,IF(AND(F745&gt;=$N$21,F745&lt;=$O$21),$M$21,IF(AND(F745&gt;=$N$22,F745&lt;=$O$22),$M$22,IF(AND(F745&gt;=$N$23,F745&lt;=$O$23),$M$23,IF(AND(F745&gt;=$N$24,F745&lt;=$O$24),$M$24,IF(AND(F745&gt;=$N$25,F745&lt;=$O$25),$M$25,IF(AND(F745&gt;=$N$26,F745&lt;=$O$26),$M$26,IF(AND(F745&gt;=$N$27,F745&lt;=$O$27),$M$27,IF(AND(F745&gt;=$N$28,F745&lt;=$O$28),$M$28,IF(AND(F745&gt;=$N$29,F745&lt;=$O$29),$M$29))))))))))))))))))))))))))))))</f>
        <v>7</v>
      </c>
      <c r="D745" s="19" t="s">
        <v>26</v>
      </c>
      <c r="E745" s="19" t="s">
        <v>1235</v>
      </c>
      <c r="F745" s="16">
        <f>Table4[[#This Row],[USD Pricing]]*Exchange!$A$1</f>
        <v>77.699999999999989</v>
      </c>
      <c r="G745" s="16">
        <v>55.5</v>
      </c>
      <c r="H745" s="12" t="s">
        <v>5538</v>
      </c>
      <c r="I745" s="19" t="s">
        <v>1319</v>
      </c>
      <c r="J745" s="19" t="s">
        <v>2857</v>
      </c>
      <c r="K745" s="12"/>
      <c r="L745" s="22"/>
      <c r="XFD745" s="22"/>
    </row>
    <row r="746" spans="1:12 16384:16384" s="19" customFormat="1" x14ac:dyDescent="0.35">
      <c r="A746" s="12" t="s">
        <v>1525</v>
      </c>
      <c r="B746" s="19" t="str">
        <f>HYPERLINK(Table4[[#This Row],[Link]],Table4[[#This Row],[Pattern w/out Hyperlink]])</f>
        <v>Odeon</v>
      </c>
      <c r="C746" s="19">
        <f>IF(F746&lt;=$N$1,$M$1,IF(AND(F746&gt;=$N$2,F746&lt;=$O$2),$M$2,IF(AND(F746&gt;=$N$3,F746&lt;=$O$3),$M$3,IF(AND(F746&gt;=$N$4,F746&lt;=$O$4),$M$4,IF(AND(F746&gt;=$N$5,F746&lt;=$O$5),$M$5,IF(AND(F746&gt;=$N$6,F746&lt;=$O$6),$M$6,IF(AND(F746&gt;=$N$7,F746&lt;=$O$7),$M$7,IF(AND(F746&gt;=$N$8,F746&lt;=$O$8),$M$8,IF(AND(F746&gt;$N$9,F746&lt;=$O$9),$M$9,IF(AND(F746&gt;=$N$10,F746&lt;=$O$10),$M$10,IF(AND(F746&gt;=$N$11,F746&lt;=$O$11),$M$11,IF(AND(F746&gt;=$N$12,F746&lt;=$O$12),$M$12,IF(AND(F746&gt;=$N$13,F746&lt;=$O$13),$M$13,IF(AND(F746&gt;=$N$14,F746&lt;=$O$14),$M$14,IF(AND(F746&gt;=$N$15,F746&lt;=$O$15),$M$15,IF(AND(F746&gt;=$N$16,F746&lt;=$O$16),$M$16,IF(AND(F746&gt;=$N$17,F746&lt;=$O$17),$M$17,IF(AND(F746&gt;=$N$18,F746&lt;=$O$18),$M$18,IF(AND(F746&gt;=$M$19,F746&gt;=$N$19),$O$19,IF(AND(F746&gt;=$N$19,F746&lt;=$O$19),$M$19,IF(AND(F746&gt;=$N$20,F746&lt;=$O$20),$M$20,IF(AND(F746&gt;=$N$21,F746&lt;=$O$21),$M$21,IF(AND(F746&gt;=$N$22,F746&lt;=$O$22),$M$22,IF(AND(F746&gt;=$N$23,F746&lt;=$O$23),$M$23,IF(AND(F746&gt;=$N$24,F746&lt;=$O$24),$M$24,IF(AND(F746&gt;=$N$25,F746&lt;=$O$25),$M$25,IF(AND(F746&gt;=$N$26,F746&lt;=$O$26),$M$26,IF(AND(F746&gt;=$N$27,F746&lt;=$O$27),$M$27,IF(AND(F746&gt;=$N$28,F746&lt;=$O$28),$M$28,IF(AND(F746&gt;=$N$29,F746&lt;=$O$29),$M$29))))))))))))))))))))))))))))))</f>
        <v>7</v>
      </c>
      <c r="D746" s="19" t="s">
        <v>20</v>
      </c>
      <c r="E746" s="19" t="s">
        <v>1235</v>
      </c>
      <c r="F746" s="24">
        <f>Table4[[#This Row],[USD Pricing]]*Exchange!$A$1</f>
        <v>91.699999999999989</v>
      </c>
      <c r="G746" s="24">
        <v>65.5</v>
      </c>
      <c r="H746" s="12" t="s">
        <v>1526</v>
      </c>
      <c r="I746" s="19" t="s">
        <v>0</v>
      </c>
      <c r="J746" s="19" t="s">
        <v>2866</v>
      </c>
      <c r="L746" s="22"/>
      <c r="XFD746" s="22"/>
    </row>
    <row r="747" spans="1:12 16384:16384" s="19" customFormat="1" x14ac:dyDescent="0.35">
      <c r="A747" s="12" t="s">
        <v>3051</v>
      </c>
      <c r="B747" s="19" t="str">
        <f>HYPERLINK(Table4[[#This Row],[Link]],Table4[[#This Row],[Pattern w/out Hyperlink]])</f>
        <v>Orb</v>
      </c>
      <c r="C747" s="19">
        <f>IF(F747&lt;=$N$1,$M$1,IF(AND(F747&gt;=$N$2,F747&lt;=$O$2),$M$2,IF(AND(F747&gt;=$N$3,F747&lt;=$O$3),$M$3,IF(AND(F747&gt;=$N$4,F747&lt;=$O$4),$M$4,IF(AND(F747&gt;=$N$5,F747&lt;=$O$5),$M$5,IF(AND(F747&gt;=$N$6,F747&lt;=$O$6),$M$6,IF(AND(F747&gt;=$N$7,F747&lt;=$O$7),$M$7,IF(AND(F747&gt;=$N$8,F747&lt;=$O$8),$M$8,IF(AND(F747&gt;$N$9,F747&lt;=$O$9),$M$9,IF(AND(F747&gt;=$N$10,F747&lt;=$O$10),$M$10,IF(AND(F747&gt;=$N$11,F747&lt;=$O$11),$M$11,IF(AND(F747&gt;=$N$12,F747&lt;=$O$12),$M$12,IF(AND(F747&gt;=$N$13,F747&lt;=$O$13),$M$13,IF(AND(F747&gt;=$N$14,F747&lt;=$O$14),$M$14,IF(AND(F747&gt;=$N$15,F747&lt;=$O$15),$M$15,IF(AND(F747&gt;=$N$16,F747&lt;=$O$16),$M$16,IF(AND(F747&gt;=$N$17,F747&lt;=$O$17),$M$17,IF(AND(F747&gt;=$N$18,F747&lt;=$O$18),$M$18,IF(AND(F747&gt;=$M$19,F747&gt;=$N$19),$O$19,IF(AND(F747&gt;=$N$19,F747&lt;=$O$19),$M$19,IF(AND(F747&gt;=$N$20,F747&lt;=$O$20),$M$20,IF(AND(F747&gt;=$N$21,F747&lt;=$O$21),$M$21,IF(AND(F747&gt;=$N$22,F747&lt;=$O$22),$M$22,IF(AND(F747&gt;=$N$23,F747&lt;=$O$23),$M$23,IF(AND(F747&gt;=$N$24,F747&lt;=$O$24),$M$24,IF(AND(F747&gt;=$N$25,F747&lt;=$O$25),$M$25,IF(AND(F747&gt;=$N$26,F747&lt;=$O$26),$M$26,IF(AND(F747&gt;=$N$27,F747&lt;=$O$27),$M$27,IF(AND(F747&gt;=$N$28,F747&lt;=$O$28),$M$28,IF(AND(F747&gt;=$N$29,F747&lt;=$O$29),$M$29))))))))))))))))))))))))))))))</f>
        <v>7</v>
      </c>
      <c r="D747" s="19" t="s">
        <v>2981</v>
      </c>
      <c r="E747" s="19" t="s">
        <v>1235</v>
      </c>
      <c r="F747" s="16">
        <f>Table4[[#This Row],[USD Pricing]]*Exchange!$A$1</f>
        <v>78.399999999999991</v>
      </c>
      <c r="G747" s="16">
        <v>56</v>
      </c>
      <c r="H747" s="12" t="s">
        <v>7808</v>
      </c>
      <c r="I747" s="19" t="s">
        <v>0</v>
      </c>
      <c r="J747" s="19" t="s">
        <v>2857</v>
      </c>
      <c r="K747" s="12"/>
      <c r="L747" s="22"/>
      <c r="XFD747" s="22"/>
    </row>
    <row r="748" spans="1:12 16384:16384" s="19" customFormat="1" x14ac:dyDescent="0.35">
      <c r="A748" s="12" t="s">
        <v>6543</v>
      </c>
      <c r="B748" s="19" t="str">
        <f>HYPERLINK(Table4[[#This Row],[Link]],Table4[[#This Row],[Pattern w/out Hyperlink]])</f>
        <v>Olympus</v>
      </c>
      <c r="C748" s="19">
        <f>IF(F748&lt;=$N$1,$M$1,IF(AND(F748&gt;=$N$2,F748&lt;=$O$2),$M$2,IF(AND(F748&gt;=$N$3,F748&lt;=$O$3),$M$3,IF(AND(F748&gt;=$N$4,F748&lt;=$O$4),$M$4,IF(AND(F748&gt;=$N$5,F748&lt;=$O$5),$M$5,IF(AND(F748&gt;=$N$6,F748&lt;=$O$6),$M$6,IF(AND(F748&gt;=$N$7,F748&lt;=$O$7),$M$7,IF(AND(F748&gt;=$N$8,F748&lt;=$O$8),$M$8,IF(AND(F748&gt;$N$9,F748&lt;=$O$9),$M$9,IF(AND(F748&gt;=$N$10,F748&lt;=$O$10),$M$10,IF(AND(F748&gt;=$N$11,F748&lt;=$O$11),$M$11,IF(AND(F748&gt;=$N$12,F748&lt;=$O$12),$M$12,IF(AND(F748&gt;=$N$13,F748&lt;=$O$13),$M$13,IF(AND(F748&gt;=$N$14,F748&lt;=$O$14),$M$14,IF(AND(F748&gt;=$N$15,F748&lt;=$O$15),$M$15,IF(AND(F748&gt;=$N$16,F748&lt;=$O$16),$M$16,IF(AND(F748&gt;=$N$17,F748&lt;=$O$17),$M$17,IF(AND(F748&gt;=$N$18,F748&lt;=$O$18),$M$18,IF(AND(F748&gt;=$M$19,F748&gt;=$N$19),$O$19,IF(AND(F748&gt;=$N$19,F748&lt;=$O$19),$M$19,IF(AND(F748&gt;=$N$20,F748&lt;=$O$20),$M$20,IF(AND(F748&gt;=$N$21,F748&lt;=$O$21),$M$21,IF(AND(F748&gt;=$N$22,F748&lt;=$O$22),$M$22,IF(AND(F748&gt;=$N$23,F748&lt;=$O$23),$M$23,IF(AND(F748&gt;=$N$24,F748&lt;=$O$24),$M$24,IF(AND(F748&gt;=$N$25,F748&lt;=$O$25),$M$25,IF(AND(F748&gt;=$N$26,F748&lt;=$O$26),$M$26,IF(AND(F748&gt;=$N$27,F748&lt;=$O$27),$M$27,IF(AND(F748&gt;=$N$28,F748&lt;=$O$28),$M$28,IF(AND(F748&gt;=$N$29,F748&lt;=$O$29),$M$29))))))))))))))))))))))))))))))</f>
        <v>7</v>
      </c>
      <c r="D748" s="19" t="s">
        <v>20</v>
      </c>
      <c r="E748" s="19" t="s">
        <v>1235</v>
      </c>
      <c r="F748" s="24">
        <f>Table4[[#This Row],[USD Pricing]]*Exchange!$A$1</f>
        <v>75.53</v>
      </c>
      <c r="G748" s="24">
        <v>53.95</v>
      </c>
      <c r="H748" s="12" t="s">
        <v>1527</v>
      </c>
      <c r="I748" s="19" t="s">
        <v>0</v>
      </c>
      <c r="J748" s="19" t="s">
        <v>2866</v>
      </c>
      <c r="L748" s="22"/>
      <c r="XFD748" s="22"/>
    </row>
    <row r="749" spans="1:12 16384:16384" s="19" customFormat="1" x14ac:dyDescent="0.35">
      <c r="A749" s="19" t="s">
        <v>3113</v>
      </c>
      <c r="B749" s="45" t="str">
        <f>HYPERLINK(Table4[[#This Row],[Link]],Table4[[#This Row],[Pattern w/out Hyperlink]])</f>
        <v>Omni</v>
      </c>
      <c r="C749" s="19">
        <f>IF(F749&lt;=$N$1,$M$1,IF(AND(F749&gt;=$N$2,F749&lt;=$O$2),$M$2,IF(AND(F749&gt;=$N$3,F749&lt;=$O$3),$M$3,IF(AND(F749&gt;=$N$4,F749&lt;=$O$4),$M$4,IF(AND(F749&gt;=$N$5,F749&lt;=$O$5),$M$5,IF(AND(F749&gt;=$N$6,F749&lt;=$O$6),$M$6,IF(AND(F749&gt;=$N$7,F749&lt;=$O$7),$M$7,IF(AND(F749&gt;=$N$8,F749&lt;=$O$8),$M$8,IF(AND(F749&gt;$N$9,F749&lt;=$O$9),$M$9,IF(AND(F749&gt;=$N$10,F749&lt;=$O$10),$M$10,IF(AND(F749&gt;=$N$11,F749&lt;=$O$11),$M$11,IF(AND(F749&gt;=$N$12,F749&lt;=$O$12),$M$12,IF(AND(F749&gt;=$N$13,F749&lt;=$O$13),$M$13,IF(AND(F749&gt;=$N$14,F749&lt;=$O$14),$M$14,IF(AND(F749&gt;=$N$15,F749&lt;=$O$15),$M$15,IF(AND(F749&gt;=$N$16,F749&lt;=$O$16),$M$16,IF(AND(F749&gt;=$N$17,F749&lt;=$O$17),$M$17,IF(AND(F749&gt;=$N$18,F749&lt;=$O$18),$M$18,IF(AND(F749&gt;=$M$19,F749&gt;=$N$19),$O$19,IF(AND(F749&gt;=$N$19,F749&lt;=$O$19),$M$19,IF(AND(F749&gt;=$N$20,F749&lt;=$O$20),$M$20,IF(AND(F749&gt;=$N$21,F749&lt;=$O$21),$M$21,IF(AND(F749&gt;=$N$22,F749&lt;=$O$22),$M$22,IF(AND(F749&gt;=$N$23,F749&lt;=$O$23),$M$23,IF(AND(F749&gt;=$N$24,F749&lt;=$O$24),$M$24,IF(AND(F749&gt;=$N$25,F749&lt;=$O$25),$M$25,IF(AND(F749&gt;=$N$26,F749&lt;=$O$26),$M$26,IF(AND(F749&gt;=$N$27,F749&lt;=$O$27),$M$27,IF(AND(F749&gt;=$N$28,F749&lt;=$O$28),$M$28,IF(AND(F749&gt;=$N$29,F749&lt;=$O$29),$M$29))))))))))))))))))))))))))))))</f>
        <v>7</v>
      </c>
      <c r="D749" s="19" t="s">
        <v>2216</v>
      </c>
      <c r="E749" s="19" t="s">
        <v>1235</v>
      </c>
      <c r="F749" s="23">
        <f>Table4[[#This Row],[USD Pricing]]*Exchange!$A$1</f>
        <v>91</v>
      </c>
      <c r="G749" s="23">
        <v>65</v>
      </c>
      <c r="H749" s="19" t="s">
        <v>3139</v>
      </c>
      <c r="I749" s="19" t="s">
        <v>1319</v>
      </c>
      <c r="J749" s="19" t="s">
        <v>2856</v>
      </c>
      <c r="L749" s="22"/>
      <c r="XFD749" s="22"/>
    </row>
    <row r="750" spans="1:12 16384:16384" s="19" customFormat="1" x14ac:dyDescent="0.35">
      <c r="A750" s="12" t="s">
        <v>586</v>
      </c>
      <c r="B750" s="19" t="str">
        <f>HYPERLINK(Table4[[#This Row],[Link]],Table4[[#This Row],[Pattern w/out Hyperlink]])</f>
        <v>Origami</v>
      </c>
      <c r="C750" s="19">
        <f>IF(F750&lt;=$N$1,$M$1,IF(AND(F750&gt;=$N$2,F750&lt;=$O$2),$M$2,IF(AND(F750&gt;=$N$3,F750&lt;=$O$3),$M$3,IF(AND(F750&gt;=$N$4,F750&lt;=$O$4),$M$4,IF(AND(F750&gt;=$N$5,F750&lt;=$O$5),$M$5,IF(AND(F750&gt;=$N$6,F750&lt;=$O$6),$M$6,IF(AND(F750&gt;=$N$7,F750&lt;=$O$7),$M$7,IF(AND(F750&gt;=$N$8,F750&lt;=$O$8),$M$8,IF(AND(F750&gt;$N$9,F750&lt;=$O$9),$M$9,IF(AND(F750&gt;=$N$10,F750&lt;=$O$10),$M$10,IF(AND(F750&gt;=$N$11,F750&lt;=$O$11),$M$11,IF(AND(F750&gt;=$N$12,F750&lt;=$O$12),$M$12,IF(AND(F750&gt;=$N$13,F750&lt;=$O$13),$M$13,IF(AND(F750&gt;=$N$14,F750&lt;=$O$14),$M$14,IF(AND(F750&gt;=$N$15,F750&lt;=$O$15),$M$15,IF(AND(F750&gt;=$N$16,F750&lt;=$O$16),$M$16,IF(AND(F750&gt;=$N$17,F750&lt;=$O$17),$M$17,IF(AND(F750&gt;=$N$18,F750&lt;=$O$18),$M$18,IF(AND(F750&gt;=$M$19,F750&gt;=$N$19),$O$19,IF(AND(F750&gt;=$N$19,F750&lt;=$O$19),$M$19,IF(AND(F750&gt;=$N$20,F750&lt;=$O$20),$M$20,IF(AND(F750&gt;=$N$21,F750&lt;=$O$21),$M$21,IF(AND(F750&gt;=$N$22,F750&lt;=$O$22),$M$22,IF(AND(F750&gt;=$N$23,F750&lt;=$O$23),$M$23,IF(AND(F750&gt;=$N$24,F750&lt;=$O$24),$M$24,IF(AND(F750&gt;=$N$25,F750&lt;=$O$25),$M$25,IF(AND(F750&gt;=$N$26,F750&lt;=$O$26),$M$26,IF(AND(F750&gt;=$N$27,F750&lt;=$O$27),$M$27,IF(AND(F750&gt;=$N$28,F750&lt;=$O$28),$M$28,IF(AND(F750&gt;=$N$29,F750&lt;=$O$29),$M$29))))))))))))))))))))))))))))))</f>
        <v>7</v>
      </c>
      <c r="D750" s="19" t="s">
        <v>20</v>
      </c>
      <c r="E750" s="19" t="s">
        <v>1235</v>
      </c>
      <c r="F750" s="24">
        <f>Table4[[#This Row],[USD Pricing]]*Exchange!$A$1</f>
        <v>91.699999999999989</v>
      </c>
      <c r="G750" s="24">
        <v>65.5</v>
      </c>
      <c r="H750" s="12" t="s">
        <v>2639</v>
      </c>
      <c r="I750" s="19" t="s">
        <v>0</v>
      </c>
      <c r="J750" s="19" t="s">
        <v>2866</v>
      </c>
      <c r="L750" s="22"/>
      <c r="XFD750" s="22"/>
    </row>
    <row r="751" spans="1:12 16384:16384" s="19" customFormat="1" x14ac:dyDescent="0.35">
      <c r="A751" s="12" t="s">
        <v>1529</v>
      </c>
      <c r="B751" s="19" t="str">
        <f>HYPERLINK(Table4[[#This Row],[Link]],Table4[[#This Row],[Pattern w/out Hyperlink]])</f>
        <v>Orvilla</v>
      </c>
      <c r="C751" s="19">
        <f>IF(F751&lt;=$N$1,$M$1,IF(AND(F751&gt;=$N$2,F751&lt;=$O$2),$M$2,IF(AND(F751&gt;=$N$3,F751&lt;=$O$3),$M$3,IF(AND(F751&gt;=$N$4,F751&lt;=$O$4),$M$4,IF(AND(F751&gt;=$N$5,F751&lt;=$O$5),$M$5,IF(AND(F751&gt;=$N$6,F751&lt;=$O$6),$M$6,IF(AND(F751&gt;=$N$7,F751&lt;=$O$7),$M$7,IF(AND(F751&gt;=$N$8,F751&lt;=$O$8),$M$8,IF(AND(F751&gt;$N$9,F751&lt;=$O$9),$M$9,IF(AND(F751&gt;=$N$10,F751&lt;=$O$10),$M$10,IF(AND(F751&gt;=$N$11,F751&lt;=$O$11),$M$11,IF(AND(F751&gt;=$N$12,F751&lt;=$O$12),$M$12,IF(AND(F751&gt;=$N$13,F751&lt;=$O$13),$M$13,IF(AND(F751&gt;=$N$14,F751&lt;=$O$14),$M$14,IF(AND(F751&gt;=$N$15,F751&lt;=$O$15),$M$15,IF(AND(F751&gt;=$N$16,F751&lt;=$O$16),$M$16,IF(AND(F751&gt;=$N$17,F751&lt;=$O$17),$M$17,IF(AND(F751&gt;=$N$18,F751&lt;=$O$18),$M$18,IF(AND(F751&gt;=$M$19,F751&gt;=$N$19),$O$19,IF(AND(F751&gt;=$N$19,F751&lt;=$O$19),$M$19,IF(AND(F751&gt;=$N$20,F751&lt;=$O$20),$M$20,IF(AND(F751&gt;=$N$21,F751&lt;=$O$21),$M$21,IF(AND(F751&gt;=$N$22,F751&lt;=$O$22),$M$22,IF(AND(F751&gt;=$N$23,F751&lt;=$O$23),$M$23,IF(AND(F751&gt;=$N$24,F751&lt;=$O$24),$M$24,IF(AND(F751&gt;=$N$25,F751&lt;=$O$25),$M$25,IF(AND(F751&gt;=$N$26,F751&lt;=$O$26),$M$26,IF(AND(F751&gt;=$N$27,F751&lt;=$O$27),$M$27,IF(AND(F751&gt;=$N$28,F751&lt;=$O$28),$M$28,IF(AND(F751&gt;=$N$29,F751&lt;=$O$29),$M$29))))))))))))))))))))))))))))))</f>
        <v>7</v>
      </c>
      <c r="D751" s="19" t="s">
        <v>20</v>
      </c>
      <c r="E751" s="19" t="s">
        <v>1235</v>
      </c>
      <c r="F751" s="24">
        <f>Table4[[#This Row],[USD Pricing]]*Exchange!$A$1</f>
        <v>88.13</v>
      </c>
      <c r="G751" s="24">
        <v>62.95</v>
      </c>
      <c r="H751" s="12" t="s">
        <v>1530</v>
      </c>
      <c r="I751" s="19" t="s">
        <v>0</v>
      </c>
      <c r="J751" s="19" t="s">
        <v>2866</v>
      </c>
      <c r="L751" s="22"/>
      <c r="XFD751" s="22"/>
    </row>
    <row r="752" spans="1:12 16384:16384" s="19" customFormat="1" x14ac:dyDescent="0.35">
      <c r="A752" s="12" t="s">
        <v>605</v>
      </c>
      <c r="B752" s="19" t="str">
        <f>HYPERLINK(Table4[[#This Row],[Link]],Table4[[#This Row],[Pattern w/out Hyperlink]])</f>
        <v>Patent</v>
      </c>
      <c r="C752" s="19">
        <f>IF(F752&lt;=$N$1,$M$1,IF(AND(F752&gt;=$N$2,F752&lt;=$O$2),$M$2,IF(AND(F752&gt;=$N$3,F752&lt;=$O$3),$M$3,IF(AND(F752&gt;=$N$4,F752&lt;=$O$4),$M$4,IF(AND(F752&gt;=$N$5,F752&lt;=$O$5),$M$5,IF(AND(F752&gt;=$N$6,F752&lt;=$O$6),$M$6,IF(AND(F752&gt;=$N$7,F752&lt;=$O$7),$M$7,IF(AND(F752&gt;=$N$8,F752&lt;=$O$8),$M$8,IF(AND(F752&gt;$N$9,F752&lt;=$O$9),$M$9,IF(AND(F752&gt;=$N$10,F752&lt;=$O$10),$M$10,IF(AND(F752&gt;=$N$11,F752&lt;=$O$11),$M$11,IF(AND(F752&gt;=$N$12,F752&lt;=$O$12),$M$12,IF(AND(F752&gt;=$N$13,F752&lt;=$O$13),$M$13,IF(AND(F752&gt;=$N$14,F752&lt;=$O$14),$M$14,IF(AND(F752&gt;=$N$15,F752&lt;=$O$15),$M$15,IF(AND(F752&gt;=$N$16,F752&lt;=$O$16),$M$16,IF(AND(F752&gt;=$N$17,F752&lt;=$O$17),$M$17,IF(AND(F752&gt;=$N$18,F752&lt;=$O$18),$M$18,IF(AND(F752&gt;=$M$19,F752&gt;=$N$19),$O$19,IF(AND(F752&gt;=$N$19,F752&lt;=$O$19),$M$19,IF(AND(F752&gt;=$N$20,F752&lt;=$O$20),$M$20,IF(AND(F752&gt;=$N$21,F752&lt;=$O$21),$M$21,IF(AND(F752&gt;=$N$22,F752&lt;=$O$22),$M$22,IF(AND(F752&gt;=$N$23,F752&lt;=$O$23),$M$23,IF(AND(F752&gt;=$N$24,F752&lt;=$O$24),$M$24,IF(AND(F752&gt;=$N$25,F752&lt;=$O$25),$M$25,IF(AND(F752&gt;=$N$26,F752&lt;=$O$26),$M$26,IF(AND(F752&gt;=$N$27,F752&lt;=$O$27),$M$27,IF(AND(F752&gt;=$N$28,F752&lt;=$O$28),$M$28,IF(AND(F752&gt;=$N$29,F752&lt;=$O$29),$M$29))))))))))))))))))))))))))))))</f>
        <v>7</v>
      </c>
      <c r="D752" s="19" t="s">
        <v>19</v>
      </c>
      <c r="E752" s="19" t="s">
        <v>1235</v>
      </c>
      <c r="F752" s="16">
        <v>79</v>
      </c>
      <c r="G752" s="16"/>
      <c r="H752" s="12" t="s">
        <v>2036</v>
      </c>
      <c r="I752" s="19" t="s">
        <v>1319</v>
      </c>
      <c r="J752" s="19" t="s">
        <v>2857</v>
      </c>
      <c r="K752" s="12" t="s">
        <v>8170</v>
      </c>
      <c r="L752" s="22"/>
      <c r="XFD752" s="22"/>
    </row>
    <row r="753" spans="1:12 16384:16384" s="19" customFormat="1" x14ac:dyDescent="0.35">
      <c r="A753" s="19" t="s">
        <v>3053</v>
      </c>
      <c r="B753" s="45" t="str">
        <f>HYPERLINK(Table4[[#This Row],[Link]],Table4[[#This Row],[Pattern w/out Hyperlink]])</f>
        <v>Pascal</v>
      </c>
      <c r="C753" s="19">
        <f>IF(F753&lt;=$N$1,$M$1,IF(AND(F753&gt;=$N$2,F753&lt;=$O$2),$M$2,IF(AND(F753&gt;=$N$3,F753&lt;=$O$3),$M$3,IF(AND(F753&gt;=$N$4,F753&lt;=$O$4),$M$4,IF(AND(F753&gt;=$N$5,F753&lt;=$O$5),$M$5,IF(AND(F753&gt;=$N$6,F753&lt;=$O$6),$M$6,IF(AND(F753&gt;=$N$7,F753&lt;=$O$7),$M$7,IF(AND(F753&gt;=$N$8,F753&lt;=$O$8),$M$8,IF(AND(F753&gt;$N$9,F753&lt;=$O$9),$M$9,IF(AND(F753&gt;=$N$10,F753&lt;=$O$10),$M$10,IF(AND(F753&gt;=$N$11,F753&lt;=$O$11),$M$11,IF(AND(F753&gt;=$N$12,F753&lt;=$O$12),$M$12,IF(AND(F753&gt;=$N$13,F753&lt;=$O$13),$M$13,IF(AND(F753&gt;=$N$14,F753&lt;=$O$14),$M$14,IF(AND(F753&gt;=$N$15,F753&lt;=$O$15),$M$15,IF(AND(F753&gt;=$N$16,F753&lt;=$O$16),$M$16,IF(AND(F753&gt;=$N$17,F753&lt;=$O$17),$M$17,IF(AND(F753&gt;=$N$18,F753&lt;=$O$18),$M$18,IF(AND(F753&gt;=$M$19,F753&gt;=$N$19),$O$19,IF(AND(F753&gt;=$N$19,F753&lt;=$O$19),$M$19,IF(AND(F753&gt;=$N$20,F753&lt;=$O$20),$M$20,IF(AND(F753&gt;=$N$21,F753&lt;=$O$21),$M$21,IF(AND(F753&gt;=$N$22,F753&lt;=$O$22),$M$22,IF(AND(F753&gt;=$N$23,F753&lt;=$O$23),$M$23,IF(AND(F753&gt;=$N$24,F753&lt;=$O$24),$M$24,IF(AND(F753&gt;=$N$25,F753&lt;=$O$25),$M$25,IF(AND(F753&gt;=$N$26,F753&lt;=$O$26),$M$26,IF(AND(F753&gt;=$N$27,F753&lt;=$O$27),$M$27,IF(AND(F753&gt;=$N$28,F753&lt;=$O$28),$M$28,IF(AND(F753&gt;=$N$29,F753&lt;=$O$29),$M$29))))))))))))))))))))))))))))))</f>
        <v>7</v>
      </c>
      <c r="D753" s="19" t="s">
        <v>2981</v>
      </c>
      <c r="E753" s="19" t="s">
        <v>1235</v>
      </c>
      <c r="F753" s="23">
        <f>Table4[[#This Row],[USD Pricing]]*Exchange!$A$1</f>
        <v>91</v>
      </c>
      <c r="G753" s="23">
        <v>65</v>
      </c>
      <c r="H753" s="19" t="s">
        <v>7809</v>
      </c>
      <c r="I753" s="19" t="s">
        <v>0</v>
      </c>
      <c r="J753" s="19" t="s">
        <v>2856</v>
      </c>
      <c r="L753" s="22"/>
      <c r="XFD753" s="22"/>
    </row>
    <row r="754" spans="1:12 16384:16384" s="19" customFormat="1" x14ac:dyDescent="0.35">
      <c r="A754" s="12" t="s">
        <v>3054</v>
      </c>
      <c r="B754" s="19" t="str">
        <f>HYPERLINK(Table4[[#This Row],[Link]],Table4[[#This Row],[Pattern w/out Hyperlink]])</f>
        <v>Pebbled</v>
      </c>
      <c r="C754" s="19">
        <f>IF(F754&lt;=$N$1,$M$1,IF(AND(F754&gt;=$N$2,F754&lt;=$O$2),$M$2,IF(AND(F754&gt;=$N$3,F754&lt;=$O$3),$M$3,IF(AND(F754&gt;=$N$4,F754&lt;=$O$4),$M$4,IF(AND(F754&gt;=$N$5,F754&lt;=$O$5),$M$5,IF(AND(F754&gt;=$N$6,F754&lt;=$O$6),$M$6,IF(AND(F754&gt;=$N$7,F754&lt;=$O$7),$M$7,IF(AND(F754&gt;=$N$8,F754&lt;=$O$8),$M$8,IF(AND(F754&gt;$N$9,F754&lt;=$O$9),$M$9,IF(AND(F754&gt;=$N$10,F754&lt;=$O$10),$M$10,IF(AND(F754&gt;=$N$11,F754&lt;=$O$11),$M$11,IF(AND(F754&gt;=$N$12,F754&lt;=$O$12),$M$12,IF(AND(F754&gt;=$N$13,F754&lt;=$O$13),$M$13,IF(AND(F754&gt;=$N$14,F754&lt;=$O$14),$M$14,IF(AND(F754&gt;=$N$15,F754&lt;=$O$15),$M$15,IF(AND(F754&gt;=$N$16,F754&lt;=$O$16),$M$16,IF(AND(F754&gt;=$N$17,F754&lt;=$O$17),$M$17,IF(AND(F754&gt;=$N$18,F754&lt;=$O$18),$M$18,IF(AND(F754&gt;=$M$19,F754&gt;=$N$19),$O$19,IF(AND(F754&gt;=$N$19,F754&lt;=$O$19),$M$19,IF(AND(F754&gt;=$N$20,F754&lt;=$O$20),$M$20,IF(AND(F754&gt;=$N$21,F754&lt;=$O$21),$M$21,IF(AND(F754&gt;=$N$22,F754&lt;=$O$22),$M$22,IF(AND(F754&gt;=$N$23,F754&lt;=$O$23),$M$23,IF(AND(F754&gt;=$N$24,F754&lt;=$O$24),$M$24,IF(AND(F754&gt;=$N$25,F754&lt;=$O$25),$M$25,IF(AND(F754&gt;=$N$26,F754&lt;=$O$26),$M$26,IF(AND(F754&gt;=$N$27,F754&lt;=$O$27),$M$27,IF(AND(F754&gt;=$N$28,F754&lt;=$O$28),$M$28,IF(AND(F754&gt;=$N$29,F754&lt;=$O$29),$M$29))))))))))))))))))))))))))))))</f>
        <v>7</v>
      </c>
      <c r="D754" s="19" t="s">
        <v>2981</v>
      </c>
      <c r="E754" s="19" t="s">
        <v>1235</v>
      </c>
      <c r="F754" s="16">
        <f>Table4[[#This Row],[USD Pricing]]*Exchange!$A$1</f>
        <v>88.199999999999989</v>
      </c>
      <c r="G754" s="16">
        <v>63</v>
      </c>
      <c r="H754" s="12" t="s">
        <v>8203</v>
      </c>
      <c r="I754" s="19" t="s">
        <v>1319</v>
      </c>
      <c r="J754" s="19" t="s">
        <v>2857</v>
      </c>
      <c r="K754" s="12" t="s">
        <v>8170</v>
      </c>
      <c r="L754" s="22"/>
      <c r="XFD754" s="22"/>
    </row>
    <row r="755" spans="1:12 16384:16384" s="19" customFormat="1" x14ac:dyDescent="0.35">
      <c r="A755" s="12" t="s">
        <v>8189</v>
      </c>
      <c r="B755" s="19" t="str">
        <f>HYPERLINK(Table4[[#This Row],[Link]],Table4[[#This Row],[Pattern w/out Hyperlink]])</f>
        <v>Petal Dots</v>
      </c>
      <c r="C755" s="19">
        <f>IF(F755&lt;=$N$1,$M$1,IF(AND(F755&gt;=$N$2,F755&lt;=$O$2),$M$2,IF(AND(F755&gt;=$N$3,F755&lt;=$O$3),$M$3,IF(AND(F755&gt;=$N$4,F755&lt;=$O$4),$M$4,IF(AND(F755&gt;=$N$5,F755&lt;=$O$5),$M$5,IF(AND(F755&gt;=$N$6,F755&lt;=$O$6),$M$6,IF(AND(F755&gt;=$N$7,F755&lt;=$O$7),$M$7,IF(AND(F755&gt;=$N$8,F755&lt;=$O$8),$M$8,IF(AND(F755&gt;$N$9,F755&lt;=$O$9),$M$9,IF(AND(F755&gt;=$N$10,F755&lt;=$O$10),$M$10,IF(AND(F755&gt;=$N$11,F755&lt;=$O$11),$M$11,IF(AND(F755&gt;=$N$12,F755&lt;=$O$12),$M$12,IF(AND(F755&gt;=$N$13,F755&lt;=$O$13),$M$13,IF(AND(F755&gt;=$N$14,F755&lt;=$O$14),$M$14,IF(AND(F755&gt;=$N$15,F755&lt;=$O$15),$M$15,IF(AND(F755&gt;=$N$16,F755&lt;=$O$16),$M$16,IF(AND(F755&gt;=$N$17,F755&lt;=$O$17),$M$17,IF(AND(F755&gt;=$N$18,F755&lt;=$O$18),$M$18,IF(AND(F755&gt;=$M$19,F755&gt;=$N$19),$O$19,IF(AND(F755&gt;=$N$19,F755&lt;=$O$19),$M$19,IF(AND(F755&gt;=$N$20,F755&lt;=$O$20),$M$20,IF(AND(F755&gt;=$N$21,F755&lt;=$O$21),$M$21,IF(AND(F755&gt;=$N$22,F755&lt;=$O$22),$M$22,IF(AND(F755&gt;=$N$23,F755&lt;=$O$23),$M$23,IF(AND(F755&gt;=$N$24,F755&lt;=$O$24),$M$24,IF(AND(F755&gt;=$N$25,F755&lt;=$O$25),$M$25,IF(AND(F755&gt;=$N$26,F755&lt;=$O$26),$M$26,IF(AND(F755&gt;=$N$27,F755&lt;=$O$27),$M$27,IF(AND(F755&gt;=$N$28,F755&lt;=$O$28),$M$28,IF(AND(F755&gt;=$N$29,F755&lt;=$O$29),$M$29))))))))))))))))))))))))))))))</f>
        <v>7</v>
      </c>
      <c r="D755" s="19" t="s">
        <v>20</v>
      </c>
      <c r="E755" s="19" t="s">
        <v>1235</v>
      </c>
      <c r="F755" s="16">
        <f>Table4[[#This Row],[USD Pricing]]*Exchange!$A$1</f>
        <v>87.5</v>
      </c>
      <c r="G755" s="16">
        <v>62.5</v>
      </c>
      <c r="H755" s="12" t="s">
        <v>8190</v>
      </c>
      <c r="I755" s="19" t="s">
        <v>0</v>
      </c>
      <c r="J755" s="19" t="s">
        <v>3822</v>
      </c>
      <c r="K755" s="12" t="s">
        <v>8170</v>
      </c>
      <c r="L755" s="22"/>
      <c r="XFD755" s="22"/>
    </row>
    <row r="756" spans="1:12 16384:16384" s="19" customFormat="1" x14ac:dyDescent="0.35">
      <c r="A756" s="19" t="s">
        <v>7523</v>
      </c>
      <c r="B756" s="45" t="str">
        <f>HYPERLINK(Table4[[#This Row],[Link]],Table4[[#This Row],[Pattern w/out Hyperlink]])</f>
        <v>Pavilion</v>
      </c>
      <c r="C756" s="19">
        <f>IF(F756&lt;=$N$1,$M$1,IF(AND(F756&gt;=$N$2,F756&lt;=$O$2),$M$2,IF(AND(F756&gt;=$N$3,F756&lt;=$O$3),$M$3,IF(AND(F756&gt;=$N$4,F756&lt;=$O$4),$M$4,IF(AND(F756&gt;=$N$5,F756&lt;=$O$5),$M$5,IF(AND(F756&gt;=$N$6,F756&lt;=$O$6),$M$6,IF(AND(F756&gt;=$N$7,F756&lt;=$O$7),$M$7,IF(AND(F756&gt;=$N$8,F756&lt;=$O$8),$M$8,IF(AND(F756&gt;$N$9,F756&lt;=$O$9),$M$9,IF(AND(F756&gt;=$N$10,F756&lt;=$O$10),$M$10,IF(AND(F756&gt;=$N$11,F756&lt;=$O$11),$M$11,IF(AND(F756&gt;=$N$12,F756&lt;=$O$12),$M$12,IF(AND(F756&gt;=$N$13,F756&lt;=$O$13),$M$13,IF(AND(F756&gt;=$N$14,F756&lt;=$O$14),$M$14,IF(AND(F756&gt;=$N$15,F756&lt;=$O$15),$M$15,IF(AND(F756&gt;=$N$16,F756&lt;=$O$16),$M$16,IF(AND(F756&gt;=$N$17,F756&lt;=$O$17),$M$17,IF(AND(F756&gt;=$N$18,F756&lt;=$O$18),$M$18,IF(AND(F756&gt;=$M$19,F756&gt;=$N$19),$O$19,IF(AND(F756&gt;=$N$19,F756&lt;=$O$19),$M$19,IF(AND(F756&gt;=$N$20,F756&lt;=$O$20),$M$20,IF(AND(F756&gt;=$N$21,F756&lt;=$O$21),$M$21,IF(AND(F756&gt;=$N$22,F756&lt;=$O$22),$M$22,IF(AND(F756&gt;=$N$23,F756&lt;=$O$23),$M$23,IF(AND(F756&gt;=$N$24,F756&lt;=$O$24),$M$24,IF(AND(F756&gt;=$N$25,F756&lt;=$O$25),$M$25,IF(AND(F756&gt;=$N$26,F756&lt;=$O$26),$M$26,IF(AND(F756&gt;=$N$27,F756&lt;=$O$27),$M$27,IF(AND(F756&gt;=$N$28,F756&lt;=$O$28),$M$28,IF(AND(F756&gt;=$N$29,F756&lt;=$O$29),$M$29))))))))))))))))))))))))))))))</f>
        <v>7</v>
      </c>
      <c r="D756" s="19" t="s">
        <v>22</v>
      </c>
      <c r="E756" s="19" t="s">
        <v>1235</v>
      </c>
      <c r="F756" s="23">
        <f>Table4[[#This Row],[USD Pricing]]*Exchange!$A$1</f>
        <v>75.921999999999997</v>
      </c>
      <c r="G756" s="23">
        <v>54.23</v>
      </c>
      <c r="H756" s="11" t="s">
        <v>7524</v>
      </c>
      <c r="I756" s="19" t="s">
        <v>0</v>
      </c>
      <c r="J756" s="19" t="s">
        <v>3264</v>
      </c>
      <c r="L756" s="22"/>
      <c r="XFD756" s="22"/>
    </row>
    <row r="757" spans="1:12 16384:16384" s="19" customFormat="1" x14ac:dyDescent="0.35">
      <c r="A757" s="12" t="s">
        <v>622</v>
      </c>
      <c r="B757" s="19" t="str">
        <f>HYPERLINK(Table4[[#This Row],[Link]],Table4[[#This Row],[Pattern w/out Hyperlink]])</f>
        <v>Pinkerton</v>
      </c>
      <c r="C757" s="19">
        <f>IF(F757&lt;=$N$1,$M$1,IF(AND(F757&gt;=$N$2,F757&lt;=$O$2),$M$2,IF(AND(F757&gt;=$N$3,F757&lt;=$O$3),$M$3,IF(AND(F757&gt;=$N$4,F757&lt;=$O$4),$M$4,IF(AND(F757&gt;=$N$5,F757&lt;=$O$5),$M$5,IF(AND(F757&gt;=$N$6,F757&lt;=$O$6),$M$6,IF(AND(F757&gt;=$N$7,F757&lt;=$O$7),$M$7,IF(AND(F757&gt;=$N$8,F757&lt;=$O$8),$M$8,IF(AND(F757&gt;$N$9,F757&lt;=$O$9),$M$9,IF(AND(F757&gt;=$N$10,F757&lt;=$O$10),$M$10,IF(AND(F757&gt;=$N$11,F757&lt;=$O$11),$M$11,IF(AND(F757&gt;=$N$12,F757&lt;=$O$12),$M$12,IF(AND(F757&gt;=$N$13,F757&lt;=$O$13),$M$13,IF(AND(F757&gt;=$N$14,F757&lt;=$O$14),$M$14,IF(AND(F757&gt;=$N$15,F757&lt;=$O$15),$M$15,IF(AND(F757&gt;=$N$16,F757&lt;=$O$16),$M$16,IF(AND(F757&gt;=$N$17,F757&lt;=$O$17),$M$17,IF(AND(F757&gt;=$N$18,F757&lt;=$O$18),$M$18,IF(AND(F757&gt;=$M$19,F757&gt;=$N$19),$O$19,IF(AND(F757&gt;=$N$19,F757&lt;=$O$19),$M$19,IF(AND(F757&gt;=$N$20,F757&lt;=$O$20),$M$20,IF(AND(F757&gt;=$N$21,F757&lt;=$O$21),$M$21,IF(AND(F757&gt;=$N$22,F757&lt;=$O$22),$M$22,IF(AND(F757&gt;=$N$23,F757&lt;=$O$23),$M$23,IF(AND(F757&gt;=$N$24,F757&lt;=$O$24),$M$24,IF(AND(F757&gt;=$N$25,F757&lt;=$O$25),$M$25,IF(AND(F757&gt;=$N$26,F757&lt;=$O$26),$M$26,IF(AND(F757&gt;=$N$27,F757&lt;=$O$27),$M$27,IF(AND(F757&gt;=$N$28,F757&lt;=$O$28),$M$28,IF(AND(F757&gt;=$N$29,F757&lt;=$O$29),$M$29))))))))))))))))))))))))))))))</f>
        <v>7</v>
      </c>
      <c r="D757" s="19" t="s">
        <v>19</v>
      </c>
      <c r="E757" s="19" t="s">
        <v>1235</v>
      </c>
      <c r="F757" s="16">
        <v>77</v>
      </c>
      <c r="G757" s="16"/>
      <c r="H757" s="12" t="s">
        <v>1037</v>
      </c>
      <c r="I757" s="19" t="s">
        <v>1319</v>
      </c>
      <c r="J757" s="19" t="s">
        <v>2857</v>
      </c>
      <c r="K757" s="12" t="s">
        <v>8170</v>
      </c>
      <c r="L757" s="22"/>
      <c r="XFD757" s="22"/>
    </row>
    <row r="758" spans="1:12 16384:16384" s="19" customFormat="1" x14ac:dyDescent="0.35">
      <c r="A758" s="12" t="s">
        <v>635</v>
      </c>
      <c r="B758" s="19" t="str">
        <f>HYPERLINK(Table4[[#This Row],[Link]],Table4[[#This Row],[Pattern w/out Hyperlink]])</f>
        <v>Polished</v>
      </c>
      <c r="C758" s="19">
        <f>IF(F758&lt;=$N$1,$M$1,IF(AND(F758&gt;=$N$2,F758&lt;=$O$2),$M$2,IF(AND(F758&gt;=$N$3,F758&lt;=$O$3),$M$3,IF(AND(F758&gt;=$N$4,F758&lt;=$O$4),$M$4,IF(AND(F758&gt;=$N$5,F758&lt;=$O$5),$M$5,IF(AND(F758&gt;=$N$6,F758&lt;=$O$6),$M$6,IF(AND(F758&gt;=$N$7,F758&lt;=$O$7),$M$7,IF(AND(F758&gt;=$N$8,F758&lt;=$O$8),$M$8,IF(AND(F758&gt;$N$9,F758&lt;=$O$9),$M$9,IF(AND(F758&gt;=$N$10,F758&lt;=$O$10),$M$10,IF(AND(F758&gt;=$N$11,F758&lt;=$O$11),$M$11,IF(AND(F758&gt;=$N$12,F758&lt;=$O$12),$M$12,IF(AND(F758&gt;=$N$13,F758&lt;=$O$13),$M$13,IF(AND(F758&gt;=$N$14,F758&lt;=$O$14),$M$14,IF(AND(F758&gt;=$N$15,F758&lt;=$O$15),$M$15,IF(AND(F758&gt;=$N$16,F758&lt;=$O$16),$M$16,IF(AND(F758&gt;=$N$17,F758&lt;=$O$17),$M$17,IF(AND(F758&gt;=$N$18,F758&lt;=$O$18),$M$18,IF(AND(F758&gt;=$M$19,F758&gt;=$N$19),$O$19,IF(AND(F758&gt;=$N$19,F758&lt;=$O$19),$M$19,IF(AND(F758&gt;=$N$20,F758&lt;=$O$20),$M$20,IF(AND(F758&gt;=$N$21,F758&lt;=$O$21),$M$21,IF(AND(F758&gt;=$N$22,F758&lt;=$O$22),$M$22,IF(AND(F758&gt;=$N$23,F758&lt;=$O$23),$M$23,IF(AND(F758&gt;=$N$24,F758&lt;=$O$24),$M$24,IF(AND(F758&gt;=$N$25,F758&lt;=$O$25),$M$25,IF(AND(F758&gt;=$N$26,F758&lt;=$O$26),$M$26,IF(AND(F758&gt;=$N$27,F758&lt;=$O$27),$M$27,IF(AND(F758&gt;=$N$28,F758&lt;=$O$28),$M$28,IF(AND(F758&gt;=$N$29,F758&lt;=$O$29),$M$29))))))))))))))))))))))))))))))</f>
        <v>7</v>
      </c>
      <c r="D758" s="19" t="s">
        <v>24</v>
      </c>
      <c r="E758" s="19" t="s">
        <v>1235</v>
      </c>
      <c r="F758" s="16">
        <f>Table4[[#This Row],[USD Pricing]]*Exchange!$A$1</f>
        <v>77.699999999999989</v>
      </c>
      <c r="G758" s="16">
        <v>55.5</v>
      </c>
      <c r="H758" s="12" t="s">
        <v>985</v>
      </c>
      <c r="I758" s="19" t="s">
        <v>1319</v>
      </c>
      <c r="J758" s="19" t="s">
        <v>2857</v>
      </c>
      <c r="K758" s="12" t="s">
        <v>8158</v>
      </c>
      <c r="L758" s="22"/>
      <c r="XFD758" s="22"/>
    </row>
    <row r="759" spans="1:12 16384:16384" s="19" customFormat="1" x14ac:dyDescent="0.35">
      <c r="A759" s="12" t="s">
        <v>7622</v>
      </c>
      <c r="B759" s="19" t="str">
        <f>HYPERLINK(Table4[[#This Row],[Link]],Table4[[#This Row],[Pattern w/out Hyperlink]])</f>
        <v>Perspective 2.0</v>
      </c>
      <c r="C759" s="19">
        <f>IF(F759&lt;=$N$1,$M$1,IF(AND(F759&gt;=$N$2,F759&lt;=$O$2),$M$2,IF(AND(F759&gt;=$N$3,F759&lt;=$O$3),$M$3,IF(AND(F759&gt;=$N$4,F759&lt;=$O$4),$M$4,IF(AND(F759&gt;=$N$5,F759&lt;=$O$5),$M$5,IF(AND(F759&gt;=$N$6,F759&lt;=$O$6),$M$6,IF(AND(F759&gt;=$N$7,F759&lt;=$O$7),$M$7,IF(AND(F759&gt;=$N$8,F759&lt;=$O$8),$M$8,IF(AND(F759&gt;$N$9,F759&lt;=$O$9),$M$9,IF(AND(F759&gt;=$N$10,F759&lt;=$O$10),$M$10,IF(AND(F759&gt;=$N$11,F759&lt;=$O$11),$M$11,IF(AND(F759&gt;=$N$12,F759&lt;=$O$12),$M$12,IF(AND(F759&gt;=$N$13,F759&lt;=$O$13),$M$13,IF(AND(F759&gt;=$N$14,F759&lt;=$O$14),$M$14,IF(AND(F759&gt;=$N$15,F759&lt;=$O$15),$M$15,IF(AND(F759&gt;=$N$16,F759&lt;=$O$16),$M$16,IF(AND(F759&gt;=$N$17,F759&lt;=$O$17),$M$17,IF(AND(F759&gt;=$N$18,F759&lt;=$O$18),$M$18,IF(AND(F759&gt;=$M$19,F759&gt;=$N$19),$O$19,IF(AND(F759&gt;=$N$19,F759&lt;=$O$19),$M$19,IF(AND(F759&gt;=$N$20,F759&lt;=$O$20),$M$20,IF(AND(F759&gt;=$N$21,F759&lt;=$O$21),$M$21,IF(AND(F759&gt;=$N$22,F759&lt;=$O$22),$M$22,IF(AND(F759&gt;=$N$23,F759&lt;=$O$23),$M$23,IF(AND(F759&gt;=$N$24,F759&lt;=$O$24),$M$24,IF(AND(F759&gt;=$N$25,F759&lt;=$O$25),$M$25,IF(AND(F759&gt;=$N$26,F759&lt;=$O$26),$M$26,IF(AND(F759&gt;=$N$27,F759&lt;=$O$27),$M$27,IF(AND(F759&gt;=$N$28,F759&lt;=$O$28),$M$28,IF(AND(F759&gt;=$N$29,F759&lt;=$O$29),$M$29))))))))))))))))))))))))))))))</f>
        <v>7</v>
      </c>
      <c r="D759" s="19" t="s">
        <v>20</v>
      </c>
      <c r="E759" s="19" t="s">
        <v>1235</v>
      </c>
      <c r="F759" s="24">
        <f>Table4[[#This Row],[USD Pricing]]*Exchange!$A$1</f>
        <v>75.53</v>
      </c>
      <c r="G759" s="24">
        <v>53.95</v>
      </c>
      <c r="H759" s="12" t="s">
        <v>1532</v>
      </c>
      <c r="I759" s="19" t="s">
        <v>0</v>
      </c>
      <c r="J759" s="19" t="s">
        <v>2866</v>
      </c>
      <c r="L759" s="22"/>
      <c r="XFD759" s="22"/>
    </row>
    <row r="760" spans="1:12 16384:16384" s="19" customFormat="1" x14ac:dyDescent="0.35">
      <c r="A760" s="12" t="s">
        <v>7945</v>
      </c>
      <c r="B760" s="19" t="str">
        <f>HYPERLINK(Table4[[#This Row],[Link]],Table4[[#This Row],[Pattern w/out Hyperlink]])</f>
        <v>Pollux</v>
      </c>
      <c r="C760" s="19">
        <f>IF(F760&lt;=$N$1,$M$1,IF(AND(F760&gt;=$N$2,F760&lt;=$O$2),$M$2,IF(AND(F760&gt;=$N$3,F760&lt;=$O$3),$M$3,IF(AND(F760&gt;=$N$4,F760&lt;=$O$4),$M$4,IF(AND(F760&gt;=$N$5,F760&lt;=$O$5),$M$5,IF(AND(F760&gt;=$N$6,F760&lt;=$O$6),$M$6,IF(AND(F760&gt;=$N$7,F760&lt;=$O$7),$M$7,IF(AND(F760&gt;=$N$8,F760&lt;=$O$8),$M$8,IF(AND(F760&gt;$N$9,F760&lt;=$O$9),$M$9,IF(AND(F760&gt;=$N$10,F760&lt;=$O$10),$M$10,IF(AND(F760&gt;=$N$11,F760&lt;=$O$11),$M$11,IF(AND(F760&gt;=$N$12,F760&lt;=$O$12),$M$12,IF(AND(F760&gt;=$N$13,F760&lt;=$O$13),$M$13,IF(AND(F760&gt;=$N$14,F760&lt;=$O$14),$M$14,IF(AND(F760&gt;=$N$15,F760&lt;=$O$15),$M$15,IF(AND(F760&gt;=$N$16,F760&lt;=$O$16),$M$16,IF(AND(F760&gt;=$N$17,F760&lt;=$O$17),$M$17,IF(AND(F760&gt;=$N$18,F760&lt;=$O$18),$M$18,IF(AND(F760&gt;=$M$19,F760&gt;=$N$19),$O$19,IF(AND(F760&gt;=$N$19,F760&lt;=$O$19),$M$19,IF(AND(F760&gt;=$N$20,F760&lt;=$O$20),$M$20,IF(AND(F760&gt;=$N$21,F760&lt;=$O$21),$M$21,IF(AND(F760&gt;=$N$22,F760&lt;=$O$22),$M$22,IF(AND(F760&gt;=$N$23,F760&lt;=$O$23),$M$23,IF(AND(F760&gt;=$N$24,F760&lt;=$O$24),$M$24,IF(AND(F760&gt;=$N$25,F760&lt;=$O$25),$M$25,IF(AND(F760&gt;=$N$26,F760&lt;=$O$26),$M$26,IF(AND(F760&gt;=$N$27,F760&lt;=$O$27),$M$27,IF(AND(F760&gt;=$N$28,F760&lt;=$O$28),$M$28,IF(AND(F760&gt;=$N$29,F760&lt;=$O$29),$M$29))))))))))))))))))))))))))))))</f>
        <v>7</v>
      </c>
      <c r="D760" s="19" t="s">
        <v>19</v>
      </c>
      <c r="E760" s="19" t="s">
        <v>1235</v>
      </c>
      <c r="F760" s="16">
        <v>77</v>
      </c>
      <c r="G760" s="16"/>
      <c r="H760" s="12" t="s">
        <v>7946</v>
      </c>
      <c r="I760" s="19" t="s">
        <v>0</v>
      </c>
      <c r="J760" s="19" t="s">
        <v>8169</v>
      </c>
      <c r="K760" s="12" t="s">
        <v>8158</v>
      </c>
      <c r="L760" s="22"/>
      <c r="XFD760" s="22"/>
    </row>
    <row r="761" spans="1:12 16384:16384" s="19" customFormat="1" x14ac:dyDescent="0.35">
      <c r="A761" s="12" t="s">
        <v>621</v>
      </c>
      <c r="B761" s="19" t="str">
        <f>HYPERLINK(Table4[[#This Row],[Link]],Table4[[#This Row],[Pattern w/out Hyperlink]])</f>
        <v>Ping Pong</v>
      </c>
      <c r="C761" s="19">
        <f>IF(F761&lt;=$N$1,$M$1,IF(AND(F761&gt;=$N$2,F761&lt;=$O$2),$M$2,IF(AND(F761&gt;=$N$3,F761&lt;=$O$3),$M$3,IF(AND(F761&gt;=$N$4,F761&lt;=$O$4),$M$4,IF(AND(F761&gt;=$N$5,F761&lt;=$O$5),$M$5,IF(AND(F761&gt;=$N$6,F761&lt;=$O$6),$M$6,IF(AND(F761&gt;=$N$7,F761&lt;=$O$7),$M$7,IF(AND(F761&gt;=$N$8,F761&lt;=$O$8),$M$8,IF(AND(F761&gt;$N$9,F761&lt;=$O$9),$M$9,IF(AND(F761&gt;=$N$10,F761&lt;=$O$10),$M$10,IF(AND(F761&gt;=$N$11,F761&lt;=$O$11),$M$11,IF(AND(F761&gt;=$N$12,F761&lt;=$O$12),$M$12,IF(AND(F761&gt;=$N$13,F761&lt;=$O$13),$M$13,IF(AND(F761&gt;=$N$14,F761&lt;=$O$14),$M$14,IF(AND(F761&gt;=$N$15,F761&lt;=$O$15),$M$15,IF(AND(F761&gt;=$N$16,F761&lt;=$O$16),$M$16,IF(AND(F761&gt;=$N$17,F761&lt;=$O$17),$M$17,IF(AND(F761&gt;=$N$18,F761&lt;=$O$18),$M$18,IF(AND(F761&gt;=$M$19,F761&gt;=$N$19),$O$19,IF(AND(F761&gt;=$N$19,F761&lt;=$O$19),$M$19,IF(AND(F761&gt;=$N$20,F761&lt;=$O$20),$M$20,IF(AND(F761&gt;=$N$21,F761&lt;=$O$21),$M$21,IF(AND(F761&gt;=$N$22,F761&lt;=$O$22),$M$22,IF(AND(F761&gt;=$N$23,F761&lt;=$O$23),$M$23,IF(AND(F761&gt;=$N$24,F761&lt;=$O$24),$M$24,IF(AND(F761&gt;=$N$25,F761&lt;=$O$25),$M$25,IF(AND(F761&gt;=$N$26,F761&lt;=$O$26),$M$26,IF(AND(F761&gt;=$N$27,F761&lt;=$O$27),$M$27,IF(AND(F761&gt;=$N$28,F761&lt;=$O$28),$M$28,IF(AND(F761&gt;=$N$29,F761&lt;=$O$29),$M$29))))))))))))))))))))))))))))))</f>
        <v>7</v>
      </c>
      <c r="D761" s="19" t="s">
        <v>20</v>
      </c>
      <c r="E761" s="19" t="s">
        <v>1235</v>
      </c>
      <c r="F761" s="24">
        <f>Table4[[#This Row],[USD Pricing]]*Exchange!$A$1</f>
        <v>86.8</v>
      </c>
      <c r="G761" s="24">
        <v>62</v>
      </c>
      <c r="H761" s="12" t="s">
        <v>1533</v>
      </c>
      <c r="I761" s="19" t="s">
        <v>0</v>
      </c>
      <c r="J761" s="19" t="s">
        <v>2866</v>
      </c>
      <c r="L761" s="22"/>
      <c r="XFD761" s="22"/>
    </row>
    <row r="762" spans="1:12 16384:16384" s="19" customFormat="1" x14ac:dyDescent="0.35">
      <c r="A762" s="19" t="s">
        <v>625</v>
      </c>
      <c r="B762" s="45" t="str">
        <f>HYPERLINK(Table4[[#This Row],[Link]],Table4[[#This Row],[Pattern w/out Hyperlink]])</f>
        <v>Pitch</v>
      </c>
      <c r="C762" s="19">
        <f>IF(F762&lt;=$N$1,$M$1,IF(AND(F762&gt;=$N$2,F762&lt;=$O$2),$M$2,IF(AND(F762&gt;=$N$3,F762&lt;=$O$3),$M$3,IF(AND(F762&gt;=$N$4,F762&lt;=$O$4),$M$4,IF(AND(F762&gt;=$N$5,F762&lt;=$O$5),$M$5,IF(AND(F762&gt;=$N$6,F762&lt;=$O$6),$M$6,IF(AND(F762&gt;=$N$7,F762&lt;=$O$7),$M$7,IF(AND(F762&gt;=$N$8,F762&lt;=$O$8),$M$8,IF(AND(F762&gt;$N$9,F762&lt;=$O$9),$M$9,IF(AND(F762&gt;=$N$10,F762&lt;=$O$10),$M$10,IF(AND(F762&gt;=$N$11,F762&lt;=$O$11),$M$11,IF(AND(F762&gt;=$N$12,F762&lt;=$O$12),$M$12,IF(AND(F762&gt;=$N$13,F762&lt;=$O$13),$M$13,IF(AND(F762&gt;=$N$14,F762&lt;=$O$14),$M$14,IF(AND(F762&gt;=$N$15,F762&lt;=$O$15),$M$15,IF(AND(F762&gt;=$N$16,F762&lt;=$O$16),$M$16,IF(AND(F762&gt;=$N$17,F762&lt;=$O$17),$M$17,IF(AND(F762&gt;=$N$18,F762&lt;=$O$18),$M$18,IF(AND(F762&gt;=$M$19,F762&gt;=$N$19),$O$19,IF(AND(F762&gt;=$N$19,F762&lt;=$O$19),$M$19,IF(AND(F762&gt;=$N$20,F762&lt;=$O$20),$M$20,IF(AND(F762&gt;=$N$21,F762&lt;=$O$21),$M$21,IF(AND(F762&gt;=$N$22,F762&lt;=$O$22),$M$22,IF(AND(F762&gt;=$N$23,F762&lt;=$O$23),$M$23,IF(AND(F762&gt;=$N$24,F762&lt;=$O$24),$M$24,IF(AND(F762&gt;=$N$25,F762&lt;=$O$25),$M$25,IF(AND(F762&gt;=$N$26,F762&lt;=$O$26),$M$26,IF(AND(F762&gt;=$N$27,F762&lt;=$O$27),$M$27,IF(AND(F762&gt;=$N$28,F762&lt;=$O$28),$M$28,IF(AND(F762&gt;=$N$29,F762&lt;=$O$29),$M$29))))))))))))))))))))))))))))))</f>
        <v>7</v>
      </c>
      <c r="D762" s="19" t="s">
        <v>21</v>
      </c>
      <c r="E762" s="19" t="s">
        <v>1235</v>
      </c>
      <c r="F762" s="23">
        <v>89.5</v>
      </c>
      <c r="G762" s="23"/>
      <c r="H762" s="19" t="s">
        <v>1186</v>
      </c>
      <c r="I762" s="19" t="s">
        <v>1319</v>
      </c>
      <c r="J762" s="19" t="s">
        <v>2866</v>
      </c>
      <c r="L762" s="22"/>
      <c r="XFD762" s="22"/>
    </row>
    <row r="763" spans="1:12 16384:16384" s="19" customFormat="1" x14ac:dyDescent="0.35">
      <c r="A763" s="12" t="s">
        <v>634</v>
      </c>
      <c r="B763" s="19" t="str">
        <f>HYPERLINK(Table4[[#This Row],[Link]],Table4[[#This Row],[Pattern w/out Hyperlink]])</f>
        <v>Pod</v>
      </c>
      <c r="C763" s="19">
        <f>IF(F763&lt;=$N$1,$M$1,IF(AND(F763&gt;=$N$2,F763&lt;=$O$2),$M$2,IF(AND(F763&gt;=$N$3,F763&lt;=$O$3),$M$3,IF(AND(F763&gt;=$N$4,F763&lt;=$O$4),$M$4,IF(AND(F763&gt;=$N$5,F763&lt;=$O$5),$M$5,IF(AND(F763&gt;=$N$6,F763&lt;=$O$6),$M$6,IF(AND(F763&gt;=$N$7,F763&lt;=$O$7),$M$7,IF(AND(F763&gt;=$N$8,F763&lt;=$O$8),$M$8,IF(AND(F763&gt;$N$9,F763&lt;=$O$9),$M$9,IF(AND(F763&gt;=$N$10,F763&lt;=$O$10),$M$10,IF(AND(F763&gt;=$N$11,F763&lt;=$O$11),$M$11,IF(AND(F763&gt;=$N$12,F763&lt;=$O$12),$M$12,IF(AND(F763&gt;=$N$13,F763&lt;=$O$13),$M$13,IF(AND(F763&gt;=$N$14,F763&lt;=$O$14),$M$14,IF(AND(F763&gt;=$N$15,F763&lt;=$O$15),$M$15,IF(AND(F763&gt;=$N$16,F763&lt;=$O$16),$M$16,IF(AND(F763&gt;=$N$17,F763&lt;=$O$17),$M$17,IF(AND(F763&gt;=$N$18,F763&lt;=$O$18),$M$18,IF(AND(F763&gt;=$M$19,F763&gt;=$N$19),$O$19,IF(AND(F763&gt;=$N$19,F763&lt;=$O$19),$M$19,IF(AND(F763&gt;=$N$20,F763&lt;=$O$20),$M$20,IF(AND(F763&gt;=$N$21,F763&lt;=$O$21),$M$21,IF(AND(F763&gt;=$N$22,F763&lt;=$O$22),$M$22,IF(AND(F763&gt;=$N$23,F763&lt;=$O$23),$M$23,IF(AND(F763&gt;=$N$24,F763&lt;=$O$24),$M$24,IF(AND(F763&gt;=$N$25,F763&lt;=$O$25),$M$25,IF(AND(F763&gt;=$N$26,F763&lt;=$O$26),$M$26,IF(AND(F763&gt;=$N$27,F763&lt;=$O$27),$M$27,IF(AND(F763&gt;=$N$28,F763&lt;=$O$28),$M$28,IF(AND(F763&gt;=$N$29,F763&lt;=$O$29),$M$29))))))))))))))))))))))))))))))</f>
        <v>7</v>
      </c>
      <c r="D763" s="19" t="s">
        <v>20</v>
      </c>
      <c r="E763" s="19" t="s">
        <v>1235</v>
      </c>
      <c r="F763" s="24">
        <f>Table4[[#This Row],[USD Pricing]]*Exchange!$A$1</f>
        <v>86.8</v>
      </c>
      <c r="G763" s="24">
        <v>62</v>
      </c>
      <c r="H763" s="12" t="s">
        <v>1534</v>
      </c>
      <c r="I763" s="19" t="s">
        <v>0</v>
      </c>
      <c r="J763" s="19" t="s">
        <v>2866</v>
      </c>
      <c r="L763" s="22"/>
      <c r="XFD763" s="22"/>
    </row>
    <row r="764" spans="1:12 16384:16384" s="19" customFormat="1" x14ac:dyDescent="0.35">
      <c r="A764" s="19" t="s">
        <v>1746</v>
      </c>
      <c r="B764" s="45" t="str">
        <f>HYPERLINK(Table4[[#This Row],[Link]],Table4[[#This Row],[Pattern w/out Hyperlink]])</f>
        <v>Poetic CV</v>
      </c>
      <c r="C764" s="19">
        <f>IF(F764&lt;=$N$1,$M$1,IF(AND(F764&gt;=$N$2,F764&lt;=$O$2),$M$2,IF(AND(F764&gt;=$N$3,F764&lt;=$O$3),$M$3,IF(AND(F764&gt;=$N$4,F764&lt;=$O$4),$M$4,IF(AND(F764&gt;=$N$5,F764&lt;=$O$5),$M$5,IF(AND(F764&gt;=$N$6,F764&lt;=$O$6),$M$6,IF(AND(F764&gt;=$N$7,F764&lt;=$O$7),$M$7,IF(AND(F764&gt;=$N$8,F764&lt;=$O$8),$M$8,IF(AND(F764&gt;$N$9,F764&lt;=$O$9),$M$9,IF(AND(F764&gt;=$N$10,F764&lt;=$O$10),$M$10,IF(AND(F764&gt;=$N$11,F764&lt;=$O$11),$M$11,IF(AND(F764&gt;=$N$12,F764&lt;=$O$12),$M$12,IF(AND(F764&gt;=$N$13,F764&lt;=$O$13),$M$13,IF(AND(F764&gt;=$N$14,F764&lt;=$O$14),$M$14,IF(AND(F764&gt;=$N$15,F764&lt;=$O$15),$M$15,IF(AND(F764&gt;=$N$16,F764&lt;=$O$16),$M$16,IF(AND(F764&gt;=$N$17,F764&lt;=$O$17),$M$17,IF(AND(F764&gt;=$N$18,F764&lt;=$O$18),$M$18,IF(AND(F764&gt;=$M$19,F764&gt;=$N$19),$O$19,IF(AND(F764&gt;=$N$19,F764&lt;=$O$19),$M$19,IF(AND(F764&gt;=$N$20,F764&lt;=$O$20),$M$20,IF(AND(F764&gt;=$N$21,F764&lt;=$O$21),$M$21,IF(AND(F764&gt;=$N$22,F764&lt;=$O$22),$M$22,IF(AND(F764&gt;=$N$23,F764&lt;=$O$23),$M$23,IF(AND(F764&gt;=$N$24,F764&lt;=$O$24),$M$24,IF(AND(F764&gt;=$N$25,F764&lt;=$O$25),$M$25,IF(AND(F764&gt;=$N$26,F764&lt;=$O$26),$M$26,IF(AND(F764&gt;=$N$27,F764&lt;=$O$27),$M$27,IF(AND(F764&gt;=$N$28,F764&lt;=$O$28),$M$28,IF(AND(F764&gt;=$N$29,F764&lt;=$O$29),$M$29))))))))))))))))))))))))))))))</f>
        <v>7</v>
      </c>
      <c r="D764" s="19" t="s">
        <v>26</v>
      </c>
      <c r="E764" s="19" t="s">
        <v>1235</v>
      </c>
      <c r="F764" s="23">
        <f>Table4[[#This Row],[USD Pricing]]*Exchange!$A$1</f>
        <v>83.3</v>
      </c>
      <c r="G764" s="23">
        <v>59.5</v>
      </c>
      <c r="H764" s="19" t="s">
        <v>5540</v>
      </c>
      <c r="I764" s="19" t="s">
        <v>0</v>
      </c>
      <c r="J764" s="19" t="s">
        <v>2866</v>
      </c>
      <c r="L764" s="22"/>
      <c r="XFD764" s="22"/>
    </row>
    <row r="765" spans="1:12 16384:16384" s="19" customFormat="1" x14ac:dyDescent="0.35">
      <c r="A765" s="12" t="s">
        <v>645</v>
      </c>
      <c r="B765" s="19" t="str">
        <f>HYPERLINK(Table4[[#This Row],[Link]],Table4[[#This Row],[Pattern w/out Hyperlink]])</f>
        <v>Prescription</v>
      </c>
      <c r="C765" s="19">
        <f>IF(F765&lt;=$N$1,$M$1,IF(AND(F765&gt;=$N$2,F765&lt;=$O$2),$M$2,IF(AND(F765&gt;=$N$3,F765&lt;=$O$3),$M$3,IF(AND(F765&gt;=$N$4,F765&lt;=$O$4),$M$4,IF(AND(F765&gt;=$N$5,F765&lt;=$O$5),$M$5,IF(AND(F765&gt;=$N$6,F765&lt;=$O$6),$M$6,IF(AND(F765&gt;=$N$7,F765&lt;=$O$7),$M$7,IF(AND(F765&gt;=$N$8,F765&lt;=$O$8),$M$8,IF(AND(F765&gt;$N$9,F765&lt;=$O$9),$M$9,IF(AND(F765&gt;=$N$10,F765&lt;=$O$10),$M$10,IF(AND(F765&gt;=$N$11,F765&lt;=$O$11),$M$11,IF(AND(F765&gt;=$N$12,F765&lt;=$O$12),$M$12,IF(AND(F765&gt;=$N$13,F765&lt;=$O$13),$M$13,IF(AND(F765&gt;=$N$14,F765&lt;=$O$14),$M$14,IF(AND(F765&gt;=$N$15,F765&lt;=$O$15),$M$15,IF(AND(F765&gt;=$N$16,F765&lt;=$O$16),$M$16,IF(AND(F765&gt;=$N$17,F765&lt;=$O$17),$M$17,IF(AND(F765&gt;=$N$18,F765&lt;=$O$18),$M$18,IF(AND(F765&gt;=$M$19,F765&gt;=$N$19),$O$19,IF(AND(F765&gt;=$N$19,F765&lt;=$O$19),$M$19,IF(AND(F765&gt;=$N$20,F765&lt;=$O$20),$M$20,IF(AND(F765&gt;=$N$21,F765&lt;=$O$21),$M$21,IF(AND(F765&gt;=$N$22,F765&lt;=$O$22),$M$22,IF(AND(F765&gt;=$N$23,F765&lt;=$O$23),$M$23,IF(AND(F765&gt;=$N$24,F765&lt;=$O$24),$M$24,IF(AND(F765&gt;=$N$25,F765&lt;=$O$25),$M$25,IF(AND(F765&gt;=$N$26,F765&lt;=$O$26),$M$26,IF(AND(F765&gt;=$N$27,F765&lt;=$O$27),$M$27,IF(AND(F765&gt;=$N$28,F765&lt;=$O$28),$M$28,IF(AND(F765&gt;=$N$29,F765&lt;=$O$29),$M$29))))))))))))))))))))))))))))))</f>
        <v>7</v>
      </c>
      <c r="D765" s="19" t="s">
        <v>19</v>
      </c>
      <c r="E765" s="19" t="s">
        <v>1235</v>
      </c>
      <c r="F765" s="16">
        <v>76</v>
      </c>
      <c r="G765" s="16"/>
      <c r="H765" s="12" t="s">
        <v>2045</v>
      </c>
      <c r="I765" s="19" t="s">
        <v>1319</v>
      </c>
      <c r="J765" s="19" t="s">
        <v>2857</v>
      </c>
      <c r="K765" s="12"/>
      <c r="L765" s="22"/>
      <c r="XFD765" s="22"/>
    </row>
    <row r="766" spans="1:12 16384:16384" s="19" customFormat="1" x14ac:dyDescent="0.35">
      <c r="A766" s="12" t="s">
        <v>648</v>
      </c>
      <c r="B766" s="19" t="str">
        <f>HYPERLINK(Table4[[#This Row],[Link]],Table4[[#This Row],[Pattern w/out Hyperlink]])</f>
        <v>Printwork Epu</v>
      </c>
      <c r="C766" s="19">
        <f>IF(F766&lt;=$N$1,$M$1,IF(AND(F766&gt;=$N$2,F766&lt;=$O$2),$M$2,IF(AND(F766&gt;=$N$3,F766&lt;=$O$3),$M$3,IF(AND(F766&gt;=$N$4,F766&lt;=$O$4),$M$4,IF(AND(F766&gt;=$N$5,F766&lt;=$O$5),$M$5,IF(AND(F766&gt;=$N$6,F766&lt;=$O$6),$M$6,IF(AND(F766&gt;=$N$7,F766&lt;=$O$7),$M$7,IF(AND(F766&gt;=$N$8,F766&lt;=$O$8),$M$8,IF(AND(F766&gt;$N$9,F766&lt;=$O$9),$M$9,IF(AND(F766&gt;=$N$10,F766&lt;=$O$10),$M$10,IF(AND(F766&gt;=$N$11,F766&lt;=$O$11),$M$11,IF(AND(F766&gt;=$N$12,F766&lt;=$O$12),$M$12,IF(AND(F766&gt;=$N$13,F766&lt;=$O$13),$M$13,IF(AND(F766&gt;=$N$14,F766&lt;=$O$14),$M$14,IF(AND(F766&gt;=$N$15,F766&lt;=$O$15),$M$15,IF(AND(F766&gt;=$N$16,F766&lt;=$O$16),$M$16,IF(AND(F766&gt;=$N$17,F766&lt;=$O$17),$M$17,IF(AND(F766&gt;=$N$18,F766&lt;=$O$18),$M$18,IF(AND(F766&gt;=$M$19,F766&gt;=$N$19),$O$19,IF(AND(F766&gt;=$N$19,F766&lt;=$O$19),$M$19,IF(AND(F766&gt;=$N$20,F766&lt;=$O$20),$M$20,IF(AND(F766&gt;=$N$21,F766&lt;=$O$21),$M$21,IF(AND(F766&gt;=$N$22,F766&lt;=$O$22),$M$22,IF(AND(F766&gt;=$N$23,F766&lt;=$O$23),$M$23,IF(AND(F766&gt;=$N$24,F766&lt;=$O$24),$M$24,IF(AND(F766&gt;=$N$25,F766&lt;=$O$25),$M$25,IF(AND(F766&gt;=$N$26,F766&lt;=$O$26),$M$26,IF(AND(F766&gt;=$N$27,F766&lt;=$O$27),$M$27,IF(AND(F766&gt;=$N$28,F766&lt;=$O$28),$M$28,IF(AND(F766&gt;=$N$29,F766&lt;=$O$29),$M$29))))))))))))))))))))))))))))))</f>
        <v>7</v>
      </c>
      <c r="D766" s="19" t="s">
        <v>26</v>
      </c>
      <c r="E766" s="19" t="s">
        <v>1235</v>
      </c>
      <c r="F766" s="16">
        <f>Table4[[#This Row],[USD Pricing]]*Exchange!$A$1</f>
        <v>75.599999999999994</v>
      </c>
      <c r="G766" s="16">
        <v>54</v>
      </c>
      <c r="H766" s="12" t="s">
        <v>5541</v>
      </c>
      <c r="I766" s="19" t="s">
        <v>0</v>
      </c>
      <c r="J766" s="19" t="s">
        <v>2881</v>
      </c>
      <c r="K766" s="12"/>
      <c r="L766" s="22"/>
      <c r="XFD766" s="22"/>
    </row>
    <row r="767" spans="1:12 16384:16384" s="19" customFormat="1" x14ac:dyDescent="0.35">
      <c r="A767" s="12" t="s">
        <v>638</v>
      </c>
      <c r="B767" s="19" t="str">
        <f>HYPERLINK(Table4[[#This Row],[Link]],Table4[[#This Row],[Pattern w/out Hyperlink]])</f>
        <v>Polygon</v>
      </c>
      <c r="C767" s="19">
        <f>IF(F767&lt;=$N$1,$M$1,IF(AND(F767&gt;=$N$2,F767&lt;=$O$2),$M$2,IF(AND(F767&gt;=$N$3,F767&lt;=$O$3),$M$3,IF(AND(F767&gt;=$N$4,F767&lt;=$O$4),$M$4,IF(AND(F767&gt;=$N$5,F767&lt;=$O$5),$M$5,IF(AND(F767&gt;=$N$6,F767&lt;=$O$6),$M$6,IF(AND(F767&gt;=$N$7,F767&lt;=$O$7),$M$7,IF(AND(F767&gt;=$N$8,F767&lt;=$O$8),$M$8,IF(AND(F767&gt;$N$9,F767&lt;=$O$9),$M$9,IF(AND(F767&gt;=$N$10,F767&lt;=$O$10),$M$10,IF(AND(F767&gt;=$N$11,F767&lt;=$O$11),$M$11,IF(AND(F767&gt;=$N$12,F767&lt;=$O$12),$M$12,IF(AND(F767&gt;=$N$13,F767&lt;=$O$13),$M$13,IF(AND(F767&gt;=$N$14,F767&lt;=$O$14),$M$14,IF(AND(F767&gt;=$N$15,F767&lt;=$O$15),$M$15,IF(AND(F767&gt;=$N$16,F767&lt;=$O$16),$M$16,IF(AND(F767&gt;=$N$17,F767&lt;=$O$17),$M$17,IF(AND(F767&gt;=$N$18,F767&lt;=$O$18),$M$18,IF(AND(F767&gt;=$M$19,F767&gt;=$N$19),$O$19,IF(AND(F767&gt;=$N$19,F767&lt;=$O$19),$M$19,IF(AND(F767&gt;=$N$20,F767&lt;=$O$20),$M$20,IF(AND(F767&gt;=$N$21,F767&lt;=$O$21),$M$21,IF(AND(F767&gt;=$N$22,F767&lt;=$O$22),$M$22,IF(AND(F767&gt;=$N$23,F767&lt;=$O$23),$M$23,IF(AND(F767&gt;=$N$24,F767&lt;=$O$24),$M$24,IF(AND(F767&gt;=$N$25,F767&lt;=$O$25),$M$25,IF(AND(F767&gt;=$N$26,F767&lt;=$O$26),$M$26,IF(AND(F767&gt;=$N$27,F767&lt;=$O$27),$M$27,IF(AND(F767&gt;=$N$28,F767&lt;=$O$28),$M$28,IF(AND(F767&gt;=$N$29,F767&lt;=$O$29),$M$29))))))))))))))))))))))))))))))</f>
        <v>7</v>
      </c>
      <c r="D767" s="19" t="s">
        <v>20</v>
      </c>
      <c r="E767" s="19" t="s">
        <v>1235</v>
      </c>
      <c r="F767" s="24">
        <f>Table4[[#This Row],[USD Pricing]]*Exchange!$A$1</f>
        <v>82.6</v>
      </c>
      <c r="G767" s="24">
        <v>59</v>
      </c>
      <c r="H767" s="12" t="s">
        <v>1535</v>
      </c>
      <c r="I767" s="19" t="s">
        <v>0</v>
      </c>
      <c r="J767" s="19" t="s">
        <v>2866</v>
      </c>
      <c r="L767" s="22"/>
      <c r="XFD767" s="22"/>
    </row>
    <row r="768" spans="1:12 16384:16384" s="19" customFormat="1" x14ac:dyDescent="0.35">
      <c r="A768" s="12" t="s">
        <v>650</v>
      </c>
      <c r="B768" s="19" t="str">
        <f>HYPERLINK(Table4[[#This Row],[Link]],Table4[[#This Row],[Pattern w/out Hyperlink]])</f>
        <v>Prompt</v>
      </c>
      <c r="C768" s="19">
        <f>IF(F768&lt;=$N$1,$M$1,IF(AND(F768&gt;=$N$2,F768&lt;=$O$2),$M$2,IF(AND(F768&gt;=$N$3,F768&lt;=$O$3),$M$3,IF(AND(F768&gt;=$N$4,F768&lt;=$O$4),$M$4,IF(AND(F768&gt;=$N$5,F768&lt;=$O$5),$M$5,IF(AND(F768&gt;=$N$6,F768&lt;=$O$6),$M$6,IF(AND(F768&gt;=$N$7,F768&lt;=$O$7),$M$7,IF(AND(F768&gt;=$N$8,F768&lt;=$O$8),$M$8,IF(AND(F768&gt;$N$9,F768&lt;=$O$9),$M$9,IF(AND(F768&gt;=$N$10,F768&lt;=$O$10),$M$10,IF(AND(F768&gt;=$N$11,F768&lt;=$O$11),$M$11,IF(AND(F768&gt;=$N$12,F768&lt;=$O$12),$M$12,IF(AND(F768&gt;=$N$13,F768&lt;=$O$13),$M$13,IF(AND(F768&gt;=$N$14,F768&lt;=$O$14),$M$14,IF(AND(F768&gt;=$N$15,F768&lt;=$O$15),$M$15,IF(AND(F768&gt;=$N$16,F768&lt;=$O$16),$M$16,IF(AND(F768&gt;=$N$17,F768&lt;=$O$17),$M$17,IF(AND(F768&gt;=$N$18,F768&lt;=$O$18),$M$18,IF(AND(F768&gt;=$M$19,F768&gt;=$N$19),$O$19,IF(AND(F768&gt;=$N$19,F768&lt;=$O$19),$M$19,IF(AND(F768&gt;=$N$20,F768&lt;=$O$20),$M$20,IF(AND(F768&gt;=$N$21,F768&lt;=$O$21),$M$21,IF(AND(F768&gt;=$N$22,F768&lt;=$O$22),$M$22,IF(AND(F768&gt;=$N$23,F768&lt;=$O$23),$M$23,IF(AND(F768&gt;=$N$24,F768&lt;=$O$24),$M$24,IF(AND(F768&gt;=$N$25,F768&lt;=$O$25),$M$25,IF(AND(F768&gt;=$N$26,F768&lt;=$O$26),$M$26,IF(AND(F768&gt;=$N$27,F768&lt;=$O$27),$M$27,IF(AND(F768&gt;=$N$28,F768&lt;=$O$28),$M$28,IF(AND(F768&gt;=$N$29,F768&lt;=$O$29),$M$29))))))))))))))))))))))))))))))</f>
        <v>7</v>
      </c>
      <c r="D768" s="19" t="s">
        <v>21</v>
      </c>
      <c r="E768" s="19" t="s">
        <v>1235</v>
      </c>
      <c r="F768" s="16">
        <v>81.5</v>
      </c>
      <c r="G768" s="16"/>
      <c r="H768" s="12" t="s">
        <v>1187</v>
      </c>
      <c r="I768" s="19" t="s">
        <v>1319</v>
      </c>
      <c r="J768" s="19" t="s">
        <v>2857</v>
      </c>
      <c r="K768" s="12" t="s">
        <v>8205</v>
      </c>
      <c r="L768" s="22"/>
      <c r="XFD768" s="22"/>
    </row>
    <row r="769" spans="1:12 16384:16384" s="19" customFormat="1" x14ac:dyDescent="0.35">
      <c r="A769" s="19" t="s">
        <v>6092</v>
      </c>
      <c r="B769" s="45" t="str">
        <f>HYPERLINK(Table4[[#This Row],[Link]],Table4[[#This Row],[Pattern w/out Hyperlink]])</f>
        <v>Precision</v>
      </c>
      <c r="C769" s="19">
        <f>IF(F769&lt;=$N$1,$M$1,IF(AND(F769&gt;=$N$2,F769&lt;=$O$2),$M$2,IF(AND(F769&gt;=$N$3,F769&lt;=$O$3),$M$3,IF(AND(F769&gt;=$N$4,F769&lt;=$O$4),$M$4,IF(AND(F769&gt;=$N$5,F769&lt;=$O$5),$M$5,IF(AND(F769&gt;=$N$6,F769&lt;=$O$6),$M$6,IF(AND(F769&gt;=$N$7,F769&lt;=$O$7),$M$7,IF(AND(F769&gt;=$N$8,F769&lt;=$O$8),$M$8,IF(AND(F769&gt;$N$9,F769&lt;=$O$9),$M$9,IF(AND(F769&gt;=$N$10,F769&lt;=$O$10),$M$10,IF(AND(F769&gt;=$N$11,F769&lt;=$O$11),$M$11,IF(AND(F769&gt;=$N$12,F769&lt;=$O$12),$M$12,IF(AND(F769&gt;=$N$13,F769&lt;=$O$13),$M$13,IF(AND(F769&gt;=$N$14,F769&lt;=$O$14),$M$14,IF(AND(F769&gt;=$N$15,F769&lt;=$O$15),$M$15,IF(AND(F769&gt;=$N$16,F769&lt;=$O$16),$M$16,IF(AND(F769&gt;=$N$17,F769&lt;=$O$17),$M$17,IF(AND(F769&gt;=$N$18,F769&lt;=$O$18),$M$18,IF(AND(F769&gt;=$M$19,F769&gt;=$N$19),$O$19,IF(AND(F769&gt;=$N$19,F769&lt;=$O$19),$M$19,IF(AND(F769&gt;=$N$20,F769&lt;=$O$20),$M$20,IF(AND(F769&gt;=$N$21,F769&lt;=$O$21),$M$21,IF(AND(F769&gt;=$N$22,F769&lt;=$O$22),$M$22,IF(AND(F769&gt;=$N$23,F769&lt;=$O$23),$M$23,IF(AND(F769&gt;=$N$24,F769&lt;=$O$24),$M$24,IF(AND(F769&gt;=$N$25,F769&lt;=$O$25),$M$25,IF(AND(F769&gt;=$N$26,F769&lt;=$O$26),$M$26,IF(AND(F769&gt;=$N$27,F769&lt;=$O$27),$M$27,IF(AND(F769&gt;=$N$28,F769&lt;=$O$28),$M$28,IF(AND(F769&gt;=$N$29,F769&lt;=$O$29),$M$29))))))))))))))))))))))))))))))</f>
        <v>7</v>
      </c>
      <c r="D769" s="19" t="s">
        <v>2082</v>
      </c>
      <c r="E769" s="19" t="s">
        <v>1235</v>
      </c>
      <c r="F769" s="23">
        <f>Table4[[#This Row],[USD Pricing]]*Exchange!$A$1</f>
        <v>79.365999999999985</v>
      </c>
      <c r="G769" s="23">
        <v>56.69</v>
      </c>
      <c r="H769" s="19" t="s">
        <v>6093</v>
      </c>
      <c r="I769" s="19" t="s">
        <v>1319</v>
      </c>
      <c r="J769" s="19" t="s">
        <v>6094</v>
      </c>
      <c r="L769" s="22"/>
      <c r="XFD769" s="22"/>
    </row>
    <row r="770" spans="1:12 16384:16384" s="19" customFormat="1" x14ac:dyDescent="0.35">
      <c r="A770" s="19" t="s">
        <v>551</v>
      </c>
      <c r="B770" s="45" t="str">
        <f>HYPERLINK(Table4[[#This Row],[Link]],Table4[[#This Row],[Pattern w/out Hyperlink]])</f>
        <v>Motley</v>
      </c>
      <c r="C770" s="19">
        <f>IF(F770&lt;=$N$1,$M$1,IF(AND(F770&gt;=$N$2,F770&lt;=$O$2),$M$2,IF(AND(F770&gt;=$N$3,F770&lt;=$O$3),$M$3,IF(AND(F770&gt;=$N$4,F770&lt;=$O$4),$M$4,IF(AND(F770&gt;=$N$5,F770&lt;=$O$5),$M$5,IF(AND(F770&gt;=$N$6,F770&lt;=$O$6),$M$6,IF(AND(F770&gt;=$N$7,F770&lt;=$O$7),$M$7,IF(AND(F770&gt;=$N$8,F770&lt;=$O$8),$M$8,IF(AND(F770&gt;$N$9,F770&lt;=$O$9),$M$9,IF(AND(F770&gt;=$N$10,F770&lt;=$O$10),$M$10,IF(AND(F770&gt;=$N$11,F770&lt;=$O$11),$M$11,IF(AND(F770&gt;=$N$12,F770&lt;=$O$12),$M$12,IF(AND(F770&gt;=$N$13,F770&lt;=$O$13),$M$13,IF(AND(F770&gt;=$N$14,F770&lt;=$O$14),$M$14,IF(AND(F770&gt;=$N$15,F770&lt;=$O$15),$M$15,IF(AND(F770&gt;=$N$16,F770&lt;=$O$16),$M$16,IF(AND(F770&gt;=$N$17,F770&lt;=$O$17),$M$17,IF(AND(F770&gt;=$N$18,F770&lt;=$O$18),$M$18,IF(AND(F770&gt;=$M$19,F770&gt;=$N$19),$O$19,IF(AND(F770&gt;=$N$19,F770&lt;=$O$19),$M$19,IF(AND(F770&gt;=$N$20,F770&lt;=$O$20),$M$20,IF(AND(F770&gt;=$N$21,F770&lt;=$O$21),$M$21,IF(AND(F770&gt;=$N$22,F770&lt;=$O$22),$M$22,IF(AND(F770&gt;=$N$23,F770&lt;=$O$23),$M$23,IF(AND(F770&gt;=$N$24,F770&lt;=$O$24),$M$24,IF(AND(F770&gt;=$N$25,F770&lt;=$O$25),$M$25,IF(AND(F770&gt;=$N$26,F770&lt;=$O$26),$M$26,IF(AND(F770&gt;=$N$27,F770&lt;=$O$27),$M$27,IF(AND(F770&gt;=$N$28,F770&lt;=$O$28),$M$28,IF(AND(F770&gt;=$N$29,F770&lt;=$O$29),$M$29))))))))))))))))))))))))))))))</f>
        <v>7</v>
      </c>
      <c r="D770" s="19" t="s">
        <v>25</v>
      </c>
      <c r="E770" s="19" t="s">
        <v>1235</v>
      </c>
      <c r="F770" s="23">
        <v>77.75</v>
      </c>
      <c r="G770" s="23"/>
      <c r="H770" s="19" t="s">
        <v>5251</v>
      </c>
      <c r="I770" s="19" t="s">
        <v>0</v>
      </c>
      <c r="J770" s="19" t="s">
        <v>2860</v>
      </c>
      <c r="L770" s="22"/>
      <c r="XFD770" s="22"/>
    </row>
    <row r="771" spans="1:12 16384:16384" s="19" customFormat="1" x14ac:dyDescent="0.35">
      <c r="A771" s="12" t="s">
        <v>8191</v>
      </c>
      <c r="B771" s="19" t="str">
        <f>HYPERLINK(Table4[[#This Row],[Link]],Table4[[#This Row],[Pattern w/out Hyperlink]])</f>
        <v>Rain Pool</v>
      </c>
      <c r="C771" s="19">
        <f>IF(F771&lt;=$N$1,$M$1,IF(AND(F771&gt;=$N$2,F771&lt;=$O$2),$M$2,IF(AND(F771&gt;=$N$3,F771&lt;=$O$3),$M$3,IF(AND(F771&gt;=$N$4,F771&lt;=$O$4),$M$4,IF(AND(F771&gt;=$N$5,F771&lt;=$O$5),$M$5,IF(AND(F771&gt;=$N$6,F771&lt;=$O$6),$M$6,IF(AND(F771&gt;=$N$7,F771&lt;=$O$7),$M$7,IF(AND(F771&gt;=$N$8,F771&lt;=$O$8),$M$8,IF(AND(F771&gt;$N$9,F771&lt;=$O$9),$M$9,IF(AND(F771&gt;=$N$10,F771&lt;=$O$10),$M$10,IF(AND(F771&gt;=$N$11,F771&lt;=$O$11),$M$11,IF(AND(F771&gt;=$N$12,F771&lt;=$O$12),$M$12,IF(AND(F771&gt;=$N$13,F771&lt;=$O$13),$M$13,IF(AND(F771&gt;=$N$14,F771&lt;=$O$14),$M$14,IF(AND(F771&gt;=$N$15,F771&lt;=$O$15),$M$15,IF(AND(F771&gt;=$N$16,F771&lt;=$O$16),$M$16,IF(AND(F771&gt;=$N$17,F771&lt;=$O$17),$M$17,IF(AND(F771&gt;=$N$18,F771&lt;=$O$18),$M$18,IF(AND(F771&gt;=$M$19,F771&gt;=$N$19),$O$19,IF(AND(F771&gt;=$N$19,F771&lt;=$O$19),$M$19,IF(AND(F771&gt;=$N$20,F771&lt;=$O$20),$M$20,IF(AND(F771&gt;=$N$21,F771&lt;=$O$21),$M$21,IF(AND(F771&gt;=$N$22,F771&lt;=$O$22),$M$22,IF(AND(F771&gt;=$N$23,F771&lt;=$O$23),$M$23,IF(AND(F771&gt;=$N$24,F771&lt;=$O$24),$M$24,IF(AND(F771&gt;=$N$25,F771&lt;=$O$25),$M$25,IF(AND(F771&gt;=$N$26,F771&lt;=$O$26),$M$26,IF(AND(F771&gt;=$N$27,F771&lt;=$O$27),$M$27,IF(AND(F771&gt;=$N$28,F771&lt;=$O$28),$M$28,IF(AND(F771&gt;=$N$29,F771&lt;=$O$29),$M$29))))))))))))))))))))))))))))))</f>
        <v>7</v>
      </c>
      <c r="D771" s="19" t="s">
        <v>20</v>
      </c>
      <c r="E771" s="19" t="s">
        <v>1235</v>
      </c>
      <c r="F771" s="16">
        <f>Table4[[#This Row],[USD Pricing]]*Exchange!$A$1</f>
        <v>88.899999999999991</v>
      </c>
      <c r="G771" s="16">
        <v>63.5</v>
      </c>
      <c r="H771" s="12" t="s">
        <v>8192</v>
      </c>
      <c r="I771" s="19" t="s">
        <v>0</v>
      </c>
      <c r="J771" s="19" t="s">
        <v>2859</v>
      </c>
      <c r="K771" s="12"/>
      <c r="L771" s="22"/>
      <c r="XFD771" s="22"/>
    </row>
    <row r="772" spans="1:12 16384:16384" s="19" customFormat="1" x14ac:dyDescent="0.35">
      <c r="A772" s="12" t="s">
        <v>669</v>
      </c>
      <c r="B772" s="19" t="str">
        <f>HYPERLINK(Table4[[#This Row],[Link]],Table4[[#This Row],[Pattern w/out Hyperlink]])</f>
        <v>Rebel</v>
      </c>
      <c r="C772" s="19">
        <f>IF(F772&lt;=$N$1,$M$1,IF(AND(F772&gt;=$N$2,F772&lt;=$O$2),$M$2,IF(AND(F772&gt;=$N$3,F772&lt;=$O$3),$M$3,IF(AND(F772&gt;=$N$4,F772&lt;=$O$4),$M$4,IF(AND(F772&gt;=$N$5,F772&lt;=$O$5),$M$5,IF(AND(F772&gt;=$N$6,F772&lt;=$O$6),$M$6,IF(AND(F772&gt;=$N$7,F772&lt;=$O$7),$M$7,IF(AND(F772&gt;=$N$8,F772&lt;=$O$8),$M$8,IF(AND(F772&gt;$N$9,F772&lt;=$O$9),$M$9,IF(AND(F772&gt;=$N$10,F772&lt;=$O$10),$M$10,IF(AND(F772&gt;=$N$11,F772&lt;=$O$11),$M$11,IF(AND(F772&gt;=$N$12,F772&lt;=$O$12),$M$12,IF(AND(F772&gt;=$N$13,F772&lt;=$O$13),$M$13,IF(AND(F772&gt;=$N$14,F772&lt;=$O$14),$M$14,IF(AND(F772&gt;=$N$15,F772&lt;=$O$15),$M$15,IF(AND(F772&gt;=$N$16,F772&lt;=$O$16),$M$16,IF(AND(F772&gt;=$N$17,F772&lt;=$O$17),$M$17,IF(AND(F772&gt;=$N$18,F772&lt;=$O$18),$M$18,IF(AND(F772&gt;=$M$19,F772&gt;=$N$19),$O$19,IF(AND(F772&gt;=$N$19,F772&lt;=$O$19),$M$19,IF(AND(F772&gt;=$N$20,F772&lt;=$O$20),$M$20,IF(AND(F772&gt;=$N$21,F772&lt;=$O$21),$M$21,IF(AND(F772&gt;=$N$22,F772&lt;=$O$22),$M$22,IF(AND(F772&gt;=$N$23,F772&lt;=$O$23),$M$23,IF(AND(F772&gt;=$N$24,F772&lt;=$O$24),$M$24,IF(AND(F772&gt;=$N$25,F772&lt;=$O$25),$M$25,IF(AND(F772&gt;=$N$26,F772&lt;=$O$26),$M$26,IF(AND(F772&gt;=$N$27,F772&lt;=$O$27),$M$27,IF(AND(F772&gt;=$N$28,F772&lt;=$O$28),$M$28,IF(AND(F772&gt;=$N$29,F772&lt;=$O$29),$M$29))))))))))))))))))))))))))))))</f>
        <v>7</v>
      </c>
      <c r="D772" s="19" t="s">
        <v>19</v>
      </c>
      <c r="E772" s="19" t="s">
        <v>1235</v>
      </c>
      <c r="F772" s="16">
        <v>78</v>
      </c>
      <c r="G772" s="16"/>
      <c r="H772" s="12" t="s">
        <v>1066</v>
      </c>
      <c r="I772" s="19" t="s">
        <v>1319</v>
      </c>
      <c r="J772" s="19" t="s">
        <v>2863</v>
      </c>
      <c r="K772" s="12"/>
      <c r="L772" s="22"/>
      <c r="XFD772" s="22"/>
    </row>
    <row r="773" spans="1:12 16384:16384" s="19" customFormat="1" x14ac:dyDescent="0.35">
      <c r="A773" s="12" t="s">
        <v>679</v>
      </c>
      <c r="B773" s="19" t="str">
        <f>HYPERLINK(Table4[[#This Row],[Link]],Table4[[#This Row],[Pattern w/out Hyperlink]])</f>
        <v>Rider</v>
      </c>
      <c r="C773" s="19">
        <f>IF(F773&lt;=$N$1,$M$1,IF(AND(F773&gt;=$N$2,F773&lt;=$O$2),$M$2,IF(AND(F773&gt;=$N$3,F773&lt;=$O$3),$M$3,IF(AND(F773&gt;=$N$4,F773&lt;=$O$4),$M$4,IF(AND(F773&gt;=$N$5,F773&lt;=$O$5),$M$5,IF(AND(F773&gt;=$N$6,F773&lt;=$O$6),$M$6,IF(AND(F773&gt;=$N$7,F773&lt;=$O$7),$M$7,IF(AND(F773&gt;=$N$8,F773&lt;=$O$8),$M$8,IF(AND(F773&gt;$N$9,F773&lt;=$O$9),$M$9,IF(AND(F773&gt;=$N$10,F773&lt;=$O$10),$M$10,IF(AND(F773&gt;=$N$11,F773&lt;=$O$11),$M$11,IF(AND(F773&gt;=$N$12,F773&lt;=$O$12),$M$12,IF(AND(F773&gt;=$N$13,F773&lt;=$O$13),$M$13,IF(AND(F773&gt;=$N$14,F773&lt;=$O$14),$M$14,IF(AND(F773&gt;=$N$15,F773&lt;=$O$15),$M$15,IF(AND(F773&gt;=$N$16,F773&lt;=$O$16),$M$16,IF(AND(F773&gt;=$N$17,F773&lt;=$O$17),$M$17,IF(AND(F773&gt;=$N$18,F773&lt;=$O$18),$M$18,IF(AND(F773&gt;=$M$19,F773&gt;=$N$19),$O$19,IF(AND(F773&gt;=$N$19,F773&lt;=$O$19),$M$19,IF(AND(F773&gt;=$N$20,F773&lt;=$O$20),$M$20,IF(AND(F773&gt;=$N$21,F773&lt;=$O$21),$M$21,IF(AND(F773&gt;=$N$22,F773&lt;=$O$22),$M$22,IF(AND(F773&gt;=$N$23,F773&lt;=$O$23),$M$23,IF(AND(F773&gt;=$N$24,F773&lt;=$O$24),$M$24,IF(AND(F773&gt;=$N$25,F773&lt;=$O$25),$M$25,IF(AND(F773&gt;=$N$26,F773&lt;=$O$26),$M$26,IF(AND(F773&gt;=$N$27,F773&lt;=$O$27),$M$27,IF(AND(F773&gt;=$N$28,F773&lt;=$O$28),$M$28,IF(AND(F773&gt;=$N$29,F773&lt;=$O$29),$M$29))))))))))))))))))))))))))))))</f>
        <v>7</v>
      </c>
      <c r="D773" s="19" t="s">
        <v>25</v>
      </c>
      <c r="E773" s="19" t="s">
        <v>1235</v>
      </c>
      <c r="F773" s="16">
        <v>75.25</v>
      </c>
      <c r="G773" s="16"/>
      <c r="H773" s="12" t="s">
        <v>1153</v>
      </c>
      <c r="I773" s="19" t="s">
        <v>1319</v>
      </c>
      <c r="J773" s="19" t="s">
        <v>2857</v>
      </c>
      <c r="K773" s="12"/>
      <c r="L773" s="22"/>
      <c r="XFD773" s="22"/>
    </row>
    <row r="774" spans="1:12 16384:16384" s="19" customFormat="1" x14ac:dyDescent="0.35">
      <c r="A774" s="19" t="s">
        <v>610</v>
      </c>
      <c r="B774" s="45" t="str">
        <f>HYPERLINK(Table4[[#This Row],[Link]],Table4[[#This Row],[Pattern w/out Hyperlink]])</f>
        <v>Pave</v>
      </c>
      <c r="C774" s="19">
        <f>IF(F774&lt;=$N$1,$M$1,IF(AND(F774&gt;=$N$2,F774&lt;=$O$2),$M$2,IF(AND(F774&gt;=$N$3,F774&lt;=$O$3),$M$3,IF(AND(F774&gt;=$N$4,F774&lt;=$O$4),$M$4,IF(AND(F774&gt;=$N$5,F774&lt;=$O$5),$M$5,IF(AND(F774&gt;=$N$6,F774&lt;=$O$6),$M$6,IF(AND(F774&gt;=$N$7,F774&lt;=$O$7),$M$7,IF(AND(F774&gt;=$N$8,F774&lt;=$O$8),$M$8,IF(AND(F774&gt;$N$9,F774&lt;=$O$9),$M$9,IF(AND(F774&gt;=$N$10,F774&lt;=$O$10),$M$10,IF(AND(F774&gt;=$N$11,F774&lt;=$O$11),$M$11,IF(AND(F774&gt;=$N$12,F774&lt;=$O$12),$M$12,IF(AND(F774&gt;=$N$13,F774&lt;=$O$13),$M$13,IF(AND(F774&gt;=$N$14,F774&lt;=$O$14),$M$14,IF(AND(F774&gt;=$N$15,F774&lt;=$O$15),$M$15,IF(AND(F774&gt;=$N$16,F774&lt;=$O$16),$M$16,IF(AND(F774&gt;=$N$17,F774&lt;=$O$17),$M$17,IF(AND(F774&gt;=$N$18,F774&lt;=$O$18),$M$18,IF(AND(F774&gt;=$M$19,F774&gt;=$N$19),$O$19,IF(AND(F774&gt;=$N$19,F774&lt;=$O$19),$M$19,IF(AND(F774&gt;=$N$20,F774&lt;=$O$20),$M$20,IF(AND(F774&gt;=$N$21,F774&lt;=$O$21),$M$21,IF(AND(F774&gt;=$N$22,F774&lt;=$O$22),$M$22,IF(AND(F774&gt;=$N$23,F774&lt;=$O$23),$M$23,IF(AND(F774&gt;=$N$24,F774&lt;=$O$24),$M$24,IF(AND(F774&gt;=$N$25,F774&lt;=$O$25),$M$25,IF(AND(F774&gt;=$N$26,F774&lt;=$O$26),$M$26,IF(AND(F774&gt;=$N$27,F774&lt;=$O$27),$M$27,IF(AND(F774&gt;=$N$28,F774&lt;=$O$28),$M$28,IF(AND(F774&gt;=$N$29,F774&lt;=$O$29),$M$29))))))))))))))))))))))))))))))</f>
        <v>7</v>
      </c>
      <c r="D774" s="19" t="s">
        <v>25</v>
      </c>
      <c r="E774" s="19" t="s">
        <v>1235</v>
      </c>
      <c r="F774" s="23">
        <v>82.75</v>
      </c>
      <c r="G774" s="23"/>
      <c r="H774" s="19" t="s">
        <v>1152</v>
      </c>
      <c r="I774" s="19" t="s">
        <v>0</v>
      </c>
      <c r="J774" s="19" t="s">
        <v>2860</v>
      </c>
      <c r="L774" s="22"/>
      <c r="XFD774" s="22"/>
    </row>
    <row r="775" spans="1:12 16384:16384" s="19" customFormat="1" x14ac:dyDescent="0.35">
      <c r="A775" s="19" t="s">
        <v>5542</v>
      </c>
      <c r="B775" s="45" t="str">
        <f>HYPERLINK(Table4[[#This Row],[Link]],Table4[[#This Row],[Pattern w/out Hyperlink]])</f>
        <v>Renew</v>
      </c>
      <c r="C775" s="19">
        <f>IF(F775&lt;=$N$1,$M$1,IF(AND(F775&gt;=$N$2,F775&lt;=$O$2),$M$2,IF(AND(F775&gt;=$N$3,F775&lt;=$O$3),$M$3,IF(AND(F775&gt;=$N$4,F775&lt;=$O$4),$M$4,IF(AND(F775&gt;=$N$5,F775&lt;=$O$5),$M$5,IF(AND(F775&gt;=$N$6,F775&lt;=$O$6),$M$6,IF(AND(F775&gt;=$N$7,F775&lt;=$O$7),$M$7,IF(AND(F775&gt;=$N$8,F775&lt;=$O$8),$M$8,IF(AND(F775&gt;$N$9,F775&lt;=$O$9),$M$9,IF(AND(F775&gt;=$N$10,F775&lt;=$O$10),$M$10,IF(AND(F775&gt;=$N$11,F775&lt;=$O$11),$M$11,IF(AND(F775&gt;=$N$12,F775&lt;=$O$12),$M$12,IF(AND(F775&gt;=$N$13,F775&lt;=$O$13),$M$13,IF(AND(F775&gt;=$N$14,F775&lt;=$O$14),$M$14,IF(AND(F775&gt;=$N$15,F775&lt;=$O$15),$M$15,IF(AND(F775&gt;=$N$16,F775&lt;=$O$16),$M$16,IF(AND(F775&gt;=$N$17,F775&lt;=$O$17),$M$17,IF(AND(F775&gt;=$N$18,F775&lt;=$O$18),$M$18,IF(AND(F775&gt;=$M$19,F775&gt;=$N$19),$O$19,IF(AND(F775&gt;=$N$19,F775&lt;=$O$19),$M$19,IF(AND(F775&gt;=$N$20,F775&lt;=$O$20),$M$20,IF(AND(F775&gt;=$N$21,F775&lt;=$O$21),$M$21,IF(AND(F775&gt;=$N$22,F775&lt;=$O$22),$M$22,IF(AND(F775&gt;=$N$23,F775&lt;=$O$23),$M$23,IF(AND(F775&gt;=$N$24,F775&lt;=$O$24),$M$24,IF(AND(F775&gt;=$N$25,F775&lt;=$O$25),$M$25,IF(AND(F775&gt;=$N$26,F775&lt;=$O$26),$M$26,IF(AND(F775&gt;=$N$27,F775&lt;=$O$27),$M$27,IF(AND(F775&gt;=$N$28,F775&lt;=$O$28),$M$28,IF(AND(F775&gt;=$N$29,F775&lt;=$O$29),$M$29))))))))))))))))))))))))))))))</f>
        <v>7</v>
      </c>
      <c r="D775" s="19" t="s">
        <v>26</v>
      </c>
      <c r="E775" s="19" t="s">
        <v>1235</v>
      </c>
      <c r="F775" s="23">
        <f>Table4[[#This Row],[USD Pricing]]*Exchange!$A$1</f>
        <v>80.5</v>
      </c>
      <c r="G775" s="23">
        <v>57.5</v>
      </c>
      <c r="H775" s="19" t="s">
        <v>5543</v>
      </c>
      <c r="I775" s="19" t="s">
        <v>1319</v>
      </c>
      <c r="J775" s="19" t="s">
        <v>5544</v>
      </c>
      <c r="L775" s="22"/>
      <c r="XFD775" s="22"/>
    </row>
    <row r="776" spans="1:12 16384:16384" s="19" customFormat="1" x14ac:dyDescent="0.35">
      <c r="A776" s="12" t="s">
        <v>7628</v>
      </c>
      <c r="B776" s="19" t="str">
        <f>HYPERLINK(Table4[[#This Row],[Link]],Table4[[#This Row],[Pattern w/out Hyperlink]])</f>
        <v>Revolve 2.0</v>
      </c>
      <c r="C776" s="19">
        <f>IF(F776&lt;=$N$1,$M$1,IF(AND(F776&gt;=$N$2,F776&lt;=$O$2),$M$2,IF(AND(F776&gt;=$N$3,F776&lt;=$O$3),$M$3,IF(AND(F776&gt;=$N$4,F776&lt;=$O$4),$M$4,IF(AND(F776&gt;=$N$5,F776&lt;=$O$5),$M$5,IF(AND(F776&gt;=$N$6,F776&lt;=$O$6),$M$6,IF(AND(F776&gt;=$N$7,F776&lt;=$O$7),$M$7,IF(AND(F776&gt;=$N$8,F776&lt;=$O$8),$M$8,IF(AND(F776&gt;$N$9,F776&lt;=$O$9),$M$9,IF(AND(F776&gt;=$N$10,F776&lt;=$O$10),$M$10,IF(AND(F776&gt;=$N$11,F776&lt;=$O$11),$M$11,IF(AND(F776&gt;=$N$12,F776&lt;=$O$12),$M$12,IF(AND(F776&gt;=$N$13,F776&lt;=$O$13),$M$13,IF(AND(F776&gt;=$N$14,F776&lt;=$O$14),$M$14,IF(AND(F776&gt;=$N$15,F776&lt;=$O$15),$M$15,IF(AND(F776&gt;=$N$16,F776&lt;=$O$16),$M$16,IF(AND(F776&gt;=$N$17,F776&lt;=$O$17),$M$17,IF(AND(F776&gt;=$N$18,F776&lt;=$O$18),$M$18,IF(AND(F776&gt;=$M$19,F776&gt;=$N$19),$O$19,IF(AND(F776&gt;=$N$19,F776&lt;=$O$19),$M$19,IF(AND(F776&gt;=$N$20,F776&lt;=$O$20),$M$20,IF(AND(F776&gt;=$N$21,F776&lt;=$O$21),$M$21,IF(AND(F776&gt;=$N$22,F776&lt;=$O$22),$M$22,IF(AND(F776&gt;=$N$23,F776&lt;=$O$23),$M$23,IF(AND(F776&gt;=$N$24,F776&lt;=$O$24),$M$24,IF(AND(F776&gt;=$N$25,F776&lt;=$O$25),$M$25,IF(AND(F776&gt;=$N$26,F776&lt;=$O$26),$M$26,IF(AND(F776&gt;=$N$27,F776&lt;=$O$27),$M$27,IF(AND(F776&gt;=$N$28,F776&lt;=$O$28),$M$28,IF(AND(F776&gt;=$N$29,F776&lt;=$O$29),$M$29))))))))))))))))))))))))))))))</f>
        <v>7</v>
      </c>
      <c r="D776" s="19" t="s">
        <v>20</v>
      </c>
      <c r="E776" s="19" t="s">
        <v>1235</v>
      </c>
      <c r="F776" s="24">
        <f>Table4[[#This Row],[USD Pricing]]*Exchange!$A$1</f>
        <v>91.699999999999989</v>
      </c>
      <c r="G776" s="24">
        <v>65.5</v>
      </c>
      <c r="H776" s="12" t="s">
        <v>1538</v>
      </c>
      <c r="I776" s="19" t="s">
        <v>0</v>
      </c>
      <c r="J776" s="19" t="s">
        <v>2866</v>
      </c>
      <c r="L776" s="22"/>
      <c r="XFD776" s="22"/>
    </row>
    <row r="777" spans="1:12 16384:16384" s="19" customFormat="1" x14ac:dyDescent="0.35">
      <c r="A777" s="19" t="s">
        <v>680</v>
      </c>
      <c r="B777" s="45" t="str">
        <f>HYPERLINK(Table4[[#This Row],[Link]],Table4[[#This Row],[Pattern w/out Hyperlink]])</f>
        <v>Rill</v>
      </c>
      <c r="C777" s="19">
        <f>IF(F777&lt;=$N$1,$M$1,IF(AND(F777&gt;=$N$2,F777&lt;=$O$2),$M$2,IF(AND(F777&gt;=$N$3,F777&lt;=$O$3),$M$3,IF(AND(F777&gt;=$N$4,F777&lt;=$O$4),$M$4,IF(AND(F777&gt;=$N$5,F777&lt;=$O$5),$M$5,IF(AND(F777&gt;=$N$6,F777&lt;=$O$6),$M$6,IF(AND(F777&gt;=$N$7,F777&lt;=$O$7),$M$7,IF(AND(F777&gt;=$N$8,F777&lt;=$O$8),$M$8,IF(AND(F777&gt;$N$9,F777&lt;=$O$9),$M$9,IF(AND(F777&gt;=$N$10,F777&lt;=$O$10),$M$10,IF(AND(F777&gt;=$N$11,F777&lt;=$O$11),$M$11,IF(AND(F777&gt;=$N$12,F777&lt;=$O$12),$M$12,IF(AND(F777&gt;=$N$13,F777&lt;=$O$13),$M$13,IF(AND(F777&gt;=$N$14,F777&lt;=$O$14),$M$14,IF(AND(F777&gt;=$N$15,F777&lt;=$O$15),$M$15,IF(AND(F777&gt;=$N$16,F777&lt;=$O$16),$M$16,IF(AND(F777&gt;=$N$17,F777&lt;=$O$17),$M$17,IF(AND(F777&gt;=$N$18,F777&lt;=$O$18),$M$18,IF(AND(F777&gt;=$M$19,F777&gt;=$N$19),$O$19,IF(AND(F777&gt;=$N$19,F777&lt;=$O$19),$M$19,IF(AND(F777&gt;=$N$20,F777&lt;=$O$20),$M$20,IF(AND(F777&gt;=$N$21,F777&lt;=$O$21),$M$21,IF(AND(F777&gt;=$N$22,F777&lt;=$O$22),$M$22,IF(AND(F777&gt;=$N$23,F777&lt;=$O$23),$M$23,IF(AND(F777&gt;=$N$24,F777&lt;=$O$24),$M$24,IF(AND(F777&gt;=$N$25,F777&lt;=$O$25),$M$25,IF(AND(F777&gt;=$N$26,F777&lt;=$O$26),$M$26,IF(AND(F777&gt;=$N$27,F777&lt;=$O$27),$M$27,IF(AND(F777&gt;=$N$28,F777&lt;=$O$28),$M$28,IF(AND(F777&gt;=$N$29,F777&lt;=$O$29),$M$29))))))))))))))))))))))))))))))</f>
        <v>7</v>
      </c>
      <c r="D777" s="19" t="s">
        <v>21</v>
      </c>
      <c r="E777" s="19" t="s">
        <v>1235</v>
      </c>
      <c r="F777" s="23">
        <v>90.75</v>
      </c>
      <c r="G777" s="23"/>
      <c r="H777" s="19" t="s">
        <v>1608</v>
      </c>
      <c r="I777" s="19" t="s">
        <v>0</v>
      </c>
      <c r="J777" s="19" t="s">
        <v>2860</v>
      </c>
      <c r="L777" s="22"/>
      <c r="XFD777" s="22"/>
    </row>
    <row r="778" spans="1:12 16384:16384" s="19" customFormat="1" x14ac:dyDescent="0.35">
      <c r="A778" s="12" t="s">
        <v>7629</v>
      </c>
      <c r="B778" s="19" t="str">
        <f>HYPERLINK(Table4[[#This Row],[Link]],Table4[[#This Row],[Pattern w/out Hyperlink]])</f>
        <v>Ripple 2.0</v>
      </c>
      <c r="C778" s="19">
        <f>IF(F778&lt;=$N$1,$M$1,IF(AND(F778&gt;=$N$2,F778&lt;=$O$2),$M$2,IF(AND(F778&gt;=$N$3,F778&lt;=$O$3),$M$3,IF(AND(F778&gt;=$N$4,F778&lt;=$O$4),$M$4,IF(AND(F778&gt;=$N$5,F778&lt;=$O$5),$M$5,IF(AND(F778&gt;=$N$6,F778&lt;=$O$6),$M$6,IF(AND(F778&gt;=$N$7,F778&lt;=$O$7),$M$7,IF(AND(F778&gt;=$N$8,F778&lt;=$O$8),$M$8,IF(AND(F778&gt;$N$9,F778&lt;=$O$9),$M$9,IF(AND(F778&gt;=$N$10,F778&lt;=$O$10),$M$10,IF(AND(F778&gt;=$N$11,F778&lt;=$O$11),$M$11,IF(AND(F778&gt;=$N$12,F778&lt;=$O$12),$M$12,IF(AND(F778&gt;=$N$13,F778&lt;=$O$13),$M$13,IF(AND(F778&gt;=$N$14,F778&lt;=$O$14),$M$14,IF(AND(F778&gt;=$N$15,F778&lt;=$O$15),$M$15,IF(AND(F778&gt;=$N$16,F778&lt;=$O$16),$M$16,IF(AND(F778&gt;=$N$17,F778&lt;=$O$17),$M$17,IF(AND(F778&gt;=$N$18,F778&lt;=$O$18),$M$18,IF(AND(F778&gt;=$M$19,F778&gt;=$N$19),$O$19,IF(AND(F778&gt;=$N$19,F778&lt;=$O$19),$M$19,IF(AND(F778&gt;=$N$20,F778&lt;=$O$20),$M$20,IF(AND(F778&gt;=$N$21,F778&lt;=$O$21),$M$21,IF(AND(F778&gt;=$N$22,F778&lt;=$O$22),$M$22,IF(AND(F778&gt;=$N$23,F778&lt;=$O$23),$M$23,IF(AND(F778&gt;=$N$24,F778&lt;=$O$24),$M$24,IF(AND(F778&gt;=$N$25,F778&lt;=$O$25),$M$25,IF(AND(F778&gt;=$N$26,F778&lt;=$O$26),$M$26,IF(AND(F778&gt;=$N$27,F778&lt;=$O$27),$M$27,IF(AND(F778&gt;=$N$28,F778&lt;=$O$28),$M$28,IF(AND(F778&gt;=$N$29,F778&lt;=$O$29),$M$29))))))))))))))))))))))))))))))</f>
        <v>7</v>
      </c>
      <c r="D778" s="19" t="s">
        <v>20</v>
      </c>
      <c r="E778" s="19" t="s">
        <v>1235</v>
      </c>
      <c r="F778" s="24">
        <f>Table4[[#This Row],[USD Pricing]]*Exchange!$A$1</f>
        <v>91.699999999999989</v>
      </c>
      <c r="G778" s="24">
        <v>65.5</v>
      </c>
      <c r="H778" s="12" t="s">
        <v>1540</v>
      </c>
      <c r="I778" s="19" t="s">
        <v>0</v>
      </c>
      <c r="J778" s="19" t="s">
        <v>2866</v>
      </c>
      <c r="L778" s="22"/>
      <c r="XFD778" s="22"/>
    </row>
    <row r="779" spans="1:12 16384:16384" s="19" customFormat="1" x14ac:dyDescent="0.35">
      <c r="A779" s="12" t="s">
        <v>694</v>
      </c>
      <c r="B779" s="19" t="str">
        <f>HYPERLINK(Table4[[#This Row],[Link]],Table4[[#This Row],[Pattern w/out Hyperlink]])</f>
        <v>Rugged</v>
      </c>
      <c r="C779" s="19">
        <f>IF(F779&lt;=$N$1,$M$1,IF(AND(F779&gt;=$N$2,F779&lt;=$O$2),$M$2,IF(AND(F779&gt;=$N$3,F779&lt;=$O$3),$M$3,IF(AND(F779&gt;=$N$4,F779&lt;=$O$4),$M$4,IF(AND(F779&gt;=$N$5,F779&lt;=$O$5),$M$5,IF(AND(F779&gt;=$N$6,F779&lt;=$O$6),$M$6,IF(AND(F779&gt;=$N$7,F779&lt;=$O$7),$M$7,IF(AND(F779&gt;=$N$8,F779&lt;=$O$8),$M$8,IF(AND(F779&gt;$N$9,F779&lt;=$O$9),$M$9,IF(AND(F779&gt;=$N$10,F779&lt;=$O$10),$M$10,IF(AND(F779&gt;=$N$11,F779&lt;=$O$11),$M$11,IF(AND(F779&gt;=$N$12,F779&lt;=$O$12),$M$12,IF(AND(F779&gt;=$N$13,F779&lt;=$O$13),$M$13,IF(AND(F779&gt;=$N$14,F779&lt;=$O$14),$M$14,IF(AND(F779&gt;=$N$15,F779&lt;=$O$15),$M$15,IF(AND(F779&gt;=$N$16,F779&lt;=$O$16),$M$16,IF(AND(F779&gt;=$N$17,F779&lt;=$O$17),$M$17,IF(AND(F779&gt;=$N$18,F779&lt;=$O$18),$M$18,IF(AND(F779&gt;=$M$19,F779&gt;=$N$19),$O$19,IF(AND(F779&gt;=$N$19,F779&lt;=$O$19),$M$19,IF(AND(F779&gt;=$N$20,F779&lt;=$O$20),$M$20,IF(AND(F779&gt;=$N$21,F779&lt;=$O$21),$M$21,IF(AND(F779&gt;=$N$22,F779&lt;=$O$22),$M$22,IF(AND(F779&gt;=$N$23,F779&lt;=$O$23),$M$23,IF(AND(F779&gt;=$N$24,F779&lt;=$O$24),$M$24,IF(AND(F779&gt;=$N$25,F779&lt;=$O$25),$M$25,IF(AND(F779&gt;=$N$26,F779&lt;=$O$26),$M$26,IF(AND(F779&gt;=$N$27,F779&lt;=$O$27),$M$27,IF(AND(F779&gt;=$N$28,F779&lt;=$O$28),$M$28,IF(AND(F779&gt;=$N$29,F779&lt;=$O$29),$M$29))))))))))))))))))))))))))))))</f>
        <v>7</v>
      </c>
      <c r="D779" s="19" t="s">
        <v>19</v>
      </c>
      <c r="E779" s="19" t="s">
        <v>1235</v>
      </c>
      <c r="F779" s="16">
        <v>94</v>
      </c>
      <c r="G779" s="16"/>
      <c r="H779" s="12" t="s">
        <v>2052</v>
      </c>
      <c r="I779" s="19" t="s">
        <v>1319</v>
      </c>
      <c r="J779" s="19" t="s">
        <v>2857</v>
      </c>
      <c r="K779" s="12"/>
      <c r="L779" s="22"/>
      <c r="XFD779" s="22"/>
    </row>
    <row r="780" spans="1:12 16384:16384" s="19" customFormat="1" x14ac:dyDescent="0.35">
      <c r="A780" s="12" t="s">
        <v>699</v>
      </c>
      <c r="B780" s="19" t="str">
        <f>HYPERLINK(Table4[[#This Row],[Link]],Table4[[#This Row],[Pattern w/out Hyperlink]])</f>
        <v>Ryder</v>
      </c>
      <c r="C780" s="19">
        <f>IF(F780&lt;=$N$1,$M$1,IF(AND(F780&gt;=$N$2,F780&lt;=$O$2),$M$2,IF(AND(F780&gt;=$N$3,F780&lt;=$O$3),$M$3,IF(AND(F780&gt;=$N$4,F780&lt;=$O$4),$M$4,IF(AND(F780&gt;=$N$5,F780&lt;=$O$5),$M$5,IF(AND(F780&gt;=$N$6,F780&lt;=$O$6),$M$6,IF(AND(F780&gt;=$N$7,F780&lt;=$O$7),$M$7,IF(AND(F780&gt;=$N$8,F780&lt;=$O$8),$M$8,IF(AND(F780&gt;$N$9,F780&lt;=$O$9),$M$9,IF(AND(F780&gt;=$N$10,F780&lt;=$O$10),$M$10,IF(AND(F780&gt;=$N$11,F780&lt;=$O$11),$M$11,IF(AND(F780&gt;=$N$12,F780&lt;=$O$12),$M$12,IF(AND(F780&gt;=$N$13,F780&lt;=$O$13),$M$13,IF(AND(F780&gt;=$N$14,F780&lt;=$O$14),$M$14,IF(AND(F780&gt;=$N$15,F780&lt;=$O$15),$M$15,IF(AND(F780&gt;=$N$16,F780&lt;=$O$16),$M$16,IF(AND(F780&gt;=$N$17,F780&lt;=$O$17),$M$17,IF(AND(F780&gt;=$N$18,F780&lt;=$O$18),$M$18,IF(AND(F780&gt;=$M$19,F780&gt;=$N$19),$O$19,IF(AND(F780&gt;=$N$19,F780&lt;=$O$19),$M$19,IF(AND(F780&gt;=$N$20,F780&lt;=$O$20),$M$20,IF(AND(F780&gt;=$N$21,F780&lt;=$O$21),$M$21,IF(AND(F780&gt;=$N$22,F780&lt;=$O$22),$M$22,IF(AND(F780&gt;=$N$23,F780&lt;=$O$23),$M$23,IF(AND(F780&gt;=$N$24,F780&lt;=$O$24),$M$24,IF(AND(F780&gt;=$N$25,F780&lt;=$O$25),$M$25,IF(AND(F780&gt;=$N$26,F780&lt;=$O$26),$M$26,IF(AND(F780&gt;=$N$27,F780&lt;=$O$27),$M$27,IF(AND(F780&gt;=$N$28,F780&lt;=$O$28),$M$28,IF(AND(F780&gt;=$N$29,F780&lt;=$O$29),$M$29))))))))))))))))))))))))))))))</f>
        <v>7</v>
      </c>
      <c r="D780" s="19" t="s">
        <v>19</v>
      </c>
      <c r="E780" s="19" t="s">
        <v>1235</v>
      </c>
      <c r="F780" s="16">
        <v>81</v>
      </c>
      <c r="G780" s="16"/>
      <c r="H780" s="12" t="s">
        <v>2053</v>
      </c>
      <c r="I780" s="19" t="s">
        <v>1319</v>
      </c>
      <c r="J780" s="19" t="s">
        <v>2857</v>
      </c>
      <c r="K780" s="12" t="s">
        <v>8170</v>
      </c>
      <c r="L780" s="22"/>
      <c r="XFD780" s="22"/>
    </row>
    <row r="781" spans="1:12 16384:16384" s="19" customFormat="1" x14ac:dyDescent="0.35">
      <c r="A781" s="12" t="s">
        <v>706</v>
      </c>
      <c r="B781" s="19" t="str">
        <f>HYPERLINK(Table4[[#This Row],[Link]],Table4[[#This Row],[Pattern w/out Hyperlink]])</f>
        <v>Sandwashed</v>
      </c>
      <c r="C781" s="19">
        <f>IF(F781&lt;=$N$1,$M$1,IF(AND(F781&gt;=$N$2,F781&lt;=$O$2),$M$2,IF(AND(F781&gt;=$N$3,F781&lt;=$O$3),$M$3,IF(AND(F781&gt;=$N$4,F781&lt;=$O$4),$M$4,IF(AND(F781&gt;=$N$5,F781&lt;=$O$5),$M$5,IF(AND(F781&gt;=$N$6,F781&lt;=$O$6),$M$6,IF(AND(F781&gt;=$N$7,F781&lt;=$O$7),$M$7,IF(AND(F781&gt;=$N$8,F781&lt;=$O$8),$M$8,IF(AND(F781&gt;$N$9,F781&lt;=$O$9),$M$9,IF(AND(F781&gt;=$N$10,F781&lt;=$O$10),$M$10,IF(AND(F781&gt;=$N$11,F781&lt;=$O$11),$M$11,IF(AND(F781&gt;=$N$12,F781&lt;=$O$12),$M$12,IF(AND(F781&gt;=$N$13,F781&lt;=$O$13),$M$13,IF(AND(F781&gt;=$N$14,F781&lt;=$O$14),$M$14,IF(AND(F781&gt;=$N$15,F781&lt;=$O$15),$M$15,IF(AND(F781&gt;=$N$16,F781&lt;=$O$16),$M$16,IF(AND(F781&gt;=$N$17,F781&lt;=$O$17),$M$17,IF(AND(F781&gt;=$N$18,F781&lt;=$O$18),$M$18,IF(AND(F781&gt;=$M$19,F781&gt;=$N$19),$O$19,IF(AND(F781&gt;=$N$19,F781&lt;=$O$19),$M$19,IF(AND(F781&gt;=$N$20,F781&lt;=$O$20),$M$20,IF(AND(F781&gt;=$N$21,F781&lt;=$O$21),$M$21,IF(AND(F781&gt;=$N$22,F781&lt;=$O$22),$M$22,IF(AND(F781&gt;=$N$23,F781&lt;=$O$23),$M$23,IF(AND(F781&gt;=$N$24,F781&lt;=$O$24),$M$24,IF(AND(F781&gt;=$N$25,F781&lt;=$O$25),$M$25,IF(AND(F781&gt;=$N$26,F781&lt;=$O$26),$M$26,IF(AND(F781&gt;=$N$27,F781&lt;=$O$27),$M$27,IF(AND(F781&gt;=$N$28,F781&lt;=$O$28),$M$28,IF(AND(F781&gt;=$N$29,F781&lt;=$O$29),$M$29))))))))))))))))))))))))))))))</f>
        <v>7</v>
      </c>
      <c r="D781" s="19" t="s">
        <v>19</v>
      </c>
      <c r="E781" s="19" t="s">
        <v>1235</v>
      </c>
      <c r="F781" s="16">
        <v>77</v>
      </c>
      <c r="G781" s="16"/>
      <c r="H781" s="12" t="s">
        <v>1067</v>
      </c>
      <c r="I781" s="19" t="s">
        <v>1319</v>
      </c>
      <c r="J781" s="19" t="s">
        <v>2857</v>
      </c>
      <c r="K781" s="12"/>
      <c r="L781" s="22"/>
      <c r="XFD781" s="22"/>
    </row>
    <row r="782" spans="1:12 16384:16384" s="19" customFormat="1" x14ac:dyDescent="0.35">
      <c r="A782" s="12" t="s">
        <v>2180</v>
      </c>
      <c r="B782" s="19" t="str">
        <f>HYPERLINK(Table4[[#This Row],[Link]],Table4[[#This Row],[Pattern w/out Hyperlink]])</f>
        <v>Savile</v>
      </c>
      <c r="C782" s="19">
        <f>IF(F782&lt;=$N$1,$M$1,IF(AND(F782&gt;=$N$2,F782&lt;=$O$2),$M$2,IF(AND(F782&gt;=$N$3,F782&lt;=$O$3),$M$3,IF(AND(F782&gt;=$N$4,F782&lt;=$O$4),$M$4,IF(AND(F782&gt;=$N$5,F782&lt;=$O$5),$M$5,IF(AND(F782&gt;=$N$6,F782&lt;=$O$6),$M$6,IF(AND(F782&gt;=$N$7,F782&lt;=$O$7),$M$7,IF(AND(F782&gt;=$N$8,F782&lt;=$O$8),$M$8,IF(AND(F782&gt;$N$9,F782&lt;=$O$9),$M$9,IF(AND(F782&gt;=$N$10,F782&lt;=$O$10),$M$10,IF(AND(F782&gt;=$N$11,F782&lt;=$O$11),$M$11,IF(AND(F782&gt;=$N$12,F782&lt;=$O$12),$M$12,IF(AND(F782&gt;=$N$13,F782&lt;=$O$13),$M$13,IF(AND(F782&gt;=$N$14,F782&lt;=$O$14),$M$14,IF(AND(F782&gt;=$N$15,F782&lt;=$O$15),$M$15,IF(AND(F782&gt;=$N$16,F782&lt;=$O$16),$M$16,IF(AND(F782&gt;=$N$17,F782&lt;=$O$17),$M$17,IF(AND(F782&gt;=$N$18,F782&lt;=$O$18),$M$18,IF(AND(F782&gt;=$M$19,F782&gt;=$N$19),$O$19,IF(AND(F782&gt;=$N$19,F782&lt;=$O$19),$M$19,IF(AND(F782&gt;=$N$20,F782&lt;=$O$20),$M$20,IF(AND(F782&gt;=$N$21,F782&lt;=$O$21),$M$21,IF(AND(F782&gt;=$N$22,F782&lt;=$O$22),$M$22,IF(AND(F782&gt;=$N$23,F782&lt;=$O$23),$M$23,IF(AND(F782&gt;=$N$24,F782&lt;=$O$24),$M$24,IF(AND(F782&gt;=$N$25,F782&lt;=$O$25),$M$25,IF(AND(F782&gt;=$N$26,F782&lt;=$O$26),$M$26,IF(AND(F782&gt;=$N$27,F782&lt;=$O$27),$M$27,IF(AND(F782&gt;=$N$28,F782&lt;=$O$28),$M$28,IF(AND(F782&gt;=$N$29,F782&lt;=$O$29),$M$29))))))))))))))))))))))))))))))</f>
        <v>7</v>
      </c>
      <c r="D782" s="19" t="s">
        <v>20</v>
      </c>
      <c r="E782" s="19" t="s">
        <v>1235</v>
      </c>
      <c r="F782" s="16">
        <f>Table4[[#This Row],[USD Pricing]]*Exchange!$A$1</f>
        <v>81.13</v>
      </c>
      <c r="G782" s="16">
        <v>57.95</v>
      </c>
      <c r="H782" s="12" t="s">
        <v>8193</v>
      </c>
      <c r="I782" s="19" t="s">
        <v>4213</v>
      </c>
      <c r="J782" s="19" t="s">
        <v>2859</v>
      </c>
      <c r="K782" s="12"/>
      <c r="L782" s="22"/>
      <c r="XFD782" s="22"/>
    </row>
    <row r="783" spans="1:12 16384:16384" s="19" customFormat="1" x14ac:dyDescent="0.35">
      <c r="A783" s="19" t="s">
        <v>6643</v>
      </c>
      <c r="B783" s="45" t="str">
        <f>HYPERLINK(Table4[[#This Row],[Link]],Table4[[#This Row],[Pattern w/out Hyperlink]])</f>
        <v>Salina</v>
      </c>
      <c r="C783" s="19">
        <f>IF(F783&lt;=$N$1,$M$1,IF(AND(F783&gt;=$N$2,F783&lt;=$O$2),$M$2,IF(AND(F783&gt;=$N$3,F783&lt;=$O$3),$M$3,IF(AND(F783&gt;=$N$4,F783&lt;=$O$4),$M$4,IF(AND(F783&gt;=$N$5,F783&lt;=$O$5),$M$5,IF(AND(F783&gt;=$N$6,F783&lt;=$O$6),$M$6,IF(AND(F783&gt;=$N$7,F783&lt;=$O$7),$M$7,IF(AND(F783&gt;=$N$8,F783&lt;=$O$8),$M$8,IF(AND(F783&gt;$N$9,F783&lt;=$O$9),$M$9,IF(AND(F783&gt;=$N$10,F783&lt;=$O$10),$M$10,IF(AND(F783&gt;=$N$11,F783&lt;=$O$11),$M$11,IF(AND(F783&gt;=$N$12,F783&lt;=$O$12),$M$12,IF(AND(F783&gt;=$N$13,F783&lt;=$O$13),$M$13,IF(AND(F783&gt;=$N$14,F783&lt;=$O$14),$M$14,IF(AND(F783&gt;=$N$15,F783&lt;=$O$15),$M$15,IF(AND(F783&gt;=$N$16,F783&lt;=$O$16),$M$16,IF(AND(F783&gt;=$N$17,F783&lt;=$O$17),$M$17,IF(AND(F783&gt;=$N$18,F783&lt;=$O$18),$M$18,IF(AND(F783&gt;=$M$19,F783&gt;=$N$19),$O$19,IF(AND(F783&gt;=$N$19,F783&lt;=$O$19),$M$19,IF(AND(F783&gt;=$N$20,F783&lt;=$O$20),$M$20,IF(AND(F783&gt;=$N$21,F783&lt;=$O$21),$M$21,IF(AND(F783&gt;=$N$22,F783&lt;=$O$22),$M$22,IF(AND(F783&gt;=$N$23,F783&lt;=$O$23),$M$23,IF(AND(F783&gt;=$N$24,F783&lt;=$O$24),$M$24,IF(AND(F783&gt;=$N$25,F783&lt;=$O$25),$M$25,IF(AND(F783&gt;=$N$26,F783&lt;=$O$26),$M$26,IF(AND(F783&gt;=$N$27,F783&lt;=$O$27),$M$27,IF(AND(F783&gt;=$N$28,F783&lt;=$O$28),$M$28,IF(AND(F783&gt;=$N$29,F783&lt;=$O$29),$M$29))))))))))))))))))))))))))))))</f>
        <v>7</v>
      </c>
      <c r="D783" s="19" t="s">
        <v>2981</v>
      </c>
      <c r="E783" s="19" t="s">
        <v>1235</v>
      </c>
      <c r="F783" s="23">
        <f>Table4[[#This Row],[USD Pricing]]*Exchange!$A$1</f>
        <v>88.199999999999989</v>
      </c>
      <c r="G783" s="23">
        <v>63</v>
      </c>
      <c r="H783" s="19" t="s">
        <v>6644</v>
      </c>
      <c r="I783" s="19" t="s">
        <v>0</v>
      </c>
      <c r="J783" s="19" t="s">
        <v>2856</v>
      </c>
      <c r="L783" s="22"/>
      <c r="XFD783" s="22"/>
    </row>
    <row r="784" spans="1:12 16384:16384" s="19" customFormat="1" x14ac:dyDescent="0.35">
      <c r="A784" s="19" t="s">
        <v>701</v>
      </c>
      <c r="B784" s="45" t="str">
        <f>HYPERLINK(Table4[[#This Row],[Link]],Table4[[#This Row],[Pattern w/out Hyperlink]])</f>
        <v>Salt Spring</v>
      </c>
      <c r="C784" s="19">
        <f>IF(F784&lt;=$N$1,$M$1,IF(AND(F784&gt;=$N$2,F784&lt;=$O$2),$M$2,IF(AND(F784&gt;=$N$3,F784&lt;=$O$3),$M$3,IF(AND(F784&gt;=$N$4,F784&lt;=$O$4),$M$4,IF(AND(F784&gt;=$N$5,F784&lt;=$O$5),$M$5,IF(AND(F784&gt;=$N$6,F784&lt;=$O$6),$M$6,IF(AND(F784&gt;=$N$7,F784&lt;=$O$7),$M$7,IF(AND(F784&gt;=$N$8,F784&lt;=$O$8),$M$8,IF(AND(F784&gt;$N$9,F784&lt;=$O$9),$M$9,IF(AND(F784&gt;=$N$10,F784&lt;=$O$10),$M$10,IF(AND(F784&gt;=$N$11,F784&lt;=$O$11),$M$11,IF(AND(F784&gt;=$N$12,F784&lt;=$O$12),$M$12,IF(AND(F784&gt;=$N$13,F784&lt;=$O$13),$M$13,IF(AND(F784&gt;=$N$14,F784&lt;=$O$14),$M$14,IF(AND(F784&gt;=$N$15,F784&lt;=$O$15),$M$15,IF(AND(F784&gt;=$N$16,F784&lt;=$O$16),$M$16,IF(AND(F784&gt;=$N$17,F784&lt;=$O$17),$M$17,IF(AND(F784&gt;=$N$18,F784&lt;=$O$18),$M$18,IF(AND(F784&gt;=$M$19,F784&gt;=$N$19),$O$19,IF(AND(F784&gt;=$N$19,F784&lt;=$O$19),$M$19,IF(AND(F784&gt;=$N$20,F784&lt;=$O$20),$M$20,IF(AND(F784&gt;=$N$21,F784&lt;=$O$21),$M$21,IF(AND(F784&gt;=$N$22,F784&lt;=$O$22),$M$22,IF(AND(F784&gt;=$N$23,F784&lt;=$O$23),$M$23,IF(AND(F784&gt;=$N$24,F784&lt;=$O$24),$M$24,IF(AND(F784&gt;=$N$25,F784&lt;=$O$25),$M$25,IF(AND(F784&gt;=$N$26,F784&lt;=$O$26),$M$26,IF(AND(F784&gt;=$N$27,F784&lt;=$O$27),$M$27,IF(AND(F784&gt;=$N$28,F784&lt;=$O$28),$M$28,IF(AND(F784&gt;=$N$29,F784&lt;=$O$29),$M$29))))))))))))))))))))))))))))))</f>
        <v>7</v>
      </c>
      <c r="D784" s="19" t="s">
        <v>19</v>
      </c>
      <c r="E784" s="19" t="s">
        <v>1235</v>
      </c>
      <c r="F784" s="23">
        <v>84</v>
      </c>
      <c r="G784" s="23"/>
      <c r="H784" s="19" t="s">
        <v>2054</v>
      </c>
      <c r="I784" s="19" t="s">
        <v>0</v>
      </c>
      <c r="J784" s="19" t="s">
        <v>2860</v>
      </c>
      <c r="L784" s="22"/>
      <c r="XFD784" s="22"/>
    </row>
    <row r="785" spans="1:12 16384:16384" s="19" customFormat="1" x14ac:dyDescent="0.35">
      <c r="A785" s="19" t="s">
        <v>1742</v>
      </c>
      <c r="B785" s="45" t="str">
        <f>HYPERLINK(Table4[[#This Row],[Link]],Table4[[#This Row],[Pattern w/out Hyperlink]])</f>
        <v>Sanya CV</v>
      </c>
      <c r="C785" s="19">
        <f>IF(F785&lt;=$N$1,$M$1,IF(AND(F785&gt;=$N$2,F785&lt;=$O$2),$M$2,IF(AND(F785&gt;=$N$3,F785&lt;=$O$3),$M$3,IF(AND(F785&gt;=$N$4,F785&lt;=$O$4),$M$4,IF(AND(F785&gt;=$N$5,F785&lt;=$O$5),$M$5,IF(AND(F785&gt;=$N$6,F785&lt;=$O$6),$M$6,IF(AND(F785&gt;=$N$7,F785&lt;=$O$7),$M$7,IF(AND(F785&gt;=$N$8,F785&lt;=$O$8),$M$8,IF(AND(F785&gt;$N$9,F785&lt;=$O$9),$M$9,IF(AND(F785&gt;=$N$10,F785&lt;=$O$10),$M$10,IF(AND(F785&gt;=$N$11,F785&lt;=$O$11),$M$11,IF(AND(F785&gt;=$N$12,F785&lt;=$O$12),$M$12,IF(AND(F785&gt;=$N$13,F785&lt;=$O$13),$M$13,IF(AND(F785&gt;=$N$14,F785&lt;=$O$14),$M$14,IF(AND(F785&gt;=$N$15,F785&lt;=$O$15),$M$15,IF(AND(F785&gt;=$N$16,F785&lt;=$O$16),$M$16,IF(AND(F785&gt;=$N$17,F785&lt;=$O$17),$M$17,IF(AND(F785&gt;=$N$18,F785&lt;=$O$18),$M$18,IF(AND(F785&gt;=$M$19,F785&gt;=$N$19),$O$19,IF(AND(F785&gt;=$N$19,F785&lt;=$O$19),$M$19,IF(AND(F785&gt;=$N$20,F785&lt;=$O$20),$M$20,IF(AND(F785&gt;=$N$21,F785&lt;=$O$21),$M$21,IF(AND(F785&gt;=$N$22,F785&lt;=$O$22),$M$22,IF(AND(F785&gt;=$N$23,F785&lt;=$O$23),$M$23,IF(AND(F785&gt;=$N$24,F785&lt;=$O$24),$M$24,IF(AND(F785&gt;=$N$25,F785&lt;=$O$25),$M$25,IF(AND(F785&gt;=$N$26,F785&lt;=$O$26),$M$26,IF(AND(F785&gt;=$N$27,F785&lt;=$O$27),$M$27,IF(AND(F785&gt;=$N$28,F785&lt;=$O$28),$M$28,IF(AND(F785&gt;=$N$29,F785&lt;=$O$29),$M$29))))))))))))))))))))))))))))))</f>
        <v>7</v>
      </c>
      <c r="D785" s="19" t="s">
        <v>26</v>
      </c>
      <c r="E785" s="19" t="s">
        <v>1235</v>
      </c>
      <c r="F785" s="23">
        <f>Table4[[#This Row],[USD Pricing]]*Exchange!$A$1</f>
        <v>76.3</v>
      </c>
      <c r="G785" s="23">
        <v>54.5</v>
      </c>
      <c r="H785" s="19" t="s">
        <v>5547</v>
      </c>
      <c r="I785" s="19" t="s">
        <v>1319</v>
      </c>
      <c r="J785" s="19" t="s">
        <v>2866</v>
      </c>
      <c r="L785" s="22"/>
      <c r="XFD785" s="22"/>
    </row>
    <row r="786" spans="1:12 16384:16384" s="19" customFormat="1" x14ac:dyDescent="0.35">
      <c r="A786" s="19" t="s">
        <v>3059</v>
      </c>
      <c r="B786" s="45" t="str">
        <f>HYPERLINK(Table4[[#This Row],[Link]],Table4[[#This Row],[Pattern w/out Hyperlink]])</f>
        <v>Savile Row</v>
      </c>
      <c r="C786" s="19">
        <f>IF(F786&lt;=$N$1,$M$1,IF(AND(F786&gt;=$N$2,F786&lt;=$O$2),$M$2,IF(AND(F786&gt;=$N$3,F786&lt;=$O$3),$M$3,IF(AND(F786&gt;=$N$4,F786&lt;=$O$4),$M$4,IF(AND(F786&gt;=$N$5,F786&lt;=$O$5),$M$5,IF(AND(F786&gt;=$N$6,F786&lt;=$O$6),$M$6,IF(AND(F786&gt;=$N$7,F786&lt;=$O$7),$M$7,IF(AND(F786&gt;=$N$8,F786&lt;=$O$8),$M$8,IF(AND(F786&gt;$N$9,F786&lt;=$O$9),$M$9,IF(AND(F786&gt;=$N$10,F786&lt;=$O$10),$M$10,IF(AND(F786&gt;=$N$11,F786&lt;=$O$11),$M$11,IF(AND(F786&gt;=$N$12,F786&lt;=$O$12),$M$12,IF(AND(F786&gt;=$N$13,F786&lt;=$O$13),$M$13,IF(AND(F786&gt;=$N$14,F786&lt;=$O$14),$M$14,IF(AND(F786&gt;=$N$15,F786&lt;=$O$15),$M$15,IF(AND(F786&gt;=$N$16,F786&lt;=$O$16),$M$16,IF(AND(F786&gt;=$N$17,F786&lt;=$O$17),$M$17,IF(AND(F786&gt;=$N$18,F786&lt;=$O$18),$M$18,IF(AND(F786&gt;=$M$19,F786&gt;=$N$19),$O$19,IF(AND(F786&gt;=$N$19,F786&lt;=$O$19),$M$19,IF(AND(F786&gt;=$N$20,F786&lt;=$O$20),$M$20,IF(AND(F786&gt;=$N$21,F786&lt;=$O$21),$M$21,IF(AND(F786&gt;=$N$22,F786&lt;=$O$22),$M$22,IF(AND(F786&gt;=$N$23,F786&lt;=$O$23),$M$23,IF(AND(F786&gt;=$N$24,F786&lt;=$O$24),$M$24,IF(AND(F786&gt;=$N$25,F786&lt;=$O$25),$M$25,IF(AND(F786&gt;=$N$26,F786&lt;=$O$26),$M$26,IF(AND(F786&gt;=$N$27,F786&lt;=$O$27),$M$27,IF(AND(F786&gt;=$N$28,F786&lt;=$O$28),$M$28,IF(AND(F786&gt;=$N$29,F786&lt;=$O$29),$M$29))))))))))))))))))))))))))))))</f>
        <v>7</v>
      </c>
      <c r="D786" s="19" t="s">
        <v>2981</v>
      </c>
      <c r="E786" s="19" t="s">
        <v>1235</v>
      </c>
      <c r="F786" s="23">
        <f>Table4[[#This Row],[USD Pricing]]*Exchange!$A$1</f>
        <v>88.199999999999989</v>
      </c>
      <c r="G786" s="23">
        <v>63</v>
      </c>
      <c r="H786" s="19" t="s">
        <v>7816</v>
      </c>
      <c r="I786" s="19" t="s">
        <v>0</v>
      </c>
      <c r="J786" s="19" t="s">
        <v>2856</v>
      </c>
      <c r="L786" s="22"/>
      <c r="XFD786" s="22"/>
    </row>
    <row r="787" spans="1:12 16384:16384" s="19" customFormat="1" x14ac:dyDescent="0.35">
      <c r="A787" s="12" t="s">
        <v>714</v>
      </c>
      <c r="B787" s="19" t="str">
        <f>HYPERLINK(Table4[[#This Row],[Link]],Table4[[#This Row],[Pattern w/out Hyperlink]])</f>
        <v>Scuba</v>
      </c>
      <c r="C787" s="19">
        <f>IF(F787&lt;=$N$1,$M$1,IF(AND(F787&gt;=$N$2,F787&lt;=$O$2),$M$2,IF(AND(F787&gt;=$N$3,F787&lt;=$O$3),$M$3,IF(AND(F787&gt;=$N$4,F787&lt;=$O$4),$M$4,IF(AND(F787&gt;=$N$5,F787&lt;=$O$5),$M$5,IF(AND(F787&gt;=$N$6,F787&lt;=$O$6),$M$6,IF(AND(F787&gt;=$N$7,F787&lt;=$O$7),$M$7,IF(AND(F787&gt;=$N$8,F787&lt;=$O$8),$M$8,IF(AND(F787&gt;$N$9,F787&lt;=$O$9),$M$9,IF(AND(F787&gt;=$N$10,F787&lt;=$O$10),$M$10,IF(AND(F787&gt;=$N$11,F787&lt;=$O$11),$M$11,IF(AND(F787&gt;=$N$12,F787&lt;=$O$12),$M$12,IF(AND(F787&gt;=$N$13,F787&lt;=$O$13),$M$13,IF(AND(F787&gt;=$N$14,F787&lt;=$O$14),$M$14,IF(AND(F787&gt;=$N$15,F787&lt;=$O$15),$M$15,IF(AND(F787&gt;=$N$16,F787&lt;=$O$16),$M$16,IF(AND(F787&gt;=$N$17,F787&lt;=$O$17),$M$17,IF(AND(F787&gt;=$N$18,F787&lt;=$O$18),$M$18,IF(AND(F787&gt;=$M$19,F787&gt;=$N$19),$O$19,IF(AND(F787&gt;=$N$19,F787&lt;=$O$19),$M$19,IF(AND(F787&gt;=$N$20,F787&lt;=$O$20),$M$20,IF(AND(F787&gt;=$N$21,F787&lt;=$O$21),$M$21,IF(AND(F787&gt;=$N$22,F787&lt;=$O$22),$M$22,IF(AND(F787&gt;=$N$23,F787&lt;=$O$23),$M$23,IF(AND(F787&gt;=$N$24,F787&lt;=$O$24),$M$24,IF(AND(F787&gt;=$N$25,F787&lt;=$O$25),$M$25,IF(AND(F787&gt;=$N$26,F787&lt;=$O$26),$M$26,IF(AND(F787&gt;=$N$27,F787&lt;=$O$27),$M$27,IF(AND(F787&gt;=$N$28,F787&lt;=$O$28),$M$28,IF(AND(F787&gt;=$N$29,F787&lt;=$O$29),$M$29))))))))))))))))))))))))))))))</f>
        <v>7</v>
      </c>
      <c r="D787" s="19" t="s">
        <v>21</v>
      </c>
      <c r="E787" s="19" t="s">
        <v>1235</v>
      </c>
      <c r="F787" s="16">
        <v>85.75</v>
      </c>
      <c r="G787" s="16"/>
      <c r="H787" s="12" t="s">
        <v>1214</v>
      </c>
      <c r="I787" s="19" t="s">
        <v>1319</v>
      </c>
      <c r="J787" s="19" t="s">
        <v>2857</v>
      </c>
      <c r="K787" s="12" t="s">
        <v>8205</v>
      </c>
      <c r="L787" s="22"/>
      <c r="XFD787" s="22"/>
    </row>
    <row r="788" spans="1:12 16384:16384" s="19" customFormat="1" x14ac:dyDescent="0.35">
      <c r="A788" s="19" t="s">
        <v>2055</v>
      </c>
      <c r="B788" s="45" t="str">
        <f>HYPERLINK(Table4[[#This Row],[Link]],Table4[[#This Row],[Pattern w/out Hyperlink]])</f>
        <v>Science</v>
      </c>
      <c r="C788" s="19">
        <f>IF(F788&lt;=$N$1,$M$1,IF(AND(F788&gt;=$N$2,F788&lt;=$O$2),$M$2,IF(AND(F788&gt;=$N$3,F788&lt;=$O$3),$M$3,IF(AND(F788&gt;=$N$4,F788&lt;=$O$4),$M$4,IF(AND(F788&gt;=$N$5,F788&lt;=$O$5),$M$5,IF(AND(F788&gt;=$N$6,F788&lt;=$O$6),$M$6,IF(AND(F788&gt;=$N$7,F788&lt;=$O$7),$M$7,IF(AND(F788&gt;=$N$8,F788&lt;=$O$8),$M$8,IF(AND(F788&gt;$N$9,F788&lt;=$O$9),$M$9,IF(AND(F788&gt;=$N$10,F788&lt;=$O$10),$M$10,IF(AND(F788&gt;=$N$11,F788&lt;=$O$11),$M$11,IF(AND(F788&gt;=$N$12,F788&lt;=$O$12),$M$12,IF(AND(F788&gt;=$N$13,F788&lt;=$O$13),$M$13,IF(AND(F788&gt;=$N$14,F788&lt;=$O$14),$M$14,IF(AND(F788&gt;=$N$15,F788&lt;=$O$15),$M$15,IF(AND(F788&gt;=$N$16,F788&lt;=$O$16),$M$16,IF(AND(F788&gt;=$N$17,F788&lt;=$O$17),$M$17,IF(AND(F788&gt;=$N$18,F788&lt;=$O$18),$M$18,IF(AND(F788&gt;=$M$19,F788&gt;=$N$19),$O$19,IF(AND(F788&gt;=$N$19,F788&lt;=$O$19),$M$19,IF(AND(F788&gt;=$N$20,F788&lt;=$O$20),$M$20,IF(AND(F788&gt;=$N$21,F788&lt;=$O$21),$M$21,IF(AND(F788&gt;=$N$22,F788&lt;=$O$22),$M$22,IF(AND(F788&gt;=$N$23,F788&lt;=$O$23),$M$23,IF(AND(F788&gt;=$N$24,F788&lt;=$O$24),$M$24,IF(AND(F788&gt;=$N$25,F788&lt;=$O$25),$M$25,IF(AND(F788&gt;=$N$26,F788&lt;=$O$26),$M$26,IF(AND(F788&gt;=$N$27,F788&lt;=$O$27),$M$27,IF(AND(F788&gt;=$N$28,F788&lt;=$O$28),$M$28,IF(AND(F788&gt;=$N$29,F788&lt;=$O$29),$M$29))))))))))))))))))))))))))))))</f>
        <v>7</v>
      </c>
      <c r="D788" s="19" t="s">
        <v>19</v>
      </c>
      <c r="E788" s="19" t="s">
        <v>1235</v>
      </c>
      <c r="F788" s="23">
        <v>93</v>
      </c>
      <c r="G788" s="23"/>
      <c r="H788" s="19" t="s">
        <v>2056</v>
      </c>
      <c r="I788" s="19" t="s">
        <v>1319</v>
      </c>
      <c r="J788" s="19" t="s">
        <v>2856</v>
      </c>
      <c r="L788" s="22"/>
      <c r="XFD788" s="22"/>
    </row>
    <row r="789" spans="1:12 16384:16384" s="19" customFormat="1" x14ac:dyDescent="0.35">
      <c r="A789" s="12" t="s">
        <v>2640</v>
      </c>
      <c r="B789" s="19" t="str">
        <f>HYPERLINK(Table4[[#This Row],[Link]],Table4[[#This Row],[Pattern w/out Hyperlink]])</f>
        <v>Scoprena</v>
      </c>
      <c r="C789" s="19">
        <f>IF(F789&lt;=$N$1,$M$1,IF(AND(F789&gt;=$N$2,F789&lt;=$O$2),$M$2,IF(AND(F789&gt;=$N$3,F789&lt;=$O$3),$M$3,IF(AND(F789&gt;=$N$4,F789&lt;=$O$4),$M$4,IF(AND(F789&gt;=$N$5,F789&lt;=$O$5),$M$5,IF(AND(F789&gt;=$N$6,F789&lt;=$O$6),$M$6,IF(AND(F789&gt;=$N$7,F789&lt;=$O$7),$M$7,IF(AND(F789&gt;=$N$8,F789&lt;=$O$8),$M$8,IF(AND(F789&gt;$N$9,F789&lt;=$O$9),$M$9,IF(AND(F789&gt;=$N$10,F789&lt;=$O$10),$M$10,IF(AND(F789&gt;=$N$11,F789&lt;=$O$11),$M$11,IF(AND(F789&gt;=$N$12,F789&lt;=$O$12),$M$12,IF(AND(F789&gt;=$N$13,F789&lt;=$O$13),$M$13,IF(AND(F789&gt;=$N$14,F789&lt;=$O$14),$M$14,IF(AND(F789&gt;=$N$15,F789&lt;=$O$15),$M$15,IF(AND(F789&gt;=$N$16,F789&lt;=$O$16),$M$16,IF(AND(F789&gt;=$N$17,F789&lt;=$O$17),$M$17,IF(AND(F789&gt;=$N$18,F789&lt;=$O$18),$M$18,IF(AND(F789&gt;=$M$19,F789&gt;=$N$19),$O$19,IF(AND(F789&gt;=$N$19,F789&lt;=$O$19),$M$19,IF(AND(F789&gt;=$N$20,F789&lt;=$O$20),$M$20,IF(AND(F789&gt;=$N$21,F789&lt;=$O$21),$M$21,IF(AND(F789&gt;=$N$22,F789&lt;=$O$22),$M$22,IF(AND(F789&gt;=$N$23,F789&lt;=$O$23),$M$23,IF(AND(F789&gt;=$N$24,F789&lt;=$O$24),$M$24,IF(AND(F789&gt;=$N$25,F789&lt;=$O$25),$M$25,IF(AND(F789&gt;=$N$26,F789&lt;=$O$26),$M$26,IF(AND(F789&gt;=$N$27,F789&lt;=$O$27),$M$27,IF(AND(F789&gt;=$N$28,F789&lt;=$O$28),$M$28,IF(AND(F789&gt;=$N$29,F789&lt;=$O$29),$M$29))))))))))))))))))))))))))))))</f>
        <v>7</v>
      </c>
      <c r="D789" s="19" t="s">
        <v>20</v>
      </c>
      <c r="E789" s="19" t="s">
        <v>1235</v>
      </c>
      <c r="F789" s="24">
        <f>Table4[[#This Row],[USD Pricing]]*Exchange!$A$1</f>
        <v>91.699999999999989</v>
      </c>
      <c r="G789" s="24">
        <v>65.5</v>
      </c>
      <c r="H789" s="12" t="s">
        <v>2641</v>
      </c>
      <c r="I789" s="19" t="s">
        <v>0</v>
      </c>
      <c r="J789" s="19" t="s">
        <v>2866</v>
      </c>
      <c r="L789" s="22"/>
      <c r="XFD789" s="22"/>
    </row>
    <row r="790" spans="1:12 16384:16384" s="19" customFormat="1" x14ac:dyDescent="0.35">
      <c r="A790" s="19" t="s">
        <v>3060</v>
      </c>
      <c r="B790" s="45" t="str">
        <f>HYPERLINK(Table4[[#This Row],[Link]],Table4[[#This Row],[Pattern w/out Hyperlink]])</f>
        <v>Scoria</v>
      </c>
      <c r="C790" s="19">
        <f>IF(F790&lt;=$N$1,$M$1,IF(AND(F790&gt;=$N$2,F790&lt;=$O$2),$M$2,IF(AND(F790&gt;=$N$3,F790&lt;=$O$3),$M$3,IF(AND(F790&gt;=$N$4,F790&lt;=$O$4),$M$4,IF(AND(F790&gt;=$N$5,F790&lt;=$O$5),$M$5,IF(AND(F790&gt;=$N$6,F790&lt;=$O$6),$M$6,IF(AND(F790&gt;=$N$7,F790&lt;=$O$7),$M$7,IF(AND(F790&gt;=$N$8,F790&lt;=$O$8),$M$8,IF(AND(F790&gt;$N$9,F790&lt;=$O$9),$M$9,IF(AND(F790&gt;=$N$10,F790&lt;=$O$10),$M$10,IF(AND(F790&gt;=$N$11,F790&lt;=$O$11),$M$11,IF(AND(F790&gt;=$N$12,F790&lt;=$O$12),$M$12,IF(AND(F790&gt;=$N$13,F790&lt;=$O$13),$M$13,IF(AND(F790&gt;=$N$14,F790&lt;=$O$14),$M$14,IF(AND(F790&gt;=$N$15,F790&lt;=$O$15),$M$15,IF(AND(F790&gt;=$N$16,F790&lt;=$O$16),$M$16,IF(AND(F790&gt;=$N$17,F790&lt;=$O$17),$M$17,IF(AND(F790&gt;=$N$18,F790&lt;=$O$18),$M$18,IF(AND(F790&gt;=$M$19,F790&gt;=$N$19),$O$19,IF(AND(F790&gt;=$N$19,F790&lt;=$O$19),$M$19,IF(AND(F790&gt;=$N$20,F790&lt;=$O$20),$M$20,IF(AND(F790&gt;=$N$21,F790&lt;=$O$21),$M$21,IF(AND(F790&gt;=$N$22,F790&lt;=$O$22),$M$22,IF(AND(F790&gt;=$N$23,F790&lt;=$O$23),$M$23,IF(AND(F790&gt;=$N$24,F790&lt;=$O$24),$M$24,IF(AND(F790&gt;=$N$25,F790&lt;=$O$25),$M$25,IF(AND(F790&gt;=$N$26,F790&lt;=$O$26),$M$26,IF(AND(F790&gt;=$N$27,F790&lt;=$O$27),$M$27,IF(AND(F790&gt;=$N$28,F790&lt;=$O$28),$M$28,IF(AND(F790&gt;=$N$29,F790&lt;=$O$29),$M$29))))))))))))))))))))))))))))))</f>
        <v>7</v>
      </c>
      <c r="D790" s="19" t="s">
        <v>2981</v>
      </c>
      <c r="E790" s="19" t="s">
        <v>1235</v>
      </c>
      <c r="F790" s="23">
        <f>Table4[[#This Row],[USD Pricing]]*Exchange!$A$1</f>
        <v>88.199999999999989</v>
      </c>
      <c r="G790" s="23">
        <v>63</v>
      </c>
      <c r="H790" s="19" t="s">
        <v>7817</v>
      </c>
      <c r="I790" s="19" t="s">
        <v>0</v>
      </c>
      <c r="J790" s="19" t="s">
        <v>2856</v>
      </c>
      <c r="L790" s="22"/>
      <c r="XFD790" s="22"/>
    </row>
    <row r="791" spans="1:12 16384:16384" s="19" customFormat="1" x14ac:dyDescent="0.35">
      <c r="A791" s="19" t="s">
        <v>715</v>
      </c>
      <c r="B791" s="45" t="str">
        <f>HYPERLINK(Table4[[#This Row],[Link]],Table4[[#This Row],[Pattern w/out Hyperlink]])</f>
        <v>Scute</v>
      </c>
      <c r="C791" s="19">
        <f>IF(F791&lt;=$N$1,$M$1,IF(AND(F791&gt;=$N$2,F791&lt;=$O$2),$M$2,IF(AND(F791&gt;=$N$3,F791&lt;=$O$3),$M$3,IF(AND(F791&gt;=$N$4,F791&lt;=$O$4),$M$4,IF(AND(F791&gt;=$N$5,F791&lt;=$O$5),$M$5,IF(AND(F791&gt;=$N$6,F791&lt;=$O$6),$M$6,IF(AND(F791&gt;=$N$7,F791&lt;=$O$7),$M$7,IF(AND(F791&gt;=$N$8,F791&lt;=$O$8),$M$8,IF(AND(F791&gt;$N$9,F791&lt;=$O$9),$M$9,IF(AND(F791&gt;=$N$10,F791&lt;=$O$10),$M$10,IF(AND(F791&gt;=$N$11,F791&lt;=$O$11),$M$11,IF(AND(F791&gt;=$N$12,F791&lt;=$O$12),$M$12,IF(AND(F791&gt;=$N$13,F791&lt;=$O$13),$M$13,IF(AND(F791&gt;=$N$14,F791&lt;=$O$14),$M$14,IF(AND(F791&gt;=$N$15,F791&lt;=$O$15),$M$15,IF(AND(F791&gt;=$N$16,F791&lt;=$O$16),$M$16,IF(AND(F791&gt;=$N$17,F791&lt;=$O$17),$M$17,IF(AND(F791&gt;=$N$18,F791&lt;=$O$18),$M$18,IF(AND(F791&gt;=$M$19,F791&gt;=$N$19),$O$19,IF(AND(F791&gt;=$N$19,F791&lt;=$O$19),$M$19,IF(AND(F791&gt;=$N$20,F791&lt;=$O$20),$M$20,IF(AND(F791&gt;=$N$21,F791&lt;=$O$21),$M$21,IF(AND(F791&gt;=$N$22,F791&lt;=$O$22),$M$22,IF(AND(F791&gt;=$N$23,F791&lt;=$O$23),$M$23,IF(AND(F791&gt;=$N$24,F791&lt;=$O$24),$M$24,IF(AND(F791&gt;=$N$25,F791&lt;=$O$25),$M$25,IF(AND(F791&gt;=$N$26,F791&lt;=$O$26),$M$26,IF(AND(F791&gt;=$N$27,F791&lt;=$O$27),$M$27,IF(AND(F791&gt;=$N$28,F791&lt;=$O$28),$M$28,IF(AND(F791&gt;=$N$29,F791&lt;=$O$29),$M$29))))))))))))))))))))))))))))))</f>
        <v>7</v>
      </c>
      <c r="D791" s="19" t="s">
        <v>21</v>
      </c>
      <c r="E791" s="19" t="s">
        <v>1235</v>
      </c>
      <c r="F791" s="23">
        <v>95</v>
      </c>
      <c r="G791" s="23"/>
      <c r="H791" s="19" t="s">
        <v>1188</v>
      </c>
      <c r="I791" s="19" t="s">
        <v>0</v>
      </c>
      <c r="J791" s="19" t="s">
        <v>2860</v>
      </c>
      <c r="L791" s="22"/>
      <c r="XFD791" s="22"/>
    </row>
    <row r="792" spans="1:12 16384:16384" s="19" customFormat="1" x14ac:dyDescent="0.35">
      <c r="A792" s="19" t="s">
        <v>717</v>
      </c>
      <c r="B792" s="45" t="str">
        <f>HYPERLINK(Table4[[#This Row],[Link]],Table4[[#This Row],[Pattern w/out Hyperlink]])</f>
        <v>Sea Willow</v>
      </c>
      <c r="C792" s="19">
        <f>IF(F792&lt;=$N$1,$M$1,IF(AND(F792&gt;=$N$2,F792&lt;=$O$2),$M$2,IF(AND(F792&gt;=$N$3,F792&lt;=$O$3),$M$3,IF(AND(F792&gt;=$N$4,F792&lt;=$O$4),$M$4,IF(AND(F792&gt;=$N$5,F792&lt;=$O$5),$M$5,IF(AND(F792&gt;=$N$6,F792&lt;=$O$6),$M$6,IF(AND(F792&gt;=$N$7,F792&lt;=$O$7),$M$7,IF(AND(F792&gt;=$N$8,F792&lt;=$O$8),$M$8,IF(AND(F792&gt;$N$9,F792&lt;=$O$9),$M$9,IF(AND(F792&gt;=$N$10,F792&lt;=$O$10),$M$10,IF(AND(F792&gt;=$N$11,F792&lt;=$O$11),$M$11,IF(AND(F792&gt;=$N$12,F792&lt;=$O$12),$M$12,IF(AND(F792&gt;=$N$13,F792&lt;=$O$13),$M$13,IF(AND(F792&gt;=$N$14,F792&lt;=$O$14),$M$14,IF(AND(F792&gt;=$N$15,F792&lt;=$O$15),$M$15,IF(AND(F792&gt;=$N$16,F792&lt;=$O$16),$M$16,IF(AND(F792&gt;=$N$17,F792&lt;=$O$17),$M$17,IF(AND(F792&gt;=$N$18,F792&lt;=$O$18),$M$18,IF(AND(F792&gt;=$M$19,F792&gt;=$N$19),$O$19,IF(AND(F792&gt;=$N$19,F792&lt;=$O$19),$M$19,IF(AND(F792&gt;=$N$20,F792&lt;=$O$20),$M$20,IF(AND(F792&gt;=$N$21,F792&lt;=$O$21),$M$21,IF(AND(F792&gt;=$N$22,F792&lt;=$O$22),$M$22,IF(AND(F792&gt;=$N$23,F792&lt;=$O$23),$M$23,IF(AND(F792&gt;=$N$24,F792&lt;=$O$24),$M$24,IF(AND(F792&gt;=$N$25,F792&lt;=$O$25),$M$25,IF(AND(F792&gt;=$N$26,F792&lt;=$O$26),$M$26,IF(AND(F792&gt;=$N$27,F792&lt;=$O$27),$M$27,IF(AND(F792&gt;=$N$28,F792&lt;=$O$28),$M$28,IF(AND(F792&gt;=$N$29,F792&lt;=$O$29),$M$29))))))))))))))))))))))))))))))</f>
        <v>7</v>
      </c>
      <c r="D792" s="19" t="s">
        <v>24</v>
      </c>
      <c r="E792" s="19" t="s">
        <v>1235</v>
      </c>
      <c r="F792" s="23">
        <f>Table4[[#This Row],[USD Pricing]]*Exchange!$A$1</f>
        <v>90.929999999999993</v>
      </c>
      <c r="G792" s="23">
        <v>64.95</v>
      </c>
      <c r="H792" s="19" t="s">
        <v>990</v>
      </c>
      <c r="I792" s="19" t="s">
        <v>0</v>
      </c>
      <c r="J792" s="19" t="s">
        <v>2860</v>
      </c>
      <c r="L792" s="22"/>
      <c r="XFD792" s="22"/>
    </row>
    <row r="793" spans="1:12 16384:16384" s="19" customFormat="1" x14ac:dyDescent="0.35">
      <c r="A793" s="19" t="s">
        <v>1741</v>
      </c>
      <c r="B793" s="45" t="str">
        <f>HYPERLINK(Table4[[#This Row],[Link]],Table4[[#This Row],[Pattern w/out Hyperlink]])</f>
        <v>Sensory CV</v>
      </c>
      <c r="C793" s="19">
        <f>IF(F793&lt;=$N$1,$M$1,IF(AND(F793&gt;=$N$2,F793&lt;=$O$2),$M$2,IF(AND(F793&gt;=$N$3,F793&lt;=$O$3),$M$3,IF(AND(F793&gt;=$N$4,F793&lt;=$O$4),$M$4,IF(AND(F793&gt;=$N$5,F793&lt;=$O$5),$M$5,IF(AND(F793&gt;=$N$6,F793&lt;=$O$6),$M$6,IF(AND(F793&gt;=$N$7,F793&lt;=$O$7),$M$7,IF(AND(F793&gt;=$N$8,F793&lt;=$O$8),$M$8,IF(AND(F793&gt;$N$9,F793&lt;=$O$9),$M$9,IF(AND(F793&gt;=$N$10,F793&lt;=$O$10),$M$10,IF(AND(F793&gt;=$N$11,F793&lt;=$O$11),$M$11,IF(AND(F793&gt;=$N$12,F793&lt;=$O$12),$M$12,IF(AND(F793&gt;=$N$13,F793&lt;=$O$13),$M$13,IF(AND(F793&gt;=$N$14,F793&lt;=$O$14),$M$14,IF(AND(F793&gt;=$N$15,F793&lt;=$O$15),$M$15,IF(AND(F793&gt;=$N$16,F793&lt;=$O$16),$M$16,IF(AND(F793&gt;=$N$17,F793&lt;=$O$17),$M$17,IF(AND(F793&gt;=$N$18,F793&lt;=$O$18),$M$18,IF(AND(F793&gt;=$M$19,F793&gt;=$N$19),$O$19,IF(AND(F793&gt;=$N$19,F793&lt;=$O$19),$M$19,IF(AND(F793&gt;=$N$20,F793&lt;=$O$20),$M$20,IF(AND(F793&gt;=$N$21,F793&lt;=$O$21),$M$21,IF(AND(F793&gt;=$N$22,F793&lt;=$O$22),$M$22,IF(AND(F793&gt;=$N$23,F793&lt;=$O$23),$M$23,IF(AND(F793&gt;=$N$24,F793&lt;=$O$24),$M$24,IF(AND(F793&gt;=$N$25,F793&lt;=$O$25),$M$25,IF(AND(F793&gt;=$N$26,F793&lt;=$O$26),$M$26,IF(AND(F793&gt;=$N$27,F793&lt;=$O$27),$M$27,IF(AND(F793&gt;=$N$28,F793&lt;=$O$28),$M$28,IF(AND(F793&gt;=$N$29,F793&lt;=$O$29),$M$29))))))))))))))))))))))))))))))</f>
        <v>7</v>
      </c>
      <c r="D793" s="19" t="s">
        <v>26</v>
      </c>
      <c r="E793" s="19" t="s">
        <v>1235</v>
      </c>
      <c r="F793" s="23">
        <f>Table4[[#This Row],[USD Pricing]]*Exchange!$A$1</f>
        <v>83.3</v>
      </c>
      <c r="G793" s="23">
        <v>59.5</v>
      </c>
      <c r="H793" s="19" t="s">
        <v>5548</v>
      </c>
      <c r="I793" s="19" t="s">
        <v>0</v>
      </c>
      <c r="J793" s="19" t="s">
        <v>2866</v>
      </c>
      <c r="L793" s="22"/>
      <c r="XFD793" s="22"/>
    </row>
    <row r="794" spans="1:12 16384:16384" s="19" customFormat="1" x14ac:dyDescent="0.35">
      <c r="A794" s="19" t="s">
        <v>1461</v>
      </c>
      <c r="B794" s="45" t="str">
        <f>HYPERLINK(Table4[[#This Row],[Link]],Table4[[#This Row],[Pattern w/out Hyperlink]])</f>
        <v>Serene</v>
      </c>
      <c r="C794" s="19">
        <f>IF(F794&lt;=$N$1,$M$1,IF(AND(F794&gt;=$N$2,F794&lt;=$O$2),$M$2,IF(AND(F794&gt;=$N$3,F794&lt;=$O$3),$M$3,IF(AND(F794&gt;=$N$4,F794&lt;=$O$4),$M$4,IF(AND(F794&gt;=$N$5,F794&lt;=$O$5),$M$5,IF(AND(F794&gt;=$N$6,F794&lt;=$O$6),$M$6,IF(AND(F794&gt;=$N$7,F794&lt;=$O$7),$M$7,IF(AND(F794&gt;=$N$8,F794&lt;=$O$8),$M$8,IF(AND(F794&gt;$N$9,F794&lt;=$O$9),$M$9,IF(AND(F794&gt;=$N$10,F794&lt;=$O$10),$M$10,IF(AND(F794&gt;=$N$11,F794&lt;=$O$11),$M$11,IF(AND(F794&gt;=$N$12,F794&lt;=$O$12),$M$12,IF(AND(F794&gt;=$N$13,F794&lt;=$O$13),$M$13,IF(AND(F794&gt;=$N$14,F794&lt;=$O$14),$M$14,IF(AND(F794&gt;=$N$15,F794&lt;=$O$15),$M$15,IF(AND(F794&gt;=$N$16,F794&lt;=$O$16),$M$16,IF(AND(F794&gt;=$N$17,F794&lt;=$O$17),$M$17,IF(AND(F794&gt;=$N$18,F794&lt;=$O$18),$M$18,IF(AND(F794&gt;=$M$19,F794&gt;=$N$19),$O$19,IF(AND(F794&gt;=$N$19,F794&lt;=$O$19),$M$19,IF(AND(F794&gt;=$N$20,F794&lt;=$O$20),$M$20,IF(AND(F794&gt;=$N$21,F794&lt;=$O$21),$M$21,IF(AND(F794&gt;=$N$22,F794&lt;=$O$22),$M$22,IF(AND(F794&gt;=$N$23,F794&lt;=$O$23),$M$23,IF(AND(F794&gt;=$N$24,F794&lt;=$O$24),$M$24,IF(AND(F794&gt;=$N$25,F794&lt;=$O$25),$M$25,IF(AND(F794&gt;=$N$26,F794&lt;=$O$26),$M$26,IF(AND(F794&gt;=$N$27,F794&lt;=$O$27),$M$27,IF(AND(F794&gt;=$N$28,F794&lt;=$O$28),$M$28,IF(AND(F794&gt;=$N$29,F794&lt;=$O$29),$M$29))))))))))))))))))))))))))))))</f>
        <v>7</v>
      </c>
      <c r="D794" s="19" t="s">
        <v>2981</v>
      </c>
      <c r="E794" s="19" t="s">
        <v>1235</v>
      </c>
      <c r="F794" s="23">
        <f>Table4[[#This Row],[USD Pricing]]*Exchange!$A$1</f>
        <v>88.199999999999989</v>
      </c>
      <c r="G794" s="23">
        <v>63</v>
      </c>
      <c r="H794" s="19" t="s">
        <v>7820</v>
      </c>
      <c r="I794" s="19" t="s">
        <v>0</v>
      </c>
      <c r="J794" s="19" t="s">
        <v>2856</v>
      </c>
      <c r="L794" s="22"/>
      <c r="XFD794" s="22"/>
    </row>
    <row r="795" spans="1:12 16384:16384" s="19" customFormat="1" x14ac:dyDescent="0.35">
      <c r="A795" s="12" t="s">
        <v>8062</v>
      </c>
      <c r="B795" s="19" t="str">
        <f>HYPERLINK(Table4[[#This Row],[Link]],Table4[[#This Row],[Pattern w/out Hyperlink]])</f>
        <v>Shadow Flower</v>
      </c>
      <c r="C795" s="19">
        <f>IF(F795&lt;=$N$1,$M$1,IF(AND(F795&gt;=$N$2,F795&lt;=$O$2),$M$2,IF(AND(F795&gt;=$N$3,F795&lt;=$O$3),$M$3,IF(AND(F795&gt;=$N$4,F795&lt;=$O$4),$M$4,IF(AND(F795&gt;=$N$5,F795&lt;=$O$5),$M$5,IF(AND(F795&gt;=$N$6,F795&lt;=$O$6),$M$6,IF(AND(F795&gt;=$N$7,F795&lt;=$O$7),$M$7,IF(AND(F795&gt;=$N$8,F795&lt;=$O$8),$M$8,IF(AND(F795&gt;$N$9,F795&lt;=$O$9),$M$9,IF(AND(F795&gt;=$N$10,F795&lt;=$O$10),$M$10,IF(AND(F795&gt;=$N$11,F795&lt;=$O$11),$M$11,IF(AND(F795&gt;=$N$12,F795&lt;=$O$12),$M$12,IF(AND(F795&gt;=$N$13,F795&lt;=$O$13),$M$13,IF(AND(F795&gt;=$N$14,F795&lt;=$O$14),$M$14,IF(AND(F795&gt;=$N$15,F795&lt;=$O$15),$M$15,IF(AND(F795&gt;=$N$16,F795&lt;=$O$16),$M$16,IF(AND(F795&gt;=$N$17,F795&lt;=$O$17),$M$17,IF(AND(F795&gt;=$N$18,F795&lt;=$O$18),$M$18,IF(AND(F795&gt;=$M$19,F795&gt;=$N$19),$O$19,IF(AND(F795&gt;=$N$19,F795&lt;=$O$19),$M$19,IF(AND(F795&gt;=$N$20,F795&lt;=$O$20),$M$20,IF(AND(F795&gt;=$N$21,F795&lt;=$O$21),$M$21,IF(AND(F795&gt;=$N$22,F795&lt;=$O$22),$M$22,IF(AND(F795&gt;=$N$23,F795&lt;=$O$23),$M$23,IF(AND(F795&gt;=$N$24,F795&lt;=$O$24),$M$24,IF(AND(F795&gt;=$N$25,F795&lt;=$O$25),$M$25,IF(AND(F795&gt;=$N$26,F795&lt;=$O$26),$M$26,IF(AND(F795&gt;=$N$27,F795&lt;=$O$27),$M$27,IF(AND(F795&gt;=$N$28,F795&lt;=$O$28),$M$28,IF(AND(F795&gt;=$N$29,F795&lt;=$O$29),$M$29))))))))))))))))))))))))))))))</f>
        <v>7</v>
      </c>
      <c r="D795" s="19" t="s">
        <v>24</v>
      </c>
      <c r="E795" s="19" t="s">
        <v>1235</v>
      </c>
      <c r="F795" s="16">
        <f>Table4[[#This Row],[USD Pricing]]*Exchange!$A$1</f>
        <v>83.929999999999993</v>
      </c>
      <c r="G795" s="16">
        <v>59.95</v>
      </c>
      <c r="H795" s="12" t="s">
        <v>8063</v>
      </c>
      <c r="I795" s="19" t="s">
        <v>0</v>
      </c>
      <c r="J795" s="19" t="s">
        <v>8064</v>
      </c>
      <c r="K795" s="12" t="s">
        <v>8158</v>
      </c>
      <c r="L795" s="22"/>
      <c r="XFD795" s="22"/>
    </row>
    <row r="796" spans="1:12 16384:16384" s="19" customFormat="1" x14ac:dyDescent="0.35">
      <c r="A796" s="12" t="s">
        <v>724</v>
      </c>
      <c r="B796" s="19" t="str">
        <f>HYPERLINK(Table4[[#This Row],[Link]],Table4[[#This Row],[Pattern w/out Hyperlink]])</f>
        <v>Sharkskin</v>
      </c>
      <c r="C796" s="19">
        <f>IF(F796&lt;=$N$1,$M$1,IF(AND(F796&gt;=$N$2,F796&lt;=$O$2),$M$2,IF(AND(F796&gt;=$N$3,F796&lt;=$O$3),$M$3,IF(AND(F796&gt;=$N$4,F796&lt;=$O$4),$M$4,IF(AND(F796&gt;=$N$5,F796&lt;=$O$5),$M$5,IF(AND(F796&gt;=$N$6,F796&lt;=$O$6),$M$6,IF(AND(F796&gt;=$N$7,F796&lt;=$O$7),$M$7,IF(AND(F796&gt;=$N$8,F796&lt;=$O$8),$M$8,IF(AND(F796&gt;$N$9,F796&lt;=$O$9),$M$9,IF(AND(F796&gt;=$N$10,F796&lt;=$O$10),$M$10,IF(AND(F796&gt;=$N$11,F796&lt;=$O$11),$M$11,IF(AND(F796&gt;=$N$12,F796&lt;=$O$12),$M$12,IF(AND(F796&gt;=$N$13,F796&lt;=$O$13),$M$13,IF(AND(F796&gt;=$N$14,F796&lt;=$O$14),$M$14,IF(AND(F796&gt;=$N$15,F796&lt;=$O$15),$M$15,IF(AND(F796&gt;=$N$16,F796&lt;=$O$16),$M$16,IF(AND(F796&gt;=$N$17,F796&lt;=$O$17),$M$17,IF(AND(F796&gt;=$N$18,F796&lt;=$O$18),$M$18,IF(AND(F796&gt;=$M$19,F796&gt;=$N$19),$O$19,IF(AND(F796&gt;=$N$19,F796&lt;=$O$19),$M$19,IF(AND(F796&gt;=$N$20,F796&lt;=$O$20),$M$20,IF(AND(F796&gt;=$N$21,F796&lt;=$O$21),$M$21,IF(AND(F796&gt;=$N$22,F796&lt;=$O$22),$M$22,IF(AND(F796&gt;=$N$23,F796&lt;=$O$23),$M$23,IF(AND(F796&gt;=$N$24,F796&lt;=$O$24),$M$24,IF(AND(F796&gt;=$N$25,F796&lt;=$O$25),$M$25,IF(AND(F796&gt;=$N$26,F796&lt;=$O$26),$M$26,IF(AND(F796&gt;=$N$27,F796&lt;=$O$27),$M$27,IF(AND(F796&gt;=$N$28,F796&lt;=$O$28),$M$28,IF(AND(F796&gt;=$N$29,F796&lt;=$O$29),$M$29))))))))))))))))))))))))))))))</f>
        <v>7</v>
      </c>
      <c r="D796" s="19" t="s">
        <v>19</v>
      </c>
      <c r="E796" s="19" t="s">
        <v>1235</v>
      </c>
      <c r="F796" s="16">
        <v>77</v>
      </c>
      <c r="G796" s="16"/>
      <c r="H796" s="12" t="s">
        <v>2060</v>
      </c>
      <c r="I796" s="19" t="s">
        <v>1319</v>
      </c>
      <c r="J796" s="19" t="s">
        <v>2857</v>
      </c>
      <c r="K796" s="12"/>
      <c r="L796" s="22"/>
      <c r="XFD796" s="22"/>
    </row>
    <row r="797" spans="1:12 16384:16384" s="19" customFormat="1" x14ac:dyDescent="0.35">
      <c r="A797" s="12" t="s">
        <v>3697</v>
      </c>
      <c r="B797" s="19" t="str">
        <f>HYPERLINK(Table4[[#This Row],[Link]],Table4[[#This Row],[Pattern w/out Hyperlink]])</f>
        <v>Site</v>
      </c>
      <c r="C797" s="19">
        <f>IF(F797&lt;=$N$1,$M$1,IF(AND(F797&gt;=$N$2,F797&lt;=$O$2),$M$2,IF(AND(F797&gt;=$N$3,F797&lt;=$O$3),$M$3,IF(AND(F797&gt;=$N$4,F797&lt;=$O$4),$M$4,IF(AND(F797&gt;=$N$5,F797&lt;=$O$5),$M$5,IF(AND(F797&gt;=$N$6,F797&lt;=$O$6),$M$6,IF(AND(F797&gt;=$N$7,F797&lt;=$O$7),$M$7,IF(AND(F797&gt;=$N$8,F797&lt;=$O$8),$M$8,IF(AND(F797&gt;$N$9,F797&lt;=$O$9),$M$9,IF(AND(F797&gt;=$N$10,F797&lt;=$O$10),$M$10,IF(AND(F797&gt;=$N$11,F797&lt;=$O$11),$M$11,IF(AND(F797&gt;=$N$12,F797&lt;=$O$12),$M$12,IF(AND(F797&gt;=$N$13,F797&lt;=$O$13),$M$13,IF(AND(F797&gt;=$N$14,F797&lt;=$O$14),$M$14,IF(AND(F797&gt;=$N$15,F797&lt;=$O$15),$M$15,IF(AND(F797&gt;=$N$16,F797&lt;=$O$16),$M$16,IF(AND(F797&gt;=$N$17,F797&lt;=$O$17),$M$17,IF(AND(F797&gt;=$N$18,F797&lt;=$O$18),$M$18,IF(AND(F797&gt;=$M$19,F797&gt;=$N$19),$O$19,IF(AND(F797&gt;=$N$19,F797&lt;=$O$19),$M$19,IF(AND(F797&gt;=$N$20,F797&lt;=$O$20),$M$20,IF(AND(F797&gt;=$N$21,F797&lt;=$O$21),$M$21,IF(AND(F797&gt;=$N$22,F797&lt;=$O$22),$M$22,IF(AND(F797&gt;=$N$23,F797&lt;=$O$23),$M$23,IF(AND(F797&gt;=$N$24,F797&lt;=$O$24),$M$24,IF(AND(F797&gt;=$N$25,F797&lt;=$O$25),$M$25,IF(AND(F797&gt;=$N$26,F797&lt;=$O$26),$M$26,IF(AND(F797&gt;=$N$27,F797&lt;=$O$27),$M$27,IF(AND(F797&gt;=$N$28,F797&lt;=$O$28),$M$28,IF(AND(F797&gt;=$N$29,F797&lt;=$O$29),$M$29))))))))))))))))))))))))))))))</f>
        <v>7</v>
      </c>
      <c r="D797" s="19" t="s">
        <v>21</v>
      </c>
      <c r="E797" s="19" t="s">
        <v>1235</v>
      </c>
      <c r="F797" s="16">
        <v>90</v>
      </c>
      <c r="G797" s="16"/>
      <c r="H797" s="12" t="s">
        <v>3698</v>
      </c>
      <c r="I797" s="19" t="s">
        <v>1319</v>
      </c>
      <c r="J797" s="19" t="s">
        <v>2857</v>
      </c>
      <c r="K797" s="12" t="s">
        <v>8205</v>
      </c>
      <c r="L797" s="22"/>
      <c r="XFD797" s="22"/>
    </row>
    <row r="798" spans="1:12 16384:16384" s="19" customFormat="1" x14ac:dyDescent="0.35">
      <c r="A798" s="12" t="s">
        <v>925</v>
      </c>
      <c r="B798" s="19" t="str">
        <f>HYPERLINK(Table4[[#This Row],[Link]],Table4[[#This Row],[Pattern w/out Hyperlink]])</f>
        <v>Zen</v>
      </c>
      <c r="C798" s="19">
        <f>IF(F798&lt;=$N$1,$M$1,IF(AND(F798&gt;=$N$2,F798&lt;=$O$2),$M$2,IF(AND(F798&gt;=$N$3,F798&lt;=$O$3),$M$3,IF(AND(F798&gt;=$N$4,F798&lt;=$O$4),$M$4,IF(AND(F798&gt;=$N$5,F798&lt;=$O$5),$M$5,IF(AND(F798&gt;=$N$6,F798&lt;=$O$6),$M$6,IF(AND(F798&gt;=$N$7,F798&lt;=$O$7),$M$7,IF(AND(F798&gt;=$N$8,F798&lt;=$O$8),$M$8,IF(AND(F798&gt;$N$9,F798&lt;=$O$9),$M$9,IF(AND(F798&gt;=$N$10,F798&lt;=$O$10),$M$10,IF(AND(F798&gt;=$N$11,F798&lt;=$O$11),$M$11,IF(AND(F798&gt;=$N$12,F798&lt;=$O$12),$M$12,IF(AND(F798&gt;=$N$13,F798&lt;=$O$13),$M$13,IF(AND(F798&gt;=$N$14,F798&lt;=$O$14),$M$14,IF(AND(F798&gt;=$N$15,F798&lt;=$O$15),$M$15,IF(AND(F798&gt;=$N$16,F798&lt;=$O$16),$M$16,IF(AND(F798&gt;=$N$17,F798&lt;=$O$17),$M$17,IF(AND(F798&gt;=$N$18,F798&lt;=$O$18),$M$18,IF(AND(F798&gt;=$M$19,F798&gt;=$N$19),$O$19,IF(AND(F798&gt;=$N$19,F798&lt;=$O$19),$M$19,IF(AND(F798&gt;=$N$20,F798&lt;=$O$20),$M$20,IF(AND(F798&gt;=$N$21,F798&lt;=$O$21),$M$21,IF(AND(F798&gt;=$N$22,F798&lt;=$O$22),$M$22,IF(AND(F798&gt;=$N$23,F798&lt;=$O$23),$M$23,IF(AND(F798&gt;=$N$24,F798&lt;=$O$24),$M$24,IF(AND(F798&gt;=$N$25,F798&lt;=$O$25),$M$25,IF(AND(F798&gt;=$N$26,F798&lt;=$O$26),$M$26,IF(AND(F798&gt;=$N$27,F798&lt;=$O$27),$M$27,IF(AND(F798&gt;=$N$28,F798&lt;=$O$28),$M$28,IF(AND(F798&gt;=$N$29,F798&lt;=$O$29),$M$29))))))))))))))))))))))))))))))</f>
        <v>7</v>
      </c>
      <c r="D798" s="19" t="s">
        <v>22</v>
      </c>
      <c r="E798" s="19" t="s">
        <v>1235</v>
      </c>
      <c r="F798" s="16">
        <f>Table4[[#This Row],[USD Pricing]]*Exchange!$A$1</f>
        <v>76.453999999999994</v>
      </c>
      <c r="G798" s="16">
        <v>54.61</v>
      </c>
      <c r="H798" s="12" t="s">
        <v>1713</v>
      </c>
      <c r="I798" s="19" t="s">
        <v>0</v>
      </c>
      <c r="J798" s="19" t="s">
        <v>8271</v>
      </c>
      <c r="K798" s="12"/>
      <c r="L798" s="22"/>
      <c r="XFD798" s="22"/>
    </row>
    <row r="799" spans="1:12 16384:16384" s="19" customFormat="1" x14ac:dyDescent="0.35">
      <c r="A799" s="12" t="s">
        <v>774</v>
      </c>
      <c r="B799" s="19" t="str">
        <f>HYPERLINK(Table4[[#This Row],[Link]],Table4[[#This Row],[Pattern w/out Hyperlink]])</f>
        <v>Sirocco</v>
      </c>
      <c r="C799" s="19">
        <f>IF(F799&lt;=$N$1,$M$1,IF(AND(F799&gt;=$N$2,F799&lt;=$O$2),$M$2,IF(AND(F799&gt;=$N$3,F799&lt;=$O$3),$M$3,IF(AND(F799&gt;=$N$4,F799&lt;=$O$4),$M$4,IF(AND(F799&gt;=$N$5,F799&lt;=$O$5),$M$5,IF(AND(F799&gt;=$N$6,F799&lt;=$O$6),$M$6,IF(AND(F799&gt;=$N$7,F799&lt;=$O$7),$M$7,IF(AND(F799&gt;=$N$8,F799&lt;=$O$8),$M$8,IF(AND(F799&gt;$N$9,F799&lt;=$O$9),$M$9,IF(AND(F799&gt;=$N$10,F799&lt;=$O$10),$M$10,IF(AND(F799&gt;=$N$11,F799&lt;=$O$11),$M$11,IF(AND(F799&gt;=$N$12,F799&lt;=$O$12),$M$12,IF(AND(F799&gt;=$N$13,F799&lt;=$O$13),$M$13,IF(AND(F799&gt;=$N$14,F799&lt;=$O$14),$M$14,IF(AND(F799&gt;=$N$15,F799&lt;=$O$15),$M$15,IF(AND(F799&gt;=$N$16,F799&lt;=$O$16),$M$16,IF(AND(F799&gt;=$N$17,F799&lt;=$O$17),$M$17,IF(AND(F799&gt;=$N$18,F799&lt;=$O$18),$M$18,IF(AND(F799&gt;=$M$19,F799&gt;=$N$19),$O$19,IF(AND(F799&gt;=$N$19,F799&lt;=$O$19),$M$19,IF(AND(F799&gt;=$N$20,F799&lt;=$O$20),$M$20,IF(AND(F799&gt;=$N$21,F799&lt;=$O$21),$M$21,IF(AND(F799&gt;=$N$22,F799&lt;=$O$22),$M$22,IF(AND(F799&gt;=$N$23,F799&lt;=$O$23),$M$23,IF(AND(F799&gt;=$N$24,F799&lt;=$O$24),$M$24,IF(AND(F799&gt;=$N$25,F799&lt;=$O$25),$M$25,IF(AND(F799&gt;=$N$26,F799&lt;=$O$26),$M$26,IF(AND(F799&gt;=$N$27,F799&lt;=$O$27),$M$27,IF(AND(F799&gt;=$N$28,F799&lt;=$O$28),$M$28,IF(AND(F799&gt;=$N$29,F799&lt;=$O$29),$M$29))))))))))))))))))))))))))))))</f>
        <v>7</v>
      </c>
      <c r="D799" s="19" t="s">
        <v>20</v>
      </c>
      <c r="E799" s="19" t="s">
        <v>1235</v>
      </c>
      <c r="F799" s="24">
        <f>Table4[[#This Row],[USD Pricing]]*Exchange!$A$1</f>
        <v>86.8</v>
      </c>
      <c r="G799" s="24">
        <v>62</v>
      </c>
      <c r="H799" s="12" t="s">
        <v>1115</v>
      </c>
      <c r="I799" s="19" t="s">
        <v>0</v>
      </c>
      <c r="J799" s="19" t="s">
        <v>2866</v>
      </c>
      <c r="L799" s="22"/>
      <c r="XFD799" s="22"/>
    </row>
    <row r="800" spans="1:12 16384:16384" s="19" customFormat="1" x14ac:dyDescent="0.35">
      <c r="A800" s="19" t="s">
        <v>777</v>
      </c>
      <c r="B800" s="45" t="str">
        <f>HYPERLINK(Table4[[#This Row],[Link]],Table4[[#This Row],[Pattern w/out Hyperlink]])</f>
        <v>Skye</v>
      </c>
      <c r="C800" s="19">
        <f>IF(F800&lt;=$N$1,$M$1,IF(AND(F800&gt;=$N$2,F800&lt;=$O$2),$M$2,IF(AND(F800&gt;=$N$3,F800&lt;=$O$3),$M$3,IF(AND(F800&gt;=$N$4,F800&lt;=$O$4),$M$4,IF(AND(F800&gt;=$N$5,F800&lt;=$O$5),$M$5,IF(AND(F800&gt;=$N$6,F800&lt;=$O$6),$M$6,IF(AND(F800&gt;=$N$7,F800&lt;=$O$7),$M$7,IF(AND(F800&gt;=$N$8,F800&lt;=$O$8),$M$8,IF(AND(F800&gt;$N$9,F800&lt;=$O$9),$M$9,IF(AND(F800&gt;=$N$10,F800&lt;=$O$10),$M$10,IF(AND(F800&gt;=$N$11,F800&lt;=$O$11),$M$11,IF(AND(F800&gt;=$N$12,F800&lt;=$O$12),$M$12,IF(AND(F800&gt;=$N$13,F800&lt;=$O$13),$M$13,IF(AND(F800&gt;=$N$14,F800&lt;=$O$14),$M$14,IF(AND(F800&gt;=$N$15,F800&lt;=$O$15),$M$15,IF(AND(F800&gt;=$N$16,F800&lt;=$O$16),$M$16,IF(AND(F800&gt;=$N$17,F800&lt;=$O$17),$M$17,IF(AND(F800&gt;=$N$18,F800&lt;=$O$18),$M$18,IF(AND(F800&gt;=$M$19,F800&gt;=$N$19),$O$19,IF(AND(F800&gt;=$N$19,F800&lt;=$O$19),$M$19,IF(AND(F800&gt;=$N$20,F800&lt;=$O$20),$M$20,IF(AND(F800&gt;=$N$21,F800&lt;=$O$21),$M$21,IF(AND(F800&gt;=$N$22,F800&lt;=$O$22),$M$22,IF(AND(F800&gt;=$N$23,F800&lt;=$O$23),$M$23,IF(AND(F800&gt;=$N$24,F800&lt;=$O$24),$M$24,IF(AND(F800&gt;=$N$25,F800&lt;=$O$25),$M$25,IF(AND(F800&gt;=$N$26,F800&lt;=$O$26),$M$26,IF(AND(F800&gt;=$N$27,F800&lt;=$O$27),$M$27,IF(AND(F800&gt;=$N$28,F800&lt;=$O$28),$M$28,IF(AND(F800&gt;=$N$29,F800&lt;=$O$29),$M$29))))))))))))))))))))))))))))))</f>
        <v>7</v>
      </c>
      <c r="D800" s="19" t="s">
        <v>24</v>
      </c>
      <c r="E800" s="19" t="s">
        <v>1235</v>
      </c>
      <c r="F800" s="23">
        <f>Table4[[#This Row],[USD Pricing]]*Exchange!$A$1</f>
        <v>86.8</v>
      </c>
      <c r="G800" s="23">
        <v>62</v>
      </c>
      <c r="H800" s="19" t="s">
        <v>991</v>
      </c>
      <c r="I800" s="19" t="s">
        <v>1319</v>
      </c>
      <c r="J800" s="19" t="s">
        <v>2860</v>
      </c>
      <c r="L800" s="22"/>
      <c r="XFD800" s="22"/>
    </row>
    <row r="801" spans="1:12 16384:16384" s="19" customFormat="1" x14ac:dyDescent="0.35">
      <c r="A801" s="19" t="s">
        <v>3233</v>
      </c>
      <c r="B801" s="45" t="str">
        <f>HYPERLINK(Table4[[#This Row],[Link]],Table4[[#This Row],[Pattern w/out Hyperlink]])</f>
        <v>Sloane CV</v>
      </c>
      <c r="C801" s="19">
        <f>IF(F801&lt;=$N$1,$M$1,IF(AND(F801&gt;=$N$2,F801&lt;=$O$2),$M$2,IF(AND(F801&gt;=$N$3,F801&lt;=$O$3),$M$3,IF(AND(F801&gt;=$N$4,F801&lt;=$O$4),$M$4,IF(AND(F801&gt;=$N$5,F801&lt;=$O$5),$M$5,IF(AND(F801&gt;=$N$6,F801&lt;=$O$6),$M$6,IF(AND(F801&gt;=$N$7,F801&lt;=$O$7),$M$7,IF(AND(F801&gt;=$N$8,F801&lt;=$O$8),$M$8,IF(AND(F801&gt;$N$9,F801&lt;=$O$9),$M$9,IF(AND(F801&gt;=$N$10,F801&lt;=$O$10),$M$10,IF(AND(F801&gt;=$N$11,F801&lt;=$O$11),$M$11,IF(AND(F801&gt;=$N$12,F801&lt;=$O$12),$M$12,IF(AND(F801&gt;=$N$13,F801&lt;=$O$13),$M$13,IF(AND(F801&gt;=$N$14,F801&lt;=$O$14),$M$14,IF(AND(F801&gt;=$N$15,F801&lt;=$O$15),$M$15,IF(AND(F801&gt;=$N$16,F801&lt;=$O$16),$M$16,IF(AND(F801&gt;=$N$17,F801&lt;=$O$17),$M$17,IF(AND(F801&gt;=$N$18,F801&lt;=$O$18),$M$18,IF(AND(F801&gt;=$M$19,F801&gt;=$N$19),$O$19,IF(AND(F801&gt;=$N$19,F801&lt;=$O$19),$M$19,IF(AND(F801&gt;=$N$20,F801&lt;=$O$20),$M$20,IF(AND(F801&gt;=$N$21,F801&lt;=$O$21),$M$21,IF(AND(F801&gt;=$N$22,F801&lt;=$O$22),$M$22,IF(AND(F801&gt;=$N$23,F801&lt;=$O$23),$M$23,IF(AND(F801&gt;=$N$24,F801&lt;=$O$24),$M$24,IF(AND(F801&gt;=$N$25,F801&lt;=$O$25),$M$25,IF(AND(F801&gt;=$N$26,F801&lt;=$O$26),$M$26,IF(AND(F801&gt;=$N$27,F801&lt;=$O$27),$M$27,IF(AND(F801&gt;=$N$28,F801&lt;=$O$28),$M$28,IF(AND(F801&gt;=$N$29,F801&lt;=$O$29),$M$29))))))))))))))))))))))))))))))</f>
        <v>7</v>
      </c>
      <c r="D801" s="19" t="s">
        <v>26</v>
      </c>
      <c r="E801" s="19" t="s">
        <v>1235</v>
      </c>
      <c r="F801" s="23">
        <f>Table4[[#This Row],[USD Pricing]]*Exchange!$A$1</f>
        <v>78.399999999999991</v>
      </c>
      <c r="G801" s="23">
        <v>56</v>
      </c>
      <c r="H801" s="19" t="s">
        <v>5795</v>
      </c>
      <c r="I801" s="19" t="s">
        <v>1319</v>
      </c>
      <c r="J801" s="19" t="s">
        <v>2860</v>
      </c>
      <c r="L801" s="22"/>
      <c r="XFD801" s="22"/>
    </row>
    <row r="802" spans="1:12 16384:16384" s="19" customFormat="1" x14ac:dyDescent="0.35">
      <c r="A802" s="12" t="s">
        <v>784</v>
      </c>
      <c r="B802" s="19" t="str">
        <f>HYPERLINK(Table4[[#This Row],[Link]],Table4[[#This Row],[Pattern w/out Hyperlink]])</f>
        <v>Solitaire</v>
      </c>
      <c r="C802" s="19">
        <f>IF(F802&lt;=$N$1,$M$1,IF(AND(F802&gt;=$N$2,F802&lt;=$O$2),$M$2,IF(AND(F802&gt;=$N$3,F802&lt;=$O$3),$M$3,IF(AND(F802&gt;=$N$4,F802&lt;=$O$4),$M$4,IF(AND(F802&gt;=$N$5,F802&lt;=$O$5),$M$5,IF(AND(F802&gt;=$N$6,F802&lt;=$O$6),$M$6,IF(AND(F802&gt;=$N$7,F802&lt;=$O$7),$M$7,IF(AND(F802&gt;=$N$8,F802&lt;=$O$8),$M$8,IF(AND(F802&gt;$N$9,F802&lt;=$O$9),$M$9,IF(AND(F802&gt;=$N$10,F802&lt;=$O$10),$M$10,IF(AND(F802&gt;=$N$11,F802&lt;=$O$11),$M$11,IF(AND(F802&gt;=$N$12,F802&lt;=$O$12),$M$12,IF(AND(F802&gt;=$N$13,F802&lt;=$O$13),$M$13,IF(AND(F802&gt;=$N$14,F802&lt;=$O$14),$M$14,IF(AND(F802&gt;=$N$15,F802&lt;=$O$15),$M$15,IF(AND(F802&gt;=$N$16,F802&lt;=$O$16),$M$16,IF(AND(F802&gt;=$N$17,F802&lt;=$O$17),$M$17,IF(AND(F802&gt;=$N$18,F802&lt;=$O$18),$M$18,IF(AND(F802&gt;=$M$19,F802&gt;=$N$19),$O$19,IF(AND(F802&gt;=$N$19,F802&lt;=$O$19),$M$19,IF(AND(F802&gt;=$N$20,F802&lt;=$O$20),$M$20,IF(AND(F802&gt;=$N$21,F802&lt;=$O$21),$M$21,IF(AND(F802&gt;=$N$22,F802&lt;=$O$22),$M$22,IF(AND(F802&gt;=$N$23,F802&lt;=$O$23),$M$23,IF(AND(F802&gt;=$N$24,F802&lt;=$O$24),$M$24,IF(AND(F802&gt;=$N$25,F802&lt;=$O$25),$M$25,IF(AND(F802&gt;=$N$26,F802&lt;=$O$26),$M$26,IF(AND(F802&gt;=$N$27,F802&lt;=$O$27),$M$27,IF(AND(F802&gt;=$N$28,F802&lt;=$O$28),$M$28,IF(AND(F802&gt;=$N$29,F802&lt;=$O$29),$M$29))))))))))))))))))))))))))))))</f>
        <v>7</v>
      </c>
      <c r="D802" s="19" t="s">
        <v>2981</v>
      </c>
      <c r="E802" s="19" t="s">
        <v>1235</v>
      </c>
      <c r="F802" s="16">
        <f>Table4[[#This Row],[USD Pricing]]*Exchange!$A$1</f>
        <v>82.6</v>
      </c>
      <c r="G802" s="16">
        <v>59</v>
      </c>
      <c r="H802" s="12" t="s">
        <v>7823</v>
      </c>
      <c r="I802" s="19" t="s">
        <v>4213</v>
      </c>
      <c r="J802" s="19" t="s">
        <v>2857</v>
      </c>
      <c r="K802" s="12"/>
      <c r="L802" s="22"/>
      <c r="XFD802" s="22"/>
    </row>
    <row r="803" spans="1:12 16384:16384" s="19" customFormat="1" x14ac:dyDescent="0.35">
      <c r="A803" s="19" t="s">
        <v>2190</v>
      </c>
      <c r="B803" s="43" t="str">
        <f>HYPERLINK(Table4[[#This Row],[Link]],Table4[[#This Row],[Pattern w/out Hyperlink]])</f>
        <v>Solstice</v>
      </c>
      <c r="C803" s="19">
        <v>7</v>
      </c>
      <c r="D803" s="19" t="s">
        <v>2232</v>
      </c>
      <c r="E803" s="19" t="s">
        <v>1235</v>
      </c>
      <c r="F803" s="23">
        <f>Table4[[#This Row],[USD Pricing]]*Exchange!$A$1</f>
        <v>81.899999999999991</v>
      </c>
      <c r="G803" s="23">
        <v>58.5</v>
      </c>
      <c r="H803" s="19" t="s">
        <v>7577</v>
      </c>
      <c r="I803" s="19" t="s">
        <v>0</v>
      </c>
      <c r="J803" s="19" t="s">
        <v>7568</v>
      </c>
      <c r="L803" s="22"/>
      <c r="XFD803" s="22"/>
    </row>
    <row r="804" spans="1:12 16384:16384" s="19" customFormat="1" x14ac:dyDescent="0.35">
      <c r="A804" s="19" t="s">
        <v>787</v>
      </c>
      <c r="B804" s="45" t="str">
        <f>HYPERLINK(Table4[[#This Row],[Link]],Table4[[#This Row],[Pattern w/out Hyperlink]])</f>
        <v>Sort</v>
      </c>
      <c r="C804" s="19">
        <f>IF(F804&lt;=$N$1,$M$1,IF(AND(F804&gt;=$N$2,F804&lt;=$O$2),$M$2,IF(AND(F804&gt;=$N$3,F804&lt;=$O$3),$M$3,IF(AND(F804&gt;=$N$4,F804&lt;=$O$4),$M$4,IF(AND(F804&gt;=$N$5,F804&lt;=$O$5),$M$5,IF(AND(F804&gt;=$N$6,F804&lt;=$O$6),$M$6,IF(AND(F804&gt;=$N$7,F804&lt;=$O$7),$M$7,IF(AND(F804&gt;=$N$8,F804&lt;=$O$8),$M$8,IF(AND(F804&gt;$N$9,F804&lt;=$O$9),$M$9,IF(AND(F804&gt;=$N$10,F804&lt;=$O$10),$M$10,IF(AND(F804&gt;=$N$11,F804&lt;=$O$11),$M$11,IF(AND(F804&gt;=$N$12,F804&lt;=$O$12),$M$12,IF(AND(F804&gt;=$N$13,F804&lt;=$O$13),$M$13,IF(AND(F804&gt;=$N$14,F804&lt;=$O$14),$M$14,IF(AND(F804&gt;=$N$15,F804&lt;=$O$15),$M$15,IF(AND(F804&gt;=$N$16,F804&lt;=$O$16),$M$16,IF(AND(F804&gt;=$N$17,F804&lt;=$O$17),$M$17,IF(AND(F804&gt;=$N$18,F804&lt;=$O$18),$M$18,IF(AND(F804&gt;=$M$19,F804&gt;=$N$19),$O$19,IF(AND(F804&gt;=$N$19,F804&lt;=$O$19),$M$19,IF(AND(F804&gt;=$N$20,F804&lt;=$O$20),$M$20,IF(AND(F804&gt;=$N$21,F804&lt;=$O$21),$M$21,IF(AND(F804&gt;=$N$22,F804&lt;=$O$22),$M$22,IF(AND(F804&gt;=$N$23,F804&lt;=$O$23),$M$23,IF(AND(F804&gt;=$N$24,F804&lt;=$O$24),$M$24,IF(AND(F804&gt;=$N$25,F804&lt;=$O$25),$M$25,IF(AND(F804&gt;=$N$26,F804&lt;=$O$26),$M$26,IF(AND(F804&gt;=$N$27,F804&lt;=$O$27),$M$27,IF(AND(F804&gt;=$N$28,F804&lt;=$O$28),$M$28,IF(AND(F804&gt;=$N$29,F804&lt;=$O$29),$M$29))))))))))))))))))))))))))))))</f>
        <v>7</v>
      </c>
      <c r="D804" s="19" t="s">
        <v>21</v>
      </c>
      <c r="E804" s="19" t="s">
        <v>1235</v>
      </c>
      <c r="F804" s="23">
        <v>82.25</v>
      </c>
      <c r="G804" s="23"/>
      <c r="H804" s="19" t="s">
        <v>1189</v>
      </c>
      <c r="I804" s="19" t="s">
        <v>1319</v>
      </c>
      <c r="J804" s="19" t="s">
        <v>2866</v>
      </c>
      <c r="L804" s="22"/>
      <c r="XFD804" s="22"/>
    </row>
    <row r="805" spans="1:12 16384:16384" s="19" customFormat="1" x14ac:dyDescent="0.35">
      <c r="A805" s="19" t="s">
        <v>1738</v>
      </c>
      <c r="B805" s="45" t="str">
        <f>HYPERLINK(Table4[[#This Row],[Link]],Table4[[#This Row],[Pattern w/out Hyperlink]])</f>
        <v>Speakeasy CV</v>
      </c>
      <c r="C805" s="19">
        <f>IF(F805&lt;=$N$1,$M$1,IF(AND(F805&gt;=$N$2,F805&lt;=$O$2),$M$2,IF(AND(F805&gt;=$N$3,F805&lt;=$O$3),$M$3,IF(AND(F805&gt;=$N$4,F805&lt;=$O$4),$M$4,IF(AND(F805&gt;=$N$5,F805&lt;=$O$5),$M$5,IF(AND(F805&gt;=$N$6,F805&lt;=$O$6),$M$6,IF(AND(F805&gt;=$N$7,F805&lt;=$O$7),$M$7,IF(AND(F805&gt;=$N$8,F805&lt;=$O$8),$M$8,IF(AND(F805&gt;$N$9,F805&lt;=$O$9),$M$9,IF(AND(F805&gt;=$N$10,F805&lt;=$O$10),$M$10,IF(AND(F805&gt;=$N$11,F805&lt;=$O$11),$M$11,IF(AND(F805&gt;=$N$12,F805&lt;=$O$12),$M$12,IF(AND(F805&gt;=$N$13,F805&lt;=$O$13),$M$13,IF(AND(F805&gt;=$N$14,F805&lt;=$O$14),$M$14,IF(AND(F805&gt;=$N$15,F805&lt;=$O$15),$M$15,IF(AND(F805&gt;=$N$16,F805&lt;=$O$16),$M$16,IF(AND(F805&gt;=$N$17,F805&lt;=$O$17),$M$17,IF(AND(F805&gt;=$N$18,F805&lt;=$O$18),$M$18,IF(AND(F805&gt;=$M$19,F805&gt;=$N$19),$O$19,IF(AND(F805&gt;=$N$19,F805&lt;=$O$19),$M$19,IF(AND(F805&gt;=$N$20,F805&lt;=$O$20),$M$20,IF(AND(F805&gt;=$N$21,F805&lt;=$O$21),$M$21,IF(AND(F805&gt;=$N$22,F805&lt;=$O$22),$M$22,IF(AND(F805&gt;=$N$23,F805&lt;=$O$23),$M$23,IF(AND(F805&gt;=$N$24,F805&lt;=$O$24),$M$24,IF(AND(F805&gt;=$N$25,F805&lt;=$O$25),$M$25,IF(AND(F805&gt;=$N$26,F805&lt;=$O$26),$M$26,IF(AND(F805&gt;=$N$27,F805&lt;=$O$27),$M$27,IF(AND(F805&gt;=$N$28,F805&lt;=$O$28),$M$28,IF(AND(F805&gt;=$N$29,F805&lt;=$O$29),$M$29))))))))))))))))))))))))))))))</f>
        <v>7</v>
      </c>
      <c r="D805" s="19" t="s">
        <v>26</v>
      </c>
      <c r="E805" s="19" t="s">
        <v>1235</v>
      </c>
      <c r="F805" s="23">
        <f>Table4[[#This Row],[USD Pricing]]*Exchange!$A$1</f>
        <v>82.6</v>
      </c>
      <c r="G805" s="23">
        <v>59</v>
      </c>
      <c r="H805" s="19" t="s">
        <v>5592</v>
      </c>
      <c r="I805" s="19" t="s">
        <v>0</v>
      </c>
      <c r="J805" s="19" t="s">
        <v>2866</v>
      </c>
      <c r="L805" s="22"/>
      <c r="XFD805" s="22"/>
    </row>
    <row r="806" spans="1:12 16384:16384" s="19" customFormat="1" x14ac:dyDescent="0.35">
      <c r="A806" s="19" t="s">
        <v>790</v>
      </c>
      <c r="B806" s="45" t="str">
        <f>HYPERLINK(Table4[[#This Row],[Link]],Table4[[#This Row],[Pattern w/out Hyperlink]])</f>
        <v>Spin</v>
      </c>
      <c r="C806" s="19">
        <f>IF(F806&lt;=$N$1,$M$1,IF(AND(F806&gt;=$N$2,F806&lt;=$O$2),$M$2,IF(AND(F806&gt;=$N$3,F806&lt;=$O$3),$M$3,IF(AND(F806&gt;=$N$4,F806&lt;=$O$4),$M$4,IF(AND(F806&gt;=$N$5,F806&lt;=$O$5),$M$5,IF(AND(F806&gt;=$N$6,F806&lt;=$O$6),$M$6,IF(AND(F806&gt;=$N$7,F806&lt;=$O$7),$M$7,IF(AND(F806&gt;=$N$8,F806&lt;=$O$8),$M$8,IF(AND(F806&gt;$N$9,F806&lt;=$O$9),$M$9,IF(AND(F806&gt;=$N$10,F806&lt;=$O$10),$M$10,IF(AND(F806&gt;=$N$11,F806&lt;=$O$11),$M$11,IF(AND(F806&gt;=$N$12,F806&lt;=$O$12),$M$12,IF(AND(F806&gt;=$N$13,F806&lt;=$O$13),$M$13,IF(AND(F806&gt;=$N$14,F806&lt;=$O$14),$M$14,IF(AND(F806&gt;=$N$15,F806&lt;=$O$15),$M$15,IF(AND(F806&gt;=$N$16,F806&lt;=$O$16),$M$16,IF(AND(F806&gt;=$N$17,F806&lt;=$O$17),$M$17,IF(AND(F806&gt;=$N$18,F806&lt;=$O$18),$M$18,IF(AND(F806&gt;=$M$19,F806&gt;=$N$19),$O$19,IF(AND(F806&gt;=$N$19,F806&lt;=$O$19),$M$19,IF(AND(F806&gt;=$N$20,F806&lt;=$O$20),$M$20,IF(AND(F806&gt;=$N$21,F806&lt;=$O$21),$M$21,IF(AND(F806&gt;=$N$22,F806&lt;=$O$22),$M$22,IF(AND(F806&gt;=$N$23,F806&lt;=$O$23),$M$23,IF(AND(F806&gt;=$N$24,F806&lt;=$O$24),$M$24,IF(AND(F806&gt;=$N$25,F806&lt;=$O$25),$M$25,IF(AND(F806&gt;=$N$26,F806&lt;=$O$26),$M$26,IF(AND(F806&gt;=$N$27,F806&lt;=$O$27),$M$27,IF(AND(F806&gt;=$N$28,F806&lt;=$O$28),$M$28,IF(AND(F806&gt;=$N$29,F806&lt;=$O$29),$M$29))))))))))))))))))))))))))))))</f>
        <v>7</v>
      </c>
      <c r="D806" s="19" t="s">
        <v>24</v>
      </c>
      <c r="E806" s="19" t="s">
        <v>1235</v>
      </c>
      <c r="F806" s="23">
        <f>Table4[[#This Row],[USD Pricing]]*Exchange!$A$1</f>
        <v>90.929999999999993</v>
      </c>
      <c r="G806" s="23">
        <v>64.95</v>
      </c>
      <c r="H806" s="19" t="s">
        <v>993</v>
      </c>
      <c r="I806" s="19" t="s">
        <v>0</v>
      </c>
      <c r="J806" s="19" t="s">
        <v>2860</v>
      </c>
      <c r="L806" s="22"/>
      <c r="XFD806" s="22"/>
    </row>
    <row r="807" spans="1:12 16384:16384" s="19" customFormat="1" x14ac:dyDescent="0.35">
      <c r="A807" s="12" t="s">
        <v>803</v>
      </c>
      <c r="B807" s="19" t="str">
        <f>HYPERLINK(Table4[[#This Row],[Link]],Table4[[#This Row],[Pattern w/out Hyperlink]])</f>
        <v>Stallion</v>
      </c>
      <c r="C807" s="19">
        <f>IF(F807&lt;=$N$1,$M$1,IF(AND(F807&gt;=$N$2,F807&lt;=$O$2),$M$2,IF(AND(F807&gt;=$N$3,F807&lt;=$O$3),$M$3,IF(AND(F807&gt;=$N$4,F807&lt;=$O$4),$M$4,IF(AND(F807&gt;=$N$5,F807&lt;=$O$5),$M$5,IF(AND(F807&gt;=$N$6,F807&lt;=$O$6),$M$6,IF(AND(F807&gt;=$N$7,F807&lt;=$O$7),$M$7,IF(AND(F807&gt;=$N$8,F807&lt;=$O$8),$M$8,IF(AND(F807&gt;$N$9,F807&lt;=$O$9),$M$9,IF(AND(F807&gt;=$N$10,F807&lt;=$O$10),$M$10,IF(AND(F807&gt;=$N$11,F807&lt;=$O$11),$M$11,IF(AND(F807&gt;=$N$12,F807&lt;=$O$12),$M$12,IF(AND(F807&gt;=$N$13,F807&lt;=$O$13),$M$13,IF(AND(F807&gt;=$N$14,F807&lt;=$O$14),$M$14,IF(AND(F807&gt;=$N$15,F807&lt;=$O$15),$M$15,IF(AND(F807&gt;=$N$16,F807&lt;=$O$16),$M$16,IF(AND(F807&gt;=$N$17,F807&lt;=$O$17),$M$17,IF(AND(F807&gt;=$N$18,F807&lt;=$O$18),$M$18,IF(AND(F807&gt;=$M$19,F807&gt;=$N$19),$O$19,IF(AND(F807&gt;=$N$19,F807&lt;=$O$19),$M$19,IF(AND(F807&gt;=$N$20,F807&lt;=$O$20),$M$20,IF(AND(F807&gt;=$N$21,F807&lt;=$O$21),$M$21,IF(AND(F807&gt;=$N$22,F807&lt;=$O$22),$M$22,IF(AND(F807&gt;=$N$23,F807&lt;=$O$23),$M$23,IF(AND(F807&gt;=$N$24,F807&lt;=$O$24),$M$24,IF(AND(F807&gt;=$N$25,F807&lt;=$O$25),$M$25,IF(AND(F807&gt;=$N$26,F807&lt;=$O$26),$M$26,IF(AND(F807&gt;=$N$27,F807&lt;=$O$27),$M$27,IF(AND(F807&gt;=$N$28,F807&lt;=$O$28),$M$28,IF(AND(F807&gt;=$N$29,F807&lt;=$O$29),$M$29))))))))))))))))))))))))))))))</f>
        <v>7</v>
      </c>
      <c r="D807" s="19" t="s">
        <v>20</v>
      </c>
      <c r="E807" s="19" t="s">
        <v>1235</v>
      </c>
      <c r="F807" s="16">
        <f>Table4[[#This Row],[USD Pricing]]*Exchange!$A$1</f>
        <v>79.73</v>
      </c>
      <c r="G807" s="16">
        <v>56.95</v>
      </c>
      <c r="H807" s="12" t="s">
        <v>8198</v>
      </c>
      <c r="I807" s="19" t="s">
        <v>1319</v>
      </c>
      <c r="J807" s="19" t="s">
        <v>2859</v>
      </c>
      <c r="K807" s="12"/>
      <c r="L807" s="22"/>
      <c r="XFD807" s="22"/>
    </row>
    <row r="808" spans="1:12 16384:16384" s="19" customFormat="1" x14ac:dyDescent="0.35">
      <c r="A808" s="12" t="s">
        <v>806</v>
      </c>
      <c r="B808" s="19" t="str">
        <f>HYPERLINK(Table4[[#This Row],[Link]],Table4[[#This Row],[Pattern w/out Hyperlink]])</f>
        <v>Stat-Con</v>
      </c>
      <c r="C808" s="19">
        <f>IF(F808&lt;=$N$1,$M$1,IF(AND(F808&gt;=$N$2,F808&lt;=$O$2),$M$2,IF(AND(F808&gt;=$N$3,F808&lt;=$O$3),$M$3,IF(AND(F808&gt;=$N$4,F808&lt;=$O$4),$M$4,IF(AND(F808&gt;=$N$5,F808&lt;=$O$5),$M$5,IF(AND(F808&gt;=$N$6,F808&lt;=$O$6),$M$6,IF(AND(F808&gt;=$N$7,F808&lt;=$O$7),$M$7,IF(AND(F808&gt;=$N$8,F808&lt;=$O$8),$M$8,IF(AND(F808&gt;$N$9,F808&lt;=$O$9),$M$9,IF(AND(F808&gt;=$N$10,F808&lt;=$O$10),$M$10,IF(AND(F808&gt;=$N$11,F808&lt;=$O$11),$M$11,IF(AND(F808&gt;=$N$12,F808&lt;=$O$12),$M$12,IF(AND(F808&gt;=$N$13,F808&lt;=$O$13),$M$13,IF(AND(F808&gt;=$N$14,F808&lt;=$O$14),$M$14,IF(AND(F808&gt;=$N$15,F808&lt;=$O$15),$M$15,IF(AND(F808&gt;=$N$16,F808&lt;=$O$16),$M$16,IF(AND(F808&gt;=$N$17,F808&lt;=$O$17),$M$17,IF(AND(F808&gt;=$N$18,F808&lt;=$O$18),$M$18,IF(AND(F808&gt;=$M$19,F808&gt;=$N$19),$O$19,IF(AND(F808&gt;=$N$19,F808&lt;=$O$19),$M$19,IF(AND(F808&gt;=$N$20,F808&lt;=$O$20),$M$20,IF(AND(F808&gt;=$N$21,F808&lt;=$O$21),$M$21,IF(AND(F808&gt;=$N$22,F808&lt;=$O$22),$M$22,IF(AND(F808&gt;=$N$23,F808&lt;=$O$23),$M$23,IF(AND(F808&gt;=$N$24,F808&lt;=$O$24),$M$24,IF(AND(F808&gt;=$N$25,F808&lt;=$O$25),$M$25,IF(AND(F808&gt;=$N$26,F808&lt;=$O$26),$M$26,IF(AND(F808&gt;=$N$27,F808&lt;=$O$27),$M$27,IF(AND(F808&gt;=$N$28,F808&lt;=$O$28),$M$28,IF(AND(F808&gt;=$N$29,F808&lt;=$O$29),$M$29))))))))))))))))))))))))))))))</f>
        <v>7</v>
      </c>
      <c r="D808" s="19" t="s">
        <v>20</v>
      </c>
      <c r="E808" s="19" t="s">
        <v>1235</v>
      </c>
      <c r="F808" s="24">
        <f>Table4[[#This Row],[USD Pricing]]*Exchange!$A$1</f>
        <v>82.6</v>
      </c>
      <c r="G808" s="24">
        <v>59</v>
      </c>
      <c r="H808" s="12" t="s">
        <v>1555</v>
      </c>
      <c r="I808" s="19" t="s">
        <v>1319</v>
      </c>
      <c r="J808" s="19" t="s">
        <v>2866</v>
      </c>
      <c r="L808" s="22"/>
      <c r="XFD808" s="22"/>
    </row>
    <row r="809" spans="1:12 16384:16384" s="19" customFormat="1" x14ac:dyDescent="0.35">
      <c r="A809" s="19" t="s">
        <v>808</v>
      </c>
      <c r="B809" s="45" t="str">
        <f>HYPERLINK(Table4[[#This Row],[Link]],Table4[[#This Row],[Pattern w/out Hyperlink]])</f>
        <v>Stature</v>
      </c>
      <c r="C809" s="19">
        <f>IF(F809&lt;=$N$1,$M$1,IF(AND(F809&gt;=$N$2,F809&lt;=$O$2),$M$2,IF(AND(F809&gt;=$N$3,F809&lt;=$O$3),$M$3,IF(AND(F809&gt;=$N$4,F809&lt;=$O$4),$M$4,IF(AND(F809&gt;=$N$5,F809&lt;=$O$5),$M$5,IF(AND(F809&gt;=$N$6,F809&lt;=$O$6),$M$6,IF(AND(F809&gt;=$N$7,F809&lt;=$O$7),$M$7,IF(AND(F809&gt;=$N$8,F809&lt;=$O$8),$M$8,IF(AND(F809&gt;$N$9,F809&lt;=$O$9),$M$9,IF(AND(F809&gt;=$N$10,F809&lt;=$O$10),$M$10,IF(AND(F809&gt;=$N$11,F809&lt;=$O$11),$M$11,IF(AND(F809&gt;=$N$12,F809&lt;=$O$12),$M$12,IF(AND(F809&gt;=$N$13,F809&lt;=$O$13),$M$13,IF(AND(F809&gt;=$N$14,F809&lt;=$O$14),$M$14,IF(AND(F809&gt;=$N$15,F809&lt;=$O$15),$M$15,IF(AND(F809&gt;=$N$16,F809&lt;=$O$16),$M$16,IF(AND(F809&gt;=$N$17,F809&lt;=$O$17),$M$17,IF(AND(F809&gt;=$N$18,F809&lt;=$O$18),$M$18,IF(AND(F809&gt;=$M$19,F809&gt;=$N$19),$O$19,IF(AND(F809&gt;=$N$19,F809&lt;=$O$19),$M$19,IF(AND(F809&gt;=$N$20,F809&lt;=$O$20),$M$20,IF(AND(F809&gt;=$N$21,F809&lt;=$O$21),$M$21,IF(AND(F809&gt;=$N$22,F809&lt;=$O$22),$M$22,IF(AND(F809&gt;=$N$23,F809&lt;=$O$23),$M$23,IF(AND(F809&gt;=$N$24,F809&lt;=$O$24),$M$24,IF(AND(F809&gt;=$N$25,F809&lt;=$O$25),$M$25,IF(AND(F809&gt;=$N$26,F809&lt;=$O$26),$M$26,IF(AND(F809&gt;=$N$27,F809&lt;=$O$27),$M$27,IF(AND(F809&gt;=$N$28,F809&lt;=$O$28),$M$28,IF(AND(F809&gt;=$N$29,F809&lt;=$O$29),$M$29))))))))))))))))))))))))))))))</f>
        <v>7</v>
      </c>
      <c r="D809" s="19" t="s">
        <v>21</v>
      </c>
      <c r="E809" s="19" t="s">
        <v>1235</v>
      </c>
      <c r="F809" s="23">
        <v>90.75</v>
      </c>
      <c r="G809" s="23"/>
      <c r="H809" s="19" t="s">
        <v>1190</v>
      </c>
      <c r="I809" s="19" t="s">
        <v>1319</v>
      </c>
      <c r="J809" s="19" t="s">
        <v>2866</v>
      </c>
      <c r="L809" s="22"/>
      <c r="XFD809" s="22"/>
    </row>
    <row r="810" spans="1:12 16384:16384" s="19" customFormat="1" x14ac:dyDescent="0.35">
      <c r="A810" s="12" t="s">
        <v>1569</v>
      </c>
      <c r="B810" s="19" t="str">
        <f>HYPERLINK(Table4[[#This Row],[Link]],Table4[[#This Row],[Pattern w/out Hyperlink]])</f>
        <v>Terra</v>
      </c>
      <c r="C810" s="19">
        <f>IF(F810&lt;=$N$1,$M$1,IF(AND(F810&gt;=$N$2,F810&lt;=$O$2),$M$2,IF(AND(F810&gt;=$N$3,F810&lt;=$O$3),$M$3,IF(AND(F810&gt;=$N$4,F810&lt;=$O$4),$M$4,IF(AND(F810&gt;=$N$5,F810&lt;=$O$5),$M$5,IF(AND(F810&gt;=$N$6,F810&lt;=$O$6),$M$6,IF(AND(F810&gt;=$N$7,F810&lt;=$O$7),$M$7,IF(AND(F810&gt;=$N$8,F810&lt;=$O$8),$M$8,IF(AND(F810&gt;$N$9,F810&lt;=$O$9),$M$9,IF(AND(F810&gt;=$N$10,F810&lt;=$O$10),$M$10,IF(AND(F810&gt;=$N$11,F810&lt;=$O$11),$M$11,IF(AND(F810&gt;=$N$12,F810&lt;=$O$12),$M$12,IF(AND(F810&gt;=$N$13,F810&lt;=$O$13),$M$13,IF(AND(F810&gt;=$N$14,F810&lt;=$O$14),$M$14,IF(AND(F810&gt;=$N$15,F810&lt;=$O$15),$M$15,IF(AND(F810&gt;=$N$16,F810&lt;=$O$16),$M$16,IF(AND(F810&gt;=$N$17,F810&lt;=$O$17),$M$17,IF(AND(F810&gt;=$N$18,F810&lt;=$O$18),$M$18,IF(AND(F810&gt;=$M$19,F810&gt;=$N$19),$O$19,IF(AND(F810&gt;=$N$19,F810&lt;=$O$19),$M$19,IF(AND(F810&gt;=$N$20,F810&lt;=$O$20),$M$20,IF(AND(F810&gt;=$N$21,F810&lt;=$O$21),$M$21,IF(AND(F810&gt;=$N$22,F810&lt;=$O$22),$M$22,IF(AND(F810&gt;=$N$23,F810&lt;=$O$23),$M$23,IF(AND(F810&gt;=$N$24,F810&lt;=$O$24),$M$24,IF(AND(F810&gt;=$N$25,F810&lt;=$O$25),$M$25,IF(AND(F810&gt;=$N$26,F810&lt;=$O$26),$M$26,IF(AND(F810&gt;=$N$27,F810&lt;=$O$27),$M$27,IF(AND(F810&gt;=$N$28,F810&lt;=$O$28),$M$28,IF(AND(F810&gt;=$N$29,F810&lt;=$O$29),$M$29))))))))))))))))))))))))))))))</f>
        <v>7</v>
      </c>
      <c r="D810" s="19" t="s">
        <v>20</v>
      </c>
      <c r="E810" s="19" t="s">
        <v>1235</v>
      </c>
      <c r="F810" s="16">
        <f>Table4[[#This Row],[USD Pricing]]*Exchange!$A$1</f>
        <v>86.73</v>
      </c>
      <c r="G810" s="16">
        <v>61.95</v>
      </c>
      <c r="H810" s="12" t="s">
        <v>8200</v>
      </c>
      <c r="I810" s="19" t="s">
        <v>1319</v>
      </c>
      <c r="J810" s="19" t="s">
        <v>3822</v>
      </c>
      <c r="K810" s="12" t="s">
        <v>8170</v>
      </c>
      <c r="L810" s="22"/>
      <c r="XFD810" s="22"/>
    </row>
    <row r="811" spans="1:12 16384:16384" s="19" customFormat="1" x14ac:dyDescent="0.35">
      <c r="A811" s="19" t="s">
        <v>3482</v>
      </c>
      <c r="B811" s="45" t="str">
        <f>HYPERLINK(Table4[[#This Row],[Link]],Table4[[#This Row],[Pattern w/out Hyperlink]])</f>
        <v>Threads</v>
      </c>
      <c r="C811" s="19">
        <f>IF(F811&lt;=$N$1,$M$1,IF(AND(F811&gt;=$N$2,F811&lt;=$O$2),$M$2,IF(AND(F811&gt;=$N$3,F811&lt;=$O$3),$M$3,IF(AND(F811&gt;=$N$4,F811&lt;=$O$4),$M$4,IF(AND(F811&gt;=$N$5,F811&lt;=$O$5),$M$5,IF(AND(F811&gt;=$N$6,F811&lt;=$O$6),$M$6,IF(AND(F811&gt;=$N$7,F811&lt;=$O$7),$M$7,IF(AND(F811&gt;=$N$8,F811&lt;=$O$8),$M$8,IF(AND(F811&gt;$N$9,F811&lt;=$O$9),$M$9,IF(AND(F811&gt;=$N$10,F811&lt;=$O$10),$M$10,IF(AND(F811&gt;=$N$11,F811&lt;=$O$11),$M$11,IF(AND(F811&gt;=$N$12,F811&lt;=$O$12),$M$12,IF(AND(F811&gt;=$N$13,F811&lt;=$O$13),$M$13,IF(AND(F811&gt;=$N$14,F811&lt;=$O$14),$M$14,IF(AND(F811&gt;=$N$15,F811&lt;=$O$15),$M$15,IF(AND(F811&gt;=$N$16,F811&lt;=$O$16),$M$16,IF(AND(F811&gt;=$N$17,F811&lt;=$O$17),$M$17,IF(AND(F811&gt;=$N$18,F811&lt;=$O$18),$M$18,IF(AND(F811&gt;=$M$19,F811&gt;=$N$19),$O$19,IF(AND(F811&gt;=$N$19,F811&lt;=$O$19),$M$19,IF(AND(F811&gt;=$N$20,F811&lt;=$O$20),$M$20,IF(AND(F811&gt;=$N$21,F811&lt;=$O$21),$M$21,IF(AND(F811&gt;=$N$22,F811&lt;=$O$22),$M$22,IF(AND(F811&gt;=$N$23,F811&lt;=$O$23),$M$23,IF(AND(F811&gt;=$N$24,F811&lt;=$O$24),$M$24,IF(AND(F811&gt;=$N$25,F811&lt;=$O$25),$M$25,IF(AND(F811&gt;=$N$26,F811&lt;=$O$26),$M$26,IF(AND(F811&gt;=$N$27,F811&lt;=$O$27),$M$27,IF(AND(F811&gt;=$N$28,F811&lt;=$O$28),$M$28,IF(AND(F811&gt;=$N$29,F811&lt;=$O$29),$M$29))))))))))))))))))))))))))))))</f>
        <v>7</v>
      </c>
      <c r="D811" s="19" t="s">
        <v>24</v>
      </c>
      <c r="E811" s="19" t="s">
        <v>1235</v>
      </c>
      <c r="F811" s="23">
        <f>Table4[[#This Row],[USD Pricing]]*Exchange!$A$1</f>
        <v>84.699999999999989</v>
      </c>
      <c r="G811" s="23">
        <v>60.5</v>
      </c>
      <c r="H811" s="19" t="s">
        <v>6553</v>
      </c>
      <c r="I811" s="19" t="s">
        <v>0</v>
      </c>
      <c r="J811" s="19" t="s">
        <v>2860</v>
      </c>
      <c r="L811" s="22"/>
      <c r="XFD811" s="22"/>
    </row>
    <row r="812" spans="1:12 16384:16384" s="19" customFormat="1" x14ac:dyDescent="0.35">
      <c r="A812" s="19" t="s">
        <v>8005</v>
      </c>
      <c r="B812" s="45" t="str">
        <f>HYPERLINK(Table4[[#This Row],[Link]],Table4[[#This Row],[Pattern w/out Hyperlink]])</f>
        <v>Tiburg</v>
      </c>
      <c r="C812" s="19">
        <f>IF(F812&lt;=$N$1,$M$1,IF(AND(F812&gt;=$N$2,F812&lt;=$O$2),$M$2,IF(AND(F812&gt;=$N$3,F812&lt;=$O$3),$M$3,IF(AND(F812&gt;=$N$4,F812&lt;=$O$4),$M$4,IF(AND(F812&gt;=$N$5,F812&lt;=$O$5),$M$5,IF(AND(F812&gt;=$N$6,F812&lt;=$O$6),$M$6,IF(AND(F812&gt;=$N$7,F812&lt;=$O$7),$M$7,IF(AND(F812&gt;=$N$8,F812&lt;=$O$8),$M$8,IF(AND(F812&gt;$N$9,F812&lt;=$O$9),$M$9,IF(AND(F812&gt;=$N$10,F812&lt;=$O$10),$M$10,IF(AND(F812&gt;=$N$11,F812&lt;=$O$11),$M$11,IF(AND(F812&gt;=$N$12,F812&lt;=$O$12),$M$12,IF(AND(F812&gt;=$N$13,F812&lt;=$O$13),$M$13,IF(AND(F812&gt;=$N$14,F812&lt;=$O$14),$M$14,IF(AND(F812&gt;=$N$15,F812&lt;=$O$15),$M$15,IF(AND(F812&gt;=$N$16,F812&lt;=$O$16),$M$16,IF(AND(F812&gt;=$N$17,F812&lt;=$O$17),$M$17,IF(AND(F812&gt;=$N$18,F812&lt;=$O$18),$M$18,IF(AND(F812&gt;=$M$19,F812&gt;=$N$19),$O$19,IF(AND(F812&gt;=$N$19,F812&lt;=$O$19),$M$19,IF(AND(F812&gt;=$N$20,F812&lt;=$O$20),$M$20,IF(AND(F812&gt;=$N$21,F812&lt;=$O$21),$M$21,IF(AND(F812&gt;=$N$22,F812&lt;=$O$22),$M$22,IF(AND(F812&gt;=$N$23,F812&lt;=$O$23),$M$23,IF(AND(F812&gt;=$N$24,F812&lt;=$O$24),$M$24,IF(AND(F812&gt;=$N$25,F812&lt;=$O$25),$M$25,IF(AND(F812&gt;=$N$26,F812&lt;=$O$26),$M$26,IF(AND(F812&gt;=$N$27,F812&lt;=$O$27),$M$27,IF(AND(F812&gt;=$N$28,F812&lt;=$O$28),$M$28,IF(AND(F812&gt;=$N$29,F812&lt;=$O$29),$M$29))))))))))))))))))))))))))))))</f>
        <v>7</v>
      </c>
      <c r="D812" s="19" t="s">
        <v>26</v>
      </c>
      <c r="E812" s="19" t="s">
        <v>1235</v>
      </c>
      <c r="F812" s="23">
        <f>Table4[[#This Row],[USD Pricing]]*Exchange!$A$1</f>
        <v>77</v>
      </c>
      <c r="G812" s="23">
        <v>55</v>
      </c>
      <c r="H812" s="21" t="s">
        <v>8006</v>
      </c>
      <c r="I812" s="19" t="s">
        <v>4213</v>
      </c>
      <c r="J812" s="19" t="s">
        <v>2860</v>
      </c>
      <c r="L812" s="22"/>
      <c r="XFD812" s="22"/>
    </row>
    <row r="813" spans="1:12 16384:16384" s="19" customFormat="1" x14ac:dyDescent="0.35">
      <c r="A813" s="12" t="s">
        <v>4208</v>
      </c>
      <c r="B813" s="19" t="str">
        <f>HYPERLINK(Table4[[#This Row],[Link]],Table4[[#This Row],[Pattern w/out Hyperlink]])</f>
        <v>Tinker</v>
      </c>
      <c r="C813" s="19">
        <f>IF(F813&lt;=$N$1,$M$1,IF(AND(F813&gt;=$N$2,F813&lt;=$O$2),$M$2,IF(AND(F813&gt;=$N$3,F813&lt;=$O$3),$M$3,IF(AND(F813&gt;=$N$4,F813&lt;=$O$4),$M$4,IF(AND(F813&gt;=$N$5,F813&lt;=$O$5),$M$5,IF(AND(F813&gt;=$N$6,F813&lt;=$O$6),$M$6,IF(AND(F813&gt;=$N$7,F813&lt;=$O$7),$M$7,IF(AND(F813&gt;=$N$8,F813&lt;=$O$8),$M$8,IF(AND(F813&gt;$N$9,F813&lt;=$O$9),$M$9,IF(AND(F813&gt;=$N$10,F813&lt;=$O$10),$M$10,IF(AND(F813&gt;=$N$11,F813&lt;=$O$11),$M$11,IF(AND(F813&gt;=$N$12,F813&lt;=$O$12),$M$12,IF(AND(F813&gt;=$N$13,F813&lt;=$O$13),$M$13,IF(AND(F813&gt;=$N$14,F813&lt;=$O$14),$M$14,IF(AND(F813&gt;=$N$15,F813&lt;=$O$15),$M$15,IF(AND(F813&gt;=$N$16,F813&lt;=$O$16),$M$16,IF(AND(F813&gt;=$N$17,F813&lt;=$O$17),$M$17,IF(AND(F813&gt;=$N$18,F813&lt;=$O$18),$M$18,IF(AND(F813&gt;=$M$19,F813&gt;=$N$19),$O$19,IF(AND(F813&gt;=$N$19,F813&lt;=$O$19),$M$19,IF(AND(F813&gt;=$N$20,F813&lt;=$O$20),$M$20,IF(AND(F813&gt;=$N$21,F813&lt;=$O$21),$M$21,IF(AND(F813&gt;=$N$22,F813&lt;=$O$22),$M$22,IF(AND(F813&gt;=$N$23,F813&lt;=$O$23),$M$23,IF(AND(F813&gt;=$N$24,F813&lt;=$O$24),$M$24,IF(AND(F813&gt;=$N$25,F813&lt;=$O$25),$M$25,IF(AND(F813&gt;=$N$26,F813&lt;=$O$26),$M$26,IF(AND(F813&gt;=$N$27,F813&lt;=$O$27),$M$27,IF(AND(F813&gt;=$N$28,F813&lt;=$O$28),$M$28,IF(AND(F813&gt;=$N$29,F813&lt;=$O$29),$M$29))))))))))))))))))))))))))))))</f>
        <v>7</v>
      </c>
      <c r="D813" s="19" t="s">
        <v>20</v>
      </c>
      <c r="E813" s="19" t="s">
        <v>1235</v>
      </c>
      <c r="F813" s="24">
        <f>Table4[[#This Row],[USD Pricing]]*Exchange!$A$1</f>
        <v>86.8</v>
      </c>
      <c r="G813" s="24">
        <v>62</v>
      </c>
      <c r="H813" s="12" t="s">
        <v>4209</v>
      </c>
      <c r="I813" s="19" t="s">
        <v>0</v>
      </c>
      <c r="J813" s="19" t="s">
        <v>2866</v>
      </c>
      <c r="L813" s="22"/>
      <c r="XFD813" s="22"/>
    </row>
    <row r="814" spans="1:12 16384:16384" s="19" customFormat="1" x14ac:dyDescent="0.35">
      <c r="A814" s="19" t="s">
        <v>790</v>
      </c>
      <c r="B814" s="45" t="str">
        <f>HYPERLINK(Table4[[#This Row],[Link]],Table4[[#This Row],[Pattern w/out Hyperlink]])</f>
        <v>Spin</v>
      </c>
      <c r="C814" s="19">
        <f>IF(F814&lt;=$N$1,$M$1,IF(AND(F814&gt;=$N$2,F814&lt;=$O$2),$M$2,IF(AND(F814&gt;=$N$3,F814&lt;=$O$3),$M$3,IF(AND(F814&gt;=$N$4,F814&lt;=$O$4),$M$4,IF(AND(F814&gt;=$N$5,F814&lt;=$O$5),$M$5,IF(AND(F814&gt;=$N$6,F814&lt;=$O$6),$M$6,IF(AND(F814&gt;=$N$7,F814&lt;=$O$7),$M$7,IF(AND(F814&gt;=$N$8,F814&lt;=$O$8),$M$8,IF(AND(F814&gt;$N$9,F814&lt;=$O$9),$M$9,IF(AND(F814&gt;=$N$10,F814&lt;=$O$10),$M$10,IF(AND(F814&gt;=$N$11,F814&lt;=$O$11),$M$11,IF(AND(F814&gt;=$N$12,F814&lt;=$O$12),$M$12,IF(AND(F814&gt;=$N$13,F814&lt;=$O$13),$M$13,IF(AND(F814&gt;=$N$14,F814&lt;=$O$14),$M$14,IF(AND(F814&gt;=$N$15,F814&lt;=$O$15),$M$15,IF(AND(F814&gt;=$N$16,F814&lt;=$O$16),$M$16,IF(AND(F814&gt;=$N$17,F814&lt;=$O$17),$M$17,IF(AND(F814&gt;=$N$18,F814&lt;=$O$18),$M$18,IF(AND(F814&gt;=$M$19,F814&gt;=$N$19),$O$19,IF(AND(F814&gt;=$N$19,F814&lt;=$O$19),$M$19,IF(AND(F814&gt;=$N$20,F814&lt;=$O$20),$M$20,IF(AND(F814&gt;=$N$21,F814&lt;=$O$21),$M$21,IF(AND(F814&gt;=$N$22,F814&lt;=$O$22),$M$22,IF(AND(F814&gt;=$N$23,F814&lt;=$O$23),$M$23,IF(AND(F814&gt;=$N$24,F814&lt;=$O$24),$M$24,IF(AND(F814&gt;=$N$25,F814&lt;=$O$25),$M$25,IF(AND(F814&gt;=$N$26,F814&lt;=$O$26),$M$26,IF(AND(F814&gt;=$N$27,F814&lt;=$O$27),$M$27,IF(AND(F814&gt;=$N$28,F814&lt;=$O$28),$M$28,IF(AND(F814&gt;=$N$29,F814&lt;=$O$29),$M$29))))))))))))))))))))))))))))))</f>
        <v>7</v>
      </c>
      <c r="D814" s="19" t="s">
        <v>25</v>
      </c>
      <c r="E814" s="19" t="s">
        <v>1235</v>
      </c>
      <c r="F814" s="23">
        <v>77.75</v>
      </c>
      <c r="G814" s="23"/>
      <c r="H814" s="19" t="s">
        <v>5282</v>
      </c>
      <c r="I814" s="19" t="s">
        <v>0</v>
      </c>
      <c r="J814" s="19" t="s">
        <v>2860</v>
      </c>
      <c r="L814" s="22"/>
      <c r="XFD814" s="22"/>
    </row>
    <row r="815" spans="1:12 16384:16384" s="19" customFormat="1" x14ac:dyDescent="0.35">
      <c r="A815" s="19" t="s">
        <v>2690</v>
      </c>
      <c r="B815" s="45" t="str">
        <f>HYPERLINK(Table4[[#This Row],[Link]],Table4[[#This Row],[Pattern w/out Hyperlink]])</f>
        <v>Tradewinds CV</v>
      </c>
      <c r="C815" s="19">
        <f>IF(F815&lt;=$N$1,$M$1,IF(AND(F815&gt;=$N$2,F815&lt;=$O$2),$M$2,IF(AND(F815&gt;=$N$3,F815&lt;=$O$3),$M$3,IF(AND(F815&gt;=$N$4,F815&lt;=$O$4),$M$4,IF(AND(F815&gt;=$N$5,F815&lt;=$O$5),$M$5,IF(AND(F815&gt;=$N$6,F815&lt;=$O$6),$M$6,IF(AND(F815&gt;=$N$7,F815&lt;=$O$7),$M$7,IF(AND(F815&gt;=$N$8,F815&lt;=$O$8),$M$8,IF(AND(F815&gt;$N$9,F815&lt;=$O$9),$M$9,IF(AND(F815&gt;=$N$10,F815&lt;=$O$10),$M$10,IF(AND(F815&gt;=$N$11,F815&lt;=$O$11),$M$11,IF(AND(F815&gt;=$N$12,F815&lt;=$O$12),$M$12,IF(AND(F815&gt;=$N$13,F815&lt;=$O$13),$M$13,IF(AND(F815&gt;=$N$14,F815&lt;=$O$14),$M$14,IF(AND(F815&gt;=$N$15,F815&lt;=$O$15),$M$15,IF(AND(F815&gt;=$N$16,F815&lt;=$O$16),$M$16,IF(AND(F815&gt;=$N$17,F815&lt;=$O$17),$M$17,IF(AND(F815&gt;=$N$18,F815&lt;=$O$18),$M$18,IF(AND(F815&gt;=$M$19,F815&gt;=$N$19),$O$19,IF(AND(F815&gt;=$N$19,F815&lt;=$O$19),$M$19,IF(AND(F815&gt;=$N$20,F815&lt;=$O$20),$M$20,IF(AND(F815&gt;=$N$21,F815&lt;=$O$21),$M$21,IF(AND(F815&gt;=$N$22,F815&lt;=$O$22),$M$22,IF(AND(F815&gt;=$N$23,F815&lt;=$O$23),$M$23,IF(AND(F815&gt;=$N$24,F815&lt;=$O$24),$M$24,IF(AND(F815&gt;=$N$25,F815&lt;=$O$25),$M$25,IF(AND(F815&gt;=$N$26,F815&lt;=$O$26),$M$26,IF(AND(F815&gt;=$N$27,F815&lt;=$O$27),$M$27,IF(AND(F815&gt;=$N$28,F815&lt;=$O$28),$M$28,IF(AND(F815&gt;=$N$29,F815&lt;=$O$29),$M$29))))))))))))))))))))))))))))))</f>
        <v>7</v>
      </c>
      <c r="D815" s="19" t="s">
        <v>26</v>
      </c>
      <c r="E815" s="19" t="s">
        <v>1235</v>
      </c>
      <c r="F815" s="23">
        <f>Table4[[#This Row],[USD Pricing]]*Exchange!$A$1</f>
        <v>89.6</v>
      </c>
      <c r="G815" s="23">
        <v>64</v>
      </c>
      <c r="H815" s="19" t="s">
        <v>5596</v>
      </c>
      <c r="I815" s="19" t="s">
        <v>0</v>
      </c>
      <c r="J815" s="19" t="s">
        <v>2866</v>
      </c>
      <c r="L815" s="22"/>
      <c r="XFD815" s="22"/>
    </row>
    <row r="816" spans="1:12 16384:16384" s="19" customFormat="1" x14ac:dyDescent="0.35">
      <c r="A816" s="19" t="s">
        <v>7952</v>
      </c>
      <c r="B816" s="43" t="str">
        <f>HYPERLINK(Table4[[#This Row],[Link]],Table4[[#This Row],[Pattern w/out Hyperlink]])</f>
        <v>Tramline</v>
      </c>
      <c r="C816" s="19">
        <f>IF(F816&lt;=$N$1,$M$1,IF(AND(F816&gt;=$N$2,F816&lt;=$O$2),$M$2,IF(AND(F816&gt;=$N$3,F816&lt;=$O$3),$M$3,IF(AND(F816&gt;=$N$4,F816&lt;=$O$4),$M$4,IF(AND(F816&gt;=$N$5,F816&lt;=$O$5),$M$5,IF(AND(F816&gt;=$N$6,F816&lt;=$O$6),$M$6,IF(AND(F816&gt;=$N$7,F816&lt;=$O$7),$M$7,IF(AND(F816&gt;=$N$8,F816&lt;=$O$8),$M$8,IF(AND(F816&gt;$N$9,F816&lt;=$O$9),$M$9,IF(AND(F816&gt;=$N$10,F816&lt;=$O$10),$M$10,IF(AND(F816&gt;=$N$11,F816&lt;=$O$11),$M$11,IF(AND(F816&gt;=$N$12,F816&lt;=$O$12),$M$12,IF(AND(F816&gt;=$N$13,F816&lt;=$O$13),$M$13,IF(AND(F816&gt;=$N$14,F816&lt;=$O$14),$M$14,IF(AND(F816&gt;=$N$15,F816&lt;=$O$15),$M$15,IF(AND(F816&gt;=$N$16,F816&lt;=$O$16),$M$16,IF(AND(F816&gt;=$N$17,F816&lt;=$O$17),$M$17,IF(AND(F816&gt;=$N$18,F816&lt;=$O$18),$M$18,IF(AND(F816&gt;=$M$19,F816&gt;=$N$19),$O$19,IF(AND(F816&gt;=$N$19,F816&lt;=$O$19),$M$19,IF(AND(F816&gt;=$N$20,F816&lt;=$O$20),$M$20,IF(AND(F816&gt;=$N$21,F816&lt;=$O$21),$M$21,IF(AND(F816&gt;=$N$22,F816&lt;=$O$22),$M$22,IF(AND(F816&gt;=$N$23,F816&lt;=$O$23),$M$23,IF(AND(F816&gt;=$N$24,F816&lt;=$O$24),$M$24,IF(AND(F816&gt;=$N$25,F816&lt;=$O$25),$M$25,IF(AND(F816&gt;=$N$26,F816&lt;=$O$26),$M$26,IF(AND(F816&gt;=$N$27,F816&lt;=$O$27),$M$27,IF(AND(F816&gt;=$N$28,F816&lt;=$O$28),$M$28,IF(AND(F816&gt;=$N$29,F816&lt;=$O$29),$M$29))))))))))))))))))))))))))))))</f>
        <v>7</v>
      </c>
      <c r="D816" s="19" t="s">
        <v>19</v>
      </c>
      <c r="E816" s="19" t="s">
        <v>1235</v>
      </c>
      <c r="F816" s="23">
        <v>86</v>
      </c>
      <c r="G816" s="23"/>
      <c r="H816" s="11" t="s">
        <v>7953</v>
      </c>
      <c r="I816" s="19" t="s">
        <v>0</v>
      </c>
      <c r="J816" s="19" t="s">
        <v>5193</v>
      </c>
      <c r="L816" s="22"/>
      <c r="XFD816" s="22"/>
    </row>
    <row r="817" spans="1:12 16384:16384" s="19" customFormat="1" x14ac:dyDescent="0.35">
      <c r="A817" s="19" t="s">
        <v>2571</v>
      </c>
      <c r="B817" s="45" t="str">
        <f>HYPERLINK(Table4[[#This Row],[Link]],Table4[[#This Row],[Pattern w/out Hyperlink]])</f>
        <v>Stitch</v>
      </c>
      <c r="C817" s="19">
        <f>IF(F817&lt;=$N$1,$M$1,IF(AND(F817&gt;=$N$2,F817&lt;=$O$2),$M$2,IF(AND(F817&gt;=$N$3,F817&lt;=$O$3),$M$3,IF(AND(F817&gt;=$N$4,F817&lt;=$O$4),$M$4,IF(AND(F817&gt;=$N$5,F817&lt;=$O$5),$M$5,IF(AND(F817&gt;=$N$6,F817&lt;=$O$6),$M$6,IF(AND(F817&gt;=$N$7,F817&lt;=$O$7),$M$7,IF(AND(F817&gt;=$N$8,F817&lt;=$O$8),$M$8,IF(AND(F817&gt;$N$9,F817&lt;=$O$9),$M$9,IF(AND(F817&gt;=$N$10,F817&lt;=$O$10),$M$10,IF(AND(F817&gt;=$N$11,F817&lt;=$O$11),$M$11,IF(AND(F817&gt;=$N$12,F817&lt;=$O$12),$M$12,IF(AND(F817&gt;=$N$13,F817&lt;=$O$13),$M$13,IF(AND(F817&gt;=$N$14,F817&lt;=$O$14),$M$14,IF(AND(F817&gt;=$N$15,F817&lt;=$O$15),$M$15,IF(AND(F817&gt;=$N$16,F817&lt;=$O$16),$M$16,IF(AND(F817&gt;=$N$17,F817&lt;=$O$17),$M$17,IF(AND(F817&gt;=$N$18,F817&lt;=$O$18),$M$18,IF(AND(F817&gt;=$M$19,F817&gt;=$N$19),$O$19,IF(AND(F817&gt;=$N$19,F817&lt;=$O$19),$M$19,IF(AND(F817&gt;=$N$20,F817&lt;=$O$20),$M$20,IF(AND(F817&gt;=$N$21,F817&lt;=$O$21),$M$21,IF(AND(F817&gt;=$N$22,F817&lt;=$O$22),$M$22,IF(AND(F817&gt;=$N$23,F817&lt;=$O$23),$M$23,IF(AND(F817&gt;=$N$24,F817&lt;=$O$24),$M$24,IF(AND(F817&gt;=$N$25,F817&lt;=$O$25),$M$25,IF(AND(F817&gt;=$N$26,F817&lt;=$O$26),$M$26,IF(AND(F817&gt;=$N$27,F817&lt;=$O$27),$M$27,IF(AND(F817&gt;=$N$28,F817&lt;=$O$28),$M$28,IF(AND(F817&gt;=$N$29,F817&lt;=$O$29),$M$29))))))))))))))))))))))))))))))</f>
        <v>7</v>
      </c>
      <c r="D817" s="19" t="s">
        <v>25</v>
      </c>
      <c r="E817" s="19" t="s">
        <v>1235</v>
      </c>
      <c r="F817" s="23">
        <v>77.75</v>
      </c>
      <c r="G817" s="23"/>
      <c r="H817" s="19" t="s">
        <v>2572</v>
      </c>
      <c r="I817" s="19" t="s">
        <v>0</v>
      </c>
      <c r="J817" s="19" t="s">
        <v>2860</v>
      </c>
      <c r="L817" s="22"/>
      <c r="XFD817" s="22"/>
    </row>
    <row r="818" spans="1:12 16384:16384" s="19" customFormat="1" x14ac:dyDescent="0.35">
      <c r="A818" s="19" t="s">
        <v>1734</v>
      </c>
      <c r="B818" s="45" t="str">
        <f>HYPERLINK(Table4[[#This Row],[Link]],Table4[[#This Row],[Pattern w/out Hyperlink]])</f>
        <v>Tribeca CV</v>
      </c>
      <c r="C818" s="19">
        <f>IF(F818&lt;=$N$1,$M$1,IF(AND(F818&gt;=$N$2,F818&lt;=$O$2),$M$2,IF(AND(F818&gt;=$N$3,F818&lt;=$O$3),$M$3,IF(AND(F818&gt;=$N$4,F818&lt;=$O$4),$M$4,IF(AND(F818&gt;=$N$5,F818&lt;=$O$5),$M$5,IF(AND(F818&gt;=$N$6,F818&lt;=$O$6),$M$6,IF(AND(F818&gt;=$N$7,F818&lt;=$O$7),$M$7,IF(AND(F818&gt;=$N$8,F818&lt;=$O$8),$M$8,IF(AND(F818&gt;$N$9,F818&lt;=$O$9),$M$9,IF(AND(F818&gt;=$N$10,F818&lt;=$O$10),$M$10,IF(AND(F818&gt;=$N$11,F818&lt;=$O$11),$M$11,IF(AND(F818&gt;=$N$12,F818&lt;=$O$12),$M$12,IF(AND(F818&gt;=$N$13,F818&lt;=$O$13),$M$13,IF(AND(F818&gt;=$N$14,F818&lt;=$O$14),$M$14,IF(AND(F818&gt;=$N$15,F818&lt;=$O$15),$M$15,IF(AND(F818&gt;=$N$16,F818&lt;=$O$16),$M$16,IF(AND(F818&gt;=$N$17,F818&lt;=$O$17),$M$17,IF(AND(F818&gt;=$N$18,F818&lt;=$O$18),$M$18,IF(AND(F818&gt;=$M$19,F818&gt;=$N$19),$O$19,IF(AND(F818&gt;=$N$19,F818&lt;=$O$19),$M$19,IF(AND(F818&gt;=$N$20,F818&lt;=$O$20),$M$20,IF(AND(F818&gt;=$N$21,F818&lt;=$O$21),$M$21,IF(AND(F818&gt;=$N$22,F818&lt;=$O$22),$M$22,IF(AND(F818&gt;=$N$23,F818&lt;=$O$23),$M$23,IF(AND(F818&gt;=$N$24,F818&lt;=$O$24),$M$24,IF(AND(F818&gt;=$N$25,F818&lt;=$O$25),$M$25,IF(AND(F818&gt;=$N$26,F818&lt;=$O$26),$M$26,IF(AND(F818&gt;=$N$27,F818&lt;=$O$27),$M$27,IF(AND(F818&gt;=$N$28,F818&lt;=$O$28),$M$28,IF(AND(F818&gt;=$N$29,F818&lt;=$O$29),$M$29))))))))))))))))))))))))))))))</f>
        <v>7</v>
      </c>
      <c r="D818" s="19" t="s">
        <v>26</v>
      </c>
      <c r="E818" s="19" t="s">
        <v>1235</v>
      </c>
      <c r="F818" s="23">
        <f>Table4[[#This Row],[USD Pricing]]*Exchange!$A$1</f>
        <v>77</v>
      </c>
      <c r="G818" s="23">
        <v>55</v>
      </c>
      <c r="H818" s="19" t="s">
        <v>5597</v>
      </c>
      <c r="I818" s="19" t="s">
        <v>1319</v>
      </c>
      <c r="J818" s="19" t="s">
        <v>2866</v>
      </c>
      <c r="L818" s="22"/>
      <c r="XFD818" s="22"/>
    </row>
    <row r="819" spans="1:12 16384:16384" s="19" customFormat="1" x14ac:dyDescent="0.35">
      <c r="A819" s="19" t="s">
        <v>6517</v>
      </c>
      <c r="B819" s="45" t="str">
        <f>HYPERLINK(Table4[[#This Row],[Link]],Table4[[#This Row],[Pattern w/out Hyperlink]])</f>
        <v>Swift</v>
      </c>
      <c r="C819" s="19">
        <f>IF(F819&lt;=$N$1,$M$1,IF(AND(F819&gt;=$N$2,F819&lt;=$O$2),$M$2,IF(AND(F819&gt;=$N$3,F819&lt;=$O$3),$M$3,IF(AND(F819&gt;=$N$4,F819&lt;=$O$4),$M$4,IF(AND(F819&gt;=$N$5,F819&lt;=$O$5),$M$5,IF(AND(F819&gt;=$N$6,F819&lt;=$O$6),$M$6,IF(AND(F819&gt;=$N$7,F819&lt;=$O$7),$M$7,IF(AND(F819&gt;=$N$8,F819&lt;=$O$8),$M$8,IF(AND(F819&gt;$N$9,F819&lt;=$O$9),$M$9,IF(AND(F819&gt;=$N$10,F819&lt;=$O$10),$M$10,IF(AND(F819&gt;=$N$11,F819&lt;=$O$11),$M$11,IF(AND(F819&gt;=$N$12,F819&lt;=$O$12),$M$12,IF(AND(F819&gt;=$N$13,F819&lt;=$O$13),$M$13,IF(AND(F819&gt;=$N$14,F819&lt;=$O$14),$M$14,IF(AND(F819&gt;=$N$15,F819&lt;=$O$15),$M$15,IF(AND(F819&gt;=$N$16,F819&lt;=$O$16),$M$16,IF(AND(F819&gt;=$N$17,F819&lt;=$O$17),$M$17,IF(AND(F819&gt;=$N$18,F819&lt;=$O$18),$M$18,IF(AND(F819&gt;=$M$19,F819&gt;=$N$19),$O$19,IF(AND(F819&gt;=$N$19,F819&lt;=$O$19),$M$19,IF(AND(F819&gt;=$N$20,F819&lt;=$O$20),$M$20,IF(AND(F819&gt;=$N$21,F819&lt;=$O$21),$M$21,IF(AND(F819&gt;=$N$22,F819&lt;=$O$22),$M$22,IF(AND(F819&gt;=$N$23,F819&lt;=$O$23),$M$23,IF(AND(F819&gt;=$N$24,F819&lt;=$O$24),$M$24,IF(AND(F819&gt;=$N$25,F819&lt;=$O$25),$M$25,IF(AND(F819&gt;=$N$26,F819&lt;=$O$26),$M$26,IF(AND(F819&gt;=$N$27,F819&lt;=$O$27),$M$27,IF(AND(F819&gt;=$N$28,F819&lt;=$O$28),$M$28,IF(AND(F819&gt;=$N$29,F819&lt;=$O$29),$M$29))))))))))))))))))))))))))))))</f>
        <v>7</v>
      </c>
      <c r="D819" s="19" t="s">
        <v>25</v>
      </c>
      <c r="E819" s="19" t="s">
        <v>1235</v>
      </c>
      <c r="F819" s="23">
        <v>77.75</v>
      </c>
      <c r="G819" s="23"/>
      <c r="H819" s="19" t="s">
        <v>6518</v>
      </c>
      <c r="I819" s="19" t="s">
        <v>0</v>
      </c>
      <c r="J819" s="19" t="s">
        <v>2860</v>
      </c>
      <c r="L819" s="22"/>
      <c r="XFD819" s="22"/>
    </row>
    <row r="820" spans="1:12 16384:16384" s="19" customFormat="1" x14ac:dyDescent="0.35">
      <c r="A820" s="12" t="s">
        <v>3066</v>
      </c>
      <c r="B820" s="19" t="str">
        <f>HYPERLINK(Table4[[#This Row],[Link]],Table4[[#This Row],[Pattern w/out Hyperlink]])</f>
        <v>Topo</v>
      </c>
      <c r="C820" s="19">
        <f>IF(F820&lt;=$N$1,$M$1,IF(AND(F820&gt;=$N$2,F820&lt;=$O$2),$M$2,IF(AND(F820&gt;=$N$3,F820&lt;=$O$3),$M$3,IF(AND(F820&gt;=$N$4,F820&lt;=$O$4),$M$4,IF(AND(F820&gt;=$N$5,F820&lt;=$O$5),$M$5,IF(AND(F820&gt;=$N$6,F820&lt;=$O$6),$M$6,IF(AND(F820&gt;=$N$7,F820&lt;=$O$7),$M$7,IF(AND(F820&gt;=$N$8,F820&lt;=$O$8),$M$8,IF(AND(F820&gt;$N$9,F820&lt;=$O$9),$M$9,IF(AND(F820&gt;=$N$10,F820&lt;=$O$10),$M$10,IF(AND(F820&gt;=$N$11,F820&lt;=$O$11),$M$11,IF(AND(F820&gt;=$N$12,F820&lt;=$O$12),$M$12,IF(AND(F820&gt;=$N$13,F820&lt;=$O$13),$M$13,IF(AND(F820&gt;=$N$14,F820&lt;=$O$14),$M$14,IF(AND(F820&gt;=$N$15,F820&lt;=$O$15),$M$15,IF(AND(F820&gt;=$N$16,F820&lt;=$O$16),$M$16,IF(AND(F820&gt;=$N$17,F820&lt;=$O$17),$M$17,IF(AND(F820&gt;=$N$18,F820&lt;=$O$18),$M$18,IF(AND(F820&gt;=$M$19,F820&gt;=$N$19),$O$19,IF(AND(F820&gt;=$N$19,F820&lt;=$O$19),$M$19,IF(AND(F820&gt;=$N$20,F820&lt;=$O$20),$M$20,IF(AND(F820&gt;=$N$21,F820&lt;=$O$21),$M$21,IF(AND(F820&gt;=$N$22,F820&lt;=$O$22),$M$22,IF(AND(F820&gt;=$N$23,F820&lt;=$O$23),$M$23,IF(AND(F820&gt;=$N$24,F820&lt;=$O$24),$M$24,IF(AND(F820&gt;=$N$25,F820&lt;=$O$25),$M$25,IF(AND(F820&gt;=$N$26,F820&lt;=$O$26),$M$26,IF(AND(F820&gt;=$N$27,F820&lt;=$O$27),$M$27,IF(AND(F820&gt;=$N$28,F820&lt;=$O$28),$M$28,IF(AND(F820&gt;=$N$29,F820&lt;=$O$29),$M$29))))))))))))))))))))))))))))))</f>
        <v>7</v>
      </c>
      <c r="D820" s="19" t="s">
        <v>2981</v>
      </c>
      <c r="E820" s="19" t="s">
        <v>1235</v>
      </c>
      <c r="F820" s="16">
        <f>Table4[[#This Row],[USD Pricing]]*Exchange!$A$1</f>
        <v>85.399999999999991</v>
      </c>
      <c r="G820" s="16">
        <v>61</v>
      </c>
      <c r="H820" s="12" t="s">
        <v>7825</v>
      </c>
      <c r="I820" s="19" t="s">
        <v>0</v>
      </c>
      <c r="J820" s="19" t="s">
        <v>2857</v>
      </c>
      <c r="K820" s="12" t="s">
        <v>8170</v>
      </c>
      <c r="L820" s="22"/>
      <c r="XFD820" s="22"/>
    </row>
    <row r="821" spans="1:12 16384:16384" s="19" customFormat="1" x14ac:dyDescent="0.35">
      <c r="A821" s="19" t="s">
        <v>3810</v>
      </c>
      <c r="B821" s="45" t="str">
        <f>HYPERLINK(Table4[[#This Row],[Link]],Table4[[#This Row],[Pattern w/out Hyperlink]])</f>
        <v>Tulum</v>
      </c>
      <c r="C821" s="19">
        <f>IF(F821&lt;=$N$1,$M$1,IF(AND(F821&gt;=$N$2,F821&lt;=$O$2),$M$2,IF(AND(F821&gt;=$N$3,F821&lt;=$O$3),$M$3,IF(AND(F821&gt;=$N$4,F821&lt;=$O$4),$M$4,IF(AND(F821&gt;=$N$5,F821&lt;=$O$5),$M$5,IF(AND(F821&gt;=$N$6,F821&lt;=$O$6),$M$6,IF(AND(F821&gt;=$N$7,F821&lt;=$O$7),$M$7,IF(AND(F821&gt;=$N$8,F821&lt;=$O$8),$M$8,IF(AND(F821&gt;$N$9,F821&lt;=$O$9),$M$9,IF(AND(F821&gt;=$N$10,F821&lt;=$O$10),$M$10,IF(AND(F821&gt;=$N$11,F821&lt;=$O$11),$M$11,IF(AND(F821&gt;=$N$12,F821&lt;=$O$12),$M$12,IF(AND(F821&gt;=$N$13,F821&lt;=$O$13),$M$13,IF(AND(F821&gt;=$N$14,F821&lt;=$O$14),$M$14,IF(AND(F821&gt;=$N$15,F821&lt;=$O$15),$M$15,IF(AND(F821&gt;=$N$16,F821&lt;=$O$16),$M$16,IF(AND(F821&gt;=$N$17,F821&lt;=$O$17),$M$17,IF(AND(F821&gt;=$N$18,F821&lt;=$O$18),$M$18,IF(AND(F821&gt;=$M$19,F821&gt;=$N$19),$O$19,IF(AND(F821&gt;=$N$19,F821&lt;=$O$19),$M$19,IF(AND(F821&gt;=$N$20,F821&lt;=$O$20),$M$20,IF(AND(F821&gt;=$N$21,F821&lt;=$O$21),$M$21,IF(AND(F821&gt;=$N$22,F821&lt;=$O$22),$M$22,IF(AND(F821&gt;=$N$23,F821&lt;=$O$23),$M$23,IF(AND(F821&gt;=$N$24,F821&lt;=$O$24),$M$24,IF(AND(F821&gt;=$N$25,F821&lt;=$O$25),$M$25,IF(AND(F821&gt;=$N$26,F821&lt;=$O$26),$M$26,IF(AND(F821&gt;=$N$27,F821&lt;=$O$27),$M$27,IF(AND(F821&gt;=$N$28,F821&lt;=$O$28),$M$28,IF(AND(F821&gt;=$N$29,F821&lt;=$O$29),$M$29))))))))))))))))))))))))))))))</f>
        <v>7</v>
      </c>
      <c r="D821" s="19" t="s">
        <v>22</v>
      </c>
      <c r="E821" s="19" t="s">
        <v>1235</v>
      </c>
      <c r="F821" s="23">
        <f>Table4[[#This Row],[USD Pricing]]*Exchange!$A$1</f>
        <v>82.809999999999988</v>
      </c>
      <c r="G821" s="23">
        <v>59.15</v>
      </c>
      <c r="H821" s="19" t="s">
        <v>5980</v>
      </c>
      <c r="I821" s="19" t="s">
        <v>0</v>
      </c>
      <c r="J821" s="19" t="s">
        <v>5981</v>
      </c>
      <c r="L821" s="22"/>
      <c r="XFD821" s="22"/>
    </row>
    <row r="822" spans="1:12 16384:16384" s="19" customFormat="1" x14ac:dyDescent="0.35">
      <c r="A822" s="12" t="s">
        <v>868</v>
      </c>
      <c r="B822" s="19" t="str">
        <f>HYPERLINK(Table4[[#This Row],[Link]],Table4[[#This Row],[Pattern w/out Hyperlink]])</f>
        <v>Twist</v>
      </c>
      <c r="C822" s="19">
        <f>IF(F822&lt;=$N$1,$M$1,IF(AND(F822&gt;=$N$2,F822&lt;=$O$2),$M$2,IF(AND(F822&gt;=$N$3,F822&lt;=$O$3),$M$3,IF(AND(F822&gt;=$N$4,F822&lt;=$O$4),$M$4,IF(AND(F822&gt;=$N$5,F822&lt;=$O$5),$M$5,IF(AND(F822&gt;=$N$6,F822&lt;=$O$6),$M$6,IF(AND(F822&gt;=$N$7,F822&lt;=$O$7),$M$7,IF(AND(F822&gt;=$N$8,F822&lt;=$O$8),$M$8,IF(AND(F822&gt;$N$9,F822&lt;=$O$9),$M$9,IF(AND(F822&gt;=$N$10,F822&lt;=$O$10),$M$10,IF(AND(F822&gt;=$N$11,F822&lt;=$O$11),$M$11,IF(AND(F822&gt;=$N$12,F822&lt;=$O$12),$M$12,IF(AND(F822&gt;=$N$13,F822&lt;=$O$13),$M$13,IF(AND(F822&gt;=$N$14,F822&lt;=$O$14),$M$14,IF(AND(F822&gt;=$N$15,F822&lt;=$O$15),$M$15,IF(AND(F822&gt;=$N$16,F822&lt;=$O$16),$M$16,IF(AND(F822&gt;=$N$17,F822&lt;=$O$17),$M$17,IF(AND(F822&gt;=$N$18,F822&lt;=$O$18),$M$18,IF(AND(F822&gt;=$M$19,F822&gt;=$N$19),$O$19,IF(AND(F822&gt;=$N$19,F822&lt;=$O$19),$M$19,IF(AND(F822&gt;=$N$20,F822&lt;=$O$20),$M$20,IF(AND(F822&gt;=$N$21,F822&lt;=$O$21),$M$21,IF(AND(F822&gt;=$N$22,F822&lt;=$O$22),$M$22,IF(AND(F822&gt;=$N$23,F822&lt;=$O$23),$M$23,IF(AND(F822&gt;=$N$24,F822&lt;=$O$24),$M$24,IF(AND(F822&gt;=$N$25,F822&lt;=$O$25),$M$25,IF(AND(F822&gt;=$N$26,F822&lt;=$O$26),$M$26,IF(AND(F822&gt;=$N$27,F822&lt;=$O$27),$M$27,IF(AND(F822&gt;=$N$28,F822&lt;=$O$28),$M$28,IF(AND(F822&gt;=$N$29,F822&lt;=$O$29),$M$29))))))))))))))))))))))))))))))</f>
        <v>7</v>
      </c>
      <c r="D822" s="19" t="s">
        <v>20</v>
      </c>
      <c r="E822" s="19" t="s">
        <v>1235</v>
      </c>
      <c r="F822" s="24">
        <f>Table4[[#This Row],[USD Pricing]]*Exchange!$A$1</f>
        <v>91.699999999999989</v>
      </c>
      <c r="G822" s="24">
        <v>65.5</v>
      </c>
      <c r="H822" s="12" t="s">
        <v>1559</v>
      </c>
      <c r="I822" s="19" t="s">
        <v>0</v>
      </c>
      <c r="J822" s="19" t="s">
        <v>2866</v>
      </c>
      <c r="L822" s="22"/>
      <c r="XFD822" s="22"/>
    </row>
    <row r="823" spans="1:12 16384:16384" s="19" customFormat="1" x14ac:dyDescent="0.35">
      <c r="A823" s="19" t="s">
        <v>3067</v>
      </c>
      <c r="B823" s="45" t="str">
        <f>HYPERLINK(Table4[[#This Row],[Link]],Table4[[#This Row],[Pattern w/out Hyperlink]])</f>
        <v>Valiant</v>
      </c>
      <c r="C823" s="19">
        <f>IF(F823&lt;=$N$1,$M$1,IF(AND(F823&gt;=$N$2,F823&lt;=$O$2),$M$2,IF(AND(F823&gt;=$N$3,F823&lt;=$O$3),$M$3,IF(AND(F823&gt;=$N$4,F823&lt;=$O$4),$M$4,IF(AND(F823&gt;=$N$5,F823&lt;=$O$5),$M$5,IF(AND(F823&gt;=$N$6,F823&lt;=$O$6),$M$6,IF(AND(F823&gt;=$N$7,F823&lt;=$O$7),$M$7,IF(AND(F823&gt;=$N$8,F823&lt;=$O$8),$M$8,IF(AND(F823&gt;$N$9,F823&lt;=$O$9),$M$9,IF(AND(F823&gt;=$N$10,F823&lt;=$O$10),$M$10,IF(AND(F823&gt;=$N$11,F823&lt;=$O$11),$M$11,IF(AND(F823&gt;=$N$12,F823&lt;=$O$12),$M$12,IF(AND(F823&gt;=$N$13,F823&lt;=$O$13),$M$13,IF(AND(F823&gt;=$N$14,F823&lt;=$O$14),$M$14,IF(AND(F823&gt;=$N$15,F823&lt;=$O$15),$M$15,IF(AND(F823&gt;=$N$16,F823&lt;=$O$16),$M$16,IF(AND(F823&gt;=$N$17,F823&lt;=$O$17),$M$17,IF(AND(F823&gt;=$N$18,F823&lt;=$O$18),$M$18,IF(AND(F823&gt;=$M$19,F823&gt;=$N$19),$O$19,IF(AND(F823&gt;=$N$19,F823&lt;=$O$19),$M$19,IF(AND(F823&gt;=$N$20,F823&lt;=$O$20),$M$20,IF(AND(F823&gt;=$N$21,F823&lt;=$O$21),$M$21,IF(AND(F823&gt;=$N$22,F823&lt;=$O$22),$M$22,IF(AND(F823&gt;=$N$23,F823&lt;=$O$23),$M$23,IF(AND(F823&gt;=$N$24,F823&lt;=$O$24),$M$24,IF(AND(F823&gt;=$N$25,F823&lt;=$O$25),$M$25,IF(AND(F823&gt;=$N$26,F823&lt;=$O$26),$M$26,IF(AND(F823&gt;=$N$27,F823&lt;=$O$27),$M$27,IF(AND(F823&gt;=$N$28,F823&lt;=$O$28),$M$28,IF(AND(F823&gt;=$N$29,F823&lt;=$O$29),$M$29))))))))))))))))))))))))))))))</f>
        <v>7</v>
      </c>
      <c r="D823" s="19" t="s">
        <v>2981</v>
      </c>
      <c r="E823" s="19" t="s">
        <v>1235</v>
      </c>
      <c r="F823" s="23">
        <f>Table4[[#This Row],[USD Pricing]]*Exchange!$A$1</f>
        <v>88.199999999999989</v>
      </c>
      <c r="G823" s="23">
        <v>63</v>
      </c>
      <c r="H823" s="19" t="s">
        <v>7828</v>
      </c>
      <c r="I823" s="19" t="s">
        <v>0</v>
      </c>
      <c r="J823" s="19" t="s">
        <v>2856</v>
      </c>
      <c r="L823" s="22"/>
      <c r="XFD823" s="22"/>
    </row>
    <row r="824" spans="1:12 16384:16384" s="19" customFormat="1" x14ac:dyDescent="0.35">
      <c r="A824" s="19" t="s">
        <v>881</v>
      </c>
      <c r="B824" s="45" t="str">
        <f>HYPERLINK(Table4[[#This Row],[Link]],Table4[[#This Row],[Pattern w/out Hyperlink]])</f>
        <v>Vector</v>
      </c>
      <c r="C824" s="19">
        <f>IF(F824&lt;=$N$1,$M$1,IF(AND(F824&gt;=$N$2,F824&lt;=$O$2),$M$2,IF(AND(F824&gt;=$N$3,F824&lt;=$O$3),$M$3,IF(AND(F824&gt;=$N$4,F824&lt;=$O$4),$M$4,IF(AND(F824&gt;=$N$5,F824&lt;=$O$5),$M$5,IF(AND(F824&gt;=$N$6,F824&lt;=$O$6),$M$6,IF(AND(F824&gt;=$N$7,F824&lt;=$O$7),$M$7,IF(AND(F824&gt;=$N$8,F824&lt;=$O$8),$M$8,IF(AND(F824&gt;$N$9,F824&lt;=$O$9),$M$9,IF(AND(F824&gt;=$N$10,F824&lt;=$O$10),$M$10,IF(AND(F824&gt;=$N$11,F824&lt;=$O$11),$M$11,IF(AND(F824&gt;=$N$12,F824&lt;=$O$12),$M$12,IF(AND(F824&gt;=$N$13,F824&lt;=$O$13),$M$13,IF(AND(F824&gt;=$N$14,F824&lt;=$O$14),$M$14,IF(AND(F824&gt;=$N$15,F824&lt;=$O$15),$M$15,IF(AND(F824&gt;=$N$16,F824&lt;=$O$16),$M$16,IF(AND(F824&gt;=$N$17,F824&lt;=$O$17),$M$17,IF(AND(F824&gt;=$N$18,F824&lt;=$O$18),$M$18,IF(AND(F824&gt;=$M$19,F824&gt;=$N$19),$O$19,IF(AND(F824&gt;=$N$19,F824&lt;=$O$19),$M$19,IF(AND(F824&gt;=$N$20,F824&lt;=$O$20),$M$20,IF(AND(F824&gt;=$N$21,F824&lt;=$O$21),$M$21,IF(AND(F824&gt;=$N$22,F824&lt;=$O$22),$M$22,IF(AND(F824&gt;=$N$23,F824&lt;=$O$23),$M$23,IF(AND(F824&gt;=$N$24,F824&lt;=$O$24),$M$24,IF(AND(F824&gt;=$N$25,F824&lt;=$O$25),$M$25,IF(AND(F824&gt;=$N$26,F824&lt;=$O$26),$M$26,IF(AND(F824&gt;=$N$27,F824&lt;=$O$27),$M$27,IF(AND(F824&gt;=$N$28,F824&lt;=$O$28),$M$28,IF(AND(F824&gt;=$N$29,F824&lt;=$O$29),$M$29))))))))))))))))))))))))))))))</f>
        <v>7</v>
      </c>
      <c r="D824" s="19" t="s">
        <v>2981</v>
      </c>
      <c r="E824" s="19" t="s">
        <v>1235</v>
      </c>
      <c r="F824" s="23">
        <f>Table4[[#This Row],[USD Pricing]]*Exchange!$A$1</f>
        <v>91</v>
      </c>
      <c r="G824" s="23">
        <v>65</v>
      </c>
      <c r="H824" s="19" t="s">
        <v>7829</v>
      </c>
      <c r="I824" s="19" t="s">
        <v>0</v>
      </c>
      <c r="J824" s="19" t="s">
        <v>2856</v>
      </c>
      <c r="L824" s="22"/>
      <c r="XFD824" s="22"/>
    </row>
    <row r="825" spans="1:12 16384:16384" s="19" customFormat="1" x14ac:dyDescent="0.35">
      <c r="A825" s="19" t="s">
        <v>3236</v>
      </c>
      <c r="B825" s="45" t="str">
        <f>HYPERLINK(Table4[[#This Row],[Link]],Table4[[#This Row],[Pattern w/out Hyperlink]])</f>
        <v>Vega Uph</v>
      </c>
      <c r="C825" s="19">
        <f>IF(F825&lt;=$N$1,$M$1,IF(AND(F825&gt;=$N$2,F825&lt;=$O$2),$M$2,IF(AND(F825&gt;=$N$3,F825&lt;=$O$3),$M$3,IF(AND(F825&gt;=$N$4,F825&lt;=$O$4),$M$4,IF(AND(F825&gt;=$N$5,F825&lt;=$O$5),$M$5,IF(AND(F825&gt;=$N$6,F825&lt;=$O$6),$M$6,IF(AND(F825&gt;=$N$7,F825&lt;=$O$7),$M$7,IF(AND(F825&gt;=$N$8,F825&lt;=$O$8),$M$8,IF(AND(F825&gt;$N$9,F825&lt;=$O$9),$M$9,IF(AND(F825&gt;=$N$10,F825&lt;=$O$10),$M$10,IF(AND(F825&gt;=$N$11,F825&lt;=$O$11),$M$11,IF(AND(F825&gt;=$N$12,F825&lt;=$O$12),$M$12,IF(AND(F825&gt;=$N$13,F825&lt;=$O$13),$M$13,IF(AND(F825&gt;=$N$14,F825&lt;=$O$14),$M$14,IF(AND(F825&gt;=$N$15,F825&lt;=$O$15),$M$15,IF(AND(F825&gt;=$N$16,F825&lt;=$O$16),$M$16,IF(AND(F825&gt;=$N$17,F825&lt;=$O$17),$M$17,IF(AND(F825&gt;=$N$18,F825&lt;=$O$18),$M$18,IF(AND(F825&gt;=$M$19,F825&gt;=$N$19),$O$19,IF(AND(F825&gt;=$N$19,F825&lt;=$O$19),$M$19,IF(AND(F825&gt;=$N$20,F825&lt;=$O$20),$M$20,IF(AND(F825&gt;=$N$21,F825&lt;=$O$21),$M$21,IF(AND(F825&gt;=$N$22,F825&lt;=$O$22),$M$22,IF(AND(F825&gt;=$N$23,F825&lt;=$O$23),$M$23,IF(AND(F825&gt;=$N$24,F825&lt;=$O$24),$M$24,IF(AND(F825&gt;=$N$25,F825&lt;=$O$25),$M$25,IF(AND(F825&gt;=$N$26,F825&lt;=$O$26),$M$26,IF(AND(F825&gt;=$N$27,F825&lt;=$O$27),$M$27,IF(AND(F825&gt;=$N$28,F825&lt;=$O$28),$M$28,IF(AND(F825&gt;=$N$29,F825&lt;=$O$29),$M$29))))))))))))))))))))))))))))))</f>
        <v>7</v>
      </c>
      <c r="D825" s="19" t="s">
        <v>26</v>
      </c>
      <c r="E825" s="19" t="s">
        <v>1235</v>
      </c>
      <c r="F825" s="23">
        <f>Table4[[#This Row],[USD Pricing]]*Exchange!$A$1</f>
        <v>77.069999999999993</v>
      </c>
      <c r="G825" s="23">
        <v>55.05</v>
      </c>
      <c r="H825" s="19" t="s">
        <v>5798</v>
      </c>
      <c r="I825" s="19" t="s">
        <v>0</v>
      </c>
      <c r="J825" s="19" t="s">
        <v>2860</v>
      </c>
      <c r="L825" s="22"/>
      <c r="XFD825" s="22"/>
    </row>
    <row r="826" spans="1:12 16384:16384" s="19" customFormat="1" x14ac:dyDescent="0.35">
      <c r="A826" s="12" t="s">
        <v>3191</v>
      </c>
      <c r="B826" s="19" t="str">
        <f>HYPERLINK(Table4[[#This Row],[Link]],Table4[[#This Row],[Pattern w/out Hyperlink]])</f>
        <v>Twill Epu</v>
      </c>
      <c r="C826" s="19">
        <f>IF(F826&lt;=$N$1,$M$1,IF(AND(F826&gt;=$N$2,F826&lt;=$O$2),$M$2,IF(AND(F826&gt;=$N$3,F826&lt;=$O$3),$M$3,IF(AND(F826&gt;=$N$4,F826&lt;=$O$4),$M$4,IF(AND(F826&gt;=$N$5,F826&lt;=$O$5),$M$5,IF(AND(F826&gt;=$N$6,F826&lt;=$O$6),$M$6,IF(AND(F826&gt;=$N$7,F826&lt;=$O$7),$M$7,IF(AND(F826&gt;=$N$8,F826&lt;=$O$8),$M$8,IF(AND(F826&gt;$N$9,F826&lt;=$O$9),$M$9,IF(AND(F826&gt;=$N$10,F826&lt;=$O$10),$M$10,IF(AND(F826&gt;=$N$11,F826&lt;=$O$11),$M$11,IF(AND(F826&gt;=$N$12,F826&lt;=$O$12),$M$12,IF(AND(F826&gt;=$N$13,F826&lt;=$O$13),$M$13,IF(AND(F826&gt;=$N$14,F826&lt;=$O$14),$M$14,IF(AND(F826&gt;=$N$15,F826&lt;=$O$15),$M$15,IF(AND(F826&gt;=$N$16,F826&lt;=$O$16),$M$16,IF(AND(F826&gt;=$N$17,F826&lt;=$O$17),$M$17,IF(AND(F826&gt;=$N$18,F826&lt;=$O$18),$M$18,IF(AND(F826&gt;=$M$19,F826&gt;=$N$19),$O$19,IF(AND(F826&gt;=$N$19,F826&lt;=$O$19),$M$19,IF(AND(F826&gt;=$N$20,F826&lt;=$O$20),$M$20,IF(AND(F826&gt;=$N$21,F826&lt;=$O$21),$M$21,IF(AND(F826&gt;=$N$22,F826&lt;=$O$22),$M$22,IF(AND(F826&gt;=$N$23,F826&lt;=$O$23),$M$23,IF(AND(F826&gt;=$N$24,F826&lt;=$O$24),$M$24,IF(AND(F826&gt;=$N$25,F826&lt;=$O$25),$M$25,IF(AND(F826&gt;=$N$26,F826&lt;=$O$26),$M$26,IF(AND(F826&gt;=$N$27,F826&lt;=$O$27),$M$27,IF(AND(F826&gt;=$N$28,F826&lt;=$O$28),$M$28,IF(AND(F826&gt;=$N$29,F826&lt;=$O$29),$M$29))))))))))))))))))))))))))))))</f>
        <v>7</v>
      </c>
      <c r="D826" s="19" t="s">
        <v>26</v>
      </c>
      <c r="E826" s="19" t="s">
        <v>1235</v>
      </c>
      <c r="F826" s="16">
        <f>Table4[[#This Row],[USD Pricing]]*Exchange!$A$1</f>
        <v>85.399999999999991</v>
      </c>
      <c r="G826" s="16">
        <v>61</v>
      </c>
      <c r="H826" s="12" t="s">
        <v>5598</v>
      </c>
      <c r="I826" s="19" t="s">
        <v>0</v>
      </c>
      <c r="J826" s="19" t="s">
        <v>2881</v>
      </c>
      <c r="K826" s="12"/>
      <c r="L826" s="22"/>
      <c r="XFD826" s="22"/>
    </row>
    <row r="827" spans="1:12 16384:16384" s="19" customFormat="1" x14ac:dyDescent="0.35">
      <c r="A827" s="12" t="s">
        <v>888</v>
      </c>
      <c r="B827" s="19" t="str">
        <f>HYPERLINK(Table4[[#This Row],[Link]],Table4[[#This Row],[Pattern w/out Hyperlink]])</f>
        <v>Verge</v>
      </c>
      <c r="C827" s="19">
        <f>IF(F827&lt;=$N$1,$M$1,IF(AND(F827&gt;=$N$2,F827&lt;=$O$2),$M$2,IF(AND(F827&gt;=$N$3,F827&lt;=$O$3),$M$3,IF(AND(F827&gt;=$N$4,F827&lt;=$O$4),$M$4,IF(AND(F827&gt;=$N$5,F827&lt;=$O$5),$M$5,IF(AND(F827&gt;=$N$6,F827&lt;=$O$6),$M$6,IF(AND(F827&gt;=$N$7,F827&lt;=$O$7),$M$7,IF(AND(F827&gt;=$N$8,F827&lt;=$O$8),$M$8,IF(AND(F827&gt;$N$9,F827&lt;=$O$9),$M$9,IF(AND(F827&gt;=$N$10,F827&lt;=$O$10),$M$10,IF(AND(F827&gt;=$N$11,F827&lt;=$O$11),$M$11,IF(AND(F827&gt;=$N$12,F827&lt;=$O$12),$M$12,IF(AND(F827&gt;=$N$13,F827&lt;=$O$13),$M$13,IF(AND(F827&gt;=$N$14,F827&lt;=$O$14),$M$14,IF(AND(F827&gt;=$N$15,F827&lt;=$O$15),$M$15,IF(AND(F827&gt;=$N$16,F827&lt;=$O$16),$M$16,IF(AND(F827&gt;=$N$17,F827&lt;=$O$17),$M$17,IF(AND(F827&gt;=$N$18,F827&lt;=$O$18),$M$18,IF(AND(F827&gt;=$M$19,F827&gt;=$N$19),$O$19,IF(AND(F827&gt;=$N$19,F827&lt;=$O$19),$M$19,IF(AND(F827&gt;=$N$20,F827&lt;=$O$20),$M$20,IF(AND(F827&gt;=$N$21,F827&lt;=$O$21),$M$21,IF(AND(F827&gt;=$N$22,F827&lt;=$O$22),$M$22,IF(AND(F827&gt;=$N$23,F827&lt;=$O$23),$M$23,IF(AND(F827&gt;=$N$24,F827&lt;=$O$24),$M$24,IF(AND(F827&gt;=$N$25,F827&lt;=$O$25),$M$25,IF(AND(F827&gt;=$N$26,F827&lt;=$O$26),$M$26,IF(AND(F827&gt;=$N$27,F827&lt;=$O$27),$M$27,IF(AND(F827&gt;=$N$28,F827&lt;=$O$28),$M$28,IF(AND(F827&gt;=$N$29,F827&lt;=$O$29),$M$29))))))))))))))))))))))))))))))</f>
        <v>7</v>
      </c>
      <c r="D827" s="19" t="s">
        <v>20</v>
      </c>
      <c r="E827" s="19" t="s">
        <v>1235</v>
      </c>
      <c r="F827" s="24">
        <f>Table4[[#This Row],[USD Pricing]]*Exchange!$A$1</f>
        <v>91.699999999999989</v>
      </c>
      <c r="G827" s="24">
        <v>65.5</v>
      </c>
      <c r="H827" s="12" t="s">
        <v>1561</v>
      </c>
      <c r="I827" s="19" t="s">
        <v>0</v>
      </c>
      <c r="J827" s="19" t="s">
        <v>2866</v>
      </c>
      <c r="L827" s="22"/>
      <c r="XFD827" s="22"/>
    </row>
    <row r="828" spans="1:12 16384:16384" s="19" customFormat="1" x14ac:dyDescent="0.35">
      <c r="A828" s="19" t="s">
        <v>847</v>
      </c>
      <c r="B828" s="45" t="str">
        <f>HYPERLINK(Table4[[#This Row],[Link]],Table4[[#This Row],[Pattern w/out Hyperlink]])</f>
        <v>Tangram</v>
      </c>
      <c r="C828" s="19">
        <f>IF(F828&lt;=$N$1,$M$1,IF(AND(F828&gt;=$N$2,F828&lt;=$O$2),$M$2,IF(AND(F828&gt;=$N$3,F828&lt;=$O$3),$M$3,IF(AND(F828&gt;=$N$4,F828&lt;=$O$4),$M$4,IF(AND(F828&gt;=$N$5,F828&lt;=$O$5),$M$5,IF(AND(F828&gt;=$N$6,F828&lt;=$O$6),$M$6,IF(AND(F828&gt;=$N$7,F828&lt;=$O$7),$M$7,IF(AND(F828&gt;=$N$8,F828&lt;=$O$8),$M$8,IF(AND(F828&gt;$N$9,F828&lt;=$O$9),$M$9,IF(AND(F828&gt;=$N$10,F828&lt;=$O$10),$M$10,IF(AND(F828&gt;=$N$11,F828&lt;=$O$11),$M$11,IF(AND(F828&gt;=$N$12,F828&lt;=$O$12),$M$12,IF(AND(F828&gt;=$N$13,F828&lt;=$O$13),$M$13,IF(AND(F828&gt;=$N$14,F828&lt;=$O$14),$M$14,IF(AND(F828&gt;=$N$15,F828&lt;=$O$15),$M$15,IF(AND(F828&gt;=$N$16,F828&lt;=$O$16),$M$16,IF(AND(F828&gt;=$N$17,F828&lt;=$O$17),$M$17,IF(AND(F828&gt;=$N$18,F828&lt;=$O$18),$M$18,IF(AND(F828&gt;=$M$19,F828&gt;=$N$19),$O$19,IF(AND(F828&gt;=$N$19,F828&lt;=$O$19),$M$19,IF(AND(F828&gt;=$N$20,F828&lt;=$O$20),$M$20,IF(AND(F828&gt;=$N$21,F828&lt;=$O$21),$M$21,IF(AND(F828&gt;=$N$22,F828&lt;=$O$22),$M$22,IF(AND(F828&gt;=$N$23,F828&lt;=$O$23),$M$23,IF(AND(F828&gt;=$N$24,F828&lt;=$O$24),$M$24,IF(AND(F828&gt;=$N$25,F828&lt;=$O$25),$M$25,IF(AND(F828&gt;=$N$26,F828&lt;=$O$26),$M$26,IF(AND(F828&gt;=$N$27,F828&lt;=$O$27),$M$27,IF(AND(F828&gt;=$N$28,F828&lt;=$O$28),$M$28,IF(AND(F828&gt;=$N$29,F828&lt;=$O$29),$M$29))))))))))))))))))))))))))))))</f>
        <v>7</v>
      </c>
      <c r="D828" s="19" t="s">
        <v>25</v>
      </c>
      <c r="E828" s="19" t="s">
        <v>1235</v>
      </c>
      <c r="F828" s="23">
        <v>77.75</v>
      </c>
      <c r="G828" s="23"/>
      <c r="H828" s="19" t="s">
        <v>5287</v>
      </c>
      <c r="I828" s="19" t="s">
        <v>0</v>
      </c>
      <c r="J828" s="19" t="s">
        <v>2860</v>
      </c>
      <c r="L828" s="22"/>
      <c r="XFD828" s="22"/>
    </row>
    <row r="829" spans="1:12 16384:16384" s="19" customFormat="1" x14ac:dyDescent="0.35">
      <c r="A829" s="19" t="s">
        <v>891</v>
      </c>
      <c r="B829" s="45" t="str">
        <f>HYPERLINK(Table4[[#This Row],[Link]],Table4[[#This Row],[Pattern w/out Hyperlink]])</f>
        <v>Verve</v>
      </c>
      <c r="C829" s="19">
        <f>IF(F829&lt;=$N$1,$M$1,IF(AND(F829&gt;=$N$2,F829&lt;=$O$2),$M$2,IF(AND(F829&gt;=$N$3,F829&lt;=$O$3),$M$3,IF(AND(F829&gt;=$N$4,F829&lt;=$O$4),$M$4,IF(AND(F829&gt;=$N$5,F829&lt;=$O$5),$M$5,IF(AND(F829&gt;=$N$6,F829&lt;=$O$6),$M$6,IF(AND(F829&gt;=$N$7,F829&lt;=$O$7),$M$7,IF(AND(F829&gt;=$N$8,F829&lt;=$O$8),$M$8,IF(AND(F829&gt;$N$9,F829&lt;=$O$9),$M$9,IF(AND(F829&gt;=$N$10,F829&lt;=$O$10),$M$10,IF(AND(F829&gt;=$N$11,F829&lt;=$O$11),$M$11,IF(AND(F829&gt;=$N$12,F829&lt;=$O$12),$M$12,IF(AND(F829&gt;=$N$13,F829&lt;=$O$13),$M$13,IF(AND(F829&gt;=$N$14,F829&lt;=$O$14),$M$14,IF(AND(F829&gt;=$N$15,F829&lt;=$O$15),$M$15,IF(AND(F829&gt;=$N$16,F829&lt;=$O$16),$M$16,IF(AND(F829&gt;=$N$17,F829&lt;=$O$17),$M$17,IF(AND(F829&gt;=$N$18,F829&lt;=$O$18),$M$18,IF(AND(F829&gt;=$M$19,F829&gt;=$N$19),$O$19,IF(AND(F829&gt;=$N$19,F829&lt;=$O$19),$M$19,IF(AND(F829&gt;=$N$20,F829&lt;=$O$20),$M$20,IF(AND(F829&gt;=$N$21,F829&lt;=$O$21),$M$21,IF(AND(F829&gt;=$N$22,F829&lt;=$O$22),$M$22,IF(AND(F829&gt;=$N$23,F829&lt;=$O$23),$M$23,IF(AND(F829&gt;=$N$24,F829&lt;=$O$24),$M$24,IF(AND(F829&gt;=$N$25,F829&lt;=$O$25),$M$25,IF(AND(F829&gt;=$N$26,F829&lt;=$O$26),$M$26,IF(AND(F829&gt;=$N$27,F829&lt;=$O$27),$M$27,IF(AND(F829&gt;=$N$28,F829&lt;=$O$28),$M$28,IF(AND(F829&gt;=$N$29,F829&lt;=$O$29),$M$29))))))))))))))))))))))))))))))</f>
        <v>7</v>
      </c>
      <c r="D829" s="19" t="s">
        <v>2981</v>
      </c>
      <c r="E829" s="19" t="s">
        <v>1235</v>
      </c>
      <c r="F829" s="23">
        <f>Table4[[#This Row],[USD Pricing]]*Exchange!$A$1</f>
        <v>93.8</v>
      </c>
      <c r="G829" s="23">
        <v>67</v>
      </c>
      <c r="H829" s="19" t="s">
        <v>7831</v>
      </c>
      <c r="I829" s="19" t="s">
        <v>1319</v>
      </c>
      <c r="J829" s="19" t="s">
        <v>2856</v>
      </c>
      <c r="L829" s="22"/>
      <c r="XFD829" s="22"/>
    </row>
    <row r="830" spans="1:12 16384:16384" s="19" customFormat="1" x14ac:dyDescent="0.35">
      <c r="A830" s="12" t="s">
        <v>881</v>
      </c>
      <c r="B830" s="19" t="str">
        <f>HYPERLINK(Table4[[#This Row],[Link]],Table4[[#This Row],[Pattern w/out Hyperlink]])</f>
        <v>Vector</v>
      </c>
      <c r="C830" s="19">
        <f>IF(F830&lt;=$N$1,$M$1,IF(AND(F830&gt;=$N$2,F830&lt;=$O$2),$M$2,IF(AND(F830&gt;=$N$3,F830&lt;=$O$3),$M$3,IF(AND(F830&gt;=$N$4,F830&lt;=$O$4),$M$4,IF(AND(F830&gt;=$N$5,F830&lt;=$O$5),$M$5,IF(AND(F830&gt;=$N$6,F830&lt;=$O$6),$M$6,IF(AND(F830&gt;=$N$7,F830&lt;=$O$7),$M$7,IF(AND(F830&gt;=$N$8,F830&lt;=$O$8),$M$8,IF(AND(F830&gt;$N$9,F830&lt;=$O$9),$M$9,IF(AND(F830&gt;=$N$10,F830&lt;=$O$10),$M$10,IF(AND(F830&gt;=$N$11,F830&lt;=$O$11),$M$11,IF(AND(F830&gt;=$N$12,F830&lt;=$O$12),$M$12,IF(AND(F830&gt;=$N$13,F830&lt;=$O$13),$M$13,IF(AND(F830&gt;=$N$14,F830&lt;=$O$14),$M$14,IF(AND(F830&gt;=$N$15,F830&lt;=$O$15),$M$15,IF(AND(F830&gt;=$N$16,F830&lt;=$O$16),$M$16,IF(AND(F830&gt;=$N$17,F830&lt;=$O$17),$M$17,IF(AND(F830&gt;=$N$18,F830&lt;=$O$18),$M$18,IF(AND(F830&gt;=$M$19,F830&gt;=$N$19),$O$19,IF(AND(F830&gt;=$N$19,F830&lt;=$O$19),$M$19,IF(AND(F830&gt;=$N$20,F830&lt;=$O$20),$M$20,IF(AND(F830&gt;=$N$21,F830&lt;=$O$21),$M$21,IF(AND(F830&gt;=$N$22,F830&lt;=$O$22),$M$22,IF(AND(F830&gt;=$N$23,F830&lt;=$O$23),$M$23,IF(AND(F830&gt;=$N$24,F830&lt;=$O$24),$M$24,IF(AND(F830&gt;=$N$25,F830&lt;=$O$25),$M$25,IF(AND(F830&gt;=$N$26,F830&lt;=$O$26),$M$26,IF(AND(F830&gt;=$N$27,F830&lt;=$O$27),$M$27,IF(AND(F830&gt;=$N$28,F830&lt;=$O$28),$M$28,IF(AND(F830&gt;=$N$29,F830&lt;=$O$29),$M$29))))))))))))))))))))))))))))))</f>
        <v>7</v>
      </c>
      <c r="D830" s="19" t="s">
        <v>22</v>
      </c>
      <c r="E830" s="19" t="s">
        <v>1235</v>
      </c>
      <c r="F830" s="16">
        <f>Table4[[#This Row],[USD Pricing]]*Exchange!$A$1</f>
        <v>91.587999999999994</v>
      </c>
      <c r="G830" s="16">
        <v>65.42</v>
      </c>
      <c r="H830" s="12" t="s">
        <v>1710</v>
      </c>
      <c r="I830" s="19" t="s">
        <v>0</v>
      </c>
      <c r="J830" s="19" t="s">
        <v>8266</v>
      </c>
      <c r="K830" s="12"/>
      <c r="L830" s="22"/>
      <c r="XFD830" s="22"/>
    </row>
    <row r="831" spans="1:12 16384:16384" s="19" customFormat="1" x14ac:dyDescent="0.35">
      <c r="A831" s="12" t="s">
        <v>884</v>
      </c>
      <c r="B831" s="19" t="str">
        <f>HYPERLINK(Table4[[#This Row],[Link]],Table4[[#This Row],[Pattern w/out Hyperlink]])</f>
        <v>Velocity</v>
      </c>
      <c r="C831" s="19">
        <f>IF(F831&lt;=$N$1,$M$1,IF(AND(F831&gt;=$N$2,F831&lt;=$O$2),$M$2,IF(AND(F831&gt;=$N$3,F831&lt;=$O$3),$M$3,IF(AND(F831&gt;=$N$4,F831&lt;=$O$4),$M$4,IF(AND(F831&gt;=$N$5,F831&lt;=$O$5),$M$5,IF(AND(F831&gt;=$N$6,F831&lt;=$O$6),$M$6,IF(AND(F831&gt;=$N$7,F831&lt;=$O$7),$M$7,IF(AND(F831&gt;=$N$8,F831&lt;=$O$8),$M$8,IF(AND(F831&gt;$N$9,F831&lt;=$O$9),$M$9,IF(AND(F831&gt;=$N$10,F831&lt;=$O$10),$M$10,IF(AND(F831&gt;=$N$11,F831&lt;=$O$11),$M$11,IF(AND(F831&gt;=$N$12,F831&lt;=$O$12),$M$12,IF(AND(F831&gt;=$N$13,F831&lt;=$O$13),$M$13,IF(AND(F831&gt;=$N$14,F831&lt;=$O$14),$M$14,IF(AND(F831&gt;=$N$15,F831&lt;=$O$15),$M$15,IF(AND(F831&gt;=$N$16,F831&lt;=$O$16),$M$16,IF(AND(F831&gt;=$N$17,F831&lt;=$O$17),$M$17,IF(AND(F831&gt;=$N$18,F831&lt;=$O$18),$M$18,IF(AND(F831&gt;=$M$19,F831&gt;=$N$19),$O$19,IF(AND(F831&gt;=$N$19,F831&lt;=$O$19),$M$19,IF(AND(F831&gt;=$N$20,F831&lt;=$O$20),$M$20,IF(AND(F831&gt;=$N$21,F831&lt;=$O$21),$M$21,IF(AND(F831&gt;=$N$22,F831&lt;=$O$22),$M$22,IF(AND(F831&gt;=$N$23,F831&lt;=$O$23),$M$23,IF(AND(F831&gt;=$N$24,F831&lt;=$O$24),$M$24,IF(AND(F831&gt;=$N$25,F831&lt;=$O$25),$M$25,IF(AND(F831&gt;=$N$26,F831&lt;=$O$26),$M$26,IF(AND(F831&gt;=$N$27,F831&lt;=$O$27),$M$27,IF(AND(F831&gt;=$N$28,F831&lt;=$O$28),$M$28,IF(AND(F831&gt;=$N$29,F831&lt;=$O$29),$M$29))))))))))))))))))))))))))))))</f>
        <v>7</v>
      </c>
      <c r="D831" s="19" t="s">
        <v>26</v>
      </c>
      <c r="E831" s="19" t="s">
        <v>1235</v>
      </c>
      <c r="F831" s="16">
        <f>Table4[[#This Row],[USD Pricing]]*Exchange!$A$1</f>
        <v>92.399999999999991</v>
      </c>
      <c r="G831" s="16">
        <v>66</v>
      </c>
      <c r="H831" s="12" t="s">
        <v>5601</v>
      </c>
      <c r="I831" s="19" t="s">
        <v>0</v>
      </c>
      <c r="J831" s="19" t="s">
        <v>2857</v>
      </c>
      <c r="K831" s="12" t="s">
        <v>8205</v>
      </c>
      <c r="L831" s="22"/>
      <c r="XFD831" s="22"/>
    </row>
    <row r="832" spans="1:12 16384:16384" s="19" customFormat="1" x14ac:dyDescent="0.35">
      <c r="A832" s="19" t="s">
        <v>5800</v>
      </c>
      <c r="B832" s="45" t="str">
        <f>HYPERLINK(Table4[[#This Row],[Link]],Table4[[#This Row],[Pattern w/out Hyperlink]])</f>
        <v>Vitality Uph</v>
      </c>
      <c r="C832" s="19">
        <f>IF(F832&lt;=$N$1,$M$1,IF(AND(F832&gt;=$N$2,F832&lt;=$O$2),$M$2,IF(AND(F832&gt;=$N$3,F832&lt;=$O$3),$M$3,IF(AND(F832&gt;=$N$4,F832&lt;=$O$4),$M$4,IF(AND(F832&gt;=$N$5,F832&lt;=$O$5),$M$5,IF(AND(F832&gt;=$N$6,F832&lt;=$O$6),$M$6,IF(AND(F832&gt;=$N$7,F832&lt;=$O$7),$M$7,IF(AND(F832&gt;=$N$8,F832&lt;=$O$8),$M$8,IF(AND(F832&gt;$N$9,F832&lt;=$O$9),$M$9,IF(AND(F832&gt;=$N$10,F832&lt;=$O$10),$M$10,IF(AND(F832&gt;=$N$11,F832&lt;=$O$11),$M$11,IF(AND(F832&gt;=$N$12,F832&lt;=$O$12),$M$12,IF(AND(F832&gt;=$N$13,F832&lt;=$O$13),$M$13,IF(AND(F832&gt;=$N$14,F832&lt;=$O$14),$M$14,IF(AND(F832&gt;=$N$15,F832&lt;=$O$15),$M$15,IF(AND(F832&gt;=$N$16,F832&lt;=$O$16),$M$16,IF(AND(F832&gt;=$N$17,F832&lt;=$O$17),$M$17,IF(AND(F832&gt;=$N$18,F832&lt;=$O$18),$M$18,IF(AND(F832&gt;=$M$19,F832&gt;=$N$19),$O$19,IF(AND(F832&gt;=$N$19,F832&lt;=$O$19),$M$19,IF(AND(F832&gt;=$N$20,F832&lt;=$O$20),$M$20,IF(AND(F832&gt;=$N$21,F832&lt;=$O$21),$M$21,IF(AND(F832&gt;=$N$22,F832&lt;=$O$22),$M$22,IF(AND(F832&gt;=$N$23,F832&lt;=$O$23),$M$23,IF(AND(F832&gt;=$N$24,F832&lt;=$O$24),$M$24,IF(AND(F832&gt;=$N$25,F832&lt;=$O$25),$M$25,IF(AND(F832&gt;=$N$26,F832&lt;=$O$26),$M$26,IF(AND(F832&gt;=$N$27,F832&lt;=$O$27),$M$27,IF(AND(F832&gt;=$N$28,F832&lt;=$O$28),$M$28,IF(AND(F832&gt;=$N$29,F832&lt;=$O$29),$M$29))))))))))))))))))))))))))))))</f>
        <v>7</v>
      </c>
      <c r="D832" s="19" t="s">
        <v>26</v>
      </c>
      <c r="E832" s="19" t="s">
        <v>1235</v>
      </c>
      <c r="F832" s="23">
        <f>Table4[[#This Row],[USD Pricing]]*Exchange!$A$1</f>
        <v>78.819999999999993</v>
      </c>
      <c r="G832" s="23">
        <v>56.3</v>
      </c>
      <c r="H832" s="19" t="s">
        <v>5801</v>
      </c>
      <c r="I832" s="19" t="s">
        <v>0</v>
      </c>
      <c r="J832" s="19" t="s">
        <v>2860</v>
      </c>
      <c r="L832" s="22"/>
      <c r="XFD832" s="22"/>
    </row>
    <row r="833" spans="1:12 16384:16384" s="19" customFormat="1" x14ac:dyDescent="0.35">
      <c r="A833" s="12" t="s">
        <v>889</v>
      </c>
      <c r="B833" s="19" t="str">
        <f>HYPERLINK(Table4[[#This Row],[Link]],Table4[[#This Row],[Pattern w/out Hyperlink]])</f>
        <v>Vero</v>
      </c>
      <c r="C833" s="19">
        <f>IF(F833&lt;=$N$1,$M$1,IF(AND(F833&gt;=$N$2,F833&lt;=$O$2),$M$2,IF(AND(F833&gt;=$N$3,F833&lt;=$O$3),$M$3,IF(AND(F833&gt;=$N$4,F833&lt;=$O$4),$M$4,IF(AND(F833&gt;=$N$5,F833&lt;=$O$5),$M$5,IF(AND(F833&gt;=$N$6,F833&lt;=$O$6),$M$6,IF(AND(F833&gt;=$N$7,F833&lt;=$O$7),$M$7,IF(AND(F833&gt;=$N$8,F833&lt;=$O$8),$M$8,IF(AND(F833&gt;$N$9,F833&lt;=$O$9),$M$9,IF(AND(F833&gt;=$N$10,F833&lt;=$O$10),$M$10,IF(AND(F833&gt;=$N$11,F833&lt;=$O$11),$M$11,IF(AND(F833&gt;=$N$12,F833&lt;=$O$12),$M$12,IF(AND(F833&gt;=$N$13,F833&lt;=$O$13),$M$13,IF(AND(F833&gt;=$N$14,F833&lt;=$O$14),$M$14,IF(AND(F833&gt;=$N$15,F833&lt;=$O$15),$M$15,IF(AND(F833&gt;=$N$16,F833&lt;=$O$16),$M$16,IF(AND(F833&gt;=$N$17,F833&lt;=$O$17),$M$17,IF(AND(F833&gt;=$N$18,F833&lt;=$O$18),$M$18,IF(AND(F833&gt;=$M$19,F833&gt;=$N$19),$O$19,IF(AND(F833&gt;=$N$19,F833&lt;=$O$19),$M$19,IF(AND(F833&gt;=$N$20,F833&lt;=$O$20),$M$20,IF(AND(F833&gt;=$N$21,F833&lt;=$O$21),$M$21,IF(AND(F833&gt;=$N$22,F833&lt;=$O$22),$M$22,IF(AND(F833&gt;=$N$23,F833&lt;=$O$23),$M$23,IF(AND(F833&gt;=$N$24,F833&lt;=$O$24),$M$24,IF(AND(F833&gt;=$N$25,F833&lt;=$O$25),$M$25,IF(AND(F833&gt;=$N$26,F833&lt;=$O$26),$M$26,IF(AND(F833&gt;=$N$27,F833&lt;=$O$27),$M$27,IF(AND(F833&gt;=$N$28,F833&lt;=$O$28),$M$28,IF(AND(F833&gt;=$N$29,F833&lt;=$O$29),$M$29))))))))))))))))))))))))))))))</f>
        <v>7</v>
      </c>
      <c r="D833" s="19" t="s">
        <v>25</v>
      </c>
      <c r="E833" s="19" t="s">
        <v>1235</v>
      </c>
      <c r="F833" s="16">
        <v>79</v>
      </c>
      <c r="G833" s="16"/>
      <c r="H833" s="12" t="s">
        <v>1156</v>
      </c>
      <c r="I833" s="19" t="s">
        <v>1319</v>
      </c>
      <c r="J833" s="19" t="s">
        <v>2857</v>
      </c>
      <c r="K833" s="12"/>
      <c r="L833" s="22"/>
      <c r="XFD833" s="22"/>
    </row>
    <row r="834" spans="1:12 16384:16384" s="19" customFormat="1" x14ac:dyDescent="0.35">
      <c r="A834" s="12" t="s">
        <v>7638</v>
      </c>
      <c r="B834" s="19" t="str">
        <f>HYPERLINK(Table4[[#This Row],[Link]],Table4[[#This Row],[Pattern w/out Hyperlink]])</f>
        <v>Vortexia 2.0</v>
      </c>
      <c r="C834" s="19">
        <f>IF(F834&lt;=$N$1,$M$1,IF(AND(F834&gt;=$N$2,F834&lt;=$O$2),$M$2,IF(AND(F834&gt;=$N$3,F834&lt;=$O$3),$M$3,IF(AND(F834&gt;=$N$4,F834&lt;=$O$4),$M$4,IF(AND(F834&gt;=$N$5,F834&lt;=$O$5),$M$5,IF(AND(F834&gt;=$N$6,F834&lt;=$O$6),$M$6,IF(AND(F834&gt;=$N$7,F834&lt;=$O$7),$M$7,IF(AND(F834&gt;=$N$8,F834&lt;=$O$8),$M$8,IF(AND(F834&gt;$N$9,F834&lt;=$O$9),$M$9,IF(AND(F834&gt;=$N$10,F834&lt;=$O$10),$M$10,IF(AND(F834&gt;=$N$11,F834&lt;=$O$11),$M$11,IF(AND(F834&gt;=$N$12,F834&lt;=$O$12),$M$12,IF(AND(F834&gt;=$N$13,F834&lt;=$O$13),$M$13,IF(AND(F834&gt;=$N$14,F834&lt;=$O$14),$M$14,IF(AND(F834&gt;=$N$15,F834&lt;=$O$15),$M$15,IF(AND(F834&gt;=$N$16,F834&lt;=$O$16),$M$16,IF(AND(F834&gt;=$N$17,F834&lt;=$O$17),$M$17,IF(AND(F834&gt;=$N$18,F834&lt;=$O$18),$M$18,IF(AND(F834&gt;=$M$19,F834&gt;=$N$19),$O$19,IF(AND(F834&gt;=$N$19,F834&lt;=$O$19),$M$19,IF(AND(F834&gt;=$N$20,F834&lt;=$O$20),$M$20,IF(AND(F834&gt;=$N$21,F834&lt;=$O$21),$M$21,IF(AND(F834&gt;=$N$22,F834&lt;=$O$22),$M$22,IF(AND(F834&gt;=$N$23,F834&lt;=$O$23),$M$23,IF(AND(F834&gt;=$N$24,F834&lt;=$O$24),$M$24,IF(AND(F834&gt;=$N$25,F834&lt;=$O$25),$M$25,IF(AND(F834&gt;=$N$26,F834&lt;=$O$26),$M$26,IF(AND(F834&gt;=$N$27,F834&lt;=$O$27),$M$27,IF(AND(F834&gt;=$N$28,F834&lt;=$O$28),$M$28,IF(AND(F834&gt;=$N$29,F834&lt;=$O$29),$M$29))))))))))))))))))))))))))))))</f>
        <v>7</v>
      </c>
      <c r="D834" s="19" t="s">
        <v>20</v>
      </c>
      <c r="E834" s="19" t="s">
        <v>1235</v>
      </c>
      <c r="F834" s="24">
        <f>Table4[[#This Row],[USD Pricing]]*Exchange!$A$1</f>
        <v>91.699999999999989</v>
      </c>
      <c r="G834" s="24">
        <v>65.5</v>
      </c>
      <c r="H834" s="12" t="s">
        <v>1562</v>
      </c>
      <c r="I834" s="19" t="s">
        <v>0</v>
      </c>
      <c r="J834" s="19" t="s">
        <v>2866</v>
      </c>
      <c r="L834" s="22"/>
      <c r="XFD834" s="22"/>
    </row>
    <row r="835" spans="1:12 16384:16384" s="19" customFormat="1" x14ac:dyDescent="0.35">
      <c r="A835" s="12" t="s">
        <v>7639</v>
      </c>
      <c r="B835" s="19" t="str">
        <f>HYPERLINK(Table4[[#This Row],[Link]],Table4[[#This Row],[Pattern w/out Hyperlink]])</f>
        <v>Walk the Line 2.0</v>
      </c>
      <c r="C835" s="19">
        <f>IF(F835&lt;=$N$1,$M$1,IF(AND(F835&gt;=$N$2,F835&lt;=$O$2),$M$2,IF(AND(F835&gt;=$N$3,F835&lt;=$O$3),$M$3,IF(AND(F835&gt;=$N$4,F835&lt;=$O$4),$M$4,IF(AND(F835&gt;=$N$5,F835&lt;=$O$5),$M$5,IF(AND(F835&gt;=$N$6,F835&lt;=$O$6),$M$6,IF(AND(F835&gt;=$N$7,F835&lt;=$O$7),$M$7,IF(AND(F835&gt;=$N$8,F835&lt;=$O$8),$M$8,IF(AND(F835&gt;$N$9,F835&lt;=$O$9),$M$9,IF(AND(F835&gt;=$N$10,F835&lt;=$O$10),$M$10,IF(AND(F835&gt;=$N$11,F835&lt;=$O$11),$M$11,IF(AND(F835&gt;=$N$12,F835&lt;=$O$12),$M$12,IF(AND(F835&gt;=$N$13,F835&lt;=$O$13),$M$13,IF(AND(F835&gt;=$N$14,F835&lt;=$O$14),$M$14,IF(AND(F835&gt;=$N$15,F835&lt;=$O$15),$M$15,IF(AND(F835&gt;=$N$16,F835&lt;=$O$16),$M$16,IF(AND(F835&gt;=$N$17,F835&lt;=$O$17),$M$17,IF(AND(F835&gt;=$N$18,F835&lt;=$O$18),$M$18,IF(AND(F835&gt;=$M$19,F835&gt;=$N$19),$O$19,IF(AND(F835&gt;=$N$19,F835&lt;=$O$19),$M$19,IF(AND(F835&gt;=$N$20,F835&lt;=$O$20),$M$20,IF(AND(F835&gt;=$N$21,F835&lt;=$O$21),$M$21,IF(AND(F835&gt;=$N$22,F835&lt;=$O$22),$M$22,IF(AND(F835&gt;=$N$23,F835&lt;=$O$23),$M$23,IF(AND(F835&gt;=$N$24,F835&lt;=$O$24),$M$24,IF(AND(F835&gt;=$N$25,F835&lt;=$O$25),$M$25,IF(AND(F835&gt;=$N$26,F835&lt;=$O$26),$M$26,IF(AND(F835&gt;=$N$27,F835&lt;=$O$27),$M$27,IF(AND(F835&gt;=$N$28,F835&lt;=$O$28),$M$28,IF(AND(F835&gt;=$N$29,F835&lt;=$O$29),$M$29))))))))))))))))))))))))))))))</f>
        <v>7</v>
      </c>
      <c r="D835" s="19" t="s">
        <v>20</v>
      </c>
      <c r="E835" s="19" t="s">
        <v>1235</v>
      </c>
      <c r="F835" s="24">
        <f>Table4[[#This Row],[USD Pricing]]*Exchange!$A$1</f>
        <v>86.8</v>
      </c>
      <c r="G835" s="24">
        <v>62</v>
      </c>
      <c r="H835" s="12" t="s">
        <v>1117</v>
      </c>
      <c r="I835" s="19" t="s">
        <v>0</v>
      </c>
      <c r="J835" s="19" t="s">
        <v>2866</v>
      </c>
      <c r="L835" s="22"/>
      <c r="XFD835" s="22"/>
    </row>
    <row r="836" spans="1:12 16384:16384" s="19" customFormat="1" x14ac:dyDescent="0.35">
      <c r="A836" s="19" t="s">
        <v>3071</v>
      </c>
      <c r="B836" s="45" t="str">
        <f>HYPERLINK(Table4[[#This Row],[Link]],Table4[[#This Row],[Pattern w/out Hyperlink]])</f>
        <v>Warp</v>
      </c>
      <c r="C836" s="19">
        <f>IF(F836&lt;=$N$1,$M$1,IF(AND(F836&gt;=$N$2,F836&lt;=$O$2),$M$2,IF(AND(F836&gt;=$N$3,F836&lt;=$O$3),$M$3,IF(AND(F836&gt;=$N$4,F836&lt;=$O$4),$M$4,IF(AND(F836&gt;=$N$5,F836&lt;=$O$5),$M$5,IF(AND(F836&gt;=$N$6,F836&lt;=$O$6),$M$6,IF(AND(F836&gt;=$N$7,F836&lt;=$O$7),$M$7,IF(AND(F836&gt;=$N$8,F836&lt;=$O$8),$M$8,IF(AND(F836&gt;$N$9,F836&lt;=$O$9),$M$9,IF(AND(F836&gt;=$N$10,F836&lt;=$O$10),$M$10,IF(AND(F836&gt;=$N$11,F836&lt;=$O$11),$M$11,IF(AND(F836&gt;=$N$12,F836&lt;=$O$12),$M$12,IF(AND(F836&gt;=$N$13,F836&lt;=$O$13),$M$13,IF(AND(F836&gt;=$N$14,F836&lt;=$O$14),$M$14,IF(AND(F836&gt;=$N$15,F836&lt;=$O$15),$M$15,IF(AND(F836&gt;=$N$16,F836&lt;=$O$16),$M$16,IF(AND(F836&gt;=$N$17,F836&lt;=$O$17),$M$17,IF(AND(F836&gt;=$N$18,F836&lt;=$O$18),$M$18,IF(AND(F836&gt;=$M$19,F836&gt;=$N$19),$O$19,IF(AND(F836&gt;=$N$19,F836&lt;=$O$19),$M$19,IF(AND(F836&gt;=$N$20,F836&lt;=$O$20),$M$20,IF(AND(F836&gt;=$N$21,F836&lt;=$O$21),$M$21,IF(AND(F836&gt;=$N$22,F836&lt;=$O$22),$M$22,IF(AND(F836&gt;=$N$23,F836&lt;=$O$23),$M$23,IF(AND(F836&gt;=$N$24,F836&lt;=$O$24),$M$24,IF(AND(F836&gt;=$N$25,F836&lt;=$O$25),$M$25,IF(AND(F836&gt;=$N$26,F836&lt;=$O$26),$M$26,IF(AND(F836&gt;=$N$27,F836&lt;=$O$27),$M$27,IF(AND(F836&gt;=$N$28,F836&lt;=$O$28),$M$28,IF(AND(F836&gt;=$N$29,F836&lt;=$O$29),$M$29))))))))))))))))))))))))))))))</f>
        <v>7</v>
      </c>
      <c r="D836" s="19" t="s">
        <v>2981</v>
      </c>
      <c r="E836" s="19" t="s">
        <v>1235</v>
      </c>
      <c r="F836" s="23">
        <f>Table4[[#This Row],[USD Pricing]]*Exchange!$A$1</f>
        <v>78.399999999999991</v>
      </c>
      <c r="G836" s="23">
        <v>56</v>
      </c>
      <c r="H836" s="19" t="s">
        <v>7836</v>
      </c>
      <c r="I836" s="19" t="s">
        <v>0</v>
      </c>
      <c r="J836" s="19" t="s">
        <v>3024</v>
      </c>
      <c r="L836" s="22"/>
      <c r="XFD836" s="22"/>
    </row>
    <row r="837" spans="1:12 16384:16384" s="19" customFormat="1" x14ac:dyDescent="0.35">
      <c r="A837" s="12" t="s">
        <v>4210</v>
      </c>
      <c r="B837" s="19" t="str">
        <f>HYPERLINK(Table4[[#This Row],[Link]],Table4[[#This Row],[Pattern w/out Hyperlink]])</f>
        <v>Watercolor Grid</v>
      </c>
      <c r="C837" s="19">
        <f>IF(F837&lt;=$N$1,$M$1,IF(AND(F837&gt;=$N$2,F837&lt;=$O$2),$M$2,IF(AND(F837&gt;=$N$3,F837&lt;=$O$3),$M$3,IF(AND(F837&gt;=$N$4,F837&lt;=$O$4),$M$4,IF(AND(F837&gt;=$N$5,F837&lt;=$O$5),$M$5,IF(AND(F837&gt;=$N$6,F837&lt;=$O$6),$M$6,IF(AND(F837&gt;=$N$7,F837&lt;=$O$7),$M$7,IF(AND(F837&gt;=$N$8,F837&lt;=$O$8),$M$8,IF(AND(F837&gt;$N$9,F837&lt;=$O$9),$M$9,IF(AND(F837&gt;=$N$10,F837&lt;=$O$10),$M$10,IF(AND(F837&gt;=$N$11,F837&lt;=$O$11),$M$11,IF(AND(F837&gt;=$N$12,F837&lt;=$O$12),$M$12,IF(AND(F837&gt;=$N$13,F837&lt;=$O$13),$M$13,IF(AND(F837&gt;=$N$14,F837&lt;=$O$14),$M$14,IF(AND(F837&gt;=$N$15,F837&lt;=$O$15),$M$15,IF(AND(F837&gt;=$N$16,F837&lt;=$O$16),$M$16,IF(AND(F837&gt;=$N$17,F837&lt;=$O$17),$M$17,IF(AND(F837&gt;=$N$18,F837&lt;=$O$18),$M$18,IF(AND(F837&gt;=$M$19,F837&gt;=$N$19),$O$19,IF(AND(F837&gt;=$N$19,F837&lt;=$O$19),$M$19,IF(AND(F837&gt;=$N$20,F837&lt;=$O$20),$M$20,IF(AND(F837&gt;=$N$21,F837&lt;=$O$21),$M$21,IF(AND(F837&gt;=$N$22,F837&lt;=$O$22),$M$22,IF(AND(F837&gt;=$N$23,F837&lt;=$O$23),$M$23,IF(AND(F837&gt;=$N$24,F837&lt;=$O$24),$M$24,IF(AND(F837&gt;=$N$25,F837&lt;=$O$25),$M$25,IF(AND(F837&gt;=$N$26,F837&lt;=$O$26),$M$26,IF(AND(F837&gt;=$N$27,F837&lt;=$O$27),$M$27,IF(AND(F837&gt;=$N$28,F837&lt;=$O$28),$M$28,IF(AND(F837&gt;=$N$29,F837&lt;=$O$29),$M$29))))))))))))))))))))))))))))))</f>
        <v>7</v>
      </c>
      <c r="D837" s="19" t="s">
        <v>20</v>
      </c>
      <c r="E837" s="19" t="s">
        <v>1235</v>
      </c>
      <c r="F837" s="24">
        <f>Table4[[#This Row],[USD Pricing]]*Exchange!$A$1</f>
        <v>86.8</v>
      </c>
      <c r="G837" s="24">
        <v>62</v>
      </c>
      <c r="H837" s="12" t="s">
        <v>4211</v>
      </c>
      <c r="I837" s="19" t="s">
        <v>0</v>
      </c>
      <c r="J837" s="19" t="s">
        <v>2866</v>
      </c>
      <c r="L837" s="22"/>
      <c r="XFD837" s="22"/>
    </row>
    <row r="838" spans="1:12 16384:16384" s="19" customFormat="1" x14ac:dyDescent="0.35">
      <c r="A838" s="19" t="s">
        <v>1371</v>
      </c>
      <c r="B838" s="45" t="str">
        <f>HYPERLINK(Table4[[#This Row],[Link]],Table4[[#This Row],[Pattern w/out Hyperlink]])</f>
        <v>Wayfarer</v>
      </c>
      <c r="C838" s="19">
        <f>IF(F838&lt;=$N$1,$M$1,IF(AND(F838&gt;=$N$2,F838&lt;=$O$2),$M$2,IF(AND(F838&gt;=$N$3,F838&lt;=$O$3),$M$3,IF(AND(F838&gt;=$N$4,F838&lt;=$O$4),$M$4,IF(AND(F838&gt;=$N$5,F838&lt;=$O$5),$M$5,IF(AND(F838&gt;=$N$6,F838&lt;=$O$6),$M$6,IF(AND(F838&gt;=$N$7,F838&lt;=$O$7),$M$7,IF(AND(F838&gt;=$N$8,F838&lt;=$O$8),$M$8,IF(AND(F838&gt;$N$9,F838&lt;=$O$9),$M$9,IF(AND(F838&gt;=$N$10,F838&lt;=$O$10),$M$10,IF(AND(F838&gt;=$N$11,F838&lt;=$O$11),$M$11,IF(AND(F838&gt;=$N$12,F838&lt;=$O$12),$M$12,IF(AND(F838&gt;=$N$13,F838&lt;=$O$13),$M$13,IF(AND(F838&gt;=$N$14,F838&lt;=$O$14),$M$14,IF(AND(F838&gt;=$N$15,F838&lt;=$O$15),$M$15,IF(AND(F838&gt;=$N$16,F838&lt;=$O$16),$M$16,IF(AND(F838&gt;=$N$17,F838&lt;=$O$17),$M$17,IF(AND(F838&gt;=$N$18,F838&lt;=$O$18),$M$18,IF(AND(F838&gt;=$M$19,F838&gt;=$N$19),$O$19,IF(AND(F838&gt;=$N$19,F838&lt;=$O$19),$M$19,IF(AND(F838&gt;=$N$20,F838&lt;=$O$20),$M$20,IF(AND(F838&gt;=$N$21,F838&lt;=$O$21),$M$21,IF(AND(F838&gt;=$N$22,F838&lt;=$O$22),$M$22,IF(AND(F838&gt;=$N$23,F838&lt;=$O$23),$M$23,IF(AND(F838&gt;=$N$24,F838&lt;=$O$24),$M$24,IF(AND(F838&gt;=$N$25,F838&lt;=$O$25),$M$25,IF(AND(F838&gt;=$N$26,F838&lt;=$O$26),$M$26,IF(AND(F838&gt;=$N$27,F838&lt;=$O$27),$M$27,IF(AND(F838&gt;=$N$28,F838&lt;=$O$28),$M$28,IF(AND(F838&gt;=$N$29,F838&lt;=$O$29),$M$29))))))))))))))))))))))))))))))</f>
        <v>7</v>
      </c>
      <c r="D838" s="19" t="s">
        <v>2981</v>
      </c>
      <c r="E838" s="19" t="s">
        <v>1235</v>
      </c>
      <c r="F838" s="23">
        <f>Table4[[#This Row],[USD Pricing]]*Exchange!$A$1</f>
        <v>88.199999999999989</v>
      </c>
      <c r="G838" s="23">
        <v>63</v>
      </c>
      <c r="H838" s="19" t="s">
        <v>7837</v>
      </c>
      <c r="I838" s="19" t="s">
        <v>0</v>
      </c>
      <c r="J838" s="19" t="s">
        <v>2856</v>
      </c>
      <c r="L838" s="22"/>
      <c r="XFD838" s="22"/>
    </row>
    <row r="839" spans="1:12 16384:16384" s="19" customFormat="1" x14ac:dyDescent="0.35">
      <c r="A839" s="19" t="s">
        <v>4172</v>
      </c>
      <c r="B839" s="45" t="str">
        <f>HYPERLINK(Table4[[#This Row],[Link]],Table4[[#This Row],[Pattern w/out Hyperlink]])</f>
        <v>Whitehall</v>
      </c>
      <c r="C839" s="19">
        <f>IF(F839&lt;=$N$1,$M$1,IF(AND(F839&gt;=$N$2,F839&lt;=$O$2),$M$2,IF(AND(F839&gt;=$N$3,F839&lt;=$O$3),$M$3,IF(AND(F839&gt;=$N$4,F839&lt;=$O$4),$M$4,IF(AND(F839&gt;=$N$5,F839&lt;=$O$5),$M$5,IF(AND(F839&gt;=$N$6,F839&lt;=$O$6),$M$6,IF(AND(F839&gt;=$N$7,F839&lt;=$O$7),$M$7,IF(AND(F839&gt;=$N$8,F839&lt;=$O$8),$M$8,IF(AND(F839&gt;$N$9,F839&lt;=$O$9),$M$9,IF(AND(F839&gt;=$N$10,F839&lt;=$O$10),$M$10,IF(AND(F839&gt;=$N$11,F839&lt;=$O$11),$M$11,IF(AND(F839&gt;=$N$12,F839&lt;=$O$12),$M$12,IF(AND(F839&gt;=$N$13,F839&lt;=$O$13),$M$13,IF(AND(F839&gt;=$N$14,F839&lt;=$O$14),$M$14,IF(AND(F839&gt;=$N$15,F839&lt;=$O$15),$M$15,IF(AND(F839&gt;=$N$16,F839&lt;=$O$16),$M$16,IF(AND(F839&gt;=$N$17,F839&lt;=$O$17),$M$17,IF(AND(F839&gt;=$N$18,F839&lt;=$O$18),$M$18,IF(AND(F839&gt;=$M$19,F839&gt;=$N$19),$O$19,IF(AND(F839&gt;=$N$19,F839&lt;=$O$19),$M$19,IF(AND(F839&gt;=$N$20,F839&lt;=$O$20),$M$20,IF(AND(F839&gt;=$N$21,F839&lt;=$O$21),$M$21,IF(AND(F839&gt;=$N$22,F839&lt;=$O$22),$M$22,IF(AND(F839&gt;=$N$23,F839&lt;=$O$23),$M$23,IF(AND(F839&gt;=$N$24,F839&lt;=$O$24),$M$24,IF(AND(F839&gt;=$N$25,F839&lt;=$O$25),$M$25,IF(AND(F839&gt;=$N$26,F839&lt;=$O$26),$M$26,IF(AND(F839&gt;=$N$27,F839&lt;=$O$27),$M$27,IF(AND(F839&gt;=$N$28,F839&lt;=$O$28),$M$28,IF(AND(F839&gt;=$N$29,F839&lt;=$O$29),$M$29))))))))))))))))))))))))))))))</f>
        <v>7</v>
      </c>
      <c r="D839" s="19" t="s">
        <v>19</v>
      </c>
      <c r="E839" s="19" t="s">
        <v>1235</v>
      </c>
      <c r="F839" s="23">
        <v>77</v>
      </c>
      <c r="G839" s="23"/>
      <c r="H839" s="19" t="s">
        <v>4173</v>
      </c>
      <c r="I839" s="19" t="s">
        <v>0</v>
      </c>
      <c r="J839" s="19" t="s">
        <v>2860</v>
      </c>
      <c r="L839" s="22"/>
      <c r="XFD839" s="22"/>
    </row>
    <row r="840" spans="1:12 16384:16384" s="19" customFormat="1" x14ac:dyDescent="0.35">
      <c r="A840" s="12" t="s">
        <v>7641</v>
      </c>
      <c r="B840" s="19" t="str">
        <f>HYPERLINK(Table4[[#This Row],[Link]],Table4[[#This Row],[Pattern w/out Hyperlink]])</f>
        <v>Wicker 2.0</v>
      </c>
      <c r="C840" s="19">
        <f>IF(F840&lt;=$N$1,$M$1,IF(AND(F840&gt;=$N$2,F840&lt;=$O$2),$M$2,IF(AND(F840&gt;=$N$3,F840&lt;=$O$3),$M$3,IF(AND(F840&gt;=$N$4,F840&lt;=$O$4),$M$4,IF(AND(F840&gt;=$N$5,F840&lt;=$O$5),$M$5,IF(AND(F840&gt;=$N$6,F840&lt;=$O$6),$M$6,IF(AND(F840&gt;=$N$7,F840&lt;=$O$7),$M$7,IF(AND(F840&gt;=$N$8,F840&lt;=$O$8),$M$8,IF(AND(F840&gt;$N$9,F840&lt;=$O$9),$M$9,IF(AND(F840&gt;=$N$10,F840&lt;=$O$10),$M$10,IF(AND(F840&gt;=$N$11,F840&lt;=$O$11),$M$11,IF(AND(F840&gt;=$N$12,F840&lt;=$O$12),$M$12,IF(AND(F840&gt;=$N$13,F840&lt;=$O$13),$M$13,IF(AND(F840&gt;=$N$14,F840&lt;=$O$14),$M$14,IF(AND(F840&gt;=$N$15,F840&lt;=$O$15),$M$15,IF(AND(F840&gt;=$N$16,F840&lt;=$O$16),$M$16,IF(AND(F840&gt;=$N$17,F840&lt;=$O$17),$M$17,IF(AND(F840&gt;=$N$18,F840&lt;=$O$18),$M$18,IF(AND(F840&gt;=$M$19,F840&gt;=$N$19),$O$19,IF(AND(F840&gt;=$N$19,F840&lt;=$O$19),$M$19,IF(AND(F840&gt;=$N$20,F840&lt;=$O$20),$M$20,IF(AND(F840&gt;=$N$21,F840&lt;=$O$21),$M$21,IF(AND(F840&gt;=$N$22,F840&lt;=$O$22),$M$22,IF(AND(F840&gt;=$N$23,F840&lt;=$O$23),$M$23,IF(AND(F840&gt;=$N$24,F840&lt;=$O$24),$M$24,IF(AND(F840&gt;=$N$25,F840&lt;=$O$25),$M$25,IF(AND(F840&gt;=$N$26,F840&lt;=$O$26),$M$26,IF(AND(F840&gt;=$N$27,F840&lt;=$O$27),$M$27,IF(AND(F840&gt;=$N$28,F840&lt;=$O$28),$M$28,IF(AND(F840&gt;=$N$29,F840&lt;=$O$29),$M$29))))))))))))))))))))))))))))))</f>
        <v>7</v>
      </c>
      <c r="D840" s="19" t="s">
        <v>20</v>
      </c>
      <c r="E840" s="19" t="s">
        <v>1235</v>
      </c>
      <c r="F840" s="24">
        <f>Table4[[#This Row],[USD Pricing]]*Exchange!$A$1</f>
        <v>75.53</v>
      </c>
      <c r="G840" s="24">
        <v>53.95</v>
      </c>
      <c r="H840" s="12" t="s">
        <v>1565</v>
      </c>
      <c r="I840" s="19" t="s">
        <v>0</v>
      </c>
      <c r="J840" s="19" t="s">
        <v>2866</v>
      </c>
      <c r="L840" s="22"/>
      <c r="XFD840" s="22"/>
    </row>
    <row r="841" spans="1:12 16384:16384" s="19" customFormat="1" x14ac:dyDescent="0.35">
      <c r="A841" s="19" t="s">
        <v>917</v>
      </c>
      <c r="B841" s="45" t="str">
        <f>HYPERLINK(Table4[[#This Row],[Link]],Table4[[#This Row],[Pattern w/out Hyperlink]])</f>
        <v>Wish</v>
      </c>
      <c r="C841" s="19">
        <f>IF(F841&lt;=$N$1,$M$1,IF(AND(F841&gt;=$N$2,F841&lt;=$O$2),$M$2,IF(AND(F841&gt;=$N$3,F841&lt;=$O$3),$M$3,IF(AND(F841&gt;=$N$4,F841&lt;=$O$4),$M$4,IF(AND(F841&gt;=$N$5,F841&lt;=$O$5),$M$5,IF(AND(F841&gt;=$N$6,F841&lt;=$O$6),$M$6,IF(AND(F841&gt;=$N$7,F841&lt;=$O$7),$M$7,IF(AND(F841&gt;=$N$8,F841&lt;=$O$8),$M$8,IF(AND(F841&gt;$N$9,F841&lt;=$O$9),$M$9,IF(AND(F841&gt;=$N$10,F841&lt;=$O$10),$M$10,IF(AND(F841&gt;=$N$11,F841&lt;=$O$11),$M$11,IF(AND(F841&gt;=$N$12,F841&lt;=$O$12),$M$12,IF(AND(F841&gt;=$N$13,F841&lt;=$O$13),$M$13,IF(AND(F841&gt;=$N$14,F841&lt;=$O$14),$M$14,IF(AND(F841&gt;=$N$15,F841&lt;=$O$15),$M$15,IF(AND(F841&gt;=$N$16,F841&lt;=$O$16),$M$16,IF(AND(F841&gt;=$N$17,F841&lt;=$O$17),$M$17,IF(AND(F841&gt;=$N$18,F841&lt;=$O$18),$M$18,IF(AND(F841&gt;=$M$19,F841&gt;=$N$19),$O$19,IF(AND(F841&gt;=$N$19,F841&lt;=$O$19),$M$19,IF(AND(F841&gt;=$N$20,F841&lt;=$O$20),$M$20,IF(AND(F841&gt;=$N$21,F841&lt;=$O$21),$M$21,IF(AND(F841&gt;=$N$22,F841&lt;=$O$22),$M$22,IF(AND(F841&gt;=$N$23,F841&lt;=$O$23),$M$23,IF(AND(F841&gt;=$N$24,F841&lt;=$O$24),$M$24,IF(AND(F841&gt;=$N$25,F841&lt;=$O$25),$M$25,IF(AND(F841&gt;=$N$26,F841&lt;=$O$26),$M$26,IF(AND(F841&gt;=$N$27,F841&lt;=$O$27),$M$27,IF(AND(F841&gt;=$N$28,F841&lt;=$O$28),$M$28,IF(AND(F841&gt;=$N$29,F841&lt;=$O$29),$M$29))))))))))))))))))))))))))))))</f>
        <v>7</v>
      </c>
      <c r="D841" s="19" t="s">
        <v>19</v>
      </c>
      <c r="E841" s="19" t="s">
        <v>1235</v>
      </c>
      <c r="F841" s="23">
        <v>84</v>
      </c>
      <c r="G841" s="23"/>
      <c r="H841" s="19" t="s">
        <v>2080</v>
      </c>
      <c r="I841" s="19" t="s">
        <v>0</v>
      </c>
      <c r="J841" s="19" t="s">
        <v>2860</v>
      </c>
      <c r="L841" s="22"/>
      <c r="XFD841" s="22"/>
    </row>
    <row r="842" spans="1:12 16384:16384" s="19" customFormat="1" x14ac:dyDescent="0.35">
      <c r="A842" s="12" t="s">
        <v>912</v>
      </c>
      <c r="B842" s="19" t="str">
        <f>HYPERLINK(Table4[[#This Row],[Link]],Table4[[#This Row],[Pattern w/out Hyperlink]])</f>
        <v>Whit Epu</v>
      </c>
      <c r="C842" s="19">
        <f>IF(F842&lt;=$N$1,$M$1,IF(AND(F842&gt;=$N$2,F842&lt;=$O$2),$M$2,IF(AND(F842&gt;=$N$3,F842&lt;=$O$3),$M$3,IF(AND(F842&gt;=$N$4,F842&lt;=$O$4),$M$4,IF(AND(F842&gt;=$N$5,F842&lt;=$O$5),$M$5,IF(AND(F842&gt;=$N$6,F842&lt;=$O$6),$M$6,IF(AND(F842&gt;=$N$7,F842&lt;=$O$7),$M$7,IF(AND(F842&gt;=$N$8,F842&lt;=$O$8),$M$8,IF(AND(F842&gt;$N$9,F842&lt;=$O$9),$M$9,IF(AND(F842&gt;=$N$10,F842&lt;=$O$10),$M$10,IF(AND(F842&gt;=$N$11,F842&lt;=$O$11),$M$11,IF(AND(F842&gt;=$N$12,F842&lt;=$O$12),$M$12,IF(AND(F842&gt;=$N$13,F842&lt;=$O$13),$M$13,IF(AND(F842&gt;=$N$14,F842&lt;=$O$14),$M$14,IF(AND(F842&gt;=$N$15,F842&lt;=$O$15),$M$15,IF(AND(F842&gt;=$N$16,F842&lt;=$O$16),$M$16,IF(AND(F842&gt;=$N$17,F842&lt;=$O$17),$M$17,IF(AND(F842&gt;=$N$18,F842&lt;=$O$18),$M$18,IF(AND(F842&gt;=$M$19,F842&gt;=$N$19),$O$19,IF(AND(F842&gt;=$N$19,F842&lt;=$O$19),$M$19,IF(AND(F842&gt;=$N$20,F842&lt;=$O$20),$M$20,IF(AND(F842&gt;=$N$21,F842&lt;=$O$21),$M$21,IF(AND(F842&gt;=$N$22,F842&lt;=$O$22),$M$22,IF(AND(F842&gt;=$N$23,F842&lt;=$O$23),$M$23,IF(AND(F842&gt;=$N$24,F842&lt;=$O$24),$M$24,IF(AND(F842&gt;=$N$25,F842&lt;=$O$25),$M$25,IF(AND(F842&gt;=$N$26,F842&lt;=$O$26),$M$26,IF(AND(F842&gt;=$N$27,F842&lt;=$O$27),$M$27,IF(AND(F842&gt;=$N$28,F842&lt;=$O$28),$M$28,IF(AND(F842&gt;=$N$29,F842&lt;=$O$29),$M$29))))))))))))))))))))))))))))))</f>
        <v>7</v>
      </c>
      <c r="D842" s="19" t="s">
        <v>26</v>
      </c>
      <c r="E842" s="19" t="s">
        <v>1235</v>
      </c>
      <c r="F842" s="16">
        <f>Table4[[#This Row],[USD Pricing]]*Exchange!$A$1</f>
        <v>85.399999999999991</v>
      </c>
      <c r="G842" s="16">
        <v>61</v>
      </c>
      <c r="H842" s="12" t="s">
        <v>5603</v>
      </c>
      <c r="I842" s="19" t="s">
        <v>1319</v>
      </c>
      <c r="J842" s="19" t="s">
        <v>2881</v>
      </c>
      <c r="K842" s="12"/>
      <c r="L842" s="22"/>
      <c r="XFD842" s="22"/>
    </row>
    <row r="843" spans="1:12 16384:16384" s="19" customFormat="1" x14ac:dyDescent="0.35">
      <c r="A843" s="19" t="s">
        <v>7580</v>
      </c>
      <c r="B843" s="43" t="str">
        <f>HYPERLINK(Table4[[#This Row],[Link]],Table4[[#This Row],[Pattern w/out Hyperlink]])</f>
        <v>Zephyr</v>
      </c>
      <c r="C843" s="19">
        <v>7</v>
      </c>
      <c r="D843" s="19" t="s">
        <v>2232</v>
      </c>
      <c r="E843" s="19" t="s">
        <v>1235</v>
      </c>
      <c r="F843" s="23">
        <f>Table4[[#This Row],[USD Pricing]]*Exchange!$A$1</f>
        <v>81.899999999999991</v>
      </c>
      <c r="G843" s="23">
        <v>58.5</v>
      </c>
      <c r="H843" s="19" t="s">
        <v>7581</v>
      </c>
      <c r="I843" s="19" t="s">
        <v>0</v>
      </c>
      <c r="J843" s="19" t="s">
        <v>7568</v>
      </c>
      <c r="L843" s="22"/>
      <c r="XFD843" s="22"/>
    </row>
    <row r="844" spans="1:12 16384:16384" s="19" customFormat="1" x14ac:dyDescent="0.35">
      <c r="A844" s="19" t="s">
        <v>926</v>
      </c>
      <c r="B844" s="45" t="str">
        <f>HYPERLINK(Table4[[#This Row],[Link]],Table4[[#This Row],[Pattern w/out Hyperlink]])</f>
        <v>Zodiac</v>
      </c>
      <c r="C844" s="19">
        <f>IF(F844&lt;=$N$1,$M$1,IF(AND(F844&gt;=$N$2,F844&lt;=$O$2),$M$2,IF(AND(F844&gt;=$N$3,F844&lt;=$O$3),$M$3,IF(AND(F844&gt;=$N$4,F844&lt;=$O$4),$M$4,IF(AND(F844&gt;=$N$5,F844&lt;=$O$5),$M$5,IF(AND(F844&gt;=$N$6,F844&lt;=$O$6),$M$6,IF(AND(F844&gt;=$N$7,F844&lt;=$O$7),$M$7,IF(AND(F844&gt;=$N$8,F844&lt;=$O$8),$M$8,IF(AND(F844&gt;$N$9,F844&lt;=$O$9),$M$9,IF(AND(F844&gt;=$N$10,F844&lt;=$O$10),$M$10,IF(AND(F844&gt;=$N$11,F844&lt;=$O$11),$M$11,IF(AND(F844&gt;=$N$12,F844&lt;=$O$12),$M$12,IF(AND(F844&gt;=$N$13,F844&lt;=$O$13),$M$13,IF(AND(F844&gt;=$N$14,F844&lt;=$O$14),$M$14,IF(AND(F844&gt;=$N$15,F844&lt;=$O$15),$M$15,IF(AND(F844&gt;=$N$16,F844&lt;=$O$16),$M$16,IF(AND(F844&gt;=$N$17,F844&lt;=$O$17),$M$17,IF(AND(F844&gt;=$N$18,F844&lt;=$O$18),$M$18,IF(AND(F844&gt;=$M$19,F844&gt;=$N$19),$O$19,IF(AND(F844&gt;=$N$19,F844&lt;=$O$19),$M$19,IF(AND(F844&gt;=$N$20,F844&lt;=$O$20),$M$20,IF(AND(F844&gt;=$N$21,F844&lt;=$O$21),$M$21,IF(AND(F844&gt;=$N$22,F844&lt;=$O$22),$M$22,IF(AND(F844&gt;=$N$23,F844&lt;=$O$23),$M$23,IF(AND(F844&gt;=$N$24,F844&lt;=$O$24),$M$24,IF(AND(F844&gt;=$N$25,F844&lt;=$O$25),$M$25,IF(AND(F844&gt;=$N$26,F844&lt;=$O$26),$M$26,IF(AND(F844&gt;=$N$27,F844&lt;=$O$27),$M$27,IF(AND(F844&gt;=$N$28,F844&lt;=$O$28),$M$28,IF(AND(F844&gt;=$N$29,F844&lt;=$O$29),$M$29))))))))))))))))))))))))))))))</f>
        <v>7</v>
      </c>
      <c r="D844" s="19" t="s">
        <v>2270</v>
      </c>
      <c r="E844" s="19" t="s">
        <v>1235</v>
      </c>
      <c r="F844" s="23">
        <f>Table4[[#This Row],[USD Pricing]]*Exchange!$A$1</f>
        <v>89.179999999999993</v>
      </c>
      <c r="G844" s="23">
        <v>63.7</v>
      </c>
      <c r="H844" s="19" t="s">
        <v>2263</v>
      </c>
      <c r="I844" s="19" t="s">
        <v>1319</v>
      </c>
      <c r="J844" s="19" t="s">
        <v>2860</v>
      </c>
      <c r="L844" s="22"/>
      <c r="XFD844" s="22"/>
    </row>
    <row r="845" spans="1:12 16384:16384" s="19" customFormat="1" x14ac:dyDescent="0.35">
      <c r="A845" s="19" t="s">
        <v>5292</v>
      </c>
      <c r="B845" s="45" t="str">
        <f>HYPERLINK(Table4[[#This Row],[Link]],Table4[[#This Row],[Pattern w/out Hyperlink]])</f>
        <v>Traveler</v>
      </c>
      <c r="C845" s="19">
        <f>IF(F845&lt;=$N$1,$M$1,IF(AND(F845&gt;=$N$2,F845&lt;=$O$2),$M$2,IF(AND(F845&gt;=$N$3,F845&lt;=$O$3),$M$3,IF(AND(F845&gt;=$N$4,F845&lt;=$O$4),$M$4,IF(AND(F845&gt;=$N$5,F845&lt;=$O$5),$M$5,IF(AND(F845&gt;=$N$6,F845&lt;=$O$6),$M$6,IF(AND(F845&gt;=$N$7,F845&lt;=$O$7),$M$7,IF(AND(F845&gt;=$N$8,F845&lt;=$O$8),$M$8,IF(AND(F845&gt;$N$9,F845&lt;=$O$9),$M$9,IF(AND(F845&gt;=$N$10,F845&lt;=$O$10),$M$10,IF(AND(F845&gt;=$N$11,F845&lt;=$O$11),$M$11,IF(AND(F845&gt;=$N$12,F845&lt;=$O$12),$M$12,IF(AND(F845&gt;=$N$13,F845&lt;=$O$13),$M$13,IF(AND(F845&gt;=$N$14,F845&lt;=$O$14),$M$14,IF(AND(F845&gt;=$N$15,F845&lt;=$O$15),$M$15,IF(AND(F845&gt;=$N$16,F845&lt;=$O$16),$M$16,IF(AND(F845&gt;=$N$17,F845&lt;=$O$17),$M$17,IF(AND(F845&gt;=$N$18,F845&lt;=$O$18),$M$18,IF(AND(F845&gt;=$M$19,F845&gt;=$N$19),$O$19,IF(AND(F845&gt;=$N$19,F845&lt;=$O$19),$M$19,IF(AND(F845&gt;=$N$20,F845&lt;=$O$20),$M$20,IF(AND(F845&gt;=$N$21,F845&lt;=$O$21),$M$21,IF(AND(F845&gt;=$N$22,F845&lt;=$O$22),$M$22,IF(AND(F845&gt;=$N$23,F845&lt;=$O$23),$M$23,IF(AND(F845&gt;=$N$24,F845&lt;=$O$24),$M$24,IF(AND(F845&gt;=$N$25,F845&lt;=$O$25),$M$25,IF(AND(F845&gt;=$N$26,F845&lt;=$O$26),$M$26,IF(AND(F845&gt;=$N$27,F845&lt;=$O$27),$M$27,IF(AND(F845&gt;=$N$28,F845&lt;=$O$28),$M$28,IF(AND(F845&gt;=$N$29,F845&lt;=$O$29),$M$29))))))))))))))))))))))))))))))</f>
        <v>7</v>
      </c>
      <c r="D845" s="19" t="s">
        <v>25</v>
      </c>
      <c r="E845" s="19" t="s">
        <v>1235</v>
      </c>
      <c r="F845" s="23">
        <v>77.75</v>
      </c>
      <c r="G845" s="23"/>
      <c r="H845" s="19" t="s">
        <v>5293</v>
      </c>
      <c r="I845" s="19" t="s">
        <v>0</v>
      </c>
      <c r="J845" s="19" t="s">
        <v>2860</v>
      </c>
      <c r="L845" s="22"/>
      <c r="XFD845" s="22"/>
    </row>
    <row r="846" spans="1:12 16384:16384" s="19" customFormat="1" x14ac:dyDescent="0.35">
      <c r="A846" s="19" t="s">
        <v>2110</v>
      </c>
      <c r="B846" s="43" t="str">
        <f>HYPERLINK(Table4[[#This Row],[Link]],Table4[[#This Row],[Pattern w/out Hyperlink]])</f>
        <v>Dune</v>
      </c>
      <c r="C846" s="19">
        <f>IF(F719&lt;=$N$1,$M$1,IF(AND(F719&gt;=$N$2,F719&lt;=$O$2),$M$2,IF(AND(F719&gt;=$N$3,F719&lt;=$O$3),$M$3,IF(AND(F719&gt;=$N$4,F719&lt;=$O$4),$M$4,IF(AND(F719&gt;=$N$5,F719&lt;=$O$5),$M$5,IF(AND(F719&gt;=$N$6,F719&lt;=$O$6),$M$6,IF(AND(F719&gt;=$N$7,F719&lt;=$O$7),$M$7,IF(AND(F719&gt;=$N$8,F719&lt;=$O$8),$M$8,IF(AND(F719&gt;$N$9,F719&lt;=$O$9),$M$9,IF(AND(F719&gt;=$N$10,F719&lt;=$O$10),$M$10,IF(AND(F719&gt;=$N$11,F719&lt;=$O$11),$M$11,IF(AND(F719&gt;=$N$12,F719&lt;=$O$12),$M$12,IF(AND(F719&gt;=$N$13,F719&lt;=$O$13),$M$13,IF(AND(F719&gt;=$N$14,F719&lt;=$O$14),$M$14,IF(AND(F719&gt;=$N$15,F719&lt;=$O$15),$M$15,IF(AND(F719&gt;=$N$16,F719&lt;=$O$16),$M$16,IF(AND(F719&gt;=$N$17,F719&lt;=$O$17),$M$17,IF(AND(F719&gt;=$N$18,F719&lt;=$O$18),$M$18,IF(AND(F719&gt;=$M$19,F719&gt;=$N$19),$O$19,IF(AND(F719&gt;=$N$19,F719&lt;=$O$19),$M$19,IF(AND(F719&gt;=$N$20,F719&lt;=$O$20),$M$20,IF(AND(F719&gt;=$N$21,F719&lt;=$O$21),$M$21,IF(AND(F719&gt;=$N$22,F719&lt;=$O$22),$M$22,IF(AND(F719&gt;=$N$23,F719&lt;=$O$23),$M$23,IF(AND(F719&gt;=$N$24,F719&lt;=$O$24),$M$24,IF(AND(F719&gt;=$N$25,F719&lt;=$O$25),$M$25,IF(AND(F719&gt;=$N$26,F719&lt;=$O$26),$M$26,IF(AND(F719&gt;=$N$27,F719&lt;=$O$27),$M$27,IF(AND(F719&gt;=$N$28,F719&lt;=$O$28),$M$28,IF(AND(F719&gt;=$N$29,F719&lt;=$O$29),$M$29))))))))))))))))))))))))))))))</f>
        <v>7</v>
      </c>
      <c r="D846" s="19" t="s">
        <v>2232</v>
      </c>
      <c r="E846" s="19" t="s">
        <v>1235</v>
      </c>
      <c r="F846" s="23">
        <f>Table4[[#This Row],[USD Pricing]]*Exchange!$A$1</f>
        <v>59.499999999999993</v>
      </c>
      <c r="G846" s="23">
        <v>42.5</v>
      </c>
      <c r="H846" s="19" t="s">
        <v>7567</v>
      </c>
      <c r="I846" s="19" t="s">
        <v>1319</v>
      </c>
      <c r="J846" s="19" t="s">
        <v>7568</v>
      </c>
      <c r="L846" s="22"/>
      <c r="XFD846" s="22"/>
    </row>
    <row r="847" spans="1:12 16384:16384" s="19" customFormat="1" x14ac:dyDescent="0.35">
      <c r="A847" s="19" t="s">
        <v>7721</v>
      </c>
      <c r="B847" s="43" t="str">
        <f>HYPERLINK(Table4[[#This Row],[Link]],Table4[[#This Row],[Pattern w/out Hyperlink]])</f>
        <v>Sand Wave</v>
      </c>
      <c r="C847" s="19">
        <f>IF(F847&lt;=$N$1,$M$1,IF(AND(F847&gt;=$N$2,F847&lt;=$O$2),$M$2,IF(AND(F847&gt;=$N$3,F847&lt;=$O$3),$M$3,IF(AND(F847&gt;=$N$4,F847&lt;=$O$4),$M$4,IF(AND(F847&gt;=$N$5,F847&lt;=$O$5),$M$5,IF(AND(F847&gt;=$N$6,F847&lt;=$O$6),$M$6,IF(AND(F847&gt;=$N$7,F847&lt;=$O$7),$M$7,IF(AND(F847&gt;=$N$8,F847&lt;=$O$8),$M$8,IF(AND(F847&gt;$N$9,F847&lt;=$O$9),$M$9,IF(AND(F847&gt;=$N$10,F847&lt;=$O$10),$M$10,IF(AND(F847&gt;=$N$11,F847&lt;=$O$11),$M$11,IF(AND(F847&gt;=$N$12,F847&lt;=$O$12),$M$12,IF(AND(F847&gt;=$N$13,F847&lt;=$O$13),$M$13,IF(AND(F847&gt;=$N$14,F847&lt;=$O$14),$M$14,IF(AND(F847&gt;=$N$15,F847&lt;=$O$15),$M$15,IF(AND(F847&gt;=$N$16,F847&lt;=$O$16),$M$16,IF(AND(F847&gt;=$N$17,F847&lt;=$O$17),$M$17,IF(AND(F847&gt;=$N$18,F847&lt;=$O$18),$M$18,IF(AND(F847&gt;=$M$19,F847&gt;=$N$19),$O$19,IF(AND(F847&gt;=$N$19,F847&lt;=$O$19),$M$19,IF(AND(F847&gt;=$N$20,F847&lt;=$O$20),$M$20,IF(AND(F847&gt;=$N$21,F847&lt;=$O$21),$M$21,IF(AND(F847&gt;=$N$22,F847&lt;=$O$22),$M$22,IF(AND(F847&gt;=$N$23,F847&lt;=$O$23),$M$23,IF(AND(F847&gt;=$N$24,F847&lt;=$O$24),$M$24,IF(AND(F847&gt;=$N$25,F847&lt;=$O$25),$M$25,IF(AND(F847&gt;=$N$26,F847&lt;=$O$26),$M$26,IF(AND(F847&gt;=$N$27,F847&lt;=$O$27),$M$27,IF(AND(F847&gt;=$N$28,F847&lt;=$O$28),$M$28,IF(AND(F847&gt;=$N$29,F847&lt;=$O$29),$M$29))))))))))))))))))))))))))))))</f>
        <v>8</v>
      </c>
      <c r="D847" s="19" t="s">
        <v>20</v>
      </c>
      <c r="E847" s="19" t="s">
        <v>1235</v>
      </c>
      <c r="F847" s="23">
        <f>Table4[[#This Row],[USD Pricing]]*Exchange!$A$1</f>
        <v>111.3</v>
      </c>
      <c r="G847" s="23">
        <v>79.5</v>
      </c>
      <c r="H847" s="19" t="s">
        <v>7722</v>
      </c>
      <c r="I847" s="19" t="s">
        <v>0</v>
      </c>
      <c r="J847" s="19" t="s">
        <v>7568</v>
      </c>
      <c r="L847" s="22"/>
      <c r="XFD847" s="22"/>
    </row>
    <row r="848" spans="1:12 16384:16384" s="19" customFormat="1" x14ac:dyDescent="0.35">
      <c r="A848" s="19" t="s">
        <v>3283</v>
      </c>
      <c r="B848" s="43" t="str">
        <f>HYPERLINK(Table4[[#This Row],[Link]],Table4[[#This Row],[Pattern w/out Hyperlink]])</f>
        <v>Alchemist</v>
      </c>
      <c r="C848" s="19">
        <f>IF(F848&lt;=$N$1,$M$1,IF(AND(F848&gt;=$N$2,F848&lt;=$O$2),$M$2,IF(AND(F848&gt;=$N$3,F848&lt;=$O$3),$M$3,IF(AND(F848&gt;=$N$4,F848&lt;=$O$4),$M$4,IF(AND(F848&gt;=$N$5,F848&lt;=$O$5),$M$5,IF(AND(F848&gt;=$N$6,F848&lt;=$O$6),$M$6,IF(AND(F848&gt;=$N$7,F848&lt;=$O$7),$M$7,IF(AND(F848&gt;=$N$8,F848&lt;=$O$8),$M$8,IF(AND(F848&gt;$N$9,F848&lt;=$O$9),$M$9,IF(AND(F848&gt;=$N$10,F848&lt;=$O$10),$M$10,IF(AND(F848&gt;=$N$11,F848&lt;=$O$11),$M$11,IF(AND(F848&gt;=$N$12,F848&lt;=$O$12),$M$12,IF(AND(F848&gt;=$N$13,F848&lt;=$O$13),$M$13,IF(AND(F848&gt;=$N$14,F848&lt;=$O$14),$M$14,IF(AND(F848&gt;=$N$15,F848&lt;=$O$15),$M$15,IF(AND(F848&gt;=$N$16,F848&lt;=$O$16),$M$16,IF(AND(F848&gt;=$N$17,F848&lt;=$O$17),$M$17,IF(AND(F848&gt;=$N$18,F848&lt;=$O$18),$M$18,IF(AND(F848&gt;=$M$19,F848&gt;=$N$19),$O$19,IF(AND(F848&gt;=$N$19,F848&lt;=$O$19),$M$19,IF(AND(F848&gt;=$N$20,F848&lt;=$O$20),$M$20,IF(AND(F848&gt;=$N$21,F848&lt;=$O$21),$M$21,IF(AND(F848&gt;=$N$22,F848&lt;=$O$22),$M$22,IF(AND(F848&gt;=$N$23,F848&lt;=$O$23),$M$23,IF(AND(F848&gt;=$N$24,F848&lt;=$O$24),$M$24,IF(AND(F848&gt;=$N$25,F848&lt;=$O$25),$M$25,IF(AND(F848&gt;=$N$26,F848&lt;=$O$26),$M$26,IF(AND(F848&gt;=$N$27,F848&lt;=$O$27),$M$27,IF(AND(F848&gt;=$N$28,F848&lt;=$O$28),$M$28,IF(AND(F848&gt;=$N$29,F848&lt;=$O$29),$M$29))))))))))))))))))))))))))))))</f>
        <v>8</v>
      </c>
      <c r="D848" s="19" t="s">
        <v>88</v>
      </c>
      <c r="E848" s="19" t="s">
        <v>1235</v>
      </c>
      <c r="F848" s="23">
        <f>Table4[[#This Row],[USD Pricing]]*Exchange!$A$1</f>
        <v>105</v>
      </c>
      <c r="G848" s="23">
        <v>75</v>
      </c>
      <c r="H848" s="21" t="s">
        <v>7398</v>
      </c>
      <c r="I848" s="19" t="s">
        <v>0</v>
      </c>
      <c r="J848" s="19" t="s">
        <v>2868</v>
      </c>
      <c r="L848" s="22"/>
      <c r="XFD848" s="22"/>
    </row>
    <row r="849" spans="1:12 16384:16384" s="19" customFormat="1" x14ac:dyDescent="0.35">
      <c r="A849" s="19" t="s">
        <v>1575</v>
      </c>
      <c r="B849" s="43" t="str">
        <f>HYPERLINK(Table4[[#This Row],[Link]],Table4[[#This Row],[Pattern w/out Hyperlink]])</f>
        <v>Aperitif</v>
      </c>
      <c r="C849" s="19">
        <f>IF(F849&lt;=$N$1,$M$1,IF(AND(F849&gt;=$N$2,F849&lt;=$O$2),$M$2,IF(AND(F849&gt;=$N$3,F849&lt;=$O$3),$M$3,IF(AND(F849&gt;=$N$4,F849&lt;=$O$4),$M$4,IF(AND(F849&gt;=$N$5,F849&lt;=$O$5),$M$5,IF(AND(F849&gt;=$N$6,F849&lt;=$O$6),$M$6,IF(AND(F849&gt;=$N$7,F849&lt;=$O$7),$M$7,IF(AND(F849&gt;=$N$8,F849&lt;=$O$8),$M$8,IF(AND(F849&gt;$N$9,F849&lt;=$O$9),$M$9,IF(AND(F849&gt;=$N$10,F849&lt;=$O$10),$M$10,IF(AND(F849&gt;=$N$11,F849&lt;=$O$11),$M$11,IF(AND(F849&gt;=$N$12,F849&lt;=$O$12),$M$12,IF(AND(F849&gt;=$N$13,F849&lt;=$O$13),$M$13,IF(AND(F849&gt;=$N$14,F849&lt;=$O$14),$M$14,IF(AND(F849&gt;=$N$15,F849&lt;=$O$15),$M$15,IF(AND(F849&gt;=$N$16,F849&lt;=$O$16),$M$16,IF(AND(F849&gt;=$N$17,F849&lt;=$O$17),$M$17,IF(AND(F849&gt;=$N$18,F849&lt;=$O$18),$M$18,IF(AND(F849&gt;=$M$19,F849&gt;=$N$19),$O$19,IF(AND(F849&gt;=$N$19,F849&lt;=$O$19),$M$19,IF(AND(F849&gt;=$N$20,F849&lt;=$O$20),$M$20,IF(AND(F849&gt;=$N$21,F849&lt;=$O$21),$M$21,IF(AND(F849&gt;=$N$22,F849&lt;=$O$22),$M$22,IF(AND(F849&gt;=$N$23,F849&lt;=$O$23),$M$23,IF(AND(F849&gt;=$N$24,F849&lt;=$O$24),$M$24,IF(AND(F849&gt;=$N$25,F849&lt;=$O$25),$M$25,IF(AND(F849&gt;=$N$26,F849&lt;=$O$26),$M$26,IF(AND(F849&gt;=$N$27,F849&lt;=$O$27),$M$27,IF(AND(F849&gt;=$N$28,F849&lt;=$O$28),$M$28,IF(AND(F849&gt;=$N$29,F849&lt;=$O$29),$M$29))))))))))))))))))))))))))))))</f>
        <v>8</v>
      </c>
      <c r="D849" s="19" t="s">
        <v>88</v>
      </c>
      <c r="E849" s="19" t="s">
        <v>1235</v>
      </c>
      <c r="F849" s="23">
        <f>Table4[[#This Row],[USD Pricing]]*Exchange!$A$1</f>
        <v>105</v>
      </c>
      <c r="G849" s="23">
        <v>75</v>
      </c>
      <c r="H849" s="21" t="s">
        <v>7397</v>
      </c>
      <c r="I849" s="19" t="s">
        <v>0</v>
      </c>
      <c r="J849" s="19" t="s">
        <v>2868</v>
      </c>
      <c r="L849" s="22"/>
      <c r="XFD849" s="22"/>
    </row>
    <row r="850" spans="1:12 16384:16384" s="19" customFormat="1" x14ac:dyDescent="0.35">
      <c r="A850" s="19" t="s">
        <v>50</v>
      </c>
      <c r="B850" s="45" t="str">
        <f>HYPERLINK(Table4[[#This Row],[Link]],Table4[[#This Row],[Pattern w/out Hyperlink]])</f>
        <v>Arc</v>
      </c>
      <c r="C850" s="19">
        <f>IF(F850&lt;=$N$1,$M$1,IF(AND(F850&gt;=$N$2,F850&lt;=$O$2),$M$2,IF(AND(F850&gt;=$N$3,F850&lt;=$O$3),$M$3,IF(AND(F850&gt;=$N$4,F850&lt;=$O$4),$M$4,IF(AND(F850&gt;=$N$5,F850&lt;=$O$5),$M$5,IF(AND(F850&gt;=$N$6,F850&lt;=$O$6),$M$6,IF(AND(F850&gt;=$N$7,F850&lt;=$O$7),$M$7,IF(AND(F850&gt;=$N$8,F850&lt;=$O$8),$M$8,IF(AND(F850&gt;$N$9,F850&lt;=$O$9),$M$9,IF(AND(F850&gt;=$N$10,F850&lt;=$O$10),$M$10,IF(AND(F850&gt;=$N$11,F850&lt;=$O$11),$M$11,IF(AND(F850&gt;=$N$12,F850&lt;=$O$12),$M$12,IF(AND(F850&gt;=$N$13,F850&lt;=$O$13),$M$13,IF(AND(F850&gt;=$N$14,F850&lt;=$O$14),$M$14,IF(AND(F850&gt;=$N$15,F850&lt;=$O$15),$M$15,IF(AND(F850&gt;=$N$16,F850&lt;=$O$16),$M$16,IF(AND(F850&gt;=$N$17,F850&lt;=$O$17),$M$17,IF(AND(F850&gt;=$N$18,F850&lt;=$O$18),$M$18,IF(AND(F850&gt;=$M$19,F850&gt;=$N$19),$O$19,IF(AND(F850&gt;=$N$19,F850&lt;=$O$19),$M$19,IF(AND(F850&gt;=$N$20,F850&lt;=$O$20),$M$20,IF(AND(F850&gt;=$N$21,F850&lt;=$O$21),$M$21,IF(AND(F850&gt;=$N$22,F850&lt;=$O$22),$M$22,IF(AND(F850&gt;=$N$23,F850&lt;=$O$23),$M$23,IF(AND(F850&gt;=$N$24,F850&lt;=$O$24),$M$24,IF(AND(F850&gt;=$N$25,F850&lt;=$O$25),$M$25,IF(AND(F850&gt;=$N$26,F850&lt;=$O$26),$M$26,IF(AND(F850&gt;=$N$27,F850&lt;=$O$27),$M$27,IF(AND(F850&gt;=$N$28,F850&lt;=$O$28),$M$28,IF(AND(F850&gt;=$N$29,F850&lt;=$O$29),$M$29))))))))))))))))))))))))))))))</f>
        <v>8</v>
      </c>
      <c r="D850" s="19" t="s">
        <v>2232</v>
      </c>
      <c r="E850" s="19" t="s">
        <v>1235</v>
      </c>
      <c r="F850" s="23">
        <f>Table4[[#This Row],[USD Pricing]]*Exchange!$A$1</f>
        <v>111.64999999999999</v>
      </c>
      <c r="G850" s="23">
        <v>79.75</v>
      </c>
      <c r="H850" s="19" t="s">
        <v>3432</v>
      </c>
      <c r="I850" s="19" t="s">
        <v>0</v>
      </c>
      <c r="J850" s="19" t="s">
        <v>2856</v>
      </c>
      <c r="K850" s="19" t="s">
        <v>8157</v>
      </c>
      <c r="L850" s="22"/>
      <c r="XFD850" s="22"/>
    </row>
    <row r="851" spans="1:12 16384:16384" s="19" customFormat="1" x14ac:dyDescent="0.35">
      <c r="A851" s="19" t="s">
        <v>65</v>
      </c>
      <c r="B851" s="45" t="str">
        <f>HYPERLINK(Table4[[#This Row],[Link]],Table4[[#This Row],[Pattern w/out Hyperlink]])</f>
        <v>Aura</v>
      </c>
      <c r="C851" s="19">
        <f>IF(F851&lt;=$N$1,$M$1,IF(AND(F851&gt;=$N$2,F851&lt;=$O$2),$M$2,IF(AND(F851&gt;=$N$3,F851&lt;=$O$3),$M$3,IF(AND(F851&gt;=$N$4,F851&lt;=$O$4),$M$4,IF(AND(F851&gt;=$N$5,F851&lt;=$O$5),$M$5,IF(AND(F851&gt;=$N$6,F851&lt;=$O$6),$M$6,IF(AND(F851&gt;=$N$7,F851&lt;=$O$7),$M$7,IF(AND(F851&gt;=$N$8,F851&lt;=$O$8),$M$8,IF(AND(F851&gt;$N$9,F851&lt;=$O$9),$M$9,IF(AND(F851&gt;=$N$10,F851&lt;=$O$10),$M$10,IF(AND(F851&gt;=$N$11,F851&lt;=$O$11),$M$11,IF(AND(F851&gt;=$N$12,F851&lt;=$O$12),$M$12,IF(AND(F851&gt;=$N$13,F851&lt;=$O$13),$M$13,IF(AND(F851&gt;=$N$14,F851&lt;=$O$14),$M$14,IF(AND(F851&gt;=$N$15,F851&lt;=$O$15),$M$15,IF(AND(F851&gt;=$N$16,F851&lt;=$O$16),$M$16,IF(AND(F851&gt;=$N$17,F851&lt;=$O$17),$M$17,IF(AND(F851&gt;=$N$18,F851&lt;=$O$18),$M$18,IF(AND(F851&gt;=$M$19,F851&gt;=$N$19),$O$19,IF(AND(F851&gt;=$N$19,F851&lt;=$O$19),$M$19,IF(AND(F851&gt;=$N$20,F851&lt;=$O$20),$M$20,IF(AND(F851&gt;=$N$21,F851&lt;=$O$21),$M$21,IF(AND(F851&gt;=$N$22,F851&lt;=$O$22),$M$22,IF(AND(F851&gt;=$N$23,F851&lt;=$O$23),$M$23,IF(AND(F851&gt;=$N$24,F851&lt;=$O$24),$M$24,IF(AND(F851&gt;=$N$25,F851&lt;=$O$25),$M$25,IF(AND(F851&gt;=$N$26,F851&lt;=$O$26),$M$26,IF(AND(F851&gt;=$N$27,F851&lt;=$O$27),$M$27,IF(AND(F851&gt;=$N$28,F851&lt;=$O$28),$M$28,IF(AND(F851&gt;=$N$29,F851&lt;=$O$29),$M$29))))))))))))))))))))))))))))))</f>
        <v>8</v>
      </c>
      <c r="D851" s="19" t="s">
        <v>2981</v>
      </c>
      <c r="E851" s="19" t="s">
        <v>1235</v>
      </c>
      <c r="F851" s="23">
        <f>Table4[[#This Row],[USD Pricing]]*Exchange!$A$1</f>
        <v>102.19999999999999</v>
      </c>
      <c r="G851" s="23">
        <v>73</v>
      </c>
      <c r="H851" s="19" t="s">
        <v>6619</v>
      </c>
      <c r="I851" s="19" t="s">
        <v>0</v>
      </c>
      <c r="J851" s="19" t="s">
        <v>2856</v>
      </c>
      <c r="L851" s="22"/>
      <c r="XFD851" s="22"/>
    </row>
    <row r="852" spans="1:12 16384:16384" s="19" customFormat="1" x14ac:dyDescent="0.35">
      <c r="A852" s="19" t="s">
        <v>1994</v>
      </c>
      <c r="B852" s="45" t="str">
        <f>HYPERLINK(Table4[[#This Row],[Link]],Table4[[#This Row],[Pattern w/out Hyperlink]])</f>
        <v>Bargello</v>
      </c>
      <c r="C852" s="19">
        <f>IF(F852&lt;=$N$1,$M$1,IF(AND(F852&gt;=$N$2,F852&lt;=$O$2),$M$2,IF(AND(F852&gt;=$N$3,F852&lt;=$O$3),$M$3,IF(AND(F852&gt;=$N$4,F852&lt;=$O$4),$M$4,IF(AND(F852&gt;=$N$5,F852&lt;=$O$5),$M$5,IF(AND(F852&gt;=$N$6,F852&lt;=$O$6),$M$6,IF(AND(F852&gt;=$N$7,F852&lt;=$O$7),$M$7,IF(AND(F852&gt;=$N$8,F852&lt;=$O$8),$M$8,IF(AND(F852&gt;$N$9,F852&lt;=$O$9),$M$9,IF(AND(F852&gt;=$N$10,F852&lt;=$O$10),$M$10,IF(AND(F852&gt;=$N$11,F852&lt;=$O$11),$M$11,IF(AND(F852&gt;=$N$12,F852&lt;=$O$12),$M$12,IF(AND(F852&gt;=$N$13,F852&lt;=$O$13),$M$13,IF(AND(F852&gt;=$N$14,F852&lt;=$O$14),$M$14,IF(AND(F852&gt;=$N$15,F852&lt;=$O$15),$M$15,IF(AND(F852&gt;=$N$16,F852&lt;=$O$16),$M$16,IF(AND(F852&gt;=$N$17,F852&lt;=$O$17),$M$17,IF(AND(F852&gt;=$N$18,F852&lt;=$O$18),$M$18,IF(AND(F852&gt;=$M$19,F852&gt;=$N$19),$O$19,IF(AND(F852&gt;=$N$19,F852&lt;=$O$19),$M$19,IF(AND(F852&gt;=$N$20,F852&lt;=$O$20),$M$20,IF(AND(F852&gt;=$N$21,F852&lt;=$O$21),$M$21,IF(AND(F852&gt;=$N$22,F852&lt;=$O$22),$M$22,IF(AND(F852&gt;=$N$23,F852&lt;=$O$23),$M$23,IF(AND(F852&gt;=$N$24,F852&lt;=$O$24),$M$24,IF(AND(F852&gt;=$N$25,F852&lt;=$O$25),$M$25,IF(AND(F852&gt;=$N$26,F852&lt;=$O$26),$M$26,IF(AND(F852&gt;=$N$27,F852&lt;=$O$27),$M$27,IF(AND(F852&gt;=$N$28,F852&lt;=$O$28),$M$28,IF(AND(F852&gt;=$N$29,F852&lt;=$O$29),$M$29))))))))))))))))))))))))))))))</f>
        <v>8</v>
      </c>
      <c r="D852" s="19" t="s">
        <v>19</v>
      </c>
      <c r="E852" s="19" t="s">
        <v>1235</v>
      </c>
      <c r="F852" s="23">
        <v>102</v>
      </c>
      <c r="G852" s="23"/>
      <c r="H852" s="19" t="s">
        <v>1995</v>
      </c>
      <c r="I852" s="19" t="s">
        <v>0</v>
      </c>
      <c r="J852" s="19" t="s">
        <v>8162</v>
      </c>
      <c r="L852" s="22"/>
      <c r="XFD852" s="22"/>
    </row>
    <row r="853" spans="1:12 16384:16384" s="19" customFormat="1" x14ac:dyDescent="0.35">
      <c r="A853" s="19" t="s">
        <v>2088</v>
      </c>
      <c r="B853" s="43" t="s">
        <v>2088</v>
      </c>
      <c r="C853" s="19">
        <f>IF(F853&lt;=$N$1,$M$1,IF(AND(F853&gt;=$N$2,F853&lt;=$O$2),$M$2,IF(AND(F853&gt;=$N$3,F853&lt;=$O$3),$M$3,IF(AND(F853&gt;=$N$4,F853&lt;=$O$4),$M$4,IF(AND(F853&gt;=$N$5,F853&lt;=$O$5),$M$5,IF(AND(F853&gt;=$N$6,F853&lt;=$O$6),$M$6,IF(AND(F853&gt;=$N$7,F853&lt;=$O$7),$M$7,IF(AND(F853&gt;=$N$8,F853&lt;=$O$8),$M$8,IF(AND(F853&gt;$N$9,F853&lt;=$O$9),$M$9,IF(AND(F853&gt;=$N$10,F853&lt;=$O$10),$M$10,IF(AND(F853&gt;=$N$11,F853&lt;=$O$11),$M$11,IF(AND(F853&gt;=$N$12,F853&lt;=$O$12),$M$12,IF(AND(F853&gt;=$N$13,F853&lt;=$O$13),$M$13,IF(AND(F853&gt;=$N$14,F853&lt;=$O$14),$M$14,IF(AND(F853&gt;=$N$15,F853&lt;=$O$15),$M$15,IF(AND(F853&gt;=$N$16,F853&lt;=$O$16),$M$16,IF(AND(F853&gt;=$N$17,F853&lt;=$O$17),$M$17,IF(AND(F853&gt;=$N$18,F853&lt;=$O$18),$M$18,IF(AND(F853&gt;=$M$19,F853&gt;=$N$19),$O$19,IF(AND(F853&gt;=$N$19,F853&lt;=$O$19),$M$19,IF(AND(F853&gt;=$N$20,F853&lt;=$O$20),$M$20,IF(AND(F853&gt;=$N$21,F853&lt;=$O$21),$M$21,IF(AND(F853&gt;=$N$22,F853&lt;=$O$22),$M$22,IF(AND(F853&gt;=$N$23,F853&lt;=$O$23),$M$23,IF(AND(F853&gt;=$N$24,F853&lt;=$O$24),$M$24,IF(AND(F853&gt;=$N$25,F853&lt;=$O$25),$M$25,IF(AND(F853&gt;=$N$26,F853&lt;=$O$26),$M$26,IF(AND(F853&gt;=$N$27,F853&lt;=$O$27),$M$27,IF(AND(F853&gt;=$N$28,F853&lt;=$O$28),$M$28,IF(AND(F853&gt;=$N$29,F853&lt;=$O$29),$M$29))))))))))))))))))))))))))))))</f>
        <v>8</v>
      </c>
      <c r="D853" s="19" t="s">
        <v>88</v>
      </c>
      <c r="E853" s="19" t="s">
        <v>1235</v>
      </c>
      <c r="F853" s="23">
        <f>Table4[[#This Row],[USD Pricing]]*Exchange!$A$1</f>
        <v>105</v>
      </c>
      <c r="G853" s="23">
        <v>75</v>
      </c>
      <c r="H853" s="19" t="s">
        <v>7393</v>
      </c>
      <c r="I853" s="19" t="s">
        <v>0</v>
      </c>
      <c r="J853" s="19" t="s">
        <v>8257</v>
      </c>
      <c r="K853" s="19" t="s">
        <v>8167</v>
      </c>
      <c r="L853" s="22"/>
      <c r="XFD853" s="22"/>
    </row>
    <row r="854" spans="1:12 16384:16384" s="19" customFormat="1" x14ac:dyDescent="0.35">
      <c r="A854" s="19" t="s">
        <v>7429</v>
      </c>
      <c r="B854" s="43" t="s">
        <v>7429</v>
      </c>
      <c r="C854" s="19">
        <v>8</v>
      </c>
      <c r="D854" s="19" t="s">
        <v>88</v>
      </c>
      <c r="E854" s="19" t="s">
        <v>1235</v>
      </c>
      <c r="F854" s="23">
        <f>Table4[[#This Row],[USD Pricing]]*Exchange!$A$1</f>
        <v>105</v>
      </c>
      <c r="G854" s="23">
        <v>75</v>
      </c>
      <c r="H854" s="11" t="s">
        <v>7430</v>
      </c>
      <c r="I854" s="19" t="s">
        <v>0</v>
      </c>
      <c r="J854" s="19" t="s">
        <v>8257</v>
      </c>
      <c r="K854" s="19" t="s">
        <v>8167</v>
      </c>
      <c r="L854" s="22"/>
      <c r="XFD854" s="22"/>
    </row>
    <row r="855" spans="1:12 16384:16384" s="19" customFormat="1" x14ac:dyDescent="0.35">
      <c r="A855" s="12" t="s">
        <v>90</v>
      </c>
      <c r="B855" s="19" t="str">
        <f>HYPERLINK(Table4[[#This Row],[Link]],Table4[[#This Row],[Pattern w/out Hyperlink]])</f>
        <v>Beryl</v>
      </c>
      <c r="C855" s="19">
        <f>IF(F855&lt;=$N$1,$M$1,IF(AND(F855&gt;=$N$2,F855&lt;=$O$2),$M$2,IF(AND(F855&gt;=$N$3,F855&lt;=$O$3),$M$3,IF(AND(F855&gt;=$N$4,F855&lt;=$O$4),$M$4,IF(AND(F855&gt;=$N$5,F855&lt;=$O$5),$M$5,IF(AND(F855&gt;=$N$6,F855&lt;=$O$6),$M$6,IF(AND(F855&gt;=$N$7,F855&lt;=$O$7),$M$7,IF(AND(F855&gt;=$N$8,F855&lt;=$O$8),$M$8,IF(AND(F855&gt;$N$9,F855&lt;=$O$9),$M$9,IF(AND(F855&gt;=$N$10,F855&lt;=$O$10),$M$10,IF(AND(F855&gt;=$N$11,F855&lt;=$O$11),$M$11,IF(AND(F855&gt;=$N$12,F855&lt;=$O$12),$M$12,IF(AND(F855&gt;=$N$13,F855&lt;=$O$13),$M$13,IF(AND(F855&gt;=$N$14,F855&lt;=$O$14),$M$14,IF(AND(F855&gt;=$N$15,F855&lt;=$O$15),$M$15,IF(AND(F855&gt;=$N$16,F855&lt;=$O$16),$M$16,IF(AND(F855&gt;=$N$17,F855&lt;=$O$17),$M$17,IF(AND(F855&gt;=$N$18,F855&lt;=$O$18),$M$18,IF(AND(F855&gt;=$M$19,F855&gt;=$N$19),$O$19,IF(AND(F855&gt;=$N$19,F855&lt;=$O$19),$M$19,IF(AND(F855&gt;=$N$20,F855&lt;=$O$20),$M$20,IF(AND(F855&gt;=$N$21,F855&lt;=$O$21),$M$21,IF(AND(F855&gt;=$N$22,F855&lt;=$O$22),$M$22,IF(AND(F855&gt;=$N$23,F855&lt;=$O$23),$M$23,IF(AND(F855&gt;=$N$24,F855&lt;=$O$24),$M$24,IF(AND(F855&gt;=$N$25,F855&lt;=$O$25),$M$25,IF(AND(F855&gt;=$N$26,F855&lt;=$O$26),$M$26,IF(AND(F855&gt;=$N$27,F855&lt;=$O$27),$M$27,IF(AND(F855&gt;=$N$28,F855&lt;=$O$28),$M$28,IF(AND(F855&gt;=$N$29,F855&lt;=$O$29),$M$29))))))))))))))))))))))))))))))</f>
        <v>8</v>
      </c>
      <c r="D855" s="19" t="s">
        <v>21</v>
      </c>
      <c r="E855" s="19" t="s">
        <v>1235</v>
      </c>
      <c r="F855" s="16">
        <v>99.5</v>
      </c>
      <c r="G855" s="16"/>
      <c r="H855" s="12" t="s">
        <v>1167</v>
      </c>
      <c r="I855" s="19" t="s">
        <v>1319</v>
      </c>
      <c r="J855" s="19" t="s">
        <v>2857</v>
      </c>
      <c r="K855" s="12" t="s">
        <v>8205</v>
      </c>
      <c r="L855" s="22"/>
      <c r="XFD855" s="22"/>
    </row>
    <row r="856" spans="1:12 16384:16384" s="19" customFormat="1" x14ac:dyDescent="0.35">
      <c r="A856" s="19" t="s">
        <v>105</v>
      </c>
      <c r="B856" s="43" t="str">
        <f>HYPERLINK(Table4[[#This Row],[Link]],Table4[[#This Row],[Pattern w/out Hyperlink]])</f>
        <v>Blur</v>
      </c>
      <c r="C856" s="19">
        <f>IF(F856&lt;=$N$1,$M$1,IF(AND(F856&gt;=$N$2,F856&lt;=$O$2),$M$2,IF(AND(F856&gt;=$N$3,F856&lt;=$O$3),$M$3,IF(AND(F856&gt;=$N$4,F856&lt;=$O$4),$M$4,IF(AND(F856&gt;=$N$5,F856&lt;=$O$5),$M$5,IF(AND(F856&gt;=$N$6,F856&lt;=$O$6),$M$6,IF(AND(F856&gt;=$N$7,F856&lt;=$O$7),$M$7,IF(AND(F856&gt;=$N$8,F856&lt;=$O$8),$M$8,IF(AND(F856&gt;$N$9,F856&lt;=$O$9),$M$9,IF(AND(F856&gt;=$N$10,F856&lt;=$O$10),$M$10,IF(AND(F856&gt;=$N$11,F856&lt;=$O$11),$M$11,IF(AND(F856&gt;=$N$12,F856&lt;=$O$12),$M$12,IF(AND(F856&gt;=$N$13,F856&lt;=$O$13),$M$13,IF(AND(F856&gt;=$N$14,F856&lt;=$O$14),$M$14,IF(AND(F856&gt;=$N$15,F856&lt;=$O$15),$M$15,IF(AND(F856&gt;=$N$16,F856&lt;=$O$16),$M$16,IF(AND(F856&gt;=$N$17,F856&lt;=$O$17),$M$17,IF(AND(F856&gt;=$N$18,F856&lt;=$O$18),$M$18,IF(AND(F856&gt;=$M$19,F856&gt;=$N$19),$O$19,IF(AND(F856&gt;=$N$19,F856&lt;=$O$19),$M$19,IF(AND(F856&gt;=$N$20,F856&lt;=$O$20),$M$20,IF(AND(F856&gt;=$N$21,F856&lt;=$O$21),$M$21,IF(AND(F856&gt;=$N$22,F856&lt;=$O$22),$M$22,IF(AND(F856&gt;=$N$23,F856&lt;=$O$23),$M$23,IF(AND(F856&gt;=$N$24,F856&lt;=$O$24),$M$24,IF(AND(F856&gt;=$N$25,F856&lt;=$O$25),$M$25,IF(AND(F856&gt;=$N$26,F856&lt;=$O$26),$M$26,IF(AND(F856&gt;=$N$27,F856&lt;=$O$27),$M$27,IF(AND(F856&gt;=$N$28,F856&lt;=$O$28),$M$28,IF(AND(F856&gt;=$N$29,F856&lt;=$O$29),$M$29))))))))))))))))))))))))))))))</f>
        <v>8</v>
      </c>
      <c r="D856" s="19" t="s">
        <v>88</v>
      </c>
      <c r="E856" s="19" t="s">
        <v>1235</v>
      </c>
      <c r="F856" s="23">
        <f>Table4[[#This Row],[USD Pricing]]*Exchange!$A$1</f>
        <v>105</v>
      </c>
      <c r="G856" s="23">
        <v>75</v>
      </c>
      <c r="H856" s="21" t="s">
        <v>7399</v>
      </c>
      <c r="I856" s="19" t="s">
        <v>0</v>
      </c>
      <c r="J856" s="19" t="s">
        <v>2868</v>
      </c>
      <c r="L856" s="22"/>
      <c r="XFD856" s="22"/>
    </row>
    <row r="857" spans="1:12 16384:16384" s="19" customFormat="1" x14ac:dyDescent="0.35">
      <c r="A857" s="19" t="s">
        <v>110</v>
      </c>
      <c r="B857" s="45" t="str">
        <f>HYPERLINK(Table4[[#This Row],[Link]],Table4[[#This Row],[Pattern w/out Hyperlink]])</f>
        <v>Bond</v>
      </c>
      <c r="C857" s="19">
        <f>IF(F857&lt;=$N$1,$M$1,IF(AND(F857&gt;=$N$2,F857&lt;=$O$2),$M$2,IF(AND(F857&gt;=$N$3,F857&lt;=$O$3),$M$3,IF(AND(F857&gt;=$N$4,F857&lt;=$O$4),$M$4,IF(AND(F857&gt;=$N$5,F857&lt;=$O$5),$M$5,IF(AND(F857&gt;=$N$6,F857&lt;=$O$6),$M$6,IF(AND(F857&gt;=$N$7,F857&lt;=$O$7),$M$7,IF(AND(F857&gt;=$N$8,F857&lt;=$O$8),$M$8,IF(AND(F857&gt;$N$9,F857&lt;=$O$9),$M$9,IF(AND(F857&gt;=$N$10,F857&lt;=$O$10),$M$10,IF(AND(F857&gt;=$N$11,F857&lt;=$O$11),$M$11,IF(AND(F857&gt;=$N$12,F857&lt;=$O$12),$M$12,IF(AND(F857&gt;=$N$13,F857&lt;=$O$13),$M$13,IF(AND(F857&gt;=$N$14,F857&lt;=$O$14),$M$14,IF(AND(F857&gt;=$N$15,F857&lt;=$O$15),$M$15,IF(AND(F857&gt;=$N$16,F857&lt;=$O$16),$M$16,IF(AND(F857&gt;=$N$17,F857&lt;=$O$17),$M$17,IF(AND(F857&gt;=$N$18,F857&lt;=$O$18),$M$18,IF(AND(F857&gt;=$M$19,F857&gt;=$N$19),$O$19,IF(AND(F857&gt;=$N$19,F857&lt;=$O$19),$M$19,IF(AND(F857&gt;=$N$20,F857&lt;=$O$20),$M$20,IF(AND(F857&gt;=$N$21,F857&lt;=$O$21),$M$21,IF(AND(F857&gt;=$N$22,F857&lt;=$O$22),$M$22,IF(AND(F857&gt;=$N$23,F857&lt;=$O$23),$M$23,IF(AND(F857&gt;=$N$24,F857&lt;=$O$24),$M$24,IF(AND(F857&gt;=$N$25,F857&lt;=$O$25),$M$25,IF(AND(F857&gt;=$N$26,F857&lt;=$O$26),$M$26,IF(AND(F857&gt;=$N$27,F857&lt;=$O$27),$M$27,IF(AND(F857&gt;=$N$28,F857&lt;=$O$28),$M$28,IF(AND(F857&gt;=$N$29,F857&lt;=$O$29),$M$29))))))))))))))))))))))))))))))</f>
        <v>8</v>
      </c>
      <c r="D857" s="19" t="s">
        <v>21</v>
      </c>
      <c r="E857" s="19" t="s">
        <v>1235</v>
      </c>
      <c r="F857" s="23">
        <v>108.75</v>
      </c>
      <c r="G857" s="23"/>
      <c r="H857" s="19" t="s">
        <v>3512</v>
      </c>
      <c r="I857" s="19" t="s">
        <v>0</v>
      </c>
      <c r="J857" s="19" t="s">
        <v>2866</v>
      </c>
      <c r="L857" s="22"/>
      <c r="XFD857" s="22"/>
    </row>
    <row r="858" spans="1:12 16384:16384" s="19" customFormat="1" x14ac:dyDescent="0.35">
      <c r="A858" s="19" t="s">
        <v>117</v>
      </c>
      <c r="B858" s="43" t="str">
        <f>HYPERLINK(Table4[[#This Row],[Link]],Table4[[#This Row],[Pattern w/out Hyperlink]])</f>
        <v>Boucle</v>
      </c>
      <c r="C858" s="19">
        <v>8</v>
      </c>
      <c r="D858" s="19" t="s">
        <v>88</v>
      </c>
      <c r="E858" s="19" t="s">
        <v>1235</v>
      </c>
      <c r="F858" s="23">
        <f>Table4[[#This Row],[USD Pricing]]*Exchange!$A$1</f>
        <v>105</v>
      </c>
      <c r="G858" s="23">
        <v>75</v>
      </c>
      <c r="H858" s="19" t="s">
        <v>7428</v>
      </c>
      <c r="I858" s="19" t="s">
        <v>0</v>
      </c>
      <c r="J858" s="19" t="s">
        <v>8257</v>
      </c>
      <c r="L858" s="22"/>
      <c r="XFD858" s="22"/>
    </row>
    <row r="859" spans="1:12 16384:16384" s="19" customFormat="1" x14ac:dyDescent="0.35">
      <c r="A859" s="19" t="s">
        <v>1576</v>
      </c>
      <c r="B859" s="43" t="str">
        <f>HYPERLINK(Table4[[#This Row],[Link]],Table4[[#This Row],[Pattern w/out Hyperlink]])</f>
        <v>Bouquet</v>
      </c>
      <c r="C859" s="19">
        <f>IF(F859&lt;=$N$1,$M$1,IF(AND(F859&gt;=$N$2,F859&lt;=$O$2),$M$2,IF(AND(F859&gt;=$N$3,F859&lt;=$O$3),$M$3,IF(AND(F859&gt;=$N$4,F859&lt;=$O$4),$M$4,IF(AND(F859&gt;=$N$5,F859&lt;=$O$5),$M$5,IF(AND(F859&gt;=$N$6,F859&lt;=$O$6),$M$6,IF(AND(F859&gt;=$N$7,F859&lt;=$O$7),$M$7,IF(AND(F859&gt;=$N$8,F859&lt;=$O$8),$M$8,IF(AND(F859&gt;$N$9,F859&lt;=$O$9),$M$9,IF(AND(F859&gt;=$N$10,F859&lt;=$O$10),$M$10,IF(AND(F859&gt;=$N$11,F859&lt;=$O$11),$M$11,IF(AND(F859&gt;=$N$12,F859&lt;=$O$12),$M$12,IF(AND(F859&gt;=$N$13,F859&lt;=$O$13),$M$13,IF(AND(F859&gt;=$N$14,F859&lt;=$O$14),$M$14,IF(AND(F859&gt;=$N$15,F859&lt;=$O$15),$M$15,IF(AND(F859&gt;=$N$16,F859&lt;=$O$16),$M$16,IF(AND(F859&gt;=$N$17,F859&lt;=$O$17),$M$17,IF(AND(F859&gt;=$N$18,F859&lt;=$O$18),$M$18,IF(AND(F859&gt;=$M$19,F859&gt;=$N$19),$O$19,IF(AND(F859&gt;=$N$19,F859&lt;=$O$19),$M$19,IF(AND(F859&gt;=$N$20,F859&lt;=$O$20),$M$20,IF(AND(F859&gt;=$N$21,F859&lt;=$O$21),$M$21,IF(AND(F859&gt;=$N$22,F859&lt;=$O$22),$M$22,IF(AND(F859&gt;=$N$23,F859&lt;=$O$23),$M$23,IF(AND(F859&gt;=$N$24,F859&lt;=$O$24),$M$24,IF(AND(F859&gt;=$N$25,F859&lt;=$O$25),$M$25,IF(AND(F859&gt;=$N$26,F859&lt;=$O$26),$M$26,IF(AND(F859&gt;=$N$27,F859&lt;=$O$27),$M$27,IF(AND(F859&gt;=$N$28,F859&lt;=$O$28),$M$28,IF(AND(F859&gt;=$N$29,F859&lt;=$O$29),$M$29))))))))))))))))))))))))))))))</f>
        <v>8</v>
      </c>
      <c r="D859" s="19" t="s">
        <v>88</v>
      </c>
      <c r="E859" s="19" t="s">
        <v>1235</v>
      </c>
      <c r="F859" s="23">
        <f>Table4[[#This Row],[USD Pricing]]*Exchange!$A$1</f>
        <v>105</v>
      </c>
      <c r="G859" s="23">
        <v>75</v>
      </c>
      <c r="H859" s="21" t="s">
        <v>7400</v>
      </c>
      <c r="I859" s="19" t="s">
        <v>0</v>
      </c>
      <c r="J859" s="19" t="s">
        <v>2868</v>
      </c>
      <c r="L859" s="22"/>
      <c r="XFD859" s="22"/>
    </row>
    <row r="860" spans="1:12 16384:16384" s="19" customFormat="1" x14ac:dyDescent="0.35">
      <c r="A860" s="12" t="s">
        <v>6127</v>
      </c>
      <c r="B860" s="19" t="str">
        <f>HYPERLINK(Table4[[#This Row],[Link]],Table4[[#This Row],[Pattern w/out Hyperlink]])</f>
        <v>Bouquet Print</v>
      </c>
      <c r="C860" s="19">
        <f>IF(F860&lt;=$N$1,$M$1,IF(AND(F860&gt;=$N$2,F860&lt;=$O$2),$M$2,IF(AND(F860&gt;=$N$3,F860&lt;=$O$3),$M$3,IF(AND(F860&gt;=$N$4,F860&lt;=$O$4),$M$4,IF(AND(F860&gt;=$N$5,F860&lt;=$O$5),$M$5,IF(AND(F860&gt;=$N$6,F860&lt;=$O$6),$M$6,IF(AND(F860&gt;=$N$7,F860&lt;=$O$7),$M$7,IF(AND(F860&gt;=$N$8,F860&lt;=$O$8),$M$8,IF(AND(F860&gt;$N$9,F860&lt;=$O$9),$M$9,IF(AND(F860&gt;=$N$10,F860&lt;=$O$10),$M$10,IF(AND(F860&gt;=$N$11,F860&lt;=$O$11),$M$11,IF(AND(F860&gt;=$N$12,F860&lt;=$O$12),$M$12,IF(AND(F860&gt;=$N$13,F860&lt;=$O$13),$M$13,IF(AND(F860&gt;=$N$14,F860&lt;=$O$14),$M$14,IF(AND(F860&gt;=$N$15,F860&lt;=$O$15),$M$15,IF(AND(F860&gt;=$N$16,F860&lt;=$O$16),$M$16,IF(AND(F860&gt;=$N$17,F860&lt;=$O$17),$M$17,IF(AND(F860&gt;=$N$18,F860&lt;=$O$18),$M$18,IF(AND(F860&gt;=$M$19,F860&gt;=$N$19),$O$19,IF(AND(F860&gt;=$N$19,F860&lt;=$O$19),$M$19,IF(AND(F860&gt;=$N$20,F860&lt;=$O$20),$M$20,IF(AND(F860&gt;=$N$21,F860&lt;=$O$21),$M$21,IF(AND(F860&gt;=$N$22,F860&lt;=$O$22),$M$22,IF(AND(F860&gt;=$N$23,F860&lt;=$O$23),$M$23,IF(AND(F860&gt;=$N$24,F860&lt;=$O$24),$M$24,IF(AND(F860&gt;=$N$25,F860&lt;=$O$25),$M$25,IF(AND(F860&gt;=$N$26,F860&lt;=$O$26),$M$26,IF(AND(F860&gt;=$N$27,F860&lt;=$O$27),$M$27,IF(AND(F860&gt;=$N$28,F860&lt;=$O$28),$M$28,IF(AND(F860&gt;=$N$29,F860&lt;=$O$29),$M$29))))))))))))))))))))))))))))))</f>
        <v>8</v>
      </c>
      <c r="D860" s="19" t="s">
        <v>2082</v>
      </c>
      <c r="E860" s="19" t="s">
        <v>1235</v>
      </c>
      <c r="F860" s="16">
        <f>Table4[[#This Row],[USD Pricing]]*Exchange!$A$1</f>
        <v>103.43199999999999</v>
      </c>
      <c r="G860" s="16">
        <v>73.88</v>
      </c>
      <c r="H860" s="12" t="s">
        <v>6128</v>
      </c>
      <c r="I860" s="19" t="s">
        <v>0</v>
      </c>
      <c r="J860" s="19" t="s">
        <v>6129</v>
      </c>
      <c r="K860" s="12" t="s">
        <v>8156</v>
      </c>
      <c r="L860" s="22"/>
      <c r="XFD860" s="22"/>
    </row>
    <row r="861" spans="1:12 16384:16384" s="19" customFormat="1" x14ac:dyDescent="0.35">
      <c r="A861" s="19" t="s">
        <v>120</v>
      </c>
      <c r="B861" s="43" t="str">
        <f>HYPERLINK(Table4[[#This Row],[Link]],Table4[[#This Row],[Pattern w/out Hyperlink]])</f>
        <v>Breeze</v>
      </c>
      <c r="C861" s="19">
        <f>IF(F861&lt;=$N$1,$M$1,IF(AND(F861&gt;=$N$2,F861&lt;=$O$2),$M$2,IF(AND(F861&gt;=$N$3,F861&lt;=$O$3),$M$3,IF(AND(F861&gt;=$N$4,F861&lt;=$O$4),$M$4,IF(AND(F861&gt;=$N$5,F861&lt;=$O$5),$M$5,IF(AND(F861&gt;=$N$6,F861&lt;=$O$6),$M$6,IF(AND(F861&gt;=$N$7,F861&lt;=$O$7),$M$7,IF(AND(F861&gt;=$N$8,F861&lt;=$O$8),$M$8,IF(AND(F861&gt;$N$9,F861&lt;=$O$9),$M$9,IF(AND(F861&gt;=$N$10,F861&lt;=$O$10),$M$10,IF(AND(F861&gt;=$N$11,F861&lt;=$O$11),$M$11,IF(AND(F861&gt;=$N$12,F861&lt;=$O$12),$M$12,IF(AND(F861&gt;=$N$13,F861&lt;=$O$13),$M$13,IF(AND(F861&gt;=$N$14,F861&lt;=$O$14),$M$14,IF(AND(F861&gt;=$N$15,F861&lt;=$O$15),$M$15,IF(AND(F861&gt;=$N$16,F861&lt;=$O$16),$M$16,IF(AND(F861&gt;=$N$17,F861&lt;=$O$17),$M$17,IF(AND(F861&gt;=$N$18,F861&lt;=$O$18),$M$18,IF(AND(F861&gt;=$M$19,F861&gt;=$N$19),$O$19,IF(AND(F861&gt;=$N$19,F861&lt;=$O$19),$M$19,IF(AND(F861&gt;=$N$20,F861&lt;=$O$20),$M$20,IF(AND(F861&gt;=$N$21,F861&lt;=$O$21),$M$21,IF(AND(F861&gt;=$N$22,F861&lt;=$O$22),$M$22,IF(AND(F861&gt;=$N$23,F861&lt;=$O$23),$M$23,IF(AND(F861&gt;=$N$24,F861&lt;=$O$24),$M$24,IF(AND(F861&gt;=$N$25,F861&lt;=$O$25),$M$25,IF(AND(F861&gt;=$N$26,F861&lt;=$O$26),$M$26,IF(AND(F861&gt;=$N$27,F861&lt;=$O$27),$M$27,IF(AND(F861&gt;=$N$28,F861&lt;=$O$28),$M$28,IF(AND(F861&gt;=$N$29,F861&lt;=$O$29),$M$29))))))))))))))))))))))))))))))</f>
        <v>8</v>
      </c>
      <c r="D861" s="19" t="s">
        <v>88</v>
      </c>
      <c r="E861" s="19" t="s">
        <v>1235</v>
      </c>
      <c r="F861" s="23">
        <f>Table4[[#This Row],[USD Pricing]]*Exchange!$A$1</f>
        <v>105</v>
      </c>
      <c r="G861" s="23">
        <v>75</v>
      </c>
      <c r="H861" s="21" t="s">
        <v>7401</v>
      </c>
      <c r="I861" s="19" t="s">
        <v>0</v>
      </c>
      <c r="J861" s="19" t="s">
        <v>2868</v>
      </c>
      <c r="L861" s="22"/>
      <c r="XFD861" s="22"/>
    </row>
    <row r="862" spans="1:12 16384:16384" s="19" customFormat="1" x14ac:dyDescent="0.35">
      <c r="A862" s="12" t="s">
        <v>119</v>
      </c>
      <c r="B862" s="19" t="str">
        <f>HYPERLINK(Table4[[#This Row],[Link]],Table4[[#This Row],[Pattern w/out Hyperlink]])</f>
        <v>Bravo II</v>
      </c>
      <c r="C862" s="19">
        <f>IF(F862&lt;=$N$1,$M$1,IF(AND(F862&gt;=$N$2,F862&lt;=$O$2),$M$2,IF(AND(F862&gt;=$N$3,F862&lt;=$O$3),$M$3,IF(AND(F862&gt;=$N$4,F862&lt;=$O$4),$M$4,IF(AND(F862&gt;=$N$5,F862&lt;=$O$5),$M$5,IF(AND(F862&gt;=$N$6,F862&lt;=$O$6),$M$6,IF(AND(F862&gt;=$N$7,F862&lt;=$O$7),$M$7,IF(AND(F862&gt;=$N$8,F862&lt;=$O$8),$M$8,IF(AND(F862&gt;$N$9,F862&lt;=$O$9),$M$9,IF(AND(F862&gt;=$N$10,F862&lt;=$O$10),$M$10,IF(AND(F862&gt;=$N$11,F862&lt;=$O$11),$M$11,IF(AND(F862&gt;=$N$12,F862&lt;=$O$12),$M$12,IF(AND(F862&gt;=$N$13,F862&lt;=$O$13),$M$13,IF(AND(F862&gt;=$N$14,F862&lt;=$O$14),$M$14,IF(AND(F862&gt;=$N$15,F862&lt;=$O$15),$M$15,IF(AND(F862&gt;=$N$16,F862&lt;=$O$16),$M$16,IF(AND(F862&gt;=$N$17,F862&lt;=$O$17),$M$17,IF(AND(F862&gt;=$N$18,F862&lt;=$O$18),$M$18,IF(AND(F862&gt;=$M$19,F862&gt;=$N$19),$O$19,IF(AND(F862&gt;=$N$19,F862&lt;=$O$19),$M$19,IF(AND(F862&gt;=$N$20,F862&lt;=$O$20),$M$20,IF(AND(F862&gt;=$N$21,F862&lt;=$O$21),$M$21,IF(AND(F862&gt;=$N$22,F862&lt;=$O$22),$M$22,IF(AND(F862&gt;=$N$23,F862&lt;=$O$23),$M$23,IF(AND(F862&gt;=$N$24,F862&lt;=$O$24),$M$24,IF(AND(F862&gt;=$N$25,F862&lt;=$O$25),$M$25,IF(AND(F862&gt;=$N$26,F862&lt;=$O$26),$M$26,IF(AND(F862&gt;=$N$27,F862&lt;=$O$27),$M$27,IF(AND(F862&gt;=$N$28,F862&lt;=$O$28),$M$28,IF(AND(F862&gt;=$N$29,F862&lt;=$O$29),$M$29))))))))))))))))))))))))))))))</f>
        <v>8</v>
      </c>
      <c r="D862" s="19" t="s">
        <v>26</v>
      </c>
      <c r="E862" s="19" t="s">
        <v>1235</v>
      </c>
      <c r="F862" s="16">
        <f>Table4[[#This Row],[USD Pricing]]*Exchange!$A$1</f>
        <v>102.19999999999999</v>
      </c>
      <c r="G862" s="16">
        <v>73</v>
      </c>
      <c r="H862" s="12" t="s">
        <v>5503</v>
      </c>
      <c r="I862" s="19" t="s">
        <v>1319</v>
      </c>
      <c r="J862" s="19" t="s">
        <v>2857</v>
      </c>
      <c r="K862" s="12"/>
      <c r="L862" s="22"/>
      <c r="XFD862" s="22"/>
    </row>
    <row r="863" spans="1:12 16384:16384" s="19" customFormat="1" x14ac:dyDescent="0.35">
      <c r="A863" s="19" t="s">
        <v>7431</v>
      </c>
      <c r="B863" s="43" t="str">
        <f>HYPERLINK(Table4[[#This Row],[Link]],Table4[[#This Row],[Pattern w/out Hyperlink]])</f>
        <v>Cable Knit</v>
      </c>
      <c r="C863" s="19">
        <v>8</v>
      </c>
      <c r="D863" s="19" t="s">
        <v>88</v>
      </c>
      <c r="E863" s="19" t="s">
        <v>1235</v>
      </c>
      <c r="F863" s="23">
        <f>Table4[[#This Row],[USD Pricing]]*Exchange!$A$1</f>
        <v>105</v>
      </c>
      <c r="G863" s="23">
        <v>75</v>
      </c>
      <c r="H863" s="11" t="s">
        <v>7432</v>
      </c>
      <c r="I863" s="19" t="s">
        <v>0</v>
      </c>
      <c r="J863" s="19" t="s">
        <v>8257</v>
      </c>
      <c r="L863" s="22"/>
      <c r="XFD863" s="22"/>
    </row>
    <row r="864" spans="1:12 16384:16384" s="19" customFormat="1" x14ac:dyDescent="0.35">
      <c r="A864" s="19" t="s">
        <v>1265</v>
      </c>
      <c r="B864" s="43" t="str">
        <f>HYPERLINK(Table4[[#This Row],[Link]],Table4[[#This Row],[Pattern w/out Hyperlink]])</f>
        <v>Canopy</v>
      </c>
      <c r="C864" s="19">
        <f>IF(F864&lt;=$N$1,$M$1,IF(AND(F864&gt;=$N$2,F864&lt;=$O$2),$M$2,IF(AND(F864&gt;=$N$3,F864&lt;=$O$3),$M$3,IF(AND(F864&gt;=$N$4,F864&lt;=$O$4),$M$4,IF(AND(F864&gt;=$N$5,F864&lt;=$O$5),$M$5,IF(AND(F864&gt;=$N$6,F864&lt;=$O$6),$M$6,IF(AND(F864&gt;=$N$7,F864&lt;=$O$7),$M$7,IF(AND(F864&gt;=$N$8,F864&lt;=$O$8),$M$8,IF(AND(F864&gt;$N$9,F864&lt;=$O$9),$M$9,IF(AND(F864&gt;=$N$10,F864&lt;=$O$10),$M$10,IF(AND(F864&gt;=$N$11,F864&lt;=$O$11),$M$11,IF(AND(F864&gt;=$N$12,F864&lt;=$O$12),$M$12,IF(AND(F864&gt;=$N$13,F864&lt;=$O$13),$M$13,IF(AND(F864&gt;=$N$14,F864&lt;=$O$14),$M$14,IF(AND(F864&gt;=$N$15,F864&lt;=$O$15),$M$15,IF(AND(F864&gt;=$N$16,F864&lt;=$O$16),$M$16,IF(AND(F864&gt;=$N$17,F864&lt;=$O$17),$M$17,IF(AND(F864&gt;=$N$18,F864&lt;=$O$18),$M$18,IF(AND(F864&gt;=$M$19,F864&gt;=$N$19),$O$19,IF(AND(F864&gt;=$N$19,F864&lt;=$O$19),$M$19,IF(AND(F864&gt;=$N$20,F864&lt;=$O$20),$M$20,IF(AND(F864&gt;=$N$21,F864&lt;=$O$21),$M$21,IF(AND(F864&gt;=$N$22,F864&lt;=$O$22),$M$22,IF(AND(F864&gt;=$N$23,F864&lt;=$O$23),$M$23,IF(AND(F864&gt;=$N$24,F864&lt;=$O$24),$M$24,IF(AND(F864&gt;=$N$25,F864&lt;=$O$25),$M$25,IF(AND(F864&gt;=$N$26,F864&lt;=$O$26),$M$26,IF(AND(F864&gt;=$N$27,F864&lt;=$O$27),$M$27,IF(AND(F864&gt;=$N$28,F864&lt;=$O$28),$M$28,IF(AND(F864&gt;=$N$29,F864&lt;=$O$29),$M$29))))))))))))))))))))))))))))))</f>
        <v>8</v>
      </c>
      <c r="D864" s="19" t="s">
        <v>88</v>
      </c>
      <c r="E864" s="19" t="s">
        <v>1235</v>
      </c>
      <c r="F864" s="23">
        <f>Table4[[#This Row],[USD Pricing]]*Exchange!$A$1</f>
        <v>105</v>
      </c>
      <c r="G864" s="23">
        <v>75</v>
      </c>
      <c r="H864" s="21" t="s">
        <v>7402</v>
      </c>
      <c r="I864" s="19" t="s">
        <v>0</v>
      </c>
      <c r="J864" s="19" t="s">
        <v>2868</v>
      </c>
      <c r="L864" s="22"/>
      <c r="XFD864" s="22"/>
    </row>
    <row r="865" spans="1:16384" s="19" customFormat="1" x14ac:dyDescent="0.35">
      <c r="A865" s="12" t="s">
        <v>7839</v>
      </c>
      <c r="B865" s="19" t="str">
        <f>HYPERLINK(Table4[[#This Row],[Link]],Table4[[#This Row],[Pattern w/out Hyperlink]])</f>
        <v>Camo</v>
      </c>
      <c r="C865" s="19">
        <f>IF(F865&lt;=$N$1,$M$1,IF(AND(F865&gt;=$N$2,F865&lt;=$O$2),$M$2,IF(AND(F865&gt;=$N$3,F865&lt;=$O$3),$M$3,IF(AND(F865&gt;=$N$4,F865&lt;=$O$4),$M$4,IF(AND(F865&gt;=$N$5,F865&lt;=$O$5),$M$5,IF(AND(F865&gt;=$N$6,F865&lt;=$O$6),$M$6,IF(AND(F865&gt;=$N$7,F865&lt;=$O$7),$M$7,IF(AND(F865&gt;=$N$8,F865&lt;=$O$8),$M$8,IF(AND(F865&gt;$N$9,F865&lt;=$O$9),$M$9,IF(AND(F865&gt;=$N$10,F865&lt;=$O$10),$M$10,IF(AND(F865&gt;=$N$11,F865&lt;=$O$11),$M$11,IF(AND(F865&gt;=$N$12,F865&lt;=$O$12),$M$12,IF(AND(F865&gt;=$N$13,F865&lt;=$O$13),$M$13,IF(AND(F865&gt;=$N$14,F865&lt;=$O$14),$M$14,IF(AND(F865&gt;=$N$15,F865&lt;=$O$15),$M$15,IF(AND(F865&gt;=$N$16,F865&lt;=$O$16),$M$16,IF(AND(F865&gt;=$N$17,F865&lt;=$O$17),$M$17,IF(AND(F865&gt;=$N$18,F865&lt;=$O$18),$M$18,IF(AND(F865&gt;=$M$19,F865&gt;=$N$19),$O$19,IF(AND(F865&gt;=$N$19,F865&lt;=$O$19),$M$19,IF(AND(F865&gt;=$N$20,F865&lt;=$O$20),$M$20,IF(AND(F865&gt;=$N$21,F865&lt;=$O$21),$M$21,IF(AND(F865&gt;=$N$22,F865&lt;=$O$22),$M$22,IF(AND(F865&gt;=$N$23,F865&lt;=$O$23),$M$23,IF(AND(F865&gt;=$N$24,F865&lt;=$O$24),$M$24,IF(AND(F865&gt;=$N$25,F865&lt;=$O$25),$M$25,IF(AND(F865&gt;=$N$26,F865&lt;=$O$26),$M$26,IF(AND(F865&gt;=$N$27,F865&lt;=$O$27),$M$27,IF(AND(F865&gt;=$N$28,F865&lt;=$O$28),$M$28,IF(AND(F865&gt;=$N$29,F865&lt;=$O$29),$M$29))))))))))))))))))))))))))))))</f>
        <v>8</v>
      </c>
      <c r="D865" s="19" t="s">
        <v>2981</v>
      </c>
      <c r="E865" s="19" t="s">
        <v>1235</v>
      </c>
      <c r="F865" s="16">
        <f>Table4[[#This Row],[USD Pricing]]*Exchange!$A$1</f>
        <v>106.39999999999999</v>
      </c>
      <c r="G865" s="16">
        <v>76</v>
      </c>
      <c r="H865" s="12" t="s">
        <v>7840</v>
      </c>
      <c r="I865" s="19" t="s">
        <v>0</v>
      </c>
      <c r="J865" s="19" t="s">
        <v>7841</v>
      </c>
      <c r="K865" s="12"/>
      <c r="L865" s="22"/>
      <c r="XFD865" s="22"/>
    </row>
    <row r="866" spans="1:16384" s="19" customFormat="1" x14ac:dyDescent="0.35">
      <c r="A866" s="12" t="s">
        <v>1671</v>
      </c>
      <c r="B866" s="19" t="str">
        <f>HYPERLINK(Table4[[#This Row],[Link]],Table4[[#This Row],[Pattern w/out Hyperlink]])</f>
        <v>Carousel</v>
      </c>
      <c r="C866" s="19">
        <f>IF(F866&lt;=$N$1,$M$1,IF(AND(F866&gt;=$N$2,F866&lt;=$O$2),$M$2,IF(AND(F866&gt;=$N$3,F866&lt;=$O$3),$M$3,IF(AND(F866&gt;=$N$4,F866&lt;=$O$4),$M$4,IF(AND(F866&gt;=$N$5,F866&lt;=$O$5),$M$5,IF(AND(F866&gt;=$N$6,F866&lt;=$O$6),$M$6,IF(AND(F866&gt;=$N$7,F866&lt;=$O$7),$M$7,IF(AND(F866&gt;=$N$8,F866&lt;=$O$8),$M$8,IF(AND(F866&gt;$N$9,F866&lt;=$O$9),$M$9,IF(AND(F866&gt;=$N$10,F866&lt;=$O$10),$M$10,IF(AND(F866&gt;=$N$11,F866&lt;=$O$11),$M$11,IF(AND(F866&gt;=$N$12,F866&lt;=$O$12),$M$12,IF(AND(F866&gt;=$N$13,F866&lt;=$O$13),$M$13,IF(AND(F866&gt;=$N$14,F866&lt;=$O$14),$M$14,IF(AND(F866&gt;=$N$15,F866&lt;=$O$15),$M$15,IF(AND(F866&gt;=$N$16,F866&lt;=$O$16),$M$16,IF(AND(F866&gt;=$N$17,F866&lt;=$O$17),$M$17,IF(AND(F866&gt;=$N$18,F866&lt;=$O$18),$M$18,IF(AND(F866&gt;=$M$19,F866&gt;=$N$19),$O$19,IF(AND(F866&gt;=$N$19,F866&lt;=$O$19),$M$19,IF(AND(F866&gt;=$N$20,F866&lt;=$O$20),$M$20,IF(AND(F866&gt;=$N$21,F866&lt;=$O$21),$M$21,IF(AND(F866&gt;=$N$22,F866&lt;=$O$22),$M$22,IF(AND(F866&gt;=$N$23,F866&lt;=$O$23),$M$23,IF(AND(F866&gt;=$N$24,F866&lt;=$O$24),$M$24,IF(AND(F866&gt;=$N$25,F866&lt;=$O$25),$M$25,IF(AND(F866&gt;=$N$26,F866&lt;=$O$26),$M$26,IF(AND(F866&gt;=$N$27,F866&lt;=$O$27),$M$27,IF(AND(F866&gt;=$N$28,F866&lt;=$O$28),$M$28,IF(AND(F866&gt;=$N$29,F866&lt;=$O$29),$M$29))))))))))))))))))))))))))))))</f>
        <v>8</v>
      </c>
      <c r="D866" s="19" t="s">
        <v>22</v>
      </c>
      <c r="E866" s="19" t="s">
        <v>1235</v>
      </c>
      <c r="F866" s="16">
        <f>Table4[[#This Row],[USD Pricing]]*Exchange!$A$1</f>
        <v>96.081999999999994</v>
      </c>
      <c r="G866" s="16">
        <v>68.63</v>
      </c>
      <c r="H866" s="12" t="s">
        <v>1672</v>
      </c>
      <c r="I866" s="19" t="s">
        <v>0</v>
      </c>
      <c r="J866" s="19" t="s">
        <v>8278</v>
      </c>
      <c r="K866" s="12"/>
      <c r="L866" s="22"/>
      <c r="XFD866" s="22"/>
    </row>
    <row r="867" spans="1:16384" s="19" customFormat="1" x14ac:dyDescent="0.35">
      <c r="A867" s="19" t="s">
        <v>153</v>
      </c>
      <c r="B867" s="45" t="str">
        <f>HYPERLINK(Table4[[#This Row],[Link]],Table4[[#This Row],[Pattern w/out Hyperlink]])</f>
        <v>Chambray</v>
      </c>
      <c r="C867" s="19">
        <f>IF(F867&lt;=$N$1,$M$1,IF(AND(F867&gt;=$N$2,F867&lt;=$O$2),$M$2,IF(AND(F867&gt;=$N$3,F867&lt;=$O$3),$M$3,IF(AND(F867&gt;=$N$4,F867&lt;=$O$4),$M$4,IF(AND(F867&gt;=$N$5,F867&lt;=$O$5),$M$5,IF(AND(F867&gt;=$N$6,F867&lt;=$O$6),$M$6,IF(AND(F867&gt;=$N$7,F867&lt;=$O$7),$M$7,IF(AND(F867&gt;=$N$8,F867&lt;=$O$8),$M$8,IF(AND(F867&gt;$N$9,F867&lt;=$O$9),$M$9,IF(AND(F867&gt;=$N$10,F867&lt;=$O$10),$M$10,IF(AND(F867&gt;=$N$11,F867&lt;=$O$11),$M$11,IF(AND(F867&gt;=$N$12,F867&lt;=$O$12),$M$12,IF(AND(F867&gt;=$N$13,F867&lt;=$O$13),$M$13,IF(AND(F867&gt;=$N$14,F867&lt;=$O$14),$M$14,IF(AND(F867&gt;=$N$15,F867&lt;=$O$15),$M$15,IF(AND(F867&gt;=$N$16,F867&lt;=$O$16),$M$16,IF(AND(F867&gt;=$N$17,F867&lt;=$O$17),$M$17,IF(AND(F867&gt;=$N$18,F867&lt;=$O$18),$M$18,IF(AND(F867&gt;=$M$19,F867&gt;=$N$19),$O$19,IF(AND(F867&gt;=$N$19,F867&lt;=$O$19),$M$19,IF(AND(F867&gt;=$N$20,F867&lt;=$O$20),$M$20,IF(AND(F867&gt;=$N$21,F867&lt;=$O$21),$M$21,IF(AND(F867&gt;=$N$22,F867&lt;=$O$22),$M$22,IF(AND(F867&gt;=$N$23,F867&lt;=$O$23),$M$23,IF(AND(F867&gt;=$N$24,F867&lt;=$O$24),$M$24,IF(AND(F867&gt;=$N$25,F867&lt;=$O$25),$M$25,IF(AND(F867&gt;=$N$26,F867&lt;=$O$26),$M$26,IF(AND(F867&gt;=$N$27,F867&lt;=$O$27),$M$27,IF(AND(F867&gt;=$N$28,F867&lt;=$O$28),$M$28,IF(AND(F867&gt;=$N$29,F867&lt;=$O$29),$M$29))))))))))))))))))))))))))))))</f>
        <v>8</v>
      </c>
      <c r="D867" s="19" t="s">
        <v>19</v>
      </c>
      <c r="E867" s="19" t="s">
        <v>1235</v>
      </c>
      <c r="F867" s="23">
        <v>110</v>
      </c>
      <c r="G867" s="23"/>
      <c r="H867" s="19" t="s">
        <v>3898</v>
      </c>
      <c r="I867" s="19" t="s">
        <v>0</v>
      </c>
      <c r="J867" s="19" t="s">
        <v>2856</v>
      </c>
      <c r="K867" s="19" t="s">
        <v>8156</v>
      </c>
      <c r="L867" s="22"/>
      <c r="XFD867" s="22"/>
    </row>
    <row r="868" spans="1:16384" s="42" customFormat="1" x14ac:dyDescent="0.35">
      <c r="A868" s="19" t="s">
        <v>155</v>
      </c>
      <c r="B868" s="43" t="str">
        <f>HYPERLINK(Table4[[#This Row],[Link]],Table4[[#This Row],[Pattern w/out Hyperlink]])</f>
        <v>Champagne</v>
      </c>
      <c r="C868" s="19">
        <f>IF(F868&lt;=$N$1,$M$1,IF(AND(F868&gt;=$N$2,F868&lt;=$O$2),$M$2,IF(AND(F868&gt;=$N$3,F868&lt;=$O$3),$M$3,IF(AND(F868&gt;=$N$4,F868&lt;=$O$4),$M$4,IF(AND(F868&gt;=$N$5,F868&lt;=$O$5),$M$5,IF(AND(F868&gt;=$N$6,F868&lt;=$O$6),$M$6,IF(AND(F868&gt;=$N$7,F868&lt;=$O$7),$M$7,IF(AND(F868&gt;=$N$8,F868&lt;=$O$8),$M$8,IF(AND(F868&gt;$N$9,F868&lt;=$O$9),$M$9,IF(AND(F868&gt;=$N$10,F868&lt;=$O$10),$M$10,IF(AND(F868&gt;=$N$11,F868&lt;=$O$11),$M$11,IF(AND(F868&gt;=$N$12,F868&lt;=$O$12),$M$12,IF(AND(F868&gt;=$N$13,F868&lt;=$O$13),$M$13,IF(AND(F868&gt;=$N$14,F868&lt;=$O$14),$M$14,IF(AND(F868&gt;=$N$15,F868&lt;=$O$15),$M$15,IF(AND(F868&gt;=$N$16,F868&lt;=$O$16),$M$16,IF(AND(F868&gt;=$N$17,F868&lt;=$O$17),$M$17,IF(AND(F868&gt;=$N$18,F868&lt;=$O$18),$M$18,IF(AND(F868&gt;=$M$19,F868&gt;=$N$19),$O$19,IF(AND(F868&gt;=$N$19,F868&lt;=$O$19),$M$19,IF(AND(F868&gt;=$N$20,F868&lt;=$O$20),$M$20,IF(AND(F868&gt;=$N$21,F868&lt;=$O$21),$M$21,IF(AND(F868&gt;=$N$22,F868&lt;=$O$22),$M$22,IF(AND(F868&gt;=$N$23,F868&lt;=$O$23),$M$23,IF(AND(F868&gt;=$N$24,F868&lt;=$O$24),$M$24,IF(AND(F868&gt;=$N$25,F868&lt;=$O$25),$M$25,IF(AND(F868&gt;=$N$26,F868&lt;=$O$26),$M$26,IF(AND(F868&gt;=$N$27,F868&lt;=$O$27),$M$27,IF(AND(F868&gt;=$N$28,F868&lt;=$O$28),$M$28,IF(AND(F868&gt;=$N$29,F868&lt;=$O$29),$M$29))))))))))))))))))))))))))))))</f>
        <v>8</v>
      </c>
      <c r="D868" s="19" t="s">
        <v>88</v>
      </c>
      <c r="E868" s="19" t="s">
        <v>1235</v>
      </c>
      <c r="F868" s="23">
        <f>Table4[[#This Row],[USD Pricing]]*Exchange!$A$1</f>
        <v>105</v>
      </c>
      <c r="G868" s="23">
        <v>75</v>
      </c>
      <c r="H868" s="21" t="s">
        <v>7403</v>
      </c>
      <c r="I868" s="19" t="s">
        <v>0</v>
      </c>
      <c r="J868" s="19" t="s">
        <v>2868</v>
      </c>
      <c r="K868" s="19" t="s">
        <v>8168</v>
      </c>
      <c r="L868" s="47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  <c r="FQ868" s="41"/>
      <c r="FR868" s="41"/>
      <c r="FS868" s="41"/>
      <c r="FT868" s="41"/>
      <c r="FU868" s="41"/>
      <c r="FV868" s="41"/>
      <c r="FW868" s="41"/>
      <c r="FX868" s="41"/>
      <c r="FY868" s="41"/>
      <c r="FZ868" s="41"/>
      <c r="GA868" s="41"/>
      <c r="GB868" s="41"/>
      <c r="GC868" s="41"/>
      <c r="GD868" s="41"/>
      <c r="GE868" s="41"/>
      <c r="GF868" s="41"/>
      <c r="GG868" s="41"/>
      <c r="GH868" s="41"/>
      <c r="GI868" s="41"/>
      <c r="GJ868" s="41"/>
      <c r="GK868" s="41"/>
      <c r="GL868" s="41"/>
      <c r="GM868" s="41"/>
      <c r="GN868" s="41"/>
      <c r="GO868" s="41"/>
      <c r="GP868" s="41"/>
      <c r="GQ868" s="41"/>
      <c r="GR868" s="41"/>
      <c r="GS868" s="41"/>
      <c r="GT868" s="41"/>
      <c r="GU868" s="41"/>
      <c r="GV868" s="41"/>
      <c r="GW868" s="41"/>
      <c r="GX868" s="41"/>
      <c r="GY868" s="41"/>
      <c r="GZ868" s="41"/>
      <c r="HA868" s="41"/>
      <c r="HB868" s="41"/>
      <c r="HC868" s="41"/>
      <c r="HD868" s="41"/>
      <c r="HE868" s="41"/>
      <c r="HF868" s="41"/>
      <c r="HG868" s="41"/>
      <c r="HH868" s="41"/>
      <c r="HI868" s="41"/>
      <c r="HJ868" s="41"/>
      <c r="HK868" s="41"/>
      <c r="HL868" s="41"/>
      <c r="HM868" s="41"/>
      <c r="HN868" s="41"/>
      <c r="HO868" s="41"/>
      <c r="HP868" s="41"/>
      <c r="HQ868" s="41"/>
      <c r="HR868" s="41"/>
      <c r="HS868" s="41"/>
      <c r="HT868" s="41"/>
      <c r="HU868" s="41"/>
      <c r="HV868" s="41"/>
      <c r="HW868" s="41"/>
      <c r="HX868" s="41"/>
      <c r="HY868" s="41"/>
      <c r="HZ868" s="41"/>
      <c r="IA868" s="41"/>
      <c r="IB868" s="41"/>
      <c r="IC868" s="41"/>
      <c r="ID868" s="41"/>
      <c r="IE868" s="41"/>
      <c r="IF868" s="41"/>
      <c r="IG868" s="41"/>
      <c r="IH868" s="41"/>
      <c r="II868" s="41"/>
      <c r="IJ868" s="41"/>
      <c r="IK868" s="41"/>
      <c r="IL868" s="41"/>
      <c r="IM868" s="41"/>
      <c r="IN868" s="41"/>
      <c r="IO868" s="41"/>
      <c r="IP868" s="41"/>
      <c r="IQ868" s="41"/>
      <c r="IR868" s="41"/>
      <c r="IS868" s="41"/>
      <c r="IT868" s="41"/>
      <c r="IU868" s="41"/>
      <c r="IV868" s="41"/>
      <c r="IW868" s="41"/>
      <c r="IX868" s="41"/>
      <c r="IY868" s="41"/>
      <c r="IZ868" s="41"/>
      <c r="JA868" s="41"/>
      <c r="JB868" s="41"/>
      <c r="JC868" s="41"/>
      <c r="JD868" s="41"/>
      <c r="JE868" s="41"/>
      <c r="JF868" s="41"/>
      <c r="JG868" s="41"/>
      <c r="JH868" s="41"/>
      <c r="JI868" s="41"/>
      <c r="JJ868" s="41"/>
      <c r="JK868" s="41"/>
      <c r="JL868" s="41"/>
      <c r="JM868" s="41"/>
      <c r="JN868" s="41"/>
      <c r="JO868" s="41"/>
      <c r="JP868" s="41"/>
      <c r="JQ868" s="41"/>
      <c r="JR868" s="41"/>
      <c r="JS868" s="41"/>
      <c r="JT868" s="41"/>
      <c r="JU868" s="41"/>
      <c r="JV868" s="41"/>
      <c r="JW868" s="41"/>
      <c r="JX868" s="41"/>
      <c r="JY868" s="41"/>
      <c r="JZ868" s="41"/>
      <c r="KA868" s="41"/>
      <c r="KB868" s="41"/>
      <c r="KC868" s="41"/>
      <c r="KD868" s="41"/>
      <c r="KE868" s="41"/>
      <c r="KF868" s="41"/>
      <c r="KG868" s="41"/>
      <c r="KH868" s="41"/>
      <c r="KI868" s="41"/>
      <c r="KJ868" s="41"/>
      <c r="KK868" s="41"/>
      <c r="KL868" s="41"/>
      <c r="KM868" s="41"/>
      <c r="KN868" s="41"/>
      <c r="KO868" s="41"/>
      <c r="KP868" s="41"/>
      <c r="KQ868" s="41"/>
      <c r="KR868" s="41"/>
      <c r="KS868" s="41"/>
      <c r="KT868" s="41"/>
      <c r="KU868" s="41"/>
      <c r="KV868" s="41"/>
      <c r="KW868" s="41"/>
      <c r="KX868" s="41"/>
      <c r="KY868" s="41"/>
      <c r="KZ868" s="41"/>
      <c r="LA868" s="41"/>
      <c r="LB868" s="41"/>
      <c r="LC868" s="41"/>
      <c r="LD868" s="41"/>
      <c r="LE868" s="41"/>
      <c r="LF868" s="41"/>
      <c r="LG868" s="41"/>
      <c r="LH868" s="41"/>
      <c r="LI868" s="41"/>
      <c r="LJ868" s="41"/>
      <c r="LK868" s="41"/>
      <c r="LL868" s="41"/>
      <c r="LM868" s="41"/>
      <c r="LN868" s="41"/>
      <c r="LO868" s="41"/>
      <c r="LP868" s="41"/>
      <c r="LQ868" s="41"/>
      <c r="LR868" s="41"/>
      <c r="LS868" s="41"/>
      <c r="LT868" s="41"/>
      <c r="LU868" s="41"/>
      <c r="LV868" s="41"/>
      <c r="LW868" s="41"/>
      <c r="LX868" s="41"/>
      <c r="LY868" s="41"/>
      <c r="LZ868" s="41"/>
      <c r="MA868" s="41"/>
      <c r="MB868" s="41"/>
      <c r="MC868" s="41"/>
      <c r="MD868" s="41"/>
      <c r="ME868" s="41"/>
      <c r="MF868" s="41"/>
      <c r="MG868" s="41"/>
      <c r="MH868" s="41"/>
      <c r="MI868" s="41"/>
      <c r="MJ868" s="41"/>
      <c r="MK868" s="41"/>
      <c r="ML868" s="41"/>
      <c r="MM868" s="41"/>
      <c r="MN868" s="41"/>
      <c r="MO868" s="41"/>
      <c r="MP868" s="41"/>
      <c r="MQ868" s="41"/>
      <c r="MR868" s="41"/>
      <c r="MS868" s="41"/>
      <c r="MT868" s="41"/>
      <c r="MU868" s="41"/>
      <c r="MV868" s="41"/>
      <c r="MW868" s="41"/>
      <c r="MX868" s="41"/>
      <c r="MY868" s="41"/>
      <c r="MZ868" s="41"/>
      <c r="NA868" s="41"/>
      <c r="NB868" s="41"/>
      <c r="NC868" s="41"/>
      <c r="ND868" s="41"/>
      <c r="NE868" s="41"/>
      <c r="NF868" s="41"/>
      <c r="NG868" s="41"/>
      <c r="NH868" s="41"/>
      <c r="NI868" s="41"/>
      <c r="NJ868" s="41"/>
      <c r="NK868" s="41"/>
      <c r="NL868" s="41"/>
      <c r="NM868" s="41"/>
      <c r="NN868" s="41"/>
      <c r="NO868" s="41"/>
      <c r="NP868" s="41"/>
      <c r="NQ868" s="41"/>
      <c r="NR868" s="41"/>
      <c r="NS868" s="41"/>
      <c r="NT868" s="41"/>
      <c r="NU868" s="41"/>
      <c r="NV868" s="41"/>
      <c r="NW868" s="41"/>
      <c r="NX868" s="41"/>
      <c r="NY868" s="41"/>
      <c r="NZ868" s="41"/>
      <c r="OA868" s="41"/>
      <c r="OB868" s="41"/>
      <c r="OC868" s="41"/>
      <c r="OD868" s="41"/>
      <c r="OE868" s="41"/>
      <c r="OF868" s="41"/>
      <c r="OG868" s="41"/>
      <c r="OH868" s="41"/>
      <c r="OI868" s="41"/>
      <c r="OJ868" s="41"/>
      <c r="OK868" s="41"/>
      <c r="OL868" s="41"/>
      <c r="OM868" s="41"/>
      <c r="ON868" s="41"/>
      <c r="OO868" s="41"/>
      <c r="OP868" s="41"/>
      <c r="OQ868" s="41"/>
      <c r="OR868" s="41"/>
      <c r="OS868" s="41"/>
      <c r="OT868" s="41"/>
      <c r="OU868" s="41"/>
      <c r="OV868" s="41"/>
      <c r="OW868" s="41"/>
      <c r="OX868" s="41"/>
      <c r="OY868" s="41"/>
      <c r="OZ868" s="41"/>
      <c r="PA868" s="41"/>
      <c r="PB868" s="41"/>
      <c r="PC868" s="41"/>
      <c r="PD868" s="41"/>
      <c r="PE868" s="41"/>
      <c r="PF868" s="41"/>
      <c r="PG868" s="41"/>
      <c r="PH868" s="41"/>
      <c r="PI868" s="41"/>
      <c r="PJ868" s="41"/>
      <c r="PK868" s="41"/>
      <c r="PL868" s="41"/>
      <c r="PM868" s="41"/>
      <c r="PN868" s="41"/>
      <c r="PO868" s="41"/>
      <c r="PP868" s="41"/>
      <c r="PQ868" s="41"/>
      <c r="PR868" s="41"/>
      <c r="PS868" s="41"/>
      <c r="PT868" s="41"/>
      <c r="PU868" s="41"/>
      <c r="PV868" s="41"/>
      <c r="PW868" s="41"/>
      <c r="PX868" s="41"/>
      <c r="PY868" s="41"/>
      <c r="PZ868" s="41"/>
      <c r="QA868" s="41"/>
      <c r="QB868" s="41"/>
      <c r="QC868" s="41"/>
      <c r="QD868" s="41"/>
      <c r="QE868" s="41"/>
      <c r="QF868" s="41"/>
      <c r="QG868" s="41"/>
      <c r="QH868" s="41"/>
      <c r="QI868" s="41"/>
      <c r="QJ868" s="41"/>
      <c r="QK868" s="41"/>
      <c r="QL868" s="41"/>
      <c r="QM868" s="41"/>
      <c r="QN868" s="41"/>
      <c r="QO868" s="41"/>
      <c r="QP868" s="41"/>
      <c r="QQ868" s="41"/>
      <c r="QR868" s="41"/>
      <c r="QS868" s="41"/>
      <c r="QT868" s="41"/>
      <c r="QU868" s="41"/>
      <c r="QV868" s="41"/>
      <c r="QW868" s="41"/>
      <c r="QX868" s="41"/>
      <c r="QY868" s="41"/>
      <c r="QZ868" s="41"/>
      <c r="RA868" s="41"/>
      <c r="RB868" s="41"/>
      <c r="RC868" s="41"/>
      <c r="RD868" s="41"/>
      <c r="RE868" s="41"/>
      <c r="RF868" s="41"/>
      <c r="RG868" s="41"/>
      <c r="RH868" s="41"/>
      <c r="RI868" s="41"/>
      <c r="RJ868" s="41"/>
      <c r="RK868" s="41"/>
      <c r="RL868" s="41"/>
      <c r="RM868" s="41"/>
      <c r="RN868" s="41"/>
      <c r="RO868" s="41"/>
      <c r="RP868" s="41"/>
      <c r="RQ868" s="41"/>
      <c r="RR868" s="41"/>
      <c r="RS868" s="41"/>
      <c r="RT868" s="41"/>
      <c r="RU868" s="41"/>
      <c r="RV868" s="41"/>
      <c r="RW868" s="41"/>
      <c r="RX868" s="41"/>
      <c r="RY868" s="41"/>
      <c r="RZ868" s="41"/>
      <c r="SA868" s="41"/>
      <c r="SB868" s="41"/>
      <c r="SC868" s="41"/>
      <c r="SD868" s="41"/>
      <c r="SE868" s="41"/>
      <c r="SF868" s="41"/>
      <c r="SG868" s="41"/>
      <c r="SH868" s="41"/>
      <c r="SI868" s="41"/>
      <c r="SJ868" s="41"/>
      <c r="SK868" s="41"/>
      <c r="SL868" s="41"/>
      <c r="SM868" s="41"/>
      <c r="SN868" s="41"/>
      <c r="SO868" s="41"/>
      <c r="SP868" s="41"/>
      <c r="SQ868" s="41"/>
      <c r="SR868" s="41"/>
      <c r="SS868" s="41"/>
      <c r="ST868" s="41"/>
      <c r="SU868" s="41"/>
      <c r="SV868" s="41"/>
      <c r="SW868" s="41"/>
      <c r="SX868" s="41"/>
      <c r="SY868" s="41"/>
      <c r="SZ868" s="41"/>
      <c r="TA868" s="41"/>
      <c r="TB868" s="41"/>
      <c r="TC868" s="41"/>
      <c r="TD868" s="41"/>
      <c r="TE868" s="41"/>
      <c r="TF868" s="41"/>
      <c r="TG868" s="41"/>
      <c r="TH868" s="41"/>
      <c r="TI868" s="41"/>
      <c r="TJ868" s="41"/>
      <c r="TK868" s="41"/>
      <c r="TL868" s="41"/>
      <c r="TM868" s="41"/>
      <c r="TN868" s="41"/>
      <c r="TO868" s="41"/>
      <c r="TP868" s="41"/>
      <c r="TQ868" s="41"/>
      <c r="TR868" s="41"/>
      <c r="TS868" s="41"/>
      <c r="TT868" s="41"/>
      <c r="TU868" s="41"/>
      <c r="TV868" s="41"/>
      <c r="TW868" s="41"/>
      <c r="TX868" s="41"/>
      <c r="TY868" s="41"/>
      <c r="TZ868" s="41"/>
      <c r="UA868" s="41"/>
      <c r="UB868" s="41"/>
      <c r="UC868" s="41"/>
      <c r="UD868" s="41"/>
      <c r="UE868" s="41"/>
      <c r="UF868" s="41"/>
      <c r="UG868" s="41"/>
      <c r="UH868" s="41"/>
      <c r="UI868" s="41"/>
      <c r="UJ868" s="41"/>
      <c r="UK868" s="41"/>
      <c r="UL868" s="41"/>
      <c r="UM868" s="41"/>
      <c r="UN868" s="41"/>
      <c r="UO868" s="41"/>
      <c r="UP868" s="41"/>
      <c r="UQ868" s="41"/>
      <c r="UR868" s="41"/>
      <c r="US868" s="41"/>
      <c r="UT868" s="41"/>
      <c r="UU868" s="41"/>
      <c r="UV868" s="41"/>
      <c r="UW868" s="41"/>
      <c r="UX868" s="41"/>
      <c r="UY868" s="41"/>
      <c r="UZ868" s="41"/>
      <c r="VA868" s="41"/>
      <c r="VB868" s="41"/>
      <c r="VC868" s="41"/>
      <c r="VD868" s="41"/>
      <c r="VE868" s="41"/>
      <c r="VF868" s="41"/>
      <c r="VG868" s="41"/>
      <c r="VH868" s="41"/>
      <c r="VI868" s="41"/>
      <c r="VJ868" s="41"/>
      <c r="VK868" s="41"/>
      <c r="VL868" s="41"/>
      <c r="VM868" s="41"/>
      <c r="VN868" s="41"/>
      <c r="VO868" s="41"/>
      <c r="VP868" s="41"/>
      <c r="VQ868" s="41"/>
      <c r="VR868" s="41"/>
      <c r="VS868" s="41"/>
      <c r="VT868" s="41"/>
      <c r="VU868" s="41"/>
      <c r="VV868" s="41"/>
      <c r="VW868" s="41"/>
      <c r="VX868" s="41"/>
      <c r="VY868" s="41"/>
      <c r="VZ868" s="41"/>
      <c r="WA868" s="41"/>
      <c r="WB868" s="41"/>
      <c r="WC868" s="41"/>
      <c r="WD868" s="41"/>
      <c r="WE868" s="41"/>
      <c r="WF868" s="41"/>
      <c r="WG868" s="41"/>
      <c r="WH868" s="41"/>
      <c r="WI868" s="41"/>
      <c r="WJ868" s="41"/>
      <c r="WK868" s="41"/>
      <c r="WL868" s="41"/>
      <c r="WM868" s="41"/>
      <c r="WN868" s="41"/>
      <c r="WO868" s="41"/>
      <c r="WP868" s="41"/>
      <c r="WQ868" s="41"/>
      <c r="WR868" s="41"/>
      <c r="WS868" s="41"/>
      <c r="WT868" s="41"/>
      <c r="WU868" s="41"/>
      <c r="WV868" s="41"/>
      <c r="WW868" s="41"/>
      <c r="WX868" s="41"/>
      <c r="WY868" s="41"/>
      <c r="WZ868" s="41"/>
      <c r="XA868" s="41"/>
      <c r="XB868" s="41"/>
      <c r="XC868" s="41"/>
      <c r="XD868" s="41"/>
      <c r="XE868" s="41"/>
      <c r="XF868" s="41"/>
      <c r="XG868" s="41"/>
      <c r="XH868" s="41"/>
      <c r="XI868" s="41"/>
      <c r="XJ868" s="41"/>
      <c r="XK868" s="41"/>
      <c r="XL868" s="41"/>
      <c r="XM868" s="41"/>
      <c r="XN868" s="41"/>
      <c r="XO868" s="41"/>
      <c r="XP868" s="41"/>
      <c r="XQ868" s="41"/>
      <c r="XR868" s="41"/>
      <c r="XS868" s="41"/>
      <c r="XT868" s="41"/>
      <c r="XU868" s="41"/>
      <c r="XV868" s="41"/>
      <c r="XW868" s="41"/>
      <c r="XX868" s="41"/>
      <c r="XY868" s="41"/>
      <c r="XZ868" s="41"/>
      <c r="YA868" s="41"/>
      <c r="YB868" s="41"/>
      <c r="YC868" s="41"/>
      <c r="YD868" s="41"/>
      <c r="YE868" s="41"/>
      <c r="YF868" s="41"/>
      <c r="YG868" s="41"/>
      <c r="YH868" s="41"/>
      <c r="YI868" s="41"/>
      <c r="YJ868" s="41"/>
      <c r="YK868" s="41"/>
      <c r="YL868" s="41"/>
      <c r="YM868" s="41"/>
      <c r="YN868" s="41"/>
      <c r="YO868" s="41"/>
      <c r="YP868" s="41"/>
      <c r="YQ868" s="41"/>
      <c r="YR868" s="41"/>
      <c r="YS868" s="41"/>
      <c r="YT868" s="41"/>
      <c r="YU868" s="41"/>
      <c r="YV868" s="41"/>
      <c r="YW868" s="41"/>
      <c r="YX868" s="41"/>
      <c r="YY868" s="41"/>
      <c r="YZ868" s="41"/>
      <c r="ZA868" s="41"/>
      <c r="ZB868" s="41"/>
      <c r="ZC868" s="41"/>
      <c r="ZD868" s="41"/>
      <c r="ZE868" s="41"/>
      <c r="ZF868" s="41"/>
      <c r="ZG868" s="41"/>
      <c r="ZH868" s="41"/>
      <c r="ZI868" s="41"/>
      <c r="ZJ868" s="41"/>
      <c r="ZK868" s="41"/>
      <c r="ZL868" s="41"/>
      <c r="ZM868" s="41"/>
      <c r="ZN868" s="41"/>
      <c r="ZO868" s="41"/>
      <c r="ZP868" s="41"/>
      <c r="ZQ868" s="41"/>
      <c r="ZR868" s="41"/>
      <c r="ZS868" s="41"/>
      <c r="ZT868" s="41"/>
      <c r="ZU868" s="41"/>
      <c r="ZV868" s="41"/>
      <c r="ZW868" s="41"/>
      <c r="ZX868" s="41"/>
      <c r="ZY868" s="41"/>
      <c r="ZZ868" s="41"/>
      <c r="AAA868" s="41"/>
      <c r="AAB868" s="41"/>
      <c r="AAC868" s="41"/>
      <c r="AAD868" s="41"/>
      <c r="AAE868" s="41"/>
      <c r="AAF868" s="41"/>
      <c r="AAG868" s="41"/>
      <c r="AAH868" s="41"/>
      <c r="AAI868" s="41"/>
      <c r="AAJ868" s="41"/>
      <c r="AAK868" s="41"/>
      <c r="AAL868" s="41"/>
      <c r="AAM868" s="41"/>
      <c r="AAN868" s="41"/>
      <c r="AAO868" s="41"/>
      <c r="AAP868" s="41"/>
      <c r="AAQ868" s="41"/>
      <c r="AAR868" s="41"/>
      <c r="AAS868" s="41"/>
      <c r="AAT868" s="41"/>
      <c r="AAU868" s="41"/>
      <c r="AAV868" s="41"/>
      <c r="AAW868" s="41"/>
      <c r="AAX868" s="41"/>
      <c r="AAY868" s="41"/>
      <c r="AAZ868" s="41"/>
      <c r="ABA868" s="41"/>
      <c r="ABB868" s="41"/>
      <c r="ABC868" s="41"/>
      <c r="ABD868" s="41"/>
      <c r="ABE868" s="41"/>
      <c r="ABF868" s="41"/>
      <c r="ABG868" s="41"/>
      <c r="ABH868" s="41"/>
      <c r="ABI868" s="41"/>
      <c r="ABJ868" s="41"/>
      <c r="ABK868" s="41"/>
      <c r="ABL868" s="41"/>
      <c r="ABM868" s="41"/>
      <c r="ABN868" s="41"/>
      <c r="ABO868" s="41"/>
      <c r="ABP868" s="41"/>
      <c r="ABQ868" s="41"/>
      <c r="ABR868" s="41"/>
      <c r="ABS868" s="41"/>
      <c r="ABT868" s="41"/>
      <c r="ABU868" s="41"/>
      <c r="ABV868" s="41"/>
      <c r="ABW868" s="41"/>
      <c r="ABX868" s="41"/>
      <c r="ABY868" s="41"/>
      <c r="ABZ868" s="41"/>
      <c r="ACA868" s="41"/>
      <c r="ACB868" s="41"/>
      <c r="ACC868" s="41"/>
      <c r="ACD868" s="41"/>
      <c r="ACE868" s="41"/>
      <c r="ACF868" s="41"/>
      <c r="ACG868" s="41"/>
      <c r="ACH868" s="41"/>
      <c r="ACI868" s="41"/>
      <c r="ACJ868" s="41"/>
      <c r="ACK868" s="41"/>
      <c r="ACL868" s="41"/>
      <c r="ACM868" s="41"/>
      <c r="ACN868" s="41"/>
      <c r="ACO868" s="41"/>
      <c r="ACP868" s="41"/>
      <c r="ACQ868" s="41"/>
      <c r="ACR868" s="41"/>
      <c r="ACS868" s="41"/>
      <c r="ACT868" s="41"/>
      <c r="ACU868" s="41"/>
      <c r="ACV868" s="41"/>
      <c r="ACW868" s="41"/>
      <c r="ACX868" s="41"/>
      <c r="ACY868" s="41"/>
      <c r="ACZ868" s="41"/>
      <c r="ADA868" s="41"/>
      <c r="ADB868" s="41"/>
      <c r="ADC868" s="41"/>
      <c r="ADD868" s="41"/>
      <c r="ADE868" s="41"/>
      <c r="ADF868" s="41"/>
      <c r="ADG868" s="41"/>
      <c r="ADH868" s="41"/>
      <c r="ADI868" s="41"/>
      <c r="ADJ868" s="41"/>
      <c r="ADK868" s="41"/>
      <c r="ADL868" s="41"/>
      <c r="ADM868" s="41"/>
      <c r="ADN868" s="41"/>
      <c r="ADO868" s="41"/>
      <c r="ADP868" s="41"/>
      <c r="ADQ868" s="41"/>
      <c r="ADR868" s="41"/>
      <c r="ADS868" s="41"/>
      <c r="ADT868" s="41"/>
      <c r="ADU868" s="41"/>
      <c r="ADV868" s="41"/>
      <c r="ADW868" s="41"/>
      <c r="ADX868" s="41"/>
      <c r="ADY868" s="41"/>
      <c r="ADZ868" s="41"/>
      <c r="AEA868" s="41"/>
      <c r="AEB868" s="41"/>
      <c r="AEC868" s="41"/>
      <c r="AED868" s="41"/>
      <c r="AEE868" s="41"/>
      <c r="AEF868" s="41"/>
      <c r="AEG868" s="41"/>
      <c r="AEH868" s="41"/>
      <c r="AEI868" s="41"/>
      <c r="AEJ868" s="41"/>
      <c r="AEK868" s="41"/>
      <c r="AEL868" s="41"/>
      <c r="AEM868" s="41"/>
      <c r="AEN868" s="41"/>
      <c r="AEO868" s="41"/>
      <c r="AEP868" s="41"/>
      <c r="AEQ868" s="41"/>
      <c r="AER868" s="41"/>
      <c r="AES868" s="41"/>
      <c r="AET868" s="41"/>
      <c r="AEU868" s="41"/>
      <c r="AEV868" s="41"/>
      <c r="AEW868" s="41"/>
      <c r="AEX868" s="41"/>
      <c r="AEY868" s="41"/>
      <c r="AEZ868" s="41"/>
      <c r="AFA868" s="41"/>
      <c r="AFB868" s="41"/>
      <c r="AFC868" s="41"/>
      <c r="AFD868" s="41"/>
      <c r="AFE868" s="41"/>
      <c r="AFF868" s="41"/>
      <c r="AFG868" s="41"/>
      <c r="AFH868" s="41"/>
      <c r="AFI868" s="41"/>
      <c r="AFJ868" s="41"/>
      <c r="AFK868" s="41"/>
      <c r="AFL868" s="41"/>
      <c r="AFM868" s="41"/>
      <c r="AFN868" s="41"/>
      <c r="AFO868" s="41"/>
      <c r="AFP868" s="41"/>
      <c r="AFQ868" s="41"/>
      <c r="AFR868" s="41"/>
      <c r="AFS868" s="41"/>
      <c r="AFT868" s="41"/>
      <c r="AFU868" s="41"/>
      <c r="AFV868" s="41"/>
      <c r="AFW868" s="41"/>
      <c r="AFX868" s="41"/>
      <c r="AFY868" s="41"/>
      <c r="AFZ868" s="41"/>
      <c r="AGA868" s="41"/>
      <c r="AGB868" s="41"/>
      <c r="AGC868" s="41"/>
      <c r="AGD868" s="41"/>
      <c r="AGE868" s="41"/>
      <c r="AGF868" s="41"/>
      <c r="AGG868" s="41"/>
      <c r="AGH868" s="41"/>
      <c r="AGI868" s="41"/>
      <c r="AGJ868" s="41"/>
      <c r="AGK868" s="41"/>
      <c r="AGL868" s="41"/>
      <c r="AGM868" s="41"/>
      <c r="AGN868" s="41"/>
      <c r="AGO868" s="41"/>
      <c r="AGP868" s="41"/>
      <c r="AGQ868" s="41"/>
      <c r="AGR868" s="41"/>
      <c r="AGS868" s="41"/>
      <c r="AGT868" s="41"/>
      <c r="AGU868" s="41"/>
      <c r="AGV868" s="41"/>
      <c r="AGW868" s="41"/>
      <c r="AGX868" s="41"/>
      <c r="AGY868" s="41"/>
      <c r="AGZ868" s="41"/>
      <c r="AHA868" s="41"/>
      <c r="AHB868" s="41"/>
      <c r="AHC868" s="41"/>
      <c r="AHD868" s="41"/>
      <c r="AHE868" s="41"/>
      <c r="AHF868" s="41"/>
      <c r="AHG868" s="41"/>
      <c r="AHH868" s="41"/>
      <c r="AHI868" s="41"/>
      <c r="AHJ868" s="41"/>
      <c r="AHK868" s="41"/>
      <c r="AHL868" s="41"/>
      <c r="AHM868" s="41"/>
      <c r="AHN868" s="41"/>
      <c r="AHO868" s="41"/>
      <c r="AHP868" s="41"/>
      <c r="AHQ868" s="41"/>
      <c r="AHR868" s="41"/>
      <c r="AHS868" s="41"/>
      <c r="AHT868" s="41"/>
      <c r="AHU868" s="41"/>
      <c r="AHV868" s="41"/>
      <c r="AHW868" s="41"/>
      <c r="AHX868" s="41"/>
      <c r="AHY868" s="41"/>
      <c r="AHZ868" s="41"/>
      <c r="AIA868" s="41"/>
      <c r="AIB868" s="41"/>
      <c r="AIC868" s="41"/>
      <c r="AID868" s="41"/>
      <c r="AIE868" s="41"/>
      <c r="AIF868" s="41"/>
      <c r="AIG868" s="41"/>
      <c r="AIH868" s="41"/>
      <c r="AII868" s="41"/>
      <c r="AIJ868" s="41"/>
      <c r="AIK868" s="41"/>
      <c r="AIL868" s="41"/>
      <c r="AIM868" s="41"/>
      <c r="AIN868" s="41"/>
      <c r="AIO868" s="41"/>
      <c r="AIP868" s="41"/>
      <c r="AIQ868" s="41"/>
      <c r="AIR868" s="41"/>
      <c r="AIS868" s="41"/>
      <c r="AIT868" s="41"/>
      <c r="AIU868" s="41"/>
      <c r="AIV868" s="41"/>
      <c r="AIW868" s="41"/>
      <c r="AIX868" s="41"/>
      <c r="AIY868" s="41"/>
      <c r="AIZ868" s="41"/>
      <c r="AJA868" s="41"/>
      <c r="AJB868" s="41"/>
      <c r="AJC868" s="41"/>
      <c r="AJD868" s="41"/>
      <c r="AJE868" s="41"/>
      <c r="AJF868" s="41"/>
      <c r="AJG868" s="41"/>
      <c r="AJH868" s="41"/>
      <c r="AJI868" s="41"/>
      <c r="AJJ868" s="41"/>
      <c r="AJK868" s="41"/>
      <c r="AJL868" s="41"/>
      <c r="AJM868" s="41"/>
      <c r="AJN868" s="41"/>
      <c r="AJO868" s="41"/>
      <c r="AJP868" s="41"/>
      <c r="AJQ868" s="41"/>
      <c r="AJR868" s="41"/>
      <c r="AJS868" s="41"/>
      <c r="AJT868" s="41"/>
      <c r="AJU868" s="41"/>
      <c r="AJV868" s="41"/>
      <c r="AJW868" s="41"/>
      <c r="AJX868" s="41"/>
      <c r="AJY868" s="41"/>
      <c r="AJZ868" s="41"/>
      <c r="AKA868" s="41"/>
      <c r="AKB868" s="41"/>
      <c r="AKC868" s="41"/>
      <c r="AKD868" s="41"/>
      <c r="AKE868" s="41"/>
      <c r="AKF868" s="41"/>
      <c r="AKG868" s="41"/>
      <c r="AKH868" s="41"/>
      <c r="AKI868" s="41"/>
      <c r="AKJ868" s="41"/>
      <c r="AKK868" s="41"/>
      <c r="AKL868" s="41"/>
      <c r="AKM868" s="41"/>
      <c r="AKN868" s="41"/>
      <c r="AKO868" s="41"/>
      <c r="AKP868" s="41"/>
      <c r="AKQ868" s="41"/>
      <c r="AKR868" s="41"/>
      <c r="AKS868" s="41"/>
      <c r="AKT868" s="41"/>
      <c r="AKU868" s="41"/>
      <c r="AKV868" s="41"/>
      <c r="AKW868" s="41"/>
      <c r="AKX868" s="41"/>
      <c r="AKY868" s="41"/>
      <c r="AKZ868" s="41"/>
      <c r="ALA868" s="41"/>
      <c r="ALB868" s="41"/>
      <c r="ALC868" s="41"/>
      <c r="ALD868" s="41"/>
      <c r="ALE868" s="41"/>
      <c r="ALF868" s="41"/>
      <c r="ALG868" s="41"/>
      <c r="ALH868" s="41"/>
      <c r="ALI868" s="41"/>
      <c r="ALJ868" s="41"/>
      <c r="ALK868" s="41"/>
      <c r="ALL868" s="41"/>
      <c r="ALM868" s="41"/>
      <c r="ALN868" s="41"/>
      <c r="ALO868" s="41"/>
      <c r="ALP868" s="41"/>
      <c r="ALQ868" s="41"/>
      <c r="ALR868" s="41"/>
      <c r="ALS868" s="41"/>
      <c r="ALT868" s="41"/>
      <c r="ALU868" s="41"/>
      <c r="ALV868" s="41"/>
      <c r="ALW868" s="41"/>
      <c r="ALX868" s="41"/>
      <c r="ALY868" s="41"/>
      <c r="ALZ868" s="41"/>
      <c r="AMA868" s="41"/>
      <c r="AMB868" s="41"/>
      <c r="AMC868" s="41"/>
      <c r="AMD868" s="41"/>
      <c r="AME868" s="41"/>
      <c r="AMF868" s="41"/>
      <c r="AMG868" s="41"/>
      <c r="AMH868" s="41"/>
      <c r="AMI868" s="41"/>
      <c r="AMJ868" s="41"/>
      <c r="AMK868" s="41"/>
      <c r="AML868" s="41"/>
      <c r="AMM868" s="41"/>
      <c r="AMN868" s="41"/>
      <c r="AMO868" s="41"/>
      <c r="AMP868" s="41"/>
      <c r="AMQ868" s="41"/>
      <c r="AMR868" s="41"/>
      <c r="AMS868" s="41"/>
      <c r="AMT868" s="41"/>
      <c r="AMU868" s="41"/>
      <c r="AMV868" s="41"/>
      <c r="AMW868" s="41"/>
      <c r="AMX868" s="41"/>
      <c r="AMY868" s="41"/>
      <c r="AMZ868" s="41"/>
      <c r="ANA868" s="41"/>
      <c r="ANB868" s="41"/>
      <c r="ANC868" s="41"/>
      <c r="AND868" s="41"/>
      <c r="ANE868" s="41"/>
      <c r="ANF868" s="41"/>
      <c r="ANG868" s="41"/>
      <c r="ANH868" s="41"/>
      <c r="ANI868" s="41"/>
      <c r="ANJ868" s="41"/>
      <c r="ANK868" s="41"/>
      <c r="ANL868" s="41"/>
      <c r="ANM868" s="41"/>
      <c r="ANN868" s="41"/>
      <c r="ANO868" s="41"/>
      <c r="ANP868" s="41"/>
      <c r="ANQ868" s="41"/>
      <c r="ANR868" s="41"/>
      <c r="ANS868" s="41"/>
      <c r="ANT868" s="41"/>
      <c r="ANU868" s="41"/>
      <c r="ANV868" s="41"/>
      <c r="ANW868" s="41"/>
      <c r="ANX868" s="41"/>
      <c r="ANY868" s="41"/>
      <c r="ANZ868" s="41"/>
      <c r="AOA868" s="41"/>
      <c r="AOB868" s="41"/>
      <c r="AOC868" s="41"/>
      <c r="AOD868" s="41"/>
      <c r="AOE868" s="41"/>
      <c r="AOF868" s="41"/>
      <c r="AOG868" s="41"/>
      <c r="AOH868" s="41"/>
      <c r="AOI868" s="41"/>
      <c r="AOJ868" s="41"/>
      <c r="AOK868" s="41"/>
      <c r="AOL868" s="41"/>
      <c r="AOM868" s="41"/>
      <c r="AON868" s="41"/>
      <c r="AOO868" s="41"/>
      <c r="AOP868" s="41"/>
      <c r="AOQ868" s="41"/>
      <c r="AOR868" s="41"/>
      <c r="AOS868" s="41"/>
      <c r="AOT868" s="41"/>
      <c r="AOU868" s="41"/>
      <c r="AOV868" s="41"/>
      <c r="AOW868" s="41"/>
      <c r="AOX868" s="41"/>
      <c r="AOY868" s="41"/>
      <c r="AOZ868" s="41"/>
      <c r="APA868" s="41"/>
      <c r="APB868" s="41"/>
      <c r="APC868" s="41"/>
      <c r="APD868" s="41"/>
      <c r="APE868" s="41"/>
      <c r="APF868" s="41"/>
      <c r="APG868" s="41"/>
      <c r="APH868" s="41"/>
      <c r="API868" s="41"/>
      <c r="APJ868" s="41"/>
      <c r="APK868" s="41"/>
      <c r="APL868" s="41"/>
      <c r="APM868" s="41"/>
      <c r="APN868" s="41"/>
      <c r="APO868" s="41"/>
      <c r="APP868" s="41"/>
      <c r="APQ868" s="41"/>
      <c r="APR868" s="41"/>
      <c r="APS868" s="41"/>
      <c r="APT868" s="41"/>
      <c r="APU868" s="41"/>
      <c r="APV868" s="41"/>
      <c r="APW868" s="41"/>
      <c r="APX868" s="41"/>
      <c r="APY868" s="41"/>
      <c r="APZ868" s="41"/>
      <c r="AQA868" s="41"/>
      <c r="AQB868" s="41"/>
      <c r="AQC868" s="41"/>
      <c r="AQD868" s="41"/>
      <c r="AQE868" s="41"/>
      <c r="AQF868" s="41"/>
      <c r="AQG868" s="41"/>
      <c r="AQH868" s="41"/>
      <c r="AQI868" s="41"/>
      <c r="AQJ868" s="41"/>
      <c r="AQK868" s="41"/>
      <c r="AQL868" s="41"/>
      <c r="AQM868" s="41"/>
      <c r="AQN868" s="41"/>
      <c r="AQO868" s="41"/>
      <c r="AQP868" s="41"/>
      <c r="AQQ868" s="41"/>
      <c r="AQR868" s="41"/>
      <c r="AQS868" s="41"/>
      <c r="AQT868" s="41"/>
      <c r="AQU868" s="41"/>
      <c r="AQV868" s="41"/>
      <c r="AQW868" s="41"/>
      <c r="AQX868" s="41"/>
      <c r="AQY868" s="41"/>
      <c r="AQZ868" s="41"/>
      <c r="ARA868" s="41"/>
      <c r="ARB868" s="41"/>
      <c r="ARC868" s="41"/>
      <c r="ARD868" s="41"/>
      <c r="ARE868" s="41"/>
      <c r="ARF868" s="41"/>
      <c r="ARG868" s="41"/>
      <c r="ARH868" s="41"/>
      <c r="ARI868" s="41"/>
      <c r="ARJ868" s="41"/>
      <c r="ARK868" s="41"/>
      <c r="ARL868" s="41"/>
      <c r="ARM868" s="41"/>
      <c r="ARN868" s="41"/>
      <c r="ARO868" s="41"/>
      <c r="ARP868" s="41"/>
      <c r="ARQ868" s="41"/>
      <c r="ARR868" s="41"/>
      <c r="ARS868" s="41"/>
      <c r="ART868" s="41"/>
      <c r="ARU868" s="41"/>
      <c r="ARV868" s="41"/>
      <c r="ARW868" s="41"/>
      <c r="ARX868" s="41"/>
      <c r="ARY868" s="41"/>
      <c r="ARZ868" s="41"/>
      <c r="ASA868" s="41"/>
      <c r="ASB868" s="41"/>
      <c r="ASC868" s="41"/>
      <c r="ASD868" s="41"/>
      <c r="ASE868" s="41"/>
      <c r="ASF868" s="41"/>
      <c r="ASG868" s="41"/>
      <c r="ASH868" s="41"/>
      <c r="ASI868" s="41"/>
      <c r="ASJ868" s="41"/>
      <c r="ASK868" s="41"/>
      <c r="ASL868" s="41"/>
      <c r="ASM868" s="41"/>
      <c r="ASN868" s="41"/>
      <c r="ASO868" s="41"/>
      <c r="ASP868" s="41"/>
      <c r="ASQ868" s="41"/>
      <c r="ASR868" s="41"/>
      <c r="ASS868" s="41"/>
      <c r="AST868" s="41"/>
      <c r="ASU868" s="41"/>
      <c r="ASV868" s="41"/>
      <c r="ASW868" s="41"/>
      <c r="ASX868" s="41"/>
      <c r="ASY868" s="41"/>
      <c r="ASZ868" s="41"/>
      <c r="ATA868" s="41"/>
      <c r="ATB868" s="41"/>
      <c r="ATC868" s="41"/>
      <c r="ATD868" s="41"/>
      <c r="ATE868" s="41"/>
      <c r="ATF868" s="41"/>
      <c r="ATG868" s="41"/>
      <c r="ATH868" s="41"/>
      <c r="ATI868" s="41"/>
      <c r="ATJ868" s="41"/>
      <c r="ATK868" s="41"/>
      <c r="ATL868" s="41"/>
      <c r="ATM868" s="41"/>
      <c r="ATN868" s="41"/>
      <c r="ATO868" s="41"/>
      <c r="ATP868" s="41"/>
      <c r="ATQ868" s="41"/>
      <c r="ATR868" s="41"/>
      <c r="ATS868" s="41"/>
      <c r="ATT868" s="41"/>
      <c r="ATU868" s="41"/>
      <c r="ATV868" s="41"/>
      <c r="ATW868" s="41"/>
      <c r="ATX868" s="41"/>
      <c r="ATY868" s="41"/>
      <c r="ATZ868" s="41"/>
      <c r="AUA868" s="41"/>
      <c r="AUB868" s="41"/>
      <c r="AUC868" s="41"/>
      <c r="AUD868" s="41"/>
      <c r="AUE868" s="41"/>
      <c r="AUF868" s="41"/>
      <c r="AUG868" s="41"/>
      <c r="AUH868" s="41"/>
      <c r="AUI868" s="41"/>
      <c r="AUJ868" s="41"/>
      <c r="AUK868" s="41"/>
      <c r="AUL868" s="41"/>
      <c r="AUM868" s="41"/>
      <c r="AUN868" s="41"/>
      <c r="AUO868" s="41"/>
      <c r="AUP868" s="41"/>
      <c r="AUQ868" s="41"/>
      <c r="AUR868" s="41"/>
      <c r="AUS868" s="41"/>
      <c r="AUT868" s="41"/>
      <c r="AUU868" s="41"/>
      <c r="AUV868" s="41"/>
      <c r="AUW868" s="41"/>
      <c r="AUX868" s="41"/>
      <c r="AUY868" s="41"/>
      <c r="AUZ868" s="41"/>
      <c r="AVA868" s="41"/>
      <c r="AVB868" s="41"/>
      <c r="AVC868" s="41"/>
      <c r="AVD868" s="41"/>
      <c r="AVE868" s="41"/>
      <c r="AVF868" s="41"/>
      <c r="AVG868" s="41"/>
      <c r="AVH868" s="41"/>
      <c r="AVI868" s="41"/>
      <c r="AVJ868" s="41"/>
      <c r="AVK868" s="41"/>
      <c r="AVL868" s="41"/>
      <c r="AVM868" s="41"/>
      <c r="AVN868" s="41"/>
      <c r="AVO868" s="41"/>
      <c r="AVP868" s="41"/>
      <c r="AVQ868" s="41"/>
      <c r="AVR868" s="41"/>
      <c r="AVS868" s="41"/>
      <c r="AVT868" s="41"/>
      <c r="AVU868" s="41"/>
      <c r="AVV868" s="41"/>
      <c r="AVW868" s="41"/>
      <c r="AVX868" s="41"/>
      <c r="AVY868" s="41"/>
      <c r="AVZ868" s="41"/>
      <c r="AWA868" s="41"/>
      <c r="AWB868" s="41"/>
      <c r="AWC868" s="41"/>
      <c r="AWD868" s="41"/>
      <c r="AWE868" s="41"/>
      <c r="AWF868" s="41"/>
      <c r="AWG868" s="41"/>
      <c r="AWH868" s="41"/>
      <c r="AWI868" s="41"/>
      <c r="AWJ868" s="41"/>
      <c r="AWK868" s="41"/>
      <c r="AWL868" s="41"/>
      <c r="AWM868" s="41"/>
      <c r="AWN868" s="41"/>
      <c r="AWO868" s="41"/>
      <c r="AWP868" s="41"/>
      <c r="AWQ868" s="41"/>
      <c r="AWR868" s="41"/>
      <c r="AWS868" s="41"/>
      <c r="AWT868" s="41"/>
      <c r="AWU868" s="41"/>
      <c r="AWV868" s="41"/>
      <c r="AWW868" s="41"/>
      <c r="AWX868" s="41"/>
      <c r="AWY868" s="41"/>
      <c r="AWZ868" s="41"/>
      <c r="AXA868" s="41"/>
      <c r="AXB868" s="41"/>
      <c r="AXC868" s="41"/>
      <c r="AXD868" s="41"/>
      <c r="AXE868" s="41"/>
      <c r="AXF868" s="41"/>
      <c r="AXG868" s="41"/>
      <c r="AXH868" s="41"/>
      <c r="AXI868" s="41"/>
      <c r="AXJ868" s="41"/>
      <c r="AXK868" s="41"/>
      <c r="AXL868" s="41"/>
      <c r="AXM868" s="41"/>
      <c r="AXN868" s="41"/>
      <c r="AXO868" s="41"/>
      <c r="AXP868" s="41"/>
      <c r="AXQ868" s="41"/>
      <c r="AXR868" s="41"/>
      <c r="AXS868" s="41"/>
      <c r="AXT868" s="41"/>
      <c r="AXU868" s="41"/>
      <c r="AXV868" s="41"/>
      <c r="AXW868" s="41"/>
      <c r="AXX868" s="41"/>
      <c r="AXY868" s="41"/>
      <c r="AXZ868" s="41"/>
      <c r="AYA868" s="41"/>
      <c r="AYB868" s="41"/>
      <c r="AYC868" s="41"/>
      <c r="AYD868" s="41"/>
      <c r="AYE868" s="41"/>
      <c r="AYF868" s="41"/>
      <c r="AYG868" s="41"/>
      <c r="AYH868" s="41"/>
      <c r="AYI868" s="41"/>
      <c r="AYJ868" s="41"/>
      <c r="AYK868" s="41"/>
      <c r="AYL868" s="41"/>
      <c r="AYM868" s="41"/>
      <c r="AYN868" s="41"/>
      <c r="AYO868" s="41"/>
      <c r="AYP868" s="41"/>
      <c r="AYQ868" s="41"/>
      <c r="AYR868" s="41"/>
      <c r="AYS868" s="41"/>
      <c r="AYT868" s="41"/>
      <c r="AYU868" s="41"/>
      <c r="AYV868" s="41"/>
      <c r="AYW868" s="41"/>
      <c r="AYX868" s="41"/>
      <c r="AYY868" s="41"/>
      <c r="AYZ868" s="41"/>
      <c r="AZA868" s="41"/>
      <c r="AZB868" s="41"/>
      <c r="AZC868" s="41"/>
      <c r="AZD868" s="41"/>
      <c r="AZE868" s="41"/>
      <c r="AZF868" s="41"/>
      <c r="AZG868" s="41"/>
      <c r="AZH868" s="41"/>
      <c r="AZI868" s="41"/>
      <c r="AZJ868" s="41"/>
      <c r="AZK868" s="41"/>
      <c r="AZL868" s="41"/>
      <c r="AZM868" s="41"/>
      <c r="AZN868" s="41"/>
      <c r="AZO868" s="41"/>
      <c r="AZP868" s="41"/>
      <c r="AZQ868" s="41"/>
      <c r="AZR868" s="41"/>
      <c r="AZS868" s="41"/>
      <c r="AZT868" s="41"/>
      <c r="AZU868" s="41"/>
      <c r="AZV868" s="41"/>
      <c r="AZW868" s="41"/>
      <c r="AZX868" s="41"/>
      <c r="AZY868" s="41"/>
      <c r="AZZ868" s="41"/>
      <c r="BAA868" s="41"/>
      <c r="BAB868" s="41"/>
      <c r="BAC868" s="41"/>
      <c r="BAD868" s="41"/>
      <c r="BAE868" s="41"/>
      <c r="BAF868" s="41"/>
      <c r="BAG868" s="41"/>
      <c r="BAH868" s="41"/>
      <c r="BAI868" s="41"/>
      <c r="BAJ868" s="41"/>
      <c r="BAK868" s="41"/>
      <c r="BAL868" s="41"/>
      <c r="BAM868" s="41"/>
      <c r="BAN868" s="41"/>
      <c r="BAO868" s="41"/>
      <c r="BAP868" s="41"/>
      <c r="BAQ868" s="41"/>
      <c r="BAR868" s="41"/>
      <c r="BAS868" s="41"/>
      <c r="BAT868" s="41"/>
      <c r="BAU868" s="41"/>
      <c r="BAV868" s="41"/>
      <c r="BAW868" s="41"/>
      <c r="BAX868" s="41"/>
      <c r="BAY868" s="41"/>
      <c r="BAZ868" s="41"/>
      <c r="BBA868" s="41"/>
      <c r="BBB868" s="41"/>
      <c r="BBC868" s="41"/>
      <c r="BBD868" s="41"/>
      <c r="BBE868" s="41"/>
      <c r="BBF868" s="41"/>
      <c r="BBG868" s="41"/>
      <c r="BBH868" s="41"/>
      <c r="BBI868" s="41"/>
      <c r="BBJ868" s="41"/>
      <c r="BBK868" s="41"/>
      <c r="BBL868" s="41"/>
      <c r="BBM868" s="41"/>
      <c r="BBN868" s="41"/>
      <c r="BBO868" s="41"/>
      <c r="BBP868" s="41"/>
      <c r="BBQ868" s="41"/>
      <c r="BBR868" s="41"/>
      <c r="BBS868" s="41"/>
      <c r="BBT868" s="41"/>
      <c r="BBU868" s="41"/>
      <c r="BBV868" s="41"/>
      <c r="BBW868" s="41"/>
      <c r="BBX868" s="41"/>
      <c r="BBY868" s="41"/>
      <c r="BBZ868" s="41"/>
      <c r="BCA868" s="41"/>
      <c r="BCB868" s="41"/>
      <c r="BCC868" s="41"/>
      <c r="BCD868" s="41"/>
      <c r="BCE868" s="41"/>
      <c r="BCF868" s="41"/>
      <c r="BCG868" s="41"/>
      <c r="BCH868" s="41"/>
      <c r="BCI868" s="41"/>
      <c r="BCJ868" s="41"/>
      <c r="BCK868" s="41"/>
      <c r="BCL868" s="41"/>
      <c r="BCM868" s="41"/>
      <c r="BCN868" s="41"/>
      <c r="BCO868" s="41"/>
      <c r="BCP868" s="41"/>
      <c r="BCQ868" s="41"/>
      <c r="BCR868" s="41"/>
      <c r="BCS868" s="41"/>
      <c r="BCT868" s="41"/>
      <c r="BCU868" s="41"/>
      <c r="BCV868" s="41"/>
      <c r="BCW868" s="41"/>
      <c r="BCX868" s="41"/>
      <c r="BCY868" s="41"/>
      <c r="BCZ868" s="41"/>
      <c r="BDA868" s="41"/>
      <c r="BDB868" s="41"/>
      <c r="BDC868" s="41"/>
      <c r="BDD868" s="41"/>
      <c r="BDE868" s="41"/>
      <c r="BDF868" s="41"/>
      <c r="BDG868" s="41"/>
      <c r="BDH868" s="41"/>
      <c r="BDI868" s="41"/>
      <c r="BDJ868" s="41"/>
      <c r="BDK868" s="41"/>
      <c r="BDL868" s="41"/>
      <c r="BDM868" s="41"/>
      <c r="BDN868" s="41"/>
      <c r="BDO868" s="41"/>
      <c r="BDP868" s="41"/>
      <c r="BDQ868" s="41"/>
      <c r="BDR868" s="41"/>
      <c r="BDS868" s="41"/>
      <c r="BDT868" s="41"/>
      <c r="BDU868" s="41"/>
      <c r="BDV868" s="41"/>
      <c r="BDW868" s="41"/>
      <c r="BDX868" s="41"/>
      <c r="BDY868" s="41"/>
      <c r="BDZ868" s="41"/>
      <c r="BEA868" s="41"/>
      <c r="BEB868" s="41"/>
      <c r="BEC868" s="41"/>
      <c r="BED868" s="41"/>
      <c r="BEE868" s="41"/>
      <c r="BEF868" s="41"/>
      <c r="BEG868" s="41"/>
      <c r="BEH868" s="41"/>
      <c r="BEI868" s="41"/>
      <c r="BEJ868" s="41"/>
      <c r="BEK868" s="41"/>
      <c r="BEL868" s="41"/>
      <c r="BEM868" s="41"/>
      <c r="BEN868" s="41"/>
      <c r="BEO868" s="41"/>
      <c r="BEP868" s="41"/>
      <c r="BEQ868" s="41"/>
      <c r="BER868" s="41"/>
      <c r="BES868" s="41"/>
      <c r="BET868" s="41"/>
      <c r="BEU868" s="41"/>
      <c r="BEV868" s="41"/>
      <c r="BEW868" s="41"/>
      <c r="BEX868" s="41"/>
      <c r="BEY868" s="41"/>
      <c r="BEZ868" s="41"/>
      <c r="BFA868" s="41"/>
      <c r="BFB868" s="41"/>
      <c r="BFC868" s="41"/>
      <c r="BFD868" s="41"/>
      <c r="BFE868" s="41"/>
      <c r="BFF868" s="41"/>
      <c r="BFG868" s="41"/>
      <c r="BFH868" s="41"/>
      <c r="BFI868" s="41"/>
      <c r="BFJ868" s="41"/>
      <c r="BFK868" s="41"/>
      <c r="BFL868" s="41"/>
      <c r="BFM868" s="41"/>
      <c r="BFN868" s="41"/>
      <c r="BFO868" s="41"/>
      <c r="BFP868" s="41"/>
      <c r="BFQ868" s="41"/>
      <c r="BFR868" s="41"/>
      <c r="BFS868" s="41"/>
      <c r="BFT868" s="41"/>
      <c r="BFU868" s="41"/>
      <c r="BFV868" s="41"/>
      <c r="BFW868" s="41"/>
      <c r="BFX868" s="41"/>
      <c r="BFY868" s="41"/>
      <c r="BFZ868" s="41"/>
      <c r="BGA868" s="41"/>
      <c r="BGB868" s="41"/>
      <c r="BGC868" s="41"/>
      <c r="BGD868" s="41"/>
      <c r="BGE868" s="41"/>
      <c r="BGF868" s="41"/>
      <c r="BGG868" s="41"/>
      <c r="BGH868" s="41"/>
      <c r="BGI868" s="41"/>
      <c r="BGJ868" s="41"/>
      <c r="BGK868" s="41"/>
      <c r="BGL868" s="41"/>
      <c r="BGM868" s="41"/>
      <c r="BGN868" s="41"/>
      <c r="BGO868" s="41"/>
      <c r="BGP868" s="41"/>
      <c r="BGQ868" s="41"/>
      <c r="BGR868" s="41"/>
      <c r="BGS868" s="41"/>
      <c r="BGT868" s="41"/>
      <c r="BGU868" s="41"/>
      <c r="BGV868" s="41"/>
      <c r="BGW868" s="41"/>
      <c r="BGX868" s="41"/>
      <c r="BGY868" s="41"/>
      <c r="BGZ868" s="41"/>
      <c r="BHA868" s="41"/>
      <c r="BHB868" s="41"/>
      <c r="BHC868" s="41"/>
      <c r="BHD868" s="41"/>
      <c r="BHE868" s="41"/>
      <c r="BHF868" s="41"/>
      <c r="BHG868" s="41"/>
      <c r="BHH868" s="41"/>
      <c r="BHI868" s="41"/>
      <c r="BHJ868" s="41"/>
      <c r="BHK868" s="41"/>
      <c r="BHL868" s="41"/>
      <c r="BHM868" s="41"/>
      <c r="BHN868" s="41"/>
      <c r="BHO868" s="41"/>
      <c r="BHP868" s="41"/>
      <c r="BHQ868" s="41"/>
      <c r="BHR868" s="41"/>
      <c r="BHS868" s="41"/>
      <c r="BHT868" s="41"/>
      <c r="BHU868" s="41"/>
      <c r="BHV868" s="41"/>
      <c r="BHW868" s="41"/>
      <c r="BHX868" s="41"/>
      <c r="BHY868" s="41"/>
      <c r="BHZ868" s="41"/>
      <c r="BIA868" s="41"/>
      <c r="BIB868" s="41"/>
      <c r="BIC868" s="41"/>
      <c r="BID868" s="41"/>
      <c r="BIE868" s="41"/>
      <c r="BIF868" s="41"/>
      <c r="BIG868" s="41"/>
      <c r="BIH868" s="41"/>
      <c r="BII868" s="41"/>
      <c r="BIJ868" s="41"/>
      <c r="BIK868" s="41"/>
      <c r="BIL868" s="41"/>
      <c r="BIM868" s="41"/>
      <c r="BIN868" s="41"/>
      <c r="BIO868" s="41"/>
      <c r="BIP868" s="41"/>
      <c r="BIQ868" s="41"/>
      <c r="BIR868" s="41"/>
      <c r="BIS868" s="41"/>
      <c r="BIT868" s="41"/>
      <c r="BIU868" s="41"/>
      <c r="BIV868" s="41"/>
      <c r="BIW868" s="41"/>
      <c r="BIX868" s="41"/>
      <c r="BIY868" s="41"/>
      <c r="BIZ868" s="41"/>
      <c r="BJA868" s="41"/>
      <c r="BJB868" s="41"/>
      <c r="BJC868" s="41"/>
      <c r="BJD868" s="41"/>
      <c r="BJE868" s="41"/>
      <c r="BJF868" s="41"/>
      <c r="BJG868" s="41"/>
      <c r="BJH868" s="41"/>
      <c r="BJI868" s="41"/>
      <c r="BJJ868" s="41"/>
      <c r="BJK868" s="41"/>
      <c r="BJL868" s="41"/>
      <c r="BJM868" s="41"/>
      <c r="BJN868" s="41"/>
      <c r="BJO868" s="41"/>
      <c r="BJP868" s="41"/>
      <c r="BJQ868" s="41"/>
      <c r="BJR868" s="41"/>
      <c r="BJS868" s="41"/>
      <c r="BJT868" s="41"/>
      <c r="BJU868" s="41"/>
      <c r="BJV868" s="41"/>
      <c r="BJW868" s="41"/>
      <c r="BJX868" s="41"/>
      <c r="BJY868" s="41"/>
      <c r="BJZ868" s="41"/>
      <c r="BKA868" s="41"/>
      <c r="BKB868" s="41"/>
      <c r="BKC868" s="41"/>
      <c r="BKD868" s="41"/>
      <c r="BKE868" s="41"/>
      <c r="BKF868" s="41"/>
      <c r="BKG868" s="41"/>
      <c r="BKH868" s="41"/>
      <c r="BKI868" s="41"/>
      <c r="BKJ868" s="41"/>
      <c r="BKK868" s="41"/>
      <c r="BKL868" s="41"/>
      <c r="BKM868" s="41"/>
      <c r="BKN868" s="41"/>
      <c r="BKO868" s="41"/>
      <c r="BKP868" s="41"/>
      <c r="BKQ868" s="41"/>
      <c r="BKR868" s="41"/>
      <c r="BKS868" s="41"/>
      <c r="BKT868" s="41"/>
      <c r="BKU868" s="41"/>
      <c r="BKV868" s="41"/>
      <c r="BKW868" s="41"/>
      <c r="BKX868" s="41"/>
      <c r="BKY868" s="41"/>
      <c r="BKZ868" s="41"/>
      <c r="BLA868" s="41"/>
      <c r="BLB868" s="41"/>
      <c r="BLC868" s="41"/>
      <c r="BLD868" s="41"/>
      <c r="BLE868" s="41"/>
      <c r="BLF868" s="41"/>
      <c r="BLG868" s="41"/>
      <c r="BLH868" s="41"/>
      <c r="BLI868" s="41"/>
      <c r="BLJ868" s="41"/>
      <c r="BLK868" s="41"/>
      <c r="BLL868" s="41"/>
      <c r="BLM868" s="41"/>
      <c r="BLN868" s="41"/>
      <c r="BLO868" s="41"/>
      <c r="BLP868" s="41"/>
      <c r="BLQ868" s="41"/>
      <c r="BLR868" s="41"/>
      <c r="BLS868" s="41"/>
      <c r="BLT868" s="41"/>
      <c r="BLU868" s="41"/>
      <c r="BLV868" s="41"/>
      <c r="BLW868" s="41"/>
      <c r="BLX868" s="41"/>
      <c r="BLY868" s="41"/>
      <c r="BLZ868" s="41"/>
      <c r="BMA868" s="41"/>
      <c r="BMB868" s="41"/>
      <c r="BMC868" s="41"/>
      <c r="BMD868" s="41"/>
      <c r="BME868" s="41"/>
      <c r="BMF868" s="41"/>
      <c r="BMG868" s="41"/>
      <c r="BMH868" s="41"/>
      <c r="BMI868" s="41"/>
      <c r="BMJ868" s="41"/>
      <c r="BMK868" s="41"/>
      <c r="BML868" s="41"/>
      <c r="BMM868" s="41"/>
      <c r="BMN868" s="41"/>
      <c r="BMO868" s="41"/>
      <c r="BMP868" s="41"/>
      <c r="BMQ868" s="41"/>
      <c r="BMR868" s="41"/>
      <c r="BMS868" s="41"/>
      <c r="BMT868" s="41"/>
      <c r="BMU868" s="41"/>
      <c r="BMV868" s="41"/>
      <c r="BMW868" s="41"/>
      <c r="BMX868" s="41"/>
      <c r="BMY868" s="41"/>
      <c r="BMZ868" s="41"/>
      <c r="BNA868" s="41"/>
      <c r="BNB868" s="41"/>
      <c r="BNC868" s="41"/>
      <c r="BND868" s="41"/>
      <c r="BNE868" s="41"/>
      <c r="BNF868" s="41"/>
      <c r="BNG868" s="41"/>
      <c r="BNH868" s="41"/>
      <c r="BNI868" s="41"/>
      <c r="BNJ868" s="41"/>
      <c r="BNK868" s="41"/>
      <c r="BNL868" s="41"/>
      <c r="BNM868" s="41"/>
      <c r="BNN868" s="41"/>
      <c r="BNO868" s="41"/>
      <c r="BNP868" s="41"/>
      <c r="BNQ868" s="41"/>
      <c r="BNR868" s="41"/>
      <c r="BNS868" s="41"/>
      <c r="BNT868" s="41"/>
      <c r="BNU868" s="41"/>
      <c r="BNV868" s="41"/>
      <c r="BNW868" s="41"/>
      <c r="BNX868" s="41"/>
      <c r="BNY868" s="41"/>
      <c r="BNZ868" s="41"/>
      <c r="BOA868" s="41"/>
      <c r="BOB868" s="41"/>
      <c r="BOC868" s="41"/>
      <c r="BOD868" s="41"/>
      <c r="BOE868" s="41"/>
      <c r="BOF868" s="41"/>
      <c r="BOG868" s="41"/>
      <c r="BOH868" s="41"/>
      <c r="BOI868" s="41"/>
      <c r="BOJ868" s="41"/>
      <c r="BOK868" s="41"/>
      <c r="BOL868" s="41"/>
      <c r="BOM868" s="41"/>
      <c r="BON868" s="41"/>
      <c r="BOO868" s="41"/>
      <c r="BOP868" s="41"/>
      <c r="BOQ868" s="41"/>
      <c r="BOR868" s="41"/>
      <c r="BOS868" s="41"/>
      <c r="BOT868" s="41"/>
      <c r="BOU868" s="41"/>
      <c r="BOV868" s="41"/>
      <c r="BOW868" s="41"/>
      <c r="BOX868" s="41"/>
      <c r="BOY868" s="41"/>
      <c r="BOZ868" s="41"/>
      <c r="BPA868" s="41"/>
      <c r="BPB868" s="41"/>
      <c r="BPC868" s="41"/>
      <c r="BPD868" s="41"/>
      <c r="BPE868" s="41"/>
      <c r="BPF868" s="41"/>
      <c r="BPG868" s="41"/>
      <c r="BPH868" s="41"/>
      <c r="BPI868" s="41"/>
      <c r="BPJ868" s="41"/>
      <c r="BPK868" s="41"/>
      <c r="BPL868" s="41"/>
      <c r="BPM868" s="41"/>
      <c r="BPN868" s="41"/>
      <c r="BPO868" s="41"/>
      <c r="BPP868" s="41"/>
      <c r="BPQ868" s="41"/>
      <c r="BPR868" s="41"/>
      <c r="BPS868" s="41"/>
      <c r="BPT868" s="41"/>
      <c r="BPU868" s="41"/>
      <c r="BPV868" s="41"/>
      <c r="BPW868" s="41"/>
      <c r="BPX868" s="41"/>
      <c r="BPY868" s="41"/>
      <c r="BPZ868" s="41"/>
      <c r="BQA868" s="41"/>
      <c r="BQB868" s="41"/>
      <c r="BQC868" s="41"/>
      <c r="BQD868" s="41"/>
      <c r="BQE868" s="41"/>
      <c r="BQF868" s="41"/>
      <c r="BQG868" s="41"/>
      <c r="BQH868" s="41"/>
      <c r="BQI868" s="41"/>
      <c r="BQJ868" s="41"/>
      <c r="BQK868" s="41"/>
      <c r="BQL868" s="41"/>
      <c r="BQM868" s="41"/>
      <c r="BQN868" s="41"/>
      <c r="BQO868" s="41"/>
      <c r="BQP868" s="41"/>
      <c r="BQQ868" s="41"/>
      <c r="BQR868" s="41"/>
      <c r="BQS868" s="41"/>
      <c r="BQT868" s="41"/>
      <c r="BQU868" s="41"/>
      <c r="BQV868" s="41"/>
      <c r="BQW868" s="41"/>
      <c r="BQX868" s="41"/>
      <c r="BQY868" s="41"/>
      <c r="BQZ868" s="41"/>
      <c r="BRA868" s="41"/>
      <c r="BRB868" s="41"/>
      <c r="BRC868" s="41"/>
      <c r="BRD868" s="41"/>
      <c r="BRE868" s="41"/>
      <c r="BRF868" s="41"/>
      <c r="BRG868" s="41"/>
      <c r="BRH868" s="41"/>
      <c r="BRI868" s="41"/>
      <c r="BRJ868" s="41"/>
      <c r="BRK868" s="41"/>
      <c r="BRL868" s="41"/>
      <c r="BRM868" s="41"/>
      <c r="BRN868" s="41"/>
      <c r="BRO868" s="41"/>
      <c r="BRP868" s="41"/>
      <c r="BRQ868" s="41"/>
      <c r="BRR868" s="41"/>
      <c r="BRS868" s="41"/>
      <c r="BRT868" s="41"/>
      <c r="BRU868" s="41"/>
      <c r="BRV868" s="41"/>
      <c r="BRW868" s="41"/>
      <c r="BRX868" s="41"/>
      <c r="BRY868" s="41"/>
      <c r="BRZ868" s="41"/>
      <c r="BSA868" s="41"/>
      <c r="BSB868" s="41"/>
      <c r="BSC868" s="41"/>
      <c r="BSD868" s="41"/>
      <c r="BSE868" s="41"/>
      <c r="BSF868" s="41"/>
      <c r="BSG868" s="41"/>
      <c r="BSH868" s="41"/>
      <c r="BSI868" s="41"/>
      <c r="BSJ868" s="41"/>
      <c r="BSK868" s="41"/>
      <c r="BSL868" s="41"/>
      <c r="BSM868" s="41"/>
      <c r="BSN868" s="41"/>
      <c r="BSO868" s="41"/>
      <c r="BSP868" s="41"/>
      <c r="BSQ868" s="41"/>
      <c r="BSR868" s="41"/>
      <c r="BSS868" s="41"/>
      <c r="BST868" s="41"/>
      <c r="BSU868" s="41"/>
      <c r="BSV868" s="41"/>
      <c r="BSW868" s="41"/>
      <c r="BSX868" s="41"/>
      <c r="BSY868" s="41"/>
      <c r="BSZ868" s="41"/>
      <c r="BTA868" s="41"/>
      <c r="BTB868" s="41"/>
      <c r="BTC868" s="41"/>
      <c r="BTD868" s="41"/>
      <c r="BTE868" s="41"/>
      <c r="BTF868" s="41"/>
      <c r="BTG868" s="41"/>
      <c r="BTH868" s="41"/>
      <c r="BTI868" s="41"/>
      <c r="BTJ868" s="41"/>
      <c r="BTK868" s="41"/>
      <c r="BTL868" s="41"/>
      <c r="BTM868" s="41"/>
      <c r="BTN868" s="41"/>
      <c r="BTO868" s="41"/>
      <c r="BTP868" s="41"/>
      <c r="BTQ868" s="41"/>
      <c r="BTR868" s="41"/>
      <c r="BTS868" s="41"/>
      <c r="BTT868" s="41"/>
      <c r="BTU868" s="41"/>
      <c r="BTV868" s="41"/>
      <c r="BTW868" s="41"/>
      <c r="BTX868" s="41"/>
      <c r="BTY868" s="41"/>
      <c r="BTZ868" s="41"/>
      <c r="BUA868" s="41"/>
      <c r="BUB868" s="41"/>
      <c r="BUC868" s="41"/>
      <c r="BUD868" s="41"/>
      <c r="BUE868" s="41"/>
      <c r="BUF868" s="41"/>
      <c r="BUG868" s="41"/>
      <c r="BUH868" s="41"/>
      <c r="BUI868" s="41"/>
      <c r="BUJ868" s="41"/>
      <c r="BUK868" s="41"/>
      <c r="BUL868" s="41"/>
      <c r="BUM868" s="41"/>
      <c r="BUN868" s="41"/>
      <c r="BUO868" s="41"/>
      <c r="BUP868" s="41"/>
      <c r="BUQ868" s="41"/>
      <c r="BUR868" s="41"/>
      <c r="BUS868" s="41"/>
      <c r="BUT868" s="41"/>
      <c r="BUU868" s="41"/>
      <c r="BUV868" s="41"/>
      <c r="BUW868" s="41"/>
      <c r="BUX868" s="41"/>
      <c r="BUY868" s="41"/>
      <c r="BUZ868" s="41"/>
      <c r="BVA868" s="41"/>
      <c r="BVB868" s="41"/>
      <c r="BVC868" s="41"/>
      <c r="BVD868" s="41"/>
      <c r="BVE868" s="41"/>
      <c r="BVF868" s="41"/>
      <c r="BVG868" s="41"/>
      <c r="BVH868" s="41"/>
      <c r="BVI868" s="41"/>
      <c r="BVJ868" s="41"/>
      <c r="BVK868" s="41"/>
      <c r="BVL868" s="41"/>
      <c r="BVM868" s="41"/>
      <c r="BVN868" s="41"/>
      <c r="BVO868" s="41"/>
      <c r="BVP868" s="41"/>
      <c r="BVQ868" s="41"/>
      <c r="BVR868" s="41"/>
      <c r="BVS868" s="41"/>
      <c r="BVT868" s="41"/>
      <c r="BVU868" s="41"/>
      <c r="BVV868" s="41"/>
      <c r="BVW868" s="41"/>
      <c r="BVX868" s="41"/>
      <c r="BVY868" s="41"/>
      <c r="BVZ868" s="41"/>
      <c r="BWA868" s="41"/>
      <c r="BWB868" s="41"/>
      <c r="BWC868" s="41"/>
      <c r="BWD868" s="41"/>
      <c r="BWE868" s="41"/>
      <c r="BWF868" s="41"/>
      <c r="BWG868" s="41"/>
      <c r="BWH868" s="41"/>
      <c r="BWI868" s="41"/>
      <c r="BWJ868" s="41"/>
      <c r="BWK868" s="41"/>
      <c r="BWL868" s="41"/>
      <c r="BWM868" s="41"/>
      <c r="BWN868" s="41"/>
      <c r="BWO868" s="41"/>
      <c r="BWP868" s="41"/>
      <c r="BWQ868" s="41"/>
      <c r="BWR868" s="41"/>
      <c r="BWS868" s="41"/>
      <c r="BWT868" s="41"/>
      <c r="BWU868" s="41"/>
      <c r="BWV868" s="41"/>
      <c r="BWW868" s="41"/>
      <c r="BWX868" s="41"/>
      <c r="BWY868" s="41"/>
      <c r="BWZ868" s="41"/>
      <c r="BXA868" s="41"/>
      <c r="BXB868" s="41"/>
      <c r="BXC868" s="41"/>
      <c r="BXD868" s="41"/>
      <c r="BXE868" s="41"/>
      <c r="BXF868" s="41"/>
      <c r="BXG868" s="41"/>
      <c r="BXH868" s="41"/>
      <c r="BXI868" s="41"/>
      <c r="BXJ868" s="41"/>
      <c r="BXK868" s="41"/>
      <c r="BXL868" s="41"/>
      <c r="BXM868" s="41"/>
      <c r="BXN868" s="41"/>
      <c r="BXO868" s="41"/>
      <c r="BXP868" s="41"/>
      <c r="BXQ868" s="41"/>
      <c r="BXR868" s="41"/>
      <c r="BXS868" s="41"/>
      <c r="BXT868" s="41"/>
      <c r="BXU868" s="41"/>
      <c r="BXV868" s="41"/>
      <c r="BXW868" s="41"/>
      <c r="BXX868" s="41"/>
      <c r="BXY868" s="41"/>
      <c r="BXZ868" s="41"/>
      <c r="BYA868" s="41"/>
      <c r="BYB868" s="41"/>
      <c r="BYC868" s="41"/>
      <c r="BYD868" s="41"/>
      <c r="BYE868" s="41"/>
      <c r="BYF868" s="41"/>
      <c r="BYG868" s="41"/>
      <c r="BYH868" s="41"/>
      <c r="BYI868" s="41"/>
      <c r="BYJ868" s="41"/>
      <c r="BYK868" s="41"/>
      <c r="BYL868" s="41"/>
      <c r="BYM868" s="41"/>
      <c r="BYN868" s="41"/>
      <c r="BYO868" s="41"/>
      <c r="BYP868" s="41"/>
      <c r="BYQ868" s="41"/>
      <c r="BYR868" s="41"/>
      <c r="BYS868" s="41"/>
      <c r="BYT868" s="41"/>
      <c r="BYU868" s="41"/>
      <c r="BYV868" s="41"/>
      <c r="BYW868" s="41"/>
      <c r="BYX868" s="41"/>
      <c r="BYY868" s="41"/>
      <c r="BYZ868" s="41"/>
      <c r="BZA868" s="41"/>
      <c r="BZB868" s="41"/>
      <c r="BZC868" s="41"/>
      <c r="BZD868" s="41"/>
      <c r="BZE868" s="41"/>
      <c r="BZF868" s="41"/>
      <c r="BZG868" s="41"/>
      <c r="BZH868" s="41"/>
      <c r="BZI868" s="41"/>
      <c r="BZJ868" s="41"/>
      <c r="BZK868" s="41"/>
      <c r="BZL868" s="41"/>
      <c r="BZM868" s="41"/>
      <c r="BZN868" s="41"/>
      <c r="BZO868" s="41"/>
      <c r="BZP868" s="41"/>
      <c r="BZQ868" s="41"/>
      <c r="BZR868" s="41"/>
      <c r="BZS868" s="41"/>
      <c r="BZT868" s="41"/>
      <c r="BZU868" s="41"/>
      <c r="BZV868" s="41"/>
      <c r="BZW868" s="41"/>
      <c r="BZX868" s="41"/>
      <c r="BZY868" s="41"/>
      <c r="BZZ868" s="41"/>
      <c r="CAA868" s="41"/>
      <c r="CAB868" s="41"/>
      <c r="CAC868" s="41"/>
      <c r="CAD868" s="41"/>
      <c r="CAE868" s="41"/>
      <c r="CAF868" s="41"/>
      <c r="CAG868" s="41"/>
      <c r="CAH868" s="41"/>
      <c r="CAI868" s="41"/>
      <c r="CAJ868" s="41"/>
      <c r="CAK868" s="41"/>
      <c r="CAL868" s="41"/>
      <c r="CAM868" s="41"/>
      <c r="CAN868" s="41"/>
      <c r="CAO868" s="41"/>
      <c r="CAP868" s="41"/>
      <c r="CAQ868" s="41"/>
      <c r="CAR868" s="41"/>
      <c r="CAS868" s="41"/>
      <c r="CAT868" s="41"/>
      <c r="CAU868" s="41"/>
      <c r="CAV868" s="41"/>
      <c r="CAW868" s="41"/>
      <c r="CAX868" s="41"/>
      <c r="CAY868" s="41"/>
      <c r="CAZ868" s="41"/>
      <c r="CBA868" s="41"/>
      <c r="CBB868" s="41"/>
      <c r="CBC868" s="41"/>
      <c r="CBD868" s="41"/>
      <c r="CBE868" s="41"/>
      <c r="CBF868" s="41"/>
      <c r="CBG868" s="41"/>
      <c r="CBH868" s="41"/>
      <c r="CBI868" s="41"/>
      <c r="CBJ868" s="41"/>
      <c r="CBK868" s="41"/>
      <c r="CBL868" s="41"/>
      <c r="CBM868" s="41"/>
      <c r="CBN868" s="41"/>
      <c r="CBO868" s="41"/>
      <c r="CBP868" s="41"/>
      <c r="CBQ868" s="41"/>
      <c r="CBR868" s="41"/>
      <c r="CBS868" s="41"/>
      <c r="CBT868" s="41"/>
      <c r="CBU868" s="41"/>
      <c r="CBV868" s="41"/>
      <c r="CBW868" s="41"/>
      <c r="CBX868" s="41"/>
      <c r="CBY868" s="41"/>
      <c r="CBZ868" s="41"/>
      <c r="CCA868" s="41"/>
      <c r="CCB868" s="41"/>
      <c r="CCC868" s="41"/>
      <c r="CCD868" s="41"/>
      <c r="CCE868" s="41"/>
      <c r="CCF868" s="41"/>
      <c r="CCG868" s="41"/>
      <c r="CCH868" s="41"/>
      <c r="CCI868" s="41"/>
      <c r="CCJ868" s="41"/>
      <c r="CCK868" s="41"/>
      <c r="CCL868" s="41"/>
      <c r="CCM868" s="41"/>
      <c r="CCN868" s="41"/>
      <c r="CCO868" s="41"/>
      <c r="CCP868" s="41"/>
      <c r="CCQ868" s="41"/>
      <c r="CCR868" s="41"/>
      <c r="CCS868" s="41"/>
      <c r="CCT868" s="41"/>
      <c r="CCU868" s="41"/>
      <c r="CCV868" s="41"/>
      <c r="CCW868" s="41"/>
      <c r="CCX868" s="41"/>
      <c r="CCY868" s="41"/>
      <c r="CCZ868" s="41"/>
      <c r="CDA868" s="41"/>
      <c r="CDB868" s="41"/>
      <c r="CDC868" s="41"/>
      <c r="CDD868" s="41"/>
      <c r="CDE868" s="41"/>
      <c r="CDF868" s="41"/>
      <c r="CDG868" s="41"/>
      <c r="CDH868" s="41"/>
      <c r="CDI868" s="41"/>
      <c r="CDJ868" s="41"/>
      <c r="CDK868" s="41"/>
      <c r="CDL868" s="41"/>
      <c r="CDM868" s="41"/>
      <c r="CDN868" s="41"/>
      <c r="CDO868" s="41"/>
      <c r="CDP868" s="41"/>
      <c r="CDQ868" s="41"/>
      <c r="CDR868" s="41"/>
      <c r="CDS868" s="41"/>
      <c r="CDT868" s="41"/>
      <c r="CDU868" s="41"/>
      <c r="CDV868" s="41"/>
      <c r="CDW868" s="41"/>
      <c r="CDX868" s="41"/>
      <c r="CDY868" s="41"/>
      <c r="CDZ868" s="41"/>
      <c r="CEA868" s="41"/>
      <c r="CEB868" s="41"/>
      <c r="CEC868" s="41"/>
      <c r="CED868" s="41"/>
      <c r="CEE868" s="41"/>
      <c r="CEF868" s="41"/>
      <c r="CEG868" s="41"/>
      <c r="CEH868" s="41"/>
      <c r="CEI868" s="41"/>
      <c r="CEJ868" s="41"/>
      <c r="CEK868" s="41"/>
      <c r="CEL868" s="41"/>
      <c r="CEM868" s="41"/>
      <c r="CEN868" s="41"/>
      <c r="CEO868" s="41"/>
      <c r="CEP868" s="41"/>
      <c r="CEQ868" s="41"/>
      <c r="CER868" s="41"/>
      <c r="CES868" s="41"/>
      <c r="CET868" s="41"/>
      <c r="CEU868" s="41"/>
      <c r="CEV868" s="41"/>
      <c r="CEW868" s="41"/>
      <c r="CEX868" s="41"/>
      <c r="CEY868" s="41"/>
      <c r="CEZ868" s="41"/>
      <c r="CFA868" s="41"/>
      <c r="CFB868" s="41"/>
      <c r="CFC868" s="41"/>
      <c r="CFD868" s="41"/>
      <c r="CFE868" s="41"/>
      <c r="CFF868" s="41"/>
      <c r="CFG868" s="41"/>
      <c r="CFH868" s="41"/>
      <c r="CFI868" s="41"/>
      <c r="CFJ868" s="41"/>
      <c r="CFK868" s="41"/>
      <c r="CFL868" s="41"/>
      <c r="CFM868" s="41"/>
      <c r="CFN868" s="41"/>
      <c r="CFO868" s="41"/>
      <c r="CFP868" s="41"/>
      <c r="CFQ868" s="41"/>
      <c r="CFR868" s="41"/>
      <c r="CFS868" s="41"/>
      <c r="CFT868" s="41"/>
      <c r="CFU868" s="41"/>
      <c r="CFV868" s="41"/>
      <c r="CFW868" s="41"/>
      <c r="CFX868" s="41"/>
      <c r="CFY868" s="41"/>
      <c r="CFZ868" s="41"/>
      <c r="CGA868" s="41"/>
      <c r="CGB868" s="41"/>
      <c r="CGC868" s="41"/>
      <c r="CGD868" s="41"/>
      <c r="CGE868" s="41"/>
      <c r="CGF868" s="41"/>
      <c r="CGG868" s="41"/>
      <c r="CGH868" s="41"/>
      <c r="CGI868" s="41"/>
      <c r="CGJ868" s="41"/>
      <c r="CGK868" s="41"/>
      <c r="CGL868" s="41"/>
      <c r="CGM868" s="41"/>
      <c r="CGN868" s="41"/>
      <c r="CGO868" s="41"/>
      <c r="CGP868" s="41"/>
      <c r="CGQ868" s="41"/>
      <c r="CGR868" s="41"/>
      <c r="CGS868" s="41"/>
      <c r="CGT868" s="41"/>
      <c r="CGU868" s="41"/>
      <c r="CGV868" s="41"/>
      <c r="CGW868" s="41"/>
      <c r="CGX868" s="41"/>
      <c r="CGY868" s="41"/>
      <c r="CGZ868" s="41"/>
      <c r="CHA868" s="41"/>
      <c r="CHB868" s="41"/>
      <c r="CHC868" s="41"/>
      <c r="CHD868" s="41"/>
      <c r="CHE868" s="41"/>
      <c r="CHF868" s="41"/>
      <c r="CHG868" s="41"/>
      <c r="CHH868" s="41"/>
      <c r="CHI868" s="41"/>
      <c r="CHJ868" s="41"/>
      <c r="CHK868" s="41"/>
      <c r="CHL868" s="41"/>
      <c r="CHM868" s="41"/>
      <c r="CHN868" s="41"/>
      <c r="CHO868" s="41"/>
      <c r="CHP868" s="41"/>
      <c r="CHQ868" s="41"/>
      <c r="CHR868" s="41"/>
      <c r="CHS868" s="41"/>
      <c r="CHT868" s="41"/>
      <c r="CHU868" s="41"/>
      <c r="CHV868" s="41"/>
      <c r="CHW868" s="41"/>
      <c r="CHX868" s="41"/>
      <c r="CHY868" s="41"/>
      <c r="CHZ868" s="41"/>
      <c r="CIA868" s="41"/>
      <c r="CIB868" s="41"/>
      <c r="CIC868" s="41"/>
      <c r="CID868" s="41"/>
      <c r="CIE868" s="41"/>
      <c r="CIF868" s="41"/>
      <c r="CIG868" s="41"/>
      <c r="CIH868" s="41"/>
      <c r="CII868" s="41"/>
      <c r="CIJ868" s="41"/>
      <c r="CIK868" s="41"/>
      <c r="CIL868" s="41"/>
      <c r="CIM868" s="41"/>
      <c r="CIN868" s="41"/>
      <c r="CIO868" s="41"/>
      <c r="CIP868" s="41"/>
      <c r="CIQ868" s="41"/>
      <c r="CIR868" s="41"/>
      <c r="CIS868" s="41"/>
      <c r="CIT868" s="41"/>
      <c r="CIU868" s="41"/>
      <c r="CIV868" s="41"/>
      <c r="CIW868" s="41"/>
      <c r="CIX868" s="41"/>
      <c r="CIY868" s="41"/>
      <c r="CIZ868" s="41"/>
      <c r="CJA868" s="41"/>
      <c r="CJB868" s="41"/>
      <c r="CJC868" s="41"/>
      <c r="CJD868" s="41"/>
      <c r="CJE868" s="41"/>
      <c r="CJF868" s="41"/>
      <c r="CJG868" s="41"/>
      <c r="CJH868" s="41"/>
      <c r="CJI868" s="41"/>
      <c r="CJJ868" s="41"/>
      <c r="CJK868" s="41"/>
      <c r="CJL868" s="41"/>
      <c r="CJM868" s="41"/>
      <c r="CJN868" s="41"/>
      <c r="CJO868" s="41"/>
      <c r="CJP868" s="41"/>
      <c r="CJQ868" s="41"/>
      <c r="CJR868" s="41"/>
      <c r="CJS868" s="41"/>
      <c r="CJT868" s="41"/>
      <c r="CJU868" s="41"/>
      <c r="CJV868" s="41"/>
      <c r="CJW868" s="41"/>
      <c r="CJX868" s="41"/>
      <c r="CJY868" s="41"/>
      <c r="CJZ868" s="41"/>
      <c r="CKA868" s="41"/>
      <c r="CKB868" s="41"/>
      <c r="CKC868" s="41"/>
      <c r="CKD868" s="41"/>
      <c r="CKE868" s="41"/>
      <c r="CKF868" s="41"/>
      <c r="CKG868" s="41"/>
      <c r="CKH868" s="41"/>
      <c r="CKI868" s="41"/>
      <c r="CKJ868" s="41"/>
      <c r="CKK868" s="41"/>
      <c r="CKL868" s="41"/>
      <c r="CKM868" s="41"/>
      <c r="CKN868" s="41"/>
      <c r="CKO868" s="41"/>
      <c r="CKP868" s="41"/>
      <c r="CKQ868" s="41"/>
      <c r="CKR868" s="41"/>
      <c r="CKS868" s="41"/>
      <c r="CKT868" s="41"/>
      <c r="CKU868" s="41"/>
      <c r="CKV868" s="41"/>
      <c r="CKW868" s="41"/>
      <c r="CKX868" s="41"/>
      <c r="CKY868" s="41"/>
      <c r="CKZ868" s="41"/>
      <c r="CLA868" s="41"/>
      <c r="CLB868" s="41"/>
      <c r="CLC868" s="41"/>
      <c r="CLD868" s="41"/>
      <c r="CLE868" s="41"/>
      <c r="CLF868" s="41"/>
      <c r="CLG868" s="41"/>
      <c r="CLH868" s="41"/>
      <c r="CLI868" s="41"/>
      <c r="CLJ868" s="41"/>
      <c r="CLK868" s="41"/>
      <c r="CLL868" s="41"/>
      <c r="CLM868" s="41"/>
      <c r="CLN868" s="41"/>
      <c r="CLO868" s="41"/>
      <c r="CLP868" s="41"/>
      <c r="CLQ868" s="41"/>
      <c r="CLR868" s="41"/>
      <c r="CLS868" s="41"/>
      <c r="CLT868" s="41"/>
      <c r="CLU868" s="41"/>
      <c r="CLV868" s="41"/>
      <c r="CLW868" s="41"/>
      <c r="CLX868" s="41"/>
      <c r="CLY868" s="41"/>
      <c r="CLZ868" s="41"/>
      <c r="CMA868" s="41"/>
      <c r="CMB868" s="41"/>
      <c r="CMC868" s="41"/>
      <c r="CMD868" s="41"/>
      <c r="CME868" s="41"/>
      <c r="CMF868" s="41"/>
      <c r="CMG868" s="41"/>
      <c r="CMH868" s="41"/>
      <c r="CMI868" s="41"/>
      <c r="CMJ868" s="41"/>
      <c r="CMK868" s="41"/>
      <c r="CML868" s="41"/>
      <c r="CMM868" s="41"/>
      <c r="CMN868" s="41"/>
      <c r="CMO868" s="41"/>
      <c r="CMP868" s="41"/>
      <c r="CMQ868" s="41"/>
      <c r="CMR868" s="41"/>
      <c r="CMS868" s="41"/>
      <c r="CMT868" s="41"/>
      <c r="CMU868" s="41"/>
      <c r="CMV868" s="41"/>
      <c r="CMW868" s="41"/>
      <c r="CMX868" s="41"/>
      <c r="CMY868" s="41"/>
      <c r="CMZ868" s="41"/>
      <c r="CNA868" s="41"/>
      <c r="CNB868" s="41"/>
      <c r="CNC868" s="41"/>
      <c r="CND868" s="41"/>
      <c r="CNE868" s="41"/>
      <c r="CNF868" s="41"/>
      <c r="CNG868" s="41"/>
      <c r="CNH868" s="41"/>
      <c r="CNI868" s="41"/>
      <c r="CNJ868" s="41"/>
      <c r="CNK868" s="41"/>
      <c r="CNL868" s="41"/>
      <c r="CNM868" s="41"/>
      <c r="CNN868" s="41"/>
      <c r="CNO868" s="41"/>
      <c r="CNP868" s="41"/>
      <c r="CNQ868" s="41"/>
      <c r="CNR868" s="41"/>
      <c r="CNS868" s="41"/>
      <c r="CNT868" s="41"/>
      <c r="CNU868" s="41"/>
      <c r="CNV868" s="41"/>
      <c r="CNW868" s="41"/>
      <c r="CNX868" s="41"/>
      <c r="CNY868" s="41"/>
      <c r="CNZ868" s="41"/>
      <c r="COA868" s="41"/>
      <c r="COB868" s="41"/>
      <c r="COC868" s="41"/>
      <c r="COD868" s="41"/>
      <c r="COE868" s="41"/>
      <c r="COF868" s="41"/>
      <c r="COG868" s="41"/>
      <c r="COH868" s="41"/>
      <c r="COI868" s="41"/>
      <c r="COJ868" s="41"/>
      <c r="COK868" s="41"/>
      <c r="COL868" s="41"/>
      <c r="COM868" s="41"/>
      <c r="CON868" s="41"/>
      <c r="COO868" s="41"/>
      <c r="COP868" s="41"/>
      <c r="COQ868" s="41"/>
      <c r="COR868" s="41"/>
      <c r="COS868" s="41"/>
      <c r="COT868" s="41"/>
      <c r="COU868" s="41"/>
      <c r="COV868" s="41"/>
      <c r="COW868" s="41"/>
      <c r="COX868" s="41"/>
      <c r="COY868" s="41"/>
      <c r="COZ868" s="41"/>
      <c r="CPA868" s="41"/>
      <c r="CPB868" s="41"/>
      <c r="CPC868" s="41"/>
      <c r="CPD868" s="41"/>
      <c r="CPE868" s="41"/>
      <c r="CPF868" s="41"/>
      <c r="CPG868" s="41"/>
      <c r="CPH868" s="41"/>
      <c r="CPI868" s="41"/>
      <c r="CPJ868" s="41"/>
      <c r="CPK868" s="41"/>
      <c r="CPL868" s="41"/>
      <c r="CPM868" s="41"/>
      <c r="CPN868" s="41"/>
      <c r="CPO868" s="41"/>
      <c r="CPP868" s="41"/>
      <c r="CPQ868" s="41"/>
      <c r="CPR868" s="41"/>
      <c r="CPS868" s="41"/>
      <c r="CPT868" s="41"/>
      <c r="CPU868" s="41"/>
      <c r="CPV868" s="41"/>
      <c r="CPW868" s="41"/>
      <c r="CPX868" s="41"/>
      <c r="CPY868" s="41"/>
      <c r="CPZ868" s="41"/>
      <c r="CQA868" s="41"/>
      <c r="CQB868" s="41"/>
      <c r="CQC868" s="41"/>
      <c r="CQD868" s="41"/>
      <c r="CQE868" s="41"/>
      <c r="CQF868" s="41"/>
      <c r="CQG868" s="41"/>
      <c r="CQH868" s="41"/>
      <c r="CQI868" s="41"/>
      <c r="CQJ868" s="41"/>
      <c r="CQK868" s="41"/>
      <c r="CQL868" s="41"/>
      <c r="CQM868" s="41"/>
      <c r="CQN868" s="41"/>
      <c r="CQO868" s="41"/>
      <c r="CQP868" s="41"/>
      <c r="CQQ868" s="41"/>
      <c r="CQR868" s="41"/>
      <c r="CQS868" s="41"/>
      <c r="CQT868" s="41"/>
      <c r="CQU868" s="41"/>
      <c r="CQV868" s="41"/>
      <c r="CQW868" s="41"/>
      <c r="CQX868" s="41"/>
      <c r="CQY868" s="41"/>
      <c r="CQZ868" s="41"/>
      <c r="CRA868" s="41"/>
      <c r="CRB868" s="41"/>
      <c r="CRC868" s="41"/>
      <c r="CRD868" s="41"/>
      <c r="CRE868" s="41"/>
      <c r="CRF868" s="41"/>
      <c r="CRG868" s="41"/>
      <c r="CRH868" s="41"/>
      <c r="CRI868" s="41"/>
      <c r="CRJ868" s="41"/>
      <c r="CRK868" s="41"/>
      <c r="CRL868" s="41"/>
      <c r="CRM868" s="41"/>
      <c r="CRN868" s="41"/>
      <c r="CRO868" s="41"/>
      <c r="CRP868" s="41"/>
      <c r="CRQ868" s="41"/>
      <c r="CRR868" s="41"/>
      <c r="CRS868" s="41"/>
      <c r="CRT868" s="41"/>
      <c r="CRU868" s="41"/>
      <c r="CRV868" s="41"/>
      <c r="CRW868" s="41"/>
      <c r="CRX868" s="41"/>
      <c r="CRY868" s="41"/>
      <c r="CRZ868" s="41"/>
      <c r="CSA868" s="41"/>
      <c r="CSB868" s="41"/>
      <c r="CSC868" s="41"/>
      <c r="CSD868" s="41"/>
      <c r="CSE868" s="41"/>
      <c r="CSF868" s="41"/>
      <c r="CSG868" s="41"/>
      <c r="CSH868" s="41"/>
      <c r="CSI868" s="41"/>
      <c r="CSJ868" s="41"/>
      <c r="CSK868" s="41"/>
      <c r="CSL868" s="41"/>
      <c r="CSM868" s="41"/>
      <c r="CSN868" s="41"/>
      <c r="CSO868" s="41"/>
      <c r="CSP868" s="41"/>
      <c r="CSQ868" s="41"/>
      <c r="CSR868" s="41"/>
      <c r="CSS868" s="41"/>
      <c r="CST868" s="41"/>
      <c r="CSU868" s="41"/>
      <c r="CSV868" s="41"/>
      <c r="CSW868" s="41"/>
      <c r="CSX868" s="41"/>
      <c r="CSY868" s="41"/>
      <c r="CSZ868" s="41"/>
      <c r="CTA868" s="41"/>
      <c r="CTB868" s="41"/>
      <c r="CTC868" s="41"/>
      <c r="CTD868" s="41"/>
      <c r="CTE868" s="41"/>
      <c r="CTF868" s="41"/>
      <c r="CTG868" s="41"/>
      <c r="CTH868" s="41"/>
      <c r="CTI868" s="41"/>
      <c r="CTJ868" s="41"/>
      <c r="CTK868" s="41"/>
      <c r="CTL868" s="41"/>
      <c r="CTM868" s="41"/>
      <c r="CTN868" s="41"/>
      <c r="CTO868" s="41"/>
      <c r="CTP868" s="41"/>
      <c r="CTQ868" s="41"/>
      <c r="CTR868" s="41"/>
      <c r="CTS868" s="41"/>
      <c r="CTT868" s="41"/>
      <c r="CTU868" s="41"/>
      <c r="CTV868" s="41"/>
      <c r="CTW868" s="41"/>
      <c r="CTX868" s="41"/>
      <c r="CTY868" s="41"/>
      <c r="CTZ868" s="41"/>
      <c r="CUA868" s="41"/>
      <c r="CUB868" s="41"/>
      <c r="CUC868" s="41"/>
      <c r="CUD868" s="41"/>
      <c r="CUE868" s="41"/>
      <c r="CUF868" s="41"/>
      <c r="CUG868" s="41"/>
      <c r="CUH868" s="41"/>
      <c r="CUI868" s="41"/>
      <c r="CUJ868" s="41"/>
      <c r="CUK868" s="41"/>
      <c r="CUL868" s="41"/>
      <c r="CUM868" s="41"/>
      <c r="CUN868" s="41"/>
      <c r="CUO868" s="41"/>
      <c r="CUP868" s="41"/>
      <c r="CUQ868" s="41"/>
      <c r="CUR868" s="41"/>
      <c r="CUS868" s="41"/>
      <c r="CUT868" s="41"/>
      <c r="CUU868" s="41"/>
      <c r="CUV868" s="41"/>
      <c r="CUW868" s="41"/>
      <c r="CUX868" s="41"/>
      <c r="CUY868" s="41"/>
      <c r="CUZ868" s="41"/>
      <c r="CVA868" s="41"/>
      <c r="CVB868" s="41"/>
      <c r="CVC868" s="41"/>
      <c r="CVD868" s="41"/>
      <c r="CVE868" s="41"/>
      <c r="CVF868" s="41"/>
      <c r="CVG868" s="41"/>
      <c r="CVH868" s="41"/>
      <c r="CVI868" s="41"/>
      <c r="CVJ868" s="41"/>
      <c r="CVK868" s="41"/>
      <c r="CVL868" s="41"/>
      <c r="CVM868" s="41"/>
      <c r="CVN868" s="41"/>
      <c r="CVO868" s="41"/>
      <c r="CVP868" s="41"/>
      <c r="CVQ868" s="41"/>
      <c r="CVR868" s="41"/>
      <c r="CVS868" s="41"/>
      <c r="CVT868" s="41"/>
      <c r="CVU868" s="41"/>
      <c r="CVV868" s="41"/>
      <c r="CVW868" s="41"/>
      <c r="CVX868" s="41"/>
      <c r="CVY868" s="41"/>
      <c r="CVZ868" s="41"/>
      <c r="CWA868" s="41"/>
      <c r="CWB868" s="41"/>
      <c r="CWC868" s="41"/>
      <c r="CWD868" s="41"/>
      <c r="CWE868" s="41"/>
      <c r="CWF868" s="41"/>
      <c r="CWG868" s="41"/>
      <c r="CWH868" s="41"/>
      <c r="CWI868" s="41"/>
      <c r="CWJ868" s="41"/>
      <c r="CWK868" s="41"/>
      <c r="CWL868" s="41"/>
      <c r="CWM868" s="41"/>
      <c r="CWN868" s="41"/>
      <c r="CWO868" s="41"/>
      <c r="CWP868" s="41"/>
      <c r="CWQ868" s="41"/>
      <c r="CWR868" s="41"/>
      <c r="CWS868" s="41"/>
      <c r="CWT868" s="41"/>
      <c r="CWU868" s="41"/>
      <c r="CWV868" s="41"/>
      <c r="CWW868" s="41"/>
      <c r="CWX868" s="41"/>
      <c r="CWY868" s="41"/>
      <c r="CWZ868" s="41"/>
      <c r="CXA868" s="41"/>
      <c r="CXB868" s="41"/>
      <c r="CXC868" s="41"/>
      <c r="CXD868" s="41"/>
      <c r="CXE868" s="41"/>
      <c r="CXF868" s="41"/>
      <c r="CXG868" s="41"/>
      <c r="CXH868" s="41"/>
      <c r="CXI868" s="41"/>
      <c r="CXJ868" s="41"/>
      <c r="CXK868" s="41"/>
      <c r="CXL868" s="41"/>
      <c r="CXM868" s="41"/>
      <c r="CXN868" s="41"/>
      <c r="CXO868" s="41"/>
      <c r="CXP868" s="41"/>
      <c r="CXQ868" s="41"/>
      <c r="CXR868" s="41"/>
      <c r="CXS868" s="41"/>
      <c r="CXT868" s="41"/>
      <c r="CXU868" s="41"/>
      <c r="CXV868" s="41"/>
      <c r="CXW868" s="41"/>
      <c r="CXX868" s="41"/>
      <c r="CXY868" s="41"/>
      <c r="CXZ868" s="41"/>
      <c r="CYA868" s="41"/>
      <c r="CYB868" s="41"/>
      <c r="CYC868" s="41"/>
      <c r="CYD868" s="41"/>
      <c r="CYE868" s="41"/>
      <c r="CYF868" s="41"/>
      <c r="CYG868" s="41"/>
      <c r="CYH868" s="41"/>
      <c r="CYI868" s="41"/>
      <c r="CYJ868" s="41"/>
      <c r="CYK868" s="41"/>
      <c r="CYL868" s="41"/>
      <c r="CYM868" s="41"/>
      <c r="CYN868" s="41"/>
      <c r="CYO868" s="41"/>
      <c r="CYP868" s="41"/>
      <c r="CYQ868" s="41"/>
      <c r="CYR868" s="41"/>
      <c r="CYS868" s="41"/>
      <c r="CYT868" s="41"/>
      <c r="CYU868" s="41"/>
      <c r="CYV868" s="41"/>
      <c r="CYW868" s="41"/>
      <c r="CYX868" s="41"/>
      <c r="CYY868" s="41"/>
      <c r="CYZ868" s="41"/>
      <c r="CZA868" s="41"/>
      <c r="CZB868" s="41"/>
      <c r="CZC868" s="41"/>
      <c r="CZD868" s="41"/>
      <c r="CZE868" s="41"/>
      <c r="CZF868" s="41"/>
      <c r="CZG868" s="41"/>
      <c r="CZH868" s="41"/>
      <c r="CZI868" s="41"/>
      <c r="CZJ868" s="41"/>
      <c r="CZK868" s="41"/>
      <c r="CZL868" s="41"/>
      <c r="CZM868" s="41"/>
      <c r="CZN868" s="41"/>
      <c r="CZO868" s="41"/>
      <c r="CZP868" s="41"/>
      <c r="CZQ868" s="41"/>
      <c r="CZR868" s="41"/>
      <c r="CZS868" s="41"/>
      <c r="CZT868" s="41"/>
      <c r="CZU868" s="41"/>
      <c r="CZV868" s="41"/>
      <c r="CZW868" s="41"/>
      <c r="CZX868" s="41"/>
      <c r="CZY868" s="41"/>
      <c r="CZZ868" s="41"/>
      <c r="DAA868" s="41"/>
      <c r="DAB868" s="41"/>
      <c r="DAC868" s="41"/>
      <c r="DAD868" s="41"/>
      <c r="DAE868" s="41"/>
      <c r="DAF868" s="41"/>
      <c r="DAG868" s="41"/>
      <c r="DAH868" s="41"/>
      <c r="DAI868" s="41"/>
      <c r="DAJ868" s="41"/>
      <c r="DAK868" s="41"/>
      <c r="DAL868" s="41"/>
      <c r="DAM868" s="41"/>
      <c r="DAN868" s="41"/>
      <c r="DAO868" s="41"/>
      <c r="DAP868" s="41"/>
      <c r="DAQ868" s="41"/>
      <c r="DAR868" s="41"/>
      <c r="DAS868" s="41"/>
      <c r="DAT868" s="41"/>
      <c r="DAU868" s="41"/>
      <c r="DAV868" s="41"/>
      <c r="DAW868" s="41"/>
      <c r="DAX868" s="41"/>
      <c r="DAY868" s="41"/>
      <c r="DAZ868" s="41"/>
      <c r="DBA868" s="41"/>
      <c r="DBB868" s="41"/>
      <c r="DBC868" s="41"/>
      <c r="DBD868" s="41"/>
      <c r="DBE868" s="41"/>
      <c r="DBF868" s="41"/>
      <c r="DBG868" s="41"/>
      <c r="DBH868" s="41"/>
      <c r="DBI868" s="41"/>
      <c r="DBJ868" s="41"/>
      <c r="DBK868" s="41"/>
      <c r="DBL868" s="41"/>
      <c r="DBM868" s="41"/>
      <c r="DBN868" s="41"/>
      <c r="DBO868" s="41"/>
      <c r="DBP868" s="41"/>
      <c r="DBQ868" s="41"/>
      <c r="DBR868" s="41"/>
      <c r="DBS868" s="41"/>
      <c r="DBT868" s="41"/>
      <c r="DBU868" s="41"/>
      <c r="DBV868" s="41"/>
      <c r="DBW868" s="41"/>
      <c r="DBX868" s="41"/>
      <c r="DBY868" s="41"/>
      <c r="DBZ868" s="41"/>
      <c r="DCA868" s="41"/>
      <c r="DCB868" s="41"/>
      <c r="DCC868" s="41"/>
      <c r="DCD868" s="41"/>
      <c r="DCE868" s="41"/>
      <c r="DCF868" s="41"/>
      <c r="DCG868" s="41"/>
      <c r="DCH868" s="41"/>
      <c r="DCI868" s="41"/>
      <c r="DCJ868" s="41"/>
      <c r="DCK868" s="41"/>
      <c r="DCL868" s="41"/>
      <c r="DCM868" s="41"/>
      <c r="DCN868" s="41"/>
      <c r="DCO868" s="41"/>
      <c r="DCP868" s="41"/>
      <c r="DCQ868" s="41"/>
      <c r="DCR868" s="41"/>
      <c r="DCS868" s="41"/>
      <c r="DCT868" s="41"/>
      <c r="DCU868" s="41"/>
      <c r="DCV868" s="41"/>
      <c r="DCW868" s="41"/>
      <c r="DCX868" s="41"/>
      <c r="DCY868" s="41"/>
      <c r="DCZ868" s="41"/>
      <c r="DDA868" s="41"/>
      <c r="DDB868" s="41"/>
      <c r="DDC868" s="41"/>
      <c r="DDD868" s="41"/>
      <c r="DDE868" s="41"/>
      <c r="DDF868" s="41"/>
      <c r="DDG868" s="41"/>
      <c r="DDH868" s="41"/>
      <c r="DDI868" s="41"/>
      <c r="DDJ868" s="41"/>
      <c r="DDK868" s="41"/>
      <c r="DDL868" s="41"/>
      <c r="DDM868" s="41"/>
      <c r="DDN868" s="41"/>
      <c r="DDO868" s="41"/>
      <c r="DDP868" s="41"/>
      <c r="DDQ868" s="41"/>
      <c r="DDR868" s="41"/>
      <c r="DDS868" s="41"/>
      <c r="DDT868" s="41"/>
      <c r="DDU868" s="41"/>
      <c r="DDV868" s="41"/>
      <c r="DDW868" s="41"/>
      <c r="DDX868" s="41"/>
      <c r="DDY868" s="41"/>
      <c r="DDZ868" s="41"/>
      <c r="DEA868" s="41"/>
      <c r="DEB868" s="41"/>
      <c r="DEC868" s="41"/>
      <c r="DED868" s="41"/>
      <c r="DEE868" s="41"/>
      <c r="DEF868" s="41"/>
      <c r="DEG868" s="41"/>
      <c r="DEH868" s="41"/>
      <c r="DEI868" s="41"/>
      <c r="DEJ868" s="41"/>
      <c r="DEK868" s="41"/>
      <c r="DEL868" s="41"/>
      <c r="DEM868" s="41"/>
      <c r="DEN868" s="41"/>
      <c r="DEO868" s="41"/>
      <c r="DEP868" s="41"/>
      <c r="DEQ868" s="41"/>
      <c r="DER868" s="41"/>
      <c r="DES868" s="41"/>
      <c r="DET868" s="41"/>
      <c r="DEU868" s="41"/>
      <c r="DEV868" s="41"/>
      <c r="DEW868" s="41"/>
      <c r="DEX868" s="41"/>
      <c r="DEY868" s="41"/>
      <c r="DEZ868" s="41"/>
      <c r="DFA868" s="41"/>
      <c r="DFB868" s="41"/>
      <c r="DFC868" s="41"/>
      <c r="DFD868" s="41"/>
      <c r="DFE868" s="41"/>
      <c r="DFF868" s="41"/>
      <c r="DFG868" s="41"/>
      <c r="DFH868" s="41"/>
      <c r="DFI868" s="41"/>
      <c r="DFJ868" s="41"/>
      <c r="DFK868" s="41"/>
      <c r="DFL868" s="41"/>
      <c r="DFM868" s="41"/>
      <c r="DFN868" s="41"/>
      <c r="DFO868" s="41"/>
      <c r="DFP868" s="41"/>
      <c r="DFQ868" s="41"/>
      <c r="DFR868" s="41"/>
      <c r="DFS868" s="41"/>
      <c r="DFT868" s="41"/>
      <c r="DFU868" s="41"/>
      <c r="DFV868" s="41"/>
      <c r="DFW868" s="41"/>
      <c r="DFX868" s="41"/>
      <c r="DFY868" s="41"/>
      <c r="DFZ868" s="41"/>
      <c r="DGA868" s="41"/>
      <c r="DGB868" s="41"/>
      <c r="DGC868" s="41"/>
      <c r="DGD868" s="41"/>
      <c r="DGE868" s="41"/>
      <c r="DGF868" s="41"/>
      <c r="DGG868" s="41"/>
      <c r="DGH868" s="41"/>
      <c r="DGI868" s="41"/>
      <c r="DGJ868" s="41"/>
      <c r="DGK868" s="41"/>
      <c r="DGL868" s="41"/>
      <c r="DGM868" s="41"/>
      <c r="DGN868" s="41"/>
      <c r="DGO868" s="41"/>
      <c r="DGP868" s="41"/>
      <c r="DGQ868" s="41"/>
      <c r="DGR868" s="41"/>
      <c r="DGS868" s="41"/>
      <c r="DGT868" s="41"/>
      <c r="DGU868" s="41"/>
      <c r="DGV868" s="41"/>
      <c r="DGW868" s="41"/>
      <c r="DGX868" s="41"/>
      <c r="DGY868" s="41"/>
      <c r="DGZ868" s="41"/>
      <c r="DHA868" s="41"/>
      <c r="DHB868" s="41"/>
      <c r="DHC868" s="41"/>
      <c r="DHD868" s="41"/>
      <c r="DHE868" s="41"/>
      <c r="DHF868" s="41"/>
      <c r="DHG868" s="41"/>
      <c r="DHH868" s="41"/>
      <c r="DHI868" s="41"/>
      <c r="DHJ868" s="41"/>
      <c r="DHK868" s="41"/>
      <c r="DHL868" s="41"/>
      <c r="DHM868" s="41"/>
      <c r="DHN868" s="41"/>
      <c r="DHO868" s="41"/>
      <c r="DHP868" s="41"/>
      <c r="DHQ868" s="41"/>
      <c r="DHR868" s="41"/>
      <c r="DHS868" s="41"/>
      <c r="DHT868" s="41"/>
      <c r="DHU868" s="41"/>
      <c r="DHV868" s="41"/>
      <c r="DHW868" s="41"/>
      <c r="DHX868" s="41"/>
      <c r="DHY868" s="41"/>
      <c r="DHZ868" s="41"/>
      <c r="DIA868" s="41"/>
      <c r="DIB868" s="41"/>
      <c r="DIC868" s="41"/>
      <c r="DID868" s="41"/>
      <c r="DIE868" s="41"/>
      <c r="DIF868" s="41"/>
      <c r="DIG868" s="41"/>
      <c r="DIH868" s="41"/>
      <c r="DII868" s="41"/>
      <c r="DIJ868" s="41"/>
      <c r="DIK868" s="41"/>
      <c r="DIL868" s="41"/>
      <c r="DIM868" s="41"/>
      <c r="DIN868" s="41"/>
      <c r="DIO868" s="41"/>
      <c r="DIP868" s="41"/>
      <c r="DIQ868" s="41"/>
      <c r="DIR868" s="41"/>
      <c r="DIS868" s="41"/>
      <c r="DIT868" s="41"/>
      <c r="DIU868" s="41"/>
      <c r="DIV868" s="41"/>
      <c r="DIW868" s="41"/>
      <c r="DIX868" s="41"/>
      <c r="DIY868" s="41"/>
      <c r="DIZ868" s="41"/>
      <c r="DJA868" s="41"/>
      <c r="DJB868" s="41"/>
      <c r="DJC868" s="41"/>
      <c r="DJD868" s="41"/>
      <c r="DJE868" s="41"/>
      <c r="DJF868" s="41"/>
      <c r="DJG868" s="41"/>
      <c r="DJH868" s="41"/>
      <c r="DJI868" s="41"/>
      <c r="DJJ868" s="41"/>
      <c r="DJK868" s="41"/>
      <c r="DJL868" s="41"/>
      <c r="DJM868" s="41"/>
      <c r="DJN868" s="41"/>
      <c r="DJO868" s="41"/>
      <c r="DJP868" s="41"/>
      <c r="DJQ868" s="41"/>
      <c r="DJR868" s="41"/>
      <c r="DJS868" s="41"/>
      <c r="DJT868" s="41"/>
      <c r="DJU868" s="41"/>
      <c r="DJV868" s="41"/>
      <c r="DJW868" s="41"/>
      <c r="DJX868" s="41"/>
      <c r="DJY868" s="41"/>
      <c r="DJZ868" s="41"/>
      <c r="DKA868" s="41"/>
      <c r="DKB868" s="41"/>
      <c r="DKC868" s="41"/>
      <c r="DKD868" s="41"/>
      <c r="DKE868" s="41"/>
      <c r="DKF868" s="41"/>
      <c r="DKG868" s="41"/>
      <c r="DKH868" s="41"/>
      <c r="DKI868" s="41"/>
      <c r="DKJ868" s="41"/>
      <c r="DKK868" s="41"/>
      <c r="DKL868" s="41"/>
      <c r="DKM868" s="41"/>
      <c r="DKN868" s="41"/>
      <c r="DKO868" s="41"/>
      <c r="DKP868" s="41"/>
      <c r="DKQ868" s="41"/>
      <c r="DKR868" s="41"/>
      <c r="DKS868" s="41"/>
      <c r="DKT868" s="41"/>
      <c r="DKU868" s="41"/>
      <c r="DKV868" s="41"/>
      <c r="DKW868" s="41"/>
      <c r="DKX868" s="41"/>
      <c r="DKY868" s="41"/>
      <c r="DKZ868" s="41"/>
      <c r="DLA868" s="41"/>
      <c r="DLB868" s="41"/>
      <c r="DLC868" s="41"/>
      <c r="DLD868" s="41"/>
      <c r="DLE868" s="41"/>
      <c r="DLF868" s="41"/>
      <c r="DLG868" s="41"/>
      <c r="DLH868" s="41"/>
      <c r="DLI868" s="41"/>
      <c r="DLJ868" s="41"/>
      <c r="DLK868" s="41"/>
      <c r="DLL868" s="41"/>
      <c r="DLM868" s="41"/>
      <c r="DLN868" s="41"/>
      <c r="DLO868" s="41"/>
      <c r="DLP868" s="41"/>
      <c r="DLQ868" s="41"/>
      <c r="DLR868" s="41"/>
      <c r="DLS868" s="41"/>
      <c r="DLT868" s="41"/>
      <c r="DLU868" s="41"/>
      <c r="DLV868" s="41"/>
      <c r="DLW868" s="41"/>
      <c r="DLX868" s="41"/>
      <c r="DLY868" s="41"/>
      <c r="DLZ868" s="41"/>
      <c r="DMA868" s="41"/>
      <c r="DMB868" s="41"/>
      <c r="DMC868" s="41"/>
      <c r="DMD868" s="41"/>
      <c r="DME868" s="41"/>
      <c r="DMF868" s="41"/>
      <c r="DMG868" s="41"/>
      <c r="DMH868" s="41"/>
      <c r="DMI868" s="41"/>
      <c r="DMJ868" s="41"/>
      <c r="DMK868" s="41"/>
      <c r="DML868" s="41"/>
      <c r="DMM868" s="41"/>
      <c r="DMN868" s="41"/>
      <c r="DMO868" s="41"/>
      <c r="DMP868" s="41"/>
      <c r="DMQ868" s="41"/>
      <c r="DMR868" s="41"/>
      <c r="DMS868" s="41"/>
      <c r="DMT868" s="41"/>
      <c r="DMU868" s="41"/>
      <c r="DMV868" s="41"/>
      <c r="DMW868" s="41"/>
      <c r="DMX868" s="41"/>
      <c r="DMY868" s="41"/>
      <c r="DMZ868" s="41"/>
      <c r="DNA868" s="41"/>
      <c r="DNB868" s="41"/>
      <c r="DNC868" s="41"/>
      <c r="DND868" s="41"/>
      <c r="DNE868" s="41"/>
      <c r="DNF868" s="41"/>
      <c r="DNG868" s="41"/>
      <c r="DNH868" s="41"/>
      <c r="DNI868" s="41"/>
      <c r="DNJ868" s="41"/>
      <c r="DNK868" s="41"/>
      <c r="DNL868" s="41"/>
      <c r="DNM868" s="41"/>
      <c r="DNN868" s="41"/>
      <c r="DNO868" s="41"/>
      <c r="DNP868" s="41"/>
      <c r="DNQ868" s="41"/>
      <c r="DNR868" s="41"/>
      <c r="DNS868" s="41"/>
      <c r="DNT868" s="41"/>
      <c r="DNU868" s="41"/>
      <c r="DNV868" s="41"/>
      <c r="DNW868" s="41"/>
      <c r="DNX868" s="41"/>
      <c r="DNY868" s="41"/>
      <c r="DNZ868" s="41"/>
      <c r="DOA868" s="41"/>
      <c r="DOB868" s="41"/>
      <c r="DOC868" s="41"/>
      <c r="DOD868" s="41"/>
      <c r="DOE868" s="41"/>
      <c r="DOF868" s="41"/>
      <c r="DOG868" s="41"/>
      <c r="DOH868" s="41"/>
      <c r="DOI868" s="41"/>
      <c r="DOJ868" s="41"/>
      <c r="DOK868" s="41"/>
      <c r="DOL868" s="41"/>
      <c r="DOM868" s="41"/>
      <c r="DON868" s="41"/>
      <c r="DOO868" s="41"/>
      <c r="DOP868" s="41"/>
      <c r="DOQ868" s="41"/>
      <c r="DOR868" s="41"/>
      <c r="DOS868" s="41"/>
      <c r="DOT868" s="41"/>
      <c r="DOU868" s="41"/>
      <c r="DOV868" s="41"/>
      <c r="DOW868" s="41"/>
      <c r="DOX868" s="41"/>
      <c r="DOY868" s="41"/>
      <c r="DOZ868" s="41"/>
      <c r="DPA868" s="41"/>
      <c r="DPB868" s="41"/>
      <c r="DPC868" s="41"/>
      <c r="DPD868" s="41"/>
      <c r="DPE868" s="41"/>
      <c r="DPF868" s="41"/>
      <c r="DPG868" s="41"/>
      <c r="DPH868" s="41"/>
      <c r="DPI868" s="41"/>
      <c r="DPJ868" s="41"/>
      <c r="DPK868" s="41"/>
      <c r="DPL868" s="41"/>
      <c r="DPM868" s="41"/>
      <c r="DPN868" s="41"/>
      <c r="DPO868" s="41"/>
      <c r="DPP868" s="41"/>
      <c r="DPQ868" s="41"/>
      <c r="DPR868" s="41"/>
      <c r="DPS868" s="41"/>
      <c r="DPT868" s="41"/>
      <c r="DPU868" s="41"/>
      <c r="DPV868" s="41"/>
      <c r="DPW868" s="41"/>
      <c r="DPX868" s="41"/>
      <c r="DPY868" s="41"/>
      <c r="DPZ868" s="41"/>
      <c r="DQA868" s="41"/>
      <c r="DQB868" s="41"/>
      <c r="DQC868" s="41"/>
      <c r="DQD868" s="41"/>
      <c r="DQE868" s="41"/>
      <c r="DQF868" s="41"/>
      <c r="DQG868" s="41"/>
      <c r="DQH868" s="41"/>
      <c r="DQI868" s="41"/>
      <c r="DQJ868" s="41"/>
      <c r="DQK868" s="41"/>
      <c r="DQL868" s="41"/>
      <c r="DQM868" s="41"/>
      <c r="DQN868" s="41"/>
      <c r="DQO868" s="41"/>
      <c r="DQP868" s="41"/>
      <c r="DQQ868" s="41"/>
      <c r="DQR868" s="41"/>
      <c r="DQS868" s="41"/>
      <c r="DQT868" s="41"/>
      <c r="DQU868" s="41"/>
      <c r="DQV868" s="41"/>
      <c r="DQW868" s="41"/>
      <c r="DQX868" s="41"/>
      <c r="DQY868" s="41"/>
      <c r="DQZ868" s="41"/>
      <c r="DRA868" s="41"/>
      <c r="DRB868" s="41"/>
      <c r="DRC868" s="41"/>
      <c r="DRD868" s="41"/>
      <c r="DRE868" s="41"/>
      <c r="DRF868" s="41"/>
      <c r="DRG868" s="41"/>
      <c r="DRH868" s="41"/>
      <c r="DRI868" s="41"/>
      <c r="DRJ868" s="41"/>
      <c r="DRK868" s="41"/>
      <c r="DRL868" s="41"/>
      <c r="DRM868" s="41"/>
      <c r="DRN868" s="41"/>
      <c r="DRO868" s="41"/>
      <c r="DRP868" s="41"/>
      <c r="DRQ868" s="41"/>
      <c r="DRR868" s="41"/>
      <c r="DRS868" s="41"/>
      <c r="DRT868" s="41"/>
      <c r="DRU868" s="41"/>
      <c r="DRV868" s="41"/>
      <c r="DRW868" s="41"/>
      <c r="DRX868" s="41"/>
      <c r="DRY868" s="41"/>
      <c r="DRZ868" s="41"/>
      <c r="DSA868" s="41"/>
      <c r="DSB868" s="41"/>
      <c r="DSC868" s="41"/>
      <c r="DSD868" s="41"/>
      <c r="DSE868" s="41"/>
      <c r="DSF868" s="41"/>
      <c r="DSG868" s="41"/>
      <c r="DSH868" s="41"/>
      <c r="DSI868" s="41"/>
      <c r="DSJ868" s="41"/>
      <c r="DSK868" s="41"/>
      <c r="DSL868" s="41"/>
      <c r="DSM868" s="41"/>
      <c r="DSN868" s="41"/>
      <c r="DSO868" s="41"/>
      <c r="DSP868" s="41"/>
      <c r="DSQ868" s="41"/>
      <c r="DSR868" s="41"/>
      <c r="DSS868" s="41"/>
      <c r="DST868" s="41"/>
      <c r="DSU868" s="41"/>
      <c r="DSV868" s="41"/>
      <c r="DSW868" s="41"/>
      <c r="DSX868" s="41"/>
      <c r="DSY868" s="41"/>
      <c r="DSZ868" s="41"/>
      <c r="DTA868" s="41"/>
      <c r="DTB868" s="41"/>
      <c r="DTC868" s="41"/>
      <c r="DTD868" s="41"/>
      <c r="DTE868" s="41"/>
      <c r="DTF868" s="41"/>
      <c r="DTG868" s="41"/>
      <c r="DTH868" s="41"/>
      <c r="DTI868" s="41"/>
      <c r="DTJ868" s="41"/>
      <c r="DTK868" s="41"/>
      <c r="DTL868" s="41"/>
      <c r="DTM868" s="41"/>
      <c r="DTN868" s="41"/>
      <c r="DTO868" s="41"/>
      <c r="DTP868" s="41"/>
      <c r="DTQ868" s="41"/>
      <c r="DTR868" s="41"/>
      <c r="DTS868" s="41"/>
      <c r="DTT868" s="41"/>
      <c r="DTU868" s="41"/>
      <c r="DTV868" s="41"/>
      <c r="DTW868" s="41"/>
      <c r="DTX868" s="41"/>
      <c r="DTY868" s="41"/>
      <c r="DTZ868" s="41"/>
      <c r="DUA868" s="41"/>
      <c r="DUB868" s="41"/>
      <c r="DUC868" s="41"/>
      <c r="DUD868" s="41"/>
      <c r="DUE868" s="41"/>
      <c r="DUF868" s="41"/>
      <c r="DUG868" s="41"/>
      <c r="DUH868" s="41"/>
      <c r="DUI868" s="41"/>
      <c r="DUJ868" s="41"/>
      <c r="DUK868" s="41"/>
      <c r="DUL868" s="41"/>
      <c r="DUM868" s="41"/>
      <c r="DUN868" s="41"/>
      <c r="DUO868" s="41"/>
      <c r="DUP868" s="41"/>
      <c r="DUQ868" s="41"/>
      <c r="DUR868" s="41"/>
      <c r="DUS868" s="41"/>
      <c r="DUT868" s="41"/>
      <c r="DUU868" s="41"/>
      <c r="DUV868" s="41"/>
      <c r="DUW868" s="41"/>
      <c r="DUX868" s="41"/>
      <c r="DUY868" s="41"/>
      <c r="DUZ868" s="41"/>
      <c r="DVA868" s="41"/>
      <c r="DVB868" s="41"/>
      <c r="DVC868" s="41"/>
      <c r="DVD868" s="41"/>
      <c r="DVE868" s="41"/>
      <c r="DVF868" s="41"/>
      <c r="DVG868" s="41"/>
      <c r="DVH868" s="41"/>
      <c r="DVI868" s="41"/>
      <c r="DVJ868" s="41"/>
      <c r="DVK868" s="41"/>
      <c r="DVL868" s="41"/>
      <c r="DVM868" s="41"/>
      <c r="DVN868" s="41"/>
      <c r="DVO868" s="41"/>
      <c r="DVP868" s="41"/>
      <c r="DVQ868" s="41"/>
      <c r="DVR868" s="41"/>
      <c r="DVS868" s="41"/>
      <c r="DVT868" s="41"/>
      <c r="DVU868" s="41"/>
      <c r="DVV868" s="41"/>
      <c r="DVW868" s="41"/>
      <c r="DVX868" s="41"/>
      <c r="DVY868" s="41"/>
      <c r="DVZ868" s="41"/>
      <c r="DWA868" s="41"/>
      <c r="DWB868" s="41"/>
      <c r="DWC868" s="41"/>
      <c r="DWD868" s="41"/>
      <c r="DWE868" s="41"/>
      <c r="DWF868" s="41"/>
      <c r="DWG868" s="41"/>
      <c r="DWH868" s="41"/>
      <c r="DWI868" s="41"/>
      <c r="DWJ868" s="41"/>
      <c r="DWK868" s="41"/>
      <c r="DWL868" s="41"/>
      <c r="DWM868" s="41"/>
      <c r="DWN868" s="41"/>
      <c r="DWO868" s="41"/>
      <c r="DWP868" s="41"/>
      <c r="DWQ868" s="41"/>
      <c r="DWR868" s="41"/>
      <c r="DWS868" s="41"/>
      <c r="DWT868" s="41"/>
      <c r="DWU868" s="41"/>
      <c r="DWV868" s="41"/>
      <c r="DWW868" s="41"/>
      <c r="DWX868" s="41"/>
      <c r="DWY868" s="41"/>
      <c r="DWZ868" s="41"/>
      <c r="DXA868" s="41"/>
      <c r="DXB868" s="41"/>
      <c r="DXC868" s="41"/>
      <c r="DXD868" s="41"/>
      <c r="DXE868" s="41"/>
      <c r="DXF868" s="41"/>
      <c r="DXG868" s="41"/>
      <c r="DXH868" s="41"/>
      <c r="DXI868" s="41"/>
      <c r="DXJ868" s="41"/>
      <c r="DXK868" s="41"/>
      <c r="DXL868" s="41"/>
      <c r="DXM868" s="41"/>
      <c r="DXN868" s="41"/>
      <c r="DXO868" s="41"/>
      <c r="DXP868" s="41"/>
      <c r="DXQ868" s="41"/>
      <c r="DXR868" s="41"/>
      <c r="DXS868" s="41"/>
      <c r="DXT868" s="41"/>
      <c r="DXU868" s="41"/>
      <c r="DXV868" s="41"/>
      <c r="DXW868" s="41"/>
      <c r="DXX868" s="41"/>
      <c r="DXY868" s="41"/>
      <c r="DXZ868" s="41"/>
      <c r="DYA868" s="41"/>
      <c r="DYB868" s="41"/>
      <c r="DYC868" s="41"/>
      <c r="DYD868" s="41"/>
      <c r="DYE868" s="41"/>
      <c r="DYF868" s="41"/>
      <c r="DYG868" s="41"/>
      <c r="DYH868" s="41"/>
      <c r="DYI868" s="41"/>
      <c r="DYJ868" s="41"/>
      <c r="DYK868" s="41"/>
      <c r="DYL868" s="41"/>
      <c r="DYM868" s="41"/>
      <c r="DYN868" s="41"/>
      <c r="DYO868" s="41"/>
      <c r="DYP868" s="41"/>
      <c r="DYQ868" s="41"/>
      <c r="DYR868" s="41"/>
      <c r="DYS868" s="41"/>
      <c r="DYT868" s="41"/>
      <c r="DYU868" s="41"/>
      <c r="DYV868" s="41"/>
      <c r="DYW868" s="41"/>
      <c r="DYX868" s="41"/>
      <c r="DYY868" s="41"/>
      <c r="DYZ868" s="41"/>
      <c r="DZA868" s="41"/>
      <c r="DZB868" s="41"/>
      <c r="DZC868" s="41"/>
      <c r="DZD868" s="41"/>
      <c r="DZE868" s="41"/>
      <c r="DZF868" s="41"/>
      <c r="DZG868" s="41"/>
      <c r="DZH868" s="41"/>
      <c r="DZI868" s="41"/>
      <c r="DZJ868" s="41"/>
      <c r="DZK868" s="41"/>
      <c r="DZL868" s="41"/>
      <c r="DZM868" s="41"/>
      <c r="DZN868" s="41"/>
      <c r="DZO868" s="41"/>
      <c r="DZP868" s="41"/>
      <c r="DZQ868" s="41"/>
      <c r="DZR868" s="41"/>
      <c r="DZS868" s="41"/>
      <c r="DZT868" s="41"/>
      <c r="DZU868" s="41"/>
      <c r="DZV868" s="41"/>
      <c r="DZW868" s="41"/>
      <c r="DZX868" s="41"/>
      <c r="DZY868" s="41"/>
      <c r="DZZ868" s="41"/>
      <c r="EAA868" s="41"/>
      <c r="EAB868" s="41"/>
      <c r="EAC868" s="41"/>
      <c r="EAD868" s="41"/>
      <c r="EAE868" s="41"/>
      <c r="EAF868" s="41"/>
      <c r="EAG868" s="41"/>
      <c r="EAH868" s="41"/>
      <c r="EAI868" s="41"/>
      <c r="EAJ868" s="41"/>
      <c r="EAK868" s="41"/>
      <c r="EAL868" s="41"/>
      <c r="EAM868" s="41"/>
      <c r="EAN868" s="41"/>
      <c r="EAO868" s="41"/>
      <c r="EAP868" s="41"/>
      <c r="EAQ868" s="41"/>
      <c r="EAR868" s="41"/>
      <c r="EAS868" s="41"/>
      <c r="EAT868" s="41"/>
      <c r="EAU868" s="41"/>
      <c r="EAV868" s="41"/>
      <c r="EAW868" s="41"/>
      <c r="EAX868" s="41"/>
      <c r="EAY868" s="41"/>
      <c r="EAZ868" s="41"/>
      <c r="EBA868" s="41"/>
      <c r="EBB868" s="41"/>
      <c r="EBC868" s="41"/>
      <c r="EBD868" s="41"/>
      <c r="EBE868" s="41"/>
      <c r="EBF868" s="41"/>
      <c r="EBG868" s="41"/>
      <c r="EBH868" s="41"/>
      <c r="EBI868" s="41"/>
      <c r="EBJ868" s="41"/>
      <c r="EBK868" s="41"/>
      <c r="EBL868" s="41"/>
      <c r="EBM868" s="41"/>
      <c r="EBN868" s="41"/>
      <c r="EBO868" s="41"/>
      <c r="EBP868" s="41"/>
      <c r="EBQ868" s="41"/>
      <c r="EBR868" s="41"/>
      <c r="EBS868" s="41"/>
      <c r="EBT868" s="41"/>
      <c r="EBU868" s="41"/>
      <c r="EBV868" s="41"/>
      <c r="EBW868" s="41"/>
      <c r="EBX868" s="41"/>
      <c r="EBY868" s="41"/>
      <c r="EBZ868" s="41"/>
      <c r="ECA868" s="41"/>
      <c r="ECB868" s="41"/>
      <c r="ECC868" s="41"/>
      <c r="ECD868" s="41"/>
      <c r="ECE868" s="41"/>
      <c r="ECF868" s="41"/>
      <c r="ECG868" s="41"/>
      <c r="ECH868" s="41"/>
      <c r="ECI868" s="41"/>
      <c r="ECJ868" s="41"/>
      <c r="ECK868" s="41"/>
      <c r="ECL868" s="41"/>
      <c r="ECM868" s="41"/>
      <c r="ECN868" s="41"/>
      <c r="ECO868" s="41"/>
      <c r="ECP868" s="41"/>
      <c r="ECQ868" s="41"/>
      <c r="ECR868" s="41"/>
      <c r="ECS868" s="41"/>
      <c r="ECT868" s="41"/>
      <c r="ECU868" s="41"/>
      <c r="ECV868" s="41"/>
      <c r="ECW868" s="41"/>
      <c r="ECX868" s="41"/>
      <c r="ECY868" s="41"/>
      <c r="ECZ868" s="41"/>
      <c r="EDA868" s="41"/>
      <c r="EDB868" s="41"/>
      <c r="EDC868" s="41"/>
      <c r="EDD868" s="41"/>
      <c r="EDE868" s="41"/>
      <c r="EDF868" s="41"/>
      <c r="EDG868" s="41"/>
      <c r="EDH868" s="41"/>
      <c r="EDI868" s="41"/>
      <c r="EDJ868" s="41"/>
      <c r="EDK868" s="41"/>
      <c r="EDL868" s="41"/>
      <c r="EDM868" s="41"/>
      <c r="EDN868" s="41"/>
      <c r="EDO868" s="41"/>
      <c r="EDP868" s="41"/>
      <c r="EDQ868" s="41"/>
      <c r="EDR868" s="41"/>
      <c r="EDS868" s="41"/>
      <c r="EDT868" s="41"/>
      <c r="EDU868" s="41"/>
      <c r="EDV868" s="41"/>
      <c r="EDW868" s="41"/>
      <c r="EDX868" s="41"/>
      <c r="EDY868" s="41"/>
      <c r="EDZ868" s="41"/>
      <c r="EEA868" s="41"/>
      <c r="EEB868" s="41"/>
      <c r="EEC868" s="41"/>
      <c r="EED868" s="41"/>
      <c r="EEE868" s="41"/>
      <c r="EEF868" s="41"/>
      <c r="EEG868" s="41"/>
      <c r="EEH868" s="41"/>
      <c r="EEI868" s="41"/>
      <c r="EEJ868" s="41"/>
      <c r="EEK868" s="41"/>
      <c r="EEL868" s="41"/>
      <c r="EEM868" s="41"/>
      <c r="EEN868" s="41"/>
      <c r="EEO868" s="41"/>
      <c r="EEP868" s="41"/>
      <c r="EEQ868" s="41"/>
      <c r="EER868" s="41"/>
      <c r="EES868" s="41"/>
      <c r="EET868" s="41"/>
      <c r="EEU868" s="41"/>
      <c r="EEV868" s="41"/>
      <c r="EEW868" s="41"/>
      <c r="EEX868" s="41"/>
      <c r="EEY868" s="41"/>
      <c r="EEZ868" s="41"/>
      <c r="EFA868" s="41"/>
      <c r="EFB868" s="41"/>
      <c r="EFC868" s="41"/>
      <c r="EFD868" s="41"/>
      <c r="EFE868" s="41"/>
      <c r="EFF868" s="41"/>
      <c r="EFG868" s="41"/>
      <c r="EFH868" s="41"/>
      <c r="EFI868" s="41"/>
      <c r="EFJ868" s="41"/>
      <c r="EFK868" s="41"/>
      <c r="EFL868" s="41"/>
      <c r="EFM868" s="41"/>
      <c r="EFN868" s="41"/>
      <c r="EFO868" s="41"/>
      <c r="EFP868" s="41"/>
      <c r="EFQ868" s="41"/>
      <c r="EFR868" s="41"/>
      <c r="EFS868" s="41"/>
      <c r="EFT868" s="41"/>
      <c r="EFU868" s="41"/>
      <c r="EFV868" s="41"/>
      <c r="EFW868" s="41"/>
      <c r="EFX868" s="41"/>
      <c r="EFY868" s="41"/>
      <c r="EFZ868" s="41"/>
      <c r="EGA868" s="41"/>
      <c r="EGB868" s="41"/>
      <c r="EGC868" s="41"/>
      <c r="EGD868" s="41"/>
      <c r="EGE868" s="41"/>
      <c r="EGF868" s="41"/>
      <c r="EGG868" s="41"/>
      <c r="EGH868" s="41"/>
      <c r="EGI868" s="41"/>
      <c r="EGJ868" s="41"/>
      <c r="EGK868" s="41"/>
      <c r="EGL868" s="41"/>
      <c r="EGM868" s="41"/>
      <c r="EGN868" s="41"/>
      <c r="EGO868" s="41"/>
      <c r="EGP868" s="41"/>
      <c r="EGQ868" s="41"/>
      <c r="EGR868" s="41"/>
      <c r="EGS868" s="41"/>
      <c r="EGT868" s="41"/>
      <c r="EGU868" s="41"/>
      <c r="EGV868" s="41"/>
      <c r="EGW868" s="41"/>
      <c r="EGX868" s="41"/>
      <c r="EGY868" s="41"/>
      <c r="EGZ868" s="41"/>
      <c r="EHA868" s="41"/>
      <c r="EHB868" s="41"/>
      <c r="EHC868" s="41"/>
      <c r="EHD868" s="41"/>
      <c r="EHE868" s="41"/>
      <c r="EHF868" s="41"/>
      <c r="EHG868" s="41"/>
      <c r="EHH868" s="41"/>
      <c r="EHI868" s="41"/>
      <c r="EHJ868" s="41"/>
      <c r="EHK868" s="41"/>
      <c r="EHL868" s="41"/>
      <c r="EHM868" s="41"/>
      <c r="EHN868" s="41"/>
      <c r="EHO868" s="41"/>
      <c r="EHP868" s="41"/>
      <c r="EHQ868" s="41"/>
      <c r="EHR868" s="41"/>
      <c r="EHS868" s="41"/>
      <c r="EHT868" s="41"/>
      <c r="EHU868" s="41"/>
      <c r="EHV868" s="41"/>
      <c r="EHW868" s="41"/>
      <c r="EHX868" s="41"/>
      <c r="EHY868" s="41"/>
      <c r="EHZ868" s="41"/>
      <c r="EIA868" s="41"/>
      <c r="EIB868" s="41"/>
      <c r="EIC868" s="41"/>
      <c r="EID868" s="41"/>
      <c r="EIE868" s="41"/>
      <c r="EIF868" s="41"/>
      <c r="EIG868" s="41"/>
      <c r="EIH868" s="41"/>
      <c r="EII868" s="41"/>
      <c r="EIJ868" s="41"/>
      <c r="EIK868" s="41"/>
      <c r="EIL868" s="41"/>
      <c r="EIM868" s="41"/>
      <c r="EIN868" s="41"/>
      <c r="EIO868" s="41"/>
      <c r="EIP868" s="41"/>
      <c r="EIQ868" s="41"/>
      <c r="EIR868" s="41"/>
      <c r="EIS868" s="41"/>
      <c r="EIT868" s="41"/>
      <c r="EIU868" s="41"/>
      <c r="EIV868" s="41"/>
      <c r="EIW868" s="41"/>
      <c r="EIX868" s="41"/>
      <c r="EIY868" s="41"/>
      <c r="EIZ868" s="41"/>
      <c r="EJA868" s="41"/>
      <c r="EJB868" s="41"/>
      <c r="EJC868" s="41"/>
      <c r="EJD868" s="41"/>
      <c r="EJE868" s="41"/>
      <c r="EJF868" s="41"/>
      <c r="EJG868" s="41"/>
      <c r="EJH868" s="41"/>
      <c r="EJI868" s="41"/>
      <c r="EJJ868" s="41"/>
      <c r="EJK868" s="41"/>
      <c r="EJL868" s="41"/>
      <c r="EJM868" s="41"/>
      <c r="EJN868" s="41"/>
      <c r="EJO868" s="41"/>
      <c r="EJP868" s="41"/>
      <c r="EJQ868" s="41"/>
      <c r="EJR868" s="41"/>
      <c r="EJS868" s="41"/>
      <c r="EJT868" s="41"/>
      <c r="EJU868" s="41"/>
      <c r="EJV868" s="41"/>
      <c r="EJW868" s="41"/>
      <c r="EJX868" s="41"/>
      <c r="EJY868" s="41"/>
      <c r="EJZ868" s="41"/>
      <c r="EKA868" s="41"/>
      <c r="EKB868" s="41"/>
      <c r="EKC868" s="41"/>
      <c r="EKD868" s="41"/>
      <c r="EKE868" s="41"/>
      <c r="EKF868" s="41"/>
      <c r="EKG868" s="41"/>
      <c r="EKH868" s="41"/>
      <c r="EKI868" s="41"/>
      <c r="EKJ868" s="41"/>
      <c r="EKK868" s="41"/>
      <c r="EKL868" s="41"/>
      <c r="EKM868" s="41"/>
      <c r="EKN868" s="41"/>
      <c r="EKO868" s="41"/>
      <c r="EKP868" s="41"/>
      <c r="EKQ868" s="41"/>
      <c r="EKR868" s="41"/>
      <c r="EKS868" s="41"/>
      <c r="EKT868" s="41"/>
      <c r="EKU868" s="41"/>
      <c r="EKV868" s="41"/>
      <c r="EKW868" s="41"/>
      <c r="EKX868" s="41"/>
      <c r="EKY868" s="41"/>
      <c r="EKZ868" s="41"/>
      <c r="ELA868" s="41"/>
      <c r="ELB868" s="41"/>
      <c r="ELC868" s="41"/>
      <c r="ELD868" s="41"/>
      <c r="ELE868" s="41"/>
      <c r="ELF868" s="41"/>
      <c r="ELG868" s="41"/>
      <c r="ELH868" s="41"/>
      <c r="ELI868" s="41"/>
      <c r="ELJ868" s="41"/>
      <c r="ELK868" s="41"/>
      <c r="ELL868" s="41"/>
      <c r="ELM868" s="41"/>
      <c r="ELN868" s="41"/>
      <c r="ELO868" s="41"/>
      <c r="ELP868" s="41"/>
      <c r="ELQ868" s="41"/>
      <c r="ELR868" s="41"/>
      <c r="ELS868" s="41"/>
      <c r="ELT868" s="41"/>
      <c r="ELU868" s="41"/>
      <c r="ELV868" s="41"/>
      <c r="ELW868" s="41"/>
      <c r="ELX868" s="41"/>
      <c r="ELY868" s="41"/>
      <c r="ELZ868" s="41"/>
      <c r="EMA868" s="41"/>
      <c r="EMB868" s="41"/>
      <c r="EMC868" s="41"/>
      <c r="EMD868" s="41"/>
      <c r="EME868" s="41"/>
      <c r="EMF868" s="41"/>
      <c r="EMG868" s="41"/>
      <c r="EMH868" s="41"/>
      <c r="EMI868" s="41"/>
      <c r="EMJ868" s="41"/>
      <c r="EMK868" s="41"/>
      <c r="EML868" s="41"/>
      <c r="EMM868" s="41"/>
      <c r="EMN868" s="41"/>
      <c r="EMO868" s="41"/>
      <c r="EMP868" s="41"/>
      <c r="EMQ868" s="41"/>
      <c r="EMR868" s="41"/>
      <c r="EMS868" s="41"/>
      <c r="EMT868" s="41"/>
      <c r="EMU868" s="41"/>
      <c r="EMV868" s="41"/>
      <c r="EMW868" s="41"/>
      <c r="EMX868" s="41"/>
      <c r="EMY868" s="41"/>
      <c r="EMZ868" s="41"/>
      <c r="ENA868" s="41"/>
      <c r="ENB868" s="41"/>
      <c r="ENC868" s="41"/>
      <c r="END868" s="41"/>
      <c r="ENE868" s="41"/>
      <c r="ENF868" s="41"/>
      <c r="ENG868" s="41"/>
      <c r="ENH868" s="41"/>
      <c r="ENI868" s="41"/>
      <c r="ENJ868" s="41"/>
      <c r="ENK868" s="41"/>
      <c r="ENL868" s="41"/>
      <c r="ENM868" s="41"/>
      <c r="ENN868" s="41"/>
      <c r="ENO868" s="41"/>
      <c r="ENP868" s="41"/>
      <c r="ENQ868" s="41"/>
      <c r="ENR868" s="41"/>
      <c r="ENS868" s="41"/>
      <c r="ENT868" s="41"/>
      <c r="ENU868" s="41"/>
      <c r="ENV868" s="41"/>
      <c r="ENW868" s="41"/>
      <c r="ENX868" s="41"/>
      <c r="ENY868" s="41"/>
      <c r="ENZ868" s="41"/>
      <c r="EOA868" s="41"/>
      <c r="EOB868" s="41"/>
      <c r="EOC868" s="41"/>
      <c r="EOD868" s="41"/>
      <c r="EOE868" s="41"/>
      <c r="EOF868" s="41"/>
      <c r="EOG868" s="41"/>
      <c r="EOH868" s="41"/>
      <c r="EOI868" s="41"/>
      <c r="EOJ868" s="41"/>
      <c r="EOK868" s="41"/>
      <c r="EOL868" s="41"/>
      <c r="EOM868" s="41"/>
      <c r="EON868" s="41"/>
      <c r="EOO868" s="41"/>
      <c r="EOP868" s="41"/>
      <c r="EOQ868" s="41"/>
      <c r="EOR868" s="41"/>
      <c r="EOS868" s="41"/>
      <c r="EOT868" s="41"/>
      <c r="EOU868" s="41"/>
      <c r="EOV868" s="41"/>
      <c r="EOW868" s="41"/>
      <c r="EOX868" s="41"/>
      <c r="EOY868" s="41"/>
      <c r="EOZ868" s="41"/>
      <c r="EPA868" s="41"/>
      <c r="EPB868" s="41"/>
      <c r="EPC868" s="41"/>
      <c r="EPD868" s="41"/>
      <c r="EPE868" s="41"/>
      <c r="EPF868" s="41"/>
      <c r="EPG868" s="41"/>
      <c r="EPH868" s="41"/>
      <c r="EPI868" s="41"/>
      <c r="EPJ868" s="41"/>
      <c r="EPK868" s="41"/>
      <c r="EPL868" s="41"/>
      <c r="EPM868" s="41"/>
      <c r="EPN868" s="41"/>
      <c r="EPO868" s="41"/>
      <c r="EPP868" s="41"/>
      <c r="EPQ868" s="41"/>
      <c r="EPR868" s="41"/>
      <c r="EPS868" s="41"/>
      <c r="EPT868" s="41"/>
      <c r="EPU868" s="41"/>
      <c r="EPV868" s="41"/>
      <c r="EPW868" s="41"/>
      <c r="EPX868" s="41"/>
      <c r="EPY868" s="41"/>
      <c r="EPZ868" s="41"/>
      <c r="EQA868" s="41"/>
      <c r="EQB868" s="41"/>
      <c r="EQC868" s="41"/>
      <c r="EQD868" s="41"/>
      <c r="EQE868" s="41"/>
      <c r="EQF868" s="41"/>
      <c r="EQG868" s="41"/>
      <c r="EQH868" s="41"/>
      <c r="EQI868" s="41"/>
      <c r="EQJ868" s="41"/>
      <c r="EQK868" s="41"/>
      <c r="EQL868" s="41"/>
      <c r="EQM868" s="41"/>
      <c r="EQN868" s="41"/>
      <c r="EQO868" s="41"/>
      <c r="EQP868" s="41"/>
      <c r="EQQ868" s="41"/>
      <c r="EQR868" s="41"/>
      <c r="EQS868" s="41"/>
      <c r="EQT868" s="41"/>
      <c r="EQU868" s="41"/>
      <c r="EQV868" s="41"/>
      <c r="EQW868" s="41"/>
      <c r="EQX868" s="41"/>
      <c r="EQY868" s="41"/>
      <c r="EQZ868" s="41"/>
      <c r="ERA868" s="41"/>
      <c r="ERB868" s="41"/>
      <c r="ERC868" s="41"/>
      <c r="ERD868" s="41"/>
      <c r="ERE868" s="41"/>
      <c r="ERF868" s="41"/>
      <c r="ERG868" s="41"/>
      <c r="ERH868" s="41"/>
      <c r="ERI868" s="41"/>
      <c r="ERJ868" s="41"/>
      <c r="ERK868" s="41"/>
      <c r="ERL868" s="41"/>
      <c r="ERM868" s="41"/>
      <c r="ERN868" s="41"/>
      <c r="ERO868" s="41"/>
      <c r="ERP868" s="41"/>
      <c r="ERQ868" s="41"/>
      <c r="ERR868" s="41"/>
      <c r="ERS868" s="41"/>
      <c r="ERT868" s="41"/>
      <c r="ERU868" s="41"/>
      <c r="ERV868" s="41"/>
      <c r="ERW868" s="41"/>
      <c r="ERX868" s="41"/>
      <c r="ERY868" s="41"/>
      <c r="ERZ868" s="41"/>
      <c r="ESA868" s="41"/>
      <c r="ESB868" s="41"/>
      <c r="ESC868" s="41"/>
      <c r="ESD868" s="41"/>
      <c r="ESE868" s="41"/>
      <c r="ESF868" s="41"/>
      <c r="ESG868" s="41"/>
      <c r="ESH868" s="41"/>
      <c r="ESI868" s="41"/>
      <c r="ESJ868" s="41"/>
      <c r="ESK868" s="41"/>
      <c r="ESL868" s="41"/>
      <c r="ESM868" s="41"/>
      <c r="ESN868" s="41"/>
      <c r="ESO868" s="41"/>
      <c r="ESP868" s="41"/>
      <c r="ESQ868" s="41"/>
      <c r="ESR868" s="41"/>
      <c r="ESS868" s="41"/>
      <c r="EST868" s="41"/>
      <c r="ESU868" s="41"/>
      <c r="ESV868" s="41"/>
      <c r="ESW868" s="41"/>
      <c r="ESX868" s="41"/>
      <c r="ESY868" s="41"/>
      <c r="ESZ868" s="41"/>
      <c r="ETA868" s="41"/>
      <c r="ETB868" s="41"/>
      <c r="ETC868" s="41"/>
      <c r="ETD868" s="41"/>
      <c r="ETE868" s="41"/>
      <c r="ETF868" s="41"/>
      <c r="ETG868" s="41"/>
      <c r="ETH868" s="41"/>
      <c r="ETI868" s="41"/>
      <c r="ETJ868" s="41"/>
      <c r="ETK868" s="41"/>
      <c r="ETL868" s="41"/>
      <c r="ETM868" s="41"/>
      <c r="ETN868" s="41"/>
      <c r="ETO868" s="41"/>
      <c r="ETP868" s="41"/>
      <c r="ETQ868" s="41"/>
      <c r="ETR868" s="41"/>
      <c r="ETS868" s="41"/>
      <c r="ETT868" s="41"/>
      <c r="ETU868" s="41"/>
      <c r="ETV868" s="41"/>
      <c r="ETW868" s="41"/>
      <c r="ETX868" s="41"/>
      <c r="ETY868" s="41"/>
      <c r="ETZ868" s="41"/>
      <c r="EUA868" s="41"/>
      <c r="EUB868" s="41"/>
      <c r="EUC868" s="41"/>
      <c r="EUD868" s="41"/>
      <c r="EUE868" s="41"/>
      <c r="EUF868" s="41"/>
      <c r="EUG868" s="41"/>
      <c r="EUH868" s="41"/>
      <c r="EUI868" s="41"/>
      <c r="EUJ868" s="41"/>
      <c r="EUK868" s="41"/>
      <c r="EUL868" s="41"/>
      <c r="EUM868" s="41"/>
      <c r="EUN868" s="41"/>
      <c r="EUO868" s="41"/>
      <c r="EUP868" s="41"/>
      <c r="EUQ868" s="41"/>
      <c r="EUR868" s="41"/>
      <c r="EUS868" s="41"/>
      <c r="EUT868" s="41"/>
      <c r="EUU868" s="41"/>
      <c r="EUV868" s="41"/>
      <c r="EUW868" s="41"/>
      <c r="EUX868" s="41"/>
      <c r="EUY868" s="41"/>
      <c r="EUZ868" s="41"/>
      <c r="EVA868" s="41"/>
      <c r="EVB868" s="41"/>
      <c r="EVC868" s="41"/>
      <c r="EVD868" s="41"/>
      <c r="EVE868" s="41"/>
      <c r="EVF868" s="41"/>
      <c r="EVG868" s="41"/>
      <c r="EVH868" s="41"/>
      <c r="EVI868" s="41"/>
      <c r="EVJ868" s="41"/>
      <c r="EVK868" s="41"/>
      <c r="EVL868" s="41"/>
      <c r="EVM868" s="41"/>
      <c r="EVN868" s="41"/>
      <c r="EVO868" s="41"/>
      <c r="EVP868" s="41"/>
      <c r="EVQ868" s="41"/>
      <c r="EVR868" s="41"/>
      <c r="EVS868" s="41"/>
      <c r="EVT868" s="41"/>
      <c r="EVU868" s="41"/>
      <c r="EVV868" s="41"/>
      <c r="EVW868" s="41"/>
      <c r="EVX868" s="41"/>
      <c r="EVY868" s="41"/>
      <c r="EVZ868" s="41"/>
      <c r="EWA868" s="41"/>
      <c r="EWB868" s="41"/>
      <c r="EWC868" s="41"/>
      <c r="EWD868" s="41"/>
      <c r="EWE868" s="41"/>
      <c r="EWF868" s="41"/>
      <c r="EWG868" s="41"/>
      <c r="EWH868" s="41"/>
      <c r="EWI868" s="41"/>
      <c r="EWJ868" s="41"/>
      <c r="EWK868" s="41"/>
      <c r="EWL868" s="41"/>
      <c r="EWM868" s="41"/>
      <c r="EWN868" s="41"/>
      <c r="EWO868" s="41"/>
      <c r="EWP868" s="41"/>
      <c r="EWQ868" s="41"/>
      <c r="EWR868" s="41"/>
      <c r="EWS868" s="41"/>
      <c r="EWT868" s="41"/>
      <c r="EWU868" s="41"/>
      <c r="EWV868" s="41"/>
      <c r="EWW868" s="41"/>
      <c r="EWX868" s="41"/>
      <c r="EWY868" s="41"/>
      <c r="EWZ868" s="41"/>
      <c r="EXA868" s="41"/>
      <c r="EXB868" s="41"/>
      <c r="EXC868" s="41"/>
      <c r="EXD868" s="41"/>
      <c r="EXE868" s="41"/>
      <c r="EXF868" s="41"/>
      <c r="EXG868" s="41"/>
      <c r="EXH868" s="41"/>
      <c r="EXI868" s="41"/>
      <c r="EXJ868" s="41"/>
      <c r="EXK868" s="41"/>
      <c r="EXL868" s="41"/>
      <c r="EXM868" s="41"/>
      <c r="EXN868" s="41"/>
      <c r="EXO868" s="41"/>
      <c r="EXP868" s="41"/>
      <c r="EXQ868" s="41"/>
      <c r="EXR868" s="41"/>
      <c r="EXS868" s="41"/>
      <c r="EXT868" s="41"/>
      <c r="EXU868" s="41"/>
      <c r="EXV868" s="41"/>
      <c r="EXW868" s="41"/>
      <c r="EXX868" s="41"/>
      <c r="EXY868" s="41"/>
      <c r="EXZ868" s="41"/>
      <c r="EYA868" s="41"/>
      <c r="EYB868" s="41"/>
      <c r="EYC868" s="41"/>
      <c r="EYD868" s="41"/>
      <c r="EYE868" s="41"/>
      <c r="EYF868" s="41"/>
      <c r="EYG868" s="41"/>
      <c r="EYH868" s="41"/>
      <c r="EYI868" s="41"/>
      <c r="EYJ868" s="41"/>
      <c r="EYK868" s="41"/>
      <c r="EYL868" s="41"/>
      <c r="EYM868" s="41"/>
      <c r="EYN868" s="41"/>
      <c r="EYO868" s="41"/>
      <c r="EYP868" s="41"/>
      <c r="EYQ868" s="41"/>
      <c r="EYR868" s="41"/>
      <c r="EYS868" s="41"/>
      <c r="EYT868" s="41"/>
      <c r="EYU868" s="41"/>
      <c r="EYV868" s="41"/>
      <c r="EYW868" s="41"/>
      <c r="EYX868" s="41"/>
      <c r="EYY868" s="41"/>
      <c r="EYZ868" s="41"/>
      <c r="EZA868" s="41"/>
      <c r="EZB868" s="41"/>
      <c r="EZC868" s="41"/>
      <c r="EZD868" s="41"/>
      <c r="EZE868" s="41"/>
      <c r="EZF868" s="41"/>
      <c r="EZG868" s="41"/>
      <c r="EZH868" s="41"/>
      <c r="EZI868" s="41"/>
      <c r="EZJ868" s="41"/>
      <c r="EZK868" s="41"/>
      <c r="EZL868" s="41"/>
      <c r="EZM868" s="41"/>
      <c r="EZN868" s="41"/>
      <c r="EZO868" s="41"/>
      <c r="EZP868" s="41"/>
      <c r="EZQ868" s="41"/>
      <c r="EZR868" s="41"/>
      <c r="EZS868" s="41"/>
      <c r="EZT868" s="41"/>
      <c r="EZU868" s="41"/>
      <c r="EZV868" s="41"/>
      <c r="EZW868" s="41"/>
      <c r="EZX868" s="41"/>
      <c r="EZY868" s="41"/>
      <c r="EZZ868" s="41"/>
      <c r="FAA868" s="41"/>
      <c r="FAB868" s="41"/>
      <c r="FAC868" s="41"/>
      <c r="FAD868" s="41"/>
      <c r="FAE868" s="41"/>
      <c r="FAF868" s="41"/>
      <c r="FAG868" s="41"/>
      <c r="FAH868" s="41"/>
      <c r="FAI868" s="41"/>
      <c r="FAJ868" s="41"/>
      <c r="FAK868" s="41"/>
      <c r="FAL868" s="41"/>
      <c r="FAM868" s="41"/>
      <c r="FAN868" s="41"/>
      <c r="FAO868" s="41"/>
      <c r="FAP868" s="41"/>
      <c r="FAQ868" s="41"/>
      <c r="FAR868" s="41"/>
      <c r="FAS868" s="41"/>
      <c r="FAT868" s="41"/>
      <c r="FAU868" s="41"/>
      <c r="FAV868" s="41"/>
      <c r="FAW868" s="41"/>
      <c r="FAX868" s="41"/>
      <c r="FAY868" s="41"/>
      <c r="FAZ868" s="41"/>
      <c r="FBA868" s="41"/>
      <c r="FBB868" s="41"/>
      <c r="FBC868" s="41"/>
      <c r="FBD868" s="41"/>
      <c r="FBE868" s="41"/>
      <c r="FBF868" s="41"/>
      <c r="FBG868" s="41"/>
      <c r="FBH868" s="41"/>
      <c r="FBI868" s="41"/>
      <c r="FBJ868" s="41"/>
      <c r="FBK868" s="41"/>
      <c r="FBL868" s="41"/>
      <c r="FBM868" s="41"/>
      <c r="FBN868" s="41"/>
      <c r="FBO868" s="41"/>
      <c r="FBP868" s="41"/>
      <c r="FBQ868" s="41"/>
      <c r="FBR868" s="41"/>
      <c r="FBS868" s="41"/>
      <c r="FBT868" s="41"/>
      <c r="FBU868" s="41"/>
      <c r="FBV868" s="41"/>
      <c r="FBW868" s="41"/>
      <c r="FBX868" s="41"/>
      <c r="FBY868" s="41"/>
      <c r="FBZ868" s="41"/>
      <c r="FCA868" s="41"/>
      <c r="FCB868" s="41"/>
      <c r="FCC868" s="41"/>
      <c r="FCD868" s="41"/>
      <c r="FCE868" s="41"/>
      <c r="FCF868" s="41"/>
      <c r="FCG868" s="41"/>
      <c r="FCH868" s="41"/>
      <c r="FCI868" s="41"/>
      <c r="FCJ868" s="41"/>
      <c r="FCK868" s="41"/>
      <c r="FCL868" s="41"/>
      <c r="FCM868" s="41"/>
      <c r="FCN868" s="41"/>
      <c r="FCO868" s="41"/>
      <c r="FCP868" s="41"/>
      <c r="FCQ868" s="41"/>
      <c r="FCR868" s="41"/>
      <c r="FCS868" s="41"/>
      <c r="FCT868" s="41"/>
      <c r="FCU868" s="41"/>
      <c r="FCV868" s="41"/>
      <c r="FCW868" s="41"/>
      <c r="FCX868" s="41"/>
      <c r="FCY868" s="41"/>
      <c r="FCZ868" s="41"/>
      <c r="FDA868" s="41"/>
      <c r="FDB868" s="41"/>
      <c r="FDC868" s="41"/>
      <c r="FDD868" s="41"/>
      <c r="FDE868" s="41"/>
      <c r="FDF868" s="41"/>
      <c r="FDG868" s="41"/>
      <c r="FDH868" s="41"/>
      <c r="FDI868" s="41"/>
      <c r="FDJ868" s="41"/>
      <c r="FDK868" s="41"/>
      <c r="FDL868" s="41"/>
      <c r="FDM868" s="41"/>
      <c r="FDN868" s="41"/>
      <c r="FDO868" s="41"/>
      <c r="FDP868" s="41"/>
      <c r="FDQ868" s="41"/>
      <c r="FDR868" s="41"/>
      <c r="FDS868" s="41"/>
      <c r="FDT868" s="41"/>
      <c r="FDU868" s="41"/>
      <c r="FDV868" s="41"/>
      <c r="FDW868" s="41"/>
      <c r="FDX868" s="41"/>
      <c r="FDY868" s="41"/>
      <c r="FDZ868" s="41"/>
      <c r="FEA868" s="41"/>
      <c r="FEB868" s="41"/>
      <c r="FEC868" s="41"/>
      <c r="FED868" s="41"/>
      <c r="FEE868" s="41"/>
      <c r="FEF868" s="41"/>
      <c r="FEG868" s="41"/>
      <c r="FEH868" s="41"/>
      <c r="FEI868" s="41"/>
      <c r="FEJ868" s="41"/>
      <c r="FEK868" s="41"/>
      <c r="FEL868" s="41"/>
      <c r="FEM868" s="41"/>
      <c r="FEN868" s="41"/>
      <c r="FEO868" s="41"/>
      <c r="FEP868" s="41"/>
      <c r="FEQ868" s="41"/>
      <c r="FER868" s="41"/>
      <c r="FES868" s="41"/>
      <c r="FET868" s="41"/>
      <c r="FEU868" s="41"/>
      <c r="FEV868" s="41"/>
      <c r="FEW868" s="41"/>
      <c r="FEX868" s="41"/>
      <c r="FEY868" s="41"/>
      <c r="FEZ868" s="41"/>
      <c r="FFA868" s="41"/>
      <c r="FFB868" s="41"/>
      <c r="FFC868" s="41"/>
      <c r="FFD868" s="41"/>
      <c r="FFE868" s="41"/>
      <c r="FFF868" s="41"/>
      <c r="FFG868" s="41"/>
      <c r="FFH868" s="41"/>
      <c r="FFI868" s="41"/>
      <c r="FFJ868" s="41"/>
      <c r="FFK868" s="41"/>
      <c r="FFL868" s="41"/>
      <c r="FFM868" s="41"/>
      <c r="FFN868" s="41"/>
      <c r="FFO868" s="41"/>
      <c r="FFP868" s="41"/>
      <c r="FFQ868" s="41"/>
      <c r="FFR868" s="41"/>
      <c r="FFS868" s="41"/>
      <c r="FFT868" s="41"/>
      <c r="FFU868" s="41"/>
      <c r="FFV868" s="41"/>
      <c r="FFW868" s="41"/>
      <c r="FFX868" s="41"/>
      <c r="FFY868" s="41"/>
      <c r="FFZ868" s="41"/>
      <c r="FGA868" s="41"/>
      <c r="FGB868" s="41"/>
      <c r="FGC868" s="41"/>
      <c r="FGD868" s="41"/>
      <c r="FGE868" s="41"/>
      <c r="FGF868" s="41"/>
      <c r="FGG868" s="41"/>
      <c r="FGH868" s="41"/>
      <c r="FGI868" s="41"/>
      <c r="FGJ868" s="41"/>
      <c r="FGK868" s="41"/>
      <c r="FGL868" s="41"/>
      <c r="FGM868" s="41"/>
      <c r="FGN868" s="41"/>
      <c r="FGO868" s="41"/>
      <c r="FGP868" s="41"/>
      <c r="FGQ868" s="41"/>
      <c r="FGR868" s="41"/>
      <c r="FGS868" s="41"/>
      <c r="FGT868" s="41"/>
      <c r="FGU868" s="41"/>
      <c r="FGV868" s="41"/>
      <c r="FGW868" s="41"/>
      <c r="FGX868" s="41"/>
      <c r="FGY868" s="41"/>
      <c r="FGZ868" s="41"/>
      <c r="FHA868" s="41"/>
      <c r="FHB868" s="41"/>
      <c r="FHC868" s="41"/>
      <c r="FHD868" s="41"/>
      <c r="FHE868" s="41"/>
      <c r="FHF868" s="41"/>
      <c r="FHG868" s="41"/>
      <c r="FHH868" s="41"/>
      <c r="FHI868" s="41"/>
      <c r="FHJ868" s="41"/>
      <c r="FHK868" s="41"/>
      <c r="FHL868" s="41"/>
      <c r="FHM868" s="41"/>
      <c r="FHN868" s="41"/>
      <c r="FHO868" s="41"/>
      <c r="FHP868" s="41"/>
      <c r="FHQ868" s="41"/>
      <c r="FHR868" s="41"/>
      <c r="FHS868" s="41"/>
      <c r="FHT868" s="41"/>
      <c r="FHU868" s="41"/>
      <c r="FHV868" s="41"/>
      <c r="FHW868" s="41"/>
      <c r="FHX868" s="41"/>
      <c r="FHY868" s="41"/>
      <c r="FHZ868" s="41"/>
      <c r="FIA868" s="41"/>
      <c r="FIB868" s="41"/>
      <c r="FIC868" s="41"/>
      <c r="FID868" s="41"/>
      <c r="FIE868" s="41"/>
      <c r="FIF868" s="41"/>
      <c r="FIG868" s="41"/>
      <c r="FIH868" s="41"/>
      <c r="FII868" s="41"/>
      <c r="FIJ868" s="41"/>
      <c r="FIK868" s="41"/>
      <c r="FIL868" s="41"/>
      <c r="FIM868" s="41"/>
      <c r="FIN868" s="41"/>
      <c r="FIO868" s="41"/>
      <c r="FIP868" s="41"/>
      <c r="FIQ868" s="41"/>
      <c r="FIR868" s="41"/>
      <c r="FIS868" s="41"/>
      <c r="FIT868" s="41"/>
      <c r="FIU868" s="41"/>
      <c r="FIV868" s="41"/>
      <c r="FIW868" s="41"/>
      <c r="FIX868" s="41"/>
      <c r="FIY868" s="41"/>
      <c r="FIZ868" s="41"/>
      <c r="FJA868" s="41"/>
      <c r="FJB868" s="41"/>
      <c r="FJC868" s="41"/>
      <c r="FJD868" s="41"/>
      <c r="FJE868" s="41"/>
      <c r="FJF868" s="41"/>
      <c r="FJG868" s="41"/>
      <c r="FJH868" s="41"/>
      <c r="FJI868" s="41"/>
      <c r="FJJ868" s="41"/>
      <c r="FJK868" s="41"/>
      <c r="FJL868" s="41"/>
      <c r="FJM868" s="41"/>
      <c r="FJN868" s="41"/>
      <c r="FJO868" s="41"/>
      <c r="FJP868" s="41"/>
      <c r="FJQ868" s="41"/>
      <c r="FJR868" s="41"/>
      <c r="FJS868" s="41"/>
      <c r="FJT868" s="41"/>
      <c r="FJU868" s="41"/>
      <c r="FJV868" s="41"/>
      <c r="FJW868" s="41"/>
      <c r="FJX868" s="41"/>
      <c r="FJY868" s="41"/>
      <c r="FJZ868" s="41"/>
      <c r="FKA868" s="41"/>
      <c r="FKB868" s="41"/>
      <c r="FKC868" s="41"/>
      <c r="FKD868" s="41"/>
      <c r="FKE868" s="41"/>
      <c r="FKF868" s="41"/>
      <c r="FKG868" s="41"/>
      <c r="FKH868" s="41"/>
      <c r="FKI868" s="41"/>
      <c r="FKJ868" s="41"/>
      <c r="FKK868" s="41"/>
      <c r="FKL868" s="41"/>
      <c r="FKM868" s="41"/>
      <c r="FKN868" s="41"/>
      <c r="FKO868" s="41"/>
      <c r="FKP868" s="41"/>
      <c r="FKQ868" s="41"/>
      <c r="FKR868" s="41"/>
      <c r="FKS868" s="41"/>
      <c r="FKT868" s="41"/>
      <c r="FKU868" s="41"/>
      <c r="FKV868" s="41"/>
      <c r="FKW868" s="41"/>
      <c r="FKX868" s="41"/>
      <c r="FKY868" s="41"/>
      <c r="FKZ868" s="41"/>
      <c r="FLA868" s="41"/>
      <c r="FLB868" s="41"/>
      <c r="FLC868" s="41"/>
      <c r="FLD868" s="41"/>
      <c r="FLE868" s="41"/>
      <c r="FLF868" s="41"/>
      <c r="FLG868" s="41"/>
      <c r="FLH868" s="41"/>
      <c r="FLI868" s="41"/>
      <c r="FLJ868" s="41"/>
      <c r="FLK868" s="41"/>
      <c r="FLL868" s="41"/>
      <c r="FLM868" s="41"/>
      <c r="FLN868" s="41"/>
      <c r="FLO868" s="41"/>
      <c r="FLP868" s="41"/>
      <c r="FLQ868" s="41"/>
      <c r="FLR868" s="41"/>
      <c r="FLS868" s="41"/>
      <c r="FLT868" s="41"/>
      <c r="FLU868" s="41"/>
      <c r="FLV868" s="41"/>
      <c r="FLW868" s="41"/>
      <c r="FLX868" s="41"/>
      <c r="FLY868" s="41"/>
      <c r="FLZ868" s="41"/>
      <c r="FMA868" s="41"/>
      <c r="FMB868" s="41"/>
      <c r="FMC868" s="41"/>
      <c r="FMD868" s="41"/>
      <c r="FME868" s="41"/>
      <c r="FMF868" s="41"/>
      <c r="FMG868" s="41"/>
      <c r="FMH868" s="41"/>
      <c r="FMI868" s="41"/>
      <c r="FMJ868" s="41"/>
      <c r="FMK868" s="41"/>
      <c r="FML868" s="41"/>
      <c r="FMM868" s="41"/>
      <c r="FMN868" s="41"/>
      <c r="FMO868" s="41"/>
      <c r="FMP868" s="41"/>
      <c r="FMQ868" s="41"/>
      <c r="FMR868" s="41"/>
      <c r="FMS868" s="41"/>
      <c r="FMT868" s="41"/>
      <c r="FMU868" s="41"/>
      <c r="FMV868" s="41"/>
      <c r="FMW868" s="41"/>
      <c r="FMX868" s="41"/>
      <c r="FMY868" s="41"/>
      <c r="FMZ868" s="41"/>
      <c r="FNA868" s="41"/>
      <c r="FNB868" s="41"/>
      <c r="FNC868" s="41"/>
      <c r="FND868" s="41"/>
      <c r="FNE868" s="41"/>
      <c r="FNF868" s="41"/>
      <c r="FNG868" s="41"/>
      <c r="FNH868" s="41"/>
      <c r="FNI868" s="41"/>
      <c r="FNJ868" s="41"/>
      <c r="FNK868" s="41"/>
      <c r="FNL868" s="41"/>
      <c r="FNM868" s="41"/>
      <c r="FNN868" s="41"/>
      <c r="FNO868" s="41"/>
      <c r="FNP868" s="41"/>
      <c r="FNQ868" s="41"/>
      <c r="FNR868" s="41"/>
      <c r="FNS868" s="41"/>
      <c r="FNT868" s="41"/>
      <c r="FNU868" s="41"/>
      <c r="FNV868" s="41"/>
      <c r="FNW868" s="41"/>
      <c r="FNX868" s="41"/>
      <c r="FNY868" s="41"/>
      <c r="FNZ868" s="41"/>
      <c r="FOA868" s="41"/>
      <c r="FOB868" s="41"/>
      <c r="FOC868" s="41"/>
      <c r="FOD868" s="41"/>
      <c r="FOE868" s="41"/>
      <c r="FOF868" s="41"/>
      <c r="FOG868" s="41"/>
      <c r="FOH868" s="41"/>
      <c r="FOI868" s="41"/>
      <c r="FOJ868" s="41"/>
      <c r="FOK868" s="41"/>
      <c r="FOL868" s="41"/>
      <c r="FOM868" s="41"/>
      <c r="FON868" s="41"/>
      <c r="FOO868" s="41"/>
      <c r="FOP868" s="41"/>
      <c r="FOQ868" s="41"/>
      <c r="FOR868" s="41"/>
      <c r="FOS868" s="41"/>
      <c r="FOT868" s="41"/>
      <c r="FOU868" s="41"/>
      <c r="FOV868" s="41"/>
      <c r="FOW868" s="41"/>
      <c r="FOX868" s="41"/>
      <c r="FOY868" s="41"/>
      <c r="FOZ868" s="41"/>
      <c r="FPA868" s="41"/>
      <c r="FPB868" s="41"/>
      <c r="FPC868" s="41"/>
      <c r="FPD868" s="41"/>
      <c r="FPE868" s="41"/>
      <c r="FPF868" s="41"/>
      <c r="FPG868" s="41"/>
      <c r="FPH868" s="41"/>
      <c r="FPI868" s="41"/>
      <c r="FPJ868" s="41"/>
      <c r="FPK868" s="41"/>
      <c r="FPL868" s="41"/>
      <c r="FPM868" s="41"/>
      <c r="FPN868" s="41"/>
      <c r="FPO868" s="41"/>
      <c r="FPP868" s="41"/>
      <c r="FPQ868" s="41"/>
      <c r="FPR868" s="41"/>
      <c r="FPS868" s="41"/>
      <c r="FPT868" s="41"/>
      <c r="FPU868" s="41"/>
      <c r="FPV868" s="41"/>
      <c r="FPW868" s="41"/>
      <c r="FPX868" s="41"/>
      <c r="FPY868" s="41"/>
      <c r="FPZ868" s="41"/>
      <c r="FQA868" s="41"/>
      <c r="FQB868" s="41"/>
      <c r="FQC868" s="41"/>
      <c r="FQD868" s="41"/>
      <c r="FQE868" s="41"/>
      <c r="FQF868" s="41"/>
      <c r="FQG868" s="41"/>
      <c r="FQH868" s="41"/>
      <c r="FQI868" s="41"/>
      <c r="FQJ868" s="41"/>
      <c r="FQK868" s="41"/>
      <c r="FQL868" s="41"/>
      <c r="FQM868" s="41"/>
      <c r="FQN868" s="41"/>
      <c r="FQO868" s="41"/>
      <c r="FQP868" s="41"/>
      <c r="FQQ868" s="41"/>
      <c r="FQR868" s="41"/>
      <c r="FQS868" s="41"/>
      <c r="FQT868" s="41"/>
      <c r="FQU868" s="41"/>
      <c r="FQV868" s="41"/>
      <c r="FQW868" s="41"/>
      <c r="FQX868" s="41"/>
      <c r="FQY868" s="41"/>
      <c r="FQZ868" s="41"/>
      <c r="FRA868" s="41"/>
      <c r="FRB868" s="41"/>
      <c r="FRC868" s="41"/>
      <c r="FRD868" s="41"/>
      <c r="FRE868" s="41"/>
      <c r="FRF868" s="41"/>
      <c r="FRG868" s="41"/>
      <c r="FRH868" s="41"/>
      <c r="FRI868" s="41"/>
      <c r="FRJ868" s="41"/>
      <c r="FRK868" s="41"/>
      <c r="FRL868" s="41"/>
      <c r="FRM868" s="41"/>
      <c r="FRN868" s="41"/>
      <c r="FRO868" s="41"/>
      <c r="FRP868" s="41"/>
      <c r="FRQ868" s="41"/>
      <c r="FRR868" s="41"/>
      <c r="FRS868" s="41"/>
      <c r="FRT868" s="41"/>
      <c r="FRU868" s="41"/>
      <c r="FRV868" s="41"/>
      <c r="FRW868" s="41"/>
      <c r="FRX868" s="41"/>
      <c r="FRY868" s="41"/>
      <c r="FRZ868" s="41"/>
      <c r="FSA868" s="41"/>
      <c r="FSB868" s="41"/>
      <c r="FSC868" s="41"/>
      <c r="FSD868" s="41"/>
      <c r="FSE868" s="41"/>
      <c r="FSF868" s="41"/>
      <c r="FSG868" s="41"/>
      <c r="FSH868" s="41"/>
      <c r="FSI868" s="41"/>
      <c r="FSJ868" s="41"/>
      <c r="FSK868" s="41"/>
      <c r="FSL868" s="41"/>
      <c r="FSM868" s="41"/>
      <c r="FSN868" s="41"/>
      <c r="FSO868" s="41"/>
      <c r="FSP868" s="41"/>
      <c r="FSQ868" s="41"/>
      <c r="FSR868" s="41"/>
      <c r="FSS868" s="41"/>
      <c r="FST868" s="41"/>
      <c r="FSU868" s="41"/>
      <c r="FSV868" s="41"/>
      <c r="FSW868" s="41"/>
      <c r="FSX868" s="41"/>
      <c r="FSY868" s="41"/>
      <c r="FSZ868" s="41"/>
      <c r="FTA868" s="41"/>
      <c r="FTB868" s="41"/>
      <c r="FTC868" s="41"/>
      <c r="FTD868" s="41"/>
      <c r="FTE868" s="41"/>
      <c r="FTF868" s="41"/>
      <c r="FTG868" s="41"/>
      <c r="FTH868" s="41"/>
      <c r="FTI868" s="41"/>
      <c r="FTJ868" s="41"/>
      <c r="FTK868" s="41"/>
      <c r="FTL868" s="41"/>
      <c r="FTM868" s="41"/>
      <c r="FTN868" s="41"/>
      <c r="FTO868" s="41"/>
      <c r="FTP868" s="41"/>
      <c r="FTQ868" s="41"/>
      <c r="FTR868" s="41"/>
      <c r="FTS868" s="41"/>
      <c r="FTT868" s="41"/>
      <c r="FTU868" s="41"/>
      <c r="FTV868" s="41"/>
      <c r="FTW868" s="41"/>
      <c r="FTX868" s="41"/>
      <c r="FTY868" s="41"/>
      <c r="FTZ868" s="41"/>
      <c r="FUA868" s="41"/>
      <c r="FUB868" s="41"/>
      <c r="FUC868" s="41"/>
      <c r="FUD868" s="41"/>
      <c r="FUE868" s="41"/>
      <c r="FUF868" s="41"/>
      <c r="FUG868" s="41"/>
      <c r="FUH868" s="41"/>
      <c r="FUI868" s="41"/>
      <c r="FUJ868" s="41"/>
      <c r="FUK868" s="41"/>
      <c r="FUL868" s="41"/>
      <c r="FUM868" s="41"/>
      <c r="FUN868" s="41"/>
      <c r="FUO868" s="41"/>
      <c r="FUP868" s="41"/>
      <c r="FUQ868" s="41"/>
      <c r="FUR868" s="41"/>
      <c r="FUS868" s="41"/>
      <c r="FUT868" s="41"/>
      <c r="FUU868" s="41"/>
      <c r="FUV868" s="41"/>
      <c r="FUW868" s="41"/>
      <c r="FUX868" s="41"/>
      <c r="FUY868" s="41"/>
      <c r="FUZ868" s="41"/>
      <c r="FVA868" s="41"/>
      <c r="FVB868" s="41"/>
      <c r="FVC868" s="41"/>
      <c r="FVD868" s="41"/>
      <c r="FVE868" s="41"/>
      <c r="FVF868" s="41"/>
      <c r="FVG868" s="41"/>
      <c r="FVH868" s="41"/>
      <c r="FVI868" s="41"/>
      <c r="FVJ868" s="41"/>
      <c r="FVK868" s="41"/>
      <c r="FVL868" s="41"/>
      <c r="FVM868" s="41"/>
      <c r="FVN868" s="41"/>
      <c r="FVO868" s="41"/>
      <c r="FVP868" s="41"/>
      <c r="FVQ868" s="41"/>
      <c r="FVR868" s="41"/>
      <c r="FVS868" s="41"/>
      <c r="FVT868" s="41"/>
      <c r="FVU868" s="41"/>
      <c r="FVV868" s="41"/>
      <c r="FVW868" s="41"/>
      <c r="FVX868" s="41"/>
      <c r="FVY868" s="41"/>
      <c r="FVZ868" s="41"/>
      <c r="FWA868" s="41"/>
      <c r="FWB868" s="41"/>
      <c r="FWC868" s="41"/>
      <c r="FWD868" s="41"/>
      <c r="FWE868" s="41"/>
      <c r="FWF868" s="41"/>
      <c r="FWG868" s="41"/>
      <c r="FWH868" s="41"/>
      <c r="FWI868" s="41"/>
      <c r="FWJ868" s="41"/>
      <c r="FWK868" s="41"/>
      <c r="FWL868" s="41"/>
      <c r="FWM868" s="41"/>
      <c r="FWN868" s="41"/>
      <c r="FWO868" s="41"/>
      <c r="FWP868" s="41"/>
      <c r="FWQ868" s="41"/>
      <c r="FWR868" s="41"/>
      <c r="FWS868" s="41"/>
      <c r="FWT868" s="41"/>
      <c r="FWU868" s="41"/>
      <c r="FWV868" s="41"/>
      <c r="FWW868" s="41"/>
      <c r="FWX868" s="41"/>
      <c r="FWY868" s="41"/>
      <c r="FWZ868" s="41"/>
      <c r="FXA868" s="41"/>
      <c r="FXB868" s="41"/>
      <c r="FXC868" s="41"/>
      <c r="FXD868" s="41"/>
      <c r="FXE868" s="41"/>
      <c r="FXF868" s="41"/>
      <c r="FXG868" s="41"/>
      <c r="FXH868" s="41"/>
      <c r="FXI868" s="41"/>
      <c r="FXJ868" s="41"/>
      <c r="FXK868" s="41"/>
      <c r="FXL868" s="41"/>
      <c r="FXM868" s="41"/>
      <c r="FXN868" s="41"/>
      <c r="FXO868" s="41"/>
      <c r="FXP868" s="41"/>
      <c r="FXQ868" s="41"/>
      <c r="FXR868" s="41"/>
      <c r="FXS868" s="41"/>
      <c r="FXT868" s="41"/>
      <c r="FXU868" s="41"/>
      <c r="FXV868" s="41"/>
      <c r="FXW868" s="41"/>
      <c r="FXX868" s="41"/>
      <c r="FXY868" s="41"/>
      <c r="FXZ868" s="41"/>
      <c r="FYA868" s="41"/>
      <c r="FYB868" s="41"/>
      <c r="FYC868" s="41"/>
      <c r="FYD868" s="41"/>
      <c r="FYE868" s="41"/>
      <c r="FYF868" s="41"/>
      <c r="FYG868" s="41"/>
      <c r="FYH868" s="41"/>
      <c r="FYI868" s="41"/>
      <c r="FYJ868" s="41"/>
      <c r="FYK868" s="41"/>
      <c r="FYL868" s="41"/>
      <c r="FYM868" s="41"/>
      <c r="FYN868" s="41"/>
      <c r="FYO868" s="41"/>
      <c r="FYP868" s="41"/>
      <c r="FYQ868" s="41"/>
      <c r="FYR868" s="41"/>
      <c r="FYS868" s="41"/>
      <c r="FYT868" s="41"/>
      <c r="FYU868" s="41"/>
      <c r="FYV868" s="41"/>
      <c r="FYW868" s="41"/>
      <c r="FYX868" s="41"/>
      <c r="FYY868" s="41"/>
      <c r="FYZ868" s="41"/>
      <c r="FZA868" s="41"/>
      <c r="FZB868" s="41"/>
      <c r="FZC868" s="41"/>
      <c r="FZD868" s="41"/>
      <c r="FZE868" s="41"/>
      <c r="FZF868" s="41"/>
      <c r="FZG868" s="41"/>
      <c r="FZH868" s="41"/>
      <c r="FZI868" s="41"/>
      <c r="FZJ868" s="41"/>
      <c r="FZK868" s="41"/>
      <c r="FZL868" s="41"/>
      <c r="FZM868" s="41"/>
      <c r="FZN868" s="41"/>
      <c r="FZO868" s="41"/>
      <c r="FZP868" s="41"/>
      <c r="FZQ868" s="41"/>
      <c r="FZR868" s="41"/>
      <c r="FZS868" s="41"/>
      <c r="FZT868" s="41"/>
      <c r="FZU868" s="41"/>
      <c r="FZV868" s="41"/>
      <c r="FZW868" s="41"/>
      <c r="FZX868" s="41"/>
      <c r="FZY868" s="41"/>
      <c r="FZZ868" s="41"/>
      <c r="GAA868" s="41"/>
      <c r="GAB868" s="41"/>
      <c r="GAC868" s="41"/>
      <c r="GAD868" s="41"/>
      <c r="GAE868" s="41"/>
      <c r="GAF868" s="41"/>
      <c r="GAG868" s="41"/>
      <c r="GAH868" s="41"/>
      <c r="GAI868" s="41"/>
      <c r="GAJ868" s="41"/>
      <c r="GAK868" s="41"/>
      <c r="GAL868" s="41"/>
      <c r="GAM868" s="41"/>
      <c r="GAN868" s="41"/>
      <c r="GAO868" s="41"/>
      <c r="GAP868" s="41"/>
      <c r="GAQ868" s="41"/>
      <c r="GAR868" s="41"/>
      <c r="GAS868" s="41"/>
      <c r="GAT868" s="41"/>
      <c r="GAU868" s="41"/>
      <c r="GAV868" s="41"/>
      <c r="GAW868" s="41"/>
      <c r="GAX868" s="41"/>
      <c r="GAY868" s="41"/>
      <c r="GAZ868" s="41"/>
      <c r="GBA868" s="41"/>
      <c r="GBB868" s="41"/>
      <c r="GBC868" s="41"/>
      <c r="GBD868" s="41"/>
      <c r="GBE868" s="41"/>
      <c r="GBF868" s="41"/>
      <c r="GBG868" s="41"/>
      <c r="GBH868" s="41"/>
      <c r="GBI868" s="41"/>
      <c r="GBJ868" s="41"/>
      <c r="GBK868" s="41"/>
      <c r="GBL868" s="41"/>
      <c r="GBM868" s="41"/>
      <c r="GBN868" s="41"/>
      <c r="GBO868" s="41"/>
      <c r="GBP868" s="41"/>
      <c r="GBQ868" s="41"/>
      <c r="GBR868" s="41"/>
      <c r="GBS868" s="41"/>
      <c r="GBT868" s="41"/>
      <c r="GBU868" s="41"/>
      <c r="GBV868" s="41"/>
      <c r="GBW868" s="41"/>
      <c r="GBX868" s="41"/>
      <c r="GBY868" s="41"/>
      <c r="GBZ868" s="41"/>
      <c r="GCA868" s="41"/>
      <c r="GCB868" s="41"/>
      <c r="GCC868" s="41"/>
      <c r="GCD868" s="41"/>
      <c r="GCE868" s="41"/>
      <c r="GCF868" s="41"/>
      <c r="GCG868" s="41"/>
      <c r="GCH868" s="41"/>
      <c r="GCI868" s="41"/>
      <c r="GCJ868" s="41"/>
      <c r="GCK868" s="41"/>
      <c r="GCL868" s="41"/>
      <c r="GCM868" s="41"/>
      <c r="GCN868" s="41"/>
      <c r="GCO868" s="41"/>
      <c r="GCP868" s="41"/>
      <c r="GCQ868" s="41"/>
      <c r="GCR868" s="41"/>
      <c r="GCS868" s="41"/>
      <c r="GCT868" s="41"/>
      <c r="GCU868" s="41"/>
      <c r="GCV868" s="41"/>
      <c r="GCW868" s="41"/>
      <c r="GCX868" s="41"/>
      <c r="GCY868" s="41"/>
      <c r="GCZ868" s="41"/>
      <c r="GDA868" s="41"/>
      <c r="GDB868" s="41"/>
      <c r="GDC868" s="41"/>
      <c r="GDD868" s="41"/>
      <c r="GDE868" s="41"/>
      <c r="GDF868" s="41"/>
      <c r="GDG868" s="41"/>
      <c r="GDH868" s="41"/>
      <c r="GDI868" s="41"/>
      <c r="GDJ868" s="41"/>
      <c r="GDK868" s="41"/>
      <c r="GDL868" s="41"/>
      <c r="GDM868" s="41"/>
      <c r="GDN868" s="41"/>
      <c r="GDO868" s="41"/>
      <c r="GDP868" s="41"/>
      <c r="GDQ868" s="41"/>
      <c r="GDR868" s="41"/>
      <c r="GDS868" s="41"/>
      <c r="GDT868" s="41"/>
      <c r="GDU868" s="41"/>
      <c r="GDV868" s="41"/>
      <c r="GDW868" s="41"/>
      <c r="GDX868" s="41"/>
      <c r="GDY868" s="41"/>
      <c r="GDZ868" s="41"/>
      <c r="GEA868" s="41"/>
      <c r="GEB868" s="41"/>
      <c r="GEC868" s="41"/>
      <c r="GED868" s="41"/>
      <c r="GEE868" s="41"/>
      <c r="GEF868" s="41"/>
      <c r="GEG868" s="41"/>
      <c r="GEH868" s="41"/>
      <c r="GEI868" s="41"/>
      <c r="GEJ868" s="41"/>
      <c r="GEK868" s="41"/>
      <c r="GEL868" s="41"/>
      <c r="GEM868" s="41"/>
      <c r="GEN868" s="41"/>
      <c r="GEO868" s="41"/>
      <c r="GEP868" s="41"/>
      <c r="GEQ868" s="41"/>
      <c r="GER868" s="41"/>
      <c r="GES868" s="41"/>
      <c r="GET868" s="41"/>
      <c r="GEU868" s="41"/>
      <c r="GEV868" s="41"/>
      <c r="GEW868" s="41"/>
      <c r="GEX868" s="41"/>
      <c r="GEY868" s="41"/>
      <c r="GEZ868" s="41"/>
      <c r="GFA868" s="41"/>
      <c r="GFB868" s="41"/>
      <c r="GFC868" s="41"/>
      <c r="GFD868" s="41"/>
      <c r="GFE868" s="41"/>
      <c r="GFF868" s="41"/>
      <c r="GFG868" s="41"/>
      <c r="GFH868" s="41"/>
      <c r="GFI868" s="41"/>
      <c r="GFJ868" s="41"/>
      <c r="GFK868" s="41"/>
      <c r="GFL868" s="41"/>
      <c r="GFM868" s="41"/>
      <c r="GFN868" s="41"/>
      <c r="GFO868" s="41"/>
      <c r="GFP868" s="41"/>
      <c r="GFQ868" s="41"/>
      <c r="GFR868" s="41"/>
      <c r="GFS868" s="41"/>
      <c r="GFT868" s="41"/>
      <c r="GFU868" s="41"/>
      <c r="GFV868" s="41"/>
      <c r="GFW868" s="41"/>
      <c r="GFX868" s="41"/>
      <c r="GFY868" s="41"/>
      <c r="GFZ868" s="41"/>
      <c r="GGA868" s="41"/>
      <c r="GGB868" s="41"/>
      <c r="GGC868" s="41"/>
      <c r="GGD868" s="41"/>
      <c r="GGE868" s="41"/>
      <c r="GGF868" s="41"/>
      <c r="GGG868" s="41"/>
      <c r="GGH868" s="41"/>
      <c r="GGI868" s="41"/>
      <c r="GGJ868" s="41"/>
      <c r="GGK868" s="41"/>
      <c r="GGL868" s="41"/>
      <c r="GGM868" s="41"/>
      <c r="GGN868" s="41"/>
      <c r="GGO868" s="41"/>
      <c r="GGP868" s="41"/>
      <c r="GGQ868" s="41"/>
      <c r="GGR868" s="41"/>
      <c r="GGS868" s="41"/>
      <c r="GGT868" s="41"/>
      <c r="GGU868" s="41"/>
      <c r="GGV868" s="41"/>
      <c r="GGW868" s="41"/>
      <c r="GGX868" s="41"/>
      <c r="GGY868" s="41"/>
      <c r="GGZ868" s="41"/>
      <c r="GHA868" s="41"/>
      <c r="GHB868" s="41"/>
      <c r="GHC868" s="41"/>
      <c r="GHD868" s="41"/>
      <c r="GHE868" s="41"/>
      <c r="GHF868" s="41"/>
      <c r="GHG868" s="41"/>
      <c r="GHH868" s="41"/>
      <c r="GHI868" s="41"/>
      <c r="GHJ868" s="41"/>
      <c r="GHK868" s="41"/>
      <c r="GHL868" s="41"/>
      <c r="GHM868" s="41"/>
      <c r="GHN868" s="41"/>
      <c r="GHO868" s="41"/>
      <c r="GHP868" s="41"/>
      <c r="GHQ868" s="41"/>
      <c r="GHR868" s="41"/>
      <c r="GHS868" s="41"/>
      <c r="GHT868" s="41"/>
      <c r="GHU868" s="41"/>
      <c r="GHV868" s="41"/>
      <c r="GHW868" s="41"/>
      <c r="GHX868" s="41"/>
      <c r="GHY868" s="41"/>
      <c r="GHZ868" s="41"/>
      <c r="GIA868" s="41"/>
      <c r="GIB868" s="41"/>
      <c r="GIC868" s="41"/>
      <c r="GID868" s="41"/>
      <c r="GIE868" s="41"/>
      <c r="GIF868" s="41"/>
      <c r="GIG868" s="41"/>
      <c r="GIH868" s="41"/>
      <c r="GII868" s="41"/>
      <c r="GIJ868" s="41"/>
      <c r="GIK868" s="41"/>
      <c r="GIL868" s="41"/>
      <c r="GIM868" s="41"/>
      <c r="GIN868" s="41"/>
      <c r="GIO868" s="41"/>
      <c r="GIP868" s="41"/>
      <c r="GIQ868" s="41"/>
      <c r="GIR868" s="41"/>
      <c r="GIS868" s="41"/>
      <c r="GIT868" s="41"/>
      <c r="GIU868" s="41"/>
      <c r="GIV868" s="41"/>
      <c r="GIW868" s="41"/>
      <c r="GIX868" s="41"/>
      <c r="GIY868" s="41"/>
      <c r="GIZ868" s="41"/>
      <c r="GJA868" s="41"/>
      <c r="GJB868" s="41"/>
      <c r="GJC868" s="41"/>
      <c r="GJD868" s="41"/>
      <c r="GJE868" s="41"/>
      <c r="GJF868" s="41"/>
      <c r="GJG868" s="41"/>
      <c r="GJH868" s="41"/>
      <c r="GJI868" s="41"/>
      <c r="GJJ868" s="41"/>
      <c r="GJK868" s="41"/>
      <c r="GJL868" s="41"/>
      <c r="GJM868" s="41"/>
      <c r="GJN868" s="41"/>
      <c r="GJO868" s="41"/>
      <c r="GJP868" s="41"/>
      <c r="GJQ868" s="41"/>
      <c r="GJR868" s="41"/>
      <c r="GJS868" s="41"/>
      <c r="GJT868" s="41"/>
      <c r="GJU868" s="41"/>
      <c r="GJV868" s="41"/>
      <c r="GJW868" s="41"/>
      <c r="GJX868" s="41"/>
      <c r="GJY868" s="41"/>
      <c r="GJZ868" s="41"/>
      <c r="GKA868" s="41"/>
      <c r="GKB868" s="41"/>
      <c r="GKC868" s="41"/>
      <c r="GKD868" s="41"/>
      <c r="GKE868" s="41"/>
      <c r="GKF868" s="41"/>
      <c r="GKG868" s="41"/>
      <c r="GKH868" s="41"/>
      <c r="GKI868" s="41"/>
      <c r="GKJ868" s="41"/>
      <c r="GKK868" s="41"/>
      <c r="GKL868" s="41"/>
      <c r="GKM868" s="41"/>
      <c r="GKN868" s="41"/>
      <c r="GKO868" s="41"/>
      <c r="GKP868" s="41"/>
      <c r="GKQ868" s="41"/>
      <c r="GKR868" s="41"/>
      <c r="GKS868" s="41"/>
      <c r="GKT868" s="41"/>
      <c r="GKU868" s="41"/>
      <c r="GKV868" s="41"/>
      <c r="GKW868" s="41"/>
      <c r="GKX868" s="41"/>
      <c r="GKY868" s="41"/>
      <c r="GKZ868" s="41"/>
      <c r="GLA868" s="41"/>
      <c r="GLB868" s="41"/>
      <c r="GLC868" s="41"/>
      <c r="GLD868" s="41"/>
      <c r="GLE868" s="41"/>
      <c r="GLF868" s="41"/>
      <c r="GLG868" s="41"/>
      <c r="GLH868" s="41"/>
      <c r="GLI868" s="41"/>
      <c r="GLJ868" s="41"/>
      <c r="GLK868" s="41"/>
      <c r="GLL868" s="41"/>
      <c r="GLM868" s="41"/>
      <c r="GLN868" s="41"/>
      <c r="GLO868" s="41"/>
      <c r="GLP868" s="41"/>
      <c r="GLQ868" s="41"/>
      <c r="GLR868" s="41"/>
      <c r="GLS868" s="41"/>
      <c r="GLT868" s="41"/>
      <c r="GLU868" s="41"/>
      <c r="GLV868" s="41"/>
      <c r="GLW868" s="41"/>
      <c r="GLX868" s="41"/>
      <c r="GLY868" s="41"/>
      <c r="GLZ868" s="41"/>
      <c r="GMA868" s="41"/>
      <c r="GMB868" s="41"/>
      <c r="GMC868" s="41"/>
      <c r="GMD868" s="41"/>
      <c r="GME868" s="41"/>
      <c r="GMF868" s="41"/>
      <c r="GMG868" s="41"/>
      <c r="GMH868" s="41"/>
      <c r="GMI868" s="41"/>
      <c r="GMJ868" s="41"/>
      <c r="GMK868" s="41"/>
      <c r="GML868" s="41"/>
      <c r="GMM868" s="41"/>
      <c r="GMN868" s="41"/>
      <c r="GMO868" s="41"/>
      <c r="GMP868" s="41"/>
      <c r="GMQ868" s="41"/>
      <c r="GMR868" s="41"/>
      <c r="GMS868" s="41"/>
      <c r="GMT868" s="41"/>
      <c r="GMU868" s="41"/>
      <c r="GMV868" s="41"/>
      <c r="GMW868" s="41"/>
      <c r="GMX868" s="41"/>
      <c r="GMY868" s="41"/>
      <c r="GMZ868" s="41"/>
      <c r="GNA868" s="41"/>
      <c r="GNB868" s="41"/>
      <c r="GNC868" s="41"/>
      <c r="GND868" s="41"/>
      <c r="GNE868" s="41"/>
      <c r="GNF868" s="41"/>
      <c r="GNG868" s="41"/>
      <c r="GNH868" s="41"/>
      <c r="GNI868" s="41"/>
      <c r="GNJ868" s="41"/>
      <c r="GNK868" s="41"/>
      <c r="GNL868" s="41"/>
      <c r="GNM868" s="41"/>
      <c r="GNN868" s="41"/>
      <c r="GNO868" s="41"/>
      <c r="GNP868" s="41"/>
      <c r="GNQ868" s="41"/>
      <c r="GNR868" s="41"/>
      <c r="GNS868" s="41"/>
      <c r="GNT868" s="41"/>
      <c r="GNU868" s="41"/>
      <c r="GNV868" s="41"/>
      <c r="GNW868" s="41"/>
      <c r="GNX868" s="41"/>
      <c r="GNY868" s="41"/>
      <c r="GNZ868" s="41"/>
      <c r="GOA868" s="41"/>
      <c r="GOB868" s="41"/>
      <c r="GOC868" s="41"/>
      <c r="GOD868" s="41"/>
      <c r="GOE868" s="41"/>
      <c r="GOF868" s="41"/>
      <c r="GOG868" s="41"/>
      <c r="GOH868" s="41"/>
      <c r="GOI868" s="41"/>
      <c r="GOJ868" s="41"/>
      <c r="GOK868" s="41"/>
      <c r="GOL868" s="41"/>
      <c r="GOM868" s="41"/>
      <c r="GON868" s="41"/>
      <c r="GOO868" s="41"/>
      <c r="GOP868" s="41"/>
      <c r="GOQ868" s="41"/>
      <c r="GOR868" s="41"/>
      <c r="GOS868" s="41"/>
      <c r="GOT868" s="41"/>
      <c r="GOU868" s="41"/>
      <c r="GOV868" s="41"/>
      <c r="GOW868" s="41"/>
      <c r="GOX868" s="41"/>
      <c r="GOY868" s="41"/>
      <c r="GOZ868" s="41"/>
      <c r="GPA868" s="41"/>
      <c r="GPB868" s="41"/>
      <c r="GPC868" s="41"/>
      <c r="GPD868" s="41"/>
      <c r="GPE868" s="41"/>
      <c r="GPF868" s="41"/>
      <c r="GPG868" s="41"/>
      <c r="GPH868" s="41"/>
      <c r="GPI868" s="41"/>
      <c r="GPJ868" s="41"/>
      <c r="GPK868" s="41"/>
      <c r="GPL868" s="41"/>
      <c r="GPM868" s="41"/>
      <c r="GPN868" s="41"/>
      <c r="GPO868" s="41"/>
      <c r="GPP868" s="41"/>
      <c r="GPQ868" s="41"/>
      <c r="GPR868" s="41"/>
      <c r="GPS868" s="41"/>
      <c r="GPT868" s="41"/>
      <c r="GPU868" s="41"/>
      <c r="GPV868" s="41"/>
      <c r="GPW868" s="41"/>
      <c r="GPX868" s="41"/>
      <c r="GPY868" s="41"/>
      <c r="GPZ868" s="41"/>
      <c r="GQA868" s="41"/>
      <c r="GQB868" s="41"/>
      <c r="GQC868" s="41"/>
      <c r="GQD868" s="41"/>
      <c r="GQE868" s="41"/>
      <c r="GQF868" s="41"/>
      <c r="GQG868" s="41"/>
      <c r="GQH868" s="41"/>
      <c r="GQI868" s="41"/>
      <c r="GQJ868" s="41"/>
      <c r="GQK868" s="41"/>
      <c r="GQL868" s="41"/>
      <c r="GQM868" s="41"/>
      <c r="GQN868" s="41"/>
      <c r="GQO868" s="41"/>
      <c r="GQP868" s="41"/>
      <c r="GQQ868" s="41"/>
      <c r="GQR868" s="41"/>
      <c r="GQS868" s="41"/>
      <c r="GQT868" s="41"/>
      <c r="GQU868" s="41"/>
      <c r="GQV868" s="41"/>
      <c r="GQW868" s="41"/>
      <c r="GQX868" s="41"/>
      <c r="GQY868" s="41"/>
      <c r="GQZ868" s="41"/>
      <c r="GRA868" s="41"/>
      <c r="GRB868" s="41"/>
      <c r="GRC868" s="41"/>
      <c r="GRD868" s="41"/>
      <c r="GRE868" s="41"/>
      <c r="GRF868" s="41"/>
      <c r="GRG868" s="41"/>
      <c r="GRH868" s="41"/>
      <c r="GRI868" s="41"/>
      <c r="GRJ868" s="41"/>
      <c r="GRK868" s="41"/>
      <c r="GRL868" s="41"/>
      <c r="GRM868" s="41"/>
      <c r="GRN868" s="41"/>
      <c r="GRO868" s="41"/>
      <c r="GRP868" s="41"/>
      <c r="GRQ868" s="41"/>
      <c r="GRR868" s="41"/>
      <c r="GRS868" s="41"/>
      <c r="GRT868" s="41"/>
      <c r="GRU868" s="41"/>
      <c r="GRV868" s="41"/>
      <c r="GRW868" s="41"/>
      <c r="GRX868" s="41"/>
      <c r="GRY868" s="41"/>
      <c r="GRZ868" s="41"/>
      <c r="GSA868" s="41"/>
      <c r="GSB868" s="41"/>
      <c r="GSC868" s="41"/>
      <c r="GSD868" s="41"/>
      <c r="GSE868" s="41"/>
      <c r="GSF868" s="41"/>
      <c r="GSG868" s="41"/>
      <c r="GSH868" s="41"/>
      <c r="GSI868" s="41"/>
      <c r="GSJ868" s="41"/>
      <c r="GSK868" s="41"/>
      <c r="GSL868" s="41"/>
      <c r="GSM868" s="41"/>
      <c r="GSN868" s="41"/>
      <c r="GSO868" s="41"/>
      <c r="GSP868" s="41"/>
      <c r="GSQ868" s="41"/>
      <c r="GSR868" s="41"/>
      <c r="GSS868" s="41"/>
      <c r="GST868" s="41"/>
      <c r="GSU868" s="41"/>
      <c r="GSV868" s="41"/>
      <c r="GSW868" s="41"/>
      <c r="GSX868" s="41"/>
      <c r="GSY868" s="41"/>
      <c r="GSZ868" s="41"/>
      <c r="GTA868" s="41"/>
      <c r="GTB868" s="41"/>
      <c r="GTC868" s="41"/>
      <c r="GTD868" s="41"/>
      <c r="GTE868" s="41"/>
      <c r="GTF868" s="41"/>
      <c r="GTG868" s="41"/>
      <c r="GTH868" s="41"/>
      <c r="GTI868" s="41"/>
      <c r="GTJ868" s="41"/>
      <c r="GTK868" s="41"/>
      <c r="GTL868" s="41"/>
      <c r="GTM868" s="41"/>
      <c r="GTN868" s="41"/>
      <c r="GTO868" s="41"/>
      <c r="GTP868" s="41"/>
      <c r="GTQ868" s="41"/>
      <c r="GTR868" s="41"/>
      <c r="GTS868" s="41"/>
      <c r="GTT868" s="41"/>
      <c r="GTU868" s="41"/>
      <c r="GTV868" s="41"/>
      <c r="GTW868" s="41"/>
      <c r="GTX868" s="41"/>
      <c r="GTY868" s="41"/>
      <c r="GTZ868" s="41"/>
      <c r="GUA868" s="41"/>
      <c r="GUB868" s="41"/>
      <c r="GUC868" s="41"/>
      <c r="GUD868" s="41"/>
      <c r="GUE868" s="41"/>
      <c r="GUF868" s="41"/>
      <c r="GUG868" s="41"/>
      <c r="GUH868" s="41"/>
      <c r="GUI868" s="41"/>
      <c r="GUJ868" s="41"/>
      <c r="GUK868" s="41"/>
      <c r="GUL868" s="41"/>
      <c r="GUM868" s="41"/>
      <c r="GUN868" s="41"/>
      <c r="GUO868" s="41"/>
      <c r="GUP868" s="41"/>
      <c r="GUQ868" s="41"/>
      <c r="GUR868" s="41"/>
      <c r="GUS868" s="41"/>
      <c r="GUT868" s="41"/>
      <c r="GUU868" s="41"/>
      <c r="GUV868" s="41"/>
      <c r="GUW868" s="41"/>
      <c r="GUX868" s="41"/>
      <c r="GUY868" s="41"/>
      <c r="GUZ868" s="41"/>
      <c r="GVA868" s="41"/>
      <c r="GVB868" s="41"/>
      <c r="GVC868" s="41"/>
      <c r="GVD868" s="41"/>
      <c r="GVE868" s="41"/>
      <c r="GVF868" s="41"/>
      <c r="GVG868" s="41"/>
      <c r="GVH868" s="41"/>
      <c r="GVI868" s="41"/>
      <c r="GVJ868" s="41"/>
      <c r="GVK868" s="41"/>
      <c r="GVL868" s="41"/>
      <c r="GVM868" s="41"/>
      <c r="GVN868" s="41"/>
      <c r="GVO868" s="41"/>
      <c r="GVP868" s="41"/>
      <c r="GVQ868" s="41"/>
      <c r="GVR868" s="41"/>
      <c r="GVS868" s="41"/>
      <c r="GVT868" s="41"/>
      <c r="GVU868" s="41"/>
      <c r="GVV868" s="41"/>
      <c r="GVW868" s="41"/>
      <c r="GVX868" s="41"/>
      <c r="GVY868" s="41"/>
      <c r="GVZ868" s="41"/>
      <c r="GWA868" s="41"/>
      <c r="GWB868" s="41"/>
      <c r="GWC868" s="41"/>
      <c r="GWD868" s="41"/>
      <c r="GWE868" s="41"/>
      <c r="GWF868" s="41"/>
      <c r="GWG868" s="41"/>
      <c r="GWH868" s="41"/>
      <c r="GWI868" s="41"/>
      <c r="GWJ868" s="41"/>
      <c r="GWK868" s="41"/>
      <c r="GWL868" s="41"/>
      <c r="GWM868" s="41"/>
      <c r="GWN868" s="41"/>
      <c r="GWO868" s="41"/>
      <c r="GWP868" s="41"/>
      <c r="GWQ868" s="41"/>
      <c r="GWR868" s="41"/>
      <c r="GWS868" s="41"/>
      <c r="GWT868" s="41"/>
      <c r="GWU868" s="41"/>
      <c r="GWV868" s="41"/>
      <c r="GWW868" s="41"/>
      <c r="GWX868" s="41"/>
      <c r="GWY868" s="41"/>
      <c r="GWZ868" s="41"/>
      <c r="GXA868" s="41"/>
      <c r="GXB868" s="41"/>
      <c r="GXC868" s="41"/>
      <c r="GXD868" s="41"/>
      <c r="GXE868" s="41"/>
      <c r="GXF868" s="41"/>
      <c r="GXG868" s="41"/>
      <c r="GXH868" s="41"/>
      <c r="GXI868" s="41"/>
      <c r="GXJ868" s="41"/>
      <c r="GXK868" s="41"/>
      <c r="GXL868" s="41"/>
      <c r="GXM868" s="41"/>
      <c r="GXN868" s="41"/>
      <c r="GXO868" s="41"/>
      <c r="GXP868" s="41"/>
      <c r="GXQ868" s="41"/>
      <c r="GXR868" s="41"/>
      <c r="GXS868" s="41"/>
      <c r="GXT868" s="41"/>
      <c r="GXU868" s="41"/>
      <c r="GXV868" s="41"/>
      <c r="GXW868" s="41"/>
      <c r="GXX868" s="41"/>
      <c r="GXY868" s="41"/>
      <c r="GXZ868" s="41"/>
      <c r="GYA868" s="41"/>
      <c r="GYB868" s="41"/>
      <c r="GYC868" s="41"/>
      <c r="GYD868" s="41"/>
      <c r="GYE868" s="41"/>
      <c r="GYF868" s="41"/>
      <c r="GYG868" s="41"/>
      <c r="GYH868" s="41"/>
      <c r="GYI868" s="41"/>
      <c r="GYJ868" s="41"/>
      <c r="GYK868" s="41"/>
      <c r="GYL868" s="41"/>
      <c r="GYM868" s="41"/>
      <c r="GYN868" s="41"/>
      <c r="GYO868" s="41"/>
      <c r="GYP868" s="41"/>
      <c r="GYQ868" s="41"/>
      <c r="GYR868" s="41"/>
      <c r="GYS868" s="41"/>
      <c r="GYT868" s="41"/>
      <c r="GYU868" s="41"/>
      <c r="GYV868" s="41"/>
      <c r="GYW868" s="41"/>
      <c r="GYX868" s="41"/>
      <c r="GYY868" s="41"/>
      <c r="GYZ868" s="41"/>
      <c r="GZA868" s="41"/>
      <c r="GZB868" s="41"/>
      <c r="GZC868" s="41"/>
      <c r="GZD868" s="41"/>
      <c r="GZE868" s="41"/>
      <c r="GZF868" s="41"/>
      <c r="GZG868" s="41"/>
      <c r="GZH868" s="41"/>
      <c r="GZI868" s="41"/>
      <c r="GZJ868" s="41"/>
      <c r="GZK868" s="41"/>
      <c r="GZL868" s="41"/>
      <c r="GZM868" s="41"/>
      <c r="GZN868" s="41"/>
      <c r="GZO868" s="41"/>
      <c r="GZP868" s="41"/>
      <c r="GZQ868" s="41"/>
      <c r="GZR868" s="41"/>
      <c r="GZS868" s="41"/>
      <c r="GZT868" s="41"/>
      <c r="GZU868" s="41"/>
      <c r="GZV868" s="41"/>
      <c r="GZW868" s="41"/>
      <c r="GZX868" s="41"/>
      <c r="GZY868" s="41"/>
      <c r="GZZ868" s="41"/>
      <c r="HAA868" s="41"/>
      <c r="HAB868" s="41"/>
      <c r="HAC868" s="41"/>
      <c r="HAD868" s="41"/>
      <c r="HAE868" s="41"/>
      <c r="HAF868" s="41"/>
      <c r="HAG868" s="41"/>
      <c r="HAH868" s="41"/>
      <c r="HAI868" s="41"/>
      <c r="HAJ868" s="41"/>
      <c r="HAK868" s="41"/>
      <c r="HAL868" s="41"/>
      <c r="HAM868" s="41"/>
      <c r="HAN868" s="41"/>
      <c r="HAO868" s="41"/>
      <c r="HAP868" s="41"/>
      <c r="HAQ868" s="41"/>
      <c r="HAR868" s="41"/>
      <c r="HAS868" s="41"/>
      <c r="HAT868" s="41"/>
      <c r="HAU868" s="41"/>
      <c r="HAV868" s="41"/>
      <c r="HAW868" s="41"/>
      <c r="HAX868" s="41"/>
      <c r="HAY868" s="41"/>
      <c r="HAZ868" s="41"/>
      <c r="HBA868" s="41"/>
      <c r="HBB868" s="41"/>
      <c r="HBC868" s="41"/>
      <c r="HBD868" s="41"/>
      <c r="HBE868" s="41"/>
      <c r="HBF868" s="41"/>
      <c r="HBG868" s="41"/>
      <c r="HBH868" s="41"/>
      <c r="HBI868" s="41"/>
      <c r="HBJ868" s="41"/>
      <c r="HBK868" s="41"/>
      <c r="HBL868" s="41"/>
      <c r="HBM868" s="41"/>
      <c r="HBN868" s="41"/>
      <c r="HBO868" s="41"/>
      <c r="HBP868" s="41"/>
      <c r="HBQ868" s="41"/>
      <c r="HBR868" s="41"/>
      <c r="HBS868" s="41"/>
      <c r="HBT868" s="41"/>
      <c r="HBU868" s="41"/>
      <c r="HBV868" s="41"/>
      <c r="HBW868" s="41"/>
      <c r="HBX868" s="41"/>
      <c r="HBY868" s="41"/>
      <c r="HBZ868" s="41"/>
      <c r="HCA868" s="41"/>
      <c r="HCB868" s="41"/>
      <c r="HCC868" s="41"/>
      <c r="HCD868" s="41"/>
      <c r="HCE868" s="41"/>
      <c r="HCF868" s="41"/>
      <c r="HCG868" s="41"/>
      <c r="HCH868" s="41"/>
      <c r="HCI868" s="41"/>
      <c r="HCJ868" s="41"/>
      <c r="HCK868" s="41"/>
      <c r="HCL868" s="41"/>
      <c r="HCM868" s="41"/>
      <c r="HCN868" s="41"/>
      <c r="HCO868" s="41"/>
      <c r="HCP868" s="41"/>
      <c r="HCQ868" s="41"/>
      <c r="HCR868" s="41"/>
      <c r="HCS868" s="41"/>
      <c r="HCT868" s="41"/>
      <c r="HCU868" s="41"/>
      <c r="HCV868" s="41"/>
      <c r="HCW868" s="41"/>
      <c r="HCX868" s="41"/>
      <c r="HCY868" s="41"/>
      <c r="HCZ868" s="41"/>
      <c r="HDA868" s="41"/>
      <c r="HDB868" s="41"/>
      <c r="HDC868" s="41"/>
      <c r="HDD868" s="41"/>
      <c r="HDE868" s="41"/>
      <c r="HDF868" s="41"/>
      <c r="HDG868" s="41"/>
      <c r="HDH868" s="41"/>
      <c r="HDI868" s="41"/>
      <c r="HDJ868" s="41"/>
      <c r="HDK868" s="41"/>
      <c r="HDL868" s="41"/>
      <c r="HDM868" s="41"/>
      <c r="HDN868" s="41"/>
      <c r="HDO868" s="41"/>
      <c r="HDP868" s="41"/>
      <c r="HDQ868" s="41"/>
      <c r="HDR868" s="41"/>
      <c r="HDS868" s="41"/>
      <c r="HDT868" s="41"/>
      <c r="HDU868" s="41"/>
      <c r="HDV868" s="41"/>
      <c r="HDW868" s="41"/>
      <c r="HDX868" s="41"/>
      <c r="HDY868" s="41"/>
      <c r="HDZ868" s="41"/>
      <c r="HEA868" s="41"/>
      <c r="HEB868" s="41"/>
      <c r="HEC868" s="41"/>
      <c r="HED868" s="41"/>
      <c r="HEE868" s="41"/>
      <c r="HEF868" s="41"/>
      <c r="HEG868" s="41"/>
      <c r="HEH868" s="41"/>
      <c r="HEI868" s="41"/>
      <c r="HEJ868" s="41"/>
      <c r="HEK868" s="41"/>
      <c r="HEL868" s="41"/>
      <c r="HEM868" s="41"/>
      <c r="HEN868" s="41"/>
      <c r="HEO868" s="41"/>
      <c r="HEP868" s="41"/>
      <c r="HEQ868" s="41"/>
      <c r="HER868" s="41"/>
      <c r="HES868" s="41"/>
      <c r="HET868" s="41"/>
      <c r="HEU868" s="41"/>
      <c r="HEV868" s="41"/>
      <c r="HEW868" s="41"/>
      <c r="HEX868" s="41"/>
      <c r="HEY868" s="41"/>
      <c r="HEZ868" s="41"/>
      <c r="HFA868" s="41"/>
      <c r="HFB868" s="41"/>
      <c r="HFC868" s="41"/>
      <c r="HFD868" s="41"/>
      <c r="HFE868" s="41"/>
      <c r="HFF868" s="41"/>
      <c r="HFG868" s="41"/>
      <c r="HFH868" s="41"/>
      <c r="HFI868" s="41"/>
      <c r="HFJ868" s="41"/>
      <c r="HFK868" s="41"/>
      <c r="HFL868" s="41"/>
      <c r="HFM868" s="41"/>
      <c r="HFN868" s="41"/>
      <c r="HFO868" s="41"/>
      <c r="HFP868" s="41"/>
      <c r="HFQ868" s="41"/>
      <c r="HFR868" s="41"/>
      <c r="HFS868" s="41"/>
      <c r="HFT868" s="41"/>
      <c r="HFU868" s="41"/>
      <c r="HFV868" s="41"/>
      <c r="HFW868" s="41"/>
      <c r="HFX868" s="41"/>
      <c r="HFY868" s="41"/>
      <c r="HFZ868" s="41"/>
      <c r="HGA868" s="41"/>
      <c r="HGB868" s="41"/>
      <c r="HGC868" s="41"/>
      <c r="HGD868" s="41"/>
      <c r="HGE868" s="41"/>
      <c r="HGF868" s="41"/>
      <c r="HGG868" s="41"/>
      <c r="HGH868" s="41"/>
      <c r="HGI868" s="41"/>
      <c r="HGJ868" s="41"/>
      <c r="HGK868" s="41"/>
      <c r="HGL868" s="41"/>
      <c r="HGM868" s="41"/>
      <c r="HGN868" s="41"/>
      <c r="HGO868" s="41"/>
      <c r="HGP868" s="41"/>
      <c r="HGQ868" s="41"/>
      <c r="HGR868" s="41"/>
      <c r="HGS868" s="41"/>
      <c r="HGT868" s="41"/>
      <c r="HGU868" s="41"/>
      <c r="HGV868" s="41"/>
      <c r="HGW868" s="41"/>
      <c r="HGX868" s="41"/>
      <c r="HGY868" s="41"/>
      <c r="HGZ868" s="41"/>
      <c r="HHA868" s="41"/>
      <c r="HHB868" s="41"/>
      <c r="HHC868" s="41"/>
      <c r="HHD868" s="41"/>
      <c r="HHE868" s="41"/>
      <c r="HHF868" s="41"/>
      <c r="HHG868" s="41"/>
      <c r="HHH868" s="41"/>
      <c r="HHI868" s="41"/>
      <c r="HHJ868" s="41"/>
      <c r="HHK868" s="41"/>
      <c r="HHL868" s="41"/>
      <c r="HHM868" s="41"/>
      <c r="HHN868" s="41"/>
      <c r="HHO868" s="41"/>
      <c r="HHP868" s="41"/>
      <c r="HHQ868" s="41"/>
      <c r="HHR868" s="41"/>
      <c r="HHS868" s="41"/>
      <c r="HHT868" s="41"/>
      <c r="HHU868" s="41"/>
      <c r="HHV868" s="41"/>
      <c r="HHW868" s="41"/>
      <c r="HHX868" s="41"/>
      <c r="HHY868" s="41"/>
      <c r="HHZ868" s="41"/>
      <c r="HIA868" s="41"/>
      <c r="HIB868" s="41"/>
      <c r="HIC868" s="41"/>
      <c r="HID868" s="41"/>
      <c r="HIE868" s="41"/>
      <c r="HIF868" s="41"/>
      <c r="HIG868" s="41"/>
      <c r="HIH868" s="41"/>
      <c r="HII868" s="41"/>
      <c r="HIJ868" s="41"/>
      <c r="HIK868" s="41"/>
      <c r="HIL868" s="41"/>
      <c r="HIM868" s="41"/>
      <c r="HIN868" s="41"/>
      <c r="HIO868" s="41"/>
      <c r="HIP868" s="41"/>
      <c r="HIQ868" s="41"/>
      <c r="HIR868" s="41"/>
      <c r="HIS868" s="41"/>
      <c r="HIT868" s="41"/>
      <c r="HIU868" s="41"/>
      <c r="HIV868" s="41"/>
      <c r="HIW868" s="41"/>
      <c r="HIX868" s="41"/>
      <c r="HIY868" s="41"/>
      <c r="HIZ868" s="41"/>
      <c r="HJA868" s="41"/>
      <c r="HJB868" s="41"/>
      <c r="HJC868" s="41"/>
      <c r="HJD868" s="41"/>
      <c r="HJE868" s="41"/>
      <c r="HJF868" s="41"/>
      <c r="HJG868" s="41"/>
      <c r="HJH868" s="41"/>
      <c r="HJI868" s="41"/>
      <c r="HJJ868" s="41"/>
      <c r="HJK868" s="41"/>
      <c r="HJL868" s="41"/>
      <c r="HJM868" s="41"/>
      <c r="HJN868" s="41"/>
      <c r="HJO868" s="41"/>
      <c r="HJP868" s="41"/>
      <c r="HJQ868" s="41"/>
      <c r="HJR868" s="41"/>
      <c r="HJS868" s="41"/>
      <c r="HJT868" s="41"/>
      <c r="HJU868" s="41"/>
      <c r="HJV868" s="41"/>
      <c r="HJW868" s="41"/>
      <c r="HJX868" s="41"/>
      <c r="HJY868" s="41"/>
      <c r="HJZ868" s="41"/>
      <c r="HKA868" s="41"/>
      <c r="HKB868" s="41"/>
      <c r="HKC868" s="41"/>
      <c r="HKD868" s="41"/>
      <c r="HKE868" s="41"/>
      <c r="HKF868" s="41"/>
      <c r="HKG868" s="41"/>
      <c r="HKH868" s="41"/>
      <c r="HKI868" s="41"/>
      <c r="HKJ868" s="41"/>
      <c r="HKK868" s="41"/>
      <c r="HKL868" s="41"/>
      <c r="HKM868" s="41"/>
      <c r="HKN868" s="41"/>
      <c r="HKO868" s="41"/>
      <c r="HKP868" s="41"/>
      <c r="HKQ868" s="41"/>
      <c r="HKR868" s="41"/>
      <c r="HKS868" s="41"/>
      <c r="HKT868" s="41"/>
      <c r="HKU868" s="41"/>
      <c r="HKV868" s="41"/>
      <c r="HKW868" s="41"/>
      <c r="HKX868" s="41"/>
      <c r="HKY868" s="41"/>
      <c r="HKZ868" s="41"/>
      <c r="HLA868" s="41"/>
      <c r="HLB868" s="41"/>
      <c r="HLC868" s="41"/>
      <c r="HLD868" s="41"/>
      <c r="HLE868" s="41"/>
      <c r="HLF868" s="41"/>
      <c r="HLG868" s="41"/>
      <c r="HLH868" s="41"/>
      <c r="HLI868" s="41"/>
      <c r="HLJ868" s="41"/>
      <c r="HLK868" s="41"/>
      <c r="HLL868" s="41"/>
      <c r="HLM868" s="41"/>
      <c r="HLN868" s="41"/>
      <c r="HLO868" s="41"/>
      <c r="HLP868" s="41"/>
      <c r="HLQ868" s="41"/>
      <c r="HLR868" s="41"/>
      <c r="HLS868" s="41"/>
      <c r="HLT868" s="41"/>
      <c r="HLU868" s="41"/>
      <c r="HLV868" s="41"/>
      <c r="HLW868" s="41"/>
      <c r="HLX868" s="41"/>
      <c r="HLY868" s="41"/>
      <c r="HLZ868" s="41"/>
      <c r="HMA868" s="41"/>
      <c r="HMB868" s="41"/>
      <c r="HMC868" s="41"/>
      <c r="HMD868" s="41"/>
      <c r="HME868" s="41"/>
      <c r="HMF868" s="41"/>
      <c r="HMG868" s="41"/>
      <c r="HMH868" s="41"/>
      <c r="HMI868" s="41"/>
      <c r="HMJ868" s="41"/>
      <c r="HMK868" s="41"/>
      <c r="HML868" s="41"/>
      <c r="HMM868" s="41"/>
      <c r="HMN868" s="41"/>
      <c r="HMO868" s="41"/>
      <c r="HMP868" s="41"/>
      <c r="HMQ868" s="41"/>
      <c r="HMR868" s="41"/>
      <c r="HMS868" s="41"/>
      <c r="HMT868" s="41"/>
      <c r="HMU868" s="41"/>
      <c r="HMV868" s="41"/>
      <c r="HMW868" s="41"/>
      <c r="HMX868" s="41"/>
      <c r="HMY868" s="41"/>
      <c r="HMZ868" s="41"/>
      <c r="HNA868" s="41"/>
      <c r="HNB868" s="41"/>
      <c r="HNC868" s="41"/>
      <c r="HND868" s="41"/>
      <c r="HNE868" s="41"/>
      <c r="HNF868" s="41"/>
      <c r="HNG868" s="41"/>
      <c r="HNH868" s="41"/>
      <c r="HNI868" s="41"/>
      <c r="HNJ868" s="41"/>
      <c r="HNK868" s="41"/>
      <c r="HNL868" s="41"/>
      <c r="HNM868" s="41"/>
      <c r="HNN868" s="41"/>
      <c r="HNO868" s="41"/>
      <c r="HNP868" s="41"/>
      <c r="HNQ868" s="41"/>
      <c r="HNR868" s="41"/>
      <c r="HNS868" s="41"/>
      <c r="HNT868" s="41"/>
      <c r="HNU868" s="41"/>
      <c r="HNV868" s="41"/>
      <c r="HNW868" s="41"/>
      <c r="HNX868" s="41"/>
      <c r="HNY868" s="41"/>
      <c r="HNZ868" s="41"/>
      <c r="HOA868" s="41"/>
      <c r="HOB868" s="41"/>
      <c r="HOC868" s="41"/>
      <c r="HOD868" s="41"/>
      <c r="HOE868" s="41"/>
      <c r="HOF868" s="41"/>
      <c r="HOG868" s="41"/>
      <c r="HOH868" s="41"/>
      <c r="HOI868" s="41"/>
      <c r="HOJ868" s="41"/>
      <c r="HOK868" s="41"/>
      <c r="HOL868" s="41"/>
      <c r="HOM868" s="41"/>
      <c r="HON868" s="41"/>
      <c r="HOO868" s="41"/>
      <c r="HOP868" s="41"/>
      <c r="HOQ868" s="41"/>
      <c r="HOR868" s="41"/>
      <c r="HOS868" s="41"/>
      <c r="HOT868" s="41"/>
      <c r="HOU868" s="41"/>
      <c r="HOV868" s="41"/>
      <c r="HOW868" s="41"/>
      <c r="HOX868" s="41"/>
      <c r="HOY868" s="41"/>
      <c r="HOZ868" s="41"/>
      <c r="HPA868" s="41"/>
      <c r="HPB868" s="41"/>
      <c r="HPC868" s="41"/>
      <c r="HPD868" s="41"/>
      <c r="HPE868" s="41"/>
      <c r="HPF868" s="41"/>
      <c r="HPG868" s="41"/>
      <c r="HPH868" s="41"/>
      <c r="HPI868" s="41"/>
      <c r="HPJ868" s="41"/>
      <c r="HPK868" s="41"/>
      <c r="HPL868" s="41"/>
      <c r="HPM868" s="41"/>
      <c r="HPN868" s="41"/>
      <c r="HPO868" s="41"/>
      <c r="HPP868" s="41"/>
      <c r="HPQ868" s="41"/>
      <c r="HPR868" s="41"/>
      <c r="HPS868" s="41"/>
      <c r="HPT868" s="41"/>
      <c r="HPU868" s="41"/>
      <c r="HPV868" s="41"/>
      <c r="HPW868" s="41"/>
      <c r="HPX868" s="41"/>
      <c r="HPY868" s="41"/>
      <c r="HPZ868" s="41"/>
      <c r="HQA868" s="41"/>
      <c r="HQB868" s="41"/>
      <c r="HQC868" s="41"/>
      <c r="HQD868" s="41"/>
      <c r="HQE868" s="41"/>
      <c r="HQF868" s="41"/>
      <c r="HQG868" s="41"/>
      <c r="HQH868" s="41"/>
      <c r="HQI868" s="41"/>
      <c r="HQJ868" s="41"/>
      <c r="HQK868" s="41"/>
      <c r="HQL868" s="41"/>
      <c r="HQM868" s="41"/>
      <c r="HQN868" s="41"/>
      <c r="HQO868" s="41"/>
      <c r="HQP868" s="41"/>
      <c r="HQQ868" s="41"/>
      <c r="HQR868" s="41"/>
      <c r="HQS868" s="41"/>
      <c r="HQT868" s="41"/>
      <c r="HQU868" s="41"/>
      <c r="HQV868" s="41"/>
      <c r="HQW868" s="41"/>
      <c r="HQX868" s="41"/>
      <c r="HQY868" s="41"/>
      <c r="HQZ868" s="41"/>
      <c r="HRA868" s="41"/>
      <c r="HRB868" s="41"/>
      <c r="HRC868" s="41"/>
      <c r="HRD868" s="41"/>
      <c r="HRE868" s="41"/>
      <c r="HRF868" s="41"/>
      <c r="HRG868" s="41"/>
      <c r="HRH868" s="41"/>
      <c r="HRI868" s="41"/>
      <c r="HRJ868" s="41"/>
      <c r="HRK868" s="41"/>
      <c r="HRL868" s="41"/>
      <c r="HRM868" s="41"/>
      <c r="HRN868" s="41"/>
      <c r="HRO868" s="41"/>
      <c r="HRP868" s="41"/>
      <c r="HRQ868" s="41"/>
      <c r="HRR868" s="41"/>
      <c r="HRS868" s="41"/>
      <c r="HRT868" s="41"/>
      <c r="HRU868" s="41"/>
      <c r="HRV868" s="41"/>
      <c r="HRW868" s="41"/>
      <c r="HRX868" s="41"/>
      <c r="HRY868" s="41"/>
      <c r="HRZ868" s="41"/>
      <c r="HSA868" s="41"/>
      <c r="HSB868" s="41"/>
      <c r="HSC868" s="41"/>
      <c r="HSD868" s="41"/>
      <c r="HSE868" s="41"/>
      <c r="HSF868" s="41"/>
      <c r="HSG868" s="41"/>
      <c r="HSH868" s="41"/>
      <c r="HSI868" s="41"/>
      <c r="HSJ868" s="41"/>
      <c r="HSK868" s="41"/>
      <c r="HSL868" s="41"/>
      <c r="HSM868" s="41"/>
      <c r="HSN868" s="41"/>
      <c r="HSO868" s="41"/>
      <c r="HSP868" s="41"/>
      <c r="HSQ868" s="41"/>
      <c r="HSR868" s="41"/>
      <c r="HSS868" s="41"/>
      <c r="HST868" s="41"/>
      <c r="HSU868" s="41"/>
      <c r="HSV868" s="41"/>
      <c r="HSW868" s="41"/>
      <c r="HSX868" s="41"/>
      <c r="HSY868" s="41"/>
      <c r="HSZ868" s="41"/>
      <c r="HTA868" s="41"/>
      <c r="HTB868" s="41"/>
      <c r="HTC868" s="41"/>
      <c r="HTD868" s="41"/>
      <c r="HTE868" s="41"/>
      <c r="HTF868" s="41"/>
      <c r="HTG868" s="41"/>
      <c r="HTH868" s="41"/>
      <c r="HTI868" s="41"/>
      <c r="HTJ868" s="41"/>
      <c r="HTK868" s="41"/>
      <c r="HTL868" s="41"/>
      <c r="HTM868" s="41"/>
      <c r="HTN868" s="41"/>
      <c r="HTO868" s="41"/>
      <c r="HTP868" s="41"/>
      <c r="HTQ868" s="41"/>
      <c r="HTR868" s="41"/>
      <c r="HTS868" s="41"/>
      <c r="HTT868" s="41"/>
      <c r="HTU868" s="41"/>
      <c r="HTV868" s="41"/>
      <c r="HTW868" s="41"/>
      <c r="HTX868" s="41"/>
      <c r="HTY868" s="41"/>
      <c r="HTZ868" s="41"/>
      <c r="HUA868" s="41"/>
      <c r="HUB868" s="41"/>
      <c r="HUC868" s="41"/>
      <c r="HUD868" s="41"/>
      <c r="HUE868" s="41"/>
      <c r="HUF868" s="41"/>
      <c r="HUG868" s="41"/>
      <c r="HUH868" s="41"/>
      <c r="HUI868" s="41"/>
      <c r="HUJ868" s="41"/>
      <c r="HUK868" s="41"/>
      <c r="HUL868" s="41"/>
      <c r="HUM868" s="41"/>
      <c r="HUN868" s="41"/>
      <c r="HUO868" s="41"/>
      <c r="HUP868" s="41"/>
      <c r="HUQ868" s="41"/>
      <c r="HUR868" s="41"/>
      <c r="HUS868" s="41"/>
      <c r="HUT868" s="41"/>
      <c r="HUU868" s="41"/>
      <c r="HUV868" s="41"/>
      <c r="HUW868" s="41"/>
      <c r="HUX868" s="41"/>
      <c r="HUY868" s="41"/>
      <c r="HUZ868" s="41"/>
      <c r="HVA868" s="41"/>
      <c r="HVB868" s="41"/>
      <c r="HVC868" s="41"/>
      <c r="HVD868" s="41"/>
      <c r="HVE868" s="41"/>
      <c r="HVF868" s="41"/>
      <c r="HVG868" s="41"/>
      <c r="HVH868" s="41"/>
      <c r="HVI868" s="41"/>
      <c r="HVJ868" s="41"/>
      <c r="HVK868" s="41"/>
      <c r="HVL868" s="41"/>
      <c r="HVM868" s="41"/>
      <c r="HVN868" s="41"/>
      <c r="HVO868" s="41"/>
      <c r="HVP868" s="41"/>
      <c r="HVQ868" s="41"/>
      <c r="HVR868" s="41"/>
      <c r="HVS868" s="41"/>
      <c r="HVT868" s="41"/>
      <c r="HVU868" s="41"/>
      <c r="HVV868" s="41"/>
      <c r="HVW868" s="41"/>
      <c r="HVX868" s="41"/>
      <c r="HVY868" s="41"/>
      <c r="HVZ868" s="41"/>
      <c r="HWA868" s="41"/>
      <c r="HWB868" s="41"/>
      <c r="HWC868" s="41"/>
      <c r="HWD868" s="41"/>
      <c r="HWE868" s="41"/>
      <c r="HWF868" s="41"/>
      <c r="HWG868" s="41"/>
      <c r="HWH868" s="41"/>
      <c r="HWI868" s="41"/>
      <c r="HWJ868" s="41"/>
      <c r="HWK868" s="41"/>
      <c r="HWL868" s="41"/>
      <c r="HWM868" s="41"/>
      <c r="HWN868" s="41"/>
      <c r="HWO868" s="41"/>
      <c r="HWP868" s="41"/>
      <c r="HWQ868" s="41"/>
      <c r="HWR868" s="41"/>
      <c r="HWS868" s="41"/>
      <c r="HWT868" s="41"/>
      <c r="HWU868" s="41"/>
      <c r="HWV868" s="41"/>
      <c r="HWW868" s="41"/>
      <c r="HWX868" s="41"/>
      <c r="HWY868" s="41"/>
      <c r="HWZ868" s="41"/>
      <c r="HXA868" s="41"/>
      <c r="HXB868" s="41"/>
      <c r="HXC868" s="41"/>
      <c r="HXD868" s="41"/>
      <c r="HXE868" s="41"/>
      <c r="HXF868" s="41"/>
      <c r="HXG868" s="41"/>
      <c r="HXH868" s="41"/>
      <c r="HXI868" s="41"/>
      <c r="HXJ868" s="41"/>
      <c r="HXK868" s="41"/>
      <c r="HXL868" s="41"/>
      <c r="HXM868" s="41"/>
      <c r="HXN868" s="41"/>
      <c r="HXO868" s="41"/>
      <c r="HXP868" s="41"/>
      <c r="HXQ868" s="41"/>
      <c r="HXR868" s="41"/>
      <c r="HXS868" s="41"/>
      <c r="HXT868" s="41"/>
      <c r="HXU868" s="41"/>
      <c r="HXV868" s="41"/>
      <c r="HXW868" s="41"/>
      <c r="HXX868" s="41"/>
      <c r="HXY868" s="41"/>
      <c r="HXZ868" s="41"/>
      <c r="HYA868" s="41"/>
      <c r="HYB868" s="41"/>
      <c r="HYC868" s="41"/>
      <c r="HYD868" s="41"/>
      <c r="HYE868" s="41"/>
      <c r="HYF868" s="41"/>
      <c r="HYG868" s="41"/>
      <c r="HYH868" s="41"/>
      <c r="HYI868" s="41"/>
      <c r="HYJ868" s="41"/>
      <c r="HYK868" s="41"/>
      <c r="HYL868" s="41"/>
      <c r="HYM868" s="41"/>
      <c r="HYN868" s="41"/>
      <c r="HYO868" s="41"/>
      <c r="HYP868" s="41"/>
      <c r="HYQ868" s="41"/>
      <c r="HYR868" s="41"/>
      <c r="HYS868" s="41"/>
      <c r="HYT868" s="41"/>
      <c r="HYU868" s="41"/>
      <c r="HYV868" s="41"/>
      <c r="HYW868" s="41"/>
      <c r="HYX868" s="41"/>
      <c r="HYY868" s="41"/>
      <c r="HYZ868" s="41"/>
      <c r="HZA868" s="41"/>
      <c r="HZB868" s="41"/>
      <c r="HZC868" s="41"/>
      <c r="HZD868" s="41"/>
      <c r="HZE868" s="41"/>
      <c r="HZF868" s="41"/>
      <c r="HZG868" s="41"/>
      <c r="HZH868" s="41"/>
      <c r="HZI868" s="41"/>
      <c r="HZJ868" s="41"/>
      <c r="HZK868" s="41"/>
      <c r="HZL868" s="41"/>
      <c r="HZM868" s="41"/>
      <c r="HZN868" s="41"/>
      <c r="HZO868" s="41"/>
      <c r="HZP868" s="41"/>
      <c r="HZQ868" s="41"/>
      <c r="HZR868" s="41"/>
      <c r="HZS868" s="41"/>
      <c r="HZT868" s="41"/>
      <c r="HZU868" s="41"/>
      <c r="HZV868" s="41"/>
      <c r="HZW868" s="41"/>
      <c r="HZX868" s="41"/>
      <c r="HZY868" s="41"/>
      <c r="HZZ868" s="41"/>
      <c r="IAA868" s="41"/>
      <c r="IAB868" s="41"/>
      <c r="IAC868" s="41"/>
      <c r="IAD868" s="41"/>
      <c r="IAE868" s="41"/>
      <c r="IAF868" s="41"/>
      <c r="IAG868" s="41"/>
      <c r="IAH868" s="41"/>
      <c r="IAI868" s="41"/>
      <c r="IAJ868" s="41"/>
      <c r="IAK868" s="41"/>
      <c r="IAL868" s="41"/>
      <c r="IAM868" s="41"/>
      <c r="IAN868" s="41"/>
      <c r="IAO868" s="41"/>
      <c r="IAP868" s="41"/>
      <c r="IAQ868" s="41"/>
      <c r="IAR868" s="41"/>
      <c r="IAS868" s="41"/>
      <c r="IAT868" s="41"/>
      <c r="IAU868" s="41"/>
      <c r="IAV868" s="41"/>
      <c r="IAW868" s="41"/>
      <c r="IAX868" s="41"/>
      <c r="IAY868" s="41"/>
      <c r="IAZ868" s="41"/>
      <c r="IBA868" s="41"/>
      <c r="IBB868" s="41"/>
      <c r="IBC868" s="41"/>
      <c r="IBD868" s="41"/>
      <c r="IBE868" s="41"/>
      <c r="IBF868" s="41"/>
      <c r="IBG868" s="41"/>
      <c r="IBH868" s="41"/>
      <c r="IBI868" s="41"/>
      <c r="IBJ868" s="41"/>
      <c r="IBK868" s="41"/>
      <c r="IBL868" s="41"/>
      <c r="IBM868" s="41"/>
      <c r="IBN868" s="41"/>
      <c r="IBO868" s="41"/>
      <c r="IBP868" s="41"/>
      <c r="IBQ868" s="41"/>
      <c r="IBR868" s="41"/>
      <c r="IBS868" s="41"/>
      <c r="IBT868" s="41"/>
      <c r="IBU868" s="41"/>
      <c r="IBV868" s="41"/>
      <c r="IBW868" s="41"/>
      <c r="IBX868" s="41"/>
      <c r="IBY868" s="41"/>
      <c r="IBZ868" s="41"/>
      <c r="ICA868" s="41"/>
      <c r="ICB868" s="41"/>
      <c r="ICC868" s="41"/>
      <c r="ICD868" s="41"/>
      <c r="ICE868" s="41"/>
      <c r="ICF868" s="41"/>
      <c r="ICG868" s="41"/>
      <c r="ICH868" s="41"/>
      <c r="ICI868" s="41"/>
      <c r="ICJ868" s="41"/>
      <c r="ICK868" s="41"/>
      <c r="ICL868" s="41"/>
      <c r="ICM868" s="41"/>
      <c r="ICN868" s="41"/>
      <c r="ICO868" s="41"/>
      <c r="ICP868" s="41"/>
      <c r="ICQ868" s="41"/>
      <c r="ICR868" s="41"/>
      <c r="ICS868" s="41"/>
      <c r="ICT868" s="41"/>
      <c r="ICU868" s="41"/>
      <c r="ICV868" s="41"/>
      <c r="ICW868" s="41"/>
      <c r="ICX868" s="41"/>
      <c r="ICY868" s="41"/>
      <c r="ICZ868" s="41"/>
      <c r="IDA868" s="41"/>
      <c r="IDB868" s="41"/>
      <c r="IDC868" s="41"/>
      <c r="IDD868" s="41"/>
      <c r="IDE868" s="41"/>
      <c r="IDF868" s="41"/>
      <c r="IDG868" s="41"/>
      <c r="IDH868" s="41"/>
      <c r="IDI868" s="41"/>
      <c r="IDJ868" s="41"/>
      <c r="IDK868" s="41"/>
      <c r="IDL868" s="41"/>
      <c r="IDM868" s="41"/>
      <c r="IDN868" s="41"/>
      <c r="IDO868" s="41"/>
      <c r="IDP868" s="41"/>
      <c r="IDQ868" s="41"/>
      <c r="IDR868" s="41"/>
      <c r="IDS868" s="41"/>
      <c r="IDT868" s="41"/>
      <c r="IDU868" s="41"/>
      <c r="IDV868" s="41"/>
      <c r="IDW868" s="41"/>
      <c r="IDX868" s="41"/>
      <c r="IDY868" s="41"/>
      <c r="IDZ868" s="41"/>
      <c r="IEA868" s="41"/>
      <c r="IEB868" s="41"/>
      <c r="IEC868" s="41"/>
      <c r="IED868" s="41"/>
      <c r="IEE868" s="41"/>
      <c r="IEF868" s="41"/>
      <c r="IEG868" s="41"/>
      <c r="IEH868" s="41"/>
      <c r="IEI868" s="41"/>
      <c r="IEJ868" s="41"/>
      <c r="IEK868" s="41"/>
      <c r="IEL868" s="41"/>
      <c r="IEM868" s="41"/>
      <c r="IEN868" s="41"/>
      <c r="IEO868" s="41"/>
      <c r="IEP868" s="41"/>
      <c r="IEQ868" s="41"/>
      <c r="IER868" s="41"/>
      <c r="IES868" s="41"/>
      <c r="IET868" s="41"/>
      <c r="IEU868" s="41"/>
      <c r="IEV868" s="41"/>
      <c r="IEW868" s="41"/>
      <c r="IEX868" s="41"/>
      <c r="IEY868" s="41"/>
      <c r="IEZ868" s="41"/>
      <c r="IFA868" s="41"/>
      <c r="IFB868" s="41"/>
      <c r="IFC868" s="41"/>
      <c r="IFD868" s="41"/>
      <c r="IFE868" s="41"/>
      <c r="IFF868" s="41"/>
      <c r="IFG868" s="41"/>
      <c r="IFH868" s="41"/>
      <c r="IFI868" s="41"/>
      <c r="IFJ868" s="41"/>
      <c r="IFK868" s="41"/>
      <c r="IFL868" s="41"/>
      <c r="IFM868" s="41"/>
      <c r="IFN868" s="41"/>
      <c r="IFO868" s="41"/>
      <c r="IFP868" s="41"/>
      <c r="IFQ868" s="41"/>
      <c r="IFR868" s="41"/>
      <c r="IFS868" s="41"/>
      <c r="IFT868" s="41"/>
      <c r="IFU868" s="41"/>
      <c r="IFV868" s="41"/>
      <c r="IFW868" s="41"/>
      <c r="IFX868" s="41"/>
      <c r="IFY868" s="41"/>
      <c r="IFZ868" s="41"/>
      <c r="IGA868" s="41"/>
      <c r="IGB868" s="41"/>
      <c r="IGC868" s="41"/>
      <c r="IGD868" s="41"/>
      <c r="IGE868" s="41"/>
      <c r="IGF868" s="41"/>
      <c r="IGG868" s="41"/>
      <c r="IGH868" s="41"/>
      <c r="IGI868" s="41"/>
      <c r="IGJ868" s="41"/>
      <c r="IGK868" s="41"/>
      <c r="IGL868" s="41"/>
      <c r="IGM868" s="41"/>
      <c r="IGN868" s="41"/>
      <c r="IGO868" s="41"/>
      <c r="IGP868" s="41"/>
      <c r="IGQ868" s="41"/>
      <c r="IGR868" s="41"/>
      <c r="IGS868" s="41"/>
      <c r="IGT868" s="41"/>
      <c r="IGU868" s="41"/>
      <c r="IGV868" s="41"/>
      <c r="IGW868" s="41"/>
      <c r="IGX868" s="41"/>
      <c r="IGY868" s="41"/>
      <c r="IGZ868" s="41"/>
      <c r="IHA868" s="41"/>
      <c r="IHB868" s="41"/>
      <c r="IHC868" s="41"/>
      <c r="IHD868" s="41"/>
      <c r="IHE868" s="41"/>
      <c r="IHF868" s="41"/>
      <c r="IHG868" s="41"/>
      <c r="IHH868" s="41"/>
      <c r="IHI868" s="41"/>
      <c r="IHJ868" s="41"/>
      <c r="IHK868" s="41"/>
      <c r="IHL868" s="41"/>
      <c r="IHM868" s="41"/>
      <c r="IHN868" s="41"/>
      <c r="IHO868" s="41"/>
      <c r="IHP868" s="41"/>
      <c r="IHQ868" s="41"/>
      <c r="IHR868" s="41"/>
      <c r="IHS868" s="41"/>
      <c r="IHT868" s="41"/>
      <c r="IHU868" s="41"/>
      <c r="IHV868" s="41"/>
      <c r="IHW868" s="41"/>
      <c r="IHX868" s="41"/>
      <c r="IHY868" s="41"/>
      <c r="IHZ868" s="41"/>
      <c r="IIA868" s="41"/>
      <c r="IIB868" s="41"/>
      <c r="IIC868" s="41"/>
      <c r="IID868" s="41"/>
      <c r="IIE868" s="41"/>
      <c r="IIF868" s="41"/>
      <c r="IIG868" s="41"/>
      <c r="IIH868" s="41"/>
      <c r="III868" s="41"/>
      <c r="IIJ868" s="41"/>
      <c r="IIK868" s="41"/>
      <c r="IIL868" s="41"/>
      <c r="IIM868" s="41"/>
      <c r="IIN868" s="41"/>
      <c r="IIO868" s="41"/>
      <c r="IIP868" s="41"/>
      <c r="IIQ868" s="41"/>
      <c r="IIR868" s="41"/>
      <c r="IIS868" s="41"/>
      <c r="IIT868" s="41"/>
      <c r="IIU868" s="41"/>
      <c r="IIV868" s="41"/>
      <c r="IIW868" s="41"/>
      <c r="IIX868" s="41"/>
      <c r="IIY868" s="41"/>
      <c r="IIZ868" s="41"/>
      <c r="IJA868" s="41"/>
      <c r="IJB868" s="41"/>
      <c r="IJC868" s="41"/>
      <c r="IJD868" s="41"/>
      <c r="IJE868" s="41"/>
      <c r="IJF868" s="41"/>
      <c r="IJG868" s="41"/>
      <c r="IJH868" s="41"/>
      <c r="IJI868" s="41"/>
      <c r="IJJ868" s="41"/>
      <c r="IJK868" s="41"/>
      <c r="IJL868" s="41"/>
      <c r="IJM868" s="41"/>
      <c r="IJN868" s="41"/>
      <c r="IJO868" s="41"/>
      <c r="IJP868" s="41"/>
      <c r="IJQ868" s="41"/>
      <c r="IJR868" s="41"/>
      <c r="IJS868" s="41"/>
      <c r="IJT868" s="41"/>
      <c r="IJU868" s="41"/>
      <c r="IJV868" s="41"/>
      <c r="IJW868" s="41"/>
      <c r="IJX868" s="41"/>
      <c r="IJY868" s="41"/>
      <c r="IJZ868" s="41"/>
      <c r="IKA868" s="41"/>
      <c r="IKB868" s="41"/>
      <c r="IKC868" s="41"/>
      <c r="IKD868" s="41"/>
      <c r="IKE868" s="41"/>
      <c r="IKF868" s="41"/>
      <c r="IKG868" s="41"/>
      <c r="IKH868" s="41"/>
      <c r="IKI868" s="41"/>
      <c r="IKJ868" s="41"/>
      <c r="IKK868" s="41"/>
      <c r="IKL868" s="41"/>
      <c r="IKM868" s="41"/>
      <c r="IKN868" s="41"/>
      <c r="IKO868" s="41"/>
      <c r="IKP868" s="41"/>
      <c r="IKQ868" s="41"/>
      <c r="IKR868" s="41"/>
      <c r="IKS868" s="41"/>
      <c r="IKT868" s="41"/>
      <c r="IKU868" s="41"/>
      <c r="IKV868" s="41"/>
      <c r="IKW868" s="41"/>
      <c r="IKX868" s="41"/>
      <c r="IKY868" s="41"/>
      <c r="IKZ868" s="41"/>
      <c r="ILA868" s="41"/>
      <c r="ILB868" s="41"/>
      <c r="ILC868" s="41"/>
      <c r="ILD868" s="41"/>
      <c r="ILE868" s="41"/>
      <c r="ILF868" s="41"/>
      <c r="ILG868" s="41"/>
      <c r="ILH868" s="41"/>
      <c r="ILI868" s="41"/>
      <c r="ILJ868" s="41"/>
      <c r="ILK868" s="41"/>
      <c r="ILL868" s="41"/>
      <c r="ILM868" s="41"/>
      <c r="ILN868" s="41"/>
      <c r="ILO868" s="41"/>
      <c r="ILP868" s="41"/>
      <c r="ILQ868" s="41"/>
      <c r="ILR868" s="41"/>
      <c r="ILS868" s="41"/>
      <c r="ILT868" s="41"/>
      <c r="ILU868" s="41"/>
      <c r="ILV868" s="41"/>
      <c r="ILW868" s="41"/>
      <c r="ILX868" s="41"/>
      <c r="ILY868" s="41"/>
      <c r="ILZ868" s="41"/>
      <c r="IMA868" s="41"/>
      <c r="IMB868" s="41"/>
      <c r="IMC868" s="41"/>
      <c r="IMD868" s="41"/>
      <c r="IME868" s="41"/>
      <c r="IMF868" s="41"/>
      <c r="IMG868" s="41"/>
      <c r="IMH868" s="41"/>
      <c r="IMI868" s="41"/>
      <c r="IMJ868" s="41"/>
      <c r="IMK868" s="41"/>
      <c r="IML868" s="41"/>
      <c r="IMM868" s="41"/>
      <c r="IMN868" s="41"/>
      <c r="IMO868" s="41"/>
      <c r="IMP868" s="41"/>
      <c r="IMQ868" s="41"/>
      <c r="IMR868" s="41"/>
      <c r="IMS868" s="41"/>
      <c r="IMT868" s="41"/>
      <c r="IMU868" s="41"/>
      <c r="IMV868" s="41"/>
      <c r="IMW868" s="41"/>
      <c r="IMX868" s="41"/>
      <c r="IMY868" s="41"/>
      <c r="IMZ868" s="41"/>
      <c r="INA868" s="41"/>
      <c r="INB868" s="41"/>
      <c r="INC868" s="41"/>
      <c r="IND868" s="41"/>
      <c r="INE868" s="41"/>
      <c r="INF868" s="41"/>
      <c r="ING868" s="41"/>
      <c r="INH868" s="41"/>
      <c r="INI868" s="41"/>
      <c r="INJ868" s="41"/>
      <c r="INK868" s="41"/>
      <c r="INL868" s="41"/>
      <c r="INM868" s="41"/>
      <c r="INN868" s="41"/>
      <c r="INO868" s="41"/>
      <c r="INP868" s="41"/>
      <c r="INQ868" s="41"/>
      <c r="INR868" s="41"/>
      <c r="INS868" s="41"/>
      <c r="INT868" s="41"/>
      <c r="INU868" s="41"/>
      <c r="INV868" s="41"/>
      <c r="INW868" s="41"/>
      <c r="INX868" s="41"/>
      <c r="INY868" s="41"/>
      <c r="INZ868" s="41"/>
      <c r="IOA868" s="41"/>
      <c r="IOB868" s="41"/>
      <c r="IOC868" s="41"/>
      <c r="IOD868" s="41"/>
      <c r="IOE868" s="41"/>
      <c r="IOF868" s="41"/>
      <c r="IOG868" s="41"/>
      <c r="IOH868" s="41"/>
      <c r="IOI868" s="41"/>
      <c r="IOJ868" s="41"/>
      <c r="IOK868" s="41"/>
      <c r="IOL868" s="41"/>
      <c r="IOM868" s="41"/>
      <c r="ION868" s="41"/>
      <c r="IOO868" s="41"/>
      <c r="IOP868" s="41"/>
      <c r="IOQ868" s="41"/>
      <c r="IOR868" s="41"/>
      <c r="IOS868" s="41"/>
      <c r="IOT868" s="41"/>
      <c r="IOU868" s="41"/>
      <c r="IOV868" s="41"/>
      <c r="IOW868" s="41"/>
      <c r="IOX868" s="41"/>
      <c r="IOY868" s="41"/>
      <c r="IOZ868" s="41"/>
      <c r="IPA868" s="41"/>
      <c r="IPB868" s="41"/>
      <c r="IPC868" s="41"/>
      <c r="IPD868" s="41"/>
      <c r="IPE868" s="41"/>
      <c r="IPF868" s="41"/>
      <c r="IPG868" s="41"/>
      <c r="IPH868" s="41"/>
      <c r="IPI868" s="41"/>
      <c r="IPJ868" s="41"/>
      <c r="IPK868" s="41"/>
      <c r="IPL868" s="41"/>
      <c r="IPM868" s="41"/>
      <c r="IPN868" s="41"/>
      <c r="IPO868" s="41"/>
      <c r="IPP868" s="41"/>
      <c r="IPQ868" s="41"/>
      <c r="IPR868" s="41"/>
      <c r="IPS868" s="41"/>
      <c r="IPT868" s="41"/>
      <c r="IPU868" s="41"/>
      <c r="IPV868" s="41"/>
      <c r="IPW868" s="41"/>
      <c r="IPX868" s="41"/>
      <c r="IPY868" s="41"/>
      <c r="IPZ868" s="41"/>
      <c r="IQA868" s="41"/>
      <c r="IQB868" s="41"/>
      <c r="IQC868" s="41"/>
      <c r="IQD868" s="41"/>
      <c r="IQE868" s="41"/>
      <c r="IQF868" s="41"/>
      <c r="IQG868" s="41"/>
      <c r="IQH868" s="41"/>
      <c r="IQI868" s="41"/>
      <c r="IQJ868" s="41"/>
      <c r="IQK868" s="41"/>
      <c r="IQL868" s="41"/>
      <c r="IQM868" s="41"/>
      <c r="IQN868" s="41"/>
      <c r="IQO868" s="41"/>
      <c r="IQP868" s="41"/>
      <c r="IQQ868" s="41"/>
      <c r="IQR868" s="41"/>
      <c r="IQS868" s="41"/>
      <c r="IQT868" s="41"/>
      <c r="IQU868" s="41"/>
      <c r="IQV868" s="41"/>
      <c r="IQW868" s="41"/>
      <c r="IQX868" s="41"/>
      <c r="IQY868" s="41"/>
      <c r="IQZ868" s="41"/>
      <c r="IRA868" s="41"/>
      <c r="IRB868" s="41"/>
      <c r="IRC868" s="41"/>
      <c r="IRD868" s="41"/>
      <c r="IRE868" s="41"/>
      <c r="IRF868" s="41"/>
      <c r="IRG868" s="41"/>
      <c r="IRH868" s="41"/>
      <c r="IRI868" s="41"/>
      <c r="IRJ868" s="41"/>
      <c r="IRK868" s="41"/>
      <c r="IRL868" s="41"/>
      <c r="IRM868" s="41"/>
      <c r="IRN868" s="41"/>
      <c r="IRO868" s="41"/>
      <c r="IRP868" s="41"/>
      <c r="IRQ868" s="41"/>
      <c r="IRR868" s="41"/>
      <c r="IRS868" s="41"/>
      <c r="IRT868" s="41"/>
      <c r="IRU868" s="41"/>
      <c r="IRV868" s="41"/>
      <c r="IRW868" s="41"/>
      <c r="IRX868" s="41"/>
      <c r="IRY868" s="41"/>
      <c r="IRZ868" s="41"/>
      <c r="ISA868" s="41"/>
      <c r="ISB868" s="41"/>
      <c r="ISC868" s="41"/>
      <c r="ISD868" s="41"/>
      <c r="ISE868" s="41"/>
      <c r="ISF868" s="41"/>
      <c r="ISG868" s="41"/>
      <c r="ISH868" s="41"/>
      <c r="ISI868" s="41"/>
      <c r="ISJ868" s="41"/>
      <c r="ISK868" s="41"/>
      <c r="ISL868" s="41"/>
      <c r="ISM868" s="41"/>
      <c r="ISN868" s="41"/>
      <c r="ISO868" s="41"/>
      <c r="ISP868" s="41"/>
      <c r="ISQ868" s="41"/>
      <c r="ISR868" s="41"/>
      <c r="ISS868" s="41"/>
      <c r="IST868" s="41"/>
      <c r="ISU868" s="41"/>
      <c r="ISV868" s="41"/>
      <c r="ISW868" s="41"/>
      <c r="ISX868" s="41"/>
      <c r="ISY868" s="41"/>
      <c r="ISZ868" s="41"/>
      <c r="ITA868" s="41"/>
      <c r="ITB868" s="41"/>
      <c r="ITC868" s="41"/>
      <c r="ITD868" s="41"/>
      <c r="ITE868" s="41"/>
      <c r="ITF868" s="41"/>
      <c r="ITG868" s="41"/>
      <c r="ITH868" s="41"/>
      <c r="ITI868" s="41"/>
      <c r="ITJ868" s="41"/>
      <c r="ITK868" s="41"/>
      <c r="ITL868" s="41"/>
      <c r="ITM868" s="41"/>
      <c r="ITN868" s="41"/>
      <c r="ITO868" s="41"/>
      <c r="ITP868" s="41"/>
      <c r="ITQ868" s="41"/>
      <c r="ITR868" s="41"/>
      <c r="ITS868" s="41"/>
      <c r="ITT868" s="41"/>
      <c r="ITU868" s="41"/>
      <c r="ITV868" s="41"/>
      <c r="ITW868" s="41"/>
      <c r="ITX868" s="41"/>
      <c r="ITY868" s="41"/>
      <c r="ITZ868" s="41"/>
      <c r="IUA868" s="41"/>
      <c r="IUB868" s="41"/>
      <c r="IUC868" s="41"/>
      <c r="IUD868" s="41"/>
      <c r="IUE868" s="41"/>
      <c r="IUF868" s="41"/>
      <c r="IUG868" s="41"/>
      <c r="IUH868" s="41"/>
      <c r="IUI868" s="41"/>
      <c r="IUJ868" s="41"/>
      <c r="IUK868" s="41"/>
      <c r="IUL868" s="41"/>
      <c r="IUM868" s="41"/>
      <c r="IUN868" s="41"/>
      <c r="IUO868" s="41"/>
      <c r="IUP868" s="41"/>
      <c r="IUQ868" s="41"/>
      <c r="IUR868" s="41"/>
      <c r="IUS868" s="41"/>
      <c r="IUT868" s="41"/>
      <c r="IUU868" s="41"/>
      <c r="IUV868" s="41"/>
      <c r="IUW868" s="41"/>
      <c r="IUX868" s="41"/>
      <c r="IUY868" s="41"/>
      <c r="IUZ868" s="41"/>
      <c r="IVA868" s="41"/>
      <c r="IVB868" s="41"/>
      <c r="IVC868" s="41"/>
      <c r="IVD868" s="41"/>
      <c r="IVE868" s="41"/>
      <c r="IVF868" s="41"/>
      <c r="IVG868" s="41"/>
      <c r="IVH868" s="41"/>
      <c r="IVI868" s="41"/>
      <c r="IVJ868" s="41"/>
      <c r="IVK868" s="41"/>
      <c r="IVL868" s="41"/>
      <c r="IVM868" s="41"/>
      <c r="IVN868" s="41"/>
      <c r="IVO868" s="41"/>
      <c r="IVP868" s="41"/>
      <c r="IVQ868" s="41"/>
      <c r="IVR868" s="41"/>
      <c r="IVS868" s="41"/>
      <c r="IVT868" s="41"/>
      <c r="IVU868" s="41"/>
      <c r="IVV868" s="41"/>
      <c r="IVW868" s="41"/>
      <c r="IVX868" s="41"/>
      <c r="IVY868" s="41"/>
      <c r="IVZ868" s="41"/>
      <c r="IWA868" s="41"/>
      <c r="IWB868" s="41"/>
      <c r="IWC868" s="41"/>
      <c r="IWD868" s="41"/>
      <c r="IWE868" s="41"/>
      <c r="IWF868" s="41"/>
      <c r="IWG868" s="41"/>
      <c r="IWH868" s="41"/>
      <c r="IWI868" s="41"/>
      <c r="IWJ868" s="41"/>
      <c r="IWK868" s="41"/>
      <c r="IWL868" s="41"/>
      <c r="IWM868" s="41"/>
      <c r="IWN868" s="41"/>
      <c r="IWO868" s="41"/>
      <c r="IWP868" s="41"/>
      <c r="IWQ868" s="41"/>
      <c r="IWR868" s="41"/>
      <c r="IWS868" s="41"/>
      <c r="IWT868" s="41"/>
      <c r="IWU868" s="41"/>
      <c r="IWV868" s="41"/>
      <c r="IWW868" s="41"/>
      <c r="IWX868" s="41"/>
      <c r="IWY868" s="41"/>
      <c r="IWZ868" s="41"/>
      <c r="IXA868" s="41"/>
      <c r="IXB868" s="41"/>
      <c r="IXC868" s="41"/>
      <c r="IXD868" s="41"/>
      <c r="IXE868" s="41"/>
      <c r="IXF868" s="41"/>
      <c r="IXG868" s="41"/>
      <c r="IXH868" s="41"/>
      <c r="IXI868" s="41"/>
      <c r="IXJ868" s="41"/>
      <c r="IXK868" s="41"/>
      <c r="IXL868" s="41"/>
      <c r="IXM868" s="41"/>
      <c r="IXN868" s="41"/>
      <c r="IXO868" s="41"/>
      <c r="IXP868" s="41"/>
      <c r="IXQ868" s="41"/>
      <c r="IXR868" s="41"/>
      <c r="IXS868" s="41"/>
      <c r="IXT868" s="41"/>
      <c r="IXU868" s="41"/>
      <c r="IXV868" s="41"/>
      <c r="IXW868" s="41"/>
      <c r="IXX868" s="41"/>
      <c r="IXY868" s="41"/>
      <c r="IXZ868" s="41"/>
      <c r="IYA868" s="41"/>
      <c r="IYB868" s="41"/>
      <c r="IYC868" s="41"/>
      <c r="IYD868" s="41"/>
      <c r="IYE868" s="41"/>
      <c r="IYF868" s="41"/>
      <c r="IYG868" s="41"/>
      <c r="IYH868" s="41"/>
      <c r="IYI868" s="41"/>
      <c r="IYJ868" s="41"/>
      <c r="IYK868" s="41"/>
      <c r="IYL868" s="41"/>
      <c r="IYM868" s="41"/>
      <c r="IYN868" s="41"/>
      <c r="IYO868" s="41"/>
      <c r="IYP868" s="41"/>
      <c r="IYQ868" s="41"/>
      <c r="IYR868" s="41"/>
      <c r="IYS868" s="41"/>
      <c r="IYT868" s="41"/>
      <c r="IYU868" s="41"/>
      <c r="IYV868" s="41"/>
      <c r="IYW868" s="41"/>
      <c r="IYX868" s="41"/>
      <c r="IYY868" s="41"/>
      <c r="IYZ868" s="41"/>
      <c r="IZA868" s="41"/>
      <c r="IZB868" s="41"/>
      <c r="IZC868" s="41"/>
      <c r="IZD868" s="41"/>
      <c r="IZE868" s="41"/>
      <c r="IZF868" s="41"/>
      <c r="IZG868" s="41"/>
      <c r="IZH868" s="41"/>
      <c r="IZI868" s="41"/>
      <c r="IZJ868" s="41"/>
      <c r="IZK868" s="41"/>
      <c r="IZL868" s="41"/>
      <c r="IZM868" s="41"/>
      <c r="IZN868" s="41"/>
      <c r="IZO868" s="41"/>
      <c r="IZP868" s="41"/>
      <c r="IZQ868" s="41"/>
      <c r="IZR868" s="41"/>
      <c r="IZS868" s="41"/>
      <c r="IZT868" s="41"/>
      <c r="IZU868" s="41"/>
      <c r="IZV868" s="41"/>
      <c r="IZW868" s="41"/>
      <c r="IZX868" s="41"/>
      <c r="IZY868" s="41"/>
      <c r="IZZ868" s="41"/>
      <c r="JAA868" s="41"/>
      <c r="JAB868" s="41"/>
      <c r="JAC868" s="41"/>
      <c r="JAD868" s="41"/>
      <c r="JAE868" s="41"/>
      <c r="JAF868" s="41"/>
      <c r="JAG868" s="41"/>
      <c r="JAH868" s="41"/>
      <c r="JAI868" s="41"/>
      <c r="JAJ868" s="41"/>
      <c r="JAK868" s="41"/>
      <c r="JAL868" s="41"/>
      <c r="JAM868" s="41"/>
      <c r="JAN868" s="41"/>
      <c r="JAO868" s="41"/>
      <c r="JAP868" s="41"/>
      <c r="JAQ868" s="41"/>
      <c r="JAR868" s="41"/>
      <c r="JAS868" s="41"/>
      <c r="JAT868" s="41"/>
      <c r="JAU868" s="41"/>
      <c r="JAV868" s="41"/>
      <c r="JAW868" s="41"/>
      <c r="JAX868" s="41"/>
      <c r="JAY868" s="41"/>
      <c r="JAZ868" s="41"/>
      <c r="JBA868" s="41"/>
      <c r="JBB868" s="41"/>
      <c r="JBC868" s="41"/>
      <c r="JBD868" s="41"/>
      <c r="JBE868" s="41"/>
      <c r="JBF868" s="41"/>
      <c r="JBG868" s="41"/>
      <c r="JBH868" s="41"/>
      <c r="JBI868" s="41"/>
      <c r="JBJ868" s="41"/>
      <c r="JBK868" s="41"/>
      <c r="JBL868" s="41"/>
      <c r="JBM868" s="41"/>
      <c r="JBN868" s="41"/>
      <c r="JBO868" s="41"/>
      <c r="JBP868" s="41"/>
      <c r="JBQ868" s="41"/>
      <c r="JBR868" s="41"/>
      <c r="JBS868" s="41"/>
      <c r="JBT868" s="41"/>
      <c r="JBU868" s="41"/>
      <c r="JBV868" s="41"/>
      <c r="JBW868" s="41"/>
      <c r="JBX868" s="41"/>
      <c r="JBY868" s="41"/>
      <c r="JBZ868" s="41"/>
      <c r="JCA868" s="41"/>
      <c r="JCB868" s="41"/>
      <c r="JCC868" s="41"/>
      <c r="JCD868" s="41"/>
      <c r="JCE868" s="41"/>
      <c r="JCF868" s="41"/>
      <c r="JCG868" s="41"/>
      <c r="JCH868" s="41"/>
      <c r="JCI868" s="41"/>
      <c r="JCJ868" s="41"/>
      <c r="JCK868" s="41"/>
      <c r="JCL868" s="41"/>
      <c r="JCM868" s="41"/>
      <c r="JCN868" s="41"/>
      <c r="JCO868" s="41"/>
      <c r="JCP868" s="41"/>
      <c r="JCQ868" s="41"/>
      <c r="JCR868" s="41"/>
      <c r="JCS868" s="41"/>
      <c r="JCT868" s="41"/>
      <c r="JCU868" s="41"/>
      <c r="JCV868" s="41"/>
      <c r="JCW868" s="41"/>
      <c r="JCX868" s="41"/>
      <c r="JCY868" s="41"/>
      <c r="JCZ868" s="41"/>
      <c r="JDA868" s="41"/>
      <c r="JDB868" s="41"/>
      <c r="JDC868" s="41"/>
      <c r="JDD868" s="41"/>
      <c r="JDE868" s="41"/>
      <c r="JDF868" s="41"/>
      <c r="JDG868" s="41"/>
      <c r="JDH868" s="41"/>
      <c r="JDI868" s="41"/>
      <c r="JDJ868" s="41"/>
      <c r="JDK868" s="41"/>
      <c r="JDL868" s="41"/>
      <c r="JDM868" s="41"/>
      <c r="JDN868" s="41"/>
      <c r="JDO868" s="41"/>
      <c r="JDP868" s="41"/>
      <c r="JDQ868" s="41"/>
      <c r="JDR868" s="41"/>
      <c r="JDS868" s="41"/>
      <c r="JDT868" s="41"/>
      <c r="JDU868" s="41"/>
      <c r="JDV868" s="41"/>
      <c r="JDW868" s="41"/>
      <c r="JDX868" s="41"/>
      <c r="JDY868" s="41"/>
      <c r="JDZ868" s="41"/>
      <c r="JEA868" s="41"/>
      <c r="JEB868" s="41"/>
      <c r="JEC868" s="41"/>
      <c r="JED868" s="41"/>
      <c r="JEE868" s="41"/>
      <c r="JEF868" s="41"/>
      <c r="JEG868" s="41"/>
      <c r="JEH868" s="41"/>
      <c r="JEI868" s="41"/>
      <c r="JEJ868" s="41"/>
      <c r="JEK868" s="41"/>
      <c r="JEL868" s="41"/>
      <c r="JEM868" s="41"/>
      <c r="JEN868" s="41"/>
      <c r="JEO868" s="41"/>
      <c r="JEP868" s="41"/>
      <c r="JEQ868" s="41"/>
      <c r="JER868" s="41"/>
      <c r="JES868" s="41"/>
      <c r="JET868" s="41"/>
      <c r="JEU868" s="41"/>
      <c r="JEV868" s="41"/>
      <c r="JEW868" s="41"/>
      <c r="JEX868" s="41"/>
      <c r="JEY868" s="41"/>
      <c r="JEZ868" s="41"/>
      <c r="JFA868" s="41"/>
      <c r="JFB868" s="41"/>
      <c r="JFC868" s="41"/>
      <c r="JFD868" s="41"/>
      <c r="JFE868" s="41"/>
      <c r="JFF868" s="41"/>
      <c r="JFG868" s="41"/>
      <c r="JFH868" s="41"/>
      <c r="JFI868" s="41"/>
      <c r="JFJ868" s="41"/>
      <c r="JFK868" s="41"/>
      <c r="JFL868" s="41"/>
      <c r="JFM868" s="41"/>
      <c r="JFN868" s="41"/>
      <c r="JFO868" s="41"/>
      <c r="JFP868" s="41"/>
      <c r="JFQ868" s="41"/>
      <c r="JFR868" s="41"/>
      <c r="JFS868" s="41"/>
      <c r="JFT868" s="41"/>
      <c r="JFU868" s="41"/>
      <c r="JFV868" s="41"/>
      <c r="JFW868" s="41"/>
      <c r="JFX868" s="41"/>
      <c r="JFY868" s="41"/>
      <c r="JFZ868" s="41"/>
      <c r="JGA868" s="41"/>
      <c r="JGB868" s="41"/>
      <c r="JGC868" s="41"/>
      <c r="JGD868" s="41"/>
      <c r="JGE868" s="41"/>
      <c r="JGF868" s="41"/>
      <c r="JGG868" s="41"/>
      <c r="JGH868" s="41"/>
      <c r="JGI868" s="41"/>
      <c r="JGJ868" s="41"/>
      <c r="JGK868" s="41"/>
      <c r="JGL868" s="41"/>
      <c r="JGM868" s="41"/>
      <c r="JGN868" s="41"/>
      <c r="JGO868" s="41"/>
      <c r="JGP868" s="41"/>
      <c r="JGQ868" s="41"/>
      <c r="JGR868" s="41"/>
      <c r="JGS868" s="41"/>
      <c r="JGT868" s="41"/>
      <c r="JGU868" s="41"/>
      <c r="JGV868" s="41"/>
      <c r="JGW868" s="41"/>
      <c r="JGX868" s="41"/>
      <c r="JGY868" s="41"/>
      <c r="JGZ868" s="41"/>
      <c r="JHA868" s="41"/>
      <c r="JHB868" s="41"/>
      <c r="JHC868" s="41"/>
      <c r="JHD868" s="41"/>
      <c r="JHE868" s="41"/>
      <c r="JHF868" s="41"/>
      <c r="JHG868" s="41"/>
      <c r="JHH868" s="41"/>
      <c r="JHI868" s="41"/>
      <c r="JHJ868" s="41"/>
      <c r="JHK868" s="41"/>
      <c r="JHL868" s="41"/>
      <c r="JHM868" s="41"/>
      <c r="JHN868" s="41"/>
      <c r="JHO868" s="41"/>
      <c r="JHP868" s="41"/>
      <c r="JHQ868" s="41"/>
      <c r="JHR868" s="41"/>
      <c r="JHS868" s="41"/>
      <c r="JHT868" s="41"/>
      <c r="JHU868" s="41"/>
      <c r="JHV868" s="41"/>
      <c r="JHW868" s="41"/>
      <c r="JHX868" s="41"/>
      <c r="JHY868" s="41"/>
      <c r="JHZ868" s="41"/>
      <c r="JIA868" s="41"/>
      <c r="JIB868" s="41"/>
      <c r="JIC868" s="41"/>
      <c r="JID868" s="41"/>
      <c r="JIE868" s="41"/>
      <c r="JIF868" s="41"/>
      <c r="JIG868" s="41"/>
      <c r="JIH868" s="41"/>
      <c r="JII868" s="41"/>
      <c r="JIJ868" s="41"/>
      <c r="JIK868" s="41"/>
      <c r="JIL868" s="41"/>
      <c r="JIM868" s="41"/>
      <c r="JIN868" s="41"/>
      <c r="JIO868" s="41"/>
      <c r="JIP868" s="41"/>
      <c r="JIQ868" s="41"/>
      <c r="JIR868" s="41"/>
      <c r="JIS868" s="41"/>
      <c r="JIT868" s="41"/>
      <c r="JIU868" s="41"/>
      <c r="JIV868" s="41"/>
      <c r="JIW868" s="41"/>
      <c r="JIX868" s="41"/>
      <c r="JIY868" s="41"/>
      <c r="JIZ868" s="41"/>
      <c r="JJA868" s="41"/>
      <c r="JJB868" s="41"/>
      <c r="JJC868" s="41"/>
      <c r="JJD868" s="41"/>
      <c r="JJE868" s="41"/>
      <c r="JJF868" s="41"/>
      <c r="JJG868" s="41"/>
      <c r="JJH868" s="41"/>
      <c r="JJI868" s="41"/>
      <c r="JJJ868" s="41"/>
      <c r="JJK868" s="41"/>
      <c r="JJL868" s="41"/>
      <c r="JJM868" s="41"/>
      <c r="JJN868" s="41"/>
      <c r="JJO868" s="41"/>
      <c r="JJP868" s="41"/>
      <c r="JJQ868" s="41"/>
      <c r="JJR868" s="41"/>
      <c r="JJS868" s="41"/>
      <c r="JJT868" s="41"/>
      <c r="JJU868" s="41"/>
      <c r="JJV868" s="41"/>
      <c r="JJW868" s="41"/>
      <c r="JJX868" s="41"/>
      <c r="JJY868" s="41"/>
      <c r="JJZ868" s="41"/>
      <c r="JKA868" s="41"/>
      <c r="JKB868" s="41"/>
      <c r="JKC868" s="41"/>
      <c r="JKD868" s="41"/>
      <c r="JKE868" s="41"/>
      <c r="JKF868" s="41"/>
      <c r="JKG868" s="41"/>
      <c r="JKH868" s="41"/>
      <c r="JKI868" s="41"/>
      <c r="JKJ868" s="41"/>
      <c r="JKK868" s="41"/>
      <c r="JKL868" s="41"/>
      <c r="JKM868" s="41"/>
      <c r="JKN868" s="41"/>
      <c r="JKO868" s="41"/>
      <c r="JKP868" s="41"/>
      <c r="JKQ868" s="41"/>
      <c r="JKR868" s="41"/>
      <c r="JKS868" s="41"/>
      <c r="JKT868" s="41"/>
      <c r="JKU868" s="41"/>
      <c r="JKV868" s="41"/>
      <c r="JKW868" s="41"/>
      <c r="JKX868" s="41"/>
      <c r="JKY868" s="41"/>
      <c r="JKZ868" s="41"/>
      <c r="JLA868" s="41"/>
      <c r="JLB868" s="41"/>
      <c r="JLC868" s="41"/>
      <c r="JLD868" s="41"/>
      <c r="JLE868" s="41"/>
      <c r="JLF868" s="41"/>
      <c r="JLG868" s="41"/>
      <c r="JLH868" s="41"/>
      <c r="JLI868" s="41"/>
      <c r="JLJ868" s="41"/>
      <c r="JLK868" s="41"/>
      <c r="JLL868" s="41"/>
      <c r="JLM868" s="41"/>
      <c r="JLN868" s="41"/>
      <c r="JLO868" s="41"/>
      <c r="JLP868" s="41"/>
      <c r="JLQ868" s="41"/>
      <c r="JLR868" s="41"/>
      <c r="JLS868" s="41"/>
      <c r="JLT868" s="41"/>
      <c r="JLU868" s="41"/>
      <c r="JLV868" s="41"/>
      <c r="JLW868" s="41"/>
      <c r="JLX868" s="41"/>
      <c r="JLY868" s="41"/>
      <c r="JLZ868" s="41"/>
      <c r="JMA868" s="41"/>
      <c r="JMB868" s="41"/>
      <c r="JMC868" s="41"/>
      <c r="JMD868" s="41"/>
      <c r="JME868" s="41"/>
      <c r="JMF868" s="41"/>
      <c r="JMG868" s="41"/>
      <c r="JMH868" s="41"/>
      <c r="JMI868" s="41"/>
      <c r="JMJ868" s="41"/>
      <c r="JMK868" s="41"/>
      <c r="JML868" s="41"/>
      <c r="JMM868" s="41"/>
      <c r="JMN868" s="41"/>
      <c r="JMO868" s="41"/>
      <c r="JMP868" s="41"/>
      <c r="JMQ868" s="41"/>
      <c r="JMR868" s="41"/>
      <c r="JMS868" s="41"/>
      <c r="JMT868" s="41"/>
      <c r="JMU868" s="41"/>
      <c r="JMV868" s="41"/>
      <c r="JMW868" s="41"/>
      <c r="JMX868" s="41"/>
      <c r="JMY868" s="41"/>
      <c r="JMZ868" s="41"/>
      <c r="JNA868" s="41"/>
      <c r="JNB868" s="41"/>
      <c r="JNC868" s="41"/>
      <c r="JND868" s="41"/>
      <c r="JNE868" s="41"/>
      <c r="JNF868" s="41"/>
      <c r="JNG868" s="41"/>
      <c r="JNH868" s="41"/>
      <c r="JNI868" s="41"/>
      <c r="JNJ868" s="41"/>
      <c r="JNK868" s="41"/>
      <c r="JNL868" s="41"/>
      <c r="JNM868" s="41"/>
      <c r="JNN868" s="41"/>
      <c r="JNO868" s="41"/>
      <c r="JNP868" s="41"/>
      <c r="JNQ868" s="41"/>
      <c r="JNR868" s="41"/>
      <c r="JNS868" s="41"/>
      <c r="JNT868" s="41"/>
      <c r="JNU868" s="41"/>
      <c r="JNV868" s="41"/>
      <c r="JNW868" s="41"/>
      <c r="JNX868" s="41"/>
      <c r="JNY868" s="41"/>
      <c r="JNZ868" s="41"/>
      <c r="JOA868" s="41"/>
      <c r="JOB868" s="41"/>
      <c r="JOC868" s="41"/>
      <c r="JOD868" s="41"/>
      <c r="JOE868" s="41"/>
      <c r="JOF868" s="41"/>
      <c r="JOG868" s="41"/>
      <c r="JOH868" s="41"/>
      <c r="JOI868" s="41"/>
      <c r="JOJ868" s="41"/>
      <c r="JOK868" s="41"/>
      <c r="JOL868" s="41"/>
      <c r="JOM868" s="41"/>
      <c r="JON868" s="41"/>
      <c r="JOO868" s="41"/>
      <c r="JOP868" s="41"/>
      <c r="JOQ868" s="41"/>
      <c r="JOR868" s="41"/>
      <c r="JOS868" s="41"/>
      <c r="JOT868" s="41"/>
      <c r="JOU868" s="41"/>
      <c r="JOV868" s="41"/>
      <c r="JOW868" s="41"/>
      <c r="JOX868" s="41"/>
      <c r="JOY868" s="41"/>
      <c r="JOZ868" s="41"/>
      <c r="JPA868" s="41"/>
      <c r="JPB868" s="41"/>
      <c r="JPC868" s="41"/>
      <c r="JPD868" s="41"/>
      <c r="JPE868" s="41"/>
      <c r="JPF868" s="41"/>
      <c r="JPG868" s="41"/>
      <c r="JPH868" s="41"/>
      <c r="JPI868" s="41"/>
      <c r="JPJ868" s="41"/>
      <c r="JPK868" s="41"/>
      <c r="JPL868" s="41"/>
      <c r="JPM868" s="41"/>
      <c r="JPN868" s="41"/>
      <c r="JPO868" s="41"/>
      <c r="JPP868" s="41"/>
      <c r="JPQ868" s="41"/>
      <c r="JPR868" s="41"/>
      <c r="JPS868" s="41"/>
      <c r="JPT868" s="41"/>
      <c r="JPU868" s="41"/>
      <c r="JPV868" s="41"/>
      <c r="JPW868" s="41"/>
      <c r="JPX868" s="41"/>
      <c r="JPY868" s="41"/>
      <c r="JPZ868" s="41"/>
      <c r="JQA868" s="41"/>
      <c r="JQB868" s="41"/>
      <c r="JQC868" s="41"/>
      <c r="JQD868" s="41"/>
      <c r="JQE868" s="41"/>
      <c r="JQF868" s="41"/>
      <c r="JQG868" s="41"/>
      <c r="JQH868" s="41"/>
      <c r="JQI868" s="41"/>
      <c r="JQJ868" s="41"/>
      <c r="JQK868" s="41"/>
      <c r="JQL868" s="41"/>
      <c r="JQM868" s="41"/>
      <c r="JQN868" s="41"/>
      <c r="JQO868" s="41"/>
      <c r="JQP868" s="41"/>
      <c r="JQQ868" s="41"/>
      <c r="JQR868" s="41"/>
      <c r="JQS868" s="41"/>
      <c r="JQT868" s="41"/>
      <c r="JQU868" s="41"/>
      <c r="JQV868" s="41"/>
      <c r="JQW868" s="41"/>
      <c r="JQX868" s="41"/>
      <c r="JQY868" s="41"/>
      <c r="JQZ868" s="41"/>
      <c r="JRA868" s="41"/>
      <c r="JRB868" s="41"/>
      <c r="JRC868" s="41"/>
      <c r="JRD868" s="41"/>
      <c r="JRE868" s="41"/>
      <c r="JRF868" s="41"/>
      <c r="JRG868" s="41"/>
      <c r="JRH868" s="41"/>
      <c r="JRI868" s="41"/>
      <c r="JRJ868" s="41"/>
      <c r="JRK868" s="41"/>
      <c r="JRL868" s="41"/>
      <c r="JRM868" s="41"/>
      <c r="JRN868" s="41"/>
      <c r="JRO868" s="41"/>
      <c r="JRP868" s="41"/>
      <c r="JRQ868" s="41"/>
      <c r="JRR868" s="41"/>
      <c r="JRS868" s="41"/>
      <c r="JRT868" s="41"/>
      <c r="JRU868" s="41"/>
      <c r="JRV868" s="41"/>
      <c r="JRW868" s="41"/>
      <c r="JRX868" s="41"/>
      <c r="JRY868" s="41"/>
      <c r="JRZ868" s="41"/>
      <c r="JSA868" s="41"/>
      <c r="JSB868" s="41"/>
      <c r="JSC868" s="41"/>
      <c r="JSD868" s="41"/>
      <c r="JSE868" s="41"/>
      <c r="JSF868" s="41"/>
      <c r="JSG868" s="41"/>
      <c r="JSH868" s="41"/>
      <c r="JSI868" s="41"/>
      <c r="JSJ868" s="41"/>
      <c r="JSK868" s="41"/>
      <c r="JSL868" s="41"/>
      <c r="JSM868" s="41"/>
      <c r="JSN868" s="41"/>
      <c r="JSO868" s="41"/>
      <c r="JSP868" s="41"/>
      <c r="JSQ868" s="41"/>
      <c r="JSR868" s="41"/>
      <c r="JSS868" s="41"/>
      <c r="JST868" s="41"/>
      <c r="JSU868" s="41"/>
      <c r="JSV868" s="41"/>
      <c r="JSW868" s="41"/>
      <c r="JSX868" s="41"/>
      <c r="JSY868" s="41"/>
      <c r="JSZ868" s="41"/>
      <c r="JTA868" s="41"/>
      <c r="JTB868" s="41"/>
      <c r="JTC868" s="41"/>
      <c r="JTD868" s="41"/>
      <c r="JTE868" s="41"/>
      <c r="JTF868" s="41"/>
      <c r="JTG868" s="41"/>
      <c r="JTH868" s="41"/>
      <c r="JTI868" s="41"/>
      <c r="JTJ868" s="41"/>
      <c r="JTK868" s="41"/>
      <c r="JTL868" s="41"/>
      <c r="JTM868" s="41"/>
      <c r="JTN868" s="41"/>
      <c r="JTO868" s="41"/>
      <c r="JTP868" s="41"/>
      <c r="JTQ868" s="41"/>
      <c r="JTR868" s="41"/>
      <c r="JTS868" s="41"/>
      <c r="JTT868" s="41"/>
      <c r="JTU868" s="41"/>
      <c r="JTV868" s="41"/>
      <c r="JTW868" s="41"/>
      <c r="JTX868" s="41"/>
      <c r="JTY868" s="41"/>
      <c r="JTZ868" s="41"/>
      <c r="JUA868" s="41"/>
      <c r="JUB868" s="41"/>
      <c r="JUC868" s="41"/>
      <c r="JUD868" s="41"/>
      <c r="JUE868" s="41"/>
      <c r="JUF868" s="41"/>
      <c r="JUG868" s="41"/>
      <c r="JUH868" s="41"/>
      <c r="JUI868" s="41"/>
      <c r="JUJ868" s="41"/>
      <c r="JUK868" s="41"/>
      <c r="JUL868" s="41"/>
      <c r="JUM868" s="41"/>
      <c r="JUN868" s="41"/>
      <c r="JUO868" s="41"/>
      <c r="JUP868" s="41"/>
      <c r="JUQ868" s="41"/>
      <c r="JUR868" s="41"/>
      <c r="JUS868" s="41"/>
      <c r="JUT868" s="41"/>
      <c r="JUU868" s="41"/>
      <c r="JUV868" s="41"/>
      <c r="JUW868" s="41"/>
      <c r="JUX868" s="41"/>
      <c r="JUY868" s="41"/>
      <c r="JUZ868" s="41"/>
      <c r="JVA868" s="41"/>
      <c r="JVB868" s="41"/>
      <c r="JVC868" s="41"/>
      <c r="JVD868" s="41"/>
      <c r="JVE868" s="41"/>
      <c r="JVF868" s="41"/>
      <c r="JVG868" s="41"/>
      <c r="JVH868" s="41"/>
      <c r="JVI868" s="41"/>
      <c r="JVJ868" s="41"/>
      <c r="JVK868" s="41"/>
      <c r="JVL868" s="41"/>
      <c r="JVM868" s="41"/>
      <c r="JVN868" s="41"/>
      <c r="JVO868" s="41"/>
      <c r="JVP868" s="41"/>
      <c r="JVQ868" s="41"/>
      <c r="JVR868" s="41"/>
      <c r="JVS868" s="41"/>
      <c r="JVT868" s="41"/>
      <c r="JVU868" s="41"/>
      <c r="JVV868" s="41"/>
      <c r="JVW868" s="41"/>
      <c r="JVX868" s="41"/>
      <c r="JVY868" s="41"/>
      <c r="JVZ868" s="41"/>
      <c r="JWA868" s="41"/>
      <c r="JWB868" s="41"/>
      <c r="JWC868" s="41"/>
      <c r="JWD868" s="41"/>
      <c r="JWE868" s="41"/>
      <c r="JWF868" s="41"/>
      <c r="JWG868" s="41"/>
      <c r="JWH868" s="41"/>
      <c r="JWI868" s="41"/>
      <c r="JWJ868" s="41"/>
      <c r="JWK868" s="41"/>
      <c r="JWL868" s="41"/>
      <c r="JWM868" s="41"/>
      <c r="JWN868" s="41"/>
      <c r="JWO868" s="41"/>
      <c r="JWP868" s="41"/>
      <c r="JWQ868" s="41"/>
      <c r="JWR868" s="41"/>
      <c r="JWS868" s="41"/>
      <c r="JWT868" s="41"/>
      <c r="JWU868" s="41"/>
      <c r="JWV868" s="41"/>
      <c r="JWW868" s="41"/>
      <c r="JWX868" s="41"/>
      <c r="JWY868" s="41"/>
      <c r="JWZ868" s="41"/>
      <c r="JXA868" s="41"/>
      <c r="JXB868" s="41"/>
      <c r="JXC868" s="41"/>
      <c r="JXD868" s="41"/>
      <c r="JXE868" s="41"/>
      <c r="JXF868" s="41"/>
      <c r="JXG868" s="41"/>
      <c r="JXH868" s="41"/>
      <c r="JXI868" s="41"/>
      <c r="JXJ868" s="41"/>
      <c r="JXK868" s="41"/>
      <c r="JXL868" s="41"/>
      <c r="JXM868" s="41"/>
      <c r="JXN868" s="41"/>
      <c r="JXO868" s="41"/>
      <c r="JXP868" s="41"/>
      <c r="JXQ868" s="41"/>
      <c r="JXR868" s="41"/>
      <c r="JXS868" s="41"/>
      <c r="JXT868" s="41"/>
      <c r="JXU868" s="41"/>
      <c r="JXV868" s="41"/>
      <c r="JXW868" s="41"/>
      <c r="JXX868" s="41"/>
      <c r="JXY868" s="41"/>
      <c r="JXZ868" s="41"/>
      <c r="JYA868" s="41"/>
      <c r="JYB868" s="41"/>
      <c r="JYC868" s="41"/>
      <c r="JYD868" s="41"/>
      <c r="JYE868" s="41"/>
      <c r="JYF868" s="41"/>
      <c r="JYG868" s="41"/>
      <c r="JYH868" s="41"/>
      <c r="JYI868" s="41"/>
      <c r="JYJ868" s="41"/>
      <c r="JYK868" s="41"/>
      <c r="JYL868" s="41"/>
      <c r="JYM868" s="41"/>
      <c r="JYN868" s="41"/>
      <c r="JYO868" s="41"/>
      <c r="JYP868" s="41"/>
      <c r="JYQ868" s="41"/>
      <c r="JYR868" s="41"/>
      <c r="JYS868" s="41"/>
      <c r="JYT868" s="41"/>
      <c r="JYU868" s="41"/>
      <c r="JYV868" s="41"/>
      <c r="JYW868" s="41"/>
      <c r="JYX868" s="41"/>
      <c r="JYY868" s="41"/>
      <c r="JYZ868" s="41"/>
      <c r="JZA868" s="41"/>
      <c r="JZB868" s="41"/>
      <c r="JZC868" s="41"/>
      <c r="JZD868" s="41"/>
      <c r="JZE868" s="41"/>
      <c r="JZF868" s="41"/>
      <c r="JZG868" s="41"/>
      <c r="JZH868" s="41"/>
      <c r="JZI868" s="41"/>
      <c r="JZJ868" s="41"/>
      <c r="JZK868" s="41"/>
      <c r="JZL868" s="41"/>
      <c r="JZM868" s="41"/>
      <c r="JZN868" s="41"/>
      <c r="JZO868" s="41"/>
      <c r="JZP868" s="41"/>
      <c r="JZQ868" s="41"/>
      <c r="JZR868" s="41"/>
      <c r="JZS868" s="41"/>
      <c r="JZT868" s="41"/>
      <c r="JZU868" s="41"/>
      <c r="JZV868" s="41"/>
      <c r="JZW868" s="41"/>
      <c r="JZX868" s="41"/>
      <c r="JZY868" s="41"/>
      <c r="JZZ868" s="41"/>
      <c r="KAA868" s="41"/>
      <c r="KAB868" s="41"/>
      <c r="KAC868" s="41"/>
      <c r="KAD868" s="41"/>
      <c r="KAE868" s="41"/>
      <c r="KAF868" s="41"/>
      <c r="KAG868" s="41"/>
      <c r="KAH868" s="41"/>
      <c r="KAI868" s="41"/>
      <c r="KAJ868" s="41"/>
      <c r="KAK868" s="41"/>
      <c r="KAL868" s="41"/>
      <c r="KAM868" s="41"/>
      <c r="KAN868" s="41"/>
      <c r="KAO868" s="41"/>
      <c r="KAP868" s="41"/>
      <c r="KAQ868" s="41"/>
      <c r="KAR868" s="41"/>
      <c r="KAS868" s="41"/>
      <c r="KAT868" s="41"/>
      <c r="KAU868" s="41"/>
      <c r="KAV868" s="41"/>
      <c r="KAW868" s="41"/>
      <c r="KAX868" s="41"/>
      <c r="KAY868" s="41"/>
      <c r="KAZ868" s="41"/>
      <c r="KBA868" s="41"/>
      <c r="KBB868" s="41"/>
      <c r="KBC868" s="41"/>
      <c r="KBD868" s="41"/>
      <c r="KBE868" s="41"/>
      <c r="KBF868" s="41"/>
      <c r="KBG868" s="41"/>
      <c r="KBH868" s="41"/>
      <c r="KBI868" s="41"/>
      <c r="KBJ868" s="41"/>
      <c r="KBK868" s="41"/>
      <c r="KBL868" s="41"/>
      <c r="KBM868" s="41"/>
      <c r="KBN868" s="41"/>
      <c r="KBO868" s="41"/>
      <c r="KBP868" s="41"/>
      <c r="KBQ868" s="41"/>
      <c r="KBR868" s="41"/>
      <c r="KBS868" s="41"/>
      <c r="KBT868" s="41"/>
      <c r="KBU868" s="41"/>
      <c r="KBV868" s="41"/>
      <c r="KBW868" s="41"/>
      <c r="KBX868" s="41"/>
      <c r="KBY868" s="41"/>
      <c r="KBZ868" s="41"/>
      <c r="KCA868" s="41"/>
      <c r="KCB868" s="41"/>
      <c r="KCC868" s="41"/>
      <c r="KCD868" s="41"/>
      <c r="KCE868" s="41"/>
      <c r="KCF868" s="41"/>
      <c r="KCG868" s="41"/>
      <c r="KCH868" s="41"/>
      <c r="KCI868" s="41"/>
      <c r="KCJ868" s="41"/>
      <c r="KCK868" s="41"/>
      <c r="KCL868" s="41"/>
      <c r="KCM868" s="41"/>
      <c r="KCN868" s="41"/>
      <c r="KCO868" s="41"/>
      <c r="KCP868" s="41"/>
      <c r="KCQ868" s="41"/>
      <c r="KCR868" s="41"/>
      <c r="KCS868" s="41"/>
      <c r="KCT868" s="41"/>
      <c r="KCU868" s="41"/>
      <c r="KCV868" s="41"/>
      <c r="KCW868" s="41"/>
      <c r="KCX868" s="41"/>
      <c r="KCY868" s="41"/>
      <c r="KCZ868" s="41"/>
      <c r="KDA868" s="41"/>
      <c r="KDB868" s="41"/>
      <c r="KDC868" s="41"/>
      <c r="KDD868" s="41"/>
      <c r="KDE868" s="41"/>
      <c r="KDF868" s="41"/>
      <c r="KDG868" s="41"/>
      <c r="KDH868" s="41"/>
      <c r="KDI868" s="41"/>
      <c r="KDJ868" s="41"/>
      <c r="KDK868" s="41"/>
      <c r="KDL868" s="41"/>
      <c r="KDM868" s="41"/>
      <c r="KDN868" s="41"/>
      <c r="KDO868" s="41"/>
      <c r="KDP868" s="41"/>
      <c r="KDQ868" s="41"/>
      <c r="KDR868" s="41"/>
      <c r="KDS868" s="41"/>
      <c r="KDT868" s="41"/>
      <c r="KDU868" s="41"/>
      <c r="KDV868" s="41"/>
      <c r="KDW868" s="41"/>
      <c r="KDX868" s="41"/>
      <c r="KDY868" s="41"/>
      <c r="KDZ868" s="41"/>
      <c r="KEA868" s="41"/>
      <c r="KEB868" s="41"/>
      <c r="KEC868" s="41"/>
      <c r="KED868" s="41"/>
      <c r="KEE868" s="41"/>
      <c r="KEF868" s="41"/>
      <c r="KEG868" s="41"/>
      <c r="KEH868" s="41"/>
      <c r="KEI868" s="41"/>
      <c r="KEJ868" s="41"/>
      <c r="KEK868" s="41"/>
      <c r="KEL868" s="41"/>
      <c r="KEM868" s="41"/>
      <c r="KEN868" s="41"/>
      <c r="KEO868" s="41"/>
      <c r="KEP868" s="41"/>
      <c r="KEQ868" s="41"/>
      <c r="KER868" s="41"/>
      <c r="KES868" s="41"/>
      <c r="KET868" s="41"/>
      <c r="KEU868" s="41"/>
      <c r="KEV868" s="41"/>
      <c r="KEW868" s="41"/>
      <c r="KEX868" s="41"/>
      <c r="KEY868" s="41"/>
      <c r="KEZ868" s="41"/>
      <c r="KFA868" s="41"/>
      <c r="KFB868" s="41"/>
      <c r="KFC868" s="41"/>
      <c r="KFD868" s="41"/>
      <c r="KFE868" s="41"/>
      <c r="KFF868" s="41"/>
      <c r="KFG868" s="41"/>
      <c r="KFH868" s="41"/>
      <c r="KFI868" s="41"/>
      <c r="KFJ868" s="41"/>
      <c r="KFK868" s="41"/>
      <c r="KFL868" s="41"/>
      <c r="KFM868" s="41"/>
      <c r="KFN868" s="41"/>
      <c r="KFO868" s="41"/>
      <c r="KFP868" s="41"/>
      <c r="KFQ868" s="41"/>
      <c r="KFR868" s="41"/>
      <c r="KFS868" s="41"/>
      <c r="KFT868" s="41"/>
      <c r="KFU868" s="41"/>
      <c r="KFV868" s="41"/>
      <c r="KFW868" s="41"/>
      <c r="KFX868" s="41"/>
      <c r="KFY868" s="41"/>
      <c r="KFZ868" s="41"/>
      <c r="KGA868" s="41"/>
      <c r="KGB868" s="41"/>
      <c r="KGC868" s="41"/>
      <c r="KGD868" s="41"/>
      <c r="KGE868" s="41"/>
      <c r="KGF868" s="41"/>
      <c r="KGG868" s="41"/>
      <c r="KGH868" s="41"/>
      <c r="KGI868" s="41"/>
      <c r="KGJ868" s="41"/>
      <c r="KGK868" s="41"/>
      <c r="KGL868" s="41"/>
      <c r="KGM868" s="41"/>
      <c r="KGN868" s="41"/>
      <c r="KGO868" s="41"/>
      <c r="KGP868" s="41"/>
      <c r="KGQ868" s="41"/>
      <c r="KGR868" s="41"/>
      <c r="KGS868" s="41"/>
      <c r="KGT868" s="41"/>
      <c r="KGU868" s="41"/>
      <c r="KGV868" s="41"/>
      <c r="KGW868" s="41"/>
      <c r="KGX868" s="41"/>
      <c r="KGY868" s="41"/>
      <c r="KGZ868" s="41"/>
      <c r="KHA868" s="41"/>
      <c r="KHB868" s="41"/>
      <c r="KHC868" s="41"/>
      <c r="KHD868" s="41"/>
      <c r="KHE868" s="41"/>
      <c r="KHF868" s="41"/>
      <c r="KHG868" s="41"/>
      <c r="KHH868" s="41"/>
      <c r="KHI868" s="41"/>
      <c r="KHJ868" s="41"/>
      <c r="KHK868" s="41"/>
      <c r="KHL868" s="41"/>
      <c r="KHM868" s="41"/>
      <c r="KHN868" s="41"/>
      <c r="KHO868" s="41"/>
      <c r="KHP868" s="41"/>
      <c r="KHQ868" s="41"/>
      <c r="KHR868" s="41"/>
      <c r="KHS868" s="41"/>
      <c r="KHT868" s="41"/>
      <c r="KHU868" s="41"/>
      <c r="KHV868" s="41"/>
      <c r="KHW868" s="41"/>
      <c r="KHX868" s="41"/>
      <c r="KHY868" s="41"/>
      <c r="KHZ868" s="41"/>
      <c r="KIA868" s="41"/>
      <c r="KIB868" s="41"/>
      <c r="KIC868" s="41"/>
      <c r="KID868" s="41"/>
      <c r="KIE868" s="41"/>
      <c r="KIF868" s="41"/>
      <c r="KIG868" s="41"/>
      <c r="KIH868" s="41"/>
      <c r="KII868" s="41"/>
      <c r="KIJ868" s="41"/>
      <c r="KIK868" s="41"/>
      <c r="KIL868" s="41"/>
      <c r="KIM868" s="41"/>
      <c r="KIN868" s="41"/>
      <c r="KIO868" s="41"/>
      <c r="KIP868" s="41"/>
      <c r="KIQ868" s="41"/>
      <c r="KIR868" s="41"/>
      <c r="KIS868" s="41"/>
      <c r="KIT868" s="41"/>
      <c r="KIU868" s="41"/>
      <c r="KIV868" s="41"/>
      <c r="KIW868" s="41"/>
      <c r="KIX868" s="41"/>
      <c r="KIY868" s="41"/>
      <c r="KIZ868" s="41"/>
      <c r="KJA868" s="41"/>
      <c r="KJB868" s="41"/>
      <c r="KJC868" s="41"/>
      <c r="KJD868" s="41"/>
      <c r="KJE868" s="41"/>
      <c r="KJF868" s="41"/>
      <c r="KJG868" s="41"/>
      <c r="KJH868" s="41"/>
      <c r="KJI868" s="41"/>
      <c r="KJJ868" s="41"/>
      <c r="KJK868" s="41"/>
      <c r="KJL868" s="41"/>
      <c r="KJM868" s="41"/>
      <c r="KJN868" s="41"/>
      <c r="KJO868" s="41"/>
      <c r="KJP868" s="41"/>
      <c r="KJQ868" s="41"/>
      <c r="KJR868" s="41"/>
      <c r="KJS868" s="41"/>
      <c r="KJT868" s="41"/>
      <c r="KJU868" s="41"/>
      <c r="KJV868" s="41"/>
      <c r="KJW868" s="41"/>
      <c r="KJX868" s="41"/>
      <c r="KJY868" s="41"/>
      <c r="KJZ868" s="41"/>
      <c r="KKA868" s="41"/>
      <c r="KKB868" s="41"/>
      <c r="KKC868" s="41"/>
      <c r="KKD868" s="41"/>
      <c r="KKE868" s="41"/>
      <c r="KKF868" s="41"/>
      <c r="KKG868" s="41"/>
      <c r="KKH868" s="41"/>
      <c r="KKI868" s="41"/>
      <c r="KKJ868" s="41"/>
      <c r="KKK868" s="41"/>
      <c r="KKL868" s="41"/>
      <c r="KKM868" s="41"/>
      <c r="KKN868" s="41"/>
      <c r="KKO868" s="41"/>
      <c r="KKP868" s="41"/>
      <c r="KKQ868" s="41"/>
      <c r="KKR868" s="41"/>
      <c r="KKS868" s="41"/>
      <c r="KKT868" s="41"/>
      <c r="KKU868" s="41"/>
      <c r="KKV868" s="41"/>
      <c r="KKW868" s="41"/>
      <c r="KKX868" s="41"/>
      <c r="KKY868" s="41"/>
      <c r="KKZ868" s="41"/>
      <c r="KLA868" s="41"/>
      <c r="KLB868" s="41"/>
      <c r="KLC868" s="41"/>
      <c r="KLD868" s="41"/>
      <c r="KLE868" s="41"/>
      <c r="KLF868" s="41"/>
      <c r="KLG868" s="41"/>
      <c r="KLH868" s="41"/>
      <c r="KLI868" s="41"/>
      <c r="KLJ868" s="41"/>
      <c r="KLK868" s="41"/>
      <c r="KLL868" s="41"/>
      <c r="KLM868" s="41"/>
      <c r="KLN868" s="41"/>
      <c r="KLO868" s="41"/>
      <c r="KLP868" s="41"/>
      <c r="KLQ868" s="41"/>
      <c r="KLR868" s="41"/>
      <c r="KLS868" s="41"/>
      <c r="KLT868" s="41"/>
      <c r="KLU868" s="41"/>
      <c r="KLV868" s="41"/>
      <c r="KLW868" s="41"/>
      <c r="KLX868" s="41"/>
      <c r="KLY868" s="41"/>
      <c r="KLZ868" s="41"/>
      <c r="KMA868" s="41"/>
      <c r="KMB868" s="41"/>
      <c r="KMC868" s="41"/>
      <c r="KMD868" s="41"/>
      <c r="KME868" s="41"/>
      <c r="KMF868" s="41"/>
      <c r="KMG868" s="41"/>
      <c r="KMH868" s="41"/>
      <c r="KMI868" s="41"/>
      <c r="KMJ868" s="41"/>
      <c r="KMK868" s="41"/>
      <c r="KML868" s="41"/>
      <c r="KMM868" s="41"/>
      <c r="KMN868" s="41"/>
      <c r="KMO868" s="41"/>
      <c r="KMP868" s="41"/>
      <c r="KMQ868" s="41"/>
      <c r="KMR868" s="41"/>
      <c r="KMS868" s="41"/>
      <c r="KMT868" s="41"/>
      <c r="KMU868" s="41"/>
      <c r="KMV868" s="41"/>
      <c r="KMW868" s="41"/>
      <c r="KMX868" s="41"/>
      <c r="KMY868" s="41"/>
      <c r="KMZ868" s="41"/>
      <c r="KNA868" s="41"/>
      <c r="KNB868" s="41"/>
      <c r="KNC868" s="41"/>
      <c r="KND868" s="41"/>
      <c r="KNE868" s="41"/>
      <c r="KNF868" s="41"/>
      <c r="KNG868" s="41"/>
      <c r="KNH868" s="41"/>
      <c r="KNI868" s="41"/>
      <c r="KNJ868" s="41"/>
      <c r="KNK868" s="41"/>
      <c r="KNL868" s="41"/>
      <c r="KNM868" s="41"/>
      <c r="KNN868" s="41"/>
      <c r="KNO868" s="41"/>
      <c r="KNP868" s="41"/>
      <c r="KNQ868" s="41"/>
      <c r="KNR868" s="41"/>
      <c r="KNS868" s="41"/>
      <c r="KNT868" s="41"/>
      <c r="KNU868" s="41"/>
      <c r="KNV868" s="41"/>
      <c r="KNW868" s="41"/>
      <c r="KNX868" s="41"/>
      <c r="KNY868" s="41"/>
      <c r="KNZ868" s="41"/>
      <c r="KOA868" s="41"/>
      <c r="KOB868" s="41"/>
      <c r="KOC868" s="41"/>
      <c r="KOD868" s="41"/>
      <c r="KOE868" s="41"/>
      <c r="KOF868" s="41"/>
      <c r="KOG868" s="41"/>
      <c r="KOH868" s="41"/>
      <c r="KOI868" s="41"/>
      <c r="KOJ868" s="41"/>
      <c r="KOK868" s="41"/>
      <c r="KOL868" s="41"/>
      <c r="KOM868" s="41"/>
      <c r="KON868" s="41"/>
      <c r="KOO868" s="41"/>
      <c r="KOP868" s="41"/>
      <c r="KOQ868" s="41"/>
      <c r="KOR868" s="41"/>
      <c r="KOS868" s="41"/>
      <c r="KOT868" s="41"/>
      <c r="KOU868" s="41"/>
      <c r="KOV868" s="41"/>
      <c r="KOW868" s="41"/>
      <c r="KOX868" s="41"/>
      <c r="KOY868" s="41"/>
      <c r="KOZ868" s="41"/>
      <c r="KPA868" s="41"/>
      <c r="KPB868" s="41"/>
      <c r="KPC868" s="41"/>
      <c r="KPD868" s="41"/>
      <c r="KPE868" s="41"/>
      <c r="KPF868" s="41"/>
      <c r="KPG868" s="41"/>
      <c r="KPH868" s="41"/>
      <c r="KPI868" s="41"/>
      <c r="KPJ868" s="41"/>
      <c r="KPK868" s="41"/>
      <c r="KPL868" s="41"/>
      <c r="KPM868" s="41"/>
      <c r="KPN868" s="41"/>
      <c r="KPO868" s="41"/>
      <c r="KPP868" s="41"/>
      <c r="KPQ868" s="41"/>
      <c r="KPR868" s="41"/>
      <c r="KPS868" s="41"/>
      <c r="KPT868" s="41"/>
      <c r="KPU868" s="41"/>
      <c r="KPV868" s="41"/>
      <c r="KPW868" s="41"/>
      <c r="KPX868" s="41"/>
      <c r="KPY868" s="41"/>
      <c r="KPZ868" s="41"/>
      <c r="KQA868" s="41"/>
      <c r="KQB868" s="41"/>
      <c r="KQC868" s="41"/>
      <c r="KQD868" s="41"/>
      <c r="KQE868" s="41"/>
      <c r="KQF868" s="41"/>
      <c r="KQG868" s="41"/>
      <c r="KQH868" s="41"/>
      <c r="KQI868" s="41"/>
      <c r="KQJ868" s="41"/>
      <c r="KQK868" s="41"/>
      <c r="KQL868" s="41"/>
      <c r="KQM868" s="41"/>
      <c r="KQN868" s="41"/>
      <c r="KQO868" s="41"/>
      <c r="KQP868" s="41"/>
      <c r="KQQ868" s="41"/>
      <c r="KQR868" s="41"/>
      <c r="KQS868" s="41"/>
      <c r="KQT868" s="41"/>
      <c r="KQU868" s="41"/>
      <c r="KQV868" s="41"/>
      <c r="KQW868" s="41"/>
      <c r="KQX868" s="41"/>
      <c r="KQY868" s="41"/>
      <c r="KQZ868" s="41"/>
      <c r="KRA868" s="41"/>
      <c r="KRB868" s="41"/>
      <c r="KRC868" s="41"/>
      <c r="KRD868" s="41"/>
      <c r="KRE868" s="41"/>
      <c r="KRF868" s="41"/>
      <c r="KRG868" s="41"/>
      <c r="KRH868" s="41"/>
      <c r="KRI868" s="41"/>
      <c r="KRJ868" s="41"/>
      <c r="KRK868" s="41"/>
      <c r="KRL868" s="41"/>
      <c r="KRM868" s="41"/>
      <c r="KRN868" s="41"/>
      <c r="KRO868" s="41"/>
      <c r="KRP868" s="41"/>
      <c r="KRQ868" s="41"/>
      <c r="KRR868" s="41"/>
      <c r="KRS868" s="41"/>
      <c r="KRT868" s="41"/>
      <c r="KRU868" s="41"/>
      <c r="KRV868" s="41"/>
      <c r="KRW868" s="41"/>
      <c r="KRX868" s="41"/>
      <c r="KRY868" s="41"/>
      <c r="KRZ868" s="41"/>
      <c r="KSA868" s="41"/>
      <c r="KSB868" s="41"/>
      <c r="KSC868" s="41"/>
      <c r="KSD868" s="41"/>
      <c r="KSE868" s="41"/>
      <c r="KSF868" s="41"/>
      <c r="KSG868" s="41"/>
      <c r="KSH868" s="41"/>
      <c r="KSI868" s="41"/>
      <c r="KSJ868" s="41"/>
      <c r="KSK868" s="41"/>
      <c r="KSL868" s="41"/>
      <c r="KSM868" s="41"/>
      <c r="KSN868" s="41"/>
      <c r="KSO868" s="41"/>
      <c r="KSP868" s="41"/>
      <c r="KSQ868" s="41"/>
      <c r="KSR868" s="41"/>
      <c r="KSS868" s="41"/>
      <c r="KST868" s="41"/>
      <c r="KSU868" s="41"/>
      <c r="KSV868" s="41"/>
      <c r="KSW868" s="41"/>
      <c r="KSX868" s="41"/>
      <c r="KSY868" s="41"/>
      <c r="KSZ868" s="41"/>
      <c r="KTA868" s="41"/>
      <c r="KTB868" s="41"/>
      <c r="KTC868" s="41"/>
      <c r="KTD868" s="41"/>
      <c r="KTE868" s="41"/>
      <c r="KTF868" s="41"/>
      <c r="KTG868" s="41"/>
      <c r="KTH868" s="41"/>
      <c r="KTI868" s="41"/>
      <c r="KTJ868" s="41"/>
      <c r="KTK868" s="41"/>
      <c r="KTL868" s="41"/>
      <c r="KTM868" s="41"/>
      <c r="KTN868" s="41"/>
      <c r="KTO868" s="41"/>
      <c r="KTP868" s="41"/>
      <c r="KTQ868" s="41"/>
      <c r="KTR868" s="41"/>
      <c r="KTS868" s="41"/>
      <c r="KTT868" s="41"/>
      <c r="KTU868" s="41"/>
      <c r="KTV868" s="41"/>
      <c r="KTW868" s="41"/>
      <c r="KTX868" s="41"/>
      <c r="KTY868" s="41"/>
      <c r="KTZ868" s="41"/>
      <c r="KUA868" s="41"/>
      <c r="KUB868" s="41"/>
      <c r="KUC868" s="41"/>
      <c r="KUD868" s="41"/>
      <c r="KUE868" s="41"/>
      <c r="KUF868" s="41"/>
      <c r="KUG868" s="41"/>
      <c r="KUH868" s="41"/>
      <c r="KUI868" s="41"/>
      <c r="KUJ868" s="41"/>
      <c r="KUK868" s="41"/>
      <c r="KUL868" s="41"/>
      <c r="KUM868" s="41"/>
      <c r="KUN868" s="41"/>
      <c r="KUO868" s="41"/>
      <c r="KUP868" s="41"/>
      <c r="KUQ868" s="41"/>
      <c r="KUR868" s="41"/>
      <c r="KUS868" s="41"/>
      <c r="KUT868" s="41"/>
      <c r="KUU868" s="41"/>
      <c r="KUV868" s="41"/>
      <c r="KUW868" s="41"/>
      <c r="KUX868" s="41"/>
      <c r="KUY868" s="41"/>
      <c r="KUZ868" s="41"/>
      <c r="KVA868" s="41"/>
      <c r="KVB868" s="41"/>
      <c r="KVC868" s="41"/>
      <c r="KVD868" s="41"/>
      <c r="KVE868" s="41"/>
      <c r="KVF868" s="41"/>
      <c r="KVG868" s="41"/>
      <c r="KVH868" s="41"/>
      <c r="KVI868" s="41"/>
      <c r="KVJ868" s="41"/>
      <c r="KVK868" s="41"/>
      <c r="KVL868" s="41"/>
      <c r="KVM868" s="41"/>
      <c r="KVN868" s="41"/>
      <c r="KVO868" s="41"/>
      <c r="KVP868" s="41"/>
      <c r="KVQ868" s="41"/>
      <c r="KVR868" s="41"/>
      <c r="KVS868" s="41"/>
      <c r="KVT868" s="41"/>
      <c r="KVU868" s="41"/>
      <c r="KVV868" s="41"/>
      <c r="KVW868" s="41"/>
      <c r="KVX868" s="41"/>
      <c r="KVY868" s="41"/>
      <c r="KVZ868" s="41"/>
      <c r="KWA868" s="41"/>
      <c r="KWB868" s="41"/>
      <c r="KWC868" s="41"/>
      <c r="KWD868" s="41"/>
      <c r="KWE868" s="41"/>
      <c r="KWF868" s="41"/>
      <c r="KWG868" s="41"/>
      <c r="KWH868" s="41"/>
      <c r="KWI868" s="41"/>
      <c r="KWJ868" s="41"/>
      <c r="KWK868" s="41"/>
      <c r="KWL868" s="41"/>
      <c r="KWM868" s="41"/>
      <c r="KWN868" s="41"/>
      <c r="KWO868" s="41"/>
      <c r="KWP868" s="41"/>
      <c r="KWQ868" s="41"/>
      <c r="KWR868" s="41"/>
      <c r="KWS868" s="41"/>
      <c r="KWT868" s="41"/>
      <c r="KWU868" s="41"/>
      <c r="KWV868" s="41"/>
      <c r="KWW868" s="41"/>
      <c r="KWX868" s="41"/>
      <c r="KWY868" s="41"/>
      <c r="KWZ868" s="41"/>
      <c r="KXA868" s="41"/>
      <c r="KXB868" s="41"/>
      <c r="KXC868" s="41"/>
      <c r="KXD868" s="41"/>
      <c r="KXE868" s="41"/>
      <c r="KXF868" s="41"/>
      <c r="KXG868" s="41"/>
      <c r="KXH868" s="41"/>
      <c r="KXI868" s="41"/>
      <c r="KXJ868" s="41"/>
      <c r="KXK868" s="41"/>
      <c r="KXL868" s="41"/>
      <c r="KXM868" s="41"/>
      <c r="KXN868" s="41"/>
      <c r="KXO868" s="41"/>
      <c r="KXP868" s="41"/>
      <c r="KXQ868" s="41"/>
      <c r="KXR868" s="41"/>
      <c r="KXS868" s="41"/>
      <c r="KXT868" s="41"/>
      <c r="KXU868" s="41"/>
      <c r="KXV868" s="41"/>
      <c r="KXW868" s="41"/>
      <c r="KXX868" s="41"/>
      <c r="KXY868" s="41"/>
      <c r="KXZ868" s="41"/>
      <c r="KYA868" s="41"/>
      <c r="KYB868" s="41"/>
      <c r="KYC868" s="41"/>
      <c r="KYD868" s="41"/>
      <c r="KYE868" s="41"/>
      <c r="KYF868" s="41"/>
      <c r="KYG868" s="41"/>
      <c r="KYH868" s="41"/>
      <c r="KYI868" s="41"/>
      <c r="KYJ868" s="41"/>
      <c r="KYK868" s="41"/>
      <c r="KYL868" s="41"/>
      <c r="KYM868" s="41"/>
      <c r="KYN868" s="41"/>
      <c r="KYO868" s="41"/>
      <c r="KYP868" s="41"/>
      <c r="KYQ868" s="41"/>
      <c r="KYR868" s="41"/>
      <c r="KYS868" s="41"/>
      <c r="KYT868" s="41"/>
      <c r="KYU868" s="41"/>
      <c r="KYV868" s="41"/>
      <c r="KYW868" s="41"/>
      <c r="KYX868" s="41"/>
      <c r="KYY868" s="41"/>
      <c r="KYZ868" s="41"/>
      <c r="KZA868" s="41"/>
      <c r="KZB868" s="41"/>
      <c r="KZC868" s="41"/>
      <c r="KZD868" s="41"/>
      <c r="KZE868" s="41"/>
      <c r="KZF868" s="41"/>
      <c r="KZG868" s="41"/>
      <c r="KZH868" s="41"/>
      <c r="KZI868" s="41"/>
      <c r="KZJ868" s="41"/>
      <c r="KZK868" s="41"/>
      <c r="KZL868" s="41"/>
      <c r="KZM868" s="41"/>
      <c r="KZN868" s="41"/>
      <c r="KZO868" s="41"/>
      <c r="KZP868" s="41"/>
      <c r="KZQ868" s="41"/>
      <c r="KZR868" s="41"/>
      <c r="KZS868" s="41"/>
      <c r="KZT868" s="41"/>
      <c r="KZU868" s="41"/>
      <c r="KZV868" s="41"/>
      <c r="KZW868" s="41"/>
      <c r="KZX868" s="41"/>
      <c r="KZY868" s="41"/>
      <c r="KZZ868" s="41"/>
      <c r="LAA868" s="41"/>
      <c r="LAB868" s="41"/>
      <c r="LAC868" s="41"/>
      <c r="LAD868" s="41"/>
      <c r="LAE868" s="41"/>
      <c r="LAF868" s="41"/>
      <c r="LAG868" s="41"/>
      <c r="LAH868" s="41"/>
      <c r="LAI868" s="41"/>
      <c r="LAJ868" s="41"/>
      <c r="LAK868" s="41"/>
      <c r="LAL868" s="41"/>
      <c r="LAM868" s="41"/>
      <c r="LAN868" s="41"/>
      <c r="LAO868" s="41"/>
      <c r="LAP868" s="41"/>
      <c r="LAQ868" s="41"/>
      <c r="LAR868" s="41"/>
      <c r="LAS868" s="41"/>
      <c r="LAT868" s="41"/>
      <c r="LAU868" s="41"/>
      <c r="LAV868" s="41"/>
      <c r="LAW868" s="41"/>
      <c r="LAX868" s="41"/>
      <c r="LAY868" s="41"/>
      <c r="LAZ868" s="41"/>
      <c r="LBA868" s="41"/>
      <c r="LBB868" s="41"/>
      <c r="LBC868" s="41"/>
      <c r="LBD868" s="41"/>
      <c r="LBE868" s="41"/>
      <c r="LBF868" s="41"/>
      <c r="LBG868" s="41"/>
      <c r="LBH868" s="41"/>
      <c r="LBI868" s="41"/>
      <c r="LBJ868" s="41"/>
      <c r="LBK868" s="41"/>
      <c r="LBL868" s="41"/>
      <c r="LBM868" s="41"/>
      <c r="LBN868" s="41"/>
      <c r="LBO868" s="41"/>
      <c r="LBP868" s="41"/>
      <c r="LBQ868" s="41"/>
      <c r="LBR868" s="41"/>
      <c r="LBS868" s="41"/>
      <c r="LBT868" s="41"/>
      <c r="LBU868" s="41"/>
      <c r="LBV868" s="41"/>
      <c r="LBW868" s="41"/>
      <c r="LBX868" s="41"/>
      <c r="LBY868" s="41"/>
      <c r="LBZ868" s="41"/>
      <c r="LCA868" s="41"/>
      <c r="LCB868" s="41"/>
      <c r="LCC868" s="41"/>
      <c r="LCD868" s="41"/>
      <c r="LCE868" s="41"/>
      <c r="LCF868" s="41"/>
      <c r="LCG868" s="41"/>
      <c r="LCH868" s="41"/>
      <c r="LCI868" s="41"/>
      <c r="LCJ868" s="41"/>
      <c r="LCK868" s="41"/>
      <c r="LCL868" s="41"/>
      <c r="LCM868" s="41"/>
      <c r="LCN868" s="41"/>
      <c r="LCO868" s="41"/>
      <c r="LCP868" s="41"/>
      <c r="LCQ868" s="41"/>
      <c r="LCR868" s="41"/>
      <c r="LCS868" s="41"/>
      <c r="LCT868" s="41"/>
      <c r="LCU868" s="41"/>
      <c r="LCV868" s="41"/>
      <c r="LCW868" s="41"/>
      <c r="LCX868" s="41"/>
      <c r="LCY868" s="41"/>
      <c r="LCZ868" s="41"/>
      <c r="LDA868" s="41"/>
      <c r="LDB868" s="41"/>
      <c r="LDC868" s="41"/>
      <c r="LDD868" s="41"/>
      <c r="LDE868" s="41"/>
      <c r="LDF868" s="41"/>
      <c r="LDG868" s="41"/>
      <c r="LDH868" s="41"/>
      <c r="LDI868" s="41"/>
      <c r="LDJ868" s="41"/>
      <c r="LDK868" s="41"/>
      <c r="LDL868" s="41"/>
      <c r="LDM868" s="41"/>
      <c r="LDN868" s="41"/>
      <c r="LDO868" s="41"/>
      <c r="LDP868" s="41"/>
      <c r="LDQ868" s="41"/>
      <c r="LDR868" s="41"/>
      <c r="LDS868" s="41"/>
      <c r="LDT868" s="41"/>
      <c r="LDU868" s="41"/>
      <c r="LDV868" s="41"/>
      <c r="LDW868" s="41"/>
      <c r="LDX868" s="41"/>
      <c r="LDY868" s="41"/>
      <c r="LDZ868" s="41"/>
      <c r="LEA868" s="41"/>
      <c r="LEB868" s="41"/>
      <c r="LEC868" s="41"/>
      <c r="LED868" s="41"/>
      <c r="LEE868" s="41"/>
      <c r="LEF868" s="41"/>
      <c r="LEG868" s="41"/>
      <c r="LEH868" s="41"/>
      <c r="LEI868" s="41"/>
      <c r="LEJ868" s="41"/>
      <c r="LEK868" s="41"/>
      <c r="LEL868" s="41"/>
      <c r="LEM868" s="41"/>
      <c r="LEN868" s="41"/>
      <c r="LEO868" s="41"/>
      <c r="LEP868" s="41"/>
      <c r="LEQ868" s="41"/>
      <c r="LER868" s="41"/>
      <c r="LES868" s="41"/>
      <c r="LET868" s="41"/>
      <c r="LEU868" s="41"/>
      <c r="LEV868" s="41"/>
      <c r="LEW868" s="41"/>
      <c r="LEX868" s="41"/>
      <c r="LEY868" s="41"/>
      <c r="LEZ868" s="41"/>
      <c r="LFA868" s="41"/>
      <c r="LFB868" s="41"/>
      <c r="LFC868" s="41"/>
      <c r="LFD868" s="41"/>
      <c r="LFE868" s="41"/>
      <c r="LFF868" s="41"/>
      <c r="LFG868" s="41"/>
      <c r="LFH868" s="41"/>
      <c r="LFI868" s="41"/>
      <c r="LFJ868" s="41"/>
      <c r="LFK868" s="41"/>
      <c r="LFL868" s="41"/>
      <c r="LFM868" s="41"/>
      <c r="LFN868" s="41"/>
      <c r="LFO868" s="41"/>
      <c r="LFP868" s="41"/>
      <c r="LFQ868" s="41"/>
      <c r="LFR868" s="41"/>
      <c r="LFS868" s="41"/>
      <c r="LFT868" s="41"/>
      <c r="LFU868" s="41"/>
      <c r="LFV868" s="41"/>
      <c r="LFW868" s="41"/>
      <c r="LFX868" s="41"/>
      <c r="LFY868" s="41"/>
      <c r="LFZ868" s="41"/>
      <c r="LGA868" s="41"/>
      <c r="LGB868" s="41"/>
      <c r="LGC868" s="41"/>
      <c r="LGD868" s="41"/>
      <c r="LGE868" s="41"/>
      <c r="LGF868" s="41"/>
      <c r="LGG868" s="41"/>
      <c r="LGH868" s="41"/>
      <c r="LGI868" s="41"/>
      <c r="LGJ868" s="41"/>
      <c r="LGK868" s="41"/>
      <c r="LGL868" s="41"/>
      <c r="LGM868" s="41"/>
      <c r="LGN868" s="41"/>
      <c r="LGO868" s="41"/>
      <c r="LGP868" s="41"/>
      <c r="LGQ868" s="41"/>
      <c r="LGR868" s="41"/>
      <c r="LGS868" s="41"/>
      <c r="LGT868" s="41"/>
      <c r="LGU868" s="41"/>
      <c r="LGV868" s="41"/>
      <c r="LGW868" s="41"/>
      <c r="LGX868" s="41"/>
      <c r="LGY868" s="41"/>
      <c r="LGZ868" s="41"/>
      <c r="LHA868" s="41"/>
      <c r="LHB868" s="41"/>
      <c r="LHC868" s="41"/>
      <c r="LHD868" s="41"/>
      <c r="LHE868" s="41"/>
      <c r="LHF868" s="41"/>
      <c r="LHG868" s="41"/>
      <c r="LHH868" s="41"/>
      <c r="LHI868" s="41"/>
      <c r="LHJ868" s="41"/>
      <c r="LHK868" s="41"/>
      <c r="LHL868" s="41"/>
      <c r="LHM868" s="41"/>
      <c r="LHN868" s="41"/>
      <c r="LHO868" s="41"/>
      <c r="LHP868" s="41"/>
      <c r="LHQ868" s="41"/>
      <c r="LHR868" s="41"/>
      <c r="LHS868" s="41"/>
      <c r="LHT868" s="41"/>
      <c r="LHU868" s="41"/>
      <c r="LHV868" s="41"/>
      <c r="LHW868" s="41"/>
      <c r="LHX868" s="41"/>
      <c r="LHY868" s="41"/>
      <c r="LHZ868" s="41"/>
      <c r="LIA868" s="41"/>
      <c r="LIB868" s="41"/>
      <c r="LIC868" s="41"/>
      <c r="LID868" s="41"/>
      <c r="LIE868" s="41"/>
      <c r="LIF868" s="41"/>
      <c r="LIG868" s="41"/>
      <c r="LIH868" s="41"/>
      <c r="LII868" s="41"/>
      <c r="LIJ868" s="41"/>
      <c r="LIK868" s="41"/>
      <c r="LIL868" s="41"/>
      <c r="LIM868" s="41"/>
      <c r="LIN868" s="41"/>
      <c r="LIO868" s="41"/>
      <c r="LIP868" s="41"/>
      <c r="LIQ868" s="41"/>
      <c r="LIR868" s="41"/>
      <c r="LIS868" s="41"/>
      <c r="LIT868" s="41"/>
      <c r="LIU868" s="41"/>
      <c r="LIV868" s="41"/>
      <c r="LIW868" s="41"/>
      <c r="LIX868" s="41"/>
      <c r="LIY868" s="41"/>
      <c r="LIZ868" s="41"/>
      <c r="LJA868" s="41"/>
      <c r="LJB868" s="41"/>
      <c r="LJC868" s="41"/>
      <c r="LJD868" s="41"/>
      <c r="LJE868" s="41"/>
      <c r="LJF868" s="41"/>
      <c r="LJG868" s="41"/>
      <c r="LJH868" s="41"/>
      <c r="LJI868" s="41"/>
      <c r="LJJ868" s="41"/>
      <c r="LJK868" s="41"/>
      <c r="LJL868" s="41"/>
      <c r="LJM868" s="41"/>
      <c r="LJN868" s="41"/>
      <c r="LJO868" s="41"/>
      <c r="LJP868" s="41"/>
      <c r="LJQ868" s="41"/>
      <c r="LJR868" s="41"/>
      <c r="LJS868" s="41"/>
      <c r="LJT868" s="41"/>
      <c r="LJU868" s="41"/>
      <c r="LJV868" s="41"/>
      <c r="LJW868" s="41"/>
      <c r="LJX868" s="41"/>
      <c r="LJY868" s="41"/>
      <c r="LJZ868" s="41"/>
      <c r="LKA868" s="41"/>
      <c r="LKB868" s="41"/>
      <c r="LKC868" s="41"/>
      <c r="LKD868" s="41"/>
      <c r="LKE868" s="41"/>
      <c r="LKF868" s="41"/>
      <c r="LKG868" s="41"/>
      <c r="LKH868" s="41"/>
      <c r="LKI868" s="41"/>
      <c r="LKJ868" s="41"/>
      <c r="LKK868" s="41"/>
      <c r="LKL868" s="41"/>
      <c r="LKM868" s="41"/>
      <c r="LKN868" s="41"/>
      <c r="LKO868" s="41"/>
      <c r="LKP868" s="41"/>
      <c r="LKQ868" s="41"/>
      <c r="LKR868" s="41"/>
      <c r="LKS868" s="41"/>
      <c r="LKT868" s="41"/>
      <c r="LKU868" s="41"/>
      <c r="LKV868" s="41"/>
      <c r="LKW868" s="41"/>
      <c r="LKX868" s="41"/>
      <c r="LKY868" s="41"/>
      <c r="LKZ868" s="41"/>
      <c r="LLA868" s="41"/>
      <c r="LLB868" s="41"/>
      <c r="LLC868" s="41"/>
      <c r="LLD868" s="41"/>
      <c r="LLE868" s="41"/>
      <c r="LLF868" s="41"/>
      <c r="LLG868" s="41"/>
      <c r="LLH868" s="41"/>
      <c r="LLI868" s="41"/>
      <c r="LLJ868" s="41"/>
      <c r="LLK868" s="41"/>
      <c r="LLL868" s="41"/>
      <c r="LLM868" s="41"/>
      <c r="LLN868" s="41"/>
      <c r="LLO868" s="41"/>
      <c r="LLP868" s="41"/>
      <c r="LLQ868" s="41"/>
      <c r="LLR868" s="41"/>
      <c r="LLS868" s="41"/>
      <c r="LLT868" s="41"/>
      <c r="LLU868" s="41"/>
      <c r="LLV868" s="41"/>
      <c r="LLW868" s="41"/>
      <c r="LLX868" s="41"/>
      <c r="LLY868" s="41"/>
      <c r="LLZ868" s="41"/>
      <c r="LMA868" s="41"/>
      <c r="LMB868" s="41"/>
      <c r="LMC868" s="41"/>
      <c r="LMD868" s="41"/>
      <c r="LME868" s="41"/>
      <c r="LMF868" s="41"/>
      <c r="LMG868" s="41"/>
      <c r="LMH868" s="41"/>
      <c r="LMI868" s="41"/>
      <c r="LMJ868" s="41"/>
      <c r="LMK868" s="41"/>
      <c r="LML868" s="41"/>
      <c r="LMM868" s="41"/>
      <c r="LMN868" s="41"/>
      <c r="LMO868" s="41"/>
      <c r="LMP868" s="41"/>
      <c r="LMQ868" s="41"/>
      <c r="LMR868" s="41"/>
      <c r="LMS868" s="41"/>
      <c r="LMT868" s="41"/>
      <c r="LMU868" s="41"/>
      <c r="LMV868" s="41"/>
      <c r="LMW868" s="41"/>
      <c r="LMX868" s="41"/>
      <c r="LMY868" s="41"/>
      <c r="LMZ868" s="41"/>
      <c r="LNA868" s="41"/>
      <c r="LNB868" s="41"/>
      <c r="LNC868" s="41"/>
      <c r="LND868" s="41"/>
      <c r="LNE868" s="41"/>
      <c r="LNF868" s="41"/>
      <c r="LNG868" s="41"/>
      <c r="LNH868" s="41"/>
      <c r="LNI868" s="41"/>
      <c r="LNJ868" s="41"/>
      <c r="LNK868" s="41"/>
      <c r="LNL868" s="41"/>
      <c r="LNM868" s="41"/>
      <c r="LNN868" s="41"/>
      <c r="LNO868" s="41"/>
      <c r="LNP868" s="41"/>
      <c r="LNQ868" s="41"/>
      <c r="LNR868" s="41"/>
      <c r="LNS868" s="41"/>
      <c r="LNT868" s="41"/>
      <c r="LNU868" s="41"/>
      <c r="LNV868" s="41"/>
      <c r="LNW868" s="41"/>
      <c r="LNX868" s="41"/>
      <c r="LNY868" s="41"/>
      <c r="LNZ868" s="41"/>
      <c r="LOA868" s="41"/>
      <c r="LOB868" s="41"/>
      <c r="LOC868" s="41"/>
      <c r="LOD868" s="41"/>
      <c r="LOE868" s="41"/>
      <c r="LOF868" s="41"/>
      <c r="LOG868" s="41"/>
      <c r="LOH868" s="41"/>
      <c r="LOI868" s="41"/>
      <c r="LOJ868" s="41"/>
      <c r="LOK868" s="41"/>
      <c r="LOL868" s="41"/>
      <c r="LOM868" s="41"/>
      <c r="LON868" s="41"/>
      <c r="LOO868" s="41"/>
      <c r="LOP868" s="41"/>
      <c r="LOQ868" s="41"/>
      <c r="LOR868" s="41"/>
      <c r="LOS868" s="41"/>
      <c r="LOT868" s="41"/>
      <c r="LOU868" s="41"/>
      <c r="LOV868" s="41"/>
      <c r="LOW868" s="41"/>
      <c r="LOX868" s="41"/>
      <c r="LOY868" s="41"/>
      <c r="LOZ868" s="41"/>
      <c r="LPA868" s="41"/>
      <c r="LPB868" s="41"/>
      <c r="LPC868" s="41"/>
      <c r="LPD868" s="41"/>
      <c r="LPE868" s="41"/>
      <c r="LPF868" s="41"/>
      <c r="LPG868" s="41"/>
      <c r="LPH868" s="41"/>
      <c r="LPI868" s="41"/>
      <c r="LPJ868" s="41"/>
      <c r="LPK868" s="41"/>
      <c r="LPL868" s="41"/>
      <c r="LPM868" s="41"/>
      <c r="LPN868" s="41"/>
      <c r="LPO868" s="41"/>
      <c r="LPP868" s="41"/>
      <c r="LPQ868" s="41"/>
      <c r="LPR868" s="41"/>
      <c r="LPS868" s="41"/>
      <c r="LPT868" s="41"/>
      <c r="LPU868" s="41"/>
      <c r="LPV868" s="41"/>
      <c r="LPW868" s="41"/>
      <c r="LPX868" s="41"/>
      <c r="LPY868" s="41"/>
      <c r="LPZ868" s="41"/>
      <c r="LQA868" s="41"/>
      <c r="LQB868" s="41"/>
      <c r="LQC868" s="41"/>
      <c r="LQD868" s="41"/>
      <c r="LQE868" s="41"/>
      <c r="LQF868" s="41"/>
      <c r="LQG868" s="41"/>
      <c r="LQH868" s="41"/>
      <c r="LQI868" s="41"/>
      <c r="LQJ868" s="41"/>
      <c r="LQK868" s="41"/>
      <c r="LQL868" s="41"/>
      <c r="LQM868" s="41"/>
      <c r="LQN868" s="41"/>
      <c r="LQO868" s="41"/>
      <c r="LQP868" s="41"/>
      <c r="LQQ868" s="41"/>
      <c r="LQR868" s="41"/>
      <c r="LQS868" s="41"/>
      <c r="LQT868" s="41"/>
      <c r="LQU868" s="41"/>
      <c r="LQV868" s="41"/>
      <c r="LQW868" s="41"/>
      <c r="LQX868" s="41"/>
      <c r="LQY868" s="41"/>
      <c r="LQZ868" s="41"/>
      <c r="LRA868" s="41"/>
      <c r="LRB868" s="41"/>
      <c r="LRC868" s="41"/>
      <c r="LRD868" s="41"/>
      <c r="LRE868" s="41"/>
      <c r="LRF868" s="41"/>
      <c r="LRG868" s="41"/>
      <c r="LRH868" s="41"/>
      <c r="LRI868" s="41"/>
      <c r="LRJ868" s="41"/>
      <c r="LRK868" s="41"/>
      <c r="LRL868" s="41"/>
      <c r="LRM868" s="41"/>
      <c r="LRN868" s="41"/>
      <c r="LRO868" s="41"/>
      <c r="LRP868" s="41"/>
      <c r="LRQ868" s="41"/>
      <c r="LRR868" s="41"/>
      <c r="LRS868" s="41"/>
      <c r="LRT868" s="41"/>
      <c r="LRU868" s="41"/>
      <c r="LRV868" s="41"/>
      <c r="LRW868" s="41"/>
      <c r="LRX868" s="41"/>
      <c r="LRY868" s="41"/>
      <c r="LRZ868" s="41"/>
      <c r="LSA868" s="41"/>
      <c r="LSB868" s="41"/>
      <c r="LSC868" s="41"/>
      <c r="LSD868" s="41"/>
      <c r="LSE868" s="41"/>
      <c r="LSF868" s="41"/>
      <c r="LSG868" s="41"/>
      <c r="LSH868" s="41"/>
      <c r="LSI868" s="41"/>
      <c r="LSJ868" s="41"/>
      <c r="LSK868" s="41"/>
      <c r="LSL868" s="41"/>
      <c r="LSM868" s="41"/>
      <c r="LSN868" s="41"/>
      <c r="LSO868" s="41"/>
      <c r="LSP868" s="41"/>
      <c r="LSQ868" s="41"/>
      <c r="LSR868" s="41"/>
      <c r="LSS868" s="41"/>
      <c r="LST868" s="41"/>
      <c r="LSU868" s="41"/>
      <c r="LSV868" s="41"/>
      <c r="LSW868" s="41"/>
      <c r="LSX868" s="41"/>
      <c r="LSY868" s="41"/>
      <c r="LSZ868" s="41"/>
      <c r="LTA868" s="41"/>
      <c r="LTB868" s="41"/>
      <c r="LTC868" s="41"/>
      <c r="LTD868" s="41"/>
      <c r="LTE868" s="41"/>
      <c r="LTF868" s="41"/>
      <c r="LTG868" s="41"/>
      <c r="LTH868" s="41"/>
      <c r="LTI868" s="41"/>
      <c r="LTJ868" s="41"/>
      <c r="LTK868" s="41"/>
      <c r="LTL868" s="41"/>
      <c r="LTM868" s="41"/>
      <c r="LTN868" s="41"/>
      <c r="LTO868" s="41"/>
      <c r="LTP868" s="41"/>
      <c r="LTQ868" s="41"/>
      <c r="LTR868" s="41"/>
      <c r="LTS868" s="41"/>
      <c r="LTT868" s="41"/>
      <c r="LTU868" s="41"/>
      <c r="LTV868" s="41"/>
      <c r="LTW868" s="41"/>
      <c r="LTX868" s="41"/>
      <c r="LTY868" s="41"/>
      <c r="LTZ868" s="41"/>
      <c r="LUA868" s="41"/>
      <c r="LUB868" s="41"/>
      <c r="LUC868" s="41"/>
      <c r="LUD868" s="41"/>
      <c r="LUE868" s="41"/>
      <c r="LUF868" s="41"/>
      <c r="LUG868" s="41"/>
      <c r="LUH868" s="41"/>
      <c r="LUI868" s="41"/>
      <c r="LUJ868" s="41"/>
      <c r="LUK868" s="41"/>
      <c r="LUL868" s="41"/>
      <c r="LUM868" s="41"/>
      <c r="LUN868" s="41"/>
      <c r="LUO868" s="41"/>
      <c r="LUP868" s="41"/>
      <c r="LUQ868" s="41"/>
      <c r="LUR868" s="41"/>
      <c r="LUS868" s="41"/>
      <c r="LUT868" s="41"/>
      <c r="LUU868" s="41"/>
      <c r="LUV868" s="41"/>
      <c r="LUW868" s="41"/>
      <c r="LUX868" s="41"/>
      <c r="LUY868" s="41"/>
      <c r="LUZ868" s="41"/>
      <c r="LVA868" s="41"/>
      <c r="LVB868" s="41"/>
      <c r="LVC868" s="41"/>
      <c r="LVD868" s="41"/>
      <c r="LVE868" s="41"/>
      <c r="LVF868" s="41"/>
      <c r="LVG868" s="41"/>
      <c r="LVH868" s="41"/>
      <c r="LVI868" s="41"/>
      <c r="LVJ868" s="41"/>
      <c r="LVK868" s="41"/>
      <c r="LVL868" s="41"/>
      <c r="LVM868" s="41"/>
      <c r="LVN868" s="41"/>
      <c r="LVO868" s="41"/>
      <c r="LVP868" s="41"/>
      <c r="LVQ868" s="41"/>
      <c r="LVR868" s="41"/>
      <c r="LVS868" s="41"/>
      <c r="LVT868" s="41"/>
      <c r="LVU868" s="41"/>
      <c r="LVV868" s="41"/>
      <c r="LVW868" s="41"/>
      <c r="LVX868" s="41"/>
      <c r="LVY868" s="41"/>
      <c r="LVZ868" s="41"/>
      <c r="LWA868" s="41"/>
      <c r="LWB868" s="41"/>
      <c r="LWC868" s="41"/>
      <c r="LWD868" s="41"/>
      <c r="LWE868" s="41"/>
      <c r="LWF868" s="41"/>
      <c r="LWG868" s="41"/>
      <c r="LWH868" s="41"/>
      <c r="LWI868" s="41"/>
      <c r="LWJ868" s="41"/>
      <c r="LWK868" s="41"/>
      <c r="LWL868" s="41"/>
      <c r="LWM868" s="41"/>
      <c r="LWN868" s="41"/>
      <c r="LWO868" s="41"/>
      <c r="LWP868" s="41"/>
      <c r="LWQ868" s="41"/>
      <c r="LWR868" s="41"/>
      <c r="LWS868" s="41"/>
      <c r="LWT868" s="41"/>
      <c r="LWU868" s="41"/>
      <c r="LWV868" s="41"/>
      <c r="LWW868" s="41"/>
      <c r="LWX868" s="41"/>
      <c r="LWY868" s="41"/>
      <c r="LWZ868" s="41"/>
      <c r="LXA868" s="41"/>
      <c r="LXB868" s="41"/>
      <c r="LXC868" s="41"/>
      <c r="LXD868" s="41"/>
      <c r="LXE868" s="41"/>
      <c r="LXF868" s="41"/>
      <c r="LXG868" s="41"/>
      <c r="LXH868" s="41"/>
      <c r="LXI868" s="41"/>
      <c r="LXJ868" s="41"/>
      <c r="LXK868" s="41"/>
      <c r="LXL868" s="41"/>
      <c r="LXM868" s="41"/>
      <c r="LXN868" s="41"/>
      <c r="LXO868" s="41"/>
      <c r="LXP868" s="41"/>
      <c r="LXQ868" s="41"/>
      <c r="LXR868" s="41"/>
      <c r="LXS868" s="41"/>
      <c r="LXT868" s="41"/>
      <c r="LXU868" s="41"/>
      <c r="LXV868" s="41"/>
      <c r="LXW868" s="41"/>
      <c r="LXX868" s="41"/>
      <c r="LXY868" s="41"/>
      <c r="LXZ868" s="41"/>
      <c r="LYA868" s="41"/>
      <c r="LYB868" s="41"/>
      <c r="LYC868" s="41"/>
      <c r="LYD868" s="41"/>
      <c r="LYE868" s="41"/>
      <c r="LYF868" s="41"/>
      <c r="LYG868" s="41"/>
      <c r="LYH868" s="41"/>
      <c r="LYI868" s="41"/>
      <c r="LYJ868" s="41"/>
      <c r="LYK868" s="41"/>
      <c r="LYL868" s="41"/>
      <c r="LYM868" s="41"/>
      <c r="LYN868" s="41"/>
      <c r="LYO868" s="41"/>
      <c r="LYP868" s="41"/>
      <c r="LYQ868" s="41"/>
      <c r="LYR868" s="41"/>
      <c r="LYS868" s="41"/>
      <c r="LYT868" s="41"/>
      <c r="LYU868" s="41"/>
      <c r="LYV868" s="41"/>
      <c r="LYW868" s="41"/>
      <c r="LYX868" s="41"/>
      <c r="LYY868" s="41"/>
      <c r="LYZ868" s="41"/>
      <c r="LZA868" s="41"/>
      <c r="LZB868" s="41"/>
      <c r="LZC868" s="41"/>
      <c r="LZD868" s="41"/>
      <c r="LZE868" s="41"/>
      <c r="LZF868" s="41"/>
      <c r="LZG868" s="41"/>
      <c r="LZH868" s="41"/>
      <c r="LZI868" s="41"/>
      <c r="LZJ868" s="41"/>
      <c r="LZK868" s="41"/>
      <c r="LZL868" s="41"/>
      <c r="LZM868" s="41"/>
      <c r="LZN868" s="41"/>
      <c r="LZO868" s="41"/>
      <c r="LZP868" s="41"/>
      <c r="LZQ868" s="41"/>
      <c r="LZR868" s="41"/>
      <c r="LZS868" s="41"/>
      <c r="LZT868" s="41"/>
      <c r="LZU868" s="41"/>
      <c r="LZV868" s="41"/>
      <c r="LZW868" s="41"/>
      <c r="LZX868" s="41"/>
      <c r="LZY868" s="41"/>
      <c r="LZZ868" s="41"/>
      <c r="MAA868" s="41"/>
      <c r="MAB868" s="41"/>
      <c r="MAC868" s="41"/>
      <c r="MAD868" s="41"/>
      <c r="MAE868" s="41"/>
      <c r="MAF868" s="41"/>
      <c r="MAG868" s="41"/>
      <c r="MAH868" s="41"/>
      <c r="MAI868" s="41"/>
      <c r="MAJ868" s="41"/>
      <c r="MAK868" s="41"/>
      <c r="MAL868" s="41"/>
      <c r="MAM868" s="41"/>
      <c r="MAN868" s="41"/>
      <c r="MAO868" s="41"/>
      <c r="MAP868" s="41"/>
      <c r="MAQ868" s="41"/>
      <c r="MAR868" s="41"/>
      <c r="MAS868" s="41"/>
      <c r="MAT868" s="41"/>
      <c r="MAU868" s="41"/>
      <c r="MAV868" s="41"/>
      <c r="MAW868" s="41"/>
      <c r="MAX868" s="41"/>
      <c r="MAY868" s="41"/>
      <c r="MAZ868" s="41"/>
      <c r="MBA868" s="41"/>
      <c r="MBB868" s="41"/>
      <c r="MBC868" s="41"/>
      <c r="MBD868" s="41"/>
      <c r="MBE868" s="41"/>
      <c r="MBF868" s="41"/>
      <c r="MBG868" s="41"/>
      <c r="MBH868" s="41"/>
      <c r="MBI868" s="41"/>
      <c r="MBJ868" s="41"/>
      <c r="MBK868" s="41"/>
      <c r="MBL868" s="41"/>
      <c r="MBM868" s="41"/>
      <c r="MBN868" s="41"/>
      <c r="MBO868" s="41"/>
      <c r="MBP868" s="41"/>
      <c r="MBQ868" s="41"/>
      <c r="MBR868" s="41"/>
      <c r="MBS868" s="41"/>
      <c r="MBT868" s="41"/>
      <c r="MBU868" s="41"/>
      <c r="MBV868" s="41"/>
      <c r="MBW868" s="41"/>
      <c r="MBX868" s="41"/>
      <c r="MBY868" s="41"/>
      <c r="MBZ868" s="41"/>
      <c r="MCA868" s="41"/>
      <c r="MCB868" s="41"/>
      <c r="MCC868" s="41"/>
      <c r="MCD868" s="41"/>
      <c r="MCE868" s="41"/>
      <c r="MCF868" s="41"/>
      <c r="MCG868" s="41"/>
      <c r="MCH868" s="41"/>
      <c r="MCI868" s="41"/>
      <c r="MCJ868" s="41"/>
      <c r="MCK868" s="41"/>
      <c r="MCL868" s="41"/>
      <c r="MCM868" s="41"/>
      <c r="MCN868" s="41"/>
      <c r="MCO868" s="41"/>
      <c r="MCP868" s="41"/>
      <c r="MCQ868" s="41"/>
      <c r="MCR868" s="41"/>
      <c r="MCS868" s="41"/>
      <c r="MCT868" s="41"/>
      <c r="MCU868" s="41"/>
      <c r="MCV868" s="41"/>
      <c r="MCW868" s="41"/>
      <c r="MCX868" s="41"/>
      <c r="MCY868" s="41"/>
      <c r="MCZ868" s="41"/>
      <c r="MDA868" s="41"/>
      <c r="MDB868" s="41"/>
      <c r="MDC868" s="41"/>
      <c r="MDD868" s="41"/>
      <c r="MDE868" s="41"/>
      <c r="MDF868" s="41"/>
      <c r="MDG868" s="41"/>
      <c r="MDH868" s="41"/>
      <c r="MDI868" s="41"/>
      <c r="MDJ868" s="41"/>
      <c r="MDK868" s="41"/>
      <c r="MDL868" s="41"/>
      <c r="MDM868" s="41"/>
      <c r="MDN868" s="41"/>
      <c r="MDO868" s="41"/>
      <c r="MDP868" s="41"/>
      <c r="MDQ868" s="41"/>
      <c r="MDR868" s="41"/>
      <c r="MDS868" s="41"/>
      <c r="MDT868" s="41"/>
      <c r="MDU868" s="41"/>
      <c r="MDV868" s="41"/>
      <c r="MDW868" s="41"/>
      <c r="MDX868" s="41"/>
      <c r="MDY868" s="41"/>
      <c r="MDZ868" s="41"/>
      <c r="MEA868" s="41"/>
      <c r="MEB868" s="41"/>
      <c r="MEC868" s="41"/>
      <c r="MED868" s="41"/>
      <c r="MEE868" s="41"/>
      <c r="MEF868" s="41"/>
      <c r="MEG868" s="41"/>
      <c r="MEH868" s="41"/>
      <c r="MEI868" s="41"/>
      <c r="MEJ868" s="41"/>
      <c r="MEK868" s="41"/>
      <c r="MEL868" s="41"/>
      <c r="MEM868" s="41"/>
      <c r="MEN868" s="41"/>
      <c r="MEO868" s="41"/>
      <c r="MEP868" s="41"/>
      <c r="MEQ868" s="41"/>
      <c r="MER868" s="41"/>
      <c r="MES868" s="41"/>
      <c r="MET868" s="41"/>
      <c r="MEU868" s="41"/>
      <c r="MEV868" s="41"/>
      <c r="MEW868" s="41"/>
      <c r="MEX868" s="41"/>
      <c r="MEY868" s="41"/>
      <c r="MEZ868" s="41"/>
      <c r="MFA868" s="41"/>
      <c r="MFB868" s="41"/>
      <c r="MFC868" s="41"/>
      <c r="MFD868" s="41"/>
      <c r="MFE868" s="41"/>
      <c r="MFF868" s="41"/>
      <c r="MFG868" s="41"/>
      <c r="MFH868" s="41"/>
      <c r="MFI868" s="41"/>
      <c r="MFJ868" s="41"/>
      <c r="MFK868" s="41"/>
      <c r="MFL868" s="41"/>
      <c r="MFM868" s="41"/>
      <c r="MFN868" s="41"/>
      <c r="MFO868" s="41"/>
      <c r="MFP868" s="41"/>
      <c r="MFQ868" s="41"/>
      <c r="MFR868" s="41"/>
      <c r="MFS868" s="41"/>
      <c r="MFT868" s="41"/>
      <c r="MFU868" s="41"/>
      <c r="MFV868" s="41"/>
      <c r="MFW868" s="41"/>
      <c r="MFX868" s="41"/>
      <c r="MFY868" s="41"/>
      <c r="MFZ868" s="41"/>
      <c r="MGA868" s="41"/>
      <c r="MGB868" s="41"/>
      <c r="MGC868" s="41"/>
      <c r="MGD868" s="41"/>
      <c r="MGE868" s="41"/>
      <c r="MGF868" s="41"/>
      <c r="MGG868" s="41"/>
      <c r="MGH868" s="41"/>
      <c r="MGI868" s="41"/>
      <c r="MGJ868" s="41"/>
      <c r="MGK868" s="41"/>
      <c r="MGL868" s="41"/>
      <c r="MGM868" s="41"/>
      <c r="MGN868" s="41"/>
      <c r="MGO868" s="41"/>
      <c r="MGP868" s="41"/>
      <c r="MGQ868" s="41"/>
      <c r="MGR868" s="41"/>
      <c r="MGS868" s="41"/>
      <c r="MGT868" s="41"/>
      <c r="MGU868" s="41"/>
      <c r="MGV868" s="41"/>
      <c r="MGW868" s="41"/>
      <c r="MGX868" s="41"/>
      <c r="MGY868" s="41"/>
      <c r="MGZ868" s="41"/>
      <c r="MHA868" s="41"/>
      <c r="MHB868" s="41"/>
      <c r="MHC868" s="41"/>
      <c r="MHD868" s="41"/>
      <c r="MHE868" s="41"/>
      <c r="MHF868" s="41"/>
      <c r="MHG868" s="41"/>
      <c r="MHH868" s="41"/>
      <c r="MHI868" s="41"/>
      <c r="MHJ868" s="41"/>
      <c r="MHK868" s="41"/>
      <c r="MHL868" s="41"/>
      <c r="MHM868" s="41"/>
      <c r="MHN868" s="41"/>
      <c r="MHO868" s="41"/>
      <c r="MHP868" s="41"/>
      <c r="MHQ868" s="41"/>
      <c r="MHR868" s="41"/>
      <c r="MHS868" s="41"/>
      <c r="MHT868" s="41"/>
      <c r="MHU868" s="41"/>
      <c r="MHV868" s="41"/>
      <c r="MHW868" s="41"/>
      <c r="MHX868" s="41"/>
      <c r="MHY868" s="41"/>
      <c r="MHZ868" s="41"/>
      <c r="MIA868" s="41"/>
      <c r="MIB868" s="41"/>
      <c r="MIC868" s="41"/>
      <c r="MID868" s="41"/>
      <c r="MIE868" s="41"/>
      <c r="MIF868" s="41"/>
      <c r="MIG868" s="41"/>
      <c r="MIH868" s="41"/>
      <c r="MII868" s="41"/>
      <c r="MIJ868" s="41"/>
      <c r="MIK868" s="41"/>
      <c r="MIL868" s="41"/>
      <c r="MIM868" s="41"/>
      <c r="MIN868" s="41"/>
      <c r="MIO868" s="41"/>
      <c r="MIP868" s="41"/>
      <c r="MIQ868" s="41"/>
      <c r="MIR868" s="41"/>
      <c r="MIS868" s="41"/>
      <c r="MIT868" s="41"/>
      <c r="MIU868" s="41"/>
      <c r="MIV868" s="41"/>
      <c r="MIW868" s="41"/>
      <c r="MIX868" s="41"/>
      <c r="MIY868" s="41"/>
      <c r="MIZ868" s="41"/>
      <c r="MJA868" s="41"/>
      <c r="MJB868" s="41"/>
      <c r="MJC868" s="41"/>
      <c r="MJD868" s="41"/>
      <c r="MJE868" s="41"/>
      <c r="MJF868" s="41"/>
      <c r="MJG868" s="41"/>
      <c r="MJH868" s="41"/>
      <c r="MJI868" s="41"/>
      <c r="MJJ868" s="41"/>
      <c r="MJK868" s="41"/>
      <c r="MJL868" s="41"/>
      <c r="MJM868" s="41"/>
      <c r="MJN868" s="41"/>
      <c r="MJO868" s="41"/>
      <c r="MJP868" s="41"/>
      <c r="MJQ868" s="41"/>
      <c r="MJR868" s="41"/>
      <c r="MJS868" s="41"/>
      <c r="MJT868" s="41"/>
      <c r="MJU868" s="41"/>
      <c r="MJV868" s="41"/>
      <c r="MJW868" s="41"/>
      <c r="MJX868" s="41"/>
      <c r="MJY868" s="41"/>
      <c r="MJZ868" s="41"/>
      <c r="MKA868" s="41"/>
      <c r="MKB868" s="41"/>
      <c r="MKC868" s="41"/>
      <c r="MKD868" s="41"/>
      <c r="MKE868" s="41"/>
      <c r="MKF868" s="41"/>
      <c r="MKG868" s="41"/>
      <c r="MKH868" s="41"/>
      <c r="MKI868" s="41"/>
      <c r="MKJ868" s="41"/>
      <c r="MKK868" s="41"/>
      <c r="MKL868" s="41"/>
      <c r="MKM868" s="41"/>
      <c r="MKN868" s="41"/>
      <c r="MKO868" s="41"/>
      <c r="MKP868" s="41"/>
      <c r="MKQ868" s="41"/>
      <c r="MKR868" s="41"/>
      <c r="MKS868" s="41"/>
      <c r="MKT868" s="41"/>
      <c r="MKU868" s="41"/>
      <c r="MKV868" s="41"/>
      <c r="MKW868" s="41"/>
      <c r="MKX868" s="41"/>
      <c r="MKY868" s="41"/>
      <c r="MKZ868" s="41"/>
      <c r="MLA868" s="41"/>
      <c r="MLB868" s="41"/>
      <c r="MLC868" s="41"/>
      <c r="MLD868" s="41"/>
      <c r="MLE868" s="41"/>
      <c r="MLF868" s="41"/>
      <c r="MLG868" s="41"/>
      <c r="MLH868" s="41"/>
      <c r="MLI868" s="41"/>
      <c r="MLJ868" s="41"/>
      <c r="MLK868" s="41"/>
      <c r="MLL868" s="41"/>
      <c r="MLM868" s="41"/>
      <c r="MLN868" s="41"/>
      <c r="MLO868" s="41"/>
      <c r="MLP868" s="41"/>
      <c r="MLQ868" s="41"/>
      <c r="MLR868" s="41"/>
      <c r="MLS868" s="41"/>
      <c r="MLT868" s="41"/>
      <c r="MLU868" s="41"/>
      <c r="MLV868" s="41"/>
      <c r="MLW868" s="41"/>
      <c r="MLX868" s="41"/>
      <c r="MLY868" s="41"/>
      <c r="MLZ868" s="41"/>
      <c r="MMA868" s="41"/>
      <c r="MMB868" s="41"/>
      <c r="MMC868" s="41"/>
      <c r="MMD868" s="41"/>
      <c r="MME868" s="41"/>
      <c r="MMF868" s="41"/>
      <c r="MMG868" s="41"/>
      <c r="MMH868" s="41"/>
      <c r="MMI868" s="41"/>
      <c r="MMJ868" s="41"/>
      <c r="MMK868" s="41"/>
      <c r="MML868" s="41"/>
      <c r="MMM868" s="41"/>
      <c r="MMN868" s="41"/>
      <c r="MMO868" s="41"/>
      <c r="MMP868" s="41"/>
      <c r="MMQ868" s="41"/>
      <c r="MMR868" s="41"/>
      <c r="MMS868" s="41"/>
      <c r="MMT868" s="41"/>
      <c r="MMU868" s="41"/>
      <c r="MMV868" s="41"/>
      <c r="MMW868" s="41"/>
      <c r="MMX868" s="41"/>
      <c r="MMY868" s="41"/>
      <c r="MMZ868" s="41"/>
      <c r="MNA868" s="41"/>
      <c r="MNB868" s="41"/>
      <c r="MNC868" s="41"/>
      <c r="MND868" s="41"/>
      <c r="MNE868" s="41"/>
      <c r="MNF868" s="41"/>
      <c r="MNG868" s="41"/>
      <c r="MNH868" s="41"/>
      <c r="MNI868" s="41"/>
      <c r="MNJ868" s="41"/>
      <c r="MNK868" s="41"/>
      <c r="MNL868" s="41"/>
      <c r="MNM868" s="41"/>
      <c r="MNN868" s="41"/>
      <c r="MNO868" s="41"/>
      <c r="MNP868" s="41"/>
      <c r="MNQ868" s="41"/>
      <c r="MNR868" s="41"/>
      <c r="MNS868" s="41"/>
      <c r="MNT868" s="41"/>
      <c r="MNU868" s="41"/>
      <c r="MNV868" s="41"/>
      <c r="MNW868" s="41"/>
      <c r="MNX868" s="41"/>
      <c r="MNY868" s="41"/>
      <c r="MNZ868" s="41"/>
      <c r="MOA868" s="41"/>
      <c r="MOB868" s="41"/>
      <c r="MOC868" s="41"/>
      <c r="MOD868" s="41"/>
      <c r="MOE868" s="41"/>
      <c r="MOF868" s="41"/>
      <c r="MOG868" s="41"/>
      <c r="MOH868" s="41"/>
      <c r="MOI868" s="41"/>
      <c r="MOJ868" s="41"/>
      <c r="MOK868" s="41"/>
      <c r="MOL868" s="41"/>
      <c r="MOM868" s="41"/>
      <c r="MON868" s="41"/>
      <c r="MOO868" s="41"/>
      <c r="MOP868" s="41"/>
      <c r="MOQ868" s="41"/>
      <c r="MOR868" s="41"/>
      <c r="MOS868" s="41"/>
      <c r="MOT868" s="41"/>
      <c r="MOU868" s="41"/>
      <c r="MOV868" s="41"/>
      <c r="MOW868" s="41"/>
      <c r="MOX868" s="41"/>
      <c r="MOY868" s="41"/>
      <c r="MOZ868" s="41"/>
      <c r="MPA868" s="41"/>
      <c r="MPB868" s="41"/>
      <c r="MPC868" s="41"/>
      <c r="MPD868" s="41"/>
      <c r="MPE868" s="41"/>
      <c r="MPF868" s="41"/>
      <c r="MPG868" s="41"/>
      <c r="MPH868" s="41"/>
      <c r="MPI868" s="41"/>
      <c r="MPJ868" s="41"/>
      <c r="MPK868" s="41"/>
      <c r="MPL868" s="41"/>
      <c r="MPM868" s="41"/>
      <c r="MPN868" s="41"/>
      <c r="MPO868" s="41"/>
      <c r="MPP868" s="41"/>
      <c r="MPQ868" s="41"/>
      <c r="MPR868" s="41"/>
      <c r="MPS868" s="41"/>
      <c r="MPT868" s="41"/>
      <c r="MPU868" s="41"/>
      <c r="MPV868" s="41"/>
      <c r="MPW868" s="41"/>
      <c r="MPX868" s="41"/>
      <c r="MPY868" s="41"/>
      <c r="MPZ868" s="41"/>
      <c r="MQA868" s="41"/>
      <c r="MQB868" s="41"/>
      <c r="MQC868" s="41"/>
      <c r="MQD868" s="41"/>
      <c r="MQE868" s="41"/>
      <c r="MQF868" s="41"/>
      <c r="MQG868" s="41"/>
      <c r="MQH868" s="41"/>
      <c r="MQI868" s="41"/>
      <c r="MQJ868" s="41"/>
      <c r="MQK868" s="41"/>
      <c r="MQL868" s="41"/>
      <c r="MQM868" s="41"/>
      <c r="MQN868" s="41"/>
      <c r="MQO868" s="41"/>
      <c r="MQP868" s="41"/>
      <c r="MQQ868" s="41"/>
      <c r="MQR868" s="41"/>
      <c r="MQS868" s="41"/>
      <c r="MQT868" s="41"/>
      <c r="MQU868" s="41"/>
      <c r="MQV868" s="41"/>
      <c r="MQW868" s="41"/>
      <c r="MQX868" s="41"/>
      <c r="MQY868" s="41"/>
      <c r="MQZ868" s="41"/>
      <c r="MRA868" s="41"/>
      <c r="MRB868" s="41"/>
      <c r="MRC868" s="41"/>
      <c r="MRD868" s="41"/>
      <c r="MRE868" s="41"/>
      <c r="MRF868" s="41"/>
      <c r="MRG868" s="41"/>
      <c r="MRH868" s="41"/>
      <c r="MRI868" s="41"/>
      <c r="MRJ868" s="41"/>
      <c r="MRK868" s="41"/>
      <c r="MRL868" s="41"/>
      <c r="MRM868" s="41"/>
      <c r="MRN868" s="41"/>
      <c r="MRO868" s="41"/>
      <c r="MRP868" s="41"/>
      <c r="MRQ868" s="41"/>
      <c r="MRR868" s="41"/>
      <c r="MRS868" s="41"/>
      <c r="MRT868" s="41"/>
      <c r="MRU868" s="41"/>
      <c r="MRV868" s="41"/>
      <c r="MRW868" s="41"/>
      <c r="MRX868" s="41"/>
      <c r="MRY868" s="41"/>
      <c r="MRZ868" s="41"/>
      <c r="MSA868" s="41"/>
      <c r="MSB868" s="41"/>
      <c r="MSC868" s="41"/>
      <c r="MSD868" s="41"/>
      <c r="MSE868" s="41"/>
      <c r="MSF868" s="41"/>
      <c r="MSG868" s="41"/>
      <c r="MSH868" s="41"/>
      <c r="MSI868" s="41"/>
      <c r="MSJ868" s="41"/>
      <c r="MSK868" s="41"/>
      <c r="MSL868" s="41"/>
      <c r="MSM868" s="41"/>
      <c r="MSN868" s="41"/>
      <c r="MSO868" s="41"/>
      <c r="MSP868" s="41"/>
      <c r="MSQ868" s="41"/>
      <c r="MSR868" s="41"/>
      <c r="MSS868" s="41"/>
      <c r="MST868" s="41"/>
      <c r="MSU868" s="41"/>
      <c r="MSV868" s="41"/>
      <c r="MSW868" s="41"/>
      <c r="MSX868" s="41"/>
      <c r="MSY868" s="41"/>
      <c r="MSZ868" s="41"/>
      <c r="MTA868" s="41"/>
      <c r="MTB868" s="41"/>
      <c r="MTC868" s="41"/>
      <c r="MTD868" s="41"/>
      <c r="MTE868" s="41"/>
      <c r="MTF868" s="41"/>
      <c r="MTG868" s="41"/>
      <c r="MTH868" s="41"/>
      <c r="MTI868" s="41"/>
      <c r="MTJ868" s="41"/>
      <c r="MTK868" s="41"/>
      <c r="MTL868" s="41"/>
      <c r="MTM868" s="41"/>
      <c r="MTN868" s="41"/>
      <c r="MTO868" s="41"/>
      <c r="MTP868" s="41"/>
      <c r="MTQ868" s="41"/>
      <c r="MTR868" s="41"/>
      <c r="MTS868" s="41"/>
      <c r="MTT868" s="41"/>
      <c r="MTU868" s="41"/>
      <c r="MTV868" s="41"/>
      <c r="MTW868" s="41"/>
      <c r="MTX868" s="41"/>
      <c r="MTY868" s="41"/>
      <c r="MTZ868" s="41"/>
      <c r="MUA868" s="41"/>
      <c r="MUB868" s="41"/>
      <c r="MUC868" s="41"/>
      <c r="MUD868" s="41"/>
      <c r="MUE868" s="41"/>
      <c r="MUF868" s="41"/>
      <c r="MUG868" s="41"/>
      <c r="MUH868" s="41"/>
      <c r="MUI868" s="41"/>
      <c r="MUJ868" s="41"/>
      <c r="MUK868" s="41"/>
      <c r="MUL868" s="41"/>
      <c r="MUM868" s="41"/>
      <c r="MUN868" s="41"/>
      <c r="MUO868" s="41"/>
      <c r="MUP868" s="41"/>
      <c r="MUQ868" s="41"/>
      <c r="MUR868" s="41"/>
      <c r="MUS868" s="41"/>
      <c r="MUT868" s="41"/>
      <c r="MUU868" s="41"/>
      <c r="MUV868" s="41"/>
      <c r="MUW868" s="41"/>
      <c r="MUX868" s="41"/>
      <c r="MUY868" s="41"/>
      <c r="MUZ868" s="41"/>
      <c r="MVA868" s="41"/>
      <c r="MVB868" s="41"/>
      <c r="MVC868" s="41"/>
      <c r="MVD868" s="41"/>
      <c r="MVE868" s="41"/>
      <c r="MVF868" s="41"/>
      <c r="MVG868" s="41"/>
      <c r="MVH868" s="41"/>
      <c r="MVI868" s="41"/>
      <c r="MVJ868" s="41"/>
      <c r="MVK868" s="41"/>
      <c r="MVL868" s="41"/>
      <c r="MVM868" s="41"/>
      <c r="MVN868" s="41"/>
      <c r="MVO868" s="41"/>
      <c r="MVP868" s="41"/>
      <c r="MVQ868" s="41"/>
      <c r="MVR868" s="41"/>
      <c r="MVS868" s="41"/>
      <c r="MVT868" s="41"/>
      <c r="MVU868" s="41"/>
      <c r="MVV868" s="41"/>
      <c r="MVW868" s="41"/>
      <c r="MVX868" s="41"/>
      <c r="MVY868" s="41"/>
      <c r="MVZ868" s="41"/>
      <c r="MWA868" s="41"/>
      <c r="MWB868" s="41"/>
      <c r="MWC868" s="41"/>
      <c r="MWD868" s="41"/>
      <c r="MWE868" s="41"/>
      <c r="MWF868" s="41"/>
      <c r="MWG868" s="41"/>
      <c r="MWH868" s="41"/>
      <c r="MWI868" s="41"/>
      <c r="MWJ868" s="41"/>
      <c r="MWK868" s="41"/>
      <c r="MWL868" s="41"/>
      <c r="MWM868" s="41"/>
      <c r="MWN868" s="41"/>
      <c r="MWO868" s="41"/>
      <c r="MWP868" s="41"/>
      <c r="MWQ868" s="41"/>
      <c r="MWR868" s="41"/>
      <c r="MWS868" s="41"/>
      <c r="MWT868" s="41"/>
      <c r="MWU868" s="41"/>
      <c r="MWV868" s="41"/>
      <c r="MWW868" s="41"/>
      <c r="MWX868" s="41"/>
      <c r="MWY868" s="41"/>
      <c r="MWZ868" s="41"/>
      <c r="MXA868" s="41"/>
      <c r="MXB868" s="41"/>
      <c r="MXC868" s="41"/>
      <c r="MXD868" s="41"/>
      <c r="MXE868" s="41"/>
      <c r="MXF868" s="41"/>
      <c r="MXG868" s="41"/>
      <c r="MXH868" s="41"/>
      <c r="MXI868" s="41"/>
      <c r="MXJ868" s="41"/>
      <c r="MXK868" s="41"/>
      <c r="MXL868" s="41"/>
      <c r="MXM868" s="41"/>
      <c r="MXN868" s="41"/>
      <c r="MXO868" s="41"/>
      <c r="MXP868" s="41"/>
      <c r="MXQ868" s="41"/>
      <c r="MXR868" s="41"/>
      <c r="MXS868" s="41"/>
      <c r="MXT868" s="41"/>
      <c r="MXU868" s="41"/>
      <c r="MXV868" s="41"/>
      <c r="MXW868" s="41"/>
      <c r="MXX868" s="41"/>
      <c r="MXY868" s="41"/>
      <c r="MXZ868" s="41"/>
      <c r="MYA868" s="41"/>
      <c r="MYB868" s="41"/>
      <c r="MYC868" s="41"/>
      <c r="MYD868" s="41"/>
      <c r="MYE868" s="41"/>
      <c r="MYF868" s="41"/>
      <c r="MYG868" s="41"/>
      <c r="MYH868" s="41"/>
      <c r="MYI868" s="41"/>
      <c r="MYJ868" s="41"/>
      <c r="MYK868" s="41"/>
      <c r="MYL868" s="41"/>
      <c r="MYM868" s="41"/>
      <c r="MYN868" s="41"/>
      <c r="MYO868" s="41"/>
      <c r="MYP868" s="41"/>
      <c r="MYQ868" s="41"/>
      <c r="MYR868" s="41"/>
      <c r="MYS868" s="41"/>
      <c r="MYT868" s="41"/>
      <c r="MYU868" s="41"/>
      <c r="MYV868" s="41"/>
      <c r="MYW868" s="41"/>
      <c r="MYX868" s="41"/>
      <c r="MYY868" s="41"/>
      <c r="MYZ868" s="41"/>
      <c r="MZA868" s="41"/>
      <c r="MZB868" s="41"/>
      <c r="MZC868" s="41"/>
      <c r="MZD868" s="41"/>
      <c r="MZE868" s="41"/>
      <c r="MZF868" s="41"/>
      <c r="MZG868" s="41"/>
      <c r="MZH868" s="41"/>
      <c r="MZI868" s="41"/>
      <c r="MZJ868" s="41"/>
      <c r="MZK868" s="41"/>
      <c r="MZL868" s="41"/>
      <c r="MZM868" s="41"/>
      <c r="MZN868" s="41"/>
      <c r="MZO868" s="41"/>
      <c r="MZP868" s="41"/>
      <c r="MZQ868" s="41"/>
      <c r="MZR868" s="41"/>
      <c r="MZS868" s="41"/>
      <c r="MZT868" s="41"/>
      <c r="MZU868" s="41"/>
      <c r="MZV868" s="41"/>
      <c r="MZW868" s="41"/>
      <c r="MZX868" s="41"/>
      <c r="MZY868" s="41"/>
      <c r="MZZ868" s="41"/>
      <c r="NAA868" s="41"/>
      <c r="NAB868" s="41"/>
      <c r="NAC868" s="41"/>
      <c r="NAD868" s="41"/>
      <c r="NAE868" s="41"/>
      <c r="NAF868" s="41"/>
      <c r="NAG868" s="41"/>
      <c r="NAH868" s="41"/>
      <c r="NAI868" s="41"/>
      <c r="NAJ868" s="41"/>
      <c r="NAK868" s="41"/>
      <c r="NAL868" s="41"/>
      <c r="NAM868" s="41"/>
      <c r="NAN868" s="41"/>
      <c r="NAO868" s="41"/>
      <c r="NAP868" s="41"/>
      <c r="NAQ868" s="41"/>
      <c r="NAR868" s="41"/>
      <c r="NAS868" s="41"/>
      <c r="NAT868" s="41"/>
      <c r="NAU868" s="41"/>
      <c r="NAV868" s="41"/>
      <c r="NAW868" s="41"/>
      <c r="NAX868" s="41"/>
      <c r="NAY868" s="41"/>
      <c r="NAZ868" s="41"/>
      <c r="NBA868" s="41"/>
      <c r="NBB868" s="41"/>
      <c r="NBC868" s="41"/>
      <c r="NBD868" s="41"/>
      <c r="NBE868" s="41"/>
      <c r="NBF868" s="41"/>
      <c r="NBG868" s="41"/>
      <c r="NBH868" s="41"/>
      <c r="NBI868" s="41"/>
      <c r="NBJ868" s="41"/>
      <c r="NBK868" s="41"/>
      <c r="NBL868" s="41"/>
      <c r="NBM868" s="41"/>
      <c r="NBN868" s="41"/>
      <c r="NBO868" s="41"/>
      <c r="NBP868" s="41"/>
      <c r="NBQ868" s="41"/>
      <c r="NBR868" s="41"/>
      <c r="NBS868" s="41"/>
      <c r="NBT868" s="41"/>
      <c r="NBU868" s="41"/>
      <c r="NBV868" s="41"/>
      <c r="NBW868" s="41"/>
      <c r="NBX868" s="41"/>
      <c r="NBY868" s="41"/>
      <c r="NBZ868" s="41"/>
      <c r="NCA868" s="41"/>
      <c r="NCB868" s="41"/>
      <c r="NCC868" s="41"/>
      <c r="NCD868" s="41"/>
      <c r="NCE868" s="41"/>
      <c r="NCF868" s="41"/>
      <c r="NCG868" s="41"/>
      <c r="NCH868" s="41"/>
      <c r="NCI868" s="41"/>
      <c r="NCJ868" s="41"/>
      <c r="NCK868" s="41"/>
      <c r="NCL868" s="41"/>
      <c r="NCM868" s="41"/>
      <c r="NCN868" s="41"/>
      <c r="NCO868" s="41"/>
      <c r="NCP868" s="41"/>
      <c r="NCQ868" s="41"/>
      <c r="NCR868" s="41"/>
      <c r="NCS868" s="41"/>
      <c r="NCT868" s="41"/>
      <c r="NCU868" s="41"/>
      <c r="NCV868" s="41"/>
      <c r="NCW868" s="41"/>
      <c r="NCX868" s="41"/>
      <c r="NCY868" s="41"/>
      <c r="NCZ868" s="41"/>
      <c r="NDA868" s="41"/>
      <c r="NDB868" s="41"/>
      <c r="NDC868" s="41"/>
      <c r="NDD868" s="41"/>
      <c r="NDE868" s="41"/>
      <c r="NDF868" s="41"/>
      <c r="NDG868" s="41"/>
      <c r="NDH868" s="41"/>
      <c r="NDI868" s="41"/>
      <c r="NDJ868" s="41"/>
      <c r="NDK868" s="41"/>
      <c r="NDL868" s="41"/>
      <c r="NDM868" s="41"/>
      <c r="NDN868" s="41"/>
      <c r="NDO868" s="41"/>
      <c r="NDP868" s="41"/>
      <c r="NDQ868" s="41"/>
      <c r="NDR868" s="41"/>
      <c r="NDS868" s="41"/>
      <c r="NDT868" s="41"/>
      <c r="NDU868" s="41"/>
      <c r="NDV868" s="41"/>
      <c r="NDW868" s="41"/>
      <c r="NDX868" s="41"/>
      <c r="NDY868" s="41"/>
      <c r="NDZ868" s="41"/>
      <c r="NEA868" s="41"/>
      <c r="NEB868" s="41"/>
      <c r="NEC868" s="41"/>
      <c r="NED868" s="41"/>
      <c r="NEE868" s="41"/>
      <c r="NEF868" s="41"/>
      <c r="NEG868" s="41"/>
      <c r="NEH868" s="41"/>
      <c r="NEI868" s="41"/>
      <c r="NEJ868" s="41"/>
      <c r="NEK868" s="41"/>
      <c r="NEL868" s="41"/>
      <c r="NEM868" s="41"/>
      <c r="NEN868" s="41"/>
      <c r="NEO868" s="41"/>
      <c r="NEP868" s="41"/>
      <c r="NEQ868" s="41"/>
      <c r="NER868" s="41"/>
      <c r="NES868" s="41"/>
      <c r="NET868" s="41"/>
      <c r="NEU868" s="41"/>
      <c r="NEV868" s="41"/>
      <c r="NEW868" s="41"/>
      <c r="NEX868" s="41"/>
      <c r="NEY868" s="41"/>
      <c r="NEZ868" s="41"/>
      <c r="NFA868" s="41"/>
      <c r="NFB868" s="41"/>
      <c r="NFC868" s="41"/>
      <c r="NFD868" s="41"/>
      <c r="NFE868" s="41"/>
      <c r="NFF868" s="41"/>
      <c r="NFG868" s="41"/>
      <c r="NFH868" s="41"/>
      <c r="NFI868" s="41"/>
      <c r="NFJ868" s="41"/>
      <c r="NFK868" s="41"/>
      <c r="NFL868" s="41"/>
      <c r="NFM868" s="41"/>
      <c r="NFN868" s="41"/>
      <c r="NFO868" s="41"/>
      <c r="NFP868" s="41"/>
      <c r="NFQ868" s="41"/>
      <c r="NFR868" s="41"/>
      <c r="NFS868" s="41"/>
      <c r="NFT868" s="41"/>
      <c r="NFU868" s="41"/>
      <c r="NFV868" s="41"/>
      <c r="NFW868" s="41"/>
      <c r="NFX868" s="41"/>
      <c r="NFY868" s="41"/>
      <c r="NFZ868" s="41"/>
      <c r="NGA868" s="41"/>
      <c r="NGB868" s="41"/>
      <c r="NGC868" s="41"/>
      <c r="NGD868" s="41"/>
      <c r="NGE868" s="41"/>
      <c r="NGF868" s="41"/>
      <c r="NGG868" s="41"/>
      <c r="NGH868" s="41"/>
      <c r="NGI868" s="41"/>
      <c r="NGJ868" s="41"/>
      <c r="NGK868" s="41"/>
      <c r="NGL868" s="41"/>
      <c r="NGM868" s="41"/>
      <c r="NGN868" s="41"/>
      <c r="NGO868" s="41"/>
      <c r="NGP868" s="41"/>
      <c r="NGQ868" s="41"/>
      <c r="NGR868" s="41"/>
      <c r="NGS868" s="41"/>
      <c r="NGT868" s="41"/>
      <c r="NGU868" s="41"/>
      <c r="NGV868" s="41"/>
      <c r="NGW868" s="41"/>
      <c r="NGX868" s="41"/>
      <c r="NGY868" s="41"/>
      <c r="NGZ868" s="41"/>
      <c r="NHA868" s="41"/>
      <c r="NHB868" s="41"/>
      <c r="NHC868" s="41"/>
      <c r="NHD868" s="41"/>
      <c r="NHE868" s="41"/>
      <c r="NHF868" s="41"/>
      <c r="NHG868" s="41"/>
      <c r="NHH868" s="41"/>
      <c r="NHI868" s="41"/>
      <c r="NHJ868" s="41"/>
      <c r="NHK868" s="41"/>
      <c r="NHL868" s="41"/>
      <c r="NHM868" s="41"/>
      <c r="NHN868" s="41"/>
      <c r="NHO868" s="41"/>
      <c r="NHP868" s="41"/>
      <c r="NHQ868" s="41"/>
      <c r="NHR868" s="41"/>
      <c r="NHS868" s="41"/>
      <c r="NHT868" s="41"/>
      <c r="NHU868" s="41"/>
      <c r="NHV868" s="41"/>
      <c r="NHW868" s="41"/>
      <c r="NHX868" s="41"/>
      <c r="NHY868" s="41"/>
      <c r="NHZ868" s="41"/>
      <c r="NIA868" s="41"/>
      <c r="NIB868" s="41"/>
      <c r="NIC868" s="41"/>
      <c r="NID868" s="41"/>
      <c r="NIE868" s="41"/>
      <c r="NIF868" s="41"/>
      <c r="NIG868" s="41"/>
      <c r="NIH868" s="41"/>
      <c r="NII868" s="41"/>
      <c r="NIJ868" s="41"/>
      <c r="NIK868" s="41"/>
      <c r="NIL868" s="41"/>
      <c r="NIM868" s="41"/>
      <c r="NIN868" s="41"/>
      <c r="NIO868" s="41"/>
      <c r="NIP868" s="41"/>
      <c r="NIQ868" s="41"/>
      <c r="NIR868" s="41"/>
      <c r="NIS868" s="41"/>
      <c r="NIT868" s="41"/>
      <c r="NIU868" s="41"/>
      <c r="NIV868" s="41"/>
      <c r="NIW868" s="41"/>
      <c r="NIX868" s="41"/>
      <c r="NIY868" s="41"/>
      <c r="NIZ868" s="41"/>
      <c r="NJA868" s="41"/>
      <c r="NJB868" s="41"/>
      <c r="NJC868" s="41"/>
      <c r="NJD868" s="41"/>
      <c r="NJE868" s="41"/>
      <c r="NJF868" s="41"/>
      <c r="NJG868" s="41"/>
      <c r="NJH868" s="41"/>
      <c r="NJI868" s="41"/>
      <c r="NJJ868" s="41"/>
      <c r="NJK868" s="41"/>
      <c r="NJL868" s="41"/>
      <c r="NJM868" s="41"/>
      <c r="NJN868" s="41"/>
      <c r="NJO868" s="41"/>
      <c r="NJP868" s="41"/>
      <c r="NJQ868" s="41"/>
      <c r="NJR868" s="41"/>
      <c r="NJS868" s="41"/>
      <c r="NJT868" s="41"/>
      <c r="NJU868" s="41"/>
      <c r="NJV868" s="41"/>
      <c r="NJW868" s="41"/>
      <c r="NJX868" s="41"/>
      <c r="NJY868" s="41"/>
      <c r="NJZ868" s="41"/>
      <c r="NKA868" s="41"/>
      <c r="NKB868" s="41"/>
      <c r="NKC868" s="41"/>
      <c r="NKD868" s="41"/>
      <c r="NKE868" s="41"/>
      <c r="NKF868" s="41"/>
      <c r="NKG868" s="41"/>
      <c r="NKH868" s="41"/>
      <c r="NKI868" s="41"/>
      <c r="NKJ868" s="41"/>
      <c r="NKK868" s="41"/>
      <c r="NKL868" s="41"/>
      <c r="NKM868" s="41"/>
      <c r="NKN868" s="41"/>
      <c r="NKO868" s="41"/>
      <c r="NKP868" s="41"/>
      <c r="NKQ868" s="41"/>
      <c r="NKR868" s="41"/>
      <c r="NKS868" s="41"/>
      <c r="NKT868" s="41"/>
      <c r="NKU868" s="41"/>
      <c r="NKV868" s="41"/>
      <c r="NKW868" s="41"/>
      <c r="NKX868" s="41"/>
      <c r="NKY868" s="41"/>
      <c r="NKZ868" s="41"/>
      <c r="NLA868" s="41"/>
      <c r="NLB868" s="41"/>
      <c r="NLC868" s="41"/>
      <c r="NLD868" s="41"/>
      <c r="NLE868" s="41"/>
      <c r="NLF868" s="41"/>
      <c r="NLG868" s="41"/>
      <c r="NLH868" s="41"/>
      <c r="NLI868" s="41"/>
      <c r="NLJ868" s="41"/>
      <c r="NLK868" s="41"/>
      <c r="NLL868" s="41"/>
      <c r="NLM868" s="41"/>
      <c r="NLN868" s="41"/>
      <c r="NLO868" s="41"/>
      <c r="NLP868" s="41"/>
      <c r="NLQ868" s="41"/>
      <c r="NLR868" s="41"/>
      <c r="NLS868" s="41"/>
      <c r="NLT868" s="41"/>
      <c r="NLU868" s="41"/>
      <c r="NLV868" s="41"/>
      <c r="NLW868" s="41"/>
      <c r="NLX868" s="41"/>
      <c r="NLY868" s="41"/>
      <c r="NLZ868" s="41"/>
      <c r="NMA868" s="41"/>
      <c r="NMB868" s="41"/>
      <c r="NMC868" s="41"/>
      <c r="NMD868" s="41"/>
      <c r="NME868" s="41"/>
      <c r="NMF868" s="41"/>
      <c r="NMG868" s="41"/>
      <c r="NMH868" s="41"/>
      <c r="NMI868" s="41"/>
      <c r="NMJ868" s="41"/>
      <c r="NMK868" s="41"/>
      <c r="NML868" s="41"/>
      <c r="NMM868" s="41"/>
      <c r="NMN868" s="41"/>
      <c r="NMO868" s="41"/>
      <c r="NMP868" s="41"/>
      <c r="NMQ868" s="41"/>
      <c r="NMR868" s="41"/>
      <c r="NMS868" s="41"/>
      <c r="NMT868" s="41"/>
      <c r="NMU868" s="41"/>
      <c r="NMV868" s="41"/>
      <c r="NMW868" s="41"/>
      <c r="NMX868" s="41"/>
      <c r="NMY868" s="41"/>
      <c r="NMZ868" s="41"/>
      <c r="NNA868" s="41"/>
      <c r="NNB868" s="41"/>
      <c r="NNC868" s="41"/>
      <c r="NND868" s="41"/>
      <c r="NNE868" s="41"/>
      <c r="NNF868" s="41"/>
      <c r="NNG868" s="41"/>
      <c r="NNH868" s="41"/>
      <c r="NNI868" s="41"/>
      <c r="NNJ868" s="41"/>
      <c r="NNK868" s="41"/>
      <c r="NNL868" s="41"/>
      <c r="NNM868" s="41"/>
      <c r="NNN868" s="41"/>
      <c r="NNO868" s="41"/>
      <c r="NNP868" s="41"/>
      <c r="NNQ868" s="41"/>
      <c r="NNR868" s="41"/>
      <c r="NNS868" s="41"/>
      <c r="NNT868" s="41"/>
      <c r="NNU868" s="41"/>
      <c r="NNV868" s="41"/>
      <c r="NNW868" s="41"/>
      <c r="NNX868" s="41"/>
      <c r="NNY868" s="41"/>
      <c r="NNZ868" s="41"/>
      <c r="NOA868" s="41"/>
      <c r="NOB868" s="41"/>
      <c r="NOC868" s="41"/>
      <c r="NOD868" s="41"/>
      <c r="NOE868" s="41"/>
      <c r="NOF868" s="41"/>
      <c r="NOG868" s="41"/>
      <c r="NOH868" s="41"/>
      <c r="NOI868" s="41"/>
      <c r="NOJ868" s="41"/>
      <c r="NOK868" s="41"/>
      <c r="NOL868" s="41"/>
      <c r="NOM868" s="41"/>
      <c r="NON868" s="41"/>
      <c r="NOO868" s="41"/>
      <c r="NOP868" s="41"/>
      <c r="NOQ868" s="41"/>
      <c r="NOR868" s="41"/>
      <c r="NOS868" s="41"/>
      <c r="NOT868" s="41"/>
      <c r="NOU868" s="41"/>
      <c r="NOV868" s="41"/>
      <c r="NOW868" s="41"/>
      <c r="NOX868" s="41"/>
      <c r="NOY868" s="41"/>
      <c r="NOZ868" s="41"/>
      <c r="NPA868" s="41"/>
      <c r="NPB868" s="41"/>
      <c r="NPC868" s="41"/>
      <c r="NPD868" s="41"/>
      <c r="NPE868" s="41"/>
      <c r="NPF868" s="41"/>
      <c r="NPG868" s="41"/>
      <c r="NPH868" s="41"/>
      <c r="NPI868" s="41"/>
      <c r="NPJ868" s="41"/>
      <c r="NPK868" s="41"/>
      <c r="NPL868" s="41"/>
      <c r="NPM868" s="41"/>
      <c r="NPN868" s="41"/>
      <c r="NPO868" s="41"/>
      <c r="NPP868" s="41"/>
      <c r="NPQ868" s="41"/>
      <c r="NPR868" s="41"/>
      <c r="NPS868" s="41"/>
      <c r="NPT868" s="41"/>
      <c r="NPU868" s="41"/>
      <c r="NPV868" s="41"/>
      <c r="NPW868" s="41"/>
      <c r="NPX868" s="41"/>
      <c r="NPY868" s="41"/>
      <c r="NPZ868" s="41"/>
      <c r="NQA868" s="41"/>
      <c r="NQB868" s="41"/>
      <c r="NQC868" s="41"/>
      <c r="NQD868" s="41"/>
      <c r="NQE868" s="41"/>
      <c r="NQF868" s="41"/>
      <c r="NQG868" s="41"/>
      <c r="NQH868" s="41"/>
      <c r="NQI868" s="41"/>
      <c r="NQJ868" s="41"/>
      <c r="NQK868" s="41"/>
      <c r="NQL868" s="41"/>
      <c r="NQM868" s="41"/>
      <c r="NQN868" s="41"/>
      <c r="NQO868" s="41"/>
      <c r="NQP868" s="41"/>
      <c r="NQQ868" s="41"/>
      <c r="NQR868" s="41"/>
      <c r="NQS868" s="41"/>
      <c r="NQT868" s="41"/>
      <c r="NQU868" s="41"/>
      <c r="NQV868" s="41"/>
      <c r="NQW868" s="41"/>
      <c r="NQX868" s="41"/>
      <c r="NQY868" s="41"/>
      <c r="NQZ868" s="41"/>
      <c r="NRA868" s="41"/>
      <c r="NRB868" s="41"/>
      <c r="NRC868" s="41"/>
      <c r="NRD868" s="41"/>
      <c r="NRE868" s="41"/>
      <c r="NRF868" s="41"/>
      <c r="NRG868" s="41"/>
      <c r="NRH868" s="41"/>
      <c r="NRI868" s="41"/>
      <c r="NRJ868" s="41"/>
      <c r="NRK868" s="41"/>
      <c r="NRL868" s="41"/>
      <c r="NRM868" s="41"/>
      <c r="NRN868" s="41"/>
      <c r="NRO868" s="41"/>
      <c r="NRP868" s="41"/>
      <c r="NRQ868" s="41"/>
      <c r="NRR868" s="41"/>
      <c r="NRS868" s="41"/>
      <c r="NRT868" s="41"/>
      <c r="NRU868" s="41"/>
      <c r="NRV868" s="41"/>
      <c r="NRW868" s="41"/>
      <c r="NRX868" s="41"/>
      <c r="NRY868" s="41"/>
      <c r="NRZ868" s="41"/>
      <c r="NSA868" s="41"/>
      <c r="NSB868" s="41"/>
      <c r="NSC868" s="41"/>
      <c r="NSD868" s="41"/>
      <c r="NSE868" s="41"/>
      <c r="NSF868" s="41"/>
      <c r="NSG868" s="41"/>
      <c r="NSH868" s="41"/>
      <c r="NSI868" s="41"/>
      <c r="NSJ868" s="41"/>
      <c r="NSK868" s="41"/>
      <c r="NSL868" s="41"/>
      <c r="NSM868" s="41"/>
      <c r="NSN868" s="41"/>
      <c r="NSO868" s="41"/>
      <c r="NSP868" s="41"/>
      <c r="NSQ868" s="41"/>
      <c r="NSR868" s="41"/>
      <c r="NSS868" s="41"/>
      <c r="NST868" s="41"/>
      <c r="NSU868" s="41"/>
      <c r="NSV868" s="41"/>
      <c r="NSW868" s="41"/>
      <c r="NSX868" s="41"/>
      <c r="NSY868" s="41"/>
      <c r="NSZ868" s="41"/>
      <c r="NTA868" s="41"/>
      <c r="NTB868" s="41"/>
      <c r="NTC868" s="41"/>
      <c r="NTD868" s="41"/>
      <c r="NTE868" s="41"/>
      <c r="NTF868" s="41"/>
      <c r="NTG868" s="41"/>
      <c r="NTH868" s="41"/>
      <c r="NTI868" s="41"/>
      <c r="NTJ868" s="41"/>
      <c r="NTK868" s="41"/>
      <c r="NTL868" s="41"/>
      <c r="NTM868" s="41"/>
      <c r="NTN868" s="41"/>
      <c r="NTO868" s="41"/>
      <c r="NTP868" s="41"/>
      <c r="NTQ868" s="41"/>
      <c r="NTR868" s="41"/>
      <c r="NTS868" s="41"/>
      <c r="NTT868" s="41"/>
      <c r="NTU868" s="41"/>
      <c r="NTV868" s="41"/>
      <c r="NTW868" s="41"/>
      <c r="NTX868" s="41"/>
      <c r="NTY868" s="41"/>
      <c r="NTZ868" s="41"/>
      <c r="NUA868" s="41"/>
      <c r="NUB868" s="41"/>
      <c r="NUC868" s="41"/>
      <c r="NUD868" s="41"/>
      <c r="NUE868" s="41"/>
      <c r="NUF868" s="41"/>
      <c r="NUG868" s="41"/>
      <c r="NUH868" s="41"/>
      <c r="NUI868" s="41"/>
      <c r="NUJ868" s="41"/>
      <c r="NUK868" s="41"/>
      <c r="NUL868" s="41"/>
      <c r="NUM868" s="41"/>
      <c r="NUN868" s="41"/>
      <c r="NUO868" s="41"/>
      <c r="NUP868" s="41"/>
      <c r="NUQ868" s="41"/>
      <c r="NUR868" s="41"/>
      <c r="NUS868" s="41"/>
      <c r="NUT868" s="41"/>
      <c r="NUU868" s="41"/>
      <c r="NUV868" s="41"/>
      <c r="NUW868" s="41"/>
      <c r="NUX868" s="41"/>
      <c r="NUY868" s="41"/>
      <c r="NUZ868" s="41"/>
      <c r="NVA868" s="41"/>
      <c r="NVB868" s="41"/>
      <c r="NVC868" s="41"/>
      <c r="NVD868" s="41"/>
      <c r="NVE868" s="41"/>
      <c r="NVF868" s="41"/>
      <c r="NVG868" s="41"/>
      <c r="NVH868" s="41"/>
      <c r="NVI868" s="41"/>
      <c r="NVJ868" s="41"/>
      <c r="NVK868" s="41"/>
      <c r="NVL868" s="41"/>
      <c r="NVM868" s="41"/>
      <c r="NVN868" s="41"/>
      <c r="NVO868" s="41"/>
      <c r="NVP868" s="41"/>
      <c r="NVQ868" s="41"/>
      <c r="NVR868" s="41"/>
      <c r="NVS868" s="41"/>
      <c r="NVT868" s="41"/>
      <c r="NVU868" s="41"/>
      <c r="NVV868" s="41"/>
      <c r="NVW868" s="41"/>
      <c r="NVX868" s="41"/>
      <c r="NVY868" s="41"/>
      <c r="NVZ868" s="41"/>
      <c r="NWA868" s="41"/>
      <c r="NWB868" s="41"/>
      <c r="NWC868" s="41"/>
      <c r="NWD868" s="41"/>
      <c r="NWE868" s="41"/>
      <c r="NWF868" s="41"/>
      <c r="NWG868" s="41"/>
      <c r="NWH868" s="41"/>
      <c r="NWI868" s="41"/>
      <c r="NWJ868" s="41"/>
      <c r="NWK868" s="41"/>
      <c r="NWL868" s="41"/>
      <c r="NWM868" s="41"/>
      <c r="NWN868" s="41"/>
      <c r="NWO868" s="41"/>
      <c r="NWP868" s="41"/>
      <c r="NWQ868" s="41"/>
      <c r="NWR868" s="41"/>
      <c r="NWS868" s="41"/>
      <c r="NWT868" s="41"/>
      <c r="NWU868" s="41"/>
      <c r="NWV868" s="41"/>
      <c r="NWW868" s="41"/>
      <c r="NWX868" s="41"/>
      <c r="NWY868" s="41"/>
      <c r="NWZ868" s="41"/>
      <c r="NXA868" s="41"/>
      <c r="NXB868" s="41"/>
      <c r="NXC868" s="41"/>
      <c r="NXD868" s="41"/>
      <c r="NXE868" s="41"/>
      <c r="NXF868" s="41"/>
      <c r="NXG868" s="41"/>
      <c r="NXH868" s="41"/>
      <c r="NXI868" s="41"/>
      <c r="NXJ868" s="41"/>
      <c r="NXK868" s="41"/>
      <c r="NXL868" s="41"/>
      <c r="NXM868" s="41"/>
      <c r="NXN868" s="41"/>
      <c r="NXO868" s="41"/>
      <c r="NXP868" s="41"/>
      <c r="NXQ868" s="41"/>
      <c r="NXR868" s="41"/>
      <c r="NXS868" s="41"/>
      <c r="NXT868" s="41"/>
      <c r="NXU868" s="41"/>
      <c r="NXV868" s="41"/>
      <c r="NXW868" s="41"/>
      <c r="NXX868" s="41"/>
      <c r="NXY868" s="41"/>
      <c r="NXZ868" s="41"/>
      <c r="NYA868" s="41"/>
      <c r="NYB868" s="41"/>
      <c r="NYC868" s="41"/>
      <c r="NYD868" s="41"/>
      <c r="NYE868" s="41"/>
      <c r="NYF868" s="41"/>
      <c r="NYG868" s="41"/>
      <c r="NYH868" s="41"/>
      <c r="NYI868" s="41"/>
      <c r="NYJ868" s="41"/>
      <c r="NYK868" s="41"/>
      <c r="NYL868" s="41"/>
      <c r="NYM868" s="41"/>
      <c r="NYN868" s="41"/>
      <c r="NYO868" s="41"/>
      <c r="NYP868" s="41"/>
      <c r="NYQ868" s="41"/>
      <c r="NYR868" s="41"/>
      <c r="NYS868" s="41"/>
      <c r="NYT868" s="41"/>
      <c r="NYU868" s="41"/>
      <c r="NYV868" s="41"/>
      <c r="NYW868" s="41"/>
      <c r="NYX868" s="41"/>
      <c r="NYY868" s="41"/>
      <c r="NYZ868" s="41"/>
      <c r="NZA868" s="41"/>
      <c r="NZB868" s="41"/>
      <c r="NZC868" s="41"/>
      <c r="NZD868" s="41"/>
      <c r="NZE868" s="41"/>
      <c r="NZF868" s="41"/>
      <c r="NZG868" s="41"/>
      <c r="NZH868" s="41"/>
      <c r="NZI868" s="41"/>
      <c r="NZJ868" s="41"/>
      <c r="NZK868" s="41"/>
      <c r="NZL868" s="41"/>
      <c r="NZM868" s="41"/>
      <c r="NZN868" s="41"/>
      <c r="NZO868" s="41"/>
      <c r="NZP868" s="41"/>
      <c r="NZQ868" s="41"/>
      <c r="NZR868" s="41"/>
      <c r="NZS868" s="41"/>
      <c r="NZT868" s="41"/>
      <c r="NZU868" s="41"/>
      <c r="NZV868" s="41"/>
      <c r="NZW868" s="41"/>
      <c r="NZX868" s="41"/>
      <c r="NZY868" s="41"/>
      <c r="NZZ868" s="41"/>
      <c r="OAA868" s="41"/>
      <c r="OAB868" s="41"/>
      <c r="OAC868" s="41"/>
      <c r="OAD868" s="41"/>
      <c r="OAE868" s="41"/>
      <c r="OAF868" s="41"/>
      <c r="OAG868" s="41"/>
      <c r="OAH868" s="41"/>
      <c r="OAI868" s="41"/>
      <c r="OAJ868" s="41"/>
      <c r="OAK868" s="41"/>
      <c r="OAL868" s="41"/>
      <c r="OAM868" s="41"/>
      <c r="OAN868" s="41"/>
      <c r="OAO868" s="41"/>
      <c r="OAP868" s="41"/>
      <c r="OAQ868" s="41"/>
      <c r="OAR868" s="41"/>
      <c r="OAS868" s="41"/>
      <c r="OAT868" s="41"/>
      <c r="OAU868" s="41"/>
      <c r="OAV868" s="41"/>
      <c r="OAW868" s="41"/>
      <c r="OAX868" s="41"/>
      <c r="OAY868" s="41"/>
      <c r="OAZ868" s="41"/>
      <c r="OBA868" s="41"/>
      <c r="OBB868" s="41"/>
      <c r="OBC868" s="41"/>
      <c r="OBD868" s="41"/>
      <c r="OBE868" s="41"/>
      <c r="OBF868" s="41"/>
      <c r="OBG868" s="41"/>
      <c r="OBH868" s="41"/>
      <c r="OBI868" s="41"/>
      <c r="OBJ868" s="41"/>
      <c r="OBK868" s="41"/>
      <c r="OBL868" s="41"/>
      <c r="OBM868" s="41"/>
      <c r="OBN868" s="41"/>
      <c r="OBO868" s="41"/>
      <c r="OBP868" s="41"/>
      <c r="OBQ868" s="41"/>
      <c r="OBR868" s="41"/>
      <c r="OBS868" s="41"/>
      <c r="OBT868" s="41"/>
      <c r="OBU868" s="41"/>
      <c r="OBV868" s="41"/>
      <c r="OBW868" s="41"/>
      <c r="OBX868" s="41"/>
      <c r="OBY868" s="41"/>
      <c r="OBZ868" s="41"/>
      <c r="OCA868" s="41"/>
      <c r="OCB868" s="41"/>
      <c r="OCC868" s="41"/>
      <c r="OCD868" s="41"/>
      <c r="OCE868" s="41"/>
      <c r="OCF868" s="41"/>
      <c r="OCG868" s="41"/>
      <c r="OCH868" s="41"/>
      <c r="OCI868" s="41"/>
      <c r="OCJ868" s="41"/>
      <c r="OCK868" s="41"/>
      <c r="OCL868" s="41"/>
      <c r="OCM868" s="41"/>
      <c r="OCN868" s="41"/>
      <c r="OCO868" s="41"/>
      <c r="OCP868" s="41"/>
      <c r="OCQ868" s="41"/>
      <c r="OCR868" s="41"/>
      <c r="OCS868" s="41"/>
      <c r="OCT868" s="41"/>
      <c r="OCU868" s="41"/>
      <c r="OCV868" s="41"/>
      <c r="OCW868" s="41"/>
      <c r="OCX868" s="41"/>
      <c r="OCY868" s="41"/>
      <c r="OCZ868" s="41"/>
      <c r="ODA868" s="41"/>
      <c r="ODB868" s="41"/>
      <c r="ODC868" s="41"/>
      <c r="ODD868" s="41"/>
      <c r="ODE868" s="41"/>
      <c r="ODF868" s="41"/>
      <c r="ODG868" s="41"/>
      <c r="ODH868" s="41"/>
      <c r="ODI868" s="41"/>
      <c r="ODJ868" s="41"/>
      <c r="ODK868" s="41"/>
      <c r="ODL868" s="41"/>
      <c r="ODM868" s="41"/>
      <c r="ODN868" s="41"/>
      <c r="ODO868" s="41"/>
      <c r="ODP868" s="41"/>
      <c r="ODQ868" s="41"/>
      <c r="ODR868" s="41"/>
      <c r="ODS868" s="41"/>
      <c r="ODT868" s="41"/>
      <c r="ODU868" s="41"/>
      <c r="ODV868" s="41"/>
      <c r="ODW868" s="41"/>
      <c r="ODX868" s="41"/>
      <c r="ODY868" s="41"/>
      <c r="ODZ868" s="41"/>
      <c r="OEA868" s="41"/>
      <c r="OEB868" s="41"/>
      <c r="OEC868" s="41"/>
      <c r="OED868" s="41"/>
      <c r="OEE868" s="41"/>
      <c r="OEF868" s="41"/>
      <c r="OEG868" s="41"/>
      <c r="OEH868" s="41"/>
      <c r="OEI868" s="41"/>
      <c r="OEJ868" s="41"/>
      <c r="OEK868" s="41"/>
      <c r="OEL868" s="41"/>
      <c r="OEM868" s="41"/>
      <c r="OEN868" s="41"/>
      <c r="OEO868" s="41"/>
      <c r="OEP868" s="41"/>
      <c r="OEQ868" s="41"/>
      <c r="OER868" s="41"/>
      <c r="OES868" s="41"/>
      <c r="OET868" s="41"/>
      <c r="OEU868" s="41"/>
      <c r="OEV868" s="41"/>
      <c r="OEW868" s="41"/>
      <c r="OEX868" s="41"/>
      <c r="OEY868" s="41"/>
      <c r="OEZ868" s="41"/>
      <c r="OFA868" s="41"/>
      <c r="OFB868" s="41"/>
      <c r="OFC868" s="41"/>
      <c r="OFD868" s="41"/>
      <c r="OFE868" s="41"/>
      <c r="OFF868" s="41"/>
      <c r="OFG868" s="41"/>
      <c r="OFH868" s="41"/>
      <c r="OFI868" s="41"/>
      <c r="OFJ868" s="41"/>
      <c r="OFK868" s="41"/>
      <c r="OFL868" s="41"/>
      <c r="OFM868" s="41"/>
      <c r="OFN868" s="41"/>
      <c r="OFO868" s="41"/>
      <c r="OFP868" s="41"/>
      <c r="OFQ868" s="41"/>
      <c r="OFR868" s="41"/>
      <c r="OFS868" s="41"/>
      <c r="OFT868" s="41"/>
      <c r="OFU868" s="41"/>
      <c r="OFV868" s="41"/>
      <c r="OFW868" s="41"/>
      <c r="OFX868" s="41"/>
      <c r="OFY868" s="41"/>
      <c r="OFZ868" s="41"/>
      <c r="OGA868" s="41"/>
      <c r="OGB868" s="41"/>
      <c r="OGC868" s="41"/>
      <c r="OGD868" s="41"/>
      <c r="OGE868" s="41"/>
      <c r="OGF868" s="41"/>
      <c r="OGG868" s="41"/>
      <c r="OGH868" s="41"/>
      <c r="OGI868" s="41"/>
      <c r="OGJ868" s="41"/>
      <c r="OGK868" s="41"/>
      <c r="OGL868" s="41"/>
      <c r="OGM868" s="41"/>
      <c r="OGN868" s="41"/>
      <c r="OGO868" s="41"/>
      <c r="OGP868" s="41"/>
      <c r="OGQ868" s="41"/>
      <c r="OGR868" s="41"/>
      <c r="OGS868" s="41"/>
      <c r="OGT868" s="41"/>
      <c r="OGU868" s="41"/>
      <c r="OGV868" s="41"/>
      <c r="OGW868" s="41"/>
      <c r="OGX868" s="41"/>
      <c r="OGY868" s="41"/>
      <c r="OGZ868" s="41"/>
      <c r="OHA868" s="41"/>
      <c r="OHB868" s="41"/>
      <c r="OHC868" s="41"/>
      <c r="OHD868" s="41"/>
      <c r="OHE868" s="41"/>
      <c r="OHF868" s="41"/>
      <c r="OHG868" s="41"/>
      <c r="OHH868" s="41"/>
      <c r="OHI868" s="41"/>
      <c r="OHJ868" s="41"/>
      <c r="OHK868" s="41"/>
      <c r="OHL868" s="41"/>
      <c r="OHM868" s="41"/>
      <c r="OHN868" s="41"/>
      <c r="OHO868" s="41"/>
      <c r="OHP868" s="41"/>
      <c r="OHQ868" s="41"/>
      <c r="OHR868" s="41"/>
      <c r="OHS868" s="41"/>
      <c r="OHT868" s="41"/>
      <c r="OHU868" s="41"/>
      <c r="OHV868" s="41"/>
      <c r="OHW868" s="41"/>
      <c r="OHX868" s="41"/>
      <c r="OHY868" s="41"/>
      <c r="OHZ868" s="41"/>
      <c r="OIA868" s="41"/>
      <c r="OIB868" s="41"/>
      <c r="OIC868" s="41"/>
      <c r="OID868" s="41"/>
      <c r="OIE868" s="41"/>
      <c r="OIF868" s="41"/>
      <c r="OIG868" s="41"/>
      <c r="OIH868" s="41"/>
      <c r="OII868" s="41"/>
      <c r="OIJ868" s="41"/>
      <c r="OIK868" s="41"/>
      <c r="OIL868" s="41"/>
      <c r="OIM868" s="41"/>
      <c r="OIN868" s="41"/>
      <c r="OIO868" s="41"/>
      <c r="OIP868" s="41"/>
      <c r="OIQ868" s="41"/>
      <c r="OIR868" s="41"/>
      <c r="OIS868" s="41"/>
      <c r="OIT868" s="41"/>
      <c r="OIU868" s="41"/>
      <c r="OIV868" s="41"/>
      <c r="OIW868" s="41"/>
      <c r="OIX868" s="41"/>
      <c r="OIY868" s="41"/>
      <c r="OIZ868" s="41"/>
      <c r="OJA868" s="41"/>
      <c r="OJB868" s="41"/>
      <c r="OJC868" s="41"/>
      <c r="OJD868" s="41"/>
      <c r="OJE868" s="41"/>
      <c r="OJF868" s="41"/>
      <c r="OJG868" s="41"/>
      <c r="OJH868" s="41"/>
      <c r="OJI868" s="41"/>
      <c r="OJJ868" s="41"/>
      <c r="OJK868" s="41"/>
      <c r="OJL868" s="41"/>
      <c r="OJM868" s="41"/>
      <c r="OJN868" s="41"/>
      <c r="OJO868" s="41"/>
      <c r="OJP868" s="41"/>
      <c r="OJQ868" s="41"/>
      <c r="OJR868" s="41"/>
      <c r="OJS868" s="41"/>
      <c r="OJT868" s="41"/>
      <c r="OJU868" s="41"/>
      <c r="OJV868" s="41"/>
      <c r="OJW868" s="41"/>
      <c r="OJX868" s="41"/>
      <c r="OJY868" s="41"/>
      <c r="OJZ868" s="41"/>
      <c r="OKA868" s="41"/>
      <c r="OKB868" s="41"/>
      <c r="OKC868" s="41"/>
      <c r="OKD868" s="41"/>
      <c r="OKE868" s="41"/>
      <c r="OKF868" s="41"/>
      <c r="OKG868" s="41"/>
      <c r="OKH868" s="41"/>
      <c r="OKI868" s="41"/>
      <c r="OKJ868" s="41"/>
      <c r="OKK868" s="41"/>
      <c r="OKL868" s="41"/>
      <c r="OKM868" s="41"/>
      <c r="OKN868" s="41"/>
      <c r="OKO868" s="41"/>
      <c r="OKP868" s="41"/>
      <c r="OKQ868" s="41"/>
      <c r="OKR868" s="41"/>
      <c r="OKS868" s="41"/>
      <c r="OKT868" s="41"/>
      <c r="OKU868" s="41"/>
      <c r="OKV868" s="41"/>
      <c r="OKW868" s="41"/>
      <c r="OKX868" s="41"/>
      <c r="OKY868" s="41"/>
      <c r="OKZ868" s="41"/>
      <c r="OLA868" s="41"/>
      <c r="OLB868" s="41"/>
      <c r="OLC868" s="41"/>
      <c r="OLD868" s="41"/>
      <c r="OLE868" s="41"/>
      <c r="OLF868" s="41"/>
      <c r="OLG868" s="41"/>
      <c r="OLH868" s="41"/>
      <c r="OLI868" s="41"/>
      <c r="OLJ868" s="41"/>
      <c r="OLK868" s="41"/>
      <c r="OLL868" s="41"/>
      <c r="OLM868" s="41"/>
      <c r="OLN868" s="41"/>
      <c r="OLO868" s="41"/>
      <c r="OLP868" s="41"/>
      <c r="OLQ868" s="41"/>
      <c r="OLR868" s="41"/>
      <c r="OLS868" s="41"/>
      <c r="OLT868" s="41"/>
      <c r="OLU868" s="41"/>
      <c r="OLV868" s="41"/>
      <c r="OLW868" s="41"/>
      <c r="OLX868" s="41"/>
      <c r="OLY868" s="41"/>
      <c r="OLZ868" s="41"/>
      <c r="OMA868" s="41"/>
      <c r="OMB868" s="41"/>
      <c r="OMC868" s="41"/>
      <c r="OMD868" s="41"/>
      <c r="OME868" s="41"/>
      <c r="OMF868" s="41"/>
      <c r="OMG868" s="41"/>
      <c r="OMH868" s="41"/>
      <c r="OMI868" s="41"/>
      <c r="OMJ868" s="41"/>
      <c r="OMK868" s="41"/>
      <c r="OML868" s="41"/>
      <c r="OMM868" s="41"/>
      <c r="OMN868" s="41"/>
      <c r="OMO868" s="41"/>
      <c r="OMP868" s="41"/>
      <c r="OMQ868" s="41"/>
      <c r="OMR868" s="41"/>
      <c r="OMS868" s="41"/>
      <c r="OMT868" s="41"/>
      <c r="OMU868" s="41"/>
      <c r="OMV868" s="41"/>
      <c r="OMW868" s="41"/>
      <c r="OMX868" s="41"/>
      <c r="OMY868" s="41"/>
      <c r="OMZ868" s="41"/>
      <c r="ONA868" s="41"/>
      <c r="ONB868" s="41"/>
      <c r="ONC868" s="41"/>
      <c r="OND868" s="41"/>
      <c r="ONE868" s="41"/>
      <c r="ONF868" s="41"/>
      <c r="ONG868" s="41"/>
      <c r="ONH868" s="41"/>
      <c r="ONI868" s="41"/>
      <c r="ONJ868" s="41"/>
      <c r="ONK868" s="41"/>
      <c r="ONL868" s="41"/>
      <c r="ONM868" s="41"/>
      <c r="ONN868" s="41"/>
      <c r="ONO868" s="41"/>
      <c r="ONP868" s="41"/>
      <c r="ONQ868" s="41"/>
      <c r="ONR868" s="41"/>
      <c r="ONS868" s="41"/>
      <c r="ONT868" s="41"/>
      <c r="ONU868" s="41"/>
      <c r="ONV868" s="41"/>
      <c r="ONW868" s="41"/>
      <c r="ONX868" s="41"/>
      <c r="ONY868" s="41"/>
      <c r="ONZ868" s="41"/>
      <c r="OOA868" s="41"/>
      <c r="OOB868" s="41"/>
      <c r="OOC868" s="41"/>
      <c r="OOD868" s="41"/>
      <c r="OOE868" s="41"/>
      <c r="OOF868" s="41"/>
      <c r="OOG868" s="41"/>
      <c r="OOH868" s="41"/>
      <c r="OOI868" s="41"/>
      <c r="OOJ868" s="41"/>
      <c r="OOK868" s="41"/>
      <c r="OOL868" s="41"/>
      <c r="OOM868" s="41"/>
      <c r="OON868" s="41"/>
      <c r="OOO868" s="41"/>
      <c r="OOP868" s="41"/>
      <c r="OOQ868" s="41"/>
      <c r="OOR868" s="41"/>
      <c r="OOS868" s="41"/>
      <c r="OOT868" s="41"/>
      <c r="OOU868" s="41"/>
      <c r="OOV868" s="41"/>
      <c r="OOW868" s="41"/>
      <c r="OOX868" s="41"/>
      <c r="OOY868" s="41"/>
      <c r="OOZ868" s="41"/>
      <c r="OPA868" s="41"/>
      <c r="OPB868" s="41"/>
      <c r="OPC868" s="41"/>
      <c r="OPD868" s="41"/>
      <c r="OPE868" s="41"/>
      <c r="OPF868" s="41"/>
      <c r="OPG868" s="41"/>
      <c r="OPH868" s="41"/>
      <c r="OPI868" s="41"/>
      <c r="OPJ868" s="41"/>
      <c r="OPK868" s="41"/>
      <c r="OPL868" s="41"/>
      <c r="OPM868" s="41"/>
      <c r="OPN868" s="41"/>
      <c r="OPO868" s="41"/>
      <c r="OPP868" s="41"/>
      <c r="OPQ868" s="41"/>
      <c r="OPR868" s="41"/>
      <c r="OPS868" s="41"/>
      <c r="OPT868" s="41"/>
      <c r="OPU868" s="41"/>
      <c r="OPV868" s="41"/>
      <c r="OPW868" s="41"/>
      <c r="OPX868" s="41"/>
      <c r="OPY868" s="41"/>
      <c r="OPZ868" s="41"/>
      <c r="OQA868" s="41"/>
      <c r="OQB868" s="41"/>
      <c r="OQC868" s="41"/>
      <c r="OQD868" s="41"/>
      <c r="OQE868" s="41"/>
      <c r="OQF868" s="41"/>
      <c r="OQG868" s="41"/>
      <c r="OQH868" s="41"/>
      <c r="OQI868" s="41"/>
      <c r="OQJ868" s="41"/>
      <c r="OQK868" s="41"/>
      <c r="OQL868" s="41"/>
      <c r="OQM868" s="41"/>
      <c r="OQN868" s="41"/>
      <c r="OQO868" s="41"/>
      <c r="OQP868" s="41"/>
      <c r="OQQ868" s="41"/>
      <c r="OQR868" s="41"/>
      <c r="OQS868" s="41"/>
      <c r="OQT868" s="41"/>
      <c r="OQU868" s="41"/>
      <c r="OQV868" s="41"/>
      <c r="OQW868" s="41"/>
      <c r="OQX868" s="41"/>
      <c r="OQY868" s="41"/>
      <c r="OQZ868" s="41"/>
      <c r="ORA868" s="41"/>
      <c r="ORB868" s="41"/>
      <c r="ORC868" s="41"/>
      <c r="ORD868" s="41"/>
      <c r="ORE868" s="41"/>
      <c r="ORF868" s="41"/>
      <c r="ORG868" s="41"/>
      <c r="ORH868" s="41"/>
      <c r="ORI868" s="41"/>
      <c r="ORJ868" s="41"/>
      <c r="ORK868" s="41"/>
      <c r="ORL868" s="41"/>
      <c r="ORM868" s="41"/>
      <c r="ORN868" s="41"/>
      <c r="ORO868" s="41"/>
      <c r="ORP868" s="41"/>
      <c r="ORQ868" s="41"/>
      <c r="ORR868" s="41"/>
      <c r="ORS868" s="41"/>
      <c r="ORT868" s="41"/>
      <c r="ORU868" s="41"/>
      <c r="ORV868" s="41"/>
      <c r="ORW868" s="41"/>
      <c r="ORX868" s="41"/>
      <c r="ORY868" s="41"/>
      <c r="ORZ868" s="41"/>
      <c r="OSA868" s="41"/>
      <c r="OSB868" s="41"/>
      <c r="OSC868" s="41"/>
      <c r="OSD868" s="41"/>
      <c r="OSE868" s="41"/>
      <c r="OSF868" s="41"/>
      <c r="OSG868" s="41"/>
      <c r="OSH868" s="41"/>
      <c r="OSI868" s="41"/>
      <c r="OSJ868" s="41"/>
      <c r="OSK868" s="41"/>
      <c r="OSL868" s="41"/>
      <c r="OSM868" s="41"/>
      <c r="OSN868" s="41"/>
      <c r="OSO868" s="41"/>
      <c r="OSP868" s="41"/>
      <c r="OSQ868" s="41"/>
      <c r="OSR868" s="41"/>
      <c r="OSS868" s="41"/>
      <c r="OST868" s="41"/>
      <c r="OSU868" s="41"/>
      <c r="OSV868" s="41"/>
      <c r="OSW868" s="41"/>
      <c r="OSX868" s="41"/>
      <c r="OSY868" s="41"/>
      <c r="OSZ868" s="41"/>
      <c r="OTA868" s="41"/>
      <c r="OTB868" s="41"/>
      <c r="OTC868" s="41"/>
      <c r="OTD868" s="41"/>
      <c r="OTE868" s="41"/>
      <c r="OTF868" s="41"/>
      <c r="OTG868" s="41"/>
      <c r="OTH868" s="41"/>
      <c r="OTI868" s="41"/>
      <c r="OTJ868" s="41"/>
      <c r="OTK868" s="41"/>
      <c r="OTL868" s="41"/>
      <c r="OTM868" s="41"/>
      <c r="OTN868" s="41"/>
      <c r="OTO868" s="41"/>
      <c r="OTP868" s="41"/>
      <c r="OTQ868" s="41"/>
      <c r="OTR868" s="41"/>
      <c r="OTS868" s="41"/>
      <c r="OTT868" s="41"/>
      <c r="OTU868" s="41"/>
      <c r="OTV868" s="41"/>
      <c r="OTW868" s="41"/>
      <c r="OTX868" s="41"/>
      <c r="OTY868" s="41"/>
      <c r="OTZ868" s="41"/>
      <c r="OUA868" s="41"/>
      <c r="OUB868" s="41"/>
      <c r="OUC868" s="41"/>
      <c r="OUD868" s="41"/>
      <c r="OUE868" s="41"/>
      <c r="OUF868" s="41"/>
      <c r="OUG868" s="41"/>
      <c r="OUH868" s="41"/>
      <c r="OUI868" s="41"/>
      <c r="OUJ868" s="41"/>
      <c r="OUK868" s="41"/>
      <c r="OUL868" s="41"/>
      <c r="OUM868" s="41"/>
      <c r="OUN868" s="41"/>
      <c r="OUO868" s="41"/>
      <c r="OUP868" s="41"/>
      <c r="OUQ868" s="41"/>
      <c r="OUR868" s="41"/>
      <c r="OUS868" s="41"/>
      <c r="OUT868" s="41"/>
      <c r="OUU868" s="41"/>
      <c r="OUV868" s="41"/>
      <c r="OUW868" s="41"/>
      <c r="OUX868" s="41"/>
      <c r="OUY868" s="41"/>
      <c r="OUZ868" s="41"/>
      <c r="OVA868" s="41"/>
      <c r="OVB868" s="41"/>
      <c r="OVC868" s="41"/>
      <c r="OVD868" s="41"/>
      <c r="OVE868" s="41"/>
      <c r="OVF868" s="41"/>
      <c r="OVG868" s="41"/>
      <c r="OVH868" s="41"/>
      <c r="OVI868" s="41"/>
      <c r="OVJ868" s="41"/>
      <c r="OVK868" s="41"/>
      <c r="OVL868" s="41"/>
      <c r="OVM868" s="41"/>
      <c r="OVN868" s="41"/>
      <c r="OVO868" s="41"/>
      <c r="OVP868" s="41"/>
      <c r="OVQ868" s="41"/>
      <c r="OVR868" s="41"/>
      <c r="OVS868" s="41"/>
      <c r="OVT868" s="41"/>
      <c r="OVU868" s="41"/>
      <c r="OVV868" s="41"/>
      <c r="OVW868" s="41"/>
      <c r="OVX868" s="41"/>
      <c r="OVY868" s="41"/>
      <c r="OVZ868" s="41"/>
      <c r="OWA868" s="41"/>
      <c r="OWB868" s="41"/>
      <c r="OWC868" s="41"/>
      <c r="OWD868" s="41"/>
      <c r="OWE868" s="41"/>
      <c r="OWF868" s="41"/>
      <c r="OWG868" s="41"/>
      <c r="OWH868" s="41"/>
      <c r="OWI868" s="41"/>
      <c r="OWJ868" s="41"/>
      <c r="OWK868" s="41"/>
      <c r="OWL868" s="41"/>
      <c r="OWM868" s="41"/>
      <c r="OWN868" s="41"/>
      <c r="OWO868" s="41"/>
      <c r="OWP868" s="41"/>
      <c r="OWQ868" s="41"/>
      <c r="OWR868" s="41"/>
      <c r="OWS868" s="41"/>
      <c r="OWT868" s="41"/>
      <c r="OWU868" s="41"/>
      <c r="OWV868" s="41"/>
      <c r="OWW868" s="41"/>
      <c r="OWX868" s="41"/>
      <c r="OWY868" s="41"/>
      <c r="OWZ868" s="41"/>
      <c r="OXA868" s="41"/>
      <c r="OXB868" s="41"/>
      <c r="OXC868" s="41"/>
      <c r="OXD868" s="41"/>
      <c r="OXE868" s="41"/>
      <c r="OXF868" s="41"/>
      <c r="OXG868" s="41"/>
      <c r="OXH868" s="41"/>
      <c r="OXI868" s="41"/>
      <c r="OXJ868" s="41"/>
      <c r="OXK868" s="41"/>
      <c r="OXL868" s="41"/>
      <c r="OXM868" s="41"/>
      <c r="OXN868" s="41"/>
      <c r="OXO868" s="41"/>
      <c r="OXP868" s="41"/>
      <c r="OXQ868" s="41"/>
      <c r="OXR868" s="41"/>
      <c r="OXS868" s="41"/>
      <c r="OXT868" s="41"/>
      <c r="OXU868" s="41"/>
      <c r="OXV868" s="41"/>
      <c r="OXW868" s="41"/>
      <c r="OXX868" s="41"/>
      <c r="OXY868" s="41"/>
      <c r="OXZ868" s="41"/>
      <c r="OYA868" s="41"/>
      <c r="OYB868" s="41"/>
      <c r="OYC868" s="41"/>
      <c r="OYD868" s="41"/>
      <c r="OYE868" s="41"/>
      <c r="OYF868" s="41"/>
      <c r="OYG868" s="41"/>
      <c r="OYH868" s="41"/>
      <c r="OYI868" s="41"/>
      <c r="OYJ868" s="41"/>
      <c r="OYK868" s="41"/>
      <c r="OYL868" s="41"/>
      <c r="OYM868" s="41"/>
      <c r="OYN868" s="41"/>
      <c r="OYO868" s="41"/>
      <c r="OYP868" s="41"/>
      <c r="OYQ868" s="41"/>
      <c r="OYR868" s="41"/>
      <c r="OYS868" s="41"/>
      <c r="OYT868" s="41"/>
      <c r="OYU868" s="41"/>
      <c r="OYV868" s="41"/>
      <c r="OYW868" s="41"/>
      <c r="OYX868" s="41"/>
      <c r="OYY868" s="41"/>
      <c r="OYZ868" s="41"/>
      <c r="OZA868" s="41"/>
      <c r="OZB868" s="41"/>
      <c r="OZC868" s="41"/>
      <c r="OZD868" s="41"/>
      <c r="OZE868" s="41"/>
      <c r="OZF868" s="41"/>
      <c r="OZG868" s="41"/>
      <c r="OZH868" s="41"/>
      <c r="OZI868" s="41"/>
      <c r="OZJ868" s="41"/>
      <c r="OZK868" s="41"/>
      <c r="OZL868" s="41"/>
      <c r="OZM868" s="41"/>
      <c r="OZN868" s="41"/>
      <c r="OZO868" s="41"/>
      <c r="OZP868" s="41"/>
      <c r="OZQ868" s="41"/>
      <c r="OZR868" s="41"/>
      <c r="OZS868" s="41"/>
      <c r="OZT868" s="41"/>
      <c r="OZU868" s="41"/>
      <c r="OZV868" s="41"/>
      <c r="OZW868" s="41"/>
      <c r="OZX868" s="41"/>
      <c r="OZY868" s="41"/>
      <c r="OZZ868" s="41"/>
      <c r="PAA868" s="41"/>
      <c r="PAB868" s="41"/>
      <c r="PAC868" s="41"/>
      <c r="PAD868" s="41"/>
      <c r="PAE868" s="41"/>
      <c r="PAF868" s="41"/>
      <c r="PAG868" s="41"/>
      <c r="PAH868" s="41"/>
      <c r="PAI868" s="41"/>
      <c r="PAJ868" s="41"/>
      <c r="PAK868" s="41"/>
      <c r="PAL868" s="41"/>
      <c r="PAM868" s="41"/>
      <c r="PAN868" s="41"/>
      <c r="PAO868" s="41"/>
      <c r="PAP868" s="41"/>
      <c r="PAQ868" s="41"/>
      <c r="PAR868" s="41"/>
      <c r="PAS868" s="41"/>
      <c r="PAT868" s="41"/>
      <c r="PAU868" s="41"/>
      <c r="PAV868" s="41"/>
      <c r="PAW868" s="41"/>
      <c r="PAX868" s="41"/>
      <c r="PAY868" s="41"/>
      <c r="PAZ868" s="41"/>
      <c r="PBA868" s="41"/>
      <c r="PBB868" s="41"/>
      <c r="PBC868" s="41"/>
      <c r="PBD868" s="41"/>
      <c r="PBE868" s="41"/>
      <c r="PBF868" s="41"/>
      <c r="PBG868" s="41"/>
      <c r="PBH868" s="41"/>
      <c r="PBI868" s="41"/>
      <c r="PBJ868" s="41"/>
      <c r="PBK868" s="41"/>
      <c r="PBL868" s="41"/>
      <c r="PBM868" s="41"/>
      <c r="PBN868" s="41"/>
      <c r="PBO868" s="41"/>
      <c r="PBP868" s="41"/>
      <c r="PBQ868" s="41"/>
      <c r="PBR868" s="41"/>
      <c r="PBS868" s="41"/>
      <c r="PBT868" s="41"/>
      <c r="PBU868" s="41"/>
      <c r="PBV868" s="41"/>
      <c r="PBW868" s="41"/>
      <c r="PBX868" s="41"/>
      <c r="PBY868" s="41"/>
      <c r="PBZ868" s="41"/>
      <c r="PCA868" s="41"/>
      <c r="PCB868" s="41"/>
      <c r="PCC868" s="41"/>
      <c r="PCD868" s="41"/>
      <c r="PCE868" s="41"/>
      <c r="PCF868" s="41"/>
      <c r="PCG868" s="41"/>
      <c r="PCH868" s="41"/>
      <c r="PCI868" s="41"/>
      <c r="PCJ868" s="41"/>
      <c r="PCK868" s="41"/>
      <c r="PCL868" s="41"/>
      <c r="PCM868" s="41"/>
      <c r="PCN868" s="41"/>
      <c r="PCO868" s="41"/>
      <c r="PCP868" s="41"/>
      <c r="PCQ868" s="41"/>
      <c r="PCR868" s="41"/>
      <c r="PCS868" s="41"/>
      <c r="PCT868" s="41"/>
      <c r="PCU868" s="41"/>
      <c r="PCV868" s="41"/>
      <c r="PCW868" s="41"/>
      <c r="PCX868" s="41"/>
      <c r="PCY868" s="41"/>
      <c r="PCZ868" s="41"/>
      <c r="PDA868" s="41"/>
      <c r="PDB868" s="41"/>
      <c r="PDC868" s="41"/>
      <c r="PDD868" s="41"/>
      <c r="PDE868" s="41"/>
      <c r="PDF868" s="41"/>
      <c r="PDG868" s="41"/>
      <c r="PDH868" s="41"/>
      <c r="PDI868" s="41"/>
      <c r="PDJ868" s="41"/>
      <c r="PDK868" s="41"/>
      <c r="PDL868" s="41"/>
      <c r="PDM868" s="41"/>
      <c r="PDN868" s="41"/>
      <c r="PDO868" s="41"/>
      <c r="PDP868" s="41"/>
      <c r="PDQ868" s="41"/>
      <c r="PDR868" s="41"/>
      <c r="PDS868" s="41"/>
      <c r="PDT868" s="41"/>
      <c r="PDU868" s="41"/>
      <c r="PDV868" s="41"/>
      <c r="PDW868" s="41"/>
      <c r="PDX868" s="41"/>
      <c r="PDY868" s="41"/>
      <c r="PDZ868" s="41"/>
      <c r="PEA868" s="41"/>
      <c r="PEB868" s="41"/>
      <c r="PEC868" s="41"/>
      <c r="PED868" s="41"/>
      <c r="PEE868" s="41"/>
      <c r="PEF868" s="41"/>
      <c r="PEG868" s="41"/>
      <c r="PEH868" s="41"/>
      <c r="PEI868" s="41"/>
      <c r="PEJ868" s="41"/>
      <c r="PEK868" s="41"/>
      <c r="PEL868" s="41"/>
      <c r="PEM868" s="41"/>
      <c r="PEN868" s="41"/>
      <c r="PEO868" s="41"/>
      <c r="PEP868" s="41"/>
      <c r="PEQ868" s="41"/>
      <c r="PER868" s="41"/>
      <c r="PES868" s="41"/>
      <c r="PET868" s="41"/>
      <c r="PEU868" s="41"/>
      <c r="PEV868" s="41"/>
      <c r="PEW868" s="41"/>
      <c r="PEX868" s="41"/>
      <c r="PEY868" s="41"/>
      <c r="PEZ868" s="41"/>
      <c r="PFA868" s="41"/>
      <c r="PFB868" s="41"/>
      <c r="PFC868" s="41"/>
      <c r="PFD868" s="41"/>
      <c r="PFE868" s="41"/>
      <c r="PFF868" s="41"/>
      <c r="PFG868" s="41"/>
      <c r="PFH868" s="41"/>
      <c r="PFI868" s="41"/>
      <c r="PFJ868" s="41"/>
      <c r="PFK868" s="41"/>
      <c r="PFL868" s="41"/>
      <c r="PFM868" s="41"/>
      <c r="PFN868" s="41"/>
      <c r="PFO868" s="41"/>
      <c r="PFP868" s="41"/>
      <c r="PFQ868" s="41"/>
      <c r="PFR868" s="41"/>
      <c r="PFS868" s="41"/>
      <c r="PFT868" s="41"/>
      <c r="PFU868" s="41"/>
      <c r="PFV868" s="41"/>
      <c r="PFW868" s="41"/>
      <c r="PFX868" s="41"/>
      <c r="PFY868" s="41"/>
      <c r="PFZ868" s="41"/>
      <c r="PGA868" s="41"/>
      <c r="PGB868" s="41"/>
      <c r="PGC868" s="41"/>
      <c r="PGD868" s="41"/>
      <c r="PGE868" s="41"/>
      <c r="PGF868" s="41"/>
      <c r="PGG868" s="41"/>
      <c r="PGH868" s="41"/>
      <c r="PGI868" s="41"/>
      <c r="PGJ868" s="41"/>
      <c r="PGK868" s="41"/>
      <c r="PGL868" s="41"/>
      <c r="PGM868" s="41"/>
      <c r="PGN868" s="41"/>
      <c r="PGO868" s="41"/>
      <c r="PGP868" s="41"/>
      <c r="PGQ868" s="41"/>
      <c r="PGR868" s="41"/>
      <c r="PGS868" s="41"/>
      <c r="PGT868" s="41"/>
      <c r="PGU868" s="41"/>
      <c r="PGV868" s="41"/>
      <c r="PGW868" s="41"/>
      <c r="PGX868" s="41"/>
      <c r="PGY868" s="41"/>
      <c r="PGZ868" s="41"/>
      <c r="PHA868" s="41"/>
      <c r="PHB868" s="41"/>
      <c r="PHC868" s="41"/>
      <c r="PHD868" s="41"/>
      <c r="PHE868" s="41"/>
      <c r="PHF868" s="41"/>
      <c r="PHG868" s="41"/>
      <c r="PHH868" s="41"/>
      <c r="PHI868" s="41"/>
      <c r="PHJ868" s="41"/>
      <c r="PHK868" s="41"/>
      <c r="PHL868" s="41"/>
      <c r="PHM868" s="41"/>
      <c r="PHN868" s="41"/>
      <c r="PHO868" s="41"/>
      <c r="PHP868" s="41"/>
      <c r="PHQ868" s="41"/>
      <c r="PHR868" s="41"/>
      <c r="PHS868" s="41"/>
      <c r="PHT868" s="41"/>
      <c r="PHU868" s="41"/>
      <c r="PHV868" s="41"/>
      <c r="PHW868" s="41"/>
      <c r="PHX868" s="41"/>
      <c r="PHY868" s="41"/>
      <c r="PHZ868" s="41"/>
      <c r="PIA868" s="41"/>
      <c r="PIB868" s="41"/>
      <c r="PIC868" s="41"/>
      <c r="PID868" s="41"/>
      <c r="PIE868" s="41"/>
      <c r="PIF868" s="41"/>
      <c r="PIG868" s="41"/>
      <c r="PIH868" s="41"/>
      <c r="PII868" s="41"/>
      <c r="PIJ868" s="41"/>
      <c r="PIK868" s="41"/>
      <c r="PIL868" s="41"/>
      <c r="PIM868" s="41"/>
      <c r="PIN868" s="41"/>
      <c r="PIO868" s="41"/>
      <c r="PIP868" s="41"/>
      <c r="PIQ868" s="41"/>
      <c r="PIR868" s="41"/>
      <c r="PIS868" s="41"/>
      <c r="PIT868" s="41"/>
      <c r="PIU868" s="41"/>
      <c r="PIV868" s="41"/>
      <c r="PIW868" s="41"/>
      <c r="PIX868" s="41"/>
      <c r="PIY868" s="41"/>
      <c r="PIZ868" s="41"/>
      <c r="PJA868" s="41"/>
      <c r="PJB868" s="41"/>
      <c r="PJC868" s="41"/>
      <c r="PJD868" s="41"/>
      <c r="PJE868" s="41"/>
      <c r="PJF868" s="41"/>
      <c r="PJG868" s="41"/>
      <c r="PJH868" s="41"/>
      <c r="PJI868" s="41"/>
      <c r="PJJ868" s="41"/>
      <c r="PJK868" s="41"/>
      <c r="PJL868" s="41"/>
      <c r="PJM868" s="41"/>
      <c r="PJN868" s="41"/>
      <c r="PJO868" s="41"/>
      <c r="PJP868" s="41"/>
      <c r="PJQ868" s="41"/>
      <c r="PJR868" s="41"/>
      <c r="PJS868" s="41"/>
      <c r="PJT868" s="41"/>
      <c r="PJU868" s="41"/>
      <c r="PJV868" s="41"/>
      <c r="PJW868" s="41"/>
      <c r="PJX868" s="41"/>
      <c r="PJY868" s="41"/>
      <c r="PJZ868" s="41"/>
      <c r="PKA868" s="41"/>
      <c r="PKB868" s="41"/>
      <c r="PKC868" s="41"/>
      <c r="PKD868" s="41"/>
      <c r="PKE868" s="41"/>
      <c r="PKF868" s="41"/>
      <c r="PKG868" s="41"/>
      <c r="PKH868" s="41"/>
      <c r="PKI868" s="41"/>
      <c r="PKJ868" s="41"/>
      <c r="PKK868" s="41"/>
      <c r="PKL868" s="41"/>
      <c r="PKM868" s="41"/>
      <c r="PKN868" s="41"/>
      <c r="PKO868" s="41"/>
      <c r="PKP868" s="41"/>
      <c r="PKQ868" s="41"/>
      <c r="PKR868" s="41"/>
      <c r="PKS868" s="41"/>
      <c r="PKT868" s="41"/>
      <c r="PKU868" s="41"/>
      <c r="PKV868" s="41"/>
      <c r="PKW868" s="41"/>
      <c r="PKX868" s="41"/>
      <c r="PKY868" s="41"/>
      <c r="PKZ868" s="41"/>
      <c r="PLA868" s="41"/>
      <c r="PLB868" s="41"/>
      <c r="PLC868" s="41"/>
      <c r="PLD868" s="41"/>
      <c r="PLE868" s="41"/>
      <c r="PLF868" s="41"/>
      <c r="PLG868" s="41"/>
      <c r="PLH868" s="41"/>
      <c r="PLI868" s="41"/>
      <c r="PLJ868" s="41"/>
      <c r="PLK868" s="41"/>
      <c r="PLL868" s="41"/>
      <c r="PLM868" s="41"/>
      <c r="PLN868" s="41"/>
      <c r="PLO868" s="41"/>
      <c r="PLP868" s="41"/>
      <c r="PLQ868" s="41"/>
      <c r="PLR868" s="41"/>
      <c r="PLS868" s="41"/>
      <c r="PLT868" s="41"/>
      <c r="PLU868" s="41"/>
      <c r="PLV868" s="41"/>
      <c r="PLW868" s="41"/>
      <c r="PLX868" s="41"/>
      <c r="PLY868" s="41"/>
      <c r="PLZ868" s="41"/>
      <c r="PMA868" s="41"/>
      <c r="PMB868" s="41"/>
      <c r="PMC868" s="41"/>
      <c r="PMD868" s="41"/>
      <c r="PME868" s="41"/>
      <c r="PMF868" s="41"/>
      <c r="PMG868" s="41"/>
      <c r="PMH868" s="41"/>
      <c r="PMI868" s="41"/>
      <c r="PMJ868" s="41"/>
      <c r="PMK868" s="41"/>
      <c r="PML868" s="41"/>
      <c r="PMM868" s="41"/>
      <c r="PMN868" s="41"/>
      <c r="PMO868" s="41"/>
      <c r="PMP868" s="41"/>
      <c r="PMQ868" s="41"/>
      <c r="PMR868" s="41"/>
      <c r="PMS868" s="41"/>
      <c r="PMT868" s="41"/>
      <c r="PMU868" s="41"/>
      <c r="PMV868" s="41"/>
      <c r="PMW868" s="41"/>
      <c r="PMX868" s="41"/>
      <c r="PMY868" s="41"/>
      <c r="PMZ868" s="41"/>
      <c r="PNA868" s="41"/>
      <c r="PNB868" s="41"/>
      <c r="PNC868" s="41"/>
      <c r="PND868" s="41"/>
      <c r="PNE868" s="41"/>
      <c r="PNF868" s="41"/>
      <c r="PNG868" s="41"/>
      <c r="PNH868" s="41"/>
      <c r="PNI868" s="41"/>
      <c r="PNJ868" s="41"/>
      <c r="PNK868" s="41"/>
      <c r="PNL868" s="41"/>
      <c r="PNM868" s="41"/>
      <c r="PNN868" s="41"/>
      <c r="PNO868" s="41"/>
      <c r="PNP868" s="41"/>
      <c r="PNQ868" s="41"/>
      <c r="PNR868" s="41"/>
      <c r="PNS868" s="41"/>
      <c r="PNT868" s="41"/>
      <c r="PNU868" s="41"/>
      <c r="PNV868" s="41"/>
      <c r="PNW868" s="41"/>
      <c r="PNX868" s="41"/>
      <c r="PNY868" s="41"/>
      <c r="PNZ868" s="41"/>
      <c r="POA868" s="41"/>
      <c r="POB868" s="41"/>
      <c r="POC868" s="41"/>
      <c r="POD868" s="41"/>
      <c r="POE868" s="41"/>
      <c r="POF868" s="41"/>
      <c r="POG868" s="41"/>
      <c r="POH868" s="41"/>
      <c r="POI868" s="41"/>
      <c r="POJ868" s="41"/>
      <c r="POK868" s="41"/>
      <c r="POL868" s="41"/>
      <c r="POM868" s="41"/>
      <c r="PON868" s="41"/>
      <c r="POO868" s="41"/>
      <c r="POP868" s="41"/>
      <c r="POQ868" s="41"/>
      <c r="POR868" s="41"/>
      <c r="POS868" s="41"/>
      <c r="POT868" s="41"/>
      <c r="POU868" s="41"/>
      <c r="POV868" s="41"/>
      <c r="POW868" s="41"/>
      <c r="POX868" s="41"/>
      <c r="POY868" s="41"/>
      <c r="POZ868" s="41"/>
      <c r="PPA868" s="41"/>
      <c r="PPB868" s="41"/>
      <c r="PPC868" s="41"/>
      <c r="PPD868" s="41"/>
      <c r="PPE868" s="41"/>
      <c r="PPF868" s="41"/>
      <c r="PPG868" s="41"/>
      <c r="PPH868" s="41"/>
      <c r="PPI868" s="41"/>
      <c r="PPJ868" s="41"/>
      <c r="PPK868" s="41"/>
      <c r="PPL868" s="41"/>
      <c r="PPM868" s="41"/>
      <c r="PPN868" s="41"/>
      <c r="PPO868" s="41"/>
      <c r="PPP868" s="41"/>
      <c r="PPQ868" s="41"/>
      <c r="PPR868" s="41"/>
      <c r="PPS868" s="41"/>
      <c r="PPT868" s="41"/>
      <c r="PPU868" s="41"/>
      <c r="PPV868" s="41"/>
      <c r="PPW868" s="41"/>
      <c r="PPX868" s="41"/>
      <c r="PPY868" s="41"/>
      <c r="PPZ868" s="41"/>
      <c r="PQA868" s="41"/>
      <c r="PQB868" s="41"/>
      <c r="PQC868" s="41"/>
      <c r="PQD868" s="41"/>
      <c r="PQE868" s="41"/>
      <c r="PQF868" s="41"/>
      <c r="PQG868" s="41"/>
      <c r="PQH868" s="41"/>
      <c r="PQI868" s="41"/>
      <c r="PQJ868" s="41"/>
      <c r="PQK868" s="41"/>
      <c r="PQL868" s="41"/>
      <c r="PQM868" s="41"/>
      <c r="PQN868" s="41"/>
      <c r="PQO868" s="41"/>
      <c r="PQP868" s="41"/>
      <c r="PQQ868" s="41"/>
      <c r="PQR868" s="41"/>
      <c r="PQS868" s="41"/>
      <c r="PQT868" s="41"/>
      <c r="PQU868" s="41"/>
      <c r="PQV868" s="41"/>
      <c r="PQW868" s="41"/>
      <c r="PQX868" s="41"/>
      <c r="PQY868" s="41"/>
      <c r="PQZ868" s="41"/>
      <c r="PRA868" s="41"/>
      <c r="PRB868" s="41"/>
      <c r="PRC868" s="41"/>
      <c r="PRD868" s="41"/>
      <c r="PRE868" s="41"/>
      <c r="PRF868" s="41"/>
      <c r="PRG868" s="41"/>
      <c r="PRH868" s="41"/>
      <c r="PRI868" s="41"/>
      <c r="PRJ868" s="41"/>
      <c r="PRK868" s="41"/>
      <c r="PRL868" s="41"/>
      <c r="PRM868" s="41"/>
      <c r="PRN868" s="41"/>
      <c r="PRO868" s="41"/>
      <c r="PRP868" s="41"/>
      <c r="PRQ868" s="41"/>
      <c r="PRR868" s="41"/>
      <c r="PRS868" s="41"/>
      <c r="PRT868" s="41"/>
      <c r="PRU868" s="41"/>
      <c r="PRV868" s="41"/>
      <c r="PRW868" s="41"/>
      <c r="PRX868" s="41"/>
      <c r="PRY868" s="41"/>
      <c r="PRZ868" s="41"/>
      <c r="PSA868" s="41"/>
      <c r="PSB868" s="41"/>
      <c r="PSC868" s="41"/>
      <c r="PSD868" s="41"/>
      <c r="PSE868" s="41"/>
      <c r="PSF868" s="41"/>
      <c r="PSG868" s="41"/>
      <c r="PSH868" s="41"/>
      <c r="PSI868" s="41"/>
      <c r="PSJ868" s="41"/>
      <c r="PSK868" s="41"/>
      <c r="PSL868" s="41"/>
      <c r="PSM868" s="41"/>
      <c r="PSN868" s="41"/>
      <c r="PSO868" s="41"/>
      <c r="PSP868" s="41"/>
      <c r="PSQ868" s="41"/>
      <c r="PSR868" s="41"/>
      <c r="PSS868" s="41"/>
      <c r="PST868" s="41"/>
      <c r="PSU868" s="41"/>
      <c r="PSV868" s="41"/>
      <c r="PSW868" s="41"/>
      <c r="PSX868" s="41"/>
      <c r="PSY868" s="41"/>
      <c r="PSZ868" s="41"/>
      <c r="PTA868" s="41"/>
      <c r="PTB868" s="41"/>
      <c r="PTC868" s="41"/>
      <c r="PTD868" s="41"/>
      <c r="PTE868" s="41"/>
      <c r="PTF868" s="41"/>
      <c r="PTG868" s="41"/>
      <c r="PTH868" s="41"/>
      <c r="PTI868" s="41"/>
      <c r="PTJ868" s="41"/>
      <c r="PTK868" s="41"/>
      <c r="PTL868" s="41"/>
      <c r="PTM868" s="41"/>
      <c r="PTN868" s="41"/>
      <c r="PTO868" s="41"/>
      <c r="PTP868" s="41"/>
      <c r="PTQ868" s="41"/>
      <c r="PTR868" s="41"/>
      <c r="PTS868" s="41"/>
      <c r="PTT868" s="41"/>
      <c r="PTU868" s="41"/>
      <c r="PTV868" s="41"/>
      <c r="PTW868" s="41"/>
      <c r="PTX868" s="41"/>
      <c r="PTY868" s="41"/>
      <c r="PTZ868" s="41"/>
      <c r="PUA868" s="41"/>
      <c r="PUB868" s="41"/>
      <c r="PUC868" s="41"/>
      <c r="PUD868" s="41"/>
      <c r="PUE868" s="41"/>
      <c r="PUF868" s="41"/>
      <c r="PUG868" s="41"/>
      <c r="PUH868" s="41"/>
      <c r="PUI868" s="41"/>
      <c r="PUJ868" s="41"/>
      <c r="PUK868" s="41"/>
      <c r="PUL868" s="41"/>
      <c r="PUM868" s="41"/>
      <c r="PUN868" s="41"/>
      <c r="PUO868" s="41"/>
      <c r="PUP868" s="41"/>
      <c r="PUQ868" s="41"/>
      <c r="PUR868" s="41"/>
      <c r="PUS868" s="41"/>
      <c r="PUT868" s="41"/>
      <c r="PUU868" s="41"/>
      <c r="PUV868" s="41"/>
      <c r="PUW868" s="41"/>
      <c r="PUX868" s="41"/>
      <c r="PUY868" s="41"/>
      <c r="PUZ868" s="41"/>
      <c r="PVA868" s="41"/>
      <c r="PVB868" s="41"/>
      <c r="PVC868" s="41"/>
      <c r="PVD868" s="41"/>
      <c r="PVE868" s="41"/>
      <c r="PVF868" s="41"/>
      <c r="PVG868" s="41"/>
      <c r="PVH868" s="41"/>
      <c r="PVI868" s="41"/>
      <c r="PVJ868" s="41"/>
      <c r="PVK868" s="41"/>
      <c r="PVL868" s="41"/>
      <c r="PVM868" s="41"/>
      <c r="PVN868" s="41"/>
      <c r="PVO868" s="41"/>
      <c r="PVP868" s="41"/>
      <c r="PVQ868" s="41"/>
      <c r="PVR868" s="41"/>
      <c r="PVS868" s="41"/>
      <c r="PVT868" s="41"/>
      <c r="PVU868" s="41"/>
      <c r="PVV868" s="41"/>
      <c r="PVW868" s="41"/>
      <c r="PVX868" s="41"/>
      <c r="PVY868" s="41"/>
      <c r="PVZ868" s="41"/>
      <c r="PWA868" s="41"/>
      <c r="PWB868" s="41"/>
      <c r="PWC868" s="41"/>
      <c r="PWD868" s="41"/>
      <c r="PWE868" s="41"/>
      <c r="PWF868" s="41"/>
      <c r="PWG868" s="41"/>
      <c r="PWH868" s="41"/>
      <c r="PWI868" s="41"/>
      <c r="PWJ868" s="41"/>
      <c r="PWK868" s="41"/>
      <c r="PWL868" s="41"/>
      <c r="PWM868" s="41"/>
      <c r="PWN868" s="41"/>
      <c r="PWO868" s="41"/>
      <c r="PWP868" s="41"/>
      <c r="PWQ868" s="41"/>
      <c r="PWR868" s="41"/>
      <c r="PWS868" s="41"/>
      <c r="PWT868" s="41"/>
      <c r="PWU868" s="41"/>
      <c r="PWV868" s="41"/>
      <c r="PWW868" s="41"/>
      <c r="PWX868" s="41"/>
      <c r="PWY868" s="41"/>
      <c r="PWZ868" s="41"/>
      <c r="PXA868" s="41"/>
      <c r="PXB868" s="41"/>
      <c r="PXC868" s="41"/>
      <c r="PXD868" s="41"/>
      <c r="PXE868" s="41"/>
      <c r="PXF868" s="41"/>
      <c r="PXG868" s="41"/>
      <c r="PXH868" s="41"/>
      <c r="PXI868" s="41"/>
      <c r="PXJ868" s="41"/>
      <c r="PXK868" s="41"/>
      <c r="PXL868" s="41"/>
      <c r="PXM868" s="41"/>
      <c r="PXN868" s="41"/>
      <c r="PXO868" s="41"/>
      <c r="PXP868" s="41"/>
      <c r="PXQ868" s="41"/>
      <c r="PXR868" s="41"/>
      <c r="PXS868" s="41"/>
      <c r="PXT868" s="41"/>
      <c r="PXU868" s="41"/>
      <c r="PXV868" s="41"/>
      <c r="PXW868" s="41"/>
      <c r="PXX868" s="41"/>
      <c r="PXY868" s="41"/>
      <c r="PXZ868" s="41"/>
      <c r="PYA868" s="41"/>
      <c r="PYB868" s="41"/>
      <c r="PYC868" s="41"/>
      <c r="PYD868" s="41"/>
      <c r="PYE868" s="41"/>
      <c r="PYF868" s="41"/>
      <c r="PYG868" s="41"/>
      <c r="PYH868" s="41"/>
      <c r="PYI868" s="41"/>
      <c r="PYJ868" s="41"/>
      <c r="PYK868" s="41"/>
      <c r="PYL868" s="41"/>
      <c r="PYM868" s="41"/>
      <c r="PYN868" s="41"/>
      <c r="PYO868" s="41"/>
      <c r="PYP868" s="41"/>
      <c r="PYQ868" s="41"/>
      <c r="PYR868" s="41"/>
      <c r="PYS868" s="41"/>
      <c r="PYT868" s="41"/>
      <c r="PYU868" s="41"/>
      <c r="PYV868" s="41"/>
      <c r="PYW868" s="41"/>
      <c r="PYX868" s="41"/>
      <c r="PYY868" s="41"/>
      <c r="PYZ868" s="41"/>
      <c r="PZA868" s="41"/>
      <c r="PZB868" s="41"/>
      <c r="PZC868" s="41"/>
      <c r="PZD868" s="41"/>
      <c r="PZE868" s="41"/>
      <c r="PZF868" s="41"/>
      <c r="PZG868" s="41"/>
      <c r="PZH868" s="41"/>
      <c r="PZI868" s="41"/>
      <c r="PZJ868" s="41"/>
      <c r="PZK868" s="41"/>
      <c r="PZL868" s="41"/>
      <c r="PZM868" s="41"/>
      <c r="PZN868" s="41"/>
      <c r="PZO868" s="41"/>
      <c r="PZP868" s="41"/>
      <c r="PZQ868" s="41"/>
      <c r="PZR868" s="41"/>
      <c r="PZS868" s="41"/>
      <c r="PZT868" s="41"/>
      <c r="PZU868" s="41"/>
      <c r="PZV868" s="41"/>
      <c r="PZW868" s="41"/>
      <c r="PZX868" s="41"/>
      <c r="PZY868" s="41"/>
      <c r="PZZ868" s="41"/>
      <c r="QAA868" s="41"/>
      <c r="QAB868" s="41"/>
      <c r="QAC868" s="41"/>
      <c r="QAD868" s="41"/>
      <c r="QAE868" s="41"/>
      <c r="QAF868" s="41"/>
      <c r="QAG868" s="41"/>
      <c r="QAH868" s="41"/>
      <c r="QAI868" s="41"/>
      <c r="QAJ868" s="41"/>
      <c r="QAK868" s="41"/>
      <c r="QAL868" s="41"/>
      <c r="QAM868" s="41"/>
      <c r="QAN868" s="41"/>
      <c r="QAO868" s="41"/>
      <c r="QAP868" s="41"/>
      <c r="QAQ868" s="41"/>
      <c r="QAR868" s="41"/>
      <c r="QAS868" s="41"/>
      <c r="QAT868" s="41"/>
      <c r="QAU868" s="41"/>
      <c r="QAV868" s="41"/>
      <c r="QAW868" s="41"/>
      <c r="QAX868" s="41"/>
      <c r="QAY868" s="41"/>
      <c r="QAZ868" s="41"/>
      <c r="QBA868" s="41"/>
      <c r="QBB868" s="41"/>
      <c r="QBC868" s="41"/>
      <c r="QBD868" s="41"/>
      <c r="QBE868" s="41"/>
      <c r="QBF868" s="41"/>
      <c r="QBG868" s="41"/>
      <c r="QBH868" s="41"/>
      <c r="QBI868" s="41"/>
      <c r="QBJ868" s="41"/>
      <c r="QBK868" s="41"/>
      <c r="QBL868" s="41"/>
      <c r="QBM868" s="41"/>
      <c r="QBN868" s="41"/>
      <c r="QBO868" s="41"/>
      <c r="QBP868" s="41"/>
      <c r="QBQ868" s="41"/>
      <c r="QBR868" s="41"/>
      <c r="QBS868" s="41"/>
      <c r="QBT868" s="41"/>
      <c r="QBU868" s="41"/>
      <c r="QBV868" s="41"/>
      <c r="QBW868" s="41"/>
      <c r="QBX868" s="41"/>
      <c r="QBY868" s="41"/>
      <c r="QBZ868" s="41"/>
      <c r="QCA868" s="41"/>
      <c r="QCB868" s="41"/>
      <c r="QCC868" s="41"/>
      <c r="QCD868" s="41"/>
      <c r="QCE868" s="41"/>
      <c r="QCF868" s="41"/>
      <c r="QCG868" s="41"/>
      <c r="QCH868" s="41"/>
      <c r="QCI868" s="41"/>
      <c r="QCJ868" s="41"/>
      <c r="QCK868" s="41"/>
      <c r="QCL868" s="41"/>
      <c r="QCM868" s="41"/>
      <c r="QCN868" s="41"/>
      <c r="QCO868" s="41"/>
      <c r="QCP868" s="41"/>
      <c r="QCQ868" s="41"/>
      <c r="QCR868" s="41"/>
      <c r="QCS868" s="41"/>
      <c r="QCT868" s="41"/>
      <c r="QCU868" s="41"/>
      <c r="QCV868" s="41"/>
      <c r="QCW868" s="41"/>
      <c r="QCX868" s="41"/>
      <c r="QCY868" s="41"/>
      <c r="QCZ868" s="41"/>
      <c r="QDA868" s="41"/>
      <c r="QDB868" s="41"/>
      <c r="QDC868" s="41"/>
      <c r="QDD868" s="41"/>
      <c r="QDE868" s="41"/>
      <c r="QDF868" s="41"/>
      <c r="QDG868" s="41"/>
      <c r="QDH868" s="41"/>
      <c r="QDI868" s="41"/>
      <c r="QDJ868" s="41"/>
      <c r="QDK868" s="41"/>
      <c r="QDL868" s="41"/>
      <c r="QDM868" s="41"/>
      <c r="QDN868" s="41"/>
      <c r="QDO868" s="41"/>
      <c r="QDP868" s="41"/>
      <c r="QDQ868" s="41"/>
      <c r="QDR868" s="41"/>
      <c r="QDS868" s="41"/>
      <c r="QDT868" s="41"/>
      <c r="QDU868" s="41"/>
      <c r="QDV868" s="41"/>
      <c r="QDW868" s="41"/>
      <c r="QDX868" s="41"/>
      <c r="QDY868" s="41"/>
      <c r="QDZ868" s="41"/>
      <c r="QEA868" s="41"/>
      <c r="QEB868" s="41"/>
      <c r="QEC868" s="41"/>
      <c r="QED868" s="41"/>
      <c r="QEE868" s="41"/>
      <c r="QEF868" s="41"/>
      <c r="QEG868" s="41"/>
      <c r="QEH868" s="41"/>
      <c r="QEI868" s="41"/>
      <c r="QEJ868" s="41"/>
      <c r="QEK868" s="41"/>
      <c r="QEL868" s="41"/>
      <c r="QEM868" s="41"/>
      <c r="QEN868" s="41"/>
      <c r="QEO868" s="41"/>
      <c r="QEP868" s="41"/>
      <c r="QEQ868" s="41"/>
      <c r="QER868" s="41"/>
      <c r="QES868" s="41"/>
      <c r="QET868" s="41"/>
      <c r="QEU868" s="41"/>
      <c r="QEV868" s="41"/>
      <c r="QEW868" s="41"/>
      <c r="QEX868" s="41"/>
      <c r="QEY868" s="41"/>
      <c r="QEZ868" s="41"/>
      <c r="QFA868" s="41"/>
      <c r="QFB868" s="41"/>
      <c r="QFC868" s="41"/>
      <c r="QFD868" s="41"/>
      <c r="QFE868" s="41"/>
      <c r="QFF868" s="41"/>
      <c r="QFG868" s="41"/>
      <c r="QFH868" s="41"/>
      <c r="QFI868" s="41"/>
      <c r="QFJ868" s="41"/>
      <c r="QFK868" s="41"/>
      <c r="QFL868" s="41"/>
      <c r="QFM868" s="41"/>
      <c r="QFN868" s="41"/>
      <c r="QFO868" s="41"/>
      <c r="QFP868" s="41"/>
      <c r="QFQ868" s="41"/>
      <c r="QFR868" s="41"/>
      <c r="QFS868" s="41"/>
      <c r="QFT868" s="41"/>
      <c r="QFU868" s="41"/>
      <c r="QFV868" s="41"/>
      <c r="QFW868" s="41"/>
      <c r="QFX868" s="41"/>
      <c r="QFY868" s="41"/>
      <c r="QFZ868" s="41"/>
      <c r="QGA868" s="41"/>
      <c r="QGB868" s="41"/>
      <c r="QGC868" s="41"/>
      <c r="QGD868" s="41"/>
      <c r="QGE868" s="41"/>
      <c r="QGF868" s="41"/>
      <c r="QGG868" s="41"/>
      <c r="QGH868" s="41"/>
      <c r="QGI868" s="41"/>
      <c r="QGJ868" s="41"/>
      <c r="QGK868" s="41"/>
      <c r="QGL868" s="41"/>
      <c r="QGM868" s="41"/>
      <c r="QGN868" s="41"/>
      <c r="QGO868" s="41"/>
      <c r="QGP868" s="41"/>
      <c r="QGQ868" s="41"/>
      <c r="QGR868" s="41"/>
      <c r="QGS868" s="41"/>
      <c r="QGT868" s="41"/>
      <c r="QGU868" s="41"/>
      <c r="QGV868" s="41"/>
      <c r="QGW868" s="41"/>
      <c r="QGX868" s="41"/>
      <c r="QGY868" s="41"/>
      <c r="QGZ868" s="41"/>
      <c r="QHA868" s="41"/>
      <c r="QHB868" s="41"/>
      <c r="QHC868" s="41"/>
      <c r="QHD868" s="41"/>
      <c r="QHE868" s="41"/>
      <c r="QHF868" s="41"/>
      <c r="QHG868" s="41"/>
      <c r="QHH868" s="41"/>
      <c r="QHI868" s="41"/>
      <c r="QHJ868" s="41"/>
      <c r="QHK868" s="41"/>
      <c r="QHL868" s="41"/>
      <c r="QHM868" s="41"/>
      <c r="QHN868" s="41"/>
      <c r="QHO868" s="41"/>
      <c r="QHP868" s="41"/>
      <c r="QHQ868" s="41"/>
      <c r="QHR868" s="41"/>
      <c r="QHS868" s="41"/>
      <c r="QHT868" s="41"/>
      <c r="QHU868" s="41"/>
      <c r="QHV868" s="41"/>
      <c r="QHW868" s="41"/>
      <c r="QHX868" s="41"/>
      <c r="QHY868" s="41"/>
      <c r="QHZ868" s="41"/>
      <c r="QIA868" s="41"/>
      <c r="QIB868" s="41"/>
      <c r="QIC868" s="41"/>
      <c r="QID868" s="41"/>
      <c r="QIE868" s="41"/>
      <c r="QIF868" s="41"/>
      <c r="QIG868" s="41"/>
      <c r="QIH868" s="41"/>
      <c r="QII868" s="41"/>
      <c r="QIJ868" s="41"/>
      <c r="QIK868" s="41"/>
      <c r="QIL868" s="41"/>
      <c r="QIM868" s="41"/>
      <c r="QIN868" s="41"/>
      <c r="QIO868" s="41"/>
      <c r="QIP868" s="41"/>
      <c r="QIQ868" s="41"/>
      <c r="QIR868" s="41"/>
      <c r="QIS868" s="41"/>
      <c r="QIT868" s="41"/>
      <c r="QIU868" s="41"/>
      <c r="QIV868" s="41"/>
      <c r="QIW868" s="41"/>
      <c r="QIX868" s="41"/>
      <c r="QIY868" s="41"/>
      <c r="QIZ868" s="41"/>
      <c r="QJA868" s="41"/>
      <c r="QJB868" s="41"/>
      <c r="QJC868" s="41"/>
      <c r="QJD868" s="41"/>
      <c r="QJE868" s="41"/>
      <c r="QJF868" s="41"/>
      <c r="QJG868" s="41"/>
      <c r="QJH868" s="41"/>
      <c r="QJI868" s="41"/>
      <c r="QJJ868" s="41"/>
      <c r="QJK868" s="41"/>
      <c r="QJL868" s="41"/>
      <c r="QJM868" s="41"/>
      <c r="QJN868" s="41"/>
      <c r="QJO868" s="41"/>
      <c r="QJP868" s="41"/>
      <c r="QJQ868" s="41"/>
      <c r="QJR868" s="41"/>
      <c r="QJS868" s="41"/>
      <c r="QJT868" s="41"/>
      <c r="QJU868" s="41"/>
      <c r="QJV868" s="41"/>
      <c r="QJW868" s="41"/>
      <c r="QJX868" s="41"/>
      <c r="QJY868" s="41"/>
      <c r="QJZ868" s="41"/>
      <c r="QKA868" s="41"/>
      <c r="QKB868" s="41"/>
      <c r="QKC868" s="41"/>
      <c r="QKD868" s="41"/>
      <c r="QKE868" s="41"/>
      <c r="QKF868" s="41"/>
      <c r="QKG868" s="41"/>
      <c r="QKH868" s="41"/>
      <c r="QKI868" s="41"/>
      <c r="QKJ868" s="41"/>
      <c r="QKK868" s="41"/>
      <c r="QKL868" s="41"/>
      <c r="QKM868" s="41"/>
      <c r="QKN868" s="41"/>
      <c r="QKO868" s="41"/>
      <c r="QKP868" s="41"/>
      <c r="QKQ868" s="41"/>
      <c r="QKR868" s="41"/>
      <c r="QKS868" s="41"/>
      <c r="QKT868" s="41"/>
      <c r="QKU868" s="41"/>
      <c r="QKV868" s="41"/>
      <c r="QKW868" s="41"/>
      <c r="QKX868" s="41"/>
      <c r="QKY868" s="41"/>
      <c r="QKZ868" s="41"/>
      <c r="QLA868" s="41"/>
      <c r="QLB868" s="41"/>
      <c r="QLC868" s="41"/>
      <c r="QLD868" s="41"/>
      <c r="QLE868" s="41"/>
      <c r="QLF868" s="41"/>
      <c r="QLG868" s="41"/>
      <c r="QLH868" s="41"/>
      <c r="QLI868" s="41"/>
      <c r="QLJ868" s="41"/>
      <c r="QLK868" s="41"/>
      <c r="QLL868" s="41"/>
      <c r="QLM868" s="41"/>
      <c r="QLN868" s="41"/>
      <c r="QLO868" s="41"/>
      <c r="QLP868" s="41"/>
      <c r="QLQ868" s="41"/>
      <c r="QLR868" s="41"/>
      <c r="QLS868" s="41"/>
      <c r="QLT868" s="41"/>
      <c r="QLU868" s="41"/>
      <c r="QLV868" s="41"/>
      <c r="QLW868" s="41"/>
      <c r="QLX868" s="41"/>
      <c r="QLY868" s="41"/>
      <c r="QLZ868" s="41"/>
      <c r="QMA868" s="41"/>
      <c r="QMB868" s="41"/>
      <c r="QMC868" s="41"/>
      <c r="QMD868" s="41"/>
      <c r="QME868" s="41"/>
      <c r="QMF868" s="41"/>
      <c r="QMG868" s="41"/>
      <c r="QMH868" s="41"/>
      <c r="QMI868" s="41"/>
      <c r="QMJ868" s="41"/>
      <c r="QMK868" s="41"/>
      <c r="QML868" s="41"/>
      <c r="QMM868" s="41"/>
      <c r="QMN868" s="41"/>
      <c r="QMO868" s="41"/>
      <c r="QMP868" s="41"/>
      <c r="QMQ868" s="41"/>
      <c r="QMR868" s="41"/>
      <c r="QMS868" s="41"/>
      <c r="QMT868" s="41"/>
      <c r="QMU868" s="41"/>
      <c r="QMV868" s="41"/>
      <c r="QMW868" s="41"/>
      <c r="QMX868" s="41"/>
      <c r="QMY868" s="41"/>
      <c r="QMZ868" s="41"/>
      <c r="QNA868" s="41"/>
      <c r="QNB868" s="41"/>
      <c r="QNC868" s="41"/>
      <c r="QND868" s="41"/>
      <c r="QNE868" s="41"/>
      <c r="QNF868" s="41"/>
      <c r="QNG868" s="41"/>
      <c r="QNH868" s="41"/>
      <c r="QNI868" s="41"/>
      <c r="QNJ868" s="41"/>
      <c r="QNK868" s="41"/>
      <c r="QNL868" s="41"/>
      <c r="QNM868" s="41"/>
      <c r="QNN868" s="41"/>
      <c r="QNO868" s="41"/>
      <c r="QNP868" s="41"/>
      <c r="QNQ868" s="41"/>
      <c r="QNR868" s="41"/>
      <c r="QNS868" s="41"/>
      <c r="QNT868" s="41"/>
      <c r="QNU868" s="41"/>
      <c r="QNV868" s="41"/>
      <c r="QNW868" s="41"/>
      <c r="QNX868" s="41"/>
      <c r="QNY868" s="41"/>
      <c r="QNZ868" s="41"/>
      <c r="QOA868" s="41"/>
      <c r="QOB868" s="41"/>
      <c r="QOC868" s="41"/>
      <c r="QOD868" s="41"/>
      <c r="QOE868" s="41"/>
      <c r="QOF868" s="41"/>
      <c r="QOG868" s="41"/>
      <c r="QOH868" s="41"/>
      <c r="QOI868" s="41"/>
      <c r="QOJ868" s="41"/>
      <c r="QOK868" s="41"/>
      <c r="QOL868" s="41"/>
      <c r="QOM868" s="41"/>
      <c r="QON868" s="41"/>
      <c r="QOO868" s="41"/>
      <c r="QOP868" s="41"/>
      <c r="QOQ868" s="41"/>
      <c r="QOR868" s="41"/>
      <c r="QOS868" s="41"/>
      <c r="QOT868" s="41"/>
      <c r="QOU868" s="41"/>
      <c r="QOV868" s="41"/>
      <c r="QOW868" s="41"/>
      <c r="QOX868" s="41"/>
      <c r="QOY868" s="41"/>
      <c r="QOZ868" s="41"/>
      <c r="QPA868" s="41"/>
      <c r="QPB868" s="41"/>
      <c r="QPC868" s="41"/>
      <c r="QPD868" s="41"/>
      <c r="QPE868" s="41"/>
      <c r="QPF868" s="41"/>
      <c r="QPG868" s="41"/>
      <c r="QPH868" s="41"/>
      <c r="QPI868" s="41"/>
      <c r="QPJ868" s="41"/>
      <c r="QPK868" s="41"/>
      <c r="QPL868" s="41"/>
      <c r="QPM868" s="41"/>
      <c r="QPN868" s="41"/>
      <c r="QPO868" s="41"/>
      <c r="QPP868" s="41"/>
      <c r="QPQ868" s="41"/>
      <c r="QPR868" s="41"/>
      <c r="QPS868" s="41"/>
      <c r="QPT868" s="41"/>
      <c r="QPU868" s="41"/>
      <c r="QPV868" s="41"/>
      <c r="QPW868" s="41"/>
      <c r="QPX868" s="41"/>
      <c r="QPY868" s="41"/>
      <c r="QPZ868" s="41"/>
      <c r="QQA868" s="41"/>
      <c r="QQB868" s="41"/>
      <c r="QQC868" s="41"/>
      <c r="QQD868" s="41"/>
      <c r="QQE868" s="41"/>
      <c r="QQF868" s="41"/>
      <c r="QQG868" s="41"/>
      <c r="QQH868" s="41"/>
      <c r="QQI868" s="41"/>
      <c r="QQJ868" s="41"/>
      <c r="QQK868" s="41"/>
      <c r="QQL868" s="41"/>
      <c r="QQM868" s="41"/>
      <c r="QQN868" s="41"/>
      <c r="QQO868" s="41"/>
      <c r="QQP868" s="41"/>
      <c r="QQQ868" s="41"/>
      <c r="QQR868" s="41"/>
      <c r="QQS868" s="41"/>
      <c r="QQT868" s="41"/>
      <c r="QQU868" s="41"/>
      <c r="QQV868" s="41"/>
      <c r="QQW868" s="41"/>
      <c r="QQX868" s="41"/>
      <c r="QQY868" s="41"/>
      <c r="QQZ868" s="41"/>
      <c r="QRA868" s="41"/>
      <c r="QRB868" s="41"/>
      <c r="QRC868" s="41"/>
      <c r="QRD868" s="41"/>
      <c r="QRE868" s="41"/>
      <c r="QRF868" s="41"/>
      <c r="QRG868" s="41"/>
      <c r="QRH868" s="41"/>
      <c r="QRI868" s="41"/>
      <c r="QRJ868" s="41"/>
      <c r="QRK868" s="41"/>
      <c r="QRL868" s="41"/>
      <c r="QRM868" s="41"/>
      <c r="QRN868" s="41"/>
      <c r="QRO868" s="41"/>
      <c r="QRP868" s="41"/>
      <c r="QRQ868" s="41"/>
      <c r="QRR868" s="41"/>
      <c r="QRS868" s="41"/>
      <c r="QRT868" s="41"/>
      <c r="QRU868" s="41"/>
      <c r="QRV868" s="41"/>
      <c r="QRW868" s="41"/>
      <c r="QRX868" s="41"/>
      <c r="QRY868" s="41"/>
      <c r="QRZ868" s="41"/>
      <c r="QSA868" s="41"/>
      <c r="QSB868" s="41"/>
      <c r="QSC868" s="41"/>
      <c r="QSD868" s="41"/>
      <c r="QSE868" s="41"/>
      <c r="QSF868" s="41"/>
      <c r="QSG868" s="41"/>
      <c r="QSH868" s="41"/>
      <c r="QSI868" s="41"/>
      <c r="QSJ868" s="41"/>
      <c r="QSK868" s="41"/>
      <c r="QSL868" s="41"/>
      <c r="QSM868" s="41"/>
      <c r="QSN868" s="41"/>
      <c r="QSO868" s="41"/>
      <c r="QSP868" s="41"/>
      <c r="QSQ868" s="41"/>
      <c r="QSR868" s="41"/>
      <c r="QSS868" s="41"/>
      <c r="QST868" s="41"/>
      <c r="QSU868" s="41"/>
      <c r="QSV868" s="41"/>
      <c r="QSW868" s="41"/>
      <c r="QSX868" s="41"/>
      <c r="QSY868" s="41"/>
      <c r="QSZ868" s="41"/>
      <c r="QTA868" s="41"/>
      <c r="QTB868" s="41"/>
      <c r="QTC868" s="41"/>
      <c r="QTD868" s="41"/>
      <c r="QTE868" s="41"/>
      <c r="QTF868" s="41"/>
      <c r="QTG868" s="41"/>
      <c r="QTH868" s="41"/>
      <c r="QTI868" s="41"/>
      <c r="QTJ868" s="41"/>
      <c r="QTK868" s="41"/>
      <c r="QTL868" s="41"/>
      <c r="QTM868" s="41"/>
      <c r="QTN868" s="41"/>
      <c r="QTO868" s="41"/>
      <c r="QTP868" s="41"/>
      <c r="QTQ868" s="41"/>
      <c r="QTR868" s="41"/>
      <c r="QTS868" s="41"/>
      <c r="QTT868" s="41"/>
      <c r="QTU868" s="41"/>
      <c r="QTV868" s="41"/>
      <c r="QTW868" s="41"/>
      <c r="QTX868" s="41"/>
      <c r="QTY868" s="41"/>
      <c r="QTZ868" s="41"/>
      <c r="QUA868" s="41"/>
      <c r="QUB868" s="41"/>
      <c r="QUC868" s="41"/>
      <c r="QUD868" s="41"/>
      <c r="QUE868" s="41"/>
      <c r="QUF868" s="41"/>
      <c r="QUG868" s="41"/>
      <c r="QUH868" s="41"/>
      <c r="QUI868" s="41"/>
      <c r="QUJ868" s="41"/>
      <c r="QUK868" s="41"/>
      <c r="QUL868" s="41"/>
      <c r="QUM868" s="41"/>
      <c r="QUN868" s="41"/>
      <c r="QUO868" s="41"/>
      <c r="QUP868" s="41"/>
      <c r="QUQ868" s="41"/>
      <c r="QUR868" s="41"/>
      <c r="QUS868" s="41"/>
      <c r="QUT868" s="41"/>
      <c r="QUU868" s="41"/>
      <c r="QUV868" s="41"/>
      <c r="QUW868" s="41"/>
      <c r="QUX868" s="41"/>
      <c r="QUY868" s="41"/>
      <c r="QUZ868" s="41"/>
      <c r="QVA868" s="41"/>
      <c r="QVB868" s="41"/>
      <c r="QVC868" s="41"/>
      <c r="QVD868" s="41"/>
      <c r="QVE868" s="41"/>
      <c r="QVF868" s="41"/>
      <c r="QVG868" s="41"/>
      <c r="QVH868" s="41"/>
      <c r="QVI868" s="41"/>
      <c r="QVJ868" s="41"/>
      <c r="QVK868" s="41"/>
      <c r="QVL868" s="41"/>
      <c r="QVM868" s="41"/>
      <c r="QVN868" s="41"/>
      <c r="QVO868" s="41"/>
      <c r="QVP868" s="41"/>
      <c r="QVQ868" s="41"/>
      <c r="QVR868" s="41"/>
      <c r="QVS868" s="41"/>
      <c r="QVT868" s="41"/>
      <c r="QVU868" s="41"/>
      <c r="QVV868" s="41"/>
      <c r="QVW868" s="41"/>
      <c r="QVX868" s="41"/>
      <c r="QVY868" s="41"/>
      <c r="QVZ868" s="41"/>
      <c r="QWA868" s="41"/>
      <c r="QWB868" s="41"/>
      <c r="QWC868" s="41"/>
      <c r="QWD868" s="41"/>
      <c r="QWE868" s="41"/>
      <c r="QWF868" s="41"/>
      <c r="QWG868" s="41"/>
      <c r="QWH868" s="41"/>
      <c r="QWI868" s="41"/>
      <c r="QWJ868" s="41"/>
      <c r="QWK868" s="41"/>
      <c r="QWL868" s="41"/>
      <c r="QWM868" s="41"/>
      <c r="QWN868" s="41"/>
      <c r="QWO868" s="41"/>
      <c r="QWP868" s="41"/>
      <c r="QWQ868" s="41"/>
      <c r="QWR868" s="41"/>
      <c r="QWS868" s="41"/>
      <c r="QWT868" s="41"/>
      <c r="QWU868" s="41"/>
      <c r="QWV868" s="41"/>
      <c r="QWW868" s="41"/>
      <c r="QWX868" s="41"/>
      <c r="QWY868" s="41"/>
      <c r="QWZ868" s="41"/>
      <c r="QXA868" s="41"/>
      <c r="QXB868" s="41"/>
      <c r="QXC868" s="41"/>
      <c r="QXD868" s="41"/>
      <c r="QXE868" s="41"/>
      <c r="QXF868" s="41"/>
      <c r="QXG868" s="41"/>
      <c r="QXH868" s="41"/>
      <c r="QXI868" s="41"/>
      <c r="QXJ868" s="41"/>
      <c r="QXK868" s="41"/>
      <c r="QXL868" s="41"/>
      <c r="QXM868" s="41"/>
      <c r="QXN868" s="41"/>
      <c r="QXO868" s="41"/>
      <c r="QXP868" s="41"/>
      <c r="QXQ868" s="41"/>
      <c r="QXR868" s="41"/>
      <c r="QXS868" s="41"/>
      <c r="QXT868" s="41"/>
      <c r="QXU868" s="41"/>
      <c r="QXV868" s="41"/>
      <c r="QXW868" s="41"/>
      <c r="QXX868" s="41"/>
      <c r="QXY868" s="41"/>
      <c r="QXZ868" s="41"/>
      <c r="QYA868" s="41"/>
      <c r="QYB868" s="41"/>
      <c r="QYC868" s="41"/>
      <c r="QYD868" s="41"/>
      <c r="QYE868" s="41"/>
      <c r="QYF868" s="41"/>
      <c r="QYG868" s="41"/>
      <c r="QYH868" s="41"/>
      <c r="QYI868" s="41"/>
      <c r="QYJ868" s="41"/>
      <c r="QYK868" s="41"/>
      <c r="QYL868" s="41"/>
      <c r="QYM868" s="41"/>
      <c r="QYN868" s="41"/>
      <c r="QYO868" s="41"/>
      <c r="QYP868" s="41"/>
      <c r="QYQ868" s="41"/>
      <c r="QYR868" s="41"/>
      <c r="QYS868" s="41"/>
      <c r="QYT868" s="41"/>
      <c r="QYU868" s="41"/>
      <c r="QYV868" s="41"/>
      <c r="QYW868" s="41"/>
      <c r="QYX868" s="41"/>
      <c r="QYY868" s="41"/>
      <c r="QYZ868" s="41"/>
      <c r="QZA868" s="41"/>
      <c r="QZB868" s="41"/>
      <c r="QZC868" s="41"/>
      <c r="QZD868" s="41"/>
      <c r="QZE868" s="41"/>
      <c r="QZF868" s="41"/>
      <c r="QZG868" s="41"/>
      <c r="QZH868" s="41"/>
      <c r="QZI868" s="41"/>
      <c r="QZJ868" s="41"/>
      <c r="QZK868" s="41"/>
      <c r="QZL868" s="41"/>
      <c r="QZM868" s="41"/>
      <c r="QZN868" s="41"/>
      <c r="QZO868" s="41"/>
      <c r="QZP868" s="41"/>
      <c r="QZQ868" s="41"/>
      <c r="QZR868" s="41"/>
      <c r="QZS868" s="41"/>
      <c r="QZT868" s="41"/>
      <c r="QZU868" s="41"/>
      <c r="QZV868" s="41"/>
      <c r="QZW868" s="41"/>
      <c r="QZX868" s="41"/>
      <c r="QZY868" s="41"/>
      <c r="QZZ868" s="41"/>
      <c r="RAA868" s="41"/>
      <c r="RAB868" s="41"/>
      <c r="RAC868" s="41"/>
      <c r="RAD868" s="41"/>
      <c r="RAE868" s="41"/>
      <c r="RAF868" s="41"/>
      <c r="RAG868" s="41"/>
      <c r="RAH868" s="41"/>
      <c r="RAI868" s="41"/>
      <c r="RAJ868" s="41"/>
      <c r="RAK868" s="41"/>
      <c r="RAL868" s="41"/>
      <c r="RAM868" s="41"/>
      <c r="RAN868" s="41"/>
      <c r="RAO868" s="41"/>
      <c r="RAP868" s="41"/>
      <c r="RAQ868" s="41"/>
      <c r="RAR868" s="41"/>
      <c r="RAS868" s="41"/>
      <c r="RAT868" s="41"/>
      <c r="RAU868" s="41"/>
      <c r="RAV868" s="41"/>
      <c r="RAW868" s="41"/>
      <c r="RAX868" s="41"/>
      <c r="RAY868" s="41"/>
      <c r="RAZ868" s="41"/>
      <c r="RBA868" s="41"/>
      <c r="RBB868" s="41"/>
      <c r="RBC868" s="41"/>
      <c r="RBD868" s="41"/>
      <c r="RBE868" s="41"/>
      <c r="RBF868" s="41"/>
      <c r="RBG868" s="41"/>
      <c r="RBH868" s="41"/>
      <c r="RBI868" s="41"/>
      <c r="RBJ868" s="41"/>
      <c r="RBK868" s="41"/>
      <c r="RBL868" s="41"/>
      <c r="RBM868" s="41"/>
      <c r="RBN868" s="41"/>
      <c r="RBO868" s="41"/>
      <c r="RBP868" s="41"/>
      <c r="RBQ868" s="41"/>
      <c r="RBR868" s="41"/>
      <c r="RBS868" s="41"/>
      <c r="RBT868" s="41"/>
      <c r="RBU868" s="41"/>
      <c r="RBV868" s="41"/>
      <c r="RBW868" s="41"/>
      <c r="RBX868" s="41"/>
      <c r="RBY868" s="41"/>
      <c r="RBZ868" s="41"/>
      <c r="RCA868" s="41"/>
      <c r="RCB868" s="41"/>
      <c r="RCC868" s="41"/>
      <c r="RCD868" s="41"/>
      <c r="RCE868" s="41"/>
      <c r="RCF868" s="41"/>
      <c r="RCG868" s="41"/>
      <c r="RCH868" s="41"/>
      <c r="RCI868" s="41"/>
      <c r="RCJ868" s="41"/>
      <c r="RCK868" s="41"/>
      <c r="RCL868" s="41"/>
      <c r="RCM868" s="41"/>
      <c r="RCN868" s="41"/>
      <c r="RCO868" s="41"/>
      <c r="RCP868" s="41"/>
      <c r="RCQ868" s="41"/>
      <c r="RCR868" s="41"/>
      <c r="RCS868" s="41"/>
      <c r="RCT868" s="41"/>
      <c r="RCU868" s="41"/>
      <c r="RCV868" s="41"/>
      <c r="RCW868" s="41"/>
      <c r="RCX868" s="41"/>
      <c r="RCY868" s="41"/>
      <c r="RCZ868" s="41"/>
      <c r="RDA868" s="41"/>
      <c r="RDB868" s="41"/>
      <c r="RDC868" s="41"/>
      <c r="RDD868" s="41"/>
      <c r="RDE868" s="41"/>
      <c r="RDF868" s="41"/>
      <c r="RDG868" s="41"/>
      <c r="RDH868" s="41"/>
      <c r="RDI868" s="41"/>
      <c r="RDJ868" s="41"/>
      <c r="RDK868" s="41"/>
      <c r="RDL868" s="41"/>
      <c r="RDM868" s="41"/>
      <c r="RDN868" s="41"/>
      <c r="RDO868" s="41"/>
      <c r="RDP868" s="41"/>
      <c r="RDQ868" s="41"/>
      <c r="RDR868" s="41"/>
      <c r="RDS868" s="41"/>
      <c r="RDT868" s="41"/>
      <c r="RDU868" s="41"/>
      <c r="RDV868" s="41"/>
      <c r="RDW868" s="41"/>
      <c r="RDX868" s="41"/>
      <c r="RDY868" s="41"/>
      <c r="RDZ868" s="41"/>
      <c r="REA868" s="41"/>
      <c r="REB868" s="41"/>
      <c r="REC868" s="41"/>
      <c r="RED868" s="41"/>
      <c r="REE868" s="41"/>
      <c r="REF868" s="41"/>
      <c r="REG868" s="41"/>
      <c r="REH868" s="41"/>
      <c r="REI868" s="41"/>
      <c r="REJ868" s="41"/>
      <c r="REK868" s="41"/>
      <c r="REL868" s="41"/>
      <c r="REM868" s="41"/>
      <c r="REN868" s="41"/>
      <c r="REO868" s="41"/>
      <c r="REP868" s="41"/>
      <c r="REQ868" s="41"/>
      <c r="RER868" s="41"/>
      <c r="RES868" s="41"/>
      <c r="RET868" s="41"/>
      <c r="REU868" s="41"/>
      <c r="REV868" s="41"/>
      <c r="REW868" s="41"/>
      <c r="REX868" s="41"/>
      <c r="REY868" s="41"/>
      <c r="REZ868" s="41"/>
      <c r="RFA868" s="41"/>
      <c r="RFB868" s="41"/>
      <c r="RFC868" s="41"/>
      <c r="RFD868" s="41"/>
      <c r="RFE868" s="41"/>
      <c r="RFF868" s="41"/>
      <c r="RFG868" s="41"/>
      <c r="RFH868" s="41"/>
      <c r="RFI868" s="41"/>
      <c r="RFJ868" s="41"/>
      <c r="RFK868" s="41"/>
      <c r="RFL868" s="41"/>
      <c r="RFM868" s="41"/>
      <c r="RFN868" s="41"/>
      <c r="RFO868" s="41"/>
      <c r="RFP868" s="41"/>
      <c r="RFQ868" s="41"/>
      <c r="RFR868" s="41"/>
      <c r="RFS868" s="41"/>
      <c r="RFT868" s="41"/>
      <c r="RFU868" s="41"/>
      <c r="RFV868" s="41"/>
      <c r="RFW868" s="41"/>
      <c r="RFX868" s="41"/>
      <c r="RFY868" s="41"/>
      <c r="RFZ868" s="41"/>
      <c r="RGA868" s="41"/>
      <c r="RGB868" s="41"/>
      <c r="RGC868" s="41"/>
      <c r="RGD868" s="41"/>
      <c r="RGE868" s="41"/>
      <c r="RGF868" s="41"/>
      <c r="RGG868" s="41"/>
      <c r="RGH868" s="41"/>
      <c r="RGI868" s="41"/>
      <c r="RGJ868" s="41"/>
      <c r="RGK868" s="41"/>
      <c r="RGL868" s="41"/>
      <c r="RGM868" s="41"/>
      <c r="RGN868" s="41"/>
      <c r="RGO868" s="41"/>
      <c r="RGP868" s="41"/>
      <c r="RGQ868" s="41"/>
      <c r="RGR868" s="41"/>
      <c r="RGS868" s="41"/>
      <c r="RGT868" s="41"/>
      <c r="RGU868" s="41"/>
      <c r="RGV868" s="41"/>
      <c r="RGW868" s="41"/>
      <c r="RGX868" s="41"/>
      <c r="RGY868" s="41"/>
      <c r="RGZ868" s="41"/>
      <c r="RHA868" s="41"/>
      <c r="RHB868" s="41"/>
      <c r="RHC868" s="41"/>
      <c r="RHD868" s="41"/>
      <c r="RHE868" s="41"/>
      <c r="RHF868" s="41"/>
      <c r="RHG868" s="41"/>
      <c r="RHH868" s="41"/>
      <c r="RHI868" s="41"/>
      <c r="RHJ868" s="41"/>
      <c r="RHK868" s="41"/>
      <c r="RHL868" s="41"/>
      <c r="RHM868" s="41"/>
      <c r="RHN868" s="41"/>
      <c r="RHO868" s="41"/>
      <c r="RHP868" s="41"/>
      <c r="RHQ868" s="41"/>
      <c r="RHR868" s="41"/>
      <c r="RHS868" s="41"/>
      <c r="RHT868" s="41"/>
      <c r="RHU868" s="41"/>
      <c r="RHV868" s="41"/>
      <c r="RHW868" s="41"/>
      <c r="RHX868" s="41"/>
      <c r="RHY868" s="41"/>
      <c r="RHZ868" s="41"/>
      <c r="RIA868" s="41"/>
      <c r="RIB868" s="41"/>
      <c r="RIC868" s="41"/>
      <c r="RID868" s="41"/>
      <c r="RIE868" s="41"/>
      <c r="RIF868" s="41"/>
      <c r="RIG868" s="41"/>
      <c r="RIH868" s="41"/>
      <c r="RII868" s="41"/>
      <c r="RIJ868" s="41"/>
      <c r="RIK868" s="41"/>
      <c r="RIL868" s="41"/>
      <c r="RIM868" s="41"/>
      <c r="RIN868" s="41"/>
      <c r="RIO868" s="41"/>
      <c r="RIP868" s="41"/>
      <c r="RIQ868" s="41"/>
      <c r="RIR868" s="41"/>
      <c r="RIS868" s="41"/>
      <c r="RIT868" s="41"/>
      <c r="RIU868" s="41"/>
      <c r="RIV868" s="41"/>
      <c r="RIW868" s="41"/>
      <c r="RIX868" s="41"/>
      <c r="RIY868" s="41"/>
      <c r="RIZ868" s="41"/>
      <c r="RJA868" s="41"/>
      <c r="RJB868" s="41"/>
      <c r="RJC868" s="41"/>
      <c r="RJD868" s="41"/>
      <c r="RJE868" s="41"/>
      <c r="RJF868" s="41"/>
      <c r="RJG868" s="41"/>
      <c r="RJH868" s="41"/>
      <c r="RJI868" s="41"/>
      <c r="RJJ868" s="41"/>
      <c r="RJK868" s="41"/>
      <c r="RJL868" s="41"/>
      <c r="RJM868" s="41"/>
      <c r="RJN868" s="41"/>
      <c r="RJO868" s="41"/>
      <c r="RJP868" s="41"/>
      <c r="RJQ868" s="41"/>
      <c r="RJR868" s="41"/>
      <c r="RJS868" s="41"/>
      <c r="RJT868" s="41"/>
      <c r="RJU868" s="41"/>
      <c r="RJV868" s="41"/>
      <c r="RJW868" s="41"/>
      <c r="RJX868" s="41"/>
      <c r="RJY868" s="41"/>
      <c r="RJZ868" s="41"/>
      <c r="RKA868" s="41"/>
      <c r="RKB868" s="41"/>
      <c r="RKC868" s="41"/>
      <c r="RKD868" s="41"/>
      <c r="RKE868" s="41"/>
      <c r="RKF868" s="41"/>
      <c r="RKG868" s="41"/>
      <c r="RKH868" s="41"/>
      <c r="RKI868" s="41"/>
      <c r="RKJ868" s="41"/>
      <c r="RKK868" s="41"/>
      <c r="RKL868" s="41"/>
      <c r="RKM868" s="41"/>
      <c r="RKN868" s="41"/>
      <c r="RKO868" s="41"/>
      <c r="RKP868" s="41"/>
      <c r="RKQ868" s="41"/>
      <c r="RKR868" s="41"/>
      <c r="RKS868" s="41"/>
      <c r="RKT868" s="41"/>
      <c r="RKU868" s="41"/>
      <c r="RKV868" s="41"/>
      <c r="RKW868" s="41"/>
      <c r="RKX868" s="41"/>
      <c r="RKY868" s="41"/>
      <c r="RKZ868" s="41"/>
      <c r="RLA868" s="41"/>
      <c r="RLB868" s="41"/>
      <c r="RLC868" s="41"/>
      <c r="RLD868" s="41"/>
      <c r="RLE868" s="41"/>
      <c r="RLF868" s="41"/>
      <c r="RLG868" s="41"/>
      <c r="RLH868" s="41"/>
      <c r="RLI868" s="41"/>
      <c r="RLJ868" s="41"/>
      <c r="RLK868" s="41"/>
      <c r="RLL868" s="41"/>
      <c r="RLM868" s="41"/>
      <c r="RLN868" s="41"/>
      <c r="RLO868" s="41"/>
      <c r="RLP868" s="41"/>
      <c r="RLQ868" s="41"/>
      <c r="RLR868" s="41"/>
      <c r="RLS868" s="41"/>
      <c r="RLT868" s="41"/>
      <c r="RLU868" s="41"/>
      <c r="RLV868" s="41"/>
      <c r="RLW868" s="41"/>
      <c r="RLX868" s="41"/>
      <c r="RLY868" s="41"/>
      <c r="RLZ868" s="41"/>
      <c r="RMA868" s="41"/>
      <c r="RMB868" s="41"/>
      <c r="RMC868" s="41"/>
      <c r="RMD868" s="41"/>
      <c r="RME868" s="41"/>
      <c r="RMF868" s="41"/>
      <c r="RMG868" s="41"/>
      <c r="RMH868" s="41"/>
      <c r="RMI868" s="41"/>
      <c r="RMJ868" s="41"/>
      <c r="RMK868" s="41"/>
      <c r="RML868" s="41"/>
      <c r="RMM868" s="41"/>
      <c r="RMN868" s="41"/>
      <c r="RMO868" s="41"/>
      <c r="RMP868" s="41"/>
      <c r="RMQ868" s="41"/>
      <c r="RMR868" s="41"/>
      <c r="RMS868" s="41"/>
      <c r="RMT868" s="41"/>
      <c r="RMU868" s="41"/>
      <c r="RMV868" s="41"/>
      <c r="RMW868" s="41"/>
      <c r="RMX868" s="41"/>
      <c r="RMY868" s="41"/>
      <c r="RMZ868" s="41"/>
      <c r="RNA868" s="41"/>
      <c r="RNB868" s="41"/>
      <c r="RNC868" s="41"/>
      <c r="RND868" s="41"/>
      <c r="RNE868" s="41"/>
      <c r="RNF868" s="41"/>
      <c r="RNG868" s="41"/>
      <c r="RNH868" s="41"/>
      <c r="RNI868" s="41"/>
      <c r="RNJ868" s="41"/>
      <c r="RNK868" s="41"/>
      <c r="RNL868" s="41"/>
      <c r="RNM868" s="41"/>
      <c r="RNN868" s="41"/>
      <c r="RNO868" s="41"/>
      <c r="RNP868" s="41"/>
      <c r="RNQ868" s="41"/>
      <c r="RNR868" s="41"/>
      <c r="RNS868" s="41"/>
      <c r="RNT868" s="41"/>
      <c r="RNU868" s="41"/>
      <c r="RNV868" s="41"/>
      <c r="RNW868" s="41"/>
      <c r="RNX868" s="41"/>
      <c r="RNY868" s="41"/>
      <c r="RNZ868" s="41"/>
      <c r="ROA868" s="41"/>
      <c r="ROB868" s="41"/>
      <c r="ROC868" s="41"/>
      <c r="ROD868" s="41"/>
      <c r="ROE868" s="41"/>
      <c r="ROF868" s="41"/>
      <c r="ROG868" s="41"/>
      <c r="ROH868" s="41"/>
      <c r="ROI868" s="41"/>
      <c r="ROJ868" s="41"/>
      <c r="ROK868" s="41"/>
      <c r="ROL868" s="41"/>
      <c r="ROM868" s="41"/>
      <c r="RON868" s="41"/>
      <c r="ROO868" s="41"/>
      <c r="ROP868" s="41"/>
      <c r="ROQ868" s="41"/>
      <c r="ROR868" s="41"/>
      <c r="ROS868" s="41"/>
      <c r="ROT868" s="41"/>
      <c r="ROU868" s="41"/>
      <c r="ROV868" s="41"/>
      <c r="ROW868" s="41"/>
      <c r="ROX868" s="41"/>
      <c r="ROY868" s="41"/>
      <c r="ROZ868" s="41"/>
      <c r="RPA868" s="41"/>
      <c r="RPB868" s="41"/>
      <c r="RPC868" s="41"/>
      <c r="RPD868" s="41"/>
      <c r="RPE868" s="41"/>
      <c r="RPF868" s="41"/>
      <c r="RPG868" s="41"/>
      <c r="RPH868" s="41"/>
      <c r="RPI868" s="41"/>
      <c r="RPJ868" s="41"/>
      <c r="RPK868" s="41"/>
      <c r="RPL868" s="41"/>
      <c r="RPM868" s="41"/>
      <c r="RPN868" s="41"/>
      <c r="RPO868" s="41"/>
      <c r="RPP868" s="41"/>
      <c r="RPQ868" s="41"/>
      <c r="RPR868" s="41"/>
      <c r="RPS868" s="41"/>
      <c r="RPT868" s="41"/>
      <c r="RPU868" s="41"/>
      <c r="RPV868" s="41"/>
      <c r="RPW868" s="41"/>
      <c r="RPX868" s="41"/>
      <c r="RPY868" s="41"/>
      <c r="RPZ868" s="41"/>
      <c r="RQA868" s="41"/>
      <c r="RQB868" s="41"/>
      <c r="RQC868" s="41"/>
      <c r="RQD868" s="41"/>
      <c r="RQE868" s="41"/>
      <c r="RQF868" s="41"/>
      <c r="RQG868" s="41"/>
      <c r="RQH868" s="41"/>
      <c r="RQI868" s="41"/>
      <c r="RQJ868" s="41"/>
      <c r="RQK868" s="41"/>
      <c r="RQL868" s="41"/>
      <c r="RQM868" s="41"/>
      <c r="RQN868" s="41"/>
      <c r="RQO868" s="41"/>
      <c r="RQP868" s="41"/>
      <c r="RQQ868" s="41"/>
      <c r="RQR868" s="41"/>
      <c r="RQS868" s="41"/>
      <c r="RQT868" s="41"/>
      <c r="RQU868" s="41"/>
      <c r="RQV868" s="41"/>
      <c r="RQW868" s="41"/>
      <c r="RQX868" s="41"/>
      <c r="RQY868" s="41"/>
      <c r="RQZ868" s="41"/>
      <c r="RRA868" s="41"/>
      <c r="RRB868" s="41"/>
      <c r="RRC868" s="41"/>
      <c r="RRD868" s="41"/>
      <c r="RRE868" s="41"/>
      <c r="RRF868" s="41"/>
      <c r="RRG868" s="41"/>
      <c r="RRH868" s="41"/>
      <c r="RRI868" s="41"/>
      <c r="RRJ868" s="41"/>
      <c r="RRK868" s="41"/>
      <c r="RRL868" s="41"/>
      <c r="RRM868" s="41"/>
      <c r="RRN868" s="41"/>
      <c r="RRO868" s="41"/>
      <c r="RRP868" s="41"/>
      <c r="RRQ868" s="41"/>
      <c r="RRR868" s="41"/>
      <c r="RRS868" s="41"/>
      <c r="RRT868" s="41"/>
      <c r="RRU868" s="41"/>
      <c r="RRV868" s="41"/>
      <c r="RRW868" s="41"/>
      <c r="RRX868" s="41"/>
      <c r="RRY868" s="41"/>
      <c r="RRZ868" s="41"/>
      <c r="RSA868" s="41"/>
      <c r="RSB868" s="41"/>
      <c r="RSC868" s="41"/>
      <c r="RSD868" s="41"/>
      <c r="RSE868" s="41"/>
      <c r="RSF868" s="41"/>
      <c r="RSG868" s="41"/>
      <c r="RSH868" s="41"/>
      <c r="RSI868" s="41"/>
      <c r="RSJ868" s="41"/>
      <c r="RSK868" s="41"/>
      <c r="RSL868" s="41"/>
      <c r="RSM868" s="41"/>
      <c r="RSN868" s="41"/>
      <c r="RSO868" s="41"/>
      <c r="RSP868" s="41"/>
      <c r="RSQ868" s="41"/>
      <c r="RSR868" s="41"/>
      <c r="RSS868" s="41"/>
      <c r="RST868" s="41"/>
      <c r="RSU868" s="41"/>
      <c r="RSV868" s="41"/>
      <c r="RSW868" s="41"/>
      <c r="RSX868" s="41"/>
      <c r="RSY868" s="41"/>
      <c r="RSZ868" s="41"/>
      <c r="RTA868" s="41"/>
      <c r="RTB868" s="41"/>
      <c r="RTC868" s="41"/>
      <c r="RTD868" s="41"/>
      <c r="RTE868" s="41"/>
      <c r="RTF868" s="41"/>
      <c r="RTG868" s="41"/>
      <c r="RTH868" s="41"/>
      <c r="RTI868" s="41"/>
      <c r="RTJ868" s="41"/>
      <c r="RTK868" s="41"/>
      <c r="RTL868" s="41"/>
      <c r="RTM868" s="41"/>
      <c r="RTN868" s="41"/>
      <c r="RTO868" s="41"/>
      <c r="RTP868" s="41"/>
      <c r="RTQ868" s="41"/>
      <c r="RTR868" s="41"/>
      <c r="RTS868" s="41"/>
      <c r="RTT868" s="41"/>
      <c r="RTU868" s="41"/>
      <c r="RTV868" s="41"/>
      <c r="RTW868" s="41"/>
      <c r="RTX868" s="41"/>
      <c r="RTY868" s="41"/>
      <c r="RTZ868" s="41"/>
      <c r="RUA868" s="41"/>
      <c r="RUB868" s="41"/>
      <c r="RUC868" s="41"/>
      <c r="RUD868" s="41"/>
      <c r="RUE868" s="41"/>
      <c r="RUF868" s="41"/>
      <c r="RUG868" s="41"/>
      <c r="RUH868" s="41"/>
      <c r="RUI868" s="41"/>
      <c r="RUJ868" s="41"/>
      <c r="RUK868" s="41"/>
      <c r="RUL868" s="41"/>
      <c r="RUM868" s="41"/>
      <c r="RUN868" s="41"/>
      <c r="RUO868" s="41"/>
      <c r="RUP868" s="41"/>
      <c r="RUQ868" s="41"/>
      <c r="RUR868" s="41"/>
      <c r="RUS868" s="41"/>
      <c r="RUT868" s="41"/>
      <c r="RUU868" s="41"/>
      <c r="RUV868" s="41"/>
      <c r="RUW868" s="41"/>
      <c r="RUX868" s="41"/>
      <c r="RUY868" s="41"/>
      <c r="RUZ868" s="41"/>
      <c r="RVA868" s="41"/>
      <c r="RVB868" s="41"/>
      <c r="RVC868" s="41"/>
      <c r="RVD868" s="41"/>
      <c r="RVE868" s="41"/>
      <c r="RVF868" s="41"/>
      <c r="RVG868" s="41"/>
      <c r="RVH868" s="41"/>
      <c r="RVI868" s="41"/>
      <c r="RVJ868" s="41"/>
      <c r="RVK868" s="41"/>
      <c r="RVL868" s="41"/>
      <c r="RVM868" s="41"/>
      <c r="RVN868" s="41"/>
      <c r="RVO868" s="41"/>
      <c r="RVP868" s="41"/>
      <c r="RVQ868" s="41"/>
      <c r="RVR868" s="41"/>
      <c r="RVS868" s="41"/>
      <c r="RVT868" s="41"/>
      <c r="RVU868" s="41"/>
      <c r="RVV868" s="41"/>
      <c r="RVW868" s="41"/>
      <c r="RVX868" s="41"/>
      <c r="RVY868" s="41"/>
      <c r="RVZ868" s="41"/>
      <c r="RWA868" s="41"/>
      <c r="RWB868" s="41"/>
      <c r="RWC868" s="41"/>
      <c r="RWD868" s="41"/>
      <c r="RWE868" s="41"/>
      <c r="RWF868" s="41"/>
      <c r="RWG868" s="41"/>
      <c r="RWH868" s="41"/>
      <c r="RWI868" s="41"/>
      <c r="RWJ868" s="41"/>
      <c r="RWK868" s="41"/>
      <c r="RWL868" s="41"/>
      <c r="RWM868" s="41"/>
      <c r="RWN868" s="41"/>
      <c r="RWO868" s="41"/>
      <c r="RWP868" s="41"/>
      <c r="RWQ868" s="41"/>
      <c r="RWR868" s="41"/>
      <c r="RWS868" s="41"/>
      <c r="RWT868" s="41"/>
      <c r="RWU868" s="41"/>
      <c r="RWV868" s="41"/>
      <c r="RWW868" s="41"/>
      <c r="RWX868" s="41"/>
      <c r="RWY868" s="41"/>
      <c r="RWZ868" s="41"/>
      <c r="RXA868" s="41"/>
      <c r="RXB868" s="41"/>
      <c r="RXC868" s="41"/>
      <c r="RXD868" s="41"/>
      <c r="RXE868" s="41"/>
      <c r="RXF868" s="41"/>
      <c r="RXG868" s="41"/>
      <c r="RXH868" s="41"/>
      <c r="RXI868" s="41"/>
      <c r="RXJ868" s="41"/>
      <c r="RXK868" s="41"/>
      <c r="RXL868" s="41"/>
      <c r="RXM868" s="41"/>
      <c r="RXN868" s="41"/>
      <c r="RXO868" s="41"/>
      <c r="RXP868" s="41"/>
      <c r="RXQ868" s="41"/>
      <c r="RXR868" s="41"/>
      <c r="RXS868" s="41"/>
      <c r="RXT868" s="41"/>
      <c r="RXU868" s="41"/>
      <c r="RXV868" s="41"/>
      <c r="RXW868" s="41"/>
      <c r="RXX868" s="41"/>
      <c r="RXY868" s="41"/>
      <c r="RXZ868" s="41"/>
      <c r="RYA868" s="41"/>
      <c r="RYB868" s="41"/>
      <c r="RYC868" s="41"/>
      <c r="RYD868" s="41"/>
      <c r="RYE868" s="41"/>
      <c r="RYF868" s="41"/>
      <c r="RYG868" s="41"/>
      <c r="RYH868" s="41"/>
      <c r="RYI868" s="41"/>
      <c r="RYJ868" s="41"/>
      <c r="RYK868" s="41"/>
      <c r="RYL868" s="41"/>
      <c r="RYM868" s="41"/>
      <c r="RYN868" s="41"/>
      <c r="RYO868" s="41"/>
      <c r="RYP868" s="41"/>
      <c r="RYQ868" s="41"/>
      <c r="RYR868" s="41"/>
      <c r="RYS868" s="41"/>
      <c r="RYT868" s="41"/>
      <c r="RYU868" s="41"/>
      <c r="RYV868" s="41"/>
      <c r="RYW868" s="41"/>
      <c r="RYX868" s="41"/>
      <c r="RYY868" s="41"/>
      <c r="RYZ868" s="41"/>
      <c r="RZA868" s="41"/>
      <c r="RZB868" s="41"/>
      <c r="RZC868" s="41"/>
      <c r="RZD868" s="41"/>
      <c r="RZE868" s="41"/>
      <c r="RZF868" s="41"/>
      <c r="RZG868" s="41"/>
      <c r="RZH868" s="41"/>
      <c r="RZI868" s="41"/>
      <c r="RZJ868" s="41"/>
      <c r="RZK868" s="41"/>
      <c r="RZL868" s="41"/>
      <c r="RZM868" s="41"/>
      <c r="RZN868" s="41"/>
      <c r="RZO868" s="41"/>
      <c r="RZP868" s="41"/>
      <c r="RZQ868" s="41"/>
      <c r="RZR868" s="41"/>
      <c r="RZS868" s="41"/>
      <c r="RZT868" s="41"/>
      <c r="RZU868" s="41"/>
      <c r="RZV868" s="41"/>
      <c r="RZW868" s="41"/>
      <c r="RZX868" s="41"/>
      <c r="RZY868" s="41"/>
      <c r="RZZ868" s="41"/>
      <c r="SAA868" s="41"/>
      <c r="SAB868" s="41"/>
      <c r="SAC868" s="41"/>
      <c r="SAD868" s="41"/>
      <c r="SAE868" s="41"/>
      <c r="SAF868" s="41"/>
      <c r="SAG868" s="41"/>
      <c r="SAH868" s="41"/>
      <c r="SAI868" s="41"/>
      <c r="SAJ868" s="41"/>
      <c r="SAK868" s="41"/>
      <c r="SAL868" s="41"/>
      <c r="SAM868" s="41"/>
      <c r="SAN868" s="41"/>
      <c r="SAO868" s="41"/>
      <c r="SAP868" s="41"/>
      <c r="SAQ868" s="41"/>
      <c r="SAR868" s="41"/>
      <c r="SAS868" s="41"/>
      <c r="SAT868" s="41"/>
      <c r="SAU868" s="41"/>
      <c r="SAV868" s="41"/>
      <c r="SAW868" s="41"/>
      <c r="SAX868" s="41"/>
      <c r="SAY868" s="41"/>
      <c r="SAZ868" s="41"/>
      <c r="SBA868" s="41"/>
      <c r="SBB868" s="41"/>
      <c r="SBC868" s="41"/>
      <c r="SBD868" s="41"/>
      <c r="SBE868" s="41"/>
      <c r="SBF868" s="41"/>
      <c r="SBG868" s="41"/>
      <c r="SBH868" s="41"/>
      <c r="SBI868" s="41"/>
      <c r="SBJ868" s="41"/>
      <c r="SBK868" s="41"/>
      <c r="SBL868" s="41"/>
      <c r="SBM868" s="41"/>
      <c r="SBN868" s="41"/>
      <c r="SBO868" s="41"/>
      <c r="SBP868" s="41"/>
      <c r="SBQ868" s="41"/>
      <c r="SBR868" s="41"/>
      <c r="SBS868" s="41"/>
      <c r="SBT868" s="41"/>
      <c r="SBU868" s="41"/>
      <c r="SBV868" s="41"/>
      <c r="SBW868" s="41"/>
      <c r="SBX868" s="41"/>
      <c r="SBY868" s="41"/>
      <c r="SBZ868" s="41"/>
      <c r="SCA868" s="41"/>
      <c r="SCB868" s="41"/>
      <c r="SCC868" s="41"/>
      <c r="SCD868" s="41"/>
      <c r="SCE868" s="41"/>
      <c r="SCF868" s="41"/>
      <c r="SCG868" s="41"/>
      <c r="SCH868" s="41"/>
      <c r="SCI868" s="41"/>
      <c r="SCJ868" s="41"/>
      <c r="SCK868" s="41"/>
      <c r="SCL868" s="41"/>
      <c r="SCM868" s="41"/>
      <c r="SCN868" s="41"/>
      <c r="SCO868" s="41"/>
      <c r="SCP868" s="41"/>
      <c r="SCQ868" s="41"/>
      <c r="SCR868" s="41"/>
      <c r="SCS868" s="41"/>
      <c r="SCT868" s="41"/>
      <c r="SCU868" s="41"/>
      <c r="SCV868" s="41"/>
      <c r="SCW868" s="41"/>
      <c r="SCX868" s="41"/>
      <c r="SCY868" s="41"/>
      <c r="SCZ868" s="41"/>
      <c r="SDA868" s="41"/>
      <c r="SDB868" s="41"/>
      <c r="SDC868" s="41"/>
      <c r="SDD868" s="41"/>
      <c r="SDE868" s="41"/>
      <c r="SDF868" s="41"/>
      <c r="SDG868" s="41"/>
      <c r="SDH868" s="41"/>
      <c r="SDI868" s="41"/>
      <c r="SDJ868" s="41"/>
      <c r="SDK868" s="41"/>
      <c r="SDL868" s="41"/>
      <c r="SDM868" s="41"/>
      <c r="SDN868" s="41"/>
      <c r="SDO868" s="41"/>
      <c r="SDP868" s="41"/>
      <c r="SDQ868" s="41"/>
      <c r="SDR868" s="41"/>
      <c r="SDS868" s="41"/>
      <c r="SDT868" s="41"/>
      <c r="SDU868" s="41"/>
      <c r="SDV868" s="41"/>
      <c r="SDW868" s="41"/>
      <c r="SDX868" s="41"/>
      <c r="SDY868" s="41"/>
      <c r="SDZ868" s="41"/>
      <c r="SEA868" s="41"/>
      <c r="SEB868" s="41"/>
      <c r="SEC868" s="41"/>
      <c r="SED868" s="41"/>
      <c r="SEE868" s="41"/>
      <c r="SEF868" s="41"/>
      <c r="SEG868" s="41"/>
      <c r="SEH868" s="41"/>
      <c r="SEI868" s="41"/>
      <c r="SEJ868" s="41"/>
      <c r="SEK868" s="41"/>
      <c r="SEL868" s="41"/>
      <c r="SEM868" s="41"/>
      <c r="SEN868" s="41"/>
      <c r="SEO868" s="41"/>
      <c r="SEP868" s="41"/>
      <c r="SEQ868" s="41"/>
      <c r="SER868" s="41"/>
      <c r="SES868" s="41"/>
      <c r="SET868" s="41"/>
      <c r="SEU868" s="41"/>
      <c r="SEV868" s="41"/>
      <c r="SEW868" s="41"/>
      <c r="SEX868" s="41"/>
      <c r="SEY868" s="41"/>
      <c r="SEZ868" s="41"/>
      <c r="SFA868" s="41"/>
      <c r="SFB868" s="41"/>
      <c r="SFC868" s="41"/>
      <c r="SFD868" s="41"/>
      <c r="SFE868" s="41"/>
      <c r="SFF868" s="41"/>
      <c r="SFG868" s="41"/>
      <c r="SFH868" s="41"/>
      <c r="SFI868" s="41"/>
      <c r="SFJ868" s="41"/>
      <c r="SFK868" s="41"/>
      <c r="SFL868" s="41"/>
      <c r="SFM868" s="41"/>
      <c r="SFN868" s="41"/>
      <c r="SFO868" s="41"/>
      <c r="SFP868" s="41"/>
      <c r="SFQ868" s="41"/>
      <c r="SFR868" s="41"/>
      <c r="SFS868" s="41"/>
      <c r="SFT868" s="41"/>
      <c r="SFU868" s="41"/>
      <c r="SFV868" s="41"/>
      <c r="SFW868" s="41"/>
      <c r="SFX868" s="41"/>
      <c r="SFY868" s="41"/>
      <c r="SFZ868" s="41"/>
      <c r="SGA868" s="41"/>
      <c r="SGB868" s="41"/>
      <c r="SGC868" s="41"/>
      <c r="SGD868" s="41"/>
      <c r="SGE868" s="41"/>
      <c r="SGF868" s="41"/>
      <c r="SGG868" s="41"/>
      <c r="SGH868" s="41"/>
      <c r="SGI868" s="41"/>
      <c r="SGJ868" s="41"/>
      <c r="SGK868" s="41"/>
      <c r="SGL868" s="41"/>
      <c r="SGM868" s="41"/>
      <c r="SGN868" s="41"/>
      <c r="SGO868" s="41"/>
      <c r="SGP868" s="41"/>
      <c r="SGQ868" s="41"/>
      <c r="SGR868" s="41"/>
      <c r="SGS868" s="41"/>
      <c r="SGT868" s="41"/>
      <c r="SGU868" s="41"/>
      <c r="SGV868" s="41"/>
      <c r="SGW868" s="41"/>
      <c r="SGX868" s="41"/>
      <c r="SGY868" s="41"/>
      <c r="SGZ868" s="41"/>
      <c r="SHA868" s="41"/>
      <c r="SHB868" s="41"/>
      <c r="SHC868" s="41"/>
      <c r="SHD868" s="41"/>
      <c r="SHE868" s="41"/>
      <c r="SHF868" s="41"/>
      <c r="SHG868" s="41"/>
      <c r="SHH868" s="41"/>
      <c r="SHI868" s="41"/>
      <c r="SHJ868" s="41"/>
      <c r="SHK868" s="41"/>
      <c r="SHL868" s="41"/>
      <c r="SHM868" s="41"/>
      <c r="SHN868" s="41"/>
      <c r="SHO868" s="41"/>
      <c r="SHP868" s="41"/>
      <c r="SHQ868" s="41"/>
      <c r="SHR868" s="41"/>
      <c r="SHS868" s="41"/>
      <c r="SHT868" s="41"/>
      <c r="SHU868" s="41"/>
      <c r="SHV868" s="41"/>
      <c r="SHW868" s="41"/>
      <c r="SHX868" s="41"/>
      <c r="SHY868" s="41"/>
      <c r="SHZ868" s="41"/>
      <c r="SIA868" s="41"/>
      <c r="SIB868" s="41"/>
      <c r="SIC868" s="41"/>
      <c r="SID868" s="41"/>
      <c r="SIE868" s="41"/>
      <c r="SIF868" s="41"/>
      <c r="SIG868" s="41"/>
      <c r="SIH868" s="41"/>
      <c r="SII868" s="41"/>
      <c r="SIJ868" s="41"/>
      <c r="SIK868" s="41"/>
      <c r="SIL868" s="41"/>
      <c r="SIM868" s="41"/>
      <c r="SIN868" s="41"/>
      <c r="SIO868" s="41"/>
      <c r="SIP868" s="41"/>
      <c r="SIQ868" s="41"/>
      <c r="SIR868" s="41"/>
      <c r="SIS868" s="41"/>
      <c r="SIT868" s="41"/>
      <c r="SIU868" s="41"/>
      <c r="SIV868" s="41"/>
      <c r="SIW868" s="41"/>
      <c r="SIX868" s="41"/>
      <c r="SIY868" s="41"/>
      <c r="SIZ868" s="41"/>
      <c r="SJA868" s="41"/>
      <c r="SJB868" s="41"/>
      <c r="SJC868" s="41"/>
      <c r="SJD868" s="41"/>
      <c r="SJE868" s="41"/>
      <c r="SJF868" s="41"/>
      <c r="SJG868" s="41"/>
      <c r="SJH868" s="41"/>
      <c r="SJI868" s="41"/>
      <c r="SJJ868" s="41"/>
      <c r="SJK868" s="41"/>
      <c r="SJL868" s="41"/>
      <c r="SJM868" s="41"/>
      <c r="SJN868" s="41"/>
      <c r="SJO868" s="41"/>
      <c r="SJP868" s="41"/>
      <c r="SJQ868" s="41"/>
      <c r="SJR868" s="41"/>
      <c r="SJS868" s="41"/>
      <c r="SJT868" s="41"/>
      <c r="SJU868" s="41"/>
      <c r="SJV868" s="41"/>
      <c r="SJW868" s="41"/>
      <c r="SJX868" s="41"/>
      <c r="SJY868" s="41"/>
      <c r="SJZ868" s="41"/>
      <c r="SKA868" s="41"/>
      <c r="SKB868" s="41"/>
      <c r="SKC868" s="41"/>
      <c r="SKD868" s="41"/>
      <c r="SKE868" s="41"/>
      <c r="SKF868" s="41"/>
      <c r="SKG868" s="41"/>
      <c r="SKH868" s="41"/>
      <c r="SKI868" s="41"/>
      <c r="SKJ868" s="41"/>
      <c r="SKK868" s="41"/>
      <c r="SKL868" s="41"/>
      <c r="SKM868" s="41"/>
      <c r="SKN868" s="41"/>
      <c r="SKO868" s="41"/>
      <c r="SKP868" s="41"/>
      <c r="SKQ868" s="41"/>
      <c r="SKR868" s="41"/>
      <c r="SKS868" s="41"/>
      <c r="SKT868" s="41"/>
      <c r="SKU868" s="41"/>
      <c r="SKV868" s="41"/>
      <c r="SKW868" s="41"/>
      <c r="SKX868" s="41"/>
      <c r="SKY868" s="41"/>
      <c r="SKZ868" s="41"/>
      <c r="SLA868" s="41"/>
      <c r="SLB868" s="41"/>
      <c r="SLC868" s="41"/>
      <c r="SLD868" s="41"/>
      <c r="SLE868" s="41"/>
      <c r="SLF868" s="41"/>
      <c r="SLG868" s="41"/>
      <c r="SLH868" s="41"/>
      <c r="SLI868" s="41"/>
      <c r="SLJ868" s="41"/>
      <c r="SLK868" s="41"/>
      <c r="SLL868" s="41"/>
      <c r="SLM868" s="41"/>
      <c r="SLN868" s="41"/>
      <c r="SLO868" s="41"/>
      <c r="SLP868" s="41"/>
      <c r="SLQ868" s="41"/>
      <c r="SLR868" s="41"/>
      <c r="SLS868" s="41"/>
      <c r="SLT868" s="41"/>
      <c r="SLU868" s="41"/>
      <c r="SLV868" s="41"/>
      <c r="SLW868" s="41"/>
      <c r="SLX868" s="41"/>
      <c r="SLY868" s="41"/>
      <c r="SLZ868" s="41"/>
      <c r="SMA868" s="41"/>
      <c r="SMB868" s="41"/>
      <c r="SMC868" s="41"/>
      <c r="SMD868" s="41"/>
      <c r="SME868" s="41"/>
      <c r="SMF868" s="41"/>
      <c r="SMG868" s="41"/>
      <c r="SMH868" s="41"/>
      <c r="SMI868" s="41"/>
      <c r="SMJ868" s="41"/>
      <c r="SMK868" s="41"/>
      <c r="SML868" s="41"/>
      <c r="SMM868" s="41"/>
      <c r="SMN868" s="41"/>
      <c r="SMO868" s="41"/>
      <c r="SMP868" s="41"/>
      <c r="SMQ868" s="41"/>
      <c r="SMR868" s="41"/>
      <c r="SMS868" s="41"/>
      <c r="SMT868" s="41"/>
      <c r="SMU868" s="41"/>
      <c r="SMV868" s="41"/>
      <c r="SMW868" s="41"/>
      <c r="SMX868" s="41"/>
      <c r="SMY868" s="41"/>
      <c r="SMZ868" s="41"/>
      <c r="SNA868" s="41"/>
      <c r="SNB868" s="41"/>
      <c r="SNC868" s="41"/>
      <c r="SND868" s="41"/>
      <c r="SNE868" s="41"/>
      <c r="SNF868" s="41"/>
      <c r="SNG868" s="41"/>
      <c r="SNH868" s="41"/>
      <c r="SNI868" s="41"/>
      <c r="SNJ868" s="41"/>
      <c r="SNK868" s="41"/>
      <c r="SNL868" s="41"/>
      <c r="SNM868" s="41"/>
      <c r="SNN868" s="41"/>
      <c r="SNO868" s="41"/>
      <c r="SNP868" s="41"/>
      <c r="SNQ868" s="41"/>
      <c r="SNR868" s="41"/>
      <c r="SNS868" s="41"/>
      <c r="SNT868" s="41"/>
      <c r="SNU868" s="41"/>
      <c r="SNV868" s="41"/>
      <c r="SNW868" s="41"/>
      <c r="SNX868" s="41"/>
      <c r="SNY868" s="41"/>
      <c r="SNZ868" s="41"/>
      <c r="SOA868" s="41"/>
      <c r="SOB868" s="41"/>
      <c r="SOC868" s="41"/>
      <c r="SOD868" s="41"/>
      <c r="SOE868" s="41"/>
      <c r="SOF868" s="41"/>
      <c r="SOG868" s="41"/>
      <c r="SOH868" s="41"/>
      <c r="SOI868" s="41"/>
      <c r="SOJ868" s="41"/>
      <c r="SOK868" s="41"/>
      <c r="SOL868" s="41"/>
      <c r="SOM868" s="41"/>
      <c r="SON868" s="41"/>
      <c r="SOO868" s="41"/>
      <c r="SOP868" s="41"/>
      <c r="SOQ868" s="41"/>
      <c r="SOR868" s="41"/>
      <c r="SOS868" s="41"/>
      <c r="SOT868" s="41"/>
      <c r="SOU868" s="41"/>
      <c r="SOV868" s="41"/>
      <c r="SOW868" s="41"/>
      <c r="SOX868" s="41"/>
      <c r="SOY868" s="41"/>
      <c r="SOZ868" s="41"/>
      <c r="SPA868" s="41"/>
      <c r="SPB868" s="41"/>
      <c r="SPC868" s="41"/>
      <c r="SPD868" s="41"/>
      <c r="SPE868" s="41"/>
      <c r="SPF868" s="41"/>
      <c r="SPG868" s="41"/>
      <c r="SPH868" s="41"/>
      <c r="SPI868" s="41"/>
      <c r="SPJ868" s="41"/>
      <c r="SPK868" s="41"/>
      <c r="SPL868" s="41"/>
      <c r="SPM868" s="41"/>
      <c r="SPN868" s="41"/>
      <c r="SPO868" s="41"/>
      <c r="SPP868" s="41"/>
      <c r="SPQ868" s="41"/>
      <c r="SPR868" s="41"/>
      <c r="SPS868" s="41"/>
      <c r="SPT868" s="41"/>
      <c r="SPU868" s="41"/>
      <c r="SPV868" s="41"/>
      <c r="SPW868" s="41"/>
      <c r="SPX868" s="41"/>
      <c r="SPY868" s="41"/>
      <c r="SPZ868" s="41"/>
      <c r="SQA868" s="41"/>
      <c r="SQB868" s="41"/>
      <c r="SQC868" s="41"/>
      <c r="SQD868" s="41"/>
      <c r="SQE868" s="41"/>
      <c r="SQF868" s="41"/>
      <c r="SQG868" s="41"/>
      <c r="SQH868" s="41"/>
      <c r="SQI868" s="41"/>
      <c r="SQJ868" s="41"/>
      <c r="SQK868" s="41"/>
      <c r="SQL868" s="41"/>
      <c r="SQM868" s="41"/>
      <c r="SQN868" s="41"/>
      <c r="SQO868" s="41"/>
      <c r="SQP868" s="41"/>
      <c r="SQQ868" s="41"/>
      <c r="SQR868" s="41"/>
      <c r="SQS868" s="41"/>
      <c r="SQT868" s="41"/>
      <c r="SQU868" s="41"/>
      <c r="SQV868" s="41"/>
      <c r="SQW868" s="41"/>
      <c r="SQX868" s="41"/>
      <c r="SQY868" s="41"/>
      <c r="SQZ868" s="41"/>
      <c r="SRA868" s="41"/>
      <c r="SRB868" s="41"/>
      <c r="SRC868" s="41"/>
      <c r="SRD868" s="41"/>
      <c r="SRE868" s="41"/>
      <c r="SRF868" s="41"/>
      <c r="SRG868" s="41"/>
      <c r="SRH868" s="41"/>
      <c r="SRI868" s="41"/>
      <c r="SRJ868" s="41"/>
      <c r="SRK868" s="41"/>
      <c r="SRL868" s="41"/>
      <c r="SRM868" s="41"/>
      <c r="SRN868" s="41"/>
      <c r="SRO868" s="41"/>
      <c r="SRP868" s="41"/>
      <c r="SRQ868" s="41"/>
      <c r="SRR868" s="41"/>
      <c r="SRS868" s="41"/>
      <c r="SRT868" s="41"/>
      <c r="SRU868" s="41"/>
      <c r="SRV868" s="41"/>
      <c r="SRW868" s="41"/>
      <c r="SRX868" s="41"/>
      <c r="SRY868" s="41"/>
      <c r="SRZ868" s="41"/>
      <c r="SSA868" s="41"/>
      <c r="SSB868" s="41"/>
      <c r="SSC868" s="41"/>
      <c r="SSD868" s="41"/>
      <c r="SSE868" s="41"/>
      <c r="SSF868" s="41"/>
      <c r="SSG868" s="41"/>
      <c r="SSH868" s="41"/>
      <c r="SSI868" s="41"/>
      <c r="SSJ868" s="41"/>
      <c r="SSK868" s="41"/>
      <c r="SSL868" s="41"/>
      <c r="SSM868" s="41"/>
      <c r="SSN868" s="41"/>
      <c r="SSO868" s="41"/>
      <c r="SSP868" s="41"/>
      <c r="SSQ868" s="41"/>
      <c r="SSR868" s="41"/>
      <c r="SSS868" s="41"/>
      <c r="SST868" s="41"/>
      <c r="SSU868" s="41"/>
      <c r="SSV868" s="41"/>
      <c r="SSW868" s="41"/>
      <c r="SSX868" s="41"/>
      <c r="SSY868" s="41"/>
      <c r="SSZ868" s="41"/>
      <c r="STA868" s="41"/>
      <c r="STB868" s="41"/>
      <c r="STC868" s="41"/>
      <c r="STD868" s="41"/>
      <c r="STE868" s="41"/>
      <c r="STF868" s="41"/>
      <c r="STG868" s="41"/>
      <c r="STH868" s="41"/>
      <c r="STI868" s="41"/>
      <c r="STJ868" s="41"/>
      <c r="STK868" s="41"/>
      <c r="STL868" s="41"/>
      <c r="STM868" s="41"/>
      <c r="STN868" s="41"/>
      <c r="STO868" s="41"/>
      <c r="STP868" s="41"/>
      <c r="STQ868" s="41"/>
      <c r="STR868" s="41"/>
      <c r="STS868" s="41"/>
      <c r="STT868" s="41"/>
      <c r="STU868" s="41"/>
      <c r="STV868" s="41"/>
      <c r="STW868" s="41"/>
      <c r="STX868" s="41"/>
      <c r="STY868" s="41"/>
      <c r="STZ868" s="41"/>
      <c r="SUA868" s="41"/>
      <c r="SUB868" s="41"/>
      <c r="SUC868" s="41"/>
      <c r="SUD868" s="41"/>
      <c r="SUE868" s="41"/>
      <c r="SUF868" s="41"/>
      <c r="SUG868" s="41"/>
      <c r="SUH868" s="41"/>
      <c r="SUI868" s="41"/>
      <c r="SUJ868" s="41"/>
      <c r="SUK868" s="41"/>
      <c r="SUL868" s="41"/>
      <c r="SUM868" s="41"/>
      <c r="SUN868" s="41"/>
      <c r="SUO868" s="41"/>
      <c r="SUP868" s="41"/>
      <c r="SUQ868" s="41"/>
      <c r="SUR868" s="41"/>
      <c r="SUS868" s="41"/>
      <c r="SUT868" s="41"/>
      <c r="SUU868" s="41"/>
      <c r="SUV868" s="41"/>
      <c r="SUW868" s="41"/>
      <c r="SUX868" s="41"/>
      <c r="SUY868" s="41"/>
      <c r="SUZ868" s="41"/>
      <c r="SVA868" s="41"/>
      <c r="SVB868" s="41"/>
      <c r="SVC868" s="41"/>
      <c r="SVD868" s="41"/>
      <c r="SVE868" s="41"/>
      <c r="SVF868" s="41"/>
      <c r="SVG868" s="41"/>
      <c r="SVH868" s="41"/>
      <c r="SVI868" s="41"/>
      <c r="SVJ868" s="41"/>
      <c r="SVK868" s="41"/>
      <c r="SVL868" s="41"/>
      <c r="SVM868" s="41"/>
      <c r="SVN868" s="41"/>
      <c r="SVO868" s="41"/>
      <c r="SVP868" s="41"/>
      <c r="SVQ868" s="41"/>
      <c r="SVR868" s="41"/>
      <c r="SVS868" s="41"/>
      <c r="SVT868" s="41"/>
      <c r="SVU868" s="41"/>
      <c r="SVV868" s="41"/>
      <c r="SVW868" s="41"/>
      <c r="SVX868" s="41"/>
      <c r="SVY868" s="41"/>
      <c r="SVZ868" s="41"/>
      <c r="SWA868" s="41"/>
      <c r="SWB868" s="41"/>
      <c r="SWC868" s="41"/>
      <c r="SWD868" s="41"/>
      <c r="SWE868" s="41"/>
      <c r="SWF868" s="41"/>
      <c r="SWG868" s="41"/>
      <c r="SWH868" s="41"/>
      <c r="SWI868" s="41"/>
      <c r="SWJ868" s="41"/>
      <c r="SWK868" s="41"/>
      <c r="SWL868" s="41"/>
      <c r="SWM868" s="41"/>
      <c r="SWN868" s="41"/>
      <c r="SWO868" s="41"/>
      <c r="SWP868" s="41"/>
      <c r="SWQ868" s="41"/>
      <c r="SWR868" s="41"/>
      <c r="SWS868" s="41"/>
      <c r="SWT868" s="41"/>
      <c r="SWU868" s="41"/>
      <c r="SWV868" s="41"/>
      <c r="SWW868" s="41"/>
      <c r="SWX868" s="41"/>
      <c r="SWY868" s="41"/>
      <c r="SWZ868" s="41"/>
      <c r="SXA868" s="41"/>
      <c r="SXB868" s="41"/>
      <c r="SXC868" s="41"/>
      <c r="SXD868" s="41"/>
      <c r="SXE868" s="41"/>
      <c r="SXF868" s="41"/>
      <c r="SXG868" s="41"/>
      <c r="SXH868" s="41"/>
      <c r="SXI868" s="41"/>
      <c r="SXJ868" s="41"/>
      <c r="SXK868" s="41"/>
      <c r="SXL868" s="41"/>
      <c r="SXM868" s="41"/>
      <c r="SXN868" s="41"/>
      <c r="SXO868" s="41"/>
      <c r="SXP868" s="41"/>
      <c r="SXQ868" s="41"/>
      <c r="SXR868" s="41"/>
      <c r="SXS868" s="41"/>
      <c r="SXT868" s="41"/>
      <c r="SXU868" s="41"/>
      <c r="SXV868" s="41"/>
      <c r="SXW868" s="41"/>
      <c r="SXX868" s="41"/>
      <c r="SXY868" s="41"/>
      <c r="SXZ868" s="41"/>
      <c r="SYA868" s="41"/>
      <c r="SYB868" s="41"/>
      <c r="SYC868" s="41"/>
      <c r="SYD868" s="41"/>
      <c r="SYE868" s="41"/>
      <c r="SYF868" s="41"/>
      <c r="SYG868" s="41"/>
      <c r="SYH868" s="41"/>
      <c r="SYI868" s="41"/>
      <c r="SYJ868" s="41"/>
      <c r="SYK868" s="41"/>
      <c r="SYL868" s="41"/>
      <c r="SYM868" s="41"/>
      <c r="SYN868" s="41"/>
      <c r="SYO868" s="41"/>
      <c r="SYP868" s="41"/>
      <c r="SYQ868" s="41"/>
      <c r="SYR868" s="41"/>
      <c r="SYS868" s="41"/>
      <c r="SYT868" s="41"/>
      <c r="SYU868" s="41"/>
      <c r="SYV868" s="41"/>
      <c r="SYW868" s="41"/>
      <c r="SYX868" s="41"/>
      <c r="SYY868" s="41"/>
      <c r="SYZ868" s="41"/>
      <c r="SZA868" s="41"/>
      <c r="SZB868" s="41"/>
      <c r="SZC868" s="41"/>
      <c r="SZD868" s="41"/>
      <c r="SZE868" s="41"/>
      <c r="SZF868" s="41"/>
      <c r="SZG868" s="41"/>
      <c r="SZH868" s="41"/>
      <c r="SZI868" s="41"/>
      <c r="SZJ868" s="41"/>
      <c r="SZK868" s="41"/>
      <c r="SZL868" s="41"/>
      <c r="SZM868" s="41"/>
      <c r="SZN868" s="41"/>
      <c r="SZO868" s="41"/>
      <c r="SZP868" s="41"/>
      <c r="SZQ868" s="41"/>
      <c r="SZR868" s="41"/>
      <c r="SZS868" s="41"/>
      <c r="SZT868" s="41"/>
      <c r="SZU868" s="41"/>
      <c r="SZV868" s="41"/>
      <c r="SZW868" s="41"/>
      <c r="SZX868" s="41"/>
      <c r="SZY868" s="41"/>
      <c r="SZZ868" s="41"/>
      <c r="TAA868" s="41"/>
      <c r="TAB868" s="41"/>
      <c r="TAC868" s="41"/>
      <c r="TAD868" s="41"/>
      <c r="TAE868" s="41"/>
      <c r="TAF868" s="41"/>
      <c r="TAG868" s="41"/>
      <c r="TAH868" s="41"/>
      <c r="TAI868" s="41"/>
      <c r="TAJ868" s="41"/>
      <c r="TAK868" s="41"/>
      <c r="TAL868" s="41"/>
      <c r="TAM868" s="41"/>
      <c r="TAN868" s="41"/>
      <c r="TAO868" s="41"/>
      <c r="TAP868" s="41"/>
      <c r="TAQ868" s="41"/>
      <c r="TAR868" s="41"/>
      <c r="TAS868" s="41"/>
      <c r="TAT868" s="41"/>
      <c r="TAU868" s="41"/>
      <c r="TAV868" s="41"/>
      <c r="TAW868" s="41"/>
      <c r="TAX868" s="41"/>
      <c r="TAY868" s="41"/>
      <c r="TAZ868" s="41"/>
      <c r="TBA868" s="41"/>
      <c r="TBB868" s="41"/>
      <c r="TBC868" s="41"/>
      <c r="TBD868" s="41"/>
      <c r="TBE868" s="41"/>
      <c r="TBF868" s="41"/>
      <c r="TBG868" s="41"/>
      <c r="TBH868" s="41"/>
      <c r="TBI868" s="41"/>
      <c r="TBJ868" s="41"/>
      <c r="TBK868" s="41"/>
      <c r="TBL868" s="41"/>
      <c r="TBM868" s="41"/>
      <c r="TBN868" s="41"/>
      <c r="TBO868" s="41"/>
      <c r="TBP868" s="41"/>
      <c r="TBQ868" s="41"/>
      <c r="TBR868" s="41"/>
      <c r="TBS868" s="41"/>
      <c r="TBT868" s="41"/>
      <c r="TBU868" s="41"/>
      <c r="TBV868" s="41"/>
      <c r="TBW868" s="41"/>
      <c r="TBX868" s="41"/>
      <c r="TBY868" s="41"/>
      <c r="TBZ868" s="41"/>
      <c r="TCA868" s="41"/>
      <c r="TCB868" s="41"/>
      <c r="TCC868" s="41"/>
      <c r="TCD868" s="41"/>
      <c r="TCE868" s="41"/>
      <c r="TCF868" s="41"/>
      <c r="TCG868" s="41"/>
      <c r="TCH868" s="41"/>
      <c r="TCI868" s="41"/>
      <c r="TCJ868" s="41"/>
      <c r="TCK868" s="41"/>
      <c r="TCL868" s="41"/>
      <c r="TCM868" s="41"/>
      <c r="TCN868" s="41"/>
      <c r="TCO868" s="41"/>
      <c r="TCP868" s="41"/>
      <c r="TCQ868" s="41"/>
      <c r="TCR868" s="41"/>
      <c r="TCS868" s="41"/>
      <c r="TCT868" s="41"/>
      <c r="TCU868" s="41"/>
      <c r="TCV868" s="41"/>
      <c r="TCW868" s="41"/>
      <c r="TCX868" s="41"/>
      <c r="TCY868" s="41"/>
      <c r="TCZ868" s="41"/>
      <c r="TDA868" s="41"/>
      <c r="TDB868" s="41"/>
      <c r="TDC868" s="41"/>
      <c r="TDD868" s="41"/>
      <c r="TDE868" s="41"/>
      <c r="TDF868" s="41"/>
      <c r="TDG868" s="41"/>
      <c r="TDH868" s="41"/>
      <c r="TDI868" s="41"/>
      <c r="TDJ868" s="41"/>
      <c r="TDK868" s="41"/>
      <c r="TDL868" s="41"/>
      <c r="TDM868" s="41"/>
      <c r="TDN868" s="41"/>
      <c r="TDO868" s="41"/>
      <c r="TDP868" s="41"/>
      <c r="TDQ868" s="41"/>
      <c r="TDR868" s="41"/>
      <c r="TDS868" s="41"/>
      <c r="TDT868" s="41"/>
      <c r="TDU868" s="41"/>
      <c r="TDV868" s="41"/>
      <c r="TDW868" s="41"/>
      <c r="TDX868" s="41"/>
      <c r="TDY868" s="41"/>
      <c r="TDZ868" s="41"/>
      <c r="TEA868" s="41"/>
      <c r="TEB868" s="41"/>
      <c r="TEC868" s="41"/>
      <c r="TED868" s="41"/>
      <c r="TEE868" s="41"/>
      <c r="TEF868" s="41"/>
      <c r="TEG868" s="41"/>
      <c r="TEH868" s="41"/>
      <c r="TEI868" s="41"/>
      <c r="TEJ868" s="41"/>
      <c r="TEK868" s="41"/>
      <c r="TEL868" s="41"/>
      <c r="TEM868" s="41"/>
      <c r="TEN868" s="41"/>
      <c r="TEO868" s="41"/>
      <c r="TEP868" s="41"/>
      <c r="TEQ868" s="41"/>
      <c r="TER868" s="41"/>
      <c r="TES868" s="41"/>
      <c r="TET868" s="41"/>
      <c r="TEU868" s="41"/>
      <c r="TEV868" s="41"/>
      <c r="TEW868" s="41"/>
      <c r="TEX868" s="41"/>
      <c r="TEY868" s="41"/>
      <c r="TEZ868" s="41"/>
      <c r="TFA868" s="41"/>
      <c r="TFB868" s="41"/>
      <c r="TFC868" s="41"/>
      <c r="TFD868" s="41"/>
      <c r="TFE868" s="41"/>
      <c r="TFF868" s="41"/>
      <c r="TFG868" s="41"/>
      <c r="TFH868" s="41"/>
      <c r="TFI868" s="41"/>
      <c r="TFJ868" s="41"/>
      <c r="TFK868" s="41"/>
      <c r="TFL868" s="41"/>
      <c r="TFM868" s="41"/>
      <c r="TFN868" s="41"/>
      <c r="TFO868" s="41"/>
      <c r="TFP868" s="41"/>
      <c r="TFQ868" s="41"/>
      <c r="TFR868" s="41"/>
      <c r="TFS868" s="41"/>
      <c r="TFT868" s="41"/>
      <c r="TFU868" s="41"/>
      <c r="TFV868" s="41"/>
      <c r="TFW868" s="41"/>
      <c r="TFX868" s="41"/>
      <c r="TFY868" s="41"/>
      <c r="TFZ868" s="41"/>
      <c r="TGA868" s="41"/>
      <c r="TGB868" s="41"/>
      <c r="TGC868" s="41"/>
      <c r="TGD868" s="41"/>
      <c r="TGE868" s="41"/>
      <c r="TGF868" s="41"/>
      <c r="TGG868" s="41"/>
      <c r="TGH868" s="41"/>
      <c r="TGI868" s="41"/>
      <c r="TGJ868" s="41"/>
      <c r="TGK868" s="41"/>
      <c r="TGL868" s="41"/>
      <c r="TGM868" s="41"/>
      <c r="TGN868" s="41"/>
      <c r="TGO868" s="41"/>
      <c r="TGP868" s="41"/>
      <c r="TGQ868" s="41"/>
      <c r="TGR868" s="41"/>
      <c r="TGS868" s="41"/>
      <c r="TGT868" s="41"/>
      <c r="TGU868" s="41"/>
      <c r="TGV868" s="41"/>
      <c r="TGW868" s="41"/>
      <c r="TGX868" s="41"/>
      <c r="TGY868" s="41"/>
      <c r="TGZ868" s="41"/>
      <c r="THA868" s="41"/>
      <c r="THB868" s="41"/>
      <c r="THC868" s="41"/>
      <c r="THD868" s="41"/>
      <c r="THE868" s="41"/>
      <c r="THF868" s="41"/>
      <c r="THG868" s="41"/>
      <c r="THH868" s="41"/>
      <c r="THI868" s="41"/>
      <c r="THJ868" s="41"/>
      <c r="THK868" s="41"/>
      <c r="THL868" s="41"/>
      <c r="THM868" s="41"/>
      <c r="THN868" s="41"/>
      <c r="THO868" s="41"/>
      <c r="THP868" s="41"/>
      <c r="THQ868" s="41"/>
      <c r="THR868" s="41"/>
      <c r="THS868" s="41"/>
      <c r="THT868" s="41"/>
      <c r="THU868" s="41"/>
      <c r="THV868" s="41"/>
      <c r="THW868" s="41"/>
      <c r="THX868" s="41"/>
      <c r="THY868" s="41"/>
      <c r="THZ868" s="41"/>
      <c r="TIA868" s="41"/>
      <c r="TIB868" s="41"/>
      <c r="TIC868" s="41"/>
      <c r="TID868" s="41"/>
      <c r="TIE868" s="41"/>
      <c r="TIF868" s="41"/>
      <c r="TIG868" s="41"/>
      <c r="TIH868" s="41"/>
      <c r="TII868" s="41"/>
      <c r="TIJ868" s="41"/>
      <c r="TIK868" s="41"/>
      <c r="TIL868" s="41"/>
      <c r="TIM868" s="41"/>
      <c r="TIN868" s="41"/>
      <c r="TIO868" s="41"/>
      <c r="TIP868" s="41"/>
      <c r="TIQ868" s="41"/>
      <c r="TIR868" s="41"/>
      <c r="TIS868" s="41"/>
      <c r="TIT868" s="41"/>
      <c r="TIU868" s="41"/>
      <c r="TIV868" s="41"/>
      <c r="TIW868" s="41"/>
      <c r="TIX868" s="41"/>
      <c r="TIY868" s="41"/>
      <c r="TIZ868" s="41"/>
      <c r="TJA868" s="41"/>
      <c r="TJB868" s="41"/>
      <c r="TJC868" s="41"/>
      <c r="TJD868" s="41"/>
      <c r="TJE868" s="41"/>
      <c r="TJF868" s="41"/>
      <c r="TJG868" s="41"/>
      <c r="TJH868" s="41"/>
      <c r="TJI868" s="41"/>
      <c r="TJJ868" s="41"/>
      <c r="TJK868" s="41"/>
      <c r="TJL868" s="41"/>
      <c r="TJM868" s="41"/>
      <c r="TJN868" s="41"/>
      <c r="TJO868" s="41"/>
      <c r="TJP868" s="41"/>
      <c r="TJQ868" s="41"/>
      <c r="TJR868" s="41"/>
      <c r="TJS868" s="41"/>
      <c r="TJT868" s="41"/>
      <c r="TJU868" s="41"/>
      <c r="TJV868" s="41"/>
      <c r="TJW868" s="41"/>
      <c r="TJX868" s="41"/>
      <c r="TJY868" s="41"/>
      <c r="TJZ868" s="41"/>
      <c r="TKA868" s="41"/>
      <c r="TKB868" s="41"/>
      <c r="TKC868" s="41"/>
      <c r="TKD868" s="41"/>
      <c r="TKE868" s="41"/>
      <c r="TKF868" s="41"/>
      <c r="TKG868" s="41"/>
      <c r="TKH868" s="41"/>
      <c r="TKI868" s="41"/>
      <c r="TKJ868" s="41"/>
      <c r="TKK868" s="41"/>
      <c r="TKL868" s="41"/>
      <c r="TKM868" s="41"/>
      <c r="TKN868" s="41"/>
      <c r="TKO868" s="41"/>
      <c r="TKP868" s="41"/>
      <c r="TKQ868" s="41"/>
      <c r="TKR868" s="41"/>
      <c r="TKS868" s="41"/>
      <c r="TKT868" s="41"/>
      <c r="TKU868" s="41"/>
      <c r="TKV868" s="41"/>
      <c r="TKW868" s="41"/>
      <c r="TKX868" s="41"/>
      <c r="TKY868" s="41"/>
      <c r="TKZ868" s="41"/>
      <c r="TLA868" s="41"/>
      <c r="TLB868" s="41"/>
      <c r="TLC868" s="41"/>
      <c r="TLD868" s="41"/>
      <c r="TLE868" s="41"/>
      <c r="TLF868" s="41"/>
      <c r="TLG868" s="41"/>
      <c r="TLH868" s="41"/>
      <c r="TLI868" s="41"/>
      <c r="TLJ868" s="41"/>
      <c r="TLK868" s="41"/>
      <c r="TLL868" s="41"/>
      <c r="TLM868" s="41"/>
      <c r="TLN868" s="41"/>
      <c r="TLO868" s="41"/>
      <c r="TLP868" s="41"/>
      <c r="TLQ868" s="41"/>
      <c r="TLR868" s="41"/>
      <c r="TLS868" s="41"/>
      <c r="TLT868" s="41"/>
      <c r="TLU868" s="41"/>
      <c r="TLV868" s="41"/>
      <c r="TLW868" s="41"/>
      <c r="TLX868" s="41"/>
      <c r="TLY868" s="41"/>
      <c r="TLZ868" s="41"/>
      <c r="TMA868" s="41"/>
      <c r="TMB868" s="41"/>
      <c r="TMC868" s="41"/>
      <c r="TMD868" s="41"/>
      <c r="TME868" s="41"/>
      <c r="TMF868" s="41"/>
      <c r="TMG868" s="41"/>
      <c r="TMH868" s="41"/>
      <c r="TMI868" s="41"/>
      <c r="TMJ868" s="41"/>
      <c r="TMK868" s="41"/>
      <c r="TML868" s="41"/>
      <c r="TMM868" s="41"/>
      <c r="TMN868" s="41"/>
      <c r="TMO868" s="41"/>
      <c r="TMP868" s="41"/>
      <c r="TMQ868" s="41"/>
      <c r="TMR868" s="41"/>
      <c r="TMS868" s="41"/>
      <c r="TMT868" s="41"/>
      <c r="TMU868" s="41"/>
      <c r="TMV868" s="41"/>
      <c r="TMW868" s="41"/>
      <c r="TMX868" s="41"/>
      <c r="TMY868" s="41"/>
      <c r="TMZ868" s="41"/>
      <c r="TNA868" s="41"/>
      <c r="TNB868" s="41"/>
      <c r="TNC868" s="41"/>
      <c r="TND868" s="41"/>
      <c r="TNE868" s="41"/>
      <c r="TNF868" s="41"/>
      <c r="TNG868" s="41"/>
      <c r="TNH868" s="41"/>
      <c r="TNI868" s="41"/>
      <c r="TNJ868" s="41"/>
      <c r="TNK868" s="41"/>
      <c r="TNL868" s="41"/>
      <c r="TNM868" s="41"/>
      <c r="TNN868" s="41"/>
      <c r="TNO868" s="41"/>
      <c r="TNP868" s="41"/>
      <c r="TNQ868" s="41"/>
      <c r="TNR868" s="41"/>
      <c r="TNS868" s="41"/>
      <c r="TNT868" s="41"/>
      <c r="TNU868" s="41"/>
      <c r="TNV868" s="41"/>
      <c r="TNW868" s="41"/>
      <c r="TNX868" s="41"/>
      <c r="TNY868" s="41"/>
      <c r="TNZ868" s="41"/>
      <c r="TOA868" s="41"/>
      <c r="TOB868" s="41"/>
      <c r="TOC868" s="41"/>
      <c r="TOD868" s="41"/>
      <c r="TOE868" s="41"/>
      <c r="TOF868" s="41"/>
      <c r="TOG868" s="41"/>
      <c r="TOH868" s="41"/>
      <c r="TOI868" s="41"/>
      <c r="TOJ868" s="41"/>
      <c r="TOK868" s="41"/>
      <c r="TOL868" s="41"/>
      <c r="TOM868" s="41"/>
      <c r="TON868" s="41"/>
      <c r="TOO868" s="41"/>
      <c r="TOP868" s="41"/>
      <c r="TOQ868" s="41"/>
      <c r="TOR868" s="41"/>
      <c r="TOS868" s="41"/>
      <c r="TOT868" s="41"/>
      <c r="TOU868" s="41"/>
      <c r="TOV868" s="41"/>
      <c r="TOW868" s="41"/>
      <c r="TOX868" s="41"/>
      <c r="TOY868" s="41"/>
      <c r="TOZ868" s="41"/>
      <c r="TPA868" s="41"/>
      <c r="TPB868" s="41"/>
      <c r="TPC868" s="41"/>
      <c r="TPD868" s="41"/>
      <c r="TPE868" s="41"/>
      <c r="TPF868" s="41"/>
      <c r="TPG868" s="41"/>
      <c r="TPH868" s="41"/>
      <c r="TPI868" s="41"/>
      <c r="TPJ868" s="41"/>
      <c r="TPK868" s="41"/>
      <c r="TPL868" s="41"/>
      <c r="TPM868" s="41"/>
      <c r="TPN868" s="41"/>
      <c r="TPO868" s="41"/>
      <c r="TPP868" s="41"/>
      <c r="TPQ868" s="41"/>
      <c r="TPR868" s="41"/>
      <c r="TPS868" s="41"/>
      <c r="TPT868" s="41"/>
      <c r="TPU868" s="41"/>
      <c r="TPV868" s="41"/>
      <c r="TPW868" s="41"/>
      <c r="TPX868" s="41"/>
      <c r="TPY868" s="41"/>
      <c r="TPZ868" s="41"/>
      <c r="TQA868" s="41"/>
      <c r="TQB868" s="41"/>
      <c r="TQC868" s="41"/>
      <c r="TQD868" s="41"/>
      <c r="TQE868" s="41"/>
      <c r="TQF868" s="41"/>
      <c r="TQG868" s="41"/>
      <c r="TQH868" s="41"/>
      <c r="TQI868" s="41"/>
      <c r="TQJ868" s="41"/>
      <c r="TQK868" s="41"/>
      <c r="TQL868" s="41"/>
      <c r="TQM868" s="41"/>
      <c r="TQN868" s="41"/>
      <c r="TQO868" s="41"/>
      <c r="TQP868" s="41"/>
      <c r="TQQ868" s="41"/>
      <c r="TQR868" s="41"/>
      <c r="TQS868" s="41"/>
      <c r="TQT868" s="41"/>
      <c r="TQU868" s="41"/>
      <c r="TQV868" s="41"/>
      <c r="TQW868" s="41"/>
      <c r="TQX868" s="41"/>
      <c r="TQY868" s="41"/>
      <c r="TQZ868" s="41"/>
      <c r="TRA868" s="41"/>
      <c r="TRB868" s="41"/>
      <c r="TRC868" s="41"/>
      <c r="TRD868" s="41"/>
      <c r="TRE868" s="41"/>
      <c r="TRF868" s="41"/>
      <c r="TRG868" s="41"/>
      <c r="TRH868" s="41"/>
      <c r="TRI868" s="41"/>
      <c r="TRJ868" s="41"/>
      <c r="TRK868" s="41"/>
      <c r="TRL868" s="41"/>
      <c r="TRM868" s="41"/>
      <c r="TRN868" s="41"/>
      <c r="TRO868" s="41"/>
      <c r="TRP868" s="41"/>
      <c r="TRQ868" s="41"/>
      <c r="TRR868" s="41"/>
      <c r="TRS868" s="41"/>
      <c r="TRT868" s="41"/>
      <c r="TRU868" s="41"/>
      <c r="TRV868" s="41"/>
      <c r="TRW868" s="41"/>
      <c r="TRX868" s="41"/>
      <c r="TRY868" s="41"/>
      <c r="TRZ868" s="41"/>
      <c r="TSA868" s="41"/>
      <c r="TSB868" s="41"/>
      <c r="TSC868" s="41"/>
      <c r="TSD868" s="41"/>
      <c r="TSE868" s="41"/>
      <c r="TSF868" s="41"/>
      <c r="TSG868" s="41"/>
      <c r="TSH868" s="41"/>
      <c r="TSI868" s="41"/>
      <c r="TSJ868" s="41"/>
      <c r="TSK868" s="41"/>
      <c r="TSL868" s="41"/>
      <c r="TSM868" s="41"/>
      <c r="TSN868" s="41"/>
      <c r="TSO868" s="41"/>
      <c r="TSP868" s="41"/>
      <c r="TSQ868" s="41"/>
      <c r="TSR868" s="41"/>
      <c r="TSS868" s="41"/>
      <c r="TST868" s="41"/>
      <c r="TSU868" s="41"/>
      <c r="TSV868" s="41"/>
      <c r="TSW868" s="41"/>
      <c r="TSX868" s="41"/>
      <c r="TSY868" s="41"/>
      <c r="TSZ868" s="41"/>
      <c r="TTA868" s="41"/>
      <c r="TTB868" s="41"/>
      <c r="TTC868" s="41"/>
      <c r="TTD868" s="41"/>
      <c r="TTE868" s="41"/>
      <c r="TTF868" s="41"/>
      <c r="TTG868" s="41"/>
      <c r="TTH868" s="41"/>
      <c r="TTI868" s="41"/>
      <c r="TTJ868" s="41"/>
      <c r="TTK868" s="41"/>
      <c r="TTL868" s="41"/>
      <c r="TTM868" s="41"/>
      <c r="TTN868" s="41"/>
      <c r="TTO868" s="41"/>
      <c r="TTP868" s="41"/>
      <c r="TTQ868" s="41"/>
      <c r="TTR868" s="41"/>
      <c r="TTS868" s="41"/>
      <c r="TTT868" s="41"/>
      <c r="TTU868" s="41"/>
      <c r="TTV868" s="41"/>
      <c r="TTW868" s="41"/>
      <c r="TTX868" s="41"/>
      <c r="TTY868" s="41"/>
      <c r="TTZ868" s="41"/>
      <c r="TUA868" s="41"/>
      <c r="TUB868" s="41"/>
      <c r="TUC868" s="41"/>
      <c r="TUD868" s="41"/>
      <c r="TUE868" s="41"/>
      <c r="TUF868" s="41"/>
      <c r="TUG868" s="41"/>
      <c r="TUH868" s="41"/>
      <c r="TUI868" s="41"/>
      <c r="TUJ868" s="41"/>
      <c r="TUK868" s="41"/>
      <c r="TUL868" s="41"/>
      <c r="TUM868" s="41"/>
      <c r="TUN868" s="41"/>
      <c r="TUO868" s="41"/>
      <c r="TUP868" s="41"/>
      <c r="TUQ868" s="41"/>
      <c r="TUR868" s="41"/>
      <c r="TUS868" s="41"/>
      <c r="TUT868" s="41"/>
      <c r="TUU868" s="41"/>
      <c r="TUV868" s="41"/>
      <c r="TUW868" s="41"/>
      <c r="TUX868" s="41"/>
      <c r="TUY868" s="41"/>
      <c r="TUZ868" s="41"/>
      <c r="TVA868" s="41"/>
      <c r="TVB868" s="41"/>
      <c r="TVC868" s="41"/>
      <c r="TVD868" s="41"/>
      <c r="TVE868" s="41"/>
      <c r="TVF868" s="41"/>
      <c r="TVG868" s="41"/>
      <c r="TVH868" s="41"/>
      <c r="TVI868" s="41"/>
      <c r="TVJ868" s="41"/>
      <c r="TVK868" s="41"/>
      <c r="TVL868" s="41"/>
      <c r="TVM868" s="41"/>
      <c r="TVN868" s="41"/>
      <c r="TVO868" s="41"/>
      <c r="TVP868" s="41"/>
      <c r="TVQ868" s="41"/>
      <c r="TVR868" s="41"/>
      <c r="TVS868" s="41"/>
      <c r="TVT868" s="41"/>
      <c r="TVU868" s="41"/>
      <c r="TVV868" s="41"/>
      <c r="TVW868" s="41"/>
      <c r="TVX868" s="41"/>
      <c r="TVY868" s="41"/>
      <c r="TVZ868" s="41"/>
      <c r="TWA868" s="41"/>
      <c r="TWB868" s="41"/>
      <c r="TWC868" s="41"/>
      <c r="TWD868" s="41"/>
      <c r="TWE868" s="41"/>
      <c r="TWF868" s="41"/>
      <c r="TWG868" s="41"/>
      <c r="TWH868" s="41"/>
      <c r="TWI868" s="41"/>
      <c r="TWJ868" s="41"/>
      <c r="TWK868" s="41"/>
      <c r="TWL868" s="41"/>
      <c r="TWM868" s="41"/>
      <c r="TWN868" s="41"/>
      <c r="TWO868" s="41"/>
      <c r="TWP868" s="41"/>
      <c r="TWQ868" s="41"/>
      <c r="TWR868" s="41"/>
      <c r="TWS868" s="41"/>
      <c r="TWT868" s="41"/>
      <c r="TWU868" s="41"/>
      <c r="TWV868" s="41"/>
      <c r="TWW868" s="41"/>
      <c r="TWX868" s="41"/>
      <c r="TWY868" s="41"/>
      <c r="TWZ868" s="41"/>
      <c r="TXA868" s="41"/>
      <c r="TXB868" s="41"/>
      <c r="TXC868" s="41"/>
      <c r="TXD868" s="41"/>
      <c r="TXE868" s="41"/>
      <c r="TXF868" s="41"/>
      <c r="TXG868" s="41"/>
      <c r="TXH868" s="41"/>
      <c r="TXI868" s="41"/>
      <c r="TXJ868" s="41"/>
      <c r="TXK868" s="41"/>
      <c r="TXL868" s="41"/>
      <c r="TXM868" s="41"/>
      <c r="TXN868" s="41"/>
      <c r="TXO868" s="41"/>
      <c r="TXP868" s="41"/>
      <c r="TXQ868" s="41"/>
      <c r="TXR868" s="41"/>
      <c r="TXS868" s="41"/>
      <c r="TXT868" s="41"/>
      <c r="TXU868" s="41"/>
      <c r="TXV868" s="41"/>
      <c r="TXW868" s="41"/>
      <c r="TXX868" s="41"/>
      <c r="TXY868" s="41"/>
      <c r="TXZ868" s="41"/>
      <c r="TYA868" s="41"/>
      <c r="TYB868" s="41"/>
      <c r="TYC868" s="41"/>
      <c r="TYD868" s="41"/>
      <c r="TYE868" s="41"/>
      <c r="TYF868" s="41"/>
      <c r="TYG868" s="41"/>
      <c r="TYH868" s="41"/>
      <c r="TYI868" s="41"/>
      <c r="TYJ868" s="41"/>
      <c r="TYK868" s="41"/>
      <c r="TYL868" s="41"/>
      <c r="TYM868" s="41"/>
      <c r="TYN868" s="41"/>
      <c r="TYO868" s="41"/>
      <c r="TYP868" s="41"/>
      <c r="TYQ868" s="41"/>
      <c r="TYR868" s="41"/>
      <c r="TYS868" s="41"/>
      <c r="TYT868" s="41"/>
      <c r="TYU868" s="41"/>
      <c r="TYV868" s="41"/>
      <c r="TYW868" s="41"/>
      <c r="TYX868" s="41"/>
      <c r="TYY868" s="41"/>
      <c r="TYZ868" s="41"/>
      <c r="TZA868" s="41"/>
      <c r="TZB868" s="41"/>
      <c r="TZC868" s="41"/>
      <c r="TZD868" s="41"/>
      <c r="TZE868" s="41"/>
      <c r="TZF868" s="41"/>
      <c r="TZG868" s="41"/>
      <c r="TZH868" s="41"/>
      <c r="TZI868" s="41"/>
      <c r="TZJ868" s="41"/>
      <c r="TZK868" s="41"/>
      <c r="TZL868" s="41"/>
      <c r="TZM868" s="41"/>
      <c r="TZN868" s="41"/>
      <c r="TZO868" s="41"/>
      <c r="TZP868" s="41"/>
      <c r="TZQ868" s="41"/>
      <c r="TZR868" s="41"/>
      <c r="TZS868" s="41"/>
      <c r="TZT868" s="41"/>
      <c r="TZU868" s="41"/>
      <c r="TZV868" s="41"/>
      <c r="TZW868" s="41"/>
      <c r="TZX868" s="41"/>
      <c r="TZY868" s="41"/>
      <c r="TZZ868" s="41"/>
      <c r="UAA868" s="41"/>
      <c r="UAB868" s="41"/>
      <c r="UAC868" s="41"/>
      <c r="UAD868" s="41"/>
      <c r="UAE868" s="41"/>
      <c r="UAF868" s="41"/>
      <c r="UAG868" s="41"/>
      <c r="UAH868" s="41"/>
      <c r="UAI868" s="41"/>
      <c r="UAJ868" s="41"/>
      <c r="UAK868" s="41"/>
      <c r="UAL868" s="41"/>
      <c r="UAM868" s="41"/>
      <c r="UAN868" s="41"/>
      <c r="UAO868" s="41"/>
      <c r="UAP868" s="41"/>
      <c r="UAQ868" s="41"/>
      <c r="UAR868" s="41"/>
      <c r="UAS868" s="41"/>
      <c r="UAT868" s="41"/>
      <c r="UAU868" s="41"/>
      <c r="UAV868" s="41"/>
      <c r="UAW868" s="41"/>
      <c r="UAX868" s="41"/>
      <c r="UAY868" s="41"/>
      <c r="UAZ868" s="41"/>
      <c r="UBA868" s="41"/>
      <c r="UBB868" s="41"/>
      <c r="UBC868" s="41"/>
      <c r="UBD868" s="41"/>
      <c r="UBE868" s="41"/>
      <c r="UBF868" s="41"/>
      <c r="UBG868" s="41"/>
      <c r="UBH868" s="41"/>
      <c r="UBI868" s="41"/>
      <c r="UBJ868" s="41"/>
      <c r="UBK868" s="41"/>
      <c r="UBL868" s="41"/>
      <c r="UBM868" s="41"/>
      <c r="UBN868" s="41"/>
      <c r="UBO868" s="41"/>
      <c r="UBP868" s="41"/>
      <c r="UBQ868" s="41"/>
      <c r="UBR868" s="41"/>
      <c r="UBS868" s="41"/>
      <c r="UBT868" s="41"/>
      <c r="UBU868" s="41"/>
      <c r="UBV868" s="41"/>
      <c r="UBW868" s="41"/>
      <c r="UBX868" s="41"/>
      <c r="UBY868" s="41"/>
      <c r="UBZ868" s="41"/>
      <c r="UCA868" s="41"/>
      <c r="UCB868" s="41"/>
      <c r="UCC868" s="41"/>
      <c r="UCD868" s="41"/>
      <c r="UCE868" s="41"/>
      <c r="UCF868" s="41"/>
      <c r="UCG868" s="41"/>
      <c r="UCH868" s="41"/>
      <c r="UCI868" s="41"/>
      <c r="UCJ868" s="41"/>
      <c r="UCK868" s="41"/>
      <c r="UCL868" s="41"/>
      <c r="UCM868" s="41"/>
      <c r="UCN868" s="41"/>
      <c r="UCO868" s="41"/>
      <c r="UCP868" s="41"/>
      <c r="UCQ868" s="41"/>
      <c r="UCR868" s="41"/>
      <c r="UCS868" s="41"/>
      <c r="UCT868" s="41"/>
      <c r="UCU868" s="41"/>
      <c r="UCV868" s="41"/>
      <c r="UCW868" s="41"/>
      <c r="UCX868" s="41"/>
      <c r="UCY868" s="41"/>
      <c r="UCZ868" s="41"/>
      <c r="UDA868" s="41"/>
      <c r="UDB868" s="41"/>
      <c r="UDC868" s="41"/>
      <c r="UDD868" s="41"/>
      <c r="UDE868" s="41"/>
      <c r="UDF868" s="41"/>
      <c r="UDG868" s="41"/>
      <c r="UDH868" s="41"/>
      <c r="UDI868" s="41"/>
      <c r="UDJ868" s="41"/>
      <c r="UDK868" s="41"/>
      <c r="UDL868" s="41"/>
      <c r="UDM868" s="41"/>
      <c r="UDN868" s="41"/>
      <c r="UDO868" s="41"/>
      <c r="UDP868" s="41"/>
      <c r="UDQ868" s="41"/>
      <c r="UDR868" s="41"/>
      <c r="UDS868" s="41"/>
      <c r="UDT868" s="41"/>
      <c r="UDU868" s="41"/>
      <c r="UDV868" s="41"/>
      <c r="UDW868" s="41"/>
      <c r="UDX868" s="41"/>
      <c r="UDY868" s="41"/>
      <c r="UDZ868" s="41"/>
      <c r="UEA868" s="41"/>
      <c r="UEB868" s="41"/>
      <c r="UEC868" s="41"/>
      <c r="UED868" s="41"/>
      <c r="UEE868" s="41"/>
      <c r="UEF868" s="41"/>
      <c r="UEG868" s="41"/>
      <c r="UEH868" s="41"/>
      <c r="UEI868" s="41"/>
      <c r="UEJ868" s="41"/>
      <c r="UEK868" s="41"/>
      <c r="UEL868" s="41"/>
      <c r="UEM868" s="41"/>
      <c r="UEN868" s="41"/>
      <c r="UEO868" s="41"/>
      <c r="UEP868" s="41"/>
      <c r="UEQ868" s="41"/>
      <c r="UER868" s="41"/>
      <c r="UES868" s="41"/>
      <c r="UET868" s="41"/>
      <c r="UEU868" s="41"/>
      <c r="UEV868" s="41"/>
      <c r="UEW868" s="41"/>
      <c r="UEX868" s="41"/>
      <c r="UEY868" s="41"/>
      <c r="UEZ868" s="41"/>
      <c r="UFA868" s="41"/>
      <c r="UFB868" s="41"/>
      <c r="UFC868" s="41"/>
      <c r="UFD868" s="41"/>
      <c r="UFE868" s="41"/>
      <c r="UFF868" s="41"/>
      <c r="UFG868" s="41"/>
      <c r="UFH868" s="41"/>
      <c r="UFI868" s="41"/>
      <c r="UFJ868" s="41"/>
      <c r="UFK868" s="41"/>
      <c r="UFL868" s="41"/>
      <c r="UFM868" s="41"/>
      <c r="UFN868" s="41"/>
      <c r="UFO868" s="41"/>
      <c r="UFP868" s="41"/>
      <c r="UFQ868" s="41"/>
      <c r="UFR868" s="41"/>
      <c r="UFS868" s="41"/>
      <c r="UFT868" s="41"/>
      <c r="UFU868" s="41"/>
      <c r="UFV868" s="41"/>
      <c r="UFW868" s="41"/>
      <c r="UFX868" s="41"/>
      <c r="UFY868" s="41"/>
      <c r="UFZ868" s="41"/>
      <c r="UGA868" s="41"/>
      <c r="UGB868" s="41"/>
      <c r="UGC868" s="41"/>
      <c r="UGD868" s="41"/>
      <c r="UGE868" s="41"/>
      <c r="UGF868" s="41"/>
      <c r="UGG868" s="41"/>
      <c r="UGH868" s="41"/>
      <c r="UGI868" s="41"/>
      <c r="UGJ868" s="41"/>
      <c r="UGK868" s="41"/>
      <c r="UGL868" s="41"/>
      <c r="UGM868" s="41"/>
      <c r="UGN868" s="41"/>
      <c r="UGO868" s="41"/>
      <c r="UGP868" s="41"/>
      <c r="UGQ868" s="41"/>
      <c r="UGR868" s="41"/>
      <c r="UGS868" s="41"/>
      <c r="UGT868" s="41"/>
      <c r="UGU868" s="41"/>
      <c r="UGV868" s="41"/>
      <c r="UGW868" s="41"/>
      <c r="UGX868" s="41"/>
      <c r="UGY868" s="41"/>
      <c r="UGZ868" s="41"/>
      <c r="UHA868" s="41"/>
      <c r="UHB868" s="41"/>
      <c r="UHC868" s="41"/>
      <c r="UHD868" s="41"/>
      <c r="UHE868" s="41"/>
      <c r="UHF868" s="41"/>
      <c r="UHG868" s="41"/>
      <c r="UHH868" s="41"/>
      <c r="UHI868" s="41"/>
      <c r="UHJ868" s="41"/>
      <c r="UHK868" s="41"/>
      <c r="UHL868" s="41"/>
      <c r="UHM868" s="41"/>
      <c r="UHN868" s="41"/>
      <c r="UHO868" s="41"/>
      <c r="UHP868" s="41"/>
      <c r="UHQ868" s="41"/>
      <c r="UHR868" s="41"/>
      <c r="UHS868" s="41"/>
      <c r="UHT868" s="41"/>
      <c r="UHU868" s="41"/>
      <c r="UHV868" s="41"/>
      <c r="UHW868" s="41"/>
      <c r="UHX868" s="41"/>
      <c r="UHY868" s="41"/>
      <c r="UHZ868" s="41"/>
      <c r="UIA868" s="41"/>
      <c r="UIB868" s="41"/>
      <c r="UIC868" s="41"/>
      <c r="UID868" s="41"/>
      <c r="UIE868" s="41"/>
      <c r="UIF868" s="41"/>
      <c r="UIG868" s="41"/>
      <c r="UIH868" s="41"/>
      <c r="UII868" s="41"/>
      <c r="UIJ868" s="41"/>
      <c r="UIK868" s="41"/>
      <c r="UIL868" s="41"/>
      <c r="UIM868" s="41"/>
      <c r="UIN868" s="41"/>
      <c r="UIO868" s="41"/>
      <c r="UIP868" s="41"/>
      <c r="UIQ868" s="41"/>
      <c r="UIR868" s="41"/>
      <c r="UIS868" s="41"/>
      <c r="UIT868" s="41"/>
      <c r="UIU868" s="41"/>
      <c r="UIV868" s="41"/>
      <c r="UIW868" s="41"/>
      <c r="UIX868" s="41"/>
      <c r="UIY868" s="41"/>
      <c r="UIZ868" s="41"/>
      <c r="UJA868" s="41"/>
      <c r="UJB868" s="41"/>
      <c r="UJC868" s="41"/>
      <c r="UJD868" s="41"/>
      <c r="UJE868" s="41"/>
      <c r="UJF868" s="41"/>
      <c r="UJG868" s="41"/>
      <c r="UJH868" s="41"/>
      <c r="UJI868" s="41"/>
      <c r="UJJ868" s="41"/>
      <c r="UJK868" s="41"/>
      <c r="UJL868" s="41"/>
      <c r="UJM868" s="41"/>
      <c r="UJN868" s="41"/>
      <c r="UJO868" s="41"/>
      <c r="UJP868" s="41"/>
      <c r="UJQ868" s="41"/>
      <c r="UJR868" s="41"/>
      <c r="UJS868" s="41"/>
      <c r="UJT868" s="41"/>
      <c r="UJU868" s="41"/>
      <c r="UJV868" s="41"/>
      <c r="UJW868" s="41"/>
      <c r="UJX868" s="41"/>
      <c r="UJY868" s="41"/>
      <c r="UJZ868" s="41"/>
      <c r="UKA868" s="41"/>
      <c r="UKB868" s="41"/>
      <c r="UKC868" s="41"/>
      <c r="UKD868" s="41"/>
      <c r="UKE868" s="41"/>
      <c r="UKF868" s="41"/>
      <c r="UKG868" s="41"/>
      <c r="UKH868" s="41"/>
      <c r="UKI868" s="41"/>
      <c r="UKJ868" s="41"/>
      <c r="UKK868" s="41"/>
      <c r="UKL868" s="41"/>
      <c r="UKM868" s="41"/>
      <c r="UKN868" s="41"/>
      <c r="UKO868" s="41"/>
      <c r="UKP868" s="41"/>
      <c r="UKQ868" s="41"/>
      <c r="UKR868" s="41"/>
      <c r="UKS868" s="41"/>
      <c r="UKT868" s="41"/>
      <c r="UKU868" s="41"/>
      <c r="UKV868" s="41"/>
      <c r="UKW868" s="41"/>
      <c r="UKX868" s="41"/>
      <c r="UKY868" s="41"/>
      <c r="UKZ868" s="41"/>
      <c r="ULA868" s="41"/>
      <c r="ULB868" s="41"/>
      <c r="ULC868" s="41"/>
      <c r="ULD868" s="41"/>
      <c r="ULE868" s="41"/>
      <c r="ULF868" s="41"/>
      <c r="ULG868" s="41"/>
      <c r="ULH868" s="41"/>
      <c r="ULI868" s="41"/>
      <c r="ULJ868" s="41"/>
      <c r="ULK868" s="41"/>
      <c r="ULL868" s="41"/>
      <c r="ULM868" s="41"/>
      <c r="ULN868" s="41"/>
      <c r="ULO868" s="41"/>
      <c r="ULP868" s="41"/>
      <c r="ULQ868" s="41"/>
      <c r="ULR868" s="41"/>
      <c r="ULS868" s="41"/>
      <c r="ULT868" s="41"/>
      <c r="ULU868" s="41"/>
      <c r="ULV868" s="41"/>
      <c r="ULW868" s="41"/>
      <c r="ULX868" s="41"/>
      <c r="ULY868" s="41"/>
      <c r="ULZ868" s="41"/>
      <c r="UMA868" s="41"/>
      <c r="UMB868" s="41"/>
      <c r="UMC868" s="41"/>
      <c r="UMD868" s="41"/>
      <c r="UME868" s="41"/>
      <c r="UMF868" s="41"/>
      <c r="UMG868" s="41"/>
      <c r="UMH868" s="41"/>
      <c r="UMI868" s="41"/>
      <c r="UMJ868" s="41"/>
      <c r="UMK868" s="41"/>
      <c r="UML868" s="41"/>
      <c r="UMM868" s="41"/>
      <c r="UMN868" s="41"/>
      <c r="UMO868" s="41"/>
      <c r="UMP868" s="41"/>
      <c r="UMQ868" s="41"/>
      <c r="UMR868" s="41"/>
      <c r="UMS868" s="41"/>
      <c r="UMT868" s="41"/>
      <c r="UMU868" s="41"/>
      <c r="UMV868" s="41"/>
      <c r="UMW868" s="41"/>
      <c r="UMX868" s="41"/>
      <c r="UMY868" s="41"/>
      <c r="UMZ868" s="41"/>
      <c r="UNA868" s="41"/>
      <c r="UNB868" s="41"/>
      <c r="UNC868" s="41"/>
      <c r="UND868" s="41"/>
      <c r="UNE868" s="41"/>
      <c r="UNF868" s="41"/>
      <c r="UNG868" s="41"/>
      <c r="UNH868" s="41"/>
      <c r="UNI868" s="41"/>
      <c r="UNJ868" s="41"/>
      <c r="UNK868" s="41"/>
      <c r="UNL868" s="41"/>
      <c r="UNM868" s="41"/>
      <c r="UNN868" s="41"/>
      <c r="UNO868" s="41"/>
      <c r="UNP868" s="41"/>
      <c r="UNQ868" s="41"/>
      <c r="UNR868" s="41"/>
      <c r="UNS868" s="41"/>
      <c r="UNT868" s="41"/>
      <c r="UNU868" s="41"/>
      <c r="UNV868" s="41"/>
      <c r="UNW868" s="41"/>
      <c r="UNX868" s="41"/>
      <c r="UNY868" s="41"/>
      <c r="UNZ868" s="41"/>
      <c r="UOA868" s="41"/>
      <c r="UOB868" s="41"/>
      <c r="UOC868" s="41"/>
      <c r="UOD868" s="41"/>
      <c r="UOE868" s="41"/>
      <c r="UOF868" s="41"/>
      <c r="UOG868" s="41"/>
      <c r="UOH868" s="41"/>
      <c r="UOI868" s="41"/>
      <c r="UOJ868" s="41"/>
      <c r="UOK868" s="41"/>
      <c r="UOL868" s="41"/>
      <c r="UOM868" s="41"/>
      <c r="UON868" s="41"/>
      <c r="UOO868" s="41"/>
      <c r="UOP868" s="41"/>
      <c r="UOQ868" s="41"/>
      <c r="UOR868" s="41"/>
      <c r="UOS868" s="41"/>
      <c r="UOT868" s="41"/>
      <c r="UOU868" s="41"/>
      <c r="UOV868" s="41"/>
      <c r="UOW868" s="41"/>
      <c r="UOX868" s="41"/>
      <c r="UOY868" s="41"/>
      <c r="UOZ868" s="41"/>
      <c r="UPA868" s="41"/>
      <c r="UPB868" s="41"/>
      <c r="UPC868" s="41"/>
      <c r="UPD868" s="41"/>
      <c r="UPE868" s="41"/>
      <c r="UPF868" s="41"/>
      <c r="UPG868" s="41"/>
      <c r="UPH868" s="41"/>
      <c r="UPI868" s="41"/>
      <c r="UPJ868" s="41"/>
      <c r="UPK868" s="41"/>
      <c r="UPL868" s="41"/>
      <c r="UPM868" s="41"/>
      <c r="UPN868" s="41"/>
      <c r="UPO868" s="41"/>
      <c r="UPP868" s="41"/>
      <c r="UPQ868" s="41"/>
      <c r="UPR868" s="41"/>
      <c r="UPS868" s="41"/>
      <c r="UPT868" s="41"/>
      <c r="UPU868" s="41"/>
      <c r="UPV868" s="41"/>
      <c r="UPW868" s="41"/>
      <c r="UPX868" s="41"/>
      <c r="UPY868" s="41"/>
      <c r="UPZ868" s="41"/>
      <c r="UQA868" s="41"/>
      <c r="UQB868" s="41"/>
      <c r="UQC868" s="41"/>
      <c r="UQD868" s="41"/>
      <c r="UQE868" s="41"/>
      <c r="UQF868" s="41"/>
      <c r="UQG868" s="41"/>
      <c r="UQH868" s="41"/>
      <c r="UQI868" s="41"/>
      <c r="UQJ868" s="41"/>
      <c r="UQK868" s="41"/>
      <c r="UQL868" s="41"/>
      <c r="UQM868" s="41"/>
      <c r="UQN868" s="41"/>
      <c r="UQO868" s="41"/>
      <c r="UQP868" s="41"/>
      <c r="UQQ868" s="41"/>
      <c r="UQR868" s="41"/>
      <c r="UQS868" s="41"/>
      <c r="UQT868" s="41"/>
      <c r="UQU868" s="41"/>
      <c r="UQV868" s="41"/>
      <c r="UQW868" s="41"/>
      <c r="UQX868" s="41"/>
      <c r="UQY868" s="41"/>
      <c r="UQZ868" s="41"/>
      <c r="URA868" s="41"/>
      <c r="URB868" s="41"/>
      <c r="URC868" s="41"/>
      <c r="URD868" s="41"/>
      <c r="URE868" s="41"/>
      <c r="URF868" s="41"/>
      <c r="URG868" s="41"/>
      <c r="URH868" s="41"/>
      <c r="URI868" s="41"/>
      <c r="URJ868" s="41"/>
      <c r="URK868" s="41"/>
      <c r="URL868" s="41"/>
      <c r="URM868" s="41"/>
      <c r="URN868" s="41"/>
      <c r="URO868" s="41"/>
      <c r="URP868" s="41"/>
      <c r="URQ868" s="41"/>
      <c r="URR868" s="41"/>
      <c r="URS868" s="41"/>
      <c r="URT868" s="41"/>
      <c r="URU868" s="41"/>
      <c r="URV868" s="41"/>
      <c r="URW868" s="41"/>
      <c r="URX868" s="41"/>
      <c r="URY868" s="41"/>
      <c r="URZ868" s="41"/>
      <c r="USA868" s="41"/>
      <c r="USB868" s="41"/>
      <c r="USC868" s="41"/>
      <c r="USD868" s="41"/>
      <c r="USE868" s="41"/>
      <c r="USF868" s="41"/>
      <c r="USG868" s="41"/>
      <c r="USH868" s="41"/>
      <c r="USI868" s="41"/>
      <c r="USJ868" s="41"/>
      <c r="USK868" s="41"/>
      <c r="USL868" s="41"/>
      <c r="USM868" s="41"/>
      <c r="USN868" s="41"/>
      <c r="USO868" s="41"/>
      <c r="USP868" s="41"/>
      <c r="USQ868" s="41"/>
      <c r="USR868" s="41"/>
      <c r="USS868" s="41"/>
      <c r="UST868" s="41"/>
      <c r="USU868" s="41"/>
      <c r="USV868" s="41"/>
      <c r="USW868" s="41"/>
      <c r="USX868" s="41"/>
      <c r="USY868" s="41"/>
      <c r="USZ868" s="41"/>
      <c r="UTA868" s="41"/>
      <c r="UTB868" s="41"/>
      <c r="UTC868" s="41"/>
      <c r="UTD868" s="41"/>
      <c r="UTE868" s="41"/>
      <c r="UTF868" s="41"/>
      <c r="UTG868" s="41"/>
      <c r="UTH868" s="41"/>
      <c r="UTI868" s="41"/>
      <c r="UTJ868" s="41"/>
      <c r="UTK868" s="41"/>
      <c r="UTL868" s="41"/>
      <c r="UTM868" s="41"/>
      <c r="UTN868" s="41"/>
      <c r="UTO868" s="41"/>
      <c r="UTP868" s="41"/>
      <c r="UTQ868" s="41"/>
      <c r="UTR868" s="41"/>
      <c r="UTS868" s="41"/>
      <c r="UTT868" s="41"/>
      <c r="UTU868" s="41"/>
      <c r="UTV868" s="41"/>
      <c r="UTW868" s="41"/>
      <c r="UTX868" s="41"/>
      <c r="UTY868" s="41"/>
      <c r="UTZ868" s="41"/>
      <c r="UUA868" s="41"/>
      <c r="UUB868" s="41"/>
      <c r="UUC868" s="41"/>
      <c r="UUD868" s="41"/>
      <c r="UUE868" s="41"/>
      <c r="UUF868" s="41"/>
      <c r="UUG868" s="41"/>
      <c r="UUH868" s="41"/>
      <c r="UUI868" s="41"/>
      <c r="UUJ868" s="41"/>
      <c r="UUK868" s="41"/>
      <c r="UUL868" s="41"/>
      <c r="UUM868" s="41"/>
      <c r="UUN868" s="41"/>
      <c r="UUO868" s="41"/>
      <c r="UUP868" s="41"/>
      <c r="UUQ868" s="41"/>
      <c r="UUR868" s="41"/>
      <c r="UUS868" s="41"/>
      <c r="UUT868" s="41"/>
      <c r="UUU868" s="41"/>
      <c r="UUV868" s="41"/>
      <c r="UUW868" s="41"/>
      <c r="UUX868" s="41"/>
      <c r="UUY868" s="41"/>
      <c r="UUZ868" s="41"/>
      <c r="UVA868" s="41"/>
      <c r="UVB868" s="41"/>
      <c r="UVC868" s="41"/>
      <c r="UVD868" s="41"/>
      <c r="UVE868" s="41"/>
      <c r="UVF868" s="41"/>
      <c r="UVG868" s="41"/>
      <c r="UVH868" s="41"/>
      <c r="UVI868" s="41"/>
      <c r="UVJ868" s="41"/>
      <c r="UVK868" s="41"/>
      <c r="UVL868" s="41"/>
      <c r="UVM868" s="41"/>
      <c r="UVN868" s="41"/>
      <c r="UVO868" s="41"/>
      <c r="UVP868" s="41"/>
      <c r="UVQ868" s="41"/>
      <c r="UVR868" s="41"/>
      <c r="UVS868" s="41"/>
      <c r="UVT868" s="41"/>
      <c r="UVU868" s="41"/>
      <c r="UVV868" s="41"/>
      <c r="UVW868" s="41"/>
      <c r="UVX868" s="41"/>
      <c r="UVY868" s="41"/>
      <c r="UVZ868" s="41"/>
      <c r="UWA868" s="41"/>
      <c r="UWB868" s="41"/>
      <c r="UWC868" s="41"/>
      <c r="UWD868" s="41"/>
      <c r="UWE868" s="41"/>
      <c r="UWF868" s="41"/>
      <c r="UWG868" s="41"/>
      <c r="UWH868" s="41"/>
      <c r="UWI868" s="41"/>
      <c r="UWJ868" s="41"/>
      <c r="UWK868" s="41"/>
      <c r="UWL868" s="41"/>
      <c r="UWM868" s="41"/>
      <c r="UWN868" s="41"/>
      <c r="UWO868" s="41"/>
      <c r="UWP868" s="41"/>
      <c r="UWQ868" s="41"/>
      <c r="UWR868" s="41"/>
      <c r="UWS868" s="41"/>
      <c r="UWT868" s="41"/>
      <c r="UWU868" s="41"/>
      <c r="UWV868" s="41"/>
      <c r="UWW868" s="41"/>
      <c r="UWX868" s="41"/>
      <c r="UWY868" s="41"/>
      <c r="UWZ868" s="41"/>
      <c r="UXA868" s="41"/>
      <c r="UXB868" s="41"/>
      <c r="UXC868" s="41"/>
      <c r="UXD868" s="41"/>
      <c r="UXE868" s="41"/>
      <c r="UXF868" s="41"/>
      <c r="UXG868" s="41"/>
      <c r="UXH868" s="41"/>
      <c r="UXI868" s="41"/>
      <c r="UXJ868" s="41"/>
      <c r="UXK868" s="41"/>
      <c r="UXL868" s="41"/>
      <c r="UXM868" s="41"/>
      <c r="UXN868" s="41"/>
      <c r="UXO868" s="41"/>
      <c r="UXP868" s="41"/>
      <c r="UXQ868" s="41"/>
      <c r="UXR868" s="41"/>
      <c r="UXS868" s="41"/>
      <c r="UXT868" s="41"/>
      <c r="UXU868" s="41"/>
      <c r="UXV868" s="41"/>
      <c r="UXW868" s="41"/>
      <c r="UXX868" s="41"/>
      <c r="UXY868" s="41"/>
      <c r="UXZ868" s="41"/>
      <c r="UYA868" s="41"/>
      <c r="UYB868" s="41"/>
      <c r="UYC868" s="41"/>
      <c r="UYD868" s="41"/>
      <c r="UYE868" s="41"/>
      <c r="UYF868" s="41"/>
      <c r="UYG868" s="41"/>
      <c r="UYH868" s="41"/>
      <c r="UYI868" s="41"/>
      <c r="UYJ868" s="41"/>
      <c r="UYK868" s="41"/>
      <c r="UYL868" s="41"/>
      <c r="UYM868" s="41"/>
      <c r="UYN868" s="41"/>
      <c r="UYO868" s="41"/>
      <c r="UYP868" s="41"/>
      <c r="UYQ868" s="41"/>
      <c r="UYR868" s="41"/>
      <c r="UYS868" s="41"/>
      <c r="UYT868" s="41"/>
      <c r="UYU868" s="41"/>
      <c r="UYV868" s="41"/>
      <c r="UYW868" s="41"/>
      <c r="UYX868" s="41"/>
      <c r="UYY868" s="41"/>
      <c r="UYZ868" s="41"/>
      <c r="UZA868" s="41"/>
      <c r="UZB868" s="41"/>
      <c r="UZC868" s="41"/>
      <c r="UZD868" s="41"/>
      <c r="UZE868" s="41"/>
      <c r="UZF868" s="41"/>
      <c r="UZG868" s="41"/>
      <c r="UZH868" s="41"/>
      <c r="UZI868" s="41"/>
      <c r="UZJ868" s="41"/>
      <c r="UZK868" s="41"/>
      <c r="UZL868" s="41"/>
      <c r="UZM868" s="41"/>
      <c r="UZN868" s="41"/>
      <c r="UZO868" s="41"/>
      <c r="UZP868" s="41"/>
      <c r="UZQ868" s="41"/>
      <c r="UZR868" s="41"/>
      <c r="UZS868" s="41"/>
      <c r="UZT868" s="41"/>
      <c r="UZU868" s="41"/>
      <c r="UZV868" s="41"/>
      <c r="UZW868" s="41"/>
      <c r="UZX868" s="41"/>
      <c r="UZY868" s="41"/>
      <c r="UZZ868" s="41"/>
      <c r="VAA868" s="41"/>
      <c r="VAB868" s="41"/>
      <c r="VAC868" s="41"/>
      <c r="VAD868" s="41"/>
      <c r="VAE868" s="41"/>
      <c r="VAF868" s="41"/>
      <c r="VAG868" s="41"/>
      <c r="VAH868" s="41"/>
      <c r="VAI868" s="41"/>
      <c r="VAJ868" s="41"/>
      <c r="VAK868" s="41"/>
      <c r="VAL868" s="41"/>
      <c r="VAM868" s="41"/>
      <c r="VAN868" s="41"/>
      <c r="VAO868" s="41"/>
      <c r="VAP868" s="41"/>
      <c r="VAQ868" s="41"/>
      <c r="VAR868" s="41"/>
      <c r="VAS868" s="41"/>
      <c r="VAT868" s="41"/>
      <c r="VAU868" s="41"/>
      <c r="VAV868" s="41"/>
      <c r="VAW868" s="41"/>
      <c r="VAX868" s="41"/>
      <c r="VAY868" s="41"/>
      <c r="VAZ868" s="41"/>
      <c r="VBA868" s="41"/>
      <c r="VBB868" s="41"/>
      <c r="VBC868" s="41"/>
      <c r="VBD868" s="41"/>
      <c r="VBE868" s="41"/>
      <c r="VBF868" s="41"/>
      <c r="VBG868" s="41"/>
      <c r="VBH868" s="41"/>
      <c r="VBI868" s="41"/>
      <c r="VBJ868" s="41"/>
      <c r="VBK868" s="41"/>
      <c r="VBL868" s="41"/>
      <c r="VBM868" s="41"/>
      <c r="VBN868" s="41"/>
      <c r="VBO868" s="41"/>
      <c r="VBP868" s="41"/>
      <c r="VBQ868" s="41"/>
      <c r="VBR868" s="41"/>
      <c r="VBS868" s="41"/>
      <c r="VBT868" s="41"/>
      <c r="VBU868" s="41"/>
      <c r="VBV868" s="41"/>
      <c r="VBW868" s="41"/>
      <c r="VBX868" s="41"/>
      <c r="VBY868" s="41"/>
      <c r="VBZ868" s="41"/>
      <c r="VCA868" s="41"/>
      <c r="VCB868" s="41"/>
      <c r="VCC868" s="41"/>
      <c r="VCD868" s="41"/>
      <c r="VCE868" s="41"/>
      <c r="VCF868" s="41"/>
      <c r="VCG868" s="41"/>
      <c r="VCH868" s="41"/>
      <c r="VCI868" s="41"/>
      <c r="VCJ868" s="41"/>
      <c r="VCK868" s="41"/>
      <c r="VCL868" s="41"/>
      <c r="VCM868" s="41"/>
      <c r="VCN868" s="41"/>
      <c r="VCO868" s="41"/>
      <c r="VCP868" s="41"/>
      <c r="VCQ868" s="41"/>
      <c r="VCR868" s="41"/>
      <c r="VCS868" s="41"/>
      <c r="VCT868" s="41"/>
      <c r="VCU868" s="41"/>
      <c r="VCV868" s="41"/>
      <c r="VCW868" s="41"/>
      <c r="VCX868" s="41"/>
      <c r="VCY868" s="41"/>
      <c r="VCZ868" s="41"/>
      <c r="VDA868" s="41"/>
      <c r="VDB868" s="41"/>
      <c r="VDC868" s="41"/>
      <c r="VDD868" s="41"/>
      <c r="VDE868" s="41"/>
      <c r="VDF868" s="41"/>
      <c r="VDG868" s="41"/>
      <c r="VDH868" s="41"/>
      <c r="VDI868" s="41"/>
      <c r="VDJ868" s="41"/>
      <c r="VDK868" s="41"/>
      <c r="VDL868" s="41"/>
      <c r="VDM868" s="41"/>
      <c r="VDN868" s="41"/>
      <c r="VDO868" s="41"/>
      <c r="VDP868" s="41"/>
      <c r="VDQ868" s="41"/>
      <c r="VDR868" s="41"/>
      <c r="VDS868" s="41"/>
      <c r="VDT868" s="41"/>
      <c r="VDU868" s="41"/>
      <c r="VDV868" s="41"/>
      <c r="VDW868" s="41"/>
      <c r="VDX868" s="41"/>
      <c r="VDY868" s="41"/>
      <c r="VDZ868" s="41"/>
      <c r="VEA868" s="41"/>
      <c r="VEB868" s="41"/>
      <c r="VEC868" s="41"/>
      <c r="VED868" s="41"/>
      <c r="VEE868" s="41"/>
      <c r="VEF868" s="41"/>
      <c r="VEG868" s="41"/>
      <c r="VEH868" s="41"/>
      <c r="VEI868" s="41"/>
      <c r="VEJ868" s="41"/>
      <c r="VEK868" s="41"/>
      <c r="VEL868" s="41"/>
      <c r="VEM868" s="41"/>
      <c r="VEN868" s="41"/>
      <c r="VEO868" s="41"/>
      <c r="VEP868" s="41"/>
      <c r="VEQ868" s="41"/>
      <c r="VER868" s="41"/>
      <c r="VES868" s="41"/>
      <c r="VET868" s="41"/>
      <c r="VEU868" s="41"/>
      <c r="VEV868" s="41"/>
      <c r="VEW868" s="41"/>
      <c r="VEX868" s="41"/>
      <c r="VEY868" s="41"/>
      <c r="VEZ868" s="41"/>
      <c r="VFA868" s="41"/>
      <c r="VFB868" s="41"/>
      <c r="VFC868" s="41"/>
      <c r="VFD868" s="41"/>
      <c r="VFE868" s="41"/>
      <c r="VFF868" s="41"/>
      <c r="VFG868" s="41"/>
      <c r="VFH868" s="41"/>
      <c r="VFI868" s="41"/>
      <c r="VFJ868" s="41"/>
      <c r="VFK868" s="41"/>
      <c r="VFL868" s="41"/>
      <c r="VFM868" s="41"/>
      <c r="VFN868" s="41"/>
      <c r="VFO868" s="41"/>
      <c r="VFP868" s="41"/>
      <c r="VFQ868" s="41"/>
      <c r="VFR868" s="41"/>
      <c r="VFS868" s="41"/>
      <c r="VFT868" s="41"/>
      <c r="VFU868" s="41"/>
      <c r="VFV868" s="41"/>
      <c r="VFW868" s="41"/>
      <c r="VFX868" s="41"/>
      <c r="VFY868" s="41"/>
      <c r="VFZ868" s="41"/>
      <c r="VGA868" s="41"/>
      <c r="VGB868" s="41"/>
      <c r="VGC868" s="41"/>
      <c r="VGD868" s="41"/>
      <c r="VGE868" s="41"/>
      <c r="VGF868" s="41"/>
      <c r="VGG868" s="41"/>
      <c r="VGH868" s="41"/>
      <c r="VGI868" s="41"/>
      <c r="VGJ868" s="41"/>
      <c r="VGK868" s="41"/>
      <c r="VGL868" s="41"/>
      <c r="VGM868" s="41"/>
      <c r="VGN868" s="41"/>
      <c r="VGO868" s="41"/>
      <c r="VGP868" s="41"/>
      <c r="VGQ868" s="41"/>
      <c r="VGR868" s="41"/>
      <c r="VGS868" s="41"/>
      <c r="VGT868" s="41"/>
      <c r="VGU868" s="41"/>
      <c r="VGV868" s="41"/>
      <c r="VGW868" s="41"/>
      <c r="VGX868" s="41"/>
      <c r="VGY868" s="41"/>
      <c r="VGZ868" s="41"/>
      <c r="VHA868" s="41"/>
      <c r="VHB868" s="41"/>
      <c r="VHC868" s="41"/>
      <c r="VHD868" s="41"/>
      <c r="VHE868" s="41"/>
      <c r="VHF868" s="41"/>
      <c r="VHG868" s="41"/>
      <c r="VHH868" s="41"/>
      <c r="VHI868" s="41"/>
      <c r="VHJ868" s="41"/>
      <c r="VHK868" s="41"/>
      <c r="VHL868" s="41"/>
      <c r="VHM868" s="41"/>
      <c r="VHN868" s="41"/>
      <c r="VHO868" s="41"/>
      <c r="VHP868" s="41"/>
      <c r="VHQ868" s="41"/>
      <c r="VHR868" s="41"/>
      <c r="VHS868" s="41"/>
      <c r="VHT868" s="41"/>
      <c r="VHU868" s="41"/>
      <c r="VHV868" s="41"/>
      <c r="VHW868" s="41"/>
      <c r="VHX868" s="41"/>
      <c r="VHY868" s="41"/>
      <c r="VHZ868" s="41"/>
      <c r="VIA868" s="41"/>
      <c r="VIB868" s="41"/>
      <c r="VIC868" s="41"/>
      <c r="VID868" s="41"/>
      <c r="VIE868" s="41"/>
      <c r="VIF868" s="41"/>
      <c r="VIG868" s="41"/>
      <c r="VIH868" s="41"/>
      <c r="VII868" s="41"/>
      <c r="VIJ868" s="41"/>
      <c r="VIK868" s="41"/>
      <c r="VIL868" s="41"/>
      <c r="VIM868" s="41"/>
      <c r="VIN868" s="41"/>
      <c r="VIO868" s="41"/>
      <c r="VIP868" s="41"/>
      <c r="VIQ868" s="41"/>
      <c r="VIR868" s="41"/>
      <c r="VIS868" s="41"/>
      <c r="VIT868" s="41"/>
      <c r="VIU868" s="41"/>
      <c r="VIV868" s="41"/>
      <c r="VIW868" s="41"/>
      <c r="VIX868" s="41"/>
      <c r="VIY868" s="41"/>
      <c r="VIZ868" s="41"/>
      <c r="VJA868" s="41"/>
      <c r="VJB868" s="41"/>
      <c r="VJC868" s="41"/>
      <c r="VJD868" s="41"/>
      <c r="VJE868" s="41"/>
      <c r="VJF868" s="41"/>
      <c r="VJG868" s="41"/>
      <c r="VJH868" s="41"/>
      <c r="VJI868" s="41"/>
      <c r="VJJ868" s="41"/>
      <c r="VJK868" s="41"/>
      <c r="VJL868" s="41"/>
      <c r="VJM868" s="41"/>
      <c r="VJN868" s="41"/>
      <c r="VJO868" s="41"/>
      <c r="VJP868" s="41"/>
      <c r="VJQ868" s="41"/>
      <c r="VJR868" s="41"/>
      <c r="VJS868" s="41"/>
      <c r="VJT868" s="41"/>
      <c r="VJU868" s="41"/>
      <c r="VJV868" s="41"/>
      <c r="VJW868" s="41"/>
      <c r="VJX868" s="41"/>
      <c r="VJY868" s="41"/>
      <c r="VJZ868" s="41"/>
      <c r="VKA868" s="41"/>
      <c r="VKB868" s="41"/>
      <c r="VKC868" s="41"/>
      <c r="VKD868" s="41"/>
      <c r="VKE868" s="41"/>
      <c r="VKF868" s="41"/>
      <c r="VKG868" s="41"/>
      <c r="VKH868" s="41"/>
      <c r="VKI868" s="41"/>
      <c r="VKJ868" s="41"/>
      <c r="VKK868" s="41"/>
      <c r="VKL868" s="41"/>
      <c r="VKM868" s="41"/>
      <c r="VKN868" s="41"/>
      <c r="VKO868" s="41"/>
      <c r="VKP868" s="41"/>
      <c r="VKQ868" s="41"/>
      <c r="VKR868" s="41"/>
      <c r="VKS868" s="41"/>
      <c r="VKT868" s="41"/>
      <c r="VKU868" s="41"/>
      <c r="VKV868" s="41"/>
      <c r="VKW868" s="41"/>
      <c r="VKX868" s="41"/>
      <c r="VKY868" s="41"/>
      <c r="VKZ868" s="41"/>
      <c r="VLA868" s="41"/>
      <c r="VLB868" s="41"/>
      <c r="VLC868" s="41"/>
      <c r="VLD868" s="41"/>
      <c r="VLE868" s="41"/>
      <c r="VLF868" s="41"/>
      <c r="VLG868" s="41"/>
      <c r="VLH868" s="41"/>
      <c r="VLI868" s="41"/>
      <c r="VLJ868" s="41"/>
      <c r="VLK868" s="41"/>
      <c r="VLL868" s="41"/>
      <c r="VLM868" s="41"/>
      <c r="VLN868" s="41"/>
      <c r="VLO868" s="41"/>
      <c r="VLP868" s="41"/>
      <c r="VLQ868" s="41"/>
      <c r="VLR868" s="41"/>
      <c r="VLS868" s="41"/>
      <c r="VLT868" s="41"/>
      <c r="VLU868" s="41"/>
      <c r="VLV868" s="41"/>
      <c r="VLW868" s="41"/>
      <c r="VLX868" s="41"/>
      <c r="VLY868" s="41"/>
      <c r="VLZ868" s="41"/>
      <c r="VMA868" s="41"/>
      <c r="VMB868" s="41"/>
      <c r="VMC868" s="41"/>
      <c r="VMD868" s="41"/>
      <c r="VME868" s="41"/>
      <c r="VMF868" s="41"/>
      <c r="VMG868" s="41"/>
      <c r="VMH868" s="41"/>
      <c r="VMI868" s="41"/>
      <c r="VMJ868" s="41"/>
      <c r="VMK868" s="41"/>
      <c r="VML868" s="41"/>
      <c r="VMM868" s="41"/>
      <c r="VMN868" s="41"/>
      <c r="VMO868" s="41"/>
      <c r="VMP868" s="41"/>
      <c r="VMQ868" s="41"/>
      <c r="VMR868" s="41"/>
      <c r="VMS868" s="41"/>
      <c r="VMT868" s="41"/>
      <c r="VMU868" s="41"/>
      <c r="VMV868" s="41"/>
      <c r="VMW868" s="41"/>
      <c r="VMX868" s="41"/>
      <c r="VMY868" s="41"/>
      <c r="VMZ868" s="41"/>
      <c r="VNA868" s="41"/>
      <c r="VNB868" s="41"/>
      <c r="VNC868" s="41"/>
      <c r="VND868" s="41"/>
      <c r="VNE868" s="41"/>
      <c r="VNF868" s="41"/>
      <c r="VNG868" s="41"/>
      <c r="VNH868" s="41"/>
      <c r="VNI868" s="41"/>
      <c r="VNJ868" s="41"/>
      <c r="VNK868" s="41"/>
      <c r="VNL868" s="41"/>
      <c r="VNM868" s="41"/>
      <c r="VNN868" s="41"/>
      <c r="VNO868" s="41"/>
      <c r="VNP868" s="41"/>
      <c r="VNQ868" s="41"/>
      <c r="VNR868" s="41"/>
      <c r="VNS868" s="41"/>
      <c r="VNT868" s="41"/>
      <c r="VNU868" s="41"/>
      <c r="VNV868" s="41"/>
      <c r="VNW868" s="41"/>
      <c r="VNX868" s="41"/>
      <c r="VNY868" s="41"/>
      <c r="VNZ868" s="41"/>
      <c r="VOA868" s="41"/>
      <c r="VOB868" s="41"/>
      <c r="VOC868" s="41"/>
      <c r="VOD868" s="41"/>
      <c r="VOE868" s="41"/>
      <c r="VOF868" s="41"/>
      <c r="VOG868" s="41"/>
      <c r="VOH868" s="41"/>
      <c r="VOI868" s="41"/>
      <c r="VOJ868" s="41"/>
      <c r="VOK868" s="41"/>
      <c r="VOL868" s="41"/>
      <c r="VOM868" s="41"/>
      <c r="VON868" s="41"/>
      <c r="VOO868" s="41"/>
      <c r="VOP868" s="41"/>
      <c r="VOQ868" s="41"/>
      <c r="VOR868" s="41"/>
      <c r="VOS868" s="41"/>
      <c r="VOT868" s="41"/>
      <c r="VOU868" s="41"/>
      <c r="VOV868" s="41"/>
      <c r="VOW868" s="41"/>
      <c r="VOX868" s="41"/>
      <c r="VOY868" s="41"/>
      <c r="VOZ868" s="41"/>
      <c r="VPA868" s="41"/>
      <c r="VPB868" s="41"/>
      <c r="VPC868" s="41"/>
      <c r="VPD868" s="41"/>
      <c r="VPE868" s="41"/>
      <c r="VPF868" s="41"/>
      <c r="VPG868" s="41"/>
      <c r="VPH868" s="41"/>
      <c r="VPI868" s="41"/>
      <c r="VPJ868" s="41"/>
      <c r="VPK868" s="41"/>
      <c r="VPL868" s="41"/>
      <c r="VPM868" s="41"/>
      <c r="VPN868" s="41"/>
      <c r="VPO868" s="41"/>
      <c r="VPP868" s="41"/>
      <c r="VPQ868" s="41"/>
      <c r="VPR868" s="41"/>
      <c r="VPS868" s="41"/>
      <c r="VPT868" s="41"/>
      <c r="VPU868" s="41"/>
      <c r="VPV868" s="41"/>
      <c r="VPW868" s="41"/>
      <c r="VPX868" s="41"/>
      <c r="VPY868" s="41"/>
      <c r="VPZ868" s="41"/>
      <c r="VQA868" s="41"/>
      <c r="VQB868" s="41"/>
      <c r="VQC868" s="41"/>
      <c r="VQD868" s="41"/>
      <c r="VQE868" s="41"/>
      <c r="VQF868" s="41"/>
      <c r="VQG868" s="41"/>
      <c r="VQH868" s="41"/>
      <c r="VQI868" s="41"/>
      <c r="VQJ868" s="41"/>
      <c r="VQK868" s="41"/>
      <c r="VQL868" s="41"/>
      <c r="VQM868" s="41"/>
      <c r="VQN868" s="41"/>
      <c r="VQO868" s="41"/>
      <c r="VQP868" s="41"/>
      <c r="VQQ868" s="41"/>
      <c r="VQR868" s="41"/>
      <c r="VQS868" s="41"/>
      <c r="VQT868" s="41"/>
      <c r="VQU868" s="41"/>
      <c r="VQV868" s="41"/>
      <c r="VQW868" s="41"/>
      <c r="VQX868" s="41"/>
      <c r="VQY868" s="41"/>
      <c r="VQZ868" s="41"/>
      <c r="VRA868" s="41"/>
      <c r="VRB868" s="41"/>
      <c r="VRC868" s="41"/>
      <c r="VRD868" s="41"/>
      <c r="VRE868" s="41"/>
      <c r="VRF868" s="41"/>
      <c r="VRG868" s="41"/>
      <c r="VRH868" s="41"/>
      <c r="VRI868" s="41"/>
      <c r="VRJ868" s="41"/>
      <c r="VRK868" s="41"/>
      <c r="VRL868" s="41"/>
      <c r="VRM868" s="41"/>
      <c r="VRN868" s="41"/>
      <c r="VRO868" s="41"/>
      <c r="VRP868" s="41"/>
      <c r="VRQ868" s="41"/>
      <c r="VRR868" s="41"/>
      <c r="VRS868" s="41"/>
      <c r="VRT868" s="41"/>
      <c r="VRU868" s="41"/>
      <c r="VRV868" s="41"/>
      <c r="VRW868" s="41"/>
      <c r="VRX868" s="41"/>
      <c r="VRY868" s="41"/>
      <c r="VRZ868" s="41"/>
      <c r="VSA868" s="41"/>
      <c r="VSB868" s="41"/>
      <c r="VSC868" s="41"/>
      <c r="VSD868" s="41"/>
      <c r="VSE868" s="41"/>
      <c r="VSF868" s="41"/>
      <c r="VSG868" s="41"/>
      <c r="VSH868" s="41"/>
      <c r="VSI868" s="41"/>
      <c r="VSJ868" s="41"/>
      <c r="VSK868" s="41"/>
      <c r="VSL868" s="41"/>
      <c r="VSM868" s="41"/>
      <c r="VSN868" s="41"/>
      <c r="VSO868" s="41"/>
      <c r="VSP868" s="41"/>
      <c r="VSQ868" s="41"/>
      <c r="VSR868" s="41"/>
      <c r="VSS868" s="41"/>
      <c r="VST868" s="41"/>
      <c r="VSU868" s="41"/>
      <c r="VSV868" s="41"/>
      <c r="VSW868" s="41"/>
      <c r="VSX868" s="41"/>
      <c r="VSY868" s="41"/>
      <c r="VSZ868" s="41"/>
      <c r="VTA868" s="41"/>
      <c r="VTB868" s="41"/>
      <c r="VTC868" s="41"/>
      <c r="VTD868" s="41"/>
      <c r="VTE868" s="41"/>
      <c r="VTF868" s="41"/>
      <c r="VTG868" s="41"/>
      <c r="VTH868" s="41"/>
      <c r="VTI868" s="41"/>
      <c r="VTJ868" s="41"/>
      <c r="VTK868" s="41"/>
      <c r="VTL868" s="41"/>
      <c r="VTM868" s="41"/>
      <c r="VTN868" s="41"/>
      <c r="VTO868" s="41"/>
      <c r="VTP868" s="41"/>
      <c r="VTQ868" s="41"/>
      <c r="VTR868" s="41"/>
      <c r="VTS868" s="41"/>
      <c r="VTT868" s="41"/>
      <c r="VTU868" s="41"/>
      <c r="VTV868" s="41"/>
      <c r="VTW868" s="41"/>
      <c r="VTX868" s="41"/>
      <c r="VTY868" s="41"/>
      <c r="VTZ868" s="41"/>
      <c r="VUA868" s="41"/>
      <c r="VUB868" s="41"/>
      <c r="VUC868" s="41"/>
      <c r="VUD868" s="41"/>
      <c r="VUE868" s="41"/>
      <c r="VUF868" s="41"/>
      <c r="VUG868" s="41"/>
      <c r="VUH868" s="41"/>
      <c r="VUI868" s="41"/>
      <c r="VUJ868" s="41"/>
      <c r="VUK868" s="41"/>
      <c r="VUL868" s="41"/>
      <c r="VUM868" s="41"/>
      <c r="VUN868" s="41"/>
      <c r="VUO868" s="41"/>
      <c r="VUP868" s="41"/>
      <c r="VUQ868" s="41"/>
      <c r="VUR868" s="41"/>
      <c r="VUS868" s="41"/>
      <c r="VUT868" s="41"/>
      <c r="VUU868" s="41"/>
      <c r="VUV868" s="41"/>
      <c r="VUW868" s="41"/>
      <c r="VUX868" s="41"/>
      <c r="VUY868" s="41"/>
      <c r="VUZ868" s="41"/>
      <c r="VVA868" s="41"/>
      <c r="VVB868" s="41"/>
      <c r="VVC868" s="41"/>
      <c r="VVD868" s="41"/>
      <c r="VVE868" s="41"/>
      <c r="VVF868" s="41"/>
      <c r="VVG868" s="41"/>
      <c r="VVH868" s="41"/>
      <c r="VVI868" s="41"/>
      <c r="VVJ868" s="41"/>
      <c r="VVK868" s="41"/>
      <c r="VVL868" s="41"/>
      <c r="VVM868" s="41"/>
      <c r="VVN868" s="41"/>
      <c r="VVO868" s="41"/>
      <c r="VVP868" s="41"/>
      <c r="VVQ868" s="41"/>
      <c r="VVR868" s="41"/>
      <c r="VVS868" s="41"/>
      <c r="VVT868" s="41"/>
      <c r="VVU868" s="41"/>
      <c r="VVV868" s="41"/>
      <c r="VVW868" s="41"/>
      <c r="VVX868" s="41"/>
      <c r="VVY868" s="41"/>
      <c r="VVZ868" s="41"/>
      <c r="VWA868" s="41"/>
      <c r="VWB868" s="41"/>
      <c r="VWC868" s="41"/>
      <c r="VWD868" s="41"/>
      <c r="VWE868" s="41"/>
      <c r="VWF868" s="41"/>
      <c r="VWG868" s="41"/>
      <c r="VWH868" s="41"/>
      <c r="VWI868" s="41"/>
      <c r="VWJ868" s="41"/>
      <c r="VWK868" s="41"/>
      <c r="VWL868" s="41"/>
      <c r="VWM868" s="41"/>
      <c r="VWN868" s="41"/>
      <c r="VWO868" s="41"/>
      <c r="VWP868" s="41"/>
      <c r="VWQ868" s="41"/>
      <c r="VWR868" s="41"/>
      <c r="VWS868" s="41"/>
      <c r="VWT868" s="41"/>
      <c r="VWU868" s="41"/>
      <c r="VWV868" s="41"/>
      <c r="VWW868" s="41"/>
      <c r="VWX868" s="41"/>
      <c r="VWY868" s="41"/>
      <c r="VWZ868" s="41"/>
      <c r="VXA868" s="41"/>
      <c r="VXB868" s="41"/>
      <c r="VXC868" s="41"/>
      <c r="VXD868" s="41"/>
      <c r="VXE868" s="41"/>
      <c r="VXF868" s="41"/>
      <c r="VXG868" s="41"/>
      <c r="VXH868" s="41"/>
      <c r="VXI868" s="41"/>
      <c r="VXJ868" s="41"/>
      <c r="VXK868" s="41"/>
      <c r="VXL868" s="41"/>
      <c r="VXM868" s="41"/>
      <c r="VXN868" s="41"/>
      <c r="VXO868" s="41"/>
      <c r="VXP868" s="41"/>
      <c r="VXQ868" s="41"/>
      <c r="VXR868" s="41"/>
      <c r="VXS868" s="41"/>
      <c r="VXT868" s="41"/>
      <c r="VXU868" s="41"/>
      <c r="VXV868" s="41"/>
      <c r="VXW868" s="41"/>
      <c r="VXX868" s="41"/>
      <c r="VXY868" s="41"/>
      <c r="VXZ868" s="41"/>
      <c r="VYA868" s="41"/>
      <c r="VYB868" s="41"/>
      <c r="VYC868" s="41"/>
      <c r="VYD868" s="41"/>
      <c r="VYE868" s="41"/>
      <c r="VYF868" s="41"/>
      <c r="VYG868" s="41"/>
      <c r="VYH868" s="41"/>
      <c r="VYI868" s="41"/>
      <c r="VYJ868" s="41"/>
      <c r="VYK868" s="41"/>
      <c r="VYL868" s="41"/>
      <c r="VYM868" s="41"/>
      <c r="VYN868" s="41"/>
      <c r="VYO868" s="41"/>
      <c r="VYP868" s="41"/>
      <c r="VYQ868" s="41"/>
      <c r="VYR868" s="41"/>
      <c r="VYS868" s="41"/>
      <c r="VYT868" s="41"/>
      <c r="VYU868" s="41"/>
      <c r="VYV868" s="41"/>
      <c r="VYW868" s="41"/>
      <c r="VYX868" s="41"/>
      <c r="VYY868" s="41"/>
      <c r="VYZ868" s="41"/>
      <c r="VZA868" s="41"/>
      <c r="VZB868" s="41"/>
      <c r="VZC868" s="41"/>
      <c r="VZD868" s="41"/>
      <c r="VZE868" s="41"/>
      <c r="VZF868" s="41"/>
      <c r="VZG868" s="41"/>
      <c r="VZH868" s="41"/>
      <c r="VZI868" s="41"/>
      <c r="VZJ868" s="41"/>
      <c r="VZK868" s="41"/>
      <c r="VZL868" s="41"/>
      <c r="VZM868" s="41"/>
      <c r="VZN868" s="41"/>
      <c r="VZO868" s="41"/>
      <c r="VZP868" s="41"/>
      <c r="VZQ868" s="41"/>
      <c r="VZR868" s="41"/>
      <c r="VZS868" s="41"/>
      <c r="VZT868" s="41"/>
      <c r="VZU868" s="41"/>
      <c r="VZV868" s="41"/>
      <c r="VZW868" s="41"/>
      <c r="VZX868" s="41"/>
      <c r="VZY868" s="41"/>
      <c r="VZZ868" s="41"/>
      <c r="WAA868" s="41"/>
      <c r="WAB868" s="41"/>
      <c r="WAC868" s="41"/>
      <c r="WAD868" s="41"/>
      <c r="WAE868" s="41"/>
      <c r="WAF868" s="41"/>
      <c r="WAG868" s="41"/>
      <c r="WAH868" s="41"/>
      <c r="WAI868" s="41"/>
      <c r="WAJ868" s="41"/>
      <c r="WAK868" s="41"/>
      <c r="WAL868" s="41"/>
      <c r="WAM868" s="41"/>
      <c r="WAN868" s="41"/>
      <c r="WAO868" s="41"/>
      <c r="WAP868" s="41"/>
      <c r="WAQ868" s="41"/>
      <c r="WAR868" s="41"/>
      <c r="WAS868" s="41"/>
      <c r="WAT868" s="41"/>
      <c r="WAU868" s="41"/>
      <c r="WAV868" s="41"/>
      <c r="WAW868" s="41"/>
      <c r="WAX868" s="41"/>
      <c r="WAY868" s="41"/>
      <c r="WAZ868" s="41"/>
      <c r="WBA868" s="41"/>
      <c r="WBB868" s="41"/>
      <c r="WBC868" s="41"/>
      <c r="WBD868" s="41"/>
      <c r="WBE868" s="41"/>
      <c r="WBF868" s="41"/>
      <c r="WBG868" s="41"/>
      <c r="WBH868" s="41"/>
      <c r="WBI868" s="41"/>
      <c r="WBJ868" s="41"/>
      <c r="WBK868" s="41"/>
      <c r="WBL868" s="41"/>
      <c r="WBM868" s="41"/>
      <c r="WBN868" s="41"/>
      <c r="WBO868" s="41"/>
      <c r="WBP868" s="41"/>
      <c r="WBQ868" s="41"/>
      <c r="WBR868" s="41"/>
      <c r="WBS868" s="41"/>
      <c r="WBT868" s="41"/>
      <c r="WBU868" s="41"/>
      <c r="WBV868" s="41"/>
      <c r="WBW868" s="41"/>
      <c r="WBX868" s="41"/>
      <c r="WBY868" s="41"/>
      <c r="WBZ868" s="41"/>
      <c r="WCA868" s="41"/>
      <c r="WCB868" s="41"/>
      <c r="WCC868" s="41"/>
      <c r="WCD868" s="41"/>
      <c r="WCE868" s="41"/>
      <c r="WCF868" s="41"/>
      <c r="WCG868" s="41"/>
      <c r="WCH868" s="41"/>
      <c r="WCI868" s="41"/>
      <c r="WCJ868" s="41"/>
      <c r="WCK868" s="41"/>
      <c r="WCL868" s="41"/>
      <c r="WCM868" s="41"/>
      <c r="WCN868" s="41"/>
      <c r="WCO868" s="41"/>
      <c r="WCP868" s="41"/>
      <c r="WCQ868" s="41"/>
      <c r="WCR868" s="41"/>
      <c r="WCS868" s="41"/>
      <c r="WCT868" s="41"/>
      <c r="WCU868" s="41"/>
      <c r="WCV868" s="41"/>
      <c r="WCW868" s="41"/>
      <c r="WCX868" s="41"/>
      <c r="WCY868" s="41"/>
      <c r="WCZ868" s="41"/>
      <c r="WDA868" s="41"/>
      <c r="WDB868" s="41"/>
      <c r="WDC868" s="41"/>
      <c r="WDD868" s="41"/>
      <c r="WDE868" s="41"/>
      <c r="WDF868" s="41"/>
      <c r="WDG868" s="41"/>
      <c r="WDH868" s="41"/>
      <c r="WDI868" s="41"/>
      <c r="WDJ868" s="41"/>
      <c r="WDK868" s="41"/>
      <c r="WDL868" s="41"/>
      <c r="WDM868" s="41"/>
      <c r="WDN868" s="41"/>
      <c r="WDO868" s="41"/>
      <c r="WDP868" s="41"/>
      <c r="WDQ868" s="41"/>
      <c r="WDR868" s="41"/>
      <c r="WDS868" s="41"/>
      <c r="WDT868" s="41"/>
      <c r="WDU868" s="41"/>
      <c r="WDV868" s="41"/>
      <c r="WDW868" s="41"/>
      <c r="WDX868" s="41"/>
      <c r="WDY868" s="41"/>
      <c r="WDZ868" s="41"/>
      <c r="WEA868" s="41"/>
      <c r="WEB868" s="41"/>
      <c r="WEC868" s="41"/>
      <c r="WED868" s="41"/>
      <c r="WEE868" s="41"/>
      <c r="WEF868" s="41"/>
      <c r="WEG868" s="41"/>
      <c r="WEH868" s="41"/>
      <c r="WEI868" s="41"/>
      <c r="WEJ868" s="41"/>
      <c r="WEK868" s="41"/>
      <c r="WEL868" s="41"/>
      <c r="WEM868" s="41"/>
      <c r="WEN868" s="41"/>
      <c r="WEO868" s="41"/>
      <c r="WEP868" s="41"/>
      <c r="WEQ868" s="41"/>
      <c r="WER868" s="41"/>
      <c r="WES868" s="41"/>
      <c r="WET868" s="41"/>
      <c r="WEU868" s="41"/>
      <c r="WEV868" s="41"/>
      <c r="WEW868" s="41"/>
      <c r="WEX868" s="41"/>
      <c r="WEY868" s="41"/>
      <c r="WEZ868" s="41"/>
      <c r="WFA868" s="41"/>
      <c r="WFB868" s="41"/>
      <c r="WFC868" s="41"/>
      <c r="WFD868" s="41"/>
      <c r="WFE868" s="41"/>
      <c r="WFF868" s="41"/>
      <c r="WFG868" s="41"/>
      <c r="WFH868" s="41"/>
      <c r="WFI868" s="41"/>
      <c r="WFJ868" s="41"/>
      <c r="WFK868" s="41"/>
      <c r="WFL868" s="41"/>
      <c r="WFM868" s="41"/>
      <c r="WFN868" s="41"/>
      <c r="WFO868" s="41"/>
      <c r="WFP868" s="41"/>
      <c r="WFQ868" s="41"/>
      <c r="WFR868" s="41"/>
      <c r="WFS868" s="41"/>
      <c r="WFT868" s="41"/>
      <c r="WFU868" s="41"/>
      <c r="WFV868" s="41"/>
      <c r="WFW868" s="41"/>
      <c r="WFX868" s="41"/>
      <c r="WFY868" s="41"/>
      <c r="WFZ868" s="41"/>
      <c r="WGA868" s="41"/>
      <c r="WGB868" s="41"/>
      <c r="WGC868" s="41"/>
      <c r="WGD868" s="41"/>
      <c r="WGE868" s="41"/>
      <c r="WGF868" s="41"/>
      <c r="WGG868" s="41"/>
      <c r="WGH868" s="41"/>
      <c r="WGI868" s="41"/>
      <c r="WGJ868" s="41"/>
      <c r="WGK868" s="41"/>
      <c r="WGL868" s="41"/>
      <c r="WGM868" s="41"/>
      <c r="WGN868" s="41"/>
      <c r="WGO868" s="41"/>
      <c r="WGP868" s="41"/>
      <c r="WGQ868" s="41"/>
      <c r="WGR868" s="41"/>
      <c r="WGS868" s="41"/>
      <c r="WGT868" s="41"/>
      <c r="WGU868" s="41"/>
      <c r="WGV868" s="41"/>
      <c r="WGW868" s="41"/>
      <c r="WGX868" s="41"/>
      <c r="WGY868" s="41"/>
      <c r="WGZ868" s="41"/>
      <c r="WHA868" s="41"/>
      <c r="WHB868" s="41"/>
      <c r="WHC868" s="41"/>
      <c r="WHD868" s="41"/>
      <c r="WHE868" s="41"/>
      <c r="WHF868" s="41"/>
      <c r="WHG868" s="41"/>
      <c r="WHH868" s="41"/>
      <c r="WHI868" s="41"/>
      <c r="WHJ868" s="41"/>
      <c r="WHK868" s="41"/>
      <c r="WHL868" s="41"/>
      <c r="WHM868" s="41"/>
      <c r="WHN868" s="41"/>
      <c r="WHO868" s="41"/>
      <c r="WHP868" s="41"/>
      <c r="WHQ868" s="41"/>
      <c r="WHR868" s="41"/>
      <c r="WHS868" s="41"/>
      <c r="WHT868" s="41"/>
      <c r="WHU868" s="41"/>
      <c r="WHV868" s="41"/>
      <c r="WHW868" s="41"/>
      <c r="WHX868" s="41"/>
      <c r="WHY868" s="41"/>
      <c r="WHZ868" s="41"/>
      <c r="WIA868" s="41"/>
      <c r="WIB868" s="41"/>
      <c r="WIC868" s="41"/>
      <c r="WID868" s="41"/>
      <c r="WIE868" s="41"/>
      <c r="WIF868" s="41"/>
      <c r="WIG868" s="41"/>
      <c r="WIH868" s="41"/>
      <c r="WII868" s="41"/>
      <c r="WIJ868" s="41"/>
      <c r="WIK868" s="41"/>
      <c r="WIL868" s="41"/>
      <c r="WIM868" s="41"/>
      <c r="WIN868" s="41"/>
      <c r="WIO868" s="41"/>
      <c r="WIP868" s="41"/>
      <c r="WIQ868" s="41"/>
      <c r="WIR868" s="41"/>
      <c r="WIS868" s="41"/>
      <c r="WIT868" s="41"/>
      <c r="WIU868" s="41"/>
      <c r="WIV868" s="41"/>
      <c r="WIW868" s="41"/>
      <c r="WIX868" s="41"/>
      <c r="WIY868" s="41"/>
      <c r="WIZ868" s="41"/>
      <c r="WJA868" s="41"/>
      <c r="WJB868" s="41"/>
      <c r="WJC868" s="41"/>
      <c r="WJD868" s="41"/>
      <c r="WJE868" s="41"/>
      <c r="WJF868" s="41"/>
      <c r="WJG868" s="41"/>
      <c r="WJH868" s="41"/>
      <c r="WJI868" s="41"/>
      <c r="WJJ868" s="41"/>
      <c r="WJK868" s="41"/>
      <c r="WJL868" s="41"/>
      <c r="WJM868" s="41"/>
      <c r="WJN868" s="41"/>
      <c r="WJO868" s="41"/>
      <c r="WJP868" s="41"/>
      <c r="WJQ868" s="41"/>
      <c r="WJR868" s="41"/>
      <c r="WJS868" s="41"/>
      <c r="WJT868" s="41"/>
      <c r="WJU868" s="41"/>
      <c r="WJV868" s="41"/>
      <c r="WJW868" s="41"/>
      <c r="WJX868" s="41"/>
      <c r="WJY868" s="41"/>
      <c r="WJZ868" s="41"/>
      <c r="WKA868" s="41"/>
      <c r="WKB868" s="41"/>
      <c r="WKC868" s="41"/>
      <c r="WKD868" s="41"/>
      <c r="WKE868" s="41"/>
      <c r="WKF868" s="41"/>
      <c r="WKG868" s="41"/>
      <c r="WKH868" s="41"/>
      <c r="WKI868" s="41"/>
      <c r="WKJ868" s="41"/>
      <c r="WKK868" s="41"/>
      <c r="WKL868" s="41"/>
      <c r="WKM868" s="41"/>
      <c r="WKN868" s="41"/>
      <c r="WKO868" s="41"/>
      <c r="WKP868" s="41"/>
      <c r="WKQ868" s="41"/>
      <c r="WKR868" s="41"/>
      <c r="WKS868" s="41"/>
      <c r="WKT868" s="41"/>
      <c r="WKU868" s="41"/>
      <c r="WKV868" s="41"/>
      <c r="WKW868" s="41"/>
      <c r="WKX868" s="41"/>
      <c r="WKY868" s="41"/>
      <c r="WKZ868" s="41"/>
      <c r="WLA868" s="41"/>
      <c r="WLB868" s="41"/>
      <c r="WLC868" s="41"/>
      <c r="WLD868" s="41"/>
      <c r="WLE868" s="41"/>
      <c r="WLF868" s="41"/>
      <c r="WLG868" s="41"/>
      <c r="WLH868" s="41"/>
      <c r="WLI868" s="41"/>
      <c r="WLJ868" s="41"/>
      <c r="WLK868" s="41"/>
      <c r="WLL868" s="41"/>
      <c r="WLM868" s="41"/>
      <c r="WLN868" s="41"/>
      <c r="WLO868" s="41"/>
      <c r="WLP868" s="41"/>
      <c r="WLQ868" s="41"/>
      <c r="WLR868" s="41"/>
      <c r="WLS868" s="41"/>
      <c r="WLT868" s="41"/>
      <c r="WLU868" s="41"/>
      <c r="WLV868" s="41"/>
      <c r="WLW868" s="41"/>
      <c r="WLX868" s="41"/>
      <c r="WLY868" s="41"/>
      <c r="WLZ868" s="41"/>
      <c r="WMA868" s="41"/>
      <c r="WMB868" s="41"/>
      <c r="WMC868" s="41"/>
      <c r="WMD868" s="41"/>
      <c r="WME868" s="41"/>
      <c r="WMF868" s="41"/>
      <c r="WMG868" s="41"/>
      <c r="WMH868" s="41"/>
      <c r="WMI868" s="41"/>
      <c r="WMJ868" s="41"/>
      <c r="WMK868" s="41"/>
      <c r="WML868" s="41"/>
      <c r="WMM868" s="41"/>
      <c r="WMN868" s="41"/>
      <c r="WMO868" s="41"/>
      <c r="WMP868" s="41"/>
      <c r="WMQ868" s="41"/>
      <c r="WMR868" s="41"/>
      <c r="WMS868" s="41"/>
      <c r="WMT868" s="41"/>
      <c r="WMU868" s="41"/>
      <c r="WMV868" s="41"/>
      <c r="WMW868" s="41"/>
      <c r="WMX868" s="41"/>
      <c r="WMY868" s="41"/>
      <c r="WMZ868" s="41"/>
      <c r="WNA868" s="41"/>
      <c r="WNB868" s="41"/>
      <c r="WNC868" s="41"/>
      <c r="WND868" s="41"/>
      <c r="WNE868" s="41"/>
      <c r="WNF868" s="41"/>
      <c r="WNG868" s="41"/>
      <c r="WNH868" s="41"/>
      <c r="WNI868" s="41"/>
      <c r="WNJ868" s="41"/>
      <c r="WNK868" s="41"/>
      <c r="WNL868" s="41"/>
      <c r="WNM868" s="41"/>
      <c r="WNN868" s="41"/>
      <c r="WNO868" s="41"/>
      <c r="WNP868" s="41"/>
      <c r="WNQ868" s="41"/>
      <c r="WNR868" s="41"/>
      <c r="WNS868" s="41"/>
      <c r="WNT868" s="41"/>
      <c r="WNU868" s="41"/>
      <c r="WNV868" s="41"/>
      <c r="WNW868" s="41"/>
      <c r="WNX868" s="41"/>
      <c r="WNY868" s="41"/>
      <c r="WNZ868" s="41"/>
      <c r="WOA868" s="41"/>
      <c r="WOB868" s="41"/>
      <c r="WOC868" s="41"/>
      <c r="WOD868" s="41"/>
      <c r="WOE868" s="41"/>
      <c r="WOF868" s="41"/>
      <c r="WOG868" s="41"/>
      <c r="WOH868" s="41"/>
      <c r="WOI868" s="41"/>
      <c r="WOJ868" s="41"/>
      <c r="WOK868" s="41"/>
      <c r="WOL868" s="41"/>
      <c r="WOM868" s="41"/>
      <c r="WON868" s="41"/>
      <c r="WOO868" s="41"/>
      <c r="WOP868" s="41"/>
      <c r="WOQ868" s="41"/>
      <c r="WOR868" s="41"/>
      <c r="WOS868" s="41"/>
      <c r="WOT868" s="41"/>
      <c r="WOU868" s="41"/>
      <c r="WOV868" s="41"/>
      <c r="WOW868" s="41"/>
      <c r="WOX868" s="41"/>
      <c r="WOY868" s="41"/>
      <c r="WOZ868" s="41"/>
      <c r="WPA868" s="41"/>
      <c r="WPB868" s="41"/>
      <c r="WPC868" s="41"/>
      <c r="WPD868" s="41"/>
      <c r="WPE868" s="41"/>
      <c r="WPF868" s="41"/>
      <c r="WPG868" s="41"/>
      <c r="WPH868" s="41"/>
      <c r="WPI868" s="41"/>
      <c r="WPJ868" s="41"/>
      <c r="WPK868" s="41"/>
      <c r="WPL868" s="41"/>
      <c r="WPM868" s="41"/>
      <c r="WPN868" s="41"/>
      <c r="WPO868" s="41"/>
      <c r="WPP868" s="41"/>
      <c r="WPQ868" s="41"/>
      <c r="WPR868" s="41"/>
      <c r="WPS868" s="41"/>
      <c r="WPT868" s="41"/>
      <c r="WPU868" s="41"/>
      <c r="WPV868" s="41"/>
      <c r="WPW868" s="41"/>
      <c r="WPX868" s="41"/>
      <c r="WPY868" s="41"/>
      <c r="WPZ868" s="41"/>
      <c r="WQA868" s="41"/>
      <c r="WQB868" s="41"/>
      <c r="WQC868" s="41"/>
      <c r="WQD868" s="41"/>
      <c r="WQE868" s="41"/>
      <c r="WQF868" s="41"/>
      <c r="WQG868" s="41"/>
      <c r="WQH868" s="41"/>
      <c r="WQI868" s="41"/>
      <c r="WQJ868" s="41"/>
      <c r="WQK868" s="41"/>
      <c r="WQL868" s="41"/>
      <c r="WQM868" s="41"/>
      <c r="WQN868" s="41"/>
      <c r="WQO868" s="41"/>
      <c r="WQP868" s="41"/>
      <c r="WQQ868" s="41"/>
      <c r="WQR868" s="41"/>
      <c r="WQS868" s="41"/>
      <c r="WQT868" s="41"/>
      <c r="WQU868" s="41"/>
      <c r="WQV868" s="41"/>
      <c r="WQW868" s="41"/>
      <c r="WQX868" s="41"/>
      <c r="WQY868" s="41"/>
      <c r="WQZ868" s="41"/>
      <c r="WRA868" s="41"/>
      <c r="WRB868" s="41"/>
      <c r="WRC868" s="41"/>
      <c r="WRD868" s="41"/>
      <c r="WRE868" s="41"/>
      <c r="WRF868" s="41"/>
      <c r="WRG868" s="41"/>
      <c r="WRH868" s="41"/>
      <c r="WRI868" s="41"/>
      <c r="WRJ868" s="41"/>
      <c r="WRK868" s="41"/>
      <c r="WRL868" s="41"/>
      <c r="WRM868" s="41"/>
      <c r="WRN868" s="41"/>
      <c r="WRO868" s="41"/>
      <c r="WRP868" s="41"/>
      <c r="WRQ868" s="41"/>
      <c r="WRR868" s="41"/>
      <c r="WRS868" s="41"/>
      <c r="WRT868" s="41"/>
      <c r="WRU868" s="41"/>
      <c r="WRV868" s="41"/>
      <c r="WRW868" s="41"/>
      <c r="WRX868" s="41"/>
      <c r="WRY868" s="41"/>
      <c r="WRZ868" s="41"/>
      <c r="WSA868" s="41"/>
      <c r="WSB868" s="41"/>
      <c r="WSC868" s="41"/>
      <c r="WSD868" s="41"/>
      <c r="WSE868" s="41"/>
      <c r="WSF868" s="41"/>
      <c r="WSG868" s="41"/>
      <c r="WSH868" s="41"/>
      <c r="WSI868" s="41"/>
      <c r="WSJ868" s="41"/>
      <c r="WSK868" s="41"/>
      <c r="WSL868" s="41"/>
      <c r="WSM868" s="41"/>
      <c r="WSN868" s="41"/>
      <c r="WSO868" s="41"/>
      <c r="WSP868" s="41"/>
      <c r="WSQ868" s="41"/>
      <c r="WSR868" s="41"/>
      <c r="WSS868" s="41"/>
      <c r="WST868" s="41"/>
      <c r="WSU868" s="41"/>
      <c r="WSV868" s="41"/>
      <c r="WSW868" s="41"/>
      <c r="WSX868" s="41"/>
      <c r="WSY868" s="41"/>
      <c r="WSZ868" s="41"/>
      <c r="WTA868" s="41"/>
      <c r="WTB868" s="41"/>
      <c r="WTC868" s="41"/>
      <c r="WTD868" s="41"/>
      <c r="WTE868" s="41"/>
      <c r="WTF868" s="41"/>
      <c r="WTG868" s="41"/>
      <c r="WTH868" s="41"/>
      <c r="WTI868" s="41"/>
      <c r="WTJ868" s="41"/>
      <c r="WTK868" s="41"/>
      <c r="WTL868" s="41"/>
      <c r="WTM868" s="41"/>
      <c r="WTN868" s="41"/>
      <c r="WTO868" s="41"/>
      <c r="WTP868" s="41"/>
      <c r="WTQ868" s="41"/>
      <c r="WTR868" s="41"/>
      <c r="WTS868" s="41"/>
      <c r="WTT868" s="41"/>
      <c r="WTU868" s="41"/>
      <c r="WTV868" s="41"/>
      <c r="WTW868" s="41"/>
      <c r="WTX868" s="41"/>
      <c r="WTY868" s="41"/>
      <c r="WTZ868" s="41"/>
      <c r="WUA868" s="41"/>
      <c r="WUB868" s="41"/>
      <c r="WUC868" s="41"/>
      <c r="WUD868" s="41"/>
      <c r="WUE868" s="41"/>
      <c r="WUF868" s="41"/>
      <c r="WUG868" s="41"/>
      <c r="WUH868" s="41"/>
      <c r="WUI868" s="41"/>
      <c r="WUJ868" s="41"/>
      <c r="WUK868" s="41"/>
      <c r="WUL868" s="41"/>
      <c r="WUM868" s="41"/>
      <c r="WUN868" s="41"/>
      <c r="WUO868" s="41"/>
      <c r="WUP868" s="41"/>
      <c r="WUQ868" s="41"/>
      <c r="WUR868" s="41"/>
      <c r="WUS868" s="41"/>
      <c r="WUT868" s="41"/>
      <c r="WUU868" s="41"/>
      <c r="WUV868" s="41"/>
      <c r="WUW868" s="41"/>
      <c r="WUX868" s="41"/>
      <c r="WUY868" s="41"/>
      <c r="WUZ868" s="41"/>
      <c r="WVA868" s="41"/>
      <c r="WVB868" s="41"/>
      <c r="WVC868" s="41"/>
      <c r="WVD868" s="41"/>
      <c r="WVE868" s="41"/>
      <c r="WVF868" s="41"/>
      <c r="WVG868" s="41"/>
      <c r="WVH868" s="41"/>
      <c r="WVI868" s="41"/>
      <c r="WVJ868" s="41"/>
      <c r="WVK868" s="41"/>
      <c r="WVL868" s="41"/>
      <c r="WVM868" s="41"/>
      <c r="WVN868" s="41"/>
      <c r="WVO868" s="41"/>
      <c r="WVP868" s="41"/>
      <c r="WVQ868" s="41"/>
      <c r="WVR868" s="41"/>
      <c r="WVS868" s="41"/>
      <c r="WVT868" s="41"/>
      <c r="WVU868" s="41"/>
      <c r="WVV868" s="41"/>
      <c r="WVW868" s="41"/>
      <c r="WVX868" s="41"/>
      <c r="WVY868" s="41"/>
      <c r="WVZ868" s="41"/>
      <c r="WWA868" s="41"/>
      <c r="WWB868" s="41"/>
      <c r="WWC868" s="41"/>
      <c r="WWD868" s="41"/>
      <c r="WWE868" s="41"/>
      <c r="WWF868" s="41"/>
      <c r="WWG868" s="41"/>
      <c r="WWH868" s="41"/>
      <c r="WWI868" s="41"/>
      <c r="WWJ868" s="41"/>
      <c r="WWK868" s="41"/>
      <c r="WWL868" s="41"/>
      <c r="WWM868" s="41"/>
      <c r="WWN868" s="41"/>
      <c r="WWO868" s="41"/>
      <c r="WWP868" s="41"/>
      <c r="WWQ868" s="41"/>
      <c r="WWR868" s="41"/>
      <c r="WWS868" s="41"/>
      <c r="WWT868" s="41"/>
      <c r="WWU868" s="41"/>
      <c r="WWV868" s="41"/>
      <c r="WWW868" s="41"/>
      <c r="WWX868" s="41"/>
      <c r="WWY868" s="41"/>
      <c r="WWZ868" s="41"/>
      <c r="WXA868" s="41"/>
      <c r="WXB868" s="41"/>
      <c r="WXC868" s="41"/>
      <c r="WXD868" s="41"/>
      <c r="WXE868" s="41"/>
      <c r="WXF868" s="41"/>
      <c r="WXG868" s="41"/>
      <c r="WXH868" s="41"/>
      <c r="WXI868" s="41"/>
      <c r="WXJ868" s="41"/>
      <c r="WXK868" s="41"/>
      <c r="WXL868" s="41"/>
      <c r="WXM868" s="41"/>
      <c r="WXN868" s="41"/>
      <c r="WXO868" s="41"/>
      <c r="WXP868" s="41"/>
      <c r="WXQ868" s="41"/>
      <c r="WXR868" s="41"/>
      <c r="WXS868" s="41"/>
      <c r="WXT868" s="41"/>
      <c r="WXU868" s="41"/>
      <c r="WXV868" s="41"/>
      <c r="WXW868" s="41"/>
      <c r="WXX868" s="41"/>
      <c r="WXY868" s="41"/>
      <c r="WXZ868" s="41"/>
      <c r="WYA868" s="41"/>
      <c r="WYB868" s="41"/>
      <c r="WYC868" s="41"/>
      <c r="WYD868" s="41"/>
      <c r="WYE868" s="41"/>
      <c r="WYF868" s="41"/>
      <c r="WYG868" s="41"/>
      <c r="WYH868" s="41"/>
      <c r="WYI868" s="41"/>
      <c r="WYJ868" s="41"/>
      <c r="WYK868" s="41"/>
      <c r="WYL868" s="41"/>
      <c r="WYM868" s="41"/>
      <c r="WYN868" s="41"/>
      <c r="WYO868" s="41"/>
      <c r="WYP868" s="41"/>
      <c r="WYQ868" s="41"/>
      <c r="WYR868" s="41"/>
      <c r="WYS868" s="41"/>
      <c r="WYT868" s="41"/>
      <c r="WYU868" s="41"/>
      <c r="WYV868" s="41"/>
      <c r="WYW868" s="41"/>
      <c r="WYX868" s="41"/>
      <c r="WYY868" s="41"/>
      <c r="WYZ868" s="41"/>
      <c r="WZA868" s="41"/>
      <c r="WZB868" s="41"/>
      <c r="WZC868" s="41"/>
      <c r="WZD868" s="41"/>
      <c r="WZE868" s="41"/>
      <c r="WZF868" s="41"/>
      <c r="WZG868" s="41"/>
      <c r="WZH868" s="41"/>
      <c r="WZI868" s="41"/>
      <c r="WZJ868" s="41"/>
      <c r="WZK868" s="41"/>
      <c r="WZL868" s="41"/>
      <c r="WZM868" s="41"/>
      <c r="WZN868" s="41"/>
      <c r="WZO868" s="41"/>
      <c r="WZP868" s="41"/>
      <c r="WZQ868" s="41"/>
      <c r="WZR868" s="41"/>
      <c r="WZS868" s="41"/>
      <c r="WZT868" s="41"/>
      <c r="WZU868" s="41"/>
      <c r="WZV868" s="41"/>
      <c r="WZW868" s="41"/>
      <c r="WZX868" s="41"/>
      <c r="WZY868" s="41"/>
      <c r="WZZ868" s="41"/>
      <c r="XAA868" s="41"/>
      <c r="XAB868" s="41"/>
      <c r="XAC868" s="41"/>
      <c r="XAD868" s="41"/>
      <c r="XAE868" s="41"/>
      <c r="XAF868" s="41"/>
      <c r="XAG868" s="41"/>
      <c r="XAH868" s="41"/>
      <c r="XAI868" s="41"/>
      <c r="XAJ868" s="41"/>
      <c r="XAK868" s="41"/>
      <c r="XAL868" s="41"/>
      <c r="XAM868" s="41"/>
      <c r="XAN868" s="41"/>
      <c r="XAO868" s="41"/>
      <c r="XAP868" s="41"/>
      <c r="XAQ868" s="41"/>
      <c r="XAR868" s="41"/>
      <c r="XAS868" s="41"/>
      <c r="XAT868" s="41"/>
      <c r="XAU868" s="41"/>
      <c r="XAV868" s="41"/>
      <c r="XAW868" s="41"/>
      <c r="XAX868" s="41"/>
      <c r="XAY868" s="41"/>
      <c r="XAZ868" s="41"/>
      <c r="XBA868" s="41"/>
      <c r="XBB868" s="41"/>
      <c r="XBC868" s="41"/>
      <c r="XBD868" s="41"/>
      <c r="XBE868" s="41"/>
      <c r="XBF868" s="41"/>
      <c r="XBG868" s="41"/>
      <c r="XBH868" s="41"/>
      <c r="XBI868" s="41"/>
      <c r="XBJ868" s="41"/>
      <c r="XBK868" s="41"/>
      <c r="XBL868" s="41"/>
      <c r="XBM868" s="41"/>
      <c r="XBN868" s="41"/>
      <c r="XBO868" s="41"/>
      <c r="XBP868" s="41"/>
      <c r="XBQ868" s="41"/>
      <c r="XBR868" s="41"/>
      <c r="XBS868" s="41"/>
      <c r="XBT868" s="41"/>
      <c r="XBU868" s="41"/>
      <c r="XBV868" s="41"/>
      <c r="XBW868" s="41"/>
      <c r="XBX868" s="41"/>
      <c r="XBY868" s="41"/>
      <c r="XBZ868" s="41"/>
      <c r="XCA868" s="41"/>
      <c r="XCB868" s="41"/>
      <c r="XCC868" s="41"/>
      <c r="XCD868" s="41"/>
      <c r="XCE868" s="41"/>
      <c r="XCF868" s="41"/>
      <c r="XCG868" s="41"/>
      <c r="XCH868" s="41"/>
      <c r="XCI868" s="41"/>
      <c r="XCJ868" s="41"/>
      <c r="XCK868" s="41"/>
      <c r="XCL868" s="41"/>
      <c r="XCM868" s="41"/>
      <c r="XCN868" s="41"/>
      <c r="XCO868" s="41"/>
      <c r="XCP868" s="41"/>
      <c r="XCQ868" s="41"/>
      <c r="XCR868" s="41"/>
      <c r="XCS868" s="41"/>
      <c r="XCT868" s="41"/>
      <c r="XCU868" s="41"/>
      <c r="XCV868" s="41"/>
      <c r="XCW868" s="41"/>
      <c r="XCX868" s="41"/>
      <c r="XCY868" s="41"/>
      <c r="XCZ868" s="41"/>
      <c r="XDA868" s="41"/>
      <c r="XDB868" s="41"/>
      <c r="XDC868" s="41"/>
      <c r="XDD868" s="41"/>
      <c r="XDE868" s="41"/>
      <c r="XDF868" s="41"/>
      <c r="XDG868" s="41"/>
      <c r="XDH868" s="41"/>
      <c r="XDI868" s="41"/>
      <c r="XDJ868" s="41"/>
      <c r="XDK868" s="41"/>
      <c r="XDL868" s="41"/>
      <c r="XDM868" s="41"/>
      <c r="XDN868" s="41"/>
      <c r="XDO868" s="41"/>
      <c r="XDP868" s="41"/>
      <c r="XDQ868" s="41"/>
      <c r="XDR868" s="41"/>
      <c r="XDS868" s="41"/>
      <c r="XDT868" s="41"/>
      <c r="XDU868" s="41"/>
      <c r="XDV868" s="41"/>
      <c r="XDW868" s="41"/>
      <c r="XDX868" s="41"/>
      <c r="XDY868" s="41"/>
      <c r="XDZ868" s="41"/>
      <c r="XEA868" s="41"/>
      <c r="XEB868" s="41"/>
      <c r="XEC868" s="41"/>
      <c r="XED868" s="41"/>
      <c r="XEE868" s="41"/>
      <c r="XEF868" s="41"/>
      <c r="XEG868" s="41"/>
      <c r="XEH868" s="41"/>
      <c r="XEI868" s="41"/>
      <c r="XEJ868" s="41"/>
      <c r="XEK868" s="41"/>
      <c r="XEL868" s="41"/>
      <c r="XEM868" s="41"/>
      <c r="XEN868" s="41"/>
      <c r="XEO868" s="41"/>
      <c r="XEP868" s="41"/>
      <c r="XEQ868" s="41"/>
      <c r="XER868" s="41"/>
      <c r="XES868" s="41"/>
      <c r="XET868" s="41"/>
      <c r="XEU868" s="41"/>
      <c r="XEV868" s="41"/>
      <c r="XEW868" s="41"/>
      <c r="XEX868" s="12"/>
      <c r="XEY868" s="41"/>
      <c r="XEZ868" s="41"/>
      <c r="XFA868" s="41"/>
      <c r="XFB868" s="41"/>
      <c r="XFC868" s="41"/>
    </row>
    <row r="869" spans="1:16384" s="19" customFormat="1" x14ac:dyDescent="0.35">
      <c r="A869" s="12" t="s">
        <v>158</v>
      </c>
      <c r="B869" s="19" t="str">
        <f>HYPERLINK(Table4[[#This Row],[Link]],Table4[[#This Row],[Pattern w/out Hyperlink]])</f>
        <v>Chasm</v>
      </c>
      <c r="C869" s="19">
        <f>IF(F869&lt;=$N$1,$M$1,IF(AND(F869&gt;=$N$2,F869&lt;=$O$2),$M$2,IF(AND(F869&gt;=$N$3,F869&lt;=$O$3),$M$3,IF(AND(F869&gt;=$N$4,F869&lt;=$O$4),$M$4,IF(AND(F869&gt;=$N$5,F869&lt;=$O$5),$M$5,IF(AND(F869&gt;=$N$6,F869&lt;=$O$6),$M$6,IF(AND(F869&gt;=$N$7,F869&lt;=$O$7),$M$7,IF(AND(F869&gt;=$N$8,F869&lt;=$O$8),$M$8,IF(AND(F869&gt;$N$9,F869&lt;=$O$9),$M$9,IF(AND(F869&gt;=$N$10,F869&lt;=$O$10),$M$10,IF(AND(F869&gt;=$N$11,F869&lt;=$O$11),$M$11,IF(AND(F869&gt;=$N$12,F869&lt;=$O$12),$M$12,IF(AND(F869&gt;=$N$13,F869&lt;=$O$13),$M$13,IF(AND(F869&gt;=$N$14,F869&lt;=$O$14),$M$14,IF(AND(F869&gt;=$N$15,F869&lt;=$O$15),$M$15,IF(AND(F869&gt;=$N$16,F869&lt;=$O$16),$M$16,IF(AND(F869&gt;=$N$17,F869&lt;=$O$17),$M$17,IF(AND(F869&gt;=$N$18,F869&lt;=$O$18),$M$18,IF(AND(F869&gt;=$M$19,F869&gt;=$N$19),$O$19,IF(AND(F869&gt;=$N$19,F869&lt;=$O$19),$M$19,IF(AND(F869&gt;=$N$20,F869&lt;=$O$20),$M$20,IF(AND(F869&gt;=$N$21,F869&lt;=$O$21),$M$21,IF(AND(F869&gt;=$N$22,F869&lt;=$O$22),$M$22,IF(AND(F869&gt;=$N$23,F869&lt;=$O$23),$M$23,IF(AND(F869&gt;=$N$24,F869&lt;=$O$24),$M$24,IF(AND(F869&gt;=$N$25,F869&lt;=$O$25),$M$25,IF(AND(F869&gt;=$N$26,F869&lt;=$O$26),$M$26,IF(AND(F869&gt;=$N$27,F869&lt;=$O$27),$M$27,IF(AND(F869&gt;=$N$28,F869&lt;=$O$28),$M$28,IF(AND(F869&gt;=$N$29,F869&lt;=$O$29),$M$29))))))))))))))))))))))))))))))</f>
        <v>8</v>
      </c>
      <c r="D869" s="19" t="s">
        <v>21</v>
      </c>
      <c r="E869" s="19" t="s">
        <v>1235</v>
      </c>
      <c r="F869" s="16">
        <v>98</v>
      </c>
      <c r="G869" s="16"/>
      <c r="H869" s="12" t="s">
        <v>1197</v>
      </c>
      <c r="I869" s="19" t="s">
        <v>1319</v>
      </c>
      <c r="J869" s="19" t="s">
        <v>2857</v>
      </c>
      <c r="K869" s="12" t="s">
        <v>8205</v>
      </c>
      <c r="L869" s="22"/>
      <c r="XFD869" s="22"/>
    </row>
    <row r="870" spans="1:16384" s="19" customFormat="1" x14ac:dyDescent="0.35">
      <c r="A870" s="12" t="s">
        <v>2101</v>
      </c>
      <c r="B870" s="19" t="str">
        <f>HYPERLINK(Table4[[#This Row],[Link]],Table4[[#This Row],[Pattern w/out Hyperlink]])</f>
        <v>Colorado</v>
      </c>
      <c r="C870" s="19">
        <f>IF(F870&lt;=$N$1,$M$1,IF(AND(F870&gt;=$N$2,F870&lt;=$O$2),$M$2,IF(AND(F870&gt;=$N$3,F870&lt;=$O$3),$M$3,IF(AND(F870&gt;=$N$4,F870&lt;=$O$4),$M$4,IF(AND(F870&gt;=$N$5,F870&lt;=$O$5),$M$5,IF(AND(F870&gt;=$N$6,F870&lt;=$O$6),$M$6,IF(AND(F870&gt;=$N$7,F870&lt;=$O$7),$M$7,IF(AND(F870&gt;=$N$8,F870&lt;=$O$8),$M$8,IF(AND(F870&gt;$N$9,F870&lt;=$O$9),$M$9,IF(AND(F870&gt;=$N$10,F870&lt;=$O$10),$M$10,IF(AND(F870&gt;=$N$11,F870&lt;=$O$11),$M$11,IF(AND(F870&gt;=$N$12,F870&lt;=$O$12),$M$12,IF(AND(F870&gt;=$N$13,F870&lt;=$O$13),$M$13,IF(AND(F870&gt;=$N$14,F870&lt;=$O$14),$M$14,IF(AND(F870&gt;=$N$15,F870&lt;=$O$15),$M$15,IF(AND(F870&gt;=$N$16,F870&lt;=$O$16),$M$16,IF(AND(F870&gt;=$N$17,F870&lt;=$O$17),$M$17,IF(AND(F870&gt;=$N$18,F870&lt;=$O$18),$M$18,IF(AND(F870&gt;=$M$19,F870&gt;=$N$19),$O$19,IF(AND(F870&gt;=$N$19,F870&lt;=$O$19),$M$19,IF(AND(F870&gt;=$N$20,F870&lt;=$O$20),$M$20,IF(AND(F870&gt;=$N$21,F870&lt;=$O$21),$M$21,IF(AND(F870&gt;=$N$22,F870&lt;=$O$22),$M$22,IF(AND(F870&gt;=$N$23,F870&lt;=$O$23),$M$23,IF(AND(F870&gt;=$N$24,F870&lt;=$O$24),$M$24,IF(AND(F870&gt;=$N$25,F870&lt;=$O$25),$M$25,IF(AND(F870&gt;=$N$26,F870&lt;=$O$26),$M$26,IF(AND(F870&gt;=$N$27,F870&lt;=$O$27),$M$27,IF(AND(F870&gt;=$N$28,F870&lt;=$O$28),$M$28,IF(AND(F870&gt;=$N$29,F870&lt;=$O$29),$M$29))))))))))))))))))))))))))))))</f>
        <v>8</v>
      </c>
      <c r="D870" s="19" t="s">
        <v>2082</v>
      </c>
      <c r="E870" s="19" t="s">
        <v>1235</v>
      </c>
      <c r="F870" s="16">
        <f>Table4[[#This Row],[USD Pricing]]*Exchange!$A$1</f>
        <v>103.41800000000001</v>
      </c>
      <c r="G870" s="16">
        <v>73.87</v>
      </c>
      <c r="H870" s="12" t="s">
        <v>6091</v>
      </c>
      <c r="I870" s="19" t="s">
        <v>1319</v>
      </c>
      <c r="J870" s="19" t="s">
        <v>3023</v>
      </c>
      <c r="K870" s="12" t="s">
        <v>8170</v>
      </c>
      <c r="L870" s="22"/>
      <c r="XFD870" s="22"/>
    </row>
    <row r="871" spans="1:16384" s="19" customFormat="1" x14ac:dyDescent="0.35">
      <c r="A871" s="12" t="s">
        <v>8175</v>
      </c>
      <c r="B871" s="19" t="str">
        <f>HYPERLINK(Table4[[#This Row],[Link]],Table4[[#This Row],[Pattern w/out Hyperlink]])</f>
        <v>Composite</v>
      </c>
      <c r="C871" s="19">
        <f>IF(F871&lt;=$N$1,$M$1,IF(AND(F871&gt;=$N$2,F871&lt;=$O$2),$M$2,IF(AND(F871&gt;=$N$3,F871&lt;=$O$3),$M$3,IF(AND(F871&gt;=$N$4,F871&lt;=$O$4),$M$4,IF(AND(F871&gt;=$N$5,F871&lt;=$O$5),$M$5,IF(AND(F871&gt;=$N$6,F871&lt;=$O$6),$M$6,IF(AND(F871&gt;=$N$7,F871&lt;=$O$7),$M$7,IF(AND(F871&gt;=$N$8,F871&lt;=$O$8),$M$8,IF(AND(F871&gt;$N$9,F871&lt;=$O$9),$M$9,IF(AND(F871&gt;=$N$10,F871&lt;=$O$10),$M$10,IF(AND(F871&gt;=$N$11,F871&lt;=$O$11),$M$11,IF(AND(F871&gt;=$N$12,F871&lt;=$O$12),$M$12,IF(AND(F871&gt;=$N$13,F871&lt;=$O$13),$M$13,IF(AND(F871&gt;=$N$14,F871&lt;=$O$14),$M$14,IF(AND(F871&gt;=$N$15,F871&lt;=$O$15),$M$15,IF(AND(F871&gt;=$N$16,F871&lt;=$O$16),$M$16,IF(AND(F871&gt;=$N$17,F871&lt;=$O$17),$M$17,IF(AND(F871&gt;=$N$18,F871&lt;=$O$18),$M$18,IF(AND(F871&gt;=$M$19,F871&gt;=$N$19),$O$19,IF(AND(F871&gt;=$N$19,F871&lt;=$O$19),$M$19,IF(AND(F871&gt;=$N$20,F871&lt;=$O$20),$M$20,IF(AND(F871&gt;=$N$21,F871&lt;=$O$21),$M$21,IF(AND(F871&gt;=$N$22,F871&lt;=$O$22),$M$22,IF(AND(F871&gt;=$N$23,F871&lt;=$O$23),$M$23,IF(AND(F871&gt;=$N$24,F871&lt;=$O$24),$M$24,IF(AND(F871&gt;=$N$25,F871&lt;=$O$25),$M$25,IF(AND(F871&gt;=$N$26,F871&lt;=$O$26),$M$26,IF(AND(F871&gt;=$N$27,F871&lt;=$O$27),$M$27,IF(AND(F871&gt;=$N$28,F871&lt;=$O$28),$M$28,IF(AND(F871&gt;=$N$29,F871&lt;=$O$29),$M$29))))))))))))))))))))))))))))))</f>
        <v>8</v>
      </c>
      <c r="D871" s="19" t="s">
        <v>20</v>
      </c>
      <c r="E871" s="19" t="s">
        <v>1235</v>
      </c>
      <c r="F871" s="16">
        <f>Table4[[#This Row],[USD Pricing]]*Exchange!$A$1</f>
        <v>111.3</v>
      </c>
      <c r="G871" s="16">
        <v>79.5</v>
      </c>
      <c r="H871" s="12" t="s">
        <v>8176</v>
      </c>
      <c r="I871" s="19" t="s">
        <v>0</v>
      </c>
      <c r="J871" s="19" t="s">
        <v>2859</v>
      </c>
      <c r="K871" s="12"/>
      <c r="L871" s="22"/>
      <c r="XFD871" s="22"/>
    </row>
    <row r="872" spans="1:16384" s="19" customFormat="1" x14ac:dyDescent="0.35">
      <c r="A872" s="12" t="s">
        <v>181</v>
      </c>
      <c r="B872" s="19" t="str">
        <f>HYPERLINK(Table4[[#This Row],[Link]],Table4[[#This Row],[Pattern w/out Hyperlink]])</f>
        <v>Compound</v>
      </c>
      <c r="C872" s="19">
        <f>IF(F872&lt;=$N$1,$M$1,IF(AND(F872&gt;=$N$2,F872&lt;=$O$2),$M$2,IF(AND(F872&gt;=$N$3,F872&lt;=$O$3),$M$3,IF(AND(F872&gt;=$N$4,F872&lt;=$O$4),$M$4,IF(AND(F872&gt;=$N$5,F872&lt;=$O$5),$M$5,IF(AND(F872&gt;=$N$6,F872&lt;=$O$6),$M$6,IF(AND(F872&gt;=$N$7,F872&lt;=$O$7),$M$7,IF(AND(F872&gt;=$N$8,F872&lt;=$O$8),$M$8,IF(AND(F872&gt;$N$9,F872&lt;=$O$9),$M$9,IF(AND(F872&gt;=$N$10,F872&lt;=$O$10),$M$10,IF(AND(F872&gt;=$N$11,F872&lt;=$O$11),$M$11,IF(AND(F872&gt;=$N$12,F872&lt;=$O$12),$M$12,IF(AND(F872&gt;=$N$13,F872&lt;=$O$13),$M$13,IF(AND(F872&gt;=$N$14,F872&lt;=$O$14),$M$14,IF(AND(F872&gt;=$N$15,F872&lt;=$O$15),$M$15,IF(AND(F872&gt;=$N$16,F872&lt;=$O$16),$M$16,IF(AND(F872&gt;=$N$17,F872&lt;=$O$17),$M$17,IF(AND(F872&gt;=$N$18,F872&lt;=$O$18),$M$18,IF(AND(F872&gt;=$M$19,F872&gt;=$N$19),$O$19,IF(AND(F872&gt;=$N$19,F872&lt;=$O$19),$M$19,IF(AND(F872&gt;=$N$20,F872&lt;=$O$20),$M$20,IF(AND(F872&gt;=$N$21,F872&lt;=$O$21),$M$21,IF(AND(F872&gt;=$N$22,F872&lt;=$O$22),$M$22,IF(AND(F872&gt;=$N$23,F872&lt;=$O$23),$M$23,IF(AND(F872&gt;=$N$24,F872&lt;=$O$24),$M$24,IF(AND(F872&gt;=$N$25,F872&lt;=$O$25),$M$25,IF(AND(F872&gt;=$N$26,F872&lt;=$O$26),$M$26,IF(AND(F872&gt;=$N$27,F872&lt;=$O$27),$M$27,IF(AND(F872&gt;=$N$28,F872&lt;=$O$28),$M$28,IF(AND(F872&gt;=$N$29,F872&lt;=$O$29),$M$29))))))))))))))))))))))))))))))</f>
        <v>8</v>
      </c>
      <c r="D872" s="19" t="s">
        <v>21</v>
      </c>
      <c r="E872" s="19" t="s">
        <v>1235</v>
      </c>
      <c r="F872" s="16">
        <v>100</v>
      </c>
      <c r="G872" s="16"/>
      <c r="H872" s="12" t="s">
        <v>1199</v>
      </c>
      <c r="I872" s="19" t="s">
        <v>1319</v>
      </c>
      <c r="J872" s="19" t="s">
        <v>2857</v>
      </c>
      <c r="K872" s="12" t="s">
        <v>8205</v>
      </c>
      <c r="L872" s="22"/>
      <c r="XFD872" s="22"/>
    </row>
    <row r="873" spans="1:16384" s="19" customFormat="1" x14ac:dyDescent="0.35">
      <c r="A873" s="19" t="s">
        <v>2678</v>
      </c>
      <c r="B873" s="45" t="str">
        <f>HYPERLINK(Table4[[#This Row],[Link]],Table4[[#This Row],[Pattern w/out Hyperlink]])</f>
        <v>Cotton CV</v>
      </c>
      <c r="C873" s="19">
        <f>IF(F873&lt;=$N$1,$M$1,IF(AND(F873&gt;=$N$2,F873&lt;=$O$2),$M$2,IF(AND(F873&gt;=$N$3,F873&lt;=$O$3),$M$3,IF(AND(F873&gt;=$N$4,F873&lt;=$O$4),$M$4,IF(AND(F873&gt;=$N$5,F873&lt;=$O$5),$M$5,IF(AND(F873&gt;=$N$6,F873&lt;=$O$6),$M$6,IF(AND(F873&gt;=$N$7,F873&lt;=$O$7),$M$7,IF(AND(F873&gt;=$N$8,F873&lt;=$O$8),$M$8,IF(AND(F873&gt;$N$9,F873&lt;=$O$9),$M$9,IF(AND(F873&gt;=$N$10,F873&lt;=$O$10),$M$10,IF(AND(F873&gt;=$N$11,F873&lt;=$O$11),$M$11,IF(AND(F873&gt;=$N$12,F873&lt;=$O$12),$M$12,IF(AND(F873&gt;=$N$13,F873&lt;=$O$13),$M$13,IF(AND(F873&gt;=$N$14,F873&lt;=$O$14),$M$14,IF(AND(F873&gt;=$N$15,F873&lt;=$O$15),$M$15,IF(AND(F873&gt;=$N$16,F873&lt;=$O$16),$M$16,IF(AND(F873&gt;=$N$17,F873&lt;=$O$17),$M$17,IF(AND(F873&gt;=$N$18,F873&lt;=$O$18),$M$18,IF(AND(F873&gt;=$M$19,F873&gt;=$N$19),$O$19,IF(AND(F873&gt;=$N$19,F873&lt;=$O$19),$M$19,IF(AND(F873&gt;=$N$20,F873&lt;=$O$20),$M$20,IF(AND(F873&gt;=$N$21,F873&lt;=$O$21),$M$21,IF(AND(F873&gt;=$N$22,F873&lt;=$O$22),$M$22,IF(AND(F873&gt;=$N$23,F873&lt;=$O$23),$M$23,IF(AND(F873&gt;=$N$24,F873&lt;=$O$24),$M$24,IF(AND(F873&gt;=$N$25,F873&lt;=$O$25),$M$25,IF(AND(F873&gt;=$N$26,F873&lt;=$O$26),$M$26,IF(AND(F873&gt;=$N$27,F873&lt;=$O$27),$M$27,IF(AND(F873&gt;=$N$28,F873&lt;=$O$28),$M$28,IF(AND(F873&gt;=$N$29,F873&lt;=$O$29),$M$29))))))))))))))))))))))))))))))</f>
        <v>8</v>
      </c>
      <c r="D873" s="19" t="s">
        <v>26</v>
      </c>
      <c r="E873" s="19" t="s">
        <v>1235</v>
      </c>
      <c r="F873" s="23">
        <f>Table4[[#This Row],[USD Pricing]]*Exchange!$A$1</f>
        <v>101.5</v>
      </c>
      <c r="G873" s="23">
        <v>72.5</v>
      </c>
      <c r="H873" s="19" t="s">
        <v>5512</v>
      </c>
      <c r="I873" s="19" t="s">
        <v>0</v>
      </c>
      <c r="J873" s="19" t="s">
        <v>2866</v>
      </c>
      <c r="K873" s="19" t="s">
        <v>8156</v>
      </c>
      <c r="L873" s="22"/>
      <c r="XFD873" s="22"/>
    </row>
    <row r="874" spans="1:16384" s="19" customFormat="1" x14ac:dyDescent="0.35">
      <c r="A874" s="12" t="s">
        <v>206</v>
      </c>
      <c r="B874" s="19" t="str">
        <f>HYPERLINK(Table4[[#This Row],[Link]],Table4[[#This Row],[Pattern w/out Hyperlink]])</f>
        <v>Cycle</v>
      </c>
      <c r="C874" s="19">
        <f>IF(F874&lt;=$N$1,$M$1,IF(AND(F874&gt;=$N$2,F874&lt;=$O$2),$M$2,IF(AND(F874&gt;=$N$3,F874&lt;=$O$3),$M$3,IF(AND(F874&gt;=$N$4,F874&lt;=$O$4),$M$4,IF(AND(F874&gt;=$N$5,F874&lt;=$O$5),$M$5,IF(AND(F874&gt;=$N$6,F874&lt;=$O$6),$M$6,IF(AND(F874&gt;=$N$7,F874&lt;=$O$7),$M$7,IF(AND(F874&gt;=$N$8,F874&lt;=$O$8),$M$8,IF(AND(F874&gt;$N$9,F874&lt;=$O$9),$M$9,IF(AND(F874&gt;=$N$10,F874&lt;=$O$10),$M$10,IF(AND(F874&gt;=$N$11,F874&lt;=$O$11),$M$11,IF(AND(F874&gt;=$N$12,F874&lt;=$O$12),$M$12,IF(AND(F874&gt;=$N$13,F874&lt;=$O$13),$M$13,IF(AND(F874&gt;=$N$14,F874&lt;=$O$14),$M$14,IF(AND(F874&gt;=$N$15,F874&lt;=$O$15),$M$15,IF(AND(F874&gt;=$N$16,F874&lt;=$O$16),$M$16,IF(AND(F874&gt;=$N$17,F874&lt;=$O$17),$M$17,IF(AND(F874&gt;=$N$18,F874&lt;=$O$18),$M$18,IF(AND(F874&gt;=$M$19,F874&gt;=$N$19),$O$19,IF(AND(F874&gt;=$N$19,F874&lt;=$O$19),$M$19,IF(AND(F874&gt;=$N$20,F874&lt;=$O$20),$M$20,IF(AND(F874&gt;=$N$21,F874&lt;=$O$21),$M$21,IF(AND(F874&gt;=$N$22,F874&lt;=$O$22),$M$22,IF(AND(F874&gt;=$N$23,F874&lt;=$O$23),$M$23,IF(AND(F874&gt;=$N$24,F874&lt;=$O$24),$M$24,IF(AND(F874&gt;=$N$25,F874&lt;=$O$25),$M$25,IF(AND(F874&gt;=$N$26,F874&lt;=$O$26),$M$26,IF(AND(F874&gt;=$N$27,F874&lt;=$O$27),$M$27,IF(AND(F874&gt;=$N$28,F874&lt;=$O$28),$M$28,IF(AND(F874&gt;=$N$29,F874&lt;=$O$29),$M$29))))))))))))))))))))))))))))))</f>
        <v>8</v>
      </c>
      <c r="D874" s="19" t="s">
        <v>26</v>
      </c>
      <c r="E874" s="19" t="s">
        <v>1235</v>
      </c>
      <c r="F874" s="16">
        <f>Table4[[#This Row],[USD Pricing]]*Exchange!$A$1</f>
        <v>95.899999999999991</v>
      </c>
      <c r="G874" s="16">
        <v>68.5</v>
      </c>
      <c r="H874" s="12" t="s">
        <v>5513</v>
      </c>
      <c r="I874" s="19" t="s">
        <v>0</v>
      </c>
      <c r="J874" s="19" t="s">
        <v>2857</v>
      </c>
      <c r="K874" s="12"/>
      <c r="L874" s="22"/>
      <c r="XFD874" s="22"/>
    </row>
    <row r="875" spans="1:16384" s="19" customFormat="1" x14ac:dyDescent="0.35">
      <c r="A875" s="12" t="s">
        <v>2108</v>
      </c>
      <c r="B875" s="19" t="str">
        <f>HYPERLINK(Table4[[#This Row],[Link]],Table4[[#This Row],[Pattern w/out Hyperlink]])</f>
        <v>Dapple</v>
      </c>
      <c r="C875" s="19">
        <f>IF(F875&lt;=$N$1,$M$1,IF(AND(F875&gt;=$N$2,F875&lt;=$O$2),$M$2,IF(AND(F875&gt;=$N$3,F875&lt;=$O$3),$M$3,IF(AND(F875&gt;=$N$4,F875&lt;=$O$4),$M$4,IF(AND(F875&gt;=$N$5,F875&lt;=$O$5),$M$5,IF(AND(F875&gt;=$N$6,F875&lt;=$O$6),$M$6,IF(AND(F875&gt;=$N$7,F875&lt;=$O$7),$M$7,IF(AND(F875&gt;=$N$8,F875&lt;=$O$8),$M$8,IF(AND(F875&gt;$N$9,F875&lt;=$O$9),$M$9,IF(AND(F875&gt;=$N$10,F875&lt;=$O$10),$M$10,IF(AND(F875&gt;=$N$11,F875&lt;=$O$11),$M$11,IF(AND(F875&gt;=$N$12,F875&lt;=$O$12),$M$12,IF(AND(F875&gt;=$N$13,F875&lt;=$O$13),$M$13,IF(AND(F875&gt;=$N$14,F875&lt;=$O$14),$M$14,IF(AND(F875&gt;=$N$15,F875&lt;=$O$15),$M$15,IF(AND(F875&gt;=$N$16,F875&lt;=$O$16),$M$16,IF(AND(F875&gt;=$N$17,F875&lt;=$O$17),$M$17,IF(AND(F875&gt;=$N$18,F875&lt;=$O$18),$M$18,IF(AND(F875&gt;=$M$19,F875&gt;=$N$19),$O$19,IF(AND(F875&gt;=$N$19,F875&lt;=$O$19),$M$19,IF(AND(F875&gt;=$N$20,F875&lt;=$O$20),$M$20,IF(AND(F875&gt;=$N$21,F875&lt;=$O$21),$M$21,IF(AND(F875&gt;=$N$22,F875&lt;=$O$22),$M$22,IF(AND(F875&gt;=$N$23,F875&lt;=$O$23),$M$23,IF(AND(F875&gt;=$N$24,F875&lt;=$O$24),$M$24,IF(AND(F875&gt;=$N$25,F875&lt;=$O$25),$M$25,IF(AND(F875&gt;=$N$26,F875&lt;=$O$26),$M$26,IF(AND(F875&gt;=$N$27,F875&lt;=$O$27),$M$27,IF(AND(F875&gt;=$N$28,F875&lt;=$O$28),$M$28,IF(AND(F875&gt;=$N$29,F875&lt;=$O$29),$M$29))))))))))))))))))))))))))))))</f>
        <v>8</v>
      </c>
      <c r="D875" s="19" t="s">
        <v>19</v>
      </c>
      <c r="E875" s="19" t="s">
        <v>1235</v>
      </c>
      <c r="F875" s="16">
        <v>113</v>
      </c>
      <c r="G875" s="16"/>
      <c r="H875" s="12" t="s">
        <v>3930</v>
      </c>
      <c r="I875" s="19" t="s">
        <v>0</v>
      </c>
      <c r="J875" s="19" t="s">
        <v>2857</v>
      </c>
      <c r="K875" s="12"/>
      <c r="L875" s="22"/>
      <c r="XFD875" s="22"/>
    </row>
    <row r="876" spans="1:16384" s="19" customFormat="1" x14ac:dyDescent="0.35">
      <c r="A876" s="19" t="s">
        <v>3937</v>
      </c>
      <c r="B876" s="45" t="str">
        <f>HYPERLINK(Table4[[#This Row],[Link]],Table4[[#This Row],[Pattern w/out Hyperlink]])</f>
        <v>Division</v>
      </c>
      <c r="C876" s="19">
        <f>IF(F876&lt;=$N$1,$M$1,IF(AND(F876&gt;=$N$2,F876&lt;=$O$2),$M$2,IF(AND(F876&gt;=$N$3,F876&lt;=$O$3),$M$3,IF(AND(F876&gt;=$N$4,F876&lt;=$O$4),$M$4,IF(AND(F876&gt;=$N$5,F876&lt;=$O$5),$M$5,IF(AND(F876&gt;=$N$6,F876&lt;=$O$6),$M$6,IF(AND(F876&gt;=$N$7,F876&lt;=$O$7),$M$7,IF(AND(F876&gt;=$N$8,F876&lt;=$O$8),$M$8,IF(AND(F876&gt;$N$9,F876&lt;=$O$9),$M$9,IF(AND(F876&gt;=$N$10,F876&lt;=$O$10),$M$10,IF(AND(F876&gt;=$N$11,F876&lt;=$O$11),$M$11,IF(AND(F876&gt;=$N$12,F876&lt;=$O$12),$M$12,IF(AND(F876&gt;=$N$13,F876&lt;=$O$13),$M$13,IF(AND(F876&gt;=$N$14,F876&lt;=$O$14),$M$14,IF(AND(F876&gt;=$N$15,F876&lt;=$O$15),$M$15,IF(AND(F876&gt;=$N$16,F876&lt;=$O$16),$M$16,IF(AND(F876&gt;=$N$17,F876&lt;=$O$17),$M$17,IF(AND(F876&gt;=$N$18,F876&lt;=$O$18),$M$18,IF(AND(F876&gt;=$M$19,F876&gt;=$N$19),$O$19,IF(AND(F876&gt;=$N$19,F876&lt;=$O$19),$M$19,IF(AND(F876&gt;=$N$20,F876&lt;=$O$20),$M$20,IF(AND(F876&gt;=$N$21,F876&lt;=$O$21),$M$21,IF(AND(F876&gt;=$N$22,F876&lt;=$O$22),$M$22,IF(AND(F876&gt;=$N$23,F876&lt;=$O$23),$M$23,IF(AND(F876&gt;=$N$24,F876&lt;=$O$24),$M$24,IF(AND(F876&gt;=$N$25,F876&lt;=$O$25),$M$25,IF(AND(F876&gt;=$N$26,F876&lt;=$O$26),$M$26,IF(AND(F876&gt;=$N$27,F876&lt;=$O$27),$M$27,IF(AND(F876&gt;=$N$28,F876&lt;=$O$28),$M$28,IF(AND(F876&gt;=$N$29,F876&lt;=$O$29),$M$29))))))))))))))))))))))))))))))</f>
        <v>8</v>
      </c>
      <c r="D876" s="19" t="s">
        <v>19</v>
      </c>
      <c r="E876" s="19" t="s">
        <v>1235</v>
      </c>
      <c r="F876" s="23">
        <v>110</v>
      </c>
      <c r="G876" s="23"/>
      <c r="H876" s="19" t="s">
        <v>3938</v>
      </c>
      <c r="I876" s="19" t="s">
        <v>0</v>
      </c>
      <c r="J876" s="19" t="s">
        <v>8162</v>
      </c>
      <c r="L876" s="22"/>
      <c r="XFD876" s="22"/>
    </row>
    <row r="877" spans="1:16384" s="19" customFormat="1" x14ac:dyDescent="0.35">
      <c r="A877" s="19" t="s">
        <v>3037</v>
      </c>
      <c r="B877" s="45" t="str">
        <f>HYPERLINK(Table4[[#This Row],[Link]],Table4[[#This Row],[Pattern w/out Hyperlink]])</f>
        <v>Drive</v>
      </c>
      <c r="C877" s="19">
        <f>IF(F877&lt;=$N$1,$M$1,IF(AND(F877&gt;=$N$2,F877&lt;=$O$2),$M$2,IF(AND(F877&gt;=$N$3,F877&lt;=$O$3),$M$3,IF(AND(F877&gt;=$N$4,F877&lt;=$O$4),$M$4,IF(AND(F877&gt;=$N$5,F877&lt;=$O$5),$M$5,IF(AND(F877&gt;=$N$6,F877&lt;=$O$6),$M$6,IF(AND(F877&gt;=$N$7,F877&lt;=$O$7),$M$7,IF(AND(F877&gt;=$N$8,F877&lt;=$O$8),$M$8,IF(AND(F877&gt;$N$9,F877&lt;=$O$9),$M$9,IF(AND(F877&gt;=$N$10,F877&lt;=$O$10),$M$10,IF(AND(F877&gt;=$N$11,F877&lt;=$O$11),$M$11,IF(AND(F877&gt;=$N$12,F877&lt;=$O$12),$M$12,IF(AND(F877&gt;=$N$13,F877&lt;=$O$13),$M$13,IF(AND(F877&gt;=$N$14,F877&lt;=$O$14),$M$14,IF(AND(F877&gt;=$N$15,F877&lt;=$O$15),$M$15,IF(AND(F877&gt;=$N$16,F877&lt;=$O$16),$M$16,IF(AND(F877&gt;=$N$17,F877&lt;=$O$17),$M$17,IF(AND(F877&gt;=$N$18,F877&lt;=$O$18),$M$18,IF(AND(F877&gt;=$M$19,F877&gt;=$N$19),$O$19,IF(AND(F877&gt;=$N$19,F877&lt;=$O$19),$M$19,IF(AND(F877&gt;=$N$20,F877&lt;=$O$20),$M$20,IF(AND(F877&gt;=$N$21,F877&lt;=$O$21),$M$21,IF(AND(F877&gt;=$N$22,F877&lt;=$O$22),$M$22,IF(AND(F877&gt;=$N$23,F877&lt;=$O$23),$M$23,IF(AND(F877&gt;=$N$24,F877&lt;=$O$24),$M$24,IF(AND(F877&gt;=$N$25,F877&lt;=$O$25),$M$25,IF(AND(F877&gt;=$N$26,F877&lt;=$O$26),$M$26,IF(AND(F877&gt;=$N$27,F877&lt;=$O$27),$M$27,IF(AND(F877&gt;=$N$28,F877&lt;=$O$28),$M$28,IF(AND(F877&gt;=$N$29,F877&lt;=$O$29),$M$29))))))))))))))))))))))))))))))</f>
        <v>8</v>
      </c>
      <c r="D877" s="19" t="s">
        <v>2981</v>
      </c>
      <c r="E877" s="19" t="s">
        <v>1235</v>
      </c>
      <c r="F877" s="23">
        <f>Table4[[#This Row],[USD Pricing]]*Exchange!$A$1</f>
        <v>100.8</v>
      </c>
      <c r="G877" s="23">
        <v>72</v>
      </c>
      <c r="H877" s="19" t="s">
        <v>7784</v>
      </c>
      <c r="I877" s="19" t="s">
        <v>1319</v>
      </c>
      <c r="J877" s="19" t="s">
        <v>2856</v>
      </c>
      <c r="L877" s="22"/>
      <c r="XFD877" s="22"/>
    </row>
    <row r="878" spans="1:16384" s="19" customFormat="1" x14ac:dyDescent="0.35">
      <c r="A878" s="12" t="s">
        <v>3284</v>
      </c>
      <c r="B878" s="19" t="str">
        <f>HYPERLINK(Table4[[#This Row],[Link]],Table4[[#This Row],[Pattern w/out Hyperlink]])</f>
        <v>Ellipse</v>
      </c>
      <c r="C878" s="19">
        <f>IF(F878&lt;=$N$1,$M$1,IF(AND(F878&gt;=$N$2,F878&lt;=$O$2),$M$2,IF(AND(F878&gt;=$N$3,F878&lt;=$O$3),$M$3,IF(AND(F878&gt;=$N$4,F878&lt;=$O$4),$M$4,IF(AND(F878&gt;=$N$5,F878&lt;=$O$5),$M$5,IF(AND(F878&gt;=$N$6,F878&lt;=$O$6),$M$6,IF(AND(F878&gt;=$N$7,F878&lt;=$O$7),$M$7,IF(AND(F878&gt;=$N$8,F878&lt;=$O$8),$M$8,IF(AND(F878&gt;$N$9,F878&lt;=$O$9),$M$9,IF(AND(F878&gt;=$N$10,F878&lt;=$O$10),$M$10,IF(AND(F878&gt;=$N$11,F878&lt;=$O$11),$M$11,IF(AND(F878&gt;=$N$12,F878&lt;=$O$12),$M$12,IF(AND(F878&gt;=$N$13,F878&lt;=$O$13),$M$13,IF(AND(F878&gt;=$N$14,F878&lt;=$O$14),$M$14,IF(AND(F878&gt;=$N$15,F878&lt;=$O$15),$M$15,IF(AND(F878&gt;=$N$16,F878&lt;=$O$16),$M$16,IF(AND(F878&gt;=$N$17,F878&lt;=$O$17),$M$17,IF(AND(F878&gt;=$N$18,F878&lt;=$O$18),$M$18,IF(AND(F878&gt;=$M$19,F878&gt;=$N$19),$O$19,IF(AND(F878&gt;=$N$19,F878&lt;=$O$19),$M$19,IF(AND(F878&gt;=$N$20,F878&lt;=$O$20),$M$20,IF(AND(F878&gt;=$N$21,F878&lt;=$O$21),$M$21,IF(AND(F878&gt;=$N$22,F878&lt;=$O$22),$M$22,IF(AND(F878&gt;=$N$23,F878&lt;=$O$23),$M$23,IF(AND(F878&gt;=$N$24,F878&lt;=$O$24),$M$24,IF(AND(F878&gt;=$N$25,F878&lt;=$O$25),$M$25,IF(AND(F878&gt;=$N$26,F878&lt;=$O$26),$M$26,IF(AND(F878&gt;=$N$27,F878&lt;=$O$27),$M$27,IF(AND(F878&gt;=$N$28,F878&lt;=$O$28),$M$28,IF(AND(F878&gt;=$N$29,F878&lt;=$O$29),$M$29))))))))))))))))))))))))))))))</f>
        <v>8</v>
      </c>
      <c r="D878" s="19" t="s">
        <v>2981</v>
      </c>
      <c r="E878" s="19" t="s">
        <v>1235</v>
      </c>
      <c r="F878" s="16">
        <f>Table4[[#This Row],[USD Pricing]]*Exchange!$A$1</f>
        <v>102.19999999999999</v>
      </c>
      <c r="G878" s="16">
        <v>73</v>
      </c>
      <c r="H878" s="12" t="s">
        <v>7843</v>
      </c>
      <c r="I878" s="19" t="s">
        <v>0</v>
      </c>
      <c r="J878" s="19" t="s">
        <v>7841</v>
      </c>
      <c r="K878" s="12"/>
      <c r="L878" s="22"/>
      <c r="XFD878" s="22"/>
    </row>
    <row r="879" spans="1:16384" s="19" customFormat="1" x14ac:dyDescent="0.35">
      <c r="A879" s="19" t="s">
        <v>3284</v>
      </c>
      <c r="B879" s="43" t="str">
        <f>HYPERLINK(Table4[[#This Row],[Link]],Table4[[#This Row],[Pattern w/out Hyperlink]])</f>
        <v>Ellipse</v>
      </c>
      <c r="C879" s="19">
        <f>IF(F879&lt;=$N$1,$M$1,IF(AND(F879&gt;=$N$2,F879&lt;=$O$2),$M$2,IF(AND(F879&gt;=$N$3,F879&lt;=$O$3),$M$3,IF(AND(F879&gt;=$N$4,F879&lt;=$O$4),$M$4,IF(AND(F879&gt;=$N$5,F879&lt;=$O$5),$M$5,IF(AND(F879&gt;=$N$6,F879&lt;=$O$6),$M$6,IF(AND(F879&gt;=$N$7,F879&lt;=$O$7),$M$7,IF(AND(F879&gt;=$N$8,F879&lt;=$O$8),$M$8,IF(AND(F879&gt;$N$9,F879&lt;=$O$9),$M$9,IF(AND(F879&gt;=$N$10,F879&lt;=$O$10),$M$10,IF(AND(F879&gt;=$N$11,F879&lt;=$O$11),$M$11,IF(AND(F879&gt;=$N$12,F879&lt;=$O$12),$M$12,IF(AND(F879&gt;=$N$13,F879&lt;=$O$13),$M$13,IF(AND(F879&gt;=$N$14,F879&lt;=$O$14),$M$14,IF(AND(F879&gt;=$N$15,F879&lt;=$O$15),$M$15,IF(AND(F879&gt;=$N$16,F879&lt;=$O$16),$M$16,IF(AND(F879&gt;=$N$17,F879&lt;=$O$17),$M$17,IF(AND(F879&gt;=$N$18,F879&lt;=$O$18),$M$18,IF(AND(F879&gt;=$M$19,F879&gt;=$N$19),$O$19,IF(AND(F879&gt;=$N$19,F879&lt;=$O$19),$M$19,IF(AND(F879&gt;=$N$20,F879&lt;=$O$20),$M$20,IF(AND(F879&gt;=$N$21,F879&lt;=$O$21),$M$21,IF(AND(F879&gt;=$N$22,F879&lt;=$O$22),$M$22,IF(AND(F879&gt;=$N$23,F879&lt;=$O$23),$M$23,IF(AND(F879&gt;=$N$24,F879&lt;=$O$24),$M$24,IF(AND(F879&gt;=$N$25,F879&lt;=$O$25),$M$25,IF(AND(F879&gt;=$N$26,F879&lt;=$O$26),$M$26,IF(AND(F879&gt;=$N$27,F879&lt;=$O$27),$M$27,IF(AND(F879&gt;=$N$28,F879&lt;=$O$28),$M$28,IF(AND(F879&gt;=$N$29,F879&lt;=$O$29),$M$29))))))))))))))))))))))))))))))</f>
        <v>8</v>
      </c>
      <c r="D879" s="19" t="s">
        <v>88</v>
      </c>
      <c r="E879" s="19" t="s">
        <v>1235</v>
      </c>
      <c r="F879" s="23">
        <f>Table4[[#This Row],[USD Pricing]]*Exchange!$A$1</f>
        <v>105</v>
      </c>
      <c r="G879" s="23">
        <v>75</v>
      </c>
      <c r="H879" s="21" t="s">
        <v>7404</v>
      </c>
      <c r="I879" s="19" t="s">
        <v>0</v>
      </c>
      <c r="J879" s="19" t="s">
        <v>2868</v>
      </c>
      <c r="L879" s="22"/>
      <c r="XFD879" s="22"/>
    </row>
    <row r="880" spans="1:16384" s="19" customFormat="1" x14ac:dyDescent="0.35">
      <c r="A880" s="12" t="s">
        <v>3950</v>
      </c>
      <c r="B880" s="19" t="str">
        <f>HYPERLINK(Table4[[#This Row],[Link]],Table4[[#This Row],[Pattern w/out Hyperlink]])</f>
        <v>Emergent</v>
      </c>
      <c r="C880" s="19">
        <f>IF(F880&lt;=$N$1,$M$1,IF(AND(F880&gt;=$N$2,F880&lt;=$O$2),$M$2,IF(AND(F880&gt;=$N$3,F880&lt;=$O$3),$M$3,IF(AND(F880&gt;=$N$4,F880&lt;=$O$4),$M$4,IF(AND(F880&gt;=$N$5,F880&lt;=$O$5),$M$5,IF(AND(F880&gt;=$N$6,F880&lt;=$O$6),$M$6,IF(AND(F880&gt;=$N$7,F880&lt;=$O$7),$M$7,IF(AND(F880&gt;=$N$8,F880&lt;=$O$8),$M$8,IF(AND(F880&gt;$N$9,F880&lt;=$O$9),$M$9,IF(AND(F880&gt;=$N$10,F880&lt;=$O$10),$M$10,IF(AND(F880&gt;=$N$11,F880&lt;=$O$11),$M$11,IF(AND(F880&gt;=$N$12,F880&lt;=$O$12),$M$12,IF(AND(F880&gt;=$N$13,F880&lt;=$O$13),$M$13,IF(AND(F880&gt;=$N$14,F880&lt;=$O$14),$M$14,IF(AND(F880&gt;=$N$15,F880&lt;=$O$15),$M$15,IF(AND(F880&gt;=$N$16,F880&lt;=$O$16),$M$16,IF(AND(F880&gt;=$N$17,F880&lt;=$O$17),$M$17,IF(AND(F880&gt;=$N$18,F880&lt;=$O$18),$M$18,IF(AND(F880&gt;=$M$19,F880&gt;=$N$19),$O$19,IF(AND(F880&gt;=$N$19,F880&lt;=$O$19),$M$19,IF(AND(F880&gt;=$N$20,F880&lt;=$O$20),$M$20,IF(AND(F880&gt;=$N$21,F880&lt;=$O$21),$M$21,IF(AND(F880&gt;=$N$22,F880&lt;=$O$22),$M$22,IF(AND(F880&gt;=$N$23,F880&lt;=$O$23),$M$23,IF(AND(F880&gt;=$N$24,F880&lt;=$O$24),$M$24,IF(AND(F880&gt;=$N$25,F880&lt;=$O$25),$M$25,IF(AND(F880&gt;=$N$26,F880&lt;=$O$26),$M$26,IF(AND(F880&gt;=$N$27,F880&lt;=$O$27),$M$27,IF(AND(F880&gt;=$N$28,F880&lt;=$O$28),$M$28,IF(AND(F880&gt;=$N$29,F880&lt;=$O$29),$M$29))))))))))))))))))))))))))))))</f>
        <v>8</v>
      </c>
      <c r="D880" s="19" t="s">
        <v>19</v>
      </c>
      <c r="E880" s="19" t="s">
        <v>1235</v>
      </c>
      <c r="F880" s="16">
        <v>113</v>
      </c>
      <c r="G880" s="16"/>
      <c r="H880" s="12" t="s">
        <v>3951</v>
      </c>
      <c r="I880" s="19" t="s">
        <v>0</v>
      </c>
      <c r="J880" s="19" t="s">
        <v>2857</v>
      </c>
      <c r="K880" s="12" t="s">
        <v>8170</v>
      </c>
      <c r="L880" s="22"/>
      <c r="XFD880" s="22"/>
    </row>
    <row r="881" spans="1:12 16384:16384" s="19" customFormat="1" x14ac:dyDescent="0.35">
      <c r="A881" s="19" t="s">
        <v>7433</v>
      </c>
      <c r="B881" s="43" t="str">
        <f>HYPERLINK(Table4[[#This Row],[Link]],Table4[[#This Row],[Pattern w/out Hyperlink]])</f>
        <v>Entwined</v>
      </c>
      <c r="C881" s="19">
        <v>8</v>
      </c>
      <c r="D881" s="19" t="s">
        <v>88</v>
      </c>
      <c r="E881" s="19" t="s">
        <v>1235</v>
      </c>
      <c r="F881" s="23">
        <f>Table4[[#This Row],[USD Pricing]]*Exchange!$A$1</f>
        <v>105</v>
      </c>
      <c r="G881" s="23">
        <v>75</v>
      </c>
      <c r="H881" s="19" t="s">
        <v>7434</v>
      </c>
      <c r="I881" s="19" t="s">
        <v>0</v>
      </c>
      <c r="J881" s="19" t="s">
        <v>8257</v>
      </c>
      <c r="L881" s="22"/>
      <c r="XFD881" s="22"/>
    </row>
    <row r="882" spans="1:12 16384:16384" s="19" customFormat="1" x14ac:dyDescent="0.35">
      <c r="A882" s="19" t="s">
        <v>275</v>
      </c>
      <c r="B882" s="45" t="str">
        <f>HYPERLINK(Table4[[#This Row],[Link]],Table4[[#This Row],[Pattern w/out Hyperlink]])</f>
        <v>Envision</v>
      </c>
      <c r="C882" s="19">
        <f>IF(F882&lt;=$N$1,$M$1,IF(AND(F882&gt;=$N$2,F882&lt;=$O$2),$M$2,IF(AND(F882&gt;=$N$3,F882&lt;=$O$3),$M$3,IF(AND(F882&gt;=$N$4,F882&lt;=$O$4),$M$4,IF(AND(F882&gt;=$N$5,F882&lt;=$O$5),$M$5,IF(AND(F882&gt;=$N$6,F882&lt;=$O$6),$M$6,IF(AND(F882&gt;=$N$7,F882&lt;=$O$7),$M$7,IF(AND(F882&gt;=$N$8,F882&lt;=$O$8),$M$8,IF(AND(F882&gt;$N$9,F882&lt;=$O$9),$M$9,IF(AND(F882&gt;=$N$10,F882&lt;=$O$10),$M$10,IF(AND(F882&gt;=$N$11,F882&lt;=$O$11),$M$11,IF(AND(F882&gt;=$N$12,F882&lt;=$O$12),$M$12,IF(AND(F882&gt;=$N$13,F882&lt;=$O$13),$M$13,IF(AND(F882&gt;=$N$14,F882&lt;=$O$14),$M$14,IF(AND(F882&gt;=$N$15,F882&lt;=$O$15),$M$15,IF(AND(F882&gt;=$N$16,F882&lt;=$O$16),$M$16,IF(AND(F882&gt;=$N$17,F882&lt;=$O$17),$M$17,IF(AND(F882&gt;=$N$18,F882&lt;=$O$18),$M$18,IF(AND(F882&gt;=$M$19,F882&gt;=$N$19),$O$19,IF(AND(F882&gt;=$N$19,F882&lt;=$O$19),$M$19,IF(AND(F882&gt;=$N$20,F882&lt;=$O$20),$M$20,IF(AND(F882&gt;=$N$21,F882&lt;=$O$21),$M$21,IF(AND(F882&gt;=$N$22,F882&lt;=$O$22),$M$22,IF(AND(F882&gt;=$N$23,F882&lt;=$O$23),$M$23,IF(AND(F882&gt;=$N$24,F882&lt;=$O$24),$M$24,IF(AND(F882&gt;=$N$25,F882&lt;=$O$25),$M$25,IF(AND(F882&gt;=$N$26,F882&lt;=$O$26),$M$26,IF(AND(F882&gt;=$N$27,F882&lt;=$O$27),$M$27,IF(AND(F882&gt;=$N$28,F882&lt;=$O$28),$M$28,IF(AND(F882&gt;=$N$29,F882&lt;=$O$29),$M$29))))))))))))))))))))))))))))))</f>
        <v>8</v>
      </c>
      <c r="D882" s="19" t="s">
        <v>2270</v>
      </c>
      <c r="E882" s="19" t="s">
        <v>1235</v>
      </c>
      <c r="F882" s="23">
        <v>106.35</v>
      </c>
      <c r="G882" s="23"/>
      <c r="H882" s="19" t="s">
        <v>2269</v>
      </c>
      <c r="I882" s="19" t="s">
        <v>1319</v>
      </c>
      <c r="J882" s="19" t="s">
        <v>2856</v>
      </c>
      <c r="L882" s="22"/>
      <c r="XFD882" s="22"/>
    </row>
    <row r="883" spans="1:12 16384:16384" s="19" customFormat="1" x14ac:dyDescent="0.35">
      <c r="A883" s="19" t="s">
        <v>278</v>
      </c>
      <c r="B883" s="45" t="str">
        <f>HYPERLINK(Table4[[#This Row],[Link]],Table4[[#This Row],[Pattern w/out Hyperlink]])</f>
        <v>Equate</v>
      </c>
      <c r="C883" s="19">
        <f>IF(F883&lt;=$N$1,$M$1,IF(AND(F883&gt;=$N$2,F883&lt;=$O$2),$M$2,IF(AND(F883&gt;=$N$3,F883&lt;=$O$3),$M$3,IF(AND(F883&gt;=$N$4,F883&lt;=$O$4),$M$4,IF(AND(F883&gt;=$N$5,F883&lt;=$O$5),$M$5,IF(AND(F883&gt;=$N$6,F883&lt;=$O$6),$M$6,IF(AND(F883&gt;=$N$7,F883&lt;=$O$7),$M$7,IF(AND(F883&gt;=$N$8,F883&lt;=$O$8),$M$8,IF(AND(F883&gt;$N$9,F883&lt;=$O$9),$M$9,IF(AND(F883&gt;=$N$10,F883&lt;=$O$10),$M$10,IF(AND(F883&gt;=$N$11,F883&lt;=$O$11),$M$11,IF(AND(F883&gt;=$N$12,F883&lt;=$O$12),$M$12,IF(AND(F883&gt;=$N$13,F883&lt;=$O$13),$M$13,IF(AND(F883&gt;=$N$14,F883&lt;=$O$14),$M$14,IF(AND(F883&gt;=$N$15,F883&lt;=$O$15),$M$15,IF(AND(F883&gt;=$N$16,F883&lt;=$O$16),$M$16,IF(AND(F883&gt;=$N$17,F883&lt;=$O$17),$M$17,IF(AND(F883&gt;=$N$18,F883&lt;=$O$18),$M$18,IF(AND(F883&gt;=$M$19,F883&gt;=$N$19),$O$19,IF(AND(F883&gt;=$N$19,F883&lt;=$O$19),$M$19,IF(AND(F883&gt;=$N$20,F883&lt;=$O$20),$M$20,IF(AND(F883&gt;=$N$21,F883&lt;=$O$21),$M$21,IF(AND(F883&gt;=$N$22,F883&lt;=$O$22),$M$22,IF(AND(F883&gt;=$N$23,F883&lt;=$O$23),$M$23,IF(AND(F883&gt;=$N$24,F883&lt;=$O$24),$M$24,IF(AND(F883&gt;=$N$25,F883&lt;=$O$25),$M$25,IF(AND(F883&gt;=$N$26,F883&lt;=$O$26),$M$26,IF(AND(F883&gt;=$N$27,F883&lt;=$O$27),$M$27,IF(AND(F883&gt;=$N$28,F883&lt;=$O$28),$M$28,IF(AND(F883&gt;=$N$29,F883&lt;=$O$29),$M$29))))))))))))))))))))))))))))))</f>
        <v>8</v>
      </c>
      <c r="D883" s="19" t="s">
        <v>21</v>
      </c>
      <c r="E883" s="19" t="s">
        <v>1235</v>
      </c>
      <c r="F883" s="23">
        <v>98</v>
      </c>
      <c r="G883" s="23"/>
      <c r="H883" s="19" t="s">
        <v>1201</v>
      </c>
      <c r="I883" s="19" t="s">
        <v>0</v>
      </c>
      <c r="J883" s="19" t="s">
        <v>2866</v>
      </c>
      <c r="L883" s="22"/>
      <c r="XFD883" s="22"/>
    </row>
    <row r="884" spans="1:12 16384:16384" s="19" customFormat="1" x14ac:dyDescent="0.35">
      <c r="A884" s="19" t="s">
        <v>295</v>
      </c>
      <c r="B884" s="45" t="str">
        <f>HYPERLINK(Table4[[#This Row],[Link]],Table4[[#This Row],[Pattern w/out Hyperlink]])</f>
        <v>Feature</v>
      </c>
      <c r="C884" s="19">
        <f>IF(F884&lt;=$N$1,$M$1,IF(AND(F884&gt;=$N$2,F884&lt;=$O$2),$M$2,IF(AND(F884&gt;=$N$3,F884&lt;=$O$3),$M$3,IF(AND(F884&gt;=$N$4,F884&lt;=$O$4),$M$4,IF(AND(F884&gt;=$N$5,F884&lt;=$O$5),$M$5,IF(AND(F884&gt;=$N$6,F884&lt;=$O$6),$M$6,IF(AND(F884&gt;=$N$7,F884&lt;=$O$7),$M$7,IF(AND(F884&gt;=$N$8,F884&lt;=$O$8),$M$8,IF(AND(F884&gt;$N$9,F884&lt;=$O$9),$M$9,IF(AND(F884&gt;=$N$10,F884&lt;=$O$10),$M$10,IF(AND(F884&gt;=$N$11,F884&lt;=$O$11),$M$11,IF(AND(F884&gt;=$N$12,F884&lt;=$O$12),$M$12,IF(AND(F884&gt;=$N$13,F884&lt;=$O$13),$M$13,IF(AND(F884&gt;=$N$14,F884&lt;=$O$14),$M$14,IF(AND(F884&gt;=$N$15,F884&lt;=$O$15),$M$15,IF(AND(F884&gt;=$N$16,F884&lt;=$O$16),$M$16,IF(AND(F884&gt;=$N$17,F884&lt;=$O$17),$M$17,IF(AND(F884&gt;=$N$18,F884&lt;=$O$18),$M$18,IF(AND(F884&gt;=$M$19,F884&gt;=$N$19),$O$19,IF(AND(F884&gt;=$N$19,F884&lt;=$O$19),$M$19,IF(AND(F884&gt;=$N$20,F884&lt;=$O$20),$M$20,IF(AND(F884&gt;=$N$21,F884&lt;=$O$21),$M$21,IF(AND(F884&gt;=$N$22,F884&lt;=$O$22),$M$22,IF(AND(F884&gt;=$N$23,F884&lt;=$O$23),$M$23,IF(AND(F884&gt;=$N$24,F884&lt;=$O$24),$M$24,IF(AND(F884&gt;=$N$25,F884&lt;=$O$25),$M$25,IF(AND(F884&gt;=$N$26,F884&lt;=$O$26),$M$26,IF(AND(F884&gt;=$N$27,F884&lt;=$O$27),$M$27,IF(AND(F884&gt;=$N$28,F884&lt;=$O$28),$M$28,IF(AND(F884&gt;=$N$29,F884&lt;=$O$29),$M$29))))))))))))))))))))))))))))))</f>
        <v>8</v>
      </c>
      <c r="D884" s="19" t="s">
        <v>21</v>
      </c>
      <c r="E884" s="19" t="s">
        <v>1235</v>
      </c>
      <c r="F884" s="23">
        <v>101.5</v>
      </c>
      <c r="G884" s="23"/>
      <c r="H884" s="19" t="s">
        <v>1203</v>
      </c>
      <c r="I884" s="19" t="s">
        <v>0</v>
      </c>
      <c r="J884" s="19" t="s">
        <v>2866</v>
      </c>
      <c r="K884" s="19" t="s">
        <v>8156</v>
      </c>
      <c r="L884" s="22"/>
      <c r="XFD884" s="22"/>
    </row>
    <row r="885" spans="1:12 16384:16384" s="19" customFormat="1" x14ac:dyDescent="0.35">
      <c r="A885" s="12" t="s">
        <v>8180</v>
      </c>
      <c r="B885" s="19" t="str">
        <f>HYPERLINK(Table4[[#This Row],[Link]],Table4[[#This Row],[Pattern w/out Hyperlink]])</f>
        <v>Fiddlesticks</v>
      </c>
      <c r="C885" s="19">
        <f>IF(F885&lt;=$N$1,$M$1,IF(AND(F885&gt;=$N$2,F885&lt;=$O$2),$M$2,IF(AND(F885&gt;=$N$3,F885&lt;=$O$3),$M$3,IF(AND(F885&gt;=$N$4,F885&lt;=$O$4),$M$4,IF(AND(F885&gt;=$N$5,F885&lt;=$O$5),$M$5,IF(AND(F885&gt;=$N$6,F885&lt;=$O$6),$M$6,IF(AND(F885&gt;=$N$7,F885&lt;=$O$7),$M$7,IF(AND(F885&gt;=$N$8,F885&lt;=$O$8),$M$8,IF(AND(F885&gt;$N$9,F885&lt;=$O$9),$M$9,IF(AND(F885&gt;=$N$10,F885&lt;=$O$10),$M$10,IF(AND(F885&gt;=$N$11,F885&lt;=$O$11),$M$11,IF(AND(F885&gt;=$N$12,F885&lt;=$O$12),$M$12,IF(AND(F885&gt;=$N$13,F885&lt;=$O$13),$M$13,IF(AND(F885&gt;=$N$14,F885&lt;=$O$14),$M$14,IF(AND(F885&gt;=$N$15,F885&lt;=$O$15),$M$15,IF(AND(F885&gt;=$N$16,F885&lt;=$O$16),$M$16,IF(AND(F885&gt;=$N$17,F885&lt;=$O$17),$M$17,IF(AND(F885&gt;=$N$18,F885&lt;=$O$18),$M$18,IF(AND(F885&gt;=$M$19,F885&gt;=$N$19),$O$19,IF(AND(F885&gt;=$N$19,F885&lt;=$O$19),$M$19,IF(AND(F885&gt;=$N$20,F885&lt;=$O$20),$M$20,IF(AND(F885&gt;=$N$21,F885&lt;=$O$21),$M$21,IF(AND(F885&gt;=$N$22,F885&lt;=$O$22),$M$22,IF(AND(F885&gt;=$N$23,F885&lt;=$O$23),$M$23,IF(AND(F885&gt;=$N$24,F885&lt;=$O$24),$M$24,IF(AND(F885&gt;=$N$25,F885&lt;=$O$25),$M$25,IF(AND(F885&gt;=$N$26,F885&lt;=$O$26),$M$26,IF(AND(F885&gt;=$N$27,F885&lt;=$O$27),$M$27,IF(AND(F885&gt;=$N$28,F885&lt;=$O$28),$M$28,IF(AND(F885&gt;=$N$29,F885&lt;=$O$29),$M$29))))))))))))))))))))))))))))))</f>
        <v>8</v>
      </c>
      <c r="D885" s="19" t="s">
        <v>20</v>
      </c>
      <c r="E885" s="19" t="s">
        <v>1235</v>
      </c>
      <c r="F885" s="16">
        <f>Table4[[#This Row],[USD Pricing]]*Exchange!$A$1</f>
        <v>111.3</v>
      </c>
      <c r="G885" s="16">
        <v>79.5</v>
      </c>
      <c r="H885" s="12" t="s">
        <v>8181</v>
      </c>
      <c r="I885" s="19" t="s">
        <v>0</v>
      </c>
      <c r="J885" s="19" t="s">
        <v>3822</v>
      </c>
      <c r="K885" s="12" t="s">
        <v>8170</v>
      </c>
      <c r="L885" s="22"/>
      <c r="XFD885" s="22"/>
    </row>
    <row r="886" spans="1:12 16384:16384" s="19" customFormat="1" x14ac:dyDescent="0.35">
      <c r="A886" s="19" t="s">
        <v>2679</v>
      </c>
      <c r="B886" s="45" t="str">
        <f>HYPERLINK(Table4[[#This Row],[Link]],Table4[[#This Row],[Pattern w/out Hyperlink]])</f>
        <v>Fidget CV</v>
      </c>
      <c r="C886" s="19">
        <f>IF(F886&lt;=$N$1,$M$1,IF(AND(F886&gt;=$N$2,F886&lt;=$O$2),$M$2,IF(AND(F886&gt;=$N$3,F886&lt;=$O$3),$M$3,IF(AND(F886&gt;=$N$4,F886&lt;=$O$4),$M$4,IF(AND(F886&gt;=$N$5,F886&lt;=$O$5),$M$5,IF(AND(F886&gt;=$N$6,F886&lt;=$O$6),$M$6,IF(AND(F886&gt;=$N$7,F886&lt;=$O$7),$M$7,IF(AND(F886&gt;=$N$8,F886&lt;=$O$8),$M$8,IF(AND(F886&gt;$N$9,F886&lt;=$O$9),$M$9,IF(AND(F886&gt;=$N$10,F886&lt;=$O$10),$M$10,IF(AND(F886&gt;=$N$11,F886&lt;=$O$11),$M$11,IF(AND(F886&gt;=$N$12,F886&lt;=$O$12),$M$12,IF(AND(F886&gt;=$N$13,F886&lt;=$O$13),$M$13,IF(AND(F886&gt;=$N$14,F886&lt;=$O$14),$M$14,IF(AND(F886&gt;=$N$15,F886&lt;=$O$15),$M$15,IF(AND(F886&gt;=$N$16,F886&lt;=$O$16),$M$16,IF(AND(F886&gt;=$N$17,F886&lt;=$O$17),$M$17,IF(AND(F886&gt;=$N$18,F886&lt;=$O$18),$M$18,IF(AND(F886&gt;=$M$19,F886&gt;=$N$19),$O$19,IF(AND(F886&gt;=$N$19,F886&lt;=$O$19),$M$19,IF(AND(F886&gt;=$N$20,F886&lt;=$O$20),$M$20,IF(AND(F886&gt;=$N$21,F886&lt;=$O$21),$M$21,IF(AND(F886&gt;=$N$22,F886&lt;=$O$22),$M$22,IF(AND(F886&gt;=$N$23,F886&lt;=$O$23),$M$23,IF(AND(F886&gt;=$N$24,F886&lt;=$O$24),$M$24,IF(AND(F886&gt;=$N$25,F886&lt;=$O$25),$M$25,IF(AND(F886&gt;=$N$26,F886&lt;=$O$26),$M$26,IF(AND(F886&gt;=$N$27,F886&lt;=$O$27),$M$27,IF(AND(F886&gt;=$N$28,F886&lt;=$O$28),$M$28,IF(AND(F886&gt;=$N$29,F886&lt;=$O$29),$M$29))))))))))))))))))))))))))))))</f>
        <v>8</v>
      </c>
      <c r="D886" s="19" t="s">
        <v>26</v>
      </c>
      <c r="E886" s="19" t="s">
        <v>1235</v>
      </c>
      <c r="F886" s="23">
        <f>Table4[[#This Row],[USD Pricing]]*Exchange!$A$1</f>
        <v>101.5</v>
      </c>
      <c r="G886" s="23">
        <v>72.5</v>
      </c>
      <c r="H886" s="19" t="s">
        <v>5520</v>
      </c>
      <c r="I886" s="19" t="s">
        <v>0</v>
      </c>
      <c r="J886" s="19" t="s">
        <v>2866</v>
      </c>
      <c r="L886" s="22"/>
      <c r="XFD886" s="22"/>
    </row>
    <row r="887" spans="1:12 16384:16384" s="19" customFormat="1" x14ac:dyDescent="0.35">
      <c r="A887" s="12" t="s">
        <v>304</v>
      </c>
      <c r="B887" s="19" t="str">
        <f>HYPERLINK(Table4[[#This Row],[Link]],Table4[[#This Row],[Pattern w/out Hyperlink]])</f>
        <v>Flare</v>
      </c>
      <c r="C887" s="19">
        <f>IF(F887&lt;=$N$1,$M$1,IF(AND(F887&gt;=$N$2,F887&lt;=$O$2),$M$2,IF(AND(F887&gt;=$N$3,F887&lt;=$O$3),$M$3,IF(AND(F887&gt;=$N$4,F887&lt;=$O$4),$M$4,IF(AND(F887&gt;=$N$5,F887&lt;=$O$5),$M$5,IF(AND(F887&gt;=$N$6,F887&lt;=$O$6),$M$6,IF(AND(F887&gt;=$N$7,F887&lt;=$O$7),$M$7,IF(AND(F887&gt;=$N$8,F887&lt;=$O$8),$M$8,IF(AND(F887&gt;$N$9,F887&lt;=$O$9),$M$9,IF(AND(F887&gt;=$N$10,F887&lt;=$O$10),$M$10,IF(AND(F887&gt;=$N$11,F887&lt;=$O$11),$M$11,IF(AND(F887&gt;=$N$12,F887&lt;=$O$12),$M$12,IF(AND(F887&gt;=$N$13,F887&lt;=$O$13),$M$13,IF(AND(F887&gt;=$N$14,F887&lt;=$O$14),$M$14,IF(AND(F887&gt;=$N$15,F887&lt;=$O$15),$M$15,IF(AND(F887&gt;=$N$16,F887&lt;=$O$16),$M$16,IF(AND(F887&gt;=$N$17,F887&lt;=$O$17),$M$17,IF(AND(F887&gt;=$N$18,F887&lt;=$O$18),$M$18,IF(AND(F887&gt;=$M$19,F887&gt;=$N$19),$O$19,IF(AND(F887&gt;=$N$19,F887&lt;=$O$19),$M$19,IF(AND(F887&gt;=$N$20,F887&lt;=$O$20),$M$20,IF(AND(F887&gt;=$N$21,F887&lt;=$O$21),$M$21,IF(AND(F887&gt;=$N$22,F887&lt;=$O$22),$M$22,IF(AND(F887&gt;=$N$23,F887&lt;=$O$23),$M$23,IF(AND(F887&gt;=$N$24,F887&lt;=$O$24),$M$24,IF(AND(F887&gt;=$N$25,F887&lt;=$O$25),$M$25,IF(AND(F887&gt;=$N$26,F887&lt;=$O$26),$M$26,IF(AND(F887&gt;=$N$27,F887&lt;=$O$27),$M$27,IF(AND(F887&gt;=$N$28,F887&lt;=$O$28),$M$28,IF(AND(F887&gt;=$N$29,F887&lt;=$O$29),$M$29))))))))))))))))))))))))))))))</f>
        <v>8</v>
      </c>
      <c r="D887" s="19" t="s">
        <v>20</v>
      </c>
      <c r="E887" s="19" t="s">
        <v>1235</v>
      </c>
      <c r="F887" s="16">
        <f>Table4[[#This Row],[USD Pricing]]*Exchange!$A$1</f>
        <v>111.3</v>
      </c>
      <c r="G887" s="16">
        <v>79.5</v>
      </c>
      <c r="H887" s="12" t="s">
        <v>8182</v>
      </c>
      <c r="I887" s="19" t="s">
        <v>0</v>
      </c>
      <c r="J887" s="19" t="s">
        <v>3822</v>
      </c>
      <c r="K887" s="12" t="s">
        <v>8170</v>
      </c>
      <c r="L887" s="22"/>
      <c r="XFD887" s="22"/>
    </row>
    <row r="888" spans="1:12 16384:16384" s="19" customFormat="1" x14ac:dyDescent="0.35">
      <c r="A888" s="19" t="s">
        <v>2231</v>
      </c>
      <c r="B888" s="45" t="str">
        <f>HYPERLINK(Table4[[#This Row],[Link]],Table4[[#This Row],[Pattern w/out Hyperlink]])</f>
        <v>Folie</v>
      </c>
      <c r="C888" s="19">
        <f>IF(F888&lt;=$N$1,$M$1,IF(AND(F888&gt;=$N$2,F888&lt;=$O$2),$M$2,IF(AND(F888&gt;=$N$3,F888&lt;=$O$3),$M$3,IF(AND(F888&gt;=$N$4,F888&lt;=$O$4),$M$4,IF(AND(F888&gt;=$N$5,F888&lt;=$O$5),$M$5,IF(AND(F888&gt;=$N$6,F888&lt;=$O$6),$M$6,IF(AND(F888&gt;=$N$7,F888&lt;=$O$7),$M$7,IF(AND(F888&gt;=$N$8,F888&lt;=$O$8),$M$8,IF(AND(F888&gt;$N$9,F888&lt;=$O$9),$M$9,IF(AND(F888&gt;=$N$10,F888&lt;=$O$10),$M$10,IF(AND(F888&gt;=$N$11,F888&lt;=$O$11),$M$11,IF(AND(F888&gt;=$N$12,F888&lt;=$O$12),$M$12,IF(AND(F888&gt;=$N$13,F888&lt;=$O$13),$M$13,IF(AND(F888&gt;=$N$14,F888&lt;=$O$14),$M$14,IF(AND(F888&gt;=$N$15,F888&lt;=$O$15),$M$15,IF(AND(F888&gt;=$N$16,F888&lt;=$O$16),$M$16,IF(AND(F888&gt;=$N$17,F888&lt;=$O$17),$M$17,IF(AND(F888&gt;=$N$18,F888&lt;=$O$18),$M$18,IF(AND(F888&gt;=$M$19,F888&gt;=$N$19),$O$19,IF(AND(F888&gt;=$N$19,F888&lt;=$O$19),$M$19,IF(AND(F888&gt;=$N$20,F888&lt;=$O$20),$M$20,IF(AND(F888&gt;=$N$21,F888&lt;=$O$21),$M$21,IF(AND(F888&gt;=$N$22,F888&lt;=$O$22),$M$22,IF(AND(F888&gt;=$N$23,F888&lt;=$O$23),$M$23,IF(AND(F888&gt;=$N$24,F888&lt;=$O$24),$M$24,IF(AND(F888&gt;=$N$25,F888&lt;=$O$25),$M$25,IF(AND(F888&gt;=$N$26,F888&lt;=$O$26),$M$26,IF(AND(F888&gt;=$N$27,F888&lt;=$O$27),$M$27,IF(AND(F888&gt;=$N$28,F888&lt;=$O$28),$M$28,IF(AND(F888&gt;=$N$29,F888&lt;=$O$29),$M$29))))))))))))))))))))))))))))))</f>
        <v>8</v>
      </c>
      <c r="D888" s="19" t="s">
        <v>2232</v>
      </c>
      <c r="E888" s="19" t="s">
        <v>1235</v>
      </c>
      <c r="F888" s="23">
        <f>Table4[[#This Row],[USD Pricing]]*Exchange!$A$1</f>
        <v>99.05</v>
      </c>
      <c r="G888" s="23">
        <v>70.75</v>
      </c>
      <c r="H888" s="19" t="s">
        <v>6011</v>
      </c>
      <c r="I888" s="19" t="s">
        <v>0</v>
      </c>
      <c r="J888" s="19" t="s">
        <v>2856</v>
      </c>
      <c r="L888" s="22"/>
      <c r="XFD888" s="22"/>
    </row>
    <row r="889" spans="1:12 16384:16384" s="19" customFormat="1" x14ac:dyDescent="0.35">
      <c r="A889" s="19" t="s">
        <v>318</v>
      </c>
      <c r="B889" s="43" t="str">
        <f>HYPERLINK(Table4[[#This Row],[Link]],Table4[[#This Row],[Pattern w/out Hyperlink]])</f>
        <v>Folio</v>
      </c>
      <c r="C889" s="19">
        <f>IF(F889&lt;=$N$1,$M$1,IF(AND(F889&gt;=$N$2,F889&lt;=$O$2),$M$2,IF(AND(F889&gt;=$N$3,F889&lt;=$O$3),$M$3,IF(AND(F889&gt;=$N$4,F889&lt;=$O$4),$M$4,IF(AND(F889&gt;=$N$5,F889&lt;=$O$5),$M$5,IF(AND(F889&gt;=$N$6,F889&lt;=$O$6),$M$6,IF(AND(F889&gt;=$N$7,F889&lt;=$O$7),$M$7,IF(AND(F889&gt;=$N$8,F889&lt;=$O$8),$M$8,IF(AND(F889&gt;$N$9,F889&lt;=$O$9),$M$9,IF(AND(F889&gt;=$N$10,F889&lt;=$O$10),$M$10,IF(AND(F889&gt;=$N$11,F889&lt;=$O$11),$M$11,IF(AND(F889&gt;=$N$12,F889&lt;=$O$12),$M$12,IF(AND(F889&gt;=$N$13,F889&lt;=$O$13),$M$13,IF(AND(F889&gt;=$N$14,F889&lt;=$O$14),$M$14,IF(AND(F889&gt;=$N$15,F889&lt;=$O$15),$M$15,IF(AND(F889&gt;=$N$16,F889&lt;=$O$16),$M$16,IF(AND(F889&gt;=$N$17,F889&lt;=$O$17),$M$17,IF(AND(F889&gt;=$N$18,F889&lt;=$O$18),$M$18,IF(AND(F889&gt;=$M$19,F889&gt;=$N$19),$O$19,IF(AND(F889&gt;=$N$19,F889&lt;=$O$19),$M$19,IF(AND(F889&gt;=$N$20,F889&lt;=$O$20),$M$20,IF(AND(F889&gt;=$N$21,F889&lt;=$O$21),$M$21,IF(AND(F889&gt;=$N$22,F889&lt;=$O$22),$M$22,IF(AND(F889&gt;=$N$23,F889&lt;=$O$23),$M$23,IF(AND(F889&gt;=$N$24,F889&lt;=$O$24),$M$24,IF(AND(F889&gt;=$N$25,F889&lt;=$O$25),$M$25,IF(AND(F889&gt;=$N$26,F889&lt;=$O$26),$M$26,IF(AND(F889&gt;=$N$27,F889&lt;=$O$27),$M$27,IF(AND(F889&gt;=$N$28,F889&lt;=$O$28),$M$28,IF(AND(F889&gt;=$N$29,F889&lt;=$O$29),$M$29))))))))))))))))))))))))))))))</f>
        <v>8</v>
      </c>
      <c r="D889" s="19" t="s">
        <v>88</v>
      </c>
      <c r="E889" s="19" t="s">
        <v>1235</v>
      </c>
      <c r="F889" s="23">
        <f>Table4[[#This Row],[USD Pricing]]*Exchange!$A$1</f>
        <v>105</v>
      </c>
      <c r="G889" s="23">
        <v>75</v>
      </c>
      <c r="H889" s="21" t="s">
        <v>7405</v>
      </c>
      <c r="I889" s="19" t="s">
        <v>0</v>
      </c>
      <c r="J889" s="19" t="s">
        <v>2868</v>
      </c>
      <c r="L889" s="22"/>
      <c r="XFD889" s="22"/>
    </row>
    <row r="890" spans="1:12 16384:16384" s="19" customFormat="1" x14ac:dyDescent="0.35">
      <c r="A890" s="19" t="s">
        <v>331</v>
      </c>
      <c r="B890" s="43" t="str">
        <f>HYPERLINK(Table4[[#This Row],[Link]],Table4[[#This Row],[Pattern w/out Hyperlink]])</f>
        <v>Frequency</v>
      </c>
      <c r="C890" s="19">
        <f>IF(F890&lt;=$N$1,$M$1,IF(AND(F890&gt;=$N$2,F890&lt;=$O$2),$M$2,IF(AND(F890&gt;=$N$3,F890&lt;=$O$3),$M$3,IF(AND(F890&gt;=$N$4,F890&lt;=$O$4),$M$4,IF(AND(F890&gt;=$N$5,F890&lt;=$O$5),$M$5,IF(AND(F890&gt;=$N$6,F890&lt;=$O$6),$M$6,IF(AND(F890&gt;=$N$7,F890&lt;=$O$7),$M$7,IF(AND(F890&gt;=$N$8,F890&lt;=$O$8),$M$8,IF(AND(F890&gt;$N$9,F890&lt;=$O$9),$M$9,IF(AND(F890&gt;=$N$10,F890&lt;=$O$10),$M$10,IF(AND(F890&gt;=$N$11,F890&lt;=$O$11),$M$11,IF(AND(F890&gt;=$N$12,F890&lt;=$O$12),$M$12,IF(AND(F890&gt;=$N$13,F890&lt;=$O$13),$M$13,IF(AND(F890&gt;=$N$14,F890&lt;=$O$14),$M$14,IF(AND(F890&gt;=$N$15,F890&lt;=$O$15),$M$15,IF(AND(F890&gt;=$N$16,F890&lt;=$O$16),$M$16,IF(AND(F890&gt;=$N$17,F890&lt;=$O$17),$M$17,IF(AND(F890&gt;=$N$18,F890&lt;=$O$18),$M$18,IF(AND(F890&gt;=$M$19,F890&gt;=$N$19),$O$19,IF(AND(F890&gt;=$N$19,F890&lt;=$O$19),$M$19,IF(AND(F890&gt;=$N$20,F890&lt;=$O$20),$M$20,IF(AND(F890&gt;=$N$21,F890&lt;=$O$21),$M$21,IF(AND(F890&gt;=$N$22,F890&lt;=$O$22),$M$22,IF(AND(F890&gt;=$N$23,F890&lt;=$O$23),$M$23,IF(AND(F890&gt;=$N$24,F890&lt;=$O$24),$M$24,IF(AND(F890&gt;=$N$25,F890&lt;=$O$25),$M$25,IF(AND(F890&gt;=$N$26,F890&lt;=$O$26),$M$26,IF(AND(F890&gt;=$N$27,F890&lt;=$O$27),$M$27,IF(AND(F890&gt;=$N$28,F890&lt;=$O$28),$M$28,IF(AND(F890&gt;=$N$29,F890&lt;=$O$29),$M$29))))))))))))))))))))))))))))))</f>
        <v>8</v>
      </c>
      <c r="D890" s="19" t="s">
        <v>88</v>
      </c>
      <c r="E890" s="19" t="s">
        <v>1235</v>
      </c>
      <c r="F890" s="23">
        <f>Table4[[#This Row],[USD Pricing]]*Exchange!$A$1</f>
        <v>105</v>
      </c>
      <c r="G890" s="23">
        <v>75</v>
      </c>
      <c r="H890" s="21" t="s">
        <v>7406</v>
      </c>
      <c r="I890" s="19" t="s">
        <v>0</v>
      </c>
      <c r="J890" s="19" t="s">
        <v>2868</v>
      </c>
      <c r="L890" s="22"/>
      <c r="XFD890" s="22"/>
    </row>
    <row r="891" spans="1:12 16384:16384" s="19" customFormat="1" x14ac:dyDescent="0.35">
      <c r="A891" s="19" t="s">
        <v>1724</v>
      </c>
      <c r="B891" s="45" t="str">
        <f>HYPERLINK(Table4[[#This Row],[Link]],Table4[[#This Row],[Pattern w/out Hyperlink]])</f>
        <v>Frida CV</v>
      </c>
      <c r="C891" s="19">
        <f>IF(F891&lt;=$N$1,$M$1,IF(AND(F891&gt;=$N$2,F891&lt;=$O$2),$M$2,IF(AND(F891&gt;=$N$3,F891&lt;=$O$3),$M$3,IF(AND(F891&gt;=$N$4,F891&lt;=$O$4),$M$4,IF(AND(F891&gt;=$N$5,F891&lt;=$O$5),$M$5,IF(AND(F891&gt;=$N$6,F891&lt;=$O$6),$M$6,IF(AND(F891&gt;=$N$7,F891&lt;=$O$7),$M$7,IF(AND(F891&gt;=$N$8,F891&lt;=$O$8),$M$8,IF(AND(F891&gt;$N$9,F891&lt;=$O$9),$M$9,IF(AND(F891&gt;=$N$10,F891&lt;=$O$10),$M$10,IF(AND(F891&gt;=$N$11,F891&lt;=$O$11),$M$11,IF(AND(F891&gt;=$N$12,F891&lt;=$O$12),$M$12,IF(AND(F891&gt;=$N$13,F891&lt;=$O$13),$M$13,IF(AND(F891&gt;=$N$14,F891&lt;=$O$14),$M$14,IF(AND(F891&gt;=$N$15,F891&lt;=$O$15),$M$15,IF(AND(F891&gt;=$N$16,F891&lt;=$O$16),$M$16,IF(AND(F891&gt;=$N$17,F891&lt;=$O$17),$M$17,IF(AND(F891&gt;=$N$18,F891&lt;=$O$18),$M$18,IF(AND(F891&gt;=$M$19,F891&gt;=$N$19),$O$19,IF(AND(F891&gt;=$N$19,F891&lt;=$O$19),$M$19,IF(AND(F891&gt;=$N$20,F891&lt;=$O$20),$M$20,IF(AND(F891&gt;=$N$21,F891&lt;=$O$21),$M$21,IF(AND(F891&gt;=$N$22,F891&lt;=$O$22),$M$22,IF(AND(F891&gt;=$N$23,F891&lt;=$O$23),$M$23,IF(AND(F891&gt;=$N$24,F891&lt;=$O$24),$M$24,IF(AND(F891&gt;=$N$25,F891&lt;=$O$25),$M$25,IF(AND(F891&gt;=$N$26,F891&lt;=$O$26),$M$26,IF(AND(F891&gt;=$N$27,F891&lt;=$O$27),$M$27,IF(AND(F891&gt;=$N$28,F891&lt;=$O$28),$M$28,IF(AND(F891&gt;=$N$29,F891&lt;=$O$29),$M$29))))))))))))))))))))))))))))))</f>
        <v>8</v>
      </c>
      <c r="D891" s="19" t="s">
        <v>26</v>
      </c>
      <c r="E891" s="19" t="s">
        <v>1235</v>
      </c>
      <c r="F891" s="23">
        <f>Table4[[#This Row],[USD Pricing]]*Exchange!$A$1</f>
        <v>100.1</v>
      </c>
      <c r="G891" s="23">
        <v>71.5</v>
      </c>
      <c r="H891" s="19" t="s">
        <v>5522</v>
      </c>
      <c r="I891" s="19" t="s">
        <v>0</v>
      </c>
      <c r="J891" s="19" t="s">
        <v>2866</v>
      </c>
      <c r="L891" s="22"/>
      <c r="XFD891" s="22"/>
    </row>
    <row r="892" spans="1:12 16384:16384" s="19" customFormat="1" x14ac:dyDescent="0.35">
      <c r="A892" s="19" t="s">
        <v>334</v>
      </c>
      <c r="B892" s="43" t="str">
        <f>HYPERLINK(Table4[[#This Row],[Link]],Table4[[#This Row],[Pattern w/out Hyperlink]])</f>
        <v>Frolic</v>
      </c>
      <c r="C892" s="19">
        <f>IF(F892&lt;=$N$1,$M$1,IF(AND(F892&gt;=$N$2,F892&lt;=$O$2),$M$2,IF(AND(F892&gt;=$N$3,F892&lt;=$O$3),$M$3,IF(AND(F892&gt;=$N$4,F892&lt;=$O$4),$M$4,IF(AND(F892&gt;=$N$5,F892&lt;=$O$5),$M$5,IF(AND(F892&gt;=$N$6,F892&lt;=$O$6),$M$6,IF(AND(F892&gt;=$N$7,F892&lt;=$O$7),$M$7,IF(AND(F892&gt;=$N$8,F892&lt;=$O$8),$M$8,IF(AND(F892&gt;$N$9,F892&lt;=$O$9),$M$9,IF(AND(F892&gt;=$N$10,F892&lt;=$O$10),$M$10,IF(AND(F892&gt;=$N$11,F892&lt;=$O$11),$M$11,IF(AND(F892&gt;=$N$12,F892&lt;=$O$12),$M$12,IF(AND(F892&gt;=$N$13,F892&lt;=$O$13),$M$13,IF(AND(F892&gt;=$N$14,F892&lt;=$O$14),$M$14,IF(AND(F892&gt;=$N$15,F892&lt;=$O$15),$M$15,IF(AND(F892&gt;=$N$16,F892&lt;=$O$16),$M$16,IF(AND(F892&gt;=$N$17,F892&lt;=$O$17),$M$17,IF(AND(F892&gt;=$N$18,F892&lt;=$O$18),$M$18,IF(AND(F892&gt;=$M$19,F892&gt;=$N$19),$O$19,IF(AND(F892&gt;=$N$19,F892&lt;=$O$19),$M$19,IF(AND(F892&gt;=$N$20,F892&lt;=$O$20),$M$20,IF(AND(F892&gt;=$N$21,F892&lt;=$O$21),$M$21,IF(AND(F892&gt;=$N$22,F892&lt;=$O$22),$M$22,IF(AND(F892&gt;=$N$23,F892&lt;=$O$23),$M$23,IF(AND(F892&gt;=$N$24,F892&lt;=$O$24),$M$24,IF(AND(F892&gt;=$N$25,F892&lt;=$O$25),$M$25,IF(AND(F892&gt;=$N$26,F892&lt;=$O$26),$M$26,IF(AND(F892&gt;=$N$27,F892&lt;=$O$27),$M$27,IF(AND(F892&gt;=$N$28,F892&lt;=$O$28),$M$28,IF(AND(F892&gt;=$N$29,F892&lt;=$O$29),$M$29))))))))))))))))))))))))))))))</f>
        <v>8</v>
      </c>
      <c r="D892" s="19" t="s">
        <v>88</v>
      </c>
      <c r="E892" s="19" t="s">
        <v>1235</v>
      </c>
      <c r="F892" s="23">
        <f>Table4[[#This Row],[USD Pricing]]*Exchange!$A$1</f>
        <v>105</v>
      </c>
      <c r="G892" s="23">
        <v>75</v>
      </c>
      <c r="H892" s="21" t="s">
        <v>7407</v>
      </c>
      <c r="I892" s="19" t="s">
        <v>0</v>
      </c>
      <c r="J892" s="19" t="s">
        <v>2868</v>
      </c>
      <c r="L892" s="22"/>
      <c r="XFD892" s="22"/>
    </row>
    <row r="893" spans="1:12 16384:16384" s="19" customFormat="1" x14ac:dyDescent="0.35">
      <c r="A893" s="19" t="s">
        <v>7518</v>
      </c>
      <c r="B893" s="45" t="str">
        <f>HYPERLINK(Table4[[#This Row],[Link]],Table4[[#This Row],[Pattern w/out Hyperlink]])</f>
        <v>Gadget</v>
      </c>
      <c r="C893" s="19">
        <f>IF(F893&lt;=$N$1,$M$1,IF(AND(F893&gt;=$N$2,F893&lt;=$O$2),$M$2,IF(AND(F893&gt;=$N$3,F893&lt;=$O$3),$M$3,IF(AND(F893&gt;=$N$4,F893&lt;=$O$4),$M$4,IF(AND(F893&gt;=$N$5,F893&lt;=$O$5),$M$5,IF(AND(F893&gt;=$N$6,F893&lt;=$O$6),$M$6,IF(AND(F893&gt;=$N$7,F893&lt;=$O$7),$M$7,IF(AND(F893&gt;=$N$8,F893&lt;=$O$8),$M$8,IF(AND(F893&gt;$N$9,F893&lt;=$O$9),$M$9,IF(AND(F893&gt;=$N$10,F893&lt;=$O$10),$M$10,IF(AND(F893&gt;=$N$11,F893&lt;=$O$11),$M$11,IF(AND(F893&gt;=$N$12,F893&lt;=$O$12),$M$12,IF(AND(F893&gt;=$N$13,F893&lt;=$O$13),$M$13,IF(AND(F893&gt;=$N$14,F893&lt;=$O$14),$M$14,IF(AND(F893&gt;=$N$15,F893&lt;=$O$15),$M$15,IF(AND(F893&gt;=$N$16,F893&lt;=$O$16),$M$16,IF(AND(F893&gt;=$N$17,F893&lt;=$O$17),$M$17,IF(AND(F893&gt;=$N$18,F893&lt;=$O$18),$M$18,IF(AND(F893&gt;=$M$19,F893&gt;=$N$19),$O$19,IF(AND(F893&gt;=$N$19,F893&lt;=$O$19),$M$19,IF(AND(F893&gt;=$N$20,F893&lt;=$O$20),$M$20,IF(AND(F893&gt;=$N$21,F893&lt;=$O$21),$M$21,IF(AND(F893&gt;=$N$22,F893&lt;=$O$22),$M$22,IF(AND(F893&gt;=$N$23,F893&lt;=$O$23),$M$23,IF(AND(F893&gt;=$N$24,F893&lt;=$O$24),$M$24,IF(AND(F893&gt;=$N$25,F893&lt;=$O$25),$M$25,IF(AND(F893&gt;=$N$26,F893&lt;=$O$26),$M$26,IF(AND(F893&gt;=$N$27,F893&lt;=$O$27),$M$27,IF(AND(F893&gt;=$N$28,F893&lt;=$O$28),$M$28,IF(AND(F893&gt;=$N$29,F893&lt;=$O$29),$M$29))))))))))))))))))))))))))))))</f>
        <v>8</v>
      </c>
      <c r="D893" s="19" t="s">
        <v>22</v>
      </c>
      <c r="E893" s="19" t="s">
        <v>1235</v>
      </c>
      <c r="F893" s="23">
        <f>Table4[[#This Row],[USD Pricing]]*Exchange!$A$1</f>
        <v>99.525999999999996</v>
      </c>
      <c r="G893" s="23">
        <v>71.09</v>
      </c>
      <c r="H893" s="11" t="s">
        <v>7519</v>
      </c>
      <c r="I893" s="19" t="s">
        <v>0</v>
      </c>
      <c r="J893" s="19" t="s">
        <v>8282</v>
      </c>
      <c r="L893" s="22"/>
      <c r="XFD893" s="22"/>
    </row>
    <row r="894" spans="1:12 16384:16384" s="19" customFormat="1" x14ac:dyDescent="0.35">
      <c r="A894" s="12" t="s">
        <v>347</v>
      </c>
      <c r="B894" s="19" t="str">
        <f>HYPERLINK(Table4[[#This Row],[Link]],Table4[[#This Row],[Pattern w/out Hyperlink]])</f>
        <v>Gem</v>
      </c>
      <c r="C894" s="19">
        <f>IF(F894&lt;=$N$1,$M$1,IF(AND(F894&gt;=$N$2,F894&lt;=$O$2),$M$2,IF(AND(F894&gt;=$N$3,F894&lt;=$O$3),$M$3,IF(AND(F894&gt;=$N$4,F894&lt;=$O$4),$M$4,IF(AND(F894&gt;=$N$5,F894&lt;=$O$5),$M$5,IF(AND(F894&gt;=$N$6,F894&lt;=$O$6),$M$6,IF(AND(F894&gt;=$N$7,F894&lt;=$O$7),$M$7,IF(AND(F894&gt;=$N$8,F894&lt;=$O$8),$M$8,IF(AND(F894&gt;$N$9,F894&lt;=$O$9),$M$9,IF(AND(F894&gt;=$N$10,F894&lt;=$O$10),$M$10,IF(AND(F894&gt;=$N$11,F894&lt;=$O$11),$M$11,IF(AND(F894&gt;=$N$12,F894&lt;=$O$12),$M$12,IF(AND(F894&gt;=$N$13,F894&lt;=$O$13),$M$13,IF(AND(F894&gt;=$N$14,F894&lt;=$O$14),$M$14,IF(AND(F894&gt;=$N$15,F894&lt;=$O$15),$M$15,IF(AND(F894&gt;=$N$16,F894&lt;=$O$16),$M$16,IF(AND(F894&gt;=$N$17,F894&lt;=$O$17),$M$17,IF(AND(F894&gt;=$N$18,F894&lt;=$O$18),$M$18,IF(AND(F894&gt;=$M$19,F894&gt;=$N$19),$O$19,IF(AND(F894&gt;=$N$19,F894&lt;=$O$19),$M$19,IF(AND(F894&gt;=$N$20,F894&lt;=$O$20),$M$20,IF(AND(F894&gt;=$N$21,F894&lt;=$O$21),$M$21,IF(AND(F894&gt;=$N$22,F894&lt;=$O$22),$M$22,IF(AND(F894&gt;=$N$23,F894&lt;=$O$23),$M$23,IF(AND(F894&gt;=$N$24,F894&lt;=$O$24),$M$24,IF(AND(F894&gt;=$N$25,F894&lt;=$O$25),$M$25,IF(AND(F894&gt;=$N$26,F894&lt;=$O$26),$M$26,IF(AND(F894&gt;=$N$27,F894&lt;=$O$27),$M$27,IF(AND(F894&gt;=$N$28,F894&lt;=$O$28),$M$28,IF(AND(F894&gt;=$N$29,F894&lt;=$O$29),$M$29))))))))))))))))))))))))))))))</f>
        <v>8</v>
      </c>
      <c r="D894" s="19" t="s">
        <v>2981</v>
      </c>
      <c r="E894" s="19" t="s">
        <v>1235</v>
      </c>
      <c r="F894" s="16">
        <f>Table4[[#This Row],[USD Pricing]]*Exchange!$A$1</f>
        <v>102.19999999999999</v>
      </c>
      <c r="G894" s="16">
        <v>73</v>
      </c>
      <c r="H894" s="12" t="s">
        <v>7848</v>
      </c>
      <c r="I894" s="19" t="s">
        <v>0</v>
      </c>
      <c r="J894" s="19" t="s">
        <v>7841</v>
      </c>
      <c r="K894" s="12"/>
      <c r="L894" s="22"/>
      <c r="XFD894" s="22"/>
    </row>
    <row r="895" spans="1:12 16384:16384" s="19" customFormat="1" x14ac:dyDescent="0.35">
      <c r="A895" s="19" t="s">
        <v>1577</v>
      </c>
      <c r="B895" s="43" t="str">
        <f>HYPERLINK(Table4[[#This Row],[Link]],Table4[[#This Row],[Pattern w/out Hyperlink]])</f>
        <v>Garden Party</v>
      </c>
      <c r="C895" s="19">
        <f>IF(F895&lt;=$N$1,$M$1,IF(AND(F895&gt;=$N$2,F895&lt;=$O$2),$M$2,IF(AND(F895&gt;=$N$3,F895&lt;=$O$3),$M$3,IF(AND(F895&gt;=$N$4,F895&lt;=$O$4),$M$4,IF(AND(F895&gt;=$N$5,F895&lt;=$O$5),$M$5,IF(AND(F895&gt;=$N$6,F895&lt;=$O$6),$M$6,IF(AND(F895&gt;=$N$7,F895&lt;=$O$7),$M$7,IF(AND(F895&gt;=$N$8,F895&lt;=$O$8),$M$8,IF(AND(F895&gt;$N$9,F895&lt;=$O$9),$M$9,IF(AND(F895&gt;=$N$10,F895&lt;=$O$10),$M$10,IF(AND(F895&gt;=$N$11,F895&lt;=$O$11),$M$11,IF(AND(F895&gt;=$N$12,F895&lt;=$O$12),$M$12,IF(AND(F895&gt;=$N$13,F895&lt;=$O$13),$M$13,IF(AND(F895&gt;=$N$14,F895&lt;=$O$14),$M$14,IF(AND(F895&gt;=$N$15,F895&lt;=$O$15),$M$15,IF(AND(F895&gt;=$N$16,F895&lt;=$O$16),$M$16,IF(AND(F895&gt;=$N$17,F895&lt;=$O$17),$M$17,IF(AND(F895&gt;=$N$18,F895&lt;=$O$18),$M$18,IF(AND(F895&gt;=$M$19,F895&gt;=$N$19),$O$19,IF(AND(F895&gt;=$N$19,F895&lt;=$O$19),$M$19,IF(AND(F895&gt;=$N$20,F895&lt;=$O$20),$M$20,IF(AND(F895&gt;=$N$21,F895&lt;=$O$21),$M$21,IF(AND(F895&gt;=$N$22,F895&lt;=$O$22),$M$22,IF(AND(F895&gt;=$N$23,F895&lt;=$O$23),$M$23,IF(AND(F895&gt;=$N$24,F895&lt;=$O$24),$M$24,IF(AND(F895&gt;=$N$25,F895&lt;=$O$25),$M$25,IF(AND(F895&gt;=$N$26,F895&lt;=$O$26),$M$26,IF(AND(F895&gt;=$N$27,F895&lt;=$O$27),$M$27,IF(AND(F895&gt;=$N$28,F895&lt;=$O$28),$M$28,IF(AND(F895&gt;=$N$29,F895&lt;=$O$29),$M$29))))))))))))))))))))))))))))))</f>
        <v>8</v>
      </c>
      <c r="D895" s="19" t="s">
        <v>88</v>
      </c>
      <c r="E895" s="19" t="s">
        <v>1235</v>
      </c>
      <c r="F895" s="23">
        <f>Table4[[#This Row],[USD Pricing]]*Exchange!$A$1</f>
        <v>105</v>
      </c>
      <c r="G895" s="23">
        <v>75</v>
      </c>
      <c r="H895" s="21" t="s">
        <v>7408</v>
      </c>
      <c r="I895" s="19" t="s">
        <v>0</v>
      </c>
      <c r="J895" s="19" t="s">
        <v>2868</v>
      </c>
      <c r="L895" s="22"/>
      <c r="XFD895" s="22"/>
    </row>
    <row r="896" spans="1:12 16384:16384" s="19" customFormat="1" x14ac:dyDescent="0.35">
      <c r="A896" s="19" t="s">
        <v>351</v>
      </c>
      <c r="B896" s="45" t="str">
        <f>HYPERLINK(Table4[[#This Row],[Link]],Table4[[#This Row],[Pattern w/out Hyperlink]])</f>
        <v>Gild</v>
      </c>
      <c r="C896" s="19">
        <f>IF(F896&lt;=$N$1,$M$1,IF(AND(F896&gt;=$N$2,F896&lt;=$O$2),$M$2,IF(AND(F896&gt;=$N$3,F896&lt;=$O$3),$M$3,IF(AND(F896&gt;=$N$4,F896&lt;=$O$4),$M$4,IF(AND(F896&gt;=$N$5,F896&lt;=$O$5),$M$5,IF(AND(F896&gt;=$N$6,F896&lt;=$O$6),$M$6,IF(AND(F896&gt;=$N$7,F896&lt;=$O$7),$M$7,IF(AND(F896&gt;=$N$8,F896&lt;=$O$8),$M$8,IF(AND(F896&gt;$N$9,F896&lt;=$O$9),$M$9,IF(AND(F896&gt;=$N$10,F896&lt;=$O$10),$M$10,IF(AND(F896&gt;=$N$11,F896&lt;=$O$11),$M$11,IF(AND(F896&gt;=$N$12,F896&lt;=$O$12),$M$12,IF(AND(F896&gt;=$N$13,F896&lt;=$O$13),$M$13,IF(AND(F896&gt;=$N$14,F896&lt;=$O$14),$M$14,IF(AND(F896&gt;=$N$15,F896&lt;=$O$15),$M$15,IF(AND(F896&gt;=$N$16,F896&lt;=$O$16),$M$16,IF(AND(F896&gt;=$N$17,F896&lt;=$O$17),$M$17,IF(AND(F896&gt;=$N$18,F896&lt;=$O$18),$M$18,IF(AND(F896&gt;=$M$19,F896&gt;=$N$19),$O$19,IF(AND(F896&gt;=$N$19,F896&lt;=$O$19),$M$19,IF(AND(F896&gt;=$N$20,F896&lt;=$O$20),$M$20,IF(AND(F896&gt;=$N$21,F896&lt;=$O$21),$M$21,IF(AND(F896&gt;=$N$22,F896&lt;=$O$22),$M$22,IF(AND(F896&gt;=$N$23,F896&lt;=$O$23),$M$23,IF(AND(F896&gt;=$N$24,F896&lt;=$O$24),$M$24,IF(AND(F896&gt;=$N$25,F896&lt;=$O$25),$M$25,IF(AND(F896&gt;=$N$26,F896&lt;=$O$26),$M$26,IF(AND(F896&gt;=$N$27,F896&lt;=$O$27),$M$27,IF(AND(F896&gt;=$N$28,F896&lt;=$O$28),$M$28,IF(AND(F896&gt;=$N$29,F896&lt;=$O$29),$M$29))))))))))))))))))))))))))))))</f>
        <v>8</v>
      </c>
      <c r="D896" s="19" t="s">
        <v>21</v>
      </c>
      <c r="E896" s="19" t="s">
        <v>1235</v>
      </c>
      <c r="F896" s="23">
        <v>100</v>
      </c>
      <c r="G896" s="23"/>
      <c r="H896" s="19" t="s">
        <v>1206</v>
      </c>
      <c r="I896" s="19" t="s">
        <v>1319</v>
      </c>
      <c r="J896" s="19" t="s">
        <v>2866</v>
      </c>
      <c r="L896" s="22"/>
      <c r="XFD896" s="22"/>
    </row>
    <row r="897" spans="1:12 16384:16384" s="19" customFormat="1" x14ac:dyDescent="0.35">
      <c r="A897" s="19" t="s">
        <v>372</v>
      </c>
      <c r="B897" s="43" t="str">
        <f>HYPERLINK(Table4[[#This Row],[Link]],Table4[[#This Row],[Pattern w/out Hyperlink]])</f>
        <v>Habitat</v>
      </c>
      <c r="C897" s="19">
        <f>IF(F897&lt;=$N$1,$M$1,IF(AND(F897&gt;=$N$2,F897&lt;=$O$2),$M$2,IF(AND(F897&gt;=$N$3,F897&lt;=$O$3),$M$3,IF(AND(F897&gt;=$N$4,F897&lt;=$O$4),$M$4,IF(AND(F897&gt;=$N$5,F897&lt;=$O$5),$M$5,IF(AND(F897&gt;=$N$6,F897&lt;=$O$6),$M$6,IF(AND(F897&gt;=$N$7,F897&lt;=$O$7),$M$7,IF(AND(F897&gt;=$N$8,F897&lt;=$O$8),$M$8,IF(AND(F897&gt;$N$9,F897&lt;=$O$9),$M$9,IF(AND(F897&gt;=$N$10,F897&lt;=$O$10),$M$10,IF(AND(F897&gt;=$N$11,F897&lt;=$O$11),$M$11,IF(AND(F897&gt;=$N$12,F897&lt;=$O$12),$M$12,IF(AND(F897&gt;=$N$13,F897&lt;=$O$13),$M$13,IF(AND(F897&gt;=$N$14,F897&lt;=$O$14),$M$14,IF(AND(F897&gt;=$N$15,F897&lt;=$O$15),$M$15,IF(AND(F897&gt;=$N$16,F897&lt;=$O$16),$M$16,IF(AND(F897&gt;=$N$17,F897&lt;=$O$17),$M$17,IF(AND(F897&gt;=$N$18,F897&lt;=$O$18),$M$18,IF(AND(F897&gt;=$M$19,F897&gt;=$N$19),$O$19,IF(AND(F897&gt;=$N$19,F897&lt;=$O$19),$M$19,IF(AND(F897&gt;=$N$20,F897&lt;=$O$20),$M$20,IF(AND(F897&gt;=$N$21,F897&lt;=$O$21),$M$21,IF(AND(F897&gt;=$N$22,F897&lt;=$O$22),$M$22,IF(AND(F897&gt;=$N$23,F897&lt;=$O$23),$M$23,IF(AND(F897&gt;=$N$24,F897&lt;=$O$24),$M$24,IF(AND(F897&gt;=$N$25,F897&lt;=$O$25),$M$25,IF(AND(F897&gt;=$N$26,F897&lt;=$O$26),$M$26,IF(AND(F897&gt;=$N$27,F897&lt;=$O$27),$M$27,IF(AND(F897&gt;=$N$28,F897&lt;=$O$28),$M$28,IF(AND(F897&gt;=$N$29,F897&lt;=$O$29),$M$29))))))))))))))))))))))))))))))</f>
        <v>8</v>
      </c>
      <c r="D897" s="19" t="s">
        <v>88</v>
      </c>
      <c r="E897" s="19" t="s">
        <v>1235</v>
      </c>
      <c r="F897" s="23">
        <f>Table4[[#This Row],[USD Pricing]]*Exchange!$A$1</f>
        <v>105</v>
      </c>
      <c r="G897" s="23">
        <v>75</v>
      </c>
      <c r="H897" s="21" t="s">
        <v>7409</v>
      </c>
      <c r="I897" s="19" t="s">
        <v>0</v>
      </c>
      <c r="J897" s="19" t="s">
        <v>2868</v>
      </c>
      <c r="L897" s="22"/>
      <c r="XFD897" s="22"/>
    </row>
    <row r="898" spans="1:12 16384:16384" s="19" customFormat="1" x14ac:dyDescent="0.35">
      <c r="A898" s="19" t="s">
        <v>6629</v>
      </c>
      <c r="B898" s="45" t="str">
        <f>HYPERLINK(Table4[[#This Row],[Link]],Table4[[#This Row],[Pattern w/out Hyperlink]])</f>
        <v>Hanabi</v>
      </c>
      <c r="C898" s="19">
        <f>IF(F898&lt;=$N$1,$M$1,IF(AND(F898&gt;=$N$2,F898&lt;=$O$2),$M$2,IF(AND(F898&gt;=$N$3,F898&lt;=$O$3),$M$3,IF(AND(F898&gt;=$N$4,F898&lt;=$O$4),$M$4,IF(AND(F898&gt;=$N$5,F898&lt;=$O$5),$M$5,IF(AND(F898&gt;=$N$6,F898&lt;=$O$6),$M$6,IF(AND(F898&gt;=$N$7,F898&lt;=$O$7),$M$7,IF(AND(F898&gt;=$N$8,F898&lt;=$O$8),$M$8,IF(AND(F898&gt;$N$9,F898&lt;=$O$9),$M$9,IF(AND(F898&gt;=$N$10,F898&lt;=$O$10),$M$10,IF(AND(F898&gt;=$N$11,F898&lt;=$O$11),$M$11,IF(AND(F898&gt;=$N$12,F898&lt;=$O$12),$M$12,IF(AND(F898&gt;=$N$13,F898&lt;=$O$13),$M$13,IF(AND(F898&gt;=$N$14,F898&lt;=$O$14),$M$14,IF(AND(F898&gt;=$N$15,F898&lt;=$O$15),$M$15,IF(AND(F898&gt;=$N$16,F898&lt;=$O$16),$M$16,IF(AND(F898&gt;=$N$17,F898&lt;=$O$17),$M$17,IF(AND(F898&gt;=$N$18,F898&lt;=$O$18),$M$18,IF(AND(F898&gt;=$M$19,F898&gt;=$N$19),$O$19,IF(AND(F898&gt;=$N$19,F898&lt;=$O$19),$M$19,IF(AND(F898&gt;=$N$20,F898&lt;=$O$20),$M$20,IF(AND(F898&gt;=$N$21,F898&lt;=$O$21),$M$21,IF(AND(F898&gt;=$N$22,F898&lt;=$O$22),$M$22,IF(AND(F898&gt;=$N$23,F898&lt;=$O$23),$M$23,IF(AND(F898&gt;=$N$24,F898&lt;=$O$24),$M$24,IF(AND(F898&gt;=$N$25,F898&lt;=$O$25),$M$25,IF(AND(F898&gt;=$N$26,F898&lt;=$O$26),$M$26,IF(AND(F898&gt;=$N$27,F898&lt;=$O$27),$M$27,IF(AND(F898&gt;=$N$28,F898&lt;=$O$28),$M$28,IF(AND(F898&gt;=$N$29,F898&lt;=$O$29),$M$29))))))))))))))))))))))))))))))</f>
        <v>8</v>
      </c>
      <c r="D898" s="19" t="s">
        <v>2981</v>
      </c>
      <c r="E898" s="19" t="s">
        <v>1235</v>
      </c>
      <c r="F898" s="23">
        <f>Table4[[#This Row],[USD Pricing]]*Exchange!$A$1</f>
        <v>109.19999999999999</v>
      </c>
      <c r="G898" s="23">
        <v>78</v>
      </c>
      <c r="H898" s="19" t="s">
        <v>6630</v>
      </c>
      <c r="I898" s="19" t="s">
        <v>0</v>
      </c>
      <c r="J898" s="19" t="s">
        <v>2856</v>
      </c>
      <c r="L898" s="22"/>
      <c r="XFD898" s="22"/>
    </row>
    <row r="899" spans="1:12 16384:16384" s="19" customFormat="1" x14ac:dyDescent="0.35">
      <c r="A899" s="19" t="s">
        <v>378</v>
      </c>
      <c r="B899" s="43" t="str">
        <f>HYPERLINK(Table4[[#This Row],[Link]],Table4[[#This Row],[Pattern w/out Hyperlink]])</f>
        <v>Harmony</v>
      </c>
      <c r="C899" s="19">
        <f>IF(F899&lt;=$N$1,$M$1,IF(AND(F899&gt;=$N$2,F899&lt;=$O$2),$M$2,IF(AND(F899&gt;=$N$3,F899&lt;=$O$3),$M$3,IF(AND(F899&gt;=$N$4,F899&lt;=$O$4),$M$4,IF(AND(F899&gt;=$N$5,F899&lt;=$O$5),$M$5,IF(AND(F899&gt;=$N$6,F899&lt;=$O$6),$M$6,IF(AND(F899&gt;=$N$7,F899&lt;=$O$7),$M$7,IF(AND(F899&gt;=$N$8,F899&lt;=$O$8),$M$8,IF(AND(F899&gt;$N$9,F899&lt;=$O$9),$M$9,IF(AND(F899&gt;=$N$10,F899&lt;=$O$10),$M$10,IF(AND(F899&gt;=$N$11,F899&lt;=$O$11),$M$11,IF(AND(F899&gt;=$N$12,F899&lt;=$O$12),$M$12,IF(AND(F899&gt;=$N$13,F899&lt;=$O$13),$M$13,IF(AND(F899&gt;=$N$14,F899&lt;=$O$14),$M$14,IF(AND(F899&gt;=$N$15,F899&lt;=$O$15),$M$15,IF(AND(F899&gt;=$N$16,F899&lt;=$O$16),$M$16,IF(AND(F899&gt;=$N$17,F899&lt;=$O$17),$M$17,IF(AND(F899&gt;=$N$18,F899&lt;=$O$18),$M$18,IF(AND(F899&gt;=$M$19,F899&gt;=$N$19),$O$19,IF(AND(F899&gt;=$N$19,F899&lt;=$O$19),$M$19,IF(AND(F899&gt;=$N$20,F899&lt;=$O$20),$M$20,IF(AND(F899&gt;=$N$21,F899&lt;=$O$21),$M$21,IF(AND(F899&gt;=$N$22,F899&lt;=$O$22),$M$22,IF(AND(F899&gt;=$N$23,F899&lt;=$O$23),$M$23,IF(AND(F899&gt;=$N$24,F899&lt;=$O$24),$M$24,IF(AND(F899&gt;=$N$25,F899&lt;=$O$25),$M$25,IF(AND(F899&gt;=$N$26,F899&lt;=$O$26),$M$26,IF(AND(F899&gt;=$N$27,F899&lt;=$O$27),$M$27,IF(AND(F899&gt;=$N$28,F899&lt;=$O$28),$M$28,IF(AND(F899&gt;=$N$29,F899&lt;=$O$29),$M$29))))))))))))))))))))))))))))))</f>
        <v>8</v>
      </c>
      <c r="D899" s="19" t="s">
        <v>88</v>
      </c>
      <c r="E899" s="19" t="s">
        <v>1235</v>
      </c>
      <c r="F899" s="23">
        <f>Table4[[#This Row],[USD Pricing]]*Exchange!$A$1</f>
        <v>105</v>
      </c>
      <c r="G899" s="23">
        <v>75</v>
      </c>
      <c r="H899" s="21" t="s">
        <v>7410</v>
      </c>
      <c r="I899" s="19" t="s">
        <v>0</v>
      </c>
      <c r="J899" s="19" t="s">
        <v>2868</v>
      </c>
      <c r="L899" s="22"/>
      <c r="XFD899" s="22"/>
    </row>
    <row r="900" spans="1:12 16384:16384" s="19" customFormat="1" x14ac:dyDescent="0.35">
      <c r="A900" s="12" t="s">
        <v>3591</v>
      </c>
      <c r="B900" s="19" t="str">
        <f>HYPERLINK(Table4[[#This Row],[Link]],Table4[[#This Row],[Pattern w/out Hyperlink]])</f>
        <v>Houndstooth</v>
      </c>
      <c r="C900" s="19">
        <f>IF(F900&lt;=$N$1,$M$1,IF(AND(F900&gt;=$N$2,F900&lt;=$O$2),$M$2,IF(AND(F900&gt;=$N$3,F900&lt;=$O$3),$M$3,IF(AND(F900&gt;=$N$4,F900&lt;=$O$4),$M$4,IF(AND(F900&gt;=$N$5,F900&lt;=$O$5),$M$5,IF(AND(F900&gt;=$N$6,F900&lt;=$O$6),$M$6,IF(AND(F900&gt;=$N$7,F900&lt;=$O$7),$M$7,IF(AND(F900&gt;=$N$8,F900&lt;=$O$8),$M$8,IF(AND(F900&gt;$N$9,F900&lt;=$O$9),$M$9,IF(AND(F900&gt;=$N$10,F900&lt;=$O$10),$M$10,IF(AND(F900&gt;=$N$11,F900&lt;=$O$11),$M$11,IF(AND(F900&gt;=$N$12,F900&lt;=$O$12),$M$12,IF(AND(F900&gt;=$N$13,F900&lt;=$O$13),$M$13,IF(AND(F900&gt;=$N$14,F900&lt;=$O$14),$M$14,IF(AND(F900&gt;=$N$15,F900&lt;=$O$15),$M$15,IF(AND(F900&gt;=$N$16,F900&lt;=$O$16),$M$16,IF(AND(F900&gt;=$N$17,F900&lt;=$O$17),$M$17,IF(AND(F900&gt;=$N$18,F900&lt;=$O$18),$M$18,IF(AND(F900&gt;=$M$19,F900&gt;=$N$19),$O$19,IF(AND(F900&gt;=$N$19,F900&lt;=$O$19),$M$19,IF(AND(F900&gt;=$N$20,F900&lt;=$O$20),$M$20,IF(AND(F900&gt;=$N$21,F900&lt;=$O$21),$M$21,IF(AND(F900&gt;=$N$22,F900&lt;=$O$22),$M$22,IF(AND(F900&gt;=$N$23,F900&lt;=$O$23),$M$23,IF(AND(F900&gt;=$N$24,F900&lt;=$O$24),$M$24,IF(AND(F900&gt;=$N$25,F900&lt;=$O$25),$M$25,IF(AND(F900&gt;=$N$26,F900&lt;=$O$26),$M$26,IF(AND(F900&gt;=$N$27,F900&lt;=$O$27),$M$27,IF(AND(F900&gt;=$N$28,F900&lt;=$O$28),$M$28,IF(AND(F900&gt;=$N$29,F900&lt;=$O$29),$M$29))))))))))))))))))))))))))))))</f>
        <v>8</v>
      </c>
      <c r="D900" s="19" t="s">
        <v>2981</v>
      </c>
      <c r="E900" s="19" t="s">
        <v>1235</v>
      </c>
      <c r="F900" s="16">
        <f>Table4[[#This Row],[USD Pricing]]*Exchange!$A$1</f>
        <v>106.39999999999999</v>
      </c>
      <c r="G900" s="16">
        <v>76</v>
      </c>
      <c r="H900" s="12" t="s">
        <v>7849</v>
      </c>
      <c r="I900" s="19" t="s">
        <v>0</v>
      </c>
      <c r="J900" s="19" t="s">
        <v>7841</v>
      </c>
      <c r="K900" s="12"/>
      <c r="L900" s="22"/>
      <c r="XFD900" s="22"/>
    </row>
    <row r="901" spans="1:12 16384:16384" s="19" customFormat="1" x14ac:dyDescent="0.35">
      <c r="A901" s="19" t="s">
        <v>381</v>
      </c>
      <c r="B901" s="45" t="str">
        <f>HYPERLINK(Table4[[#This Row],[Link]],Table4[[#This Row],[Pattern w/out Hyperlink]])</f>
        <v>Haven</v>
      </c>
      <c r="C901" s="19">
        <f>IF(F901&lt;=$N$1,$M$1,IF(AND(F901&gt;=$N$2,F901&lt;=$O$2),$M$2,IF(AND(F901&gt;=$N$3,F901&lt;=$O$3),$M$3,IF(AND(F901&gt;=$N$4,F901&lt;=$O$4),$M$4,IF(AND(F901&gt;=$N$5,F901&lt;=$O$5),$M$5,IF(AND(F901&gt;=$N$6,F901&lt;=$O$6),$M$6,IF(AND(F901&gt;=$N$7,F901&lt;=$O$7),$M$7,IF(AND(F901&gt;=$N$8,F901&lt;=$O$8),$M$8,IF(AND(F901&gt;$N$9,F901&lt;=$O$9),$M$9,IF(AND(F901&gt;=$N$10,F901&lt;=$O$10),$M$10,IF(AND(F901&gt;=$N$11,F901&lt;=$O$11),$M$11,IF(AND(F901&gt;=$N$12,F901&lt;=$O$12),$M$12,IF(AND(F901&gt;=$N$13,F901&lt;=$O$13),$M$13,IF(AND(F901&gt;=$N$14,F901&lt;=$O$14),$M$14,IF(AND(F901&gt;=$N$15,F901&lt;=$O$15),$M$15,IF(AND(F901&gt;=$N$16,F901&lt;=$O$16),$M$16,IF(AND(F901&gt;=$N$17,F901&lt;=$O$17),$M$17,IF(AND(F901&gt;=$N$18,F901&lt;=$O$18),$M$18,IF(AND(F901&gt;=$M$19,F901&gt;=$N$19),$O$19,IF(AND(F901&gt;=$N$19,F901&lt;=$O$19),$M$19,IF(AND(F901&gt;=$N$20,F901&lt;=$O$20),$M$20,IF(AND(F901&gt;=$N$21,F901&lt;=$O$21),$M$21,IF(AND(F901&gt;=$N$22,F901&lt;=$O$22),$M$22,IF(AND(F901&gt;=$N$23,F901&lt;=$O$23),$M$23,IF(AND(F901&gt;=$N$24,F901&lt;=$O$24),$M$24,IF(AND(F901&gt;=$N$25,F901&lt;=$O$25),$M$25,IF(AND(F901&gt;=$N$26,F901&lt;=$O$26),$M$26,IF(AND(F901&gt;=$N$27,F901&lt;=$O$27),$M$27,IF(AND(F901&gt;=$N$28,F901&lt;=$O$28),$M$28,IF(AND(F901&gt;=$N$29,F901&lt;=$O$29),$M$29))))))))))))))))))))))))))))))</f>
        <v>8</v>
      </c>
      <c r="D901" s="19" t="s">
        <v>2232</v>
      </c>
      <c r="E901" s="19" t="s">
        <v>1235</v>
      </c>
      <c r="F901" s="23">
        <f>Table4[[#This Row],[USD Pricing]]*Exchange!$A$1</f>
        <v>99.05</v>
      </c>
      <c r="G901" s="23">
        <v>70.75</v>
      </c>
      <c r="H901" s="19" t="s">
        <v>6023</v>
      </c>
      <c r="I901" s="19" t="s">
        <v>1319</v>
      </c>
      <c r="J901" s="19" t="s">
        <v>2856</v>
      </c>
      <c r="L901" s="22"/>
      <c r="XFD901" s="22"/>
    </row>
    <row r="902" spans="1:12 16384:16384" s="19" customFormat="1" x14ac:dyDescent="0.35">
      <c r="A902" s="19" t="s">
        <v>7270</v>
      </c>
      <c r="B902" s="43" t="str">
        <f>HYPERLINK(Table4[[#This Row],[Link]],Table4[[#This Row],[Pattern w/out Hyperlink]])</f>
        <v>Herringbone Hybrid</v>
      </c>
      <c r="C902" s="19">
        <f>IF(F902&lt;=$N$1,$M$1,IF(AND(F902&gt;=$N$2,F902&lt;=$O$2),$M$2,IF(AND(F902&gt;=$N$3,F902&lt;=$O$3),$M$3,IF(AND(F902&gt;=$N$4,F902&lt;=$O$4),$M$4,IF(AND(F902&gt;=$N$5,F902&lt;=$O$5),$M$5,IF(AND(F902&gt;=$N$6,F902&lt;=$O$6),$M$6,IF(AND(F902&gt;=$N$7,F902&lt;=$O$7),$M$7,IF(AND(F902&gt;=$N$8,F902&lt;=$O$8),$M$8,IF(AND(F902&gt;$N$9,F902&lt;=$O$9),$M$9,IF(AND(F902&gt;=$N$10,F902&lt;=$O$10),$M$10,IF(AND(F902&gt;=$N$11,F902&lt;=$O$11),$M$11,IF(AND(F902&gt;=$N$12,F902&lt;=$O$12),$M$12,IF(AND(F902&gt;=$N$13,F902&lt;=$O$13),$M$13,IF(AND(F902&gt;=$N$14,F902&lt;=$O$14),$M$14,IF(AND(F902&gt;=$N$15,F902&lt;=$O$15),$M$15,IF(AND(F902&gt;=$N$16,F902&lt;=$O$16),$M$16,IF(AND(F902&gt;=$N$17,F902&lt;=$O$17),$M$17,IF(AND(F902&gt;=$N$18,F902&lt;=$O$18),$M$18,IF(AND(F902&gt;=$M$19,F902&gt;=$N$19),$O$19,IF(AND(F902&gt;=$N$19,F902&lt;=$O$19),$M$19,IF(AND(F902&gt;=$N$20,F902&lt;=$O$20),$M$20,IF(AND(F902&gt;=$N$21,F902&lt;=$O$21),$M$21,IF(AND(F902&gt;=$N$22,F902&lt;=$O$22),$M$22,IF(AND(F902&gt;=$N$23,F902&lt;=$O$23),$M$23,IF(AND(F902&gt;=$N$24,F902&lt;=$O$24),$M$24,IF(AND(F902&gt;=$N$25,F902&lt;=$O$25),$M$25,IF(AND(F902&gt;=$N$26,F902&lt;=$O$26),$M$26,IF(AND(F902&gt;=$N$27,F902&lt;=$O$27),$M$27,IF(AND(F902&gt;=$N$28,F902&lt;=$O$28),$M$28,IF(AND(F902&gt;=$N$29,F902&lt;=$O$29),$M$29))))))))))))))))))))))))))))))</f>
        <v>8</v>
      </c>
      <c r="D902" s="19" t="s">
        <v>7178</v>
      </c>
      <c r="E902" s="19" t="s">
        <v>1235</v>
      </c>
      <c r="F902" s="23">
        <v>106</v>
      </c>
      <c r="G902" s="23"/>
      <c r="H902" s="19" t="s">
        <v>7757</v>
      </c>
      <c r="I902" s="19" t="s">
        <v>0</v>
      </c>
      <c r="J902" s="19" t="s">
        <v>7758</v>
      </c>
      <c r="L902" s="22"/>
      <c r="XFD902" s="22"/>
    </row>
    <row r="903" spans="1:12 16384:16384" s="19" customFormat="1" x14ac:dyDescent="0.35">
      <c r="A903" s="19" t="s">
        <v>3981</v>
      </c>
      <c r="B903" s="45" t="str">
        <f>HYPERLINK(Table4[[#This Row],[Link]],Table4[[#This Row],[Pattern w/out Hyperlink]])</f>
        <v>Himalayan</v>
      </c>
      <c r="C903" s="19">
        <f>IF(F903&lt;=$N$1,$M$1,IF(AND(F903&gt;=$N$2,F903&lt;=$O$2),$M$2,IF(AND(F903&gt;=$N$3,F903&lt;=$O$3),$M$3,IF(AND(F903&gt;=$N$4,F903&lt;=$O$4),$M$4,IF(AND(F903&gt;=$N$5,F903&lt;=$O$5),$M$5,IF(AND(F903&gt;=$N$6,F903&lt;=$O$6),$M$6,IF(AND(F903&gt;=$N$7,F903&lt;=$O$7),$M$7,IF(AND(F903&gt;=$N$8,F903&lt;=$O$8),$M$8,IF(AND(F903&gt;$N$9,F903&lt;=$O$9),$M$9,IF(AND(F903&gt;=$N$10,F903&lt;=$O$10),$M$10,IF(AND(F903&gt;=$N$11,F903&lt;=$O$11),$M$11,IF(AND(F903&gt;=$N$12,F903&lt;=$O$12),$M$12,IF(AND(F903&gt;=$N$13,F903&lt;=$O$13),$M$13,IF(AND(F903&gt;=$N$14,F903&lt;=$O$14),$M$14,IF(AND(F903&gt;=$N$15,F903&lt;=$O$15),$M$15,IF(AND(F903&gt;=$N$16,F903&lt;=$O$16),$M$16,IF(AND(F903&gt;=$N$17,F903&lt;=$O$17),$M$17,IF(AND(F903&gt;=$N$18,F903&lt;=$O$18),$M$18,IF(AND(F903&gt;=$M$19,F903&gt;=$N$19),$O$19,IF(AND(F903&gt;=$N$19,F903&lt;=$O$19),$M$19,IF(AND(F903&gt;=$N$20,F903&lt;=$O$20),$M$20,IF(AND(F903&gt;=$N$21,F903&lt;=$O$21),$M$21,IF(AND(F903&gt;=$N$22,F903&lt;=$O$22),$M$22,IF(AND(F903&gt;=$N$23,F903&lt;=$O$23),$M$23,IF(AND(F903&gt;=$N$24,F903&lt;=$O$24),$M$24,IF(AND(F903&gt;=$N$25,F903&lt;=$O$25),$M$25,IF(AND(F903&gt;=$N$26,F903&lt;=$O$26),$M$26,IF(AND(F903&gt;=$N$27,F903&lt;=$O$27),$M$27,IF(AND(F903&gt;=$N$28,F903&lt;=$O$28),$M$28,IF(AND(F903&gt;=$N$29,F903&lt;=$O$29),$M$29))))))))))))))))))))))))))))))</f>
        <v>8</v>
      </c>
      <c r="D903" s="19" t="s">
        <v>19</v>
      </c>
      <c r="E903" s="19" t="s">
        <v>1235</v>
      </c>
      <c r="F903" s="23">
        <v>110</v>
      </c>
      <c r="G903" s="23"/>
      <c r="H903" s="19" t="s">
        <v>3982</v>
      </c>
      <c r="I903" s="19" t="s">
        <v>0</v>
      </c>
      <c r="J903" s="19" t="s">
        <v>2856</v>
      </c>
      <c r="L903" s="22"/>
      <c r="XFD903" s="22"/>
    </row>
    <row r="904" spans="1:12 16384:16384" s="19" customFormat="1" x14ac:dyDescent="0.35">
      <c r="A904" s="19" t="s">
        <v>7435</v>
      </c>
      <c r="B904" s="43" t="str">
        <f>HYPERLINK(Table4[[#This Row],[Link]],Table4[[#This Row],[Pattern w/out Hyperlink]])</f>
        <v>Holistic</v>
      </c>
      <c r="C904" s="19">
        <f>IF(F904&lt;=$N$1,$M$1,IF(AND(F904&gt;=$N$2,F904&lt;=$O$2),$M$2,IF(AND(F904&gt;=$N$3,F904&lt;=$O$3),$M$3,IF(AND(F904&gt;=$N$4,F904&lt;=$O$4),$M$4,IF(AND(F904&gt;=$N$5,F904&lt;=$O$5),$M$5,IF(AND(F904&gt;=$N$6,F904&lt;=$O$6),$M$6,IF(AND(F904&gt;=$N$7,F904&lt;=$O$7),$M$7,IF(AND(F904&gt;=$N$8,F904&lt;=$O$8),$M$8,IF(AND(F904&gt;$N$9,F904&lt;=$O$9),$M$9,IF(AND(F904&gt;=$N$10,F904&lt;=$O$10),$M$10,IF(AND(F904&gt;=$N$11,F904&lt;=$O$11),$M$11,IF(AND(F904&gt;=$N$12,F904&lt;=$O$12),$M$12,IF(AND(F904&gt;=$N$13,F904&lt;=$O$13),$M$13,IF(AND(F904&gt;=$N$14,F904&lt;=$O$14),$M$14,IF(AND(F904&gt;=$N$15,F904&lt;=$O$15),$M$15,IF(AND(F904&gt;=$N$16,F904&lt;=$O$16),$M$16,IF(AND(F904&gt;=$N$17,F904&lt;=$O$17),$M$17,IF(AND(F904&gt;=$N$18,F904&lt;=$O$18),$M$18,IF(AND(F904&gt;=$M$19,F904&gt;=$N$19),$O$19,IF(AND(F904&gt;=$N$19,F904&lt;=$O$19),$M$19,IF(AND(F904&gt;=$N$20,F904&lt;=$O$20),$M$20,IF(AND(F904&gt;=$N$21,F904&lt;=$O$21),$M$21,IF(AND(F904&gt;=$N$22,F904&lt;=$O$22),$M$22,IF(AND(F904&gt;=$N$23,F904&lt;=$O$23),$M$23,IF(AND(F904&gt;=$N$24,F904&lt;=$O$24),$M$24,IF(AND(F904&gt;=$N$25,F904&lt;=$O$25),$M$25,IF(AND(F904&gt;=$N$26,F904&lt;=$O$26),$M$26,IF(AND(F904&gt;=$N$27,F904&lt;=$O$27),$M$27,IF(AND(F904&gt;=$N$28,F904&lt;=$O$28),$M$28,IF(AND(F904&gt;=$N$29,F904&lt;=$O$29),$M$29))))))))))))))))))))))))))))))</f>
        <v>8</v>
      </c>
      <c r="D904" s="19" t="s">
        <v>88</v>
      </c>
      <c r="E904" s="19" t="s">
        <v>1235</v>
      </c>
      <c r="F904" s="23">
        <f>Table4[[#This Row],[USD Pricing]]*Exchange!$A$1</f>
        <v>105</v>
      </c>
      <c r="G904" s="23">
        <v>75</v>
      </c>
      <c r="H904" s="11" t="s">
        <v>7436</v>
      </c>
      <c r="I904" s="19" t="s">
        <v>0</v>
      </c>
      <c r="J904" s="19" t="s">
        <v>8257</v>
      </c>
      <c r="L904" s="22"/>
      <c r="XFD904" s="22"/>
    </row>
    <row r="905" spans="1:12 16384:16384" s="19" customFormat="1" x14ac:dyDescent="0.35">
      <c r="A905" s="19" t="s">
        <v>2014</v>
      </c>
      <c r="B905" s="43" t="str">
        <f>HYPERLINK(Table4[[#This Row],[Link]],Table4[[#This Row],[Pattern w/out Hyperlink]])</f>
        <v>Holmes</v>
      </c>
      <c r="C905" s="19">
        <f>IF(F905&lt;=$N$1,$M$1,IF(AND(F905&gt;=$N$2,F905&lt;=$O$2),$M$2,IF(AND(F905&gt;=$N$3,F905&lt;=$O$3),$M$3,IF(AND(F905&gt;=$N$4,F905&lt;=$O$4),$M$4,IF(AND(F905&gt;=$N$5,F905&lt;=$O$5),$M$5,IF(AND(F905&gt;=$N$6,F905&lt;=$O$6),$M$6,IF(AND(F905&gt;=$N$7,F905&lt;=$O$7),$M$7,IF(AND(F905&gt;=$N$8,F905&lt;=$O$8),$M$8,IF(AND(F905&gt;$N$9,F905&lt;=$O$9),$M$9,IF(AND(F905&gt;=$N$10,F905&lt;=$O$10),$M$10,IF(AND(F905&gt;=$N$11,F905&lt;=$O$11),$M$11,IF(AND(F905&gt;=$N$12,F905&lt;=$O$12),$M$12,IF(AND(F905&gt;=$N$13,F905&lt;=$O$13),$M$13,IF(AND(F905&gt;=$N$14,F905&lt;=$O$14),$M$14,IF(AND(F905&gt;=$N$15,F905&lt;=$O$15),$M$15,IF(AND(F905&gt;=$N$16,F905&lt;=$O$16),$M$16,IF(AND(F905&gt;=$N$17,F905&lt;=$O$17),$M$17,IF(AND(F905&gt;=$N$18,F905&lt;=$O$18),$M$18,IF(AND(F905&gt;=$M$19,F905&gt;=$N$19),$O$19,IF(AND(F905&gt;=$N$19,F905&lt;=$O$19),$M$19,IF(AND(F905&gt;=$N$20,F905&lt;=$O$20),$M$20,IF(AND(F905&gt;=$N$21,F905&lt;=$O$21),$M$21,IF(AND(F905&gt;=$N$22,F905&lt;=$O$22),$M$22,IF(AND(F905&gt;=$N$23,F905&lt;=$O$23),$M$23,IF(AND(F905&gt;=$N$24,F905&lt;=$O$24),$M$24,IF(AND(F905&gt;=$N$25,F905&lt;=$O$25),$M$25,IF(AND(F905&gt;=$N$26,F905&lt;=$O$26),$M$26,IF(AND(F905&gt;=$N$27,F905&lt;=$O$27),$M$27,IF(AND(F905&gt;=$N$28,F905&lt;=$O$28),$M$28,IF(AND(F905&gt;=$N$29,F905&lt;=$O$29),$M$29))))))))))))))))))))))))))))))</f>
        <v>8</v>
      </c>
      <c r="D905" s="19" t="s">
        <v>19</v>
      </c>
      <c r="E905" s="19" t="s">
        <v>1235</v>
      </c>
      <c r="F905" s="23">
        <v>102</v>
      </c>
      <c r="G905" s="23"/>
      <c r="H905" s="11" t="s">
        <v>7935</v>
      </c>
      <c r="I905" s="19" t="s">
        <v>0</v>
      </c>
      <c r="J905" s="19" t="s">
        <v>2856</v>
      </c>
      <c r="L905" s="22"/>
      <c r="XFD905" s="22"/>
    </row>
    <row r="906" spans="1:12 16384:16384" s="19" customFormat="1" x14ac:dyDescent="0.35">
      <c r="A906" s="12" t="s">
        <v>407</v>
      </c>
      <c r="B906" s="19" t="str">
        <f>HYPERLINK(Table4[[#This Row],[Link]],Table4[[#This Row],[Pattern w/out Hyperlink]])</f>
        <v>Imprint</v>
      </c>
      <c r="C906" s="19">
        <f>IF(F906&lt;=$N$1,$M$1,IF(AND(F906&gt;=$N$2,F906&lt;=$O$2),$M$2,IF(AND(F906&gt;=$N$3,F906&lt;=$O$3),$M$3,IF(AND(F906&gt;=$N$4,F906&lt;=$O$4),$M$4,IF(AND(F906&gt;=$N$5,F906&lt;=$O$5),$M$5,IF(AND(F906&gt;=$N$6,F906&lt;=$O$6),$M$6,IF(AND(F906&gt;=$N$7,F906&lt;=$O$7),$M$7,IF(AND(F906&gt;=$N$8,F906&lt;=$O$8),$M$8,IF(AND(F906&gt;$N$9,F906&lt;=$O$9),$M$9,IF(AND(F906&gt;=$N$10,F906&lt;=$O$10),$M$10,IF(AND(F906&gt;=$N$11,F906&lt;=$O$11),$M$11,IF(AND(F906&gt;=$N$12,F906&lt;=$O$12),$M$12,IF(AND(F906&gt;=$N$13,F906&lt;=$O$13),$M$13,IF(AND(F906&gt;=$N$14,F906&lt;=$O$14),$M$14,IF(AND(F906&gt;=$N$15,F906&lt;=$O$15),$M$15,IF(AND(F906&gt;=$N$16,F906&lt;=$O$16),$M$16,IF(AND(F906&gt;=$N$17,F906&lt;=$O$17),$M$17,IF(AND(F906&gt;=$N$18,F906&lt;=$O$18),$M$18,IF(AND(F906&gt;=$M$19,F906&gt;=$N$19),$O$19,IF(AND(F906&gt;=$N$19,F906&lt;=$O$19),$M$19,IF(AND(F906&gt;=$N$20,F906&lt;=$O$20),$M$20,IF(AND(F906&gt;=$N$21,F906&lt;=$O$21),$M$21,IF(AND(F906&gt;=$N$22,F906&lt;=$O$22),$M$22,IF(AND(F906&gt;=$N$23,F906&lt;=$O$23),$M$23,IF(AND(F906&gt;=$N$24,F906&lt;=$O$24),$M$24,IF(AND(F906&gt;=$N$25,F906&lt;=$O$25),$M$25,IF(AND(F906&gt;=$N$26,F906&lt;=$O$26),$M$26,IF(AND(F906&gt;=$N$27,F906&lt;=$O$27),$M$27,IF(AND(F906&gt;=$N$28,F906&lt;=$O$28),$M$28,IF(AND(F906&gt;=$N$29,F906&lt;=$O$29),$M$29))))))))))))))))))))))))))))))</f>
        <v>8</v>
      </c>
      <c r="D906" s="19" t="s">
        <v>25</v>
      </c>
      <c r="E906" s="19" t="s">
        <v>1235</v>
      </c>
      <c r="F906" s="16">
        <v>109</v>
      </c>
      <c r="G906" s="16"/>
      <c r="H906" s="12" t="s">
        <v>2487</v>
      </c>
      <c r="I906" s="19" t="s">
        <v>0</v>
      </c>
      <c r="J906" s="19" t="s">
        <v>2857</v>
      </c>
      <c r="K906" s="12"/>
      <c r="L906" s="22"/>
      <c r="XFD906" s="22"/>
    </row>
    <row r="907" spans="1:12 16384:16384" s="19" customFormat="1" x14ac:dyDescent="0.35">
      <c r="A907" s="19" t="s">
        <v>1578</v>
      </c>
      <c r="B907" s="43" t="str">
        <f>HYPERLINK(Table4[[#This Row],[Link]],Table4[[#This Row],[Pattern w/out Hyperlink]])</f>
        <v>In Depth</v>
      </c>
      <c r="C907" s="19">
        <f>IF(F907&lt;=$N$1,$M$1,IF(AND(F907&gt;=$N$2,F907&lt;=$O$2),$M$2,IF(AND(F907&gt;=$N$3,F907&lt;=$O$3),$M$3,IF(AND(F907&gt;=$N$4,F907&lt;=$O$4),$M$4,IF(AND(F907&gt;=$N$5,F907&lt;=$O$5),$M$5,IF(AND(F907&gt;=$N$6,F907&lt;=$O$6),$M$6,IF(AND(F907&gt;=$N$7,F907&lt;=$O$7),$M$7,IF(AND(F907&gt;=$N$8,F907&lt;=$O$8),$M$8,IF(AND(F907&gt;$N$9,F907&lt;=$O$9),$M$9,IF(AND(F907&gt;=$N$10,F907&lt;=$O$10),$M$10,IF(AND(F907&gt;=$N$11,F907&lt;=$O$11),$M$11,IF(AND(F907&gt;=$N$12,F907&lt;=$O$12),$M$12,IF(AND(F907&gt;=$N$13,F907&lt;=$O$13),$M$13,IF(AND(F907&gt;=$N$14,F907&lt;=$O$14),$M$14,IF(AND(F907&gt;=$N$15,F907&lt;=$O$15),$M$15,IF(AND(F907&gt;=$N$16,F907&lt;=$O$16),$M$16,IF(AND(F907&gt;=$N$17,F907&lt;=$O$17),$M$17,IF(AND(F907&gt;=$N$18,F907&lt;=$O$18),$M$18,IF(AND(F907&gt;=$M$19,F907&gt;=$N$19),$O$19,IF(AND(F907&gt;=$N$19,F907&lt;=$O$19),$M$19,IF(AND(F907&gt;=$N$20,F907&lt;=$O$20),$M$20,IF(AND(F907&gt;=$N$21,F907&lt;=$O$21),$M$21,IF(AND(F907&gt;=$N$22,F907&lt;=$O$22),$M$22,IF(AND(F907&gt;=$N$23,F907&lt;=$O$23),$M$23,IF(AND(F907&gt;=$N$24,F907&lt;=$O$24),$M$24,IF(AND(F907&gt;=$N$25,F907&lt;=$O$25),$M$25,IF(AND(F907&gt;=$N$26,F907&lt;=$O$26),$M$26,IF(AND(F907&gt;=$N$27,F907&lt;=$O$27),$M$27,IF(AND(F907&gt;=$N$28,F907&lt;=$O$28),$M$28,IF(AND(F907&gt;=$N$29,F907&lt;=$O$29),$M$29))))))))))))))))))))))))))))))</f>
        <v>8</v>
      </c>
      <c r="D907" s="19" t="s">
        <v>88</v>
      </c>
      <c r="E907" s="19" t="s">
        <v>1235</v>
      </c>
      <c r="F907" s="23">
        <f>Table4[[#This Row],[USD Pricing]]*Exchange!$A$1</f>
        <v>105</v>
      </c>
      <c r="G907" s="23">
        <v>75</v>
      </c>
      <c r="H907" s="21" t="s">
        <v>7411</v>
      </c>
      <c r="I907" s="19" t="s">
        <v>0</v>
      </c>
      <c r="J907" s="19" t="s">
        <v>2868</v>
      </c>
      <c r="L907" s="22"/>
      <c r="XFD907" s="22"/>
    </row>
    <row r="908" spans="1:12 16384:16384" s="19" customFormat="1" x14ac:dyDescent="0.35">
      <c r="A908" s="12" t="s">
        <v>2488</v>
      </c>
      <c r="B908" s="19" t="str">
        <f>HYPERLINK(Table4[[#This Row],[Link]],Table4[[#This Row],[Pattern w/out Hyperlink]])</f>
        <v>Interlude</v>
      </c>
      <c r="C908" s="19">
        <f>IF(F908&lt;=$N$1,$M$1,IF(AND(F908&gt;=$N$2,F908&lt;=$O$2),$M$2,IF(AND(F908&gt;=$N$3,F908&lt;=$O$3),$M$3,IF(AND(F908&gt;=$N$4,F908&lt;=$O$4),$M$4,IF(AND(F908&gt;=$N$5,F908&lt;=$O$5),$M$5,IF(AND(F908&gt;=$N$6,F908&lt;=$O$6),$M$6,IF(AND(F908&gt;=$N$7,F908&lt;=$O$7),$M$7,IF(AND(F908&gt;=$N$8,F908&lt;=$O$8),$M$8,IF(AND(F908&gt;$N$9,F908&lt;=$O$9),$M$9,IF(AND(F908&gt;=$N$10,F908&lt;=$O$10),$M$10,IF(AND(F908&gt;=$N$11,F908&lt;=$O$11),$M$11,IF(AND(F908&gt;=$N$12,F908&lt;=$O$12),$M$12,IF(AND(F908&gt;=$N$13,F908&lt;=$O$13),$M$13,IF(AND(F908&gt;=$N$14,F908&lt;=$O$14),$M$14,IF(AND(F908&gt;=$N$15,F908&lt;=$O$15),$M$15,IF(AND(F908&gt;=$N$16,F908&lt;=$O$16),$M$16,IF(AND(F908&gt;=$N$17,F908&lt;=$O$17),$M$17,IF(AND(F908&gt;=$N$18,F908&lt;=$O$18),$M$18,IF(AND(F908&gt;=$M$19,F908&gt;=$N$19),$O$19,IF(AND(F908&gt;=$N$19,F908&lt;=$O$19),$M$19,IF(AND(F908&gt;=$N$20,F908&lt;=$O$20),$M$20,IF(AND(F908&gt;=$N$21,F908&lt;=$O$21),$M$21,IF(AND(F908&gt;=$N$22,F908&lt;=$O$22),$M$22,IF(AND(F908&gt;=$N$23,F908&lt;=$O$23),$M$23,IF(AND(F908&gt;=$N$24,F908&lt;=$O$24),$M$24,IF(AND(F908&gt;=$N$25,F908&lt;=$O$25),$M$25,IF(AND(F908&gt;=$N$26,F908&lt;=$O$26),$M$26,IF(AND(F908&gt;=$N$27,F908&lt;=$O$27),$M$27,IF(AND(F908&gt;=$N$28,F908&lt;=$O$28),$M$28,IF(AND(F908&gt;=$N$29,F908&lt;=$O$29),$M$29))))))))))))))))))))))))))))))</f>
        <v>8</v>
      </c>
      <c r="D908" s="19" t="s">
        <v>25</v>
      </c>
      <c r="E908" s="19" t="s">
        <v>1235</v>
      </c>
      <c r="F908" s="16">
        <v>102.75</v>
      </c>
      <c r="G908" s="16"/>
      <c r="H908" s="12" t="s">
        <v>2489</v>
      </c>
      <c r="I908" s="19" t="s">
        <v>0</v>
      </c>
      <c r="J908" s="19" t="s">
        <v>2857</v>
      </c>
      <c r="K908" s="12"/>
      <c r="L908" s="22"/>
      <c r="XFD908" s="22"/>
    </row>
    <row r="909" spans="1:12 16384:16384" s="19" customFormat="1" x14ac:dyDescent="0.35">
      <c r="A909" s="19" t="s">
        <v>2681</v>
      </c>
      <c r="B909" s="45" t="str">
        <f>HYPERLINK(Table4[[#This Row],[Link]],Table4[[#This Row],[Pattern w/out Hyperlink]])</f>
        <v>Jackpot CV</v>
      </c>
      <c r="C909" s="19">
        <f>IF(F909&lt;=$N$1,$M$1,IF(AND(F909&gt;=$N$2,F909&lt;=$O$2),$M$2,IF(AND(F909&gt;=$N$3,F909&lt;=$O$3),$M$3,IF(AND(F909&gt;=$N$4,F909&lt;=$O$4),$M$4,IF(AND(F909&gt;=$N$5,F909&lt;=$O$5),$M$5,IF(AND(F909&gt;=$N$6,F909&lt;=$O$6),$M$6,IF(AND(F909&gt;=$N$7,F909&lt;=$O$7),$M$7,IF(AND(F909&gt;=$N$8,F909&lt;=$O$8),$M$8,IF(AND(F909&gt;$N$9,F909&lt;=$O$9),$M$9,IF(AND(F909&gt;=$N$10,F909&lt;=$O$10),$M$10,IF(AND(F909&gt;=$N$11,F909&lt;=$O$11),$M$11,IF(AND(F909&gt;=$N$12,F909&lt;=$O$12),$M$12,IF(AND(F909&gt;=$N$13,F909&lt;=$O$13),$M$13,IF(AND(F909&gt;=$N$14,F909&lt;=$O$14),$M$14,IF(AND(F909&gt;=$N$15,F909&lt;=$O$15),$M$15,IF(AND(F909&gt;=$N$16,F909&lt;=$O$16),$M$16,IF(AND(F909&gt;=$N$17,F909&lt;=$O$17),$M$17,IF(AND(F909&gt;=$N$18,F909&lt;=$O$18),$M$18,IF(AND(F909&gt;=$M$19,F909&gt;=$N$19),$O$19,IF(AND(F909&gt;=$N$19,F909&lt;=$O$19),$M$19,IF(AND(F909&gt;=$N$20,F909&lt;=$O$20),$M$20,IF(AND(F909&gt;=$N$21,F909&lt;=$O$21),$M$21,IF(AND(F909&gt;=$N$22,F909&lt;=$O$22),$M$22,IF(AND(F909&gt;=$N$23,F909&lt;=$O$23),$M$23,IF(AND(F909&gt;=$N$24,F909&lt;=$O$24),$M$24,IF(AND(F909&gt;=$N$25,F909&lt;=$O$25),$M$25,IF(AND(F909&gt;=$N$26,F909&lt;=$O$26),$M$26,IF(AND(F909&gt;=$N$27,F909&lt;=$O$27),$M$27,IF(AND(F909&gt;=$N$28,F909&lt;=$O$28),$M$28,IF(AND(F909&gt;=$N$29,F909&lt;=$O$29),$M$29))))))))))))))))))))))))))))))</f>
        <v>8</v>
      </c>
      <c r="D909" s="19" t="s">
        <v>26</v>
      </c>
      <c r="E909" s="19" t="s">
        <v>1235</v>
      </c>
      <c r="F909" s="23">
        <f>Table4[[#This Row],[USD Pricing]]*Exchange!$A$1</f>
        <v>100.1</v>
      </c>
      <c r="G909" s="23">
        <v>71.5</v>
      </c>
      <c r="H909" s="19" t="s">
        <v>5526</v>
      </c>
      <c r="I909" s="19" t="s">
        <v>0</v>
      </c>
      <c r="J909" s="19" t="s">
        <v>2866</v>
      </c>
      <c r="L909" s="22"/>
      <c r="XFD909" s="22"/>
    </row>
    <row r="910" spans="1:12 16384:16384" s="19" customFormat="1" x14ac:dyDescent="0.35">
      <c r="A910" s="12" t="s">
        <v>3223</v>
      </c>
      <c r="B910" s="19" t="str">
        <f>HYPERLINK(Table4[[#This Row],[Link]],Table4[[#This Row],[Pattern w/out Hyperlink]])</f>
        <v>King</v>
      </c>
      <c r="C910" s="19">
        <f>IF(F910&lt;=$N$1,$M$1,IF(AND(F910&gt;=$N$2,F910&lt;=$O$2),$M$2,IF(AND(F910&gt;=$N$3,F910&lt;=$O$3),$M$3,IF(AND(F910&gt;=$N$4,F910&lt;=$O$4),$M$4,IF(AND(F910&gt;=$N$5,F910&lt;=$O$5),$M$5,IF(AND(F910&gt;=$N$6,F910&lt;=$O$6),$M$6,IF(AND(F910&gt;=$N$7,F910&lt;=$O$7),$M$7,IF(AND(F910&gt;=$N$8,F910&lt;=$O$8),$M$8,IF(AND(F910&gt;$N$9,F910&lt;=$O$9),$M$9,IF(AND(F910&gt;=$N$10,F910&lt;=$O$10),$M$10,IF(AND(F910&gt;=$N$11,F910&lt;=$O$11),$M$11,IF(AND(F910&gt;=$N$12,F910&lt;=$O$12),$M$12,IF(AND(F910&gt;=$N$13,F910&lt;=$O$13),$M$13,IF(AND(F910&gt;=$N$14,F910&lt;=$O$14),$M$14,IF(AND(F910&gt;=$N$15,F910&lt;=$O$15),$M$15,IF(AND(F910&gt;=$N$16,F910&lt;=$O$16),$M$16,IF(AND(F910&gt;=$N$17,F910&lt;=$O$17),$M$17,IF(AND(F910&gt;=$N$18,F910&lt;=$O$18),$M$18,IF(AND(F910&gt;=$M$19,F910&gt;=$N$19),$O$19,IF(AND(F910&gt;=$N$19,F910&lt;=$O$19),$M$19,IF(AND(F910&gt;=$N$20,F910&lt;=$O$20),$M$20,IF(AND(F910&gt;=$N$21,F910&lt;=$O$21),$M$21,IF(AND(F910&gt;=$N$22,F910&lt;=$O$22),$M$22,IF(AND(F910&gt;=$N$23,F910&lt;=$O$23),$M$23,IF(AND(F910&gt;=$N$24,F910&lt;=$O$24),$M$24,IF(AND(F910&gt;=$N$25,F910&lt;=$O$25),$M$25,IF(AND(F910&gt;=$N$26,F910&lt;=$O$26),$M$26,IF(AND(F910&gt;=$N$27,F910&lt;=$O$27),$M$27,IF(AND(F910&gt;=$N$28,F910&lt;=$O$28),$M$28,IF(AND(F910&gt;=$N$29,F910&lt;=$O$29),$M$29))))))))))))))))))))))))))))))</f>
        <v>8</v>
      </c>
      <c r="D910" s="19" t="s">
        <v>26</v>
      </c>
      <c r="E910" s="19" t="s">
        <v>1235</v>
      </c>
      <c r="F910" s="16">
        <f>Table4[[#This Row],[USD Pricing]]*Exchange!$A$1</f>
        <v>97.3</v>
      </c>
      <c r="G910" s="16">
        <v>69.5</v>
      </c>
      <c r="H910" s="12" t="s">
        <v>5780</v>
      </c>
      <c r="I910" s="19" t="s">
        <v>1319</v>
      </c>
      <c r="J910" s="19" t="s">
        <v>8269</v>
      </c>
      <c r="K910" s="12"/>
      <c r="L910" s="22"/>
      <c r="XFD910" s="22"/>
    </row>
    <row r="911" spans="1:12 16384:16384" s="19" customFormat="1" x14ac:dyDescent="0.35">
      <c r="A911" s="19" t="s">
        <v>1579</v>
      </c>
      <c r="B911" s="43" t="str">
        <f>HYPERLINK(Table4[[#This Row],[Link]],Table4[[#This Row],[Pattern w/out Hyperlink]])</f>
        <v>Jubilee</v>
      </c>
      <c r="C911" s="19">
        <f>IF(F911&lt;=$N$1,$M$1,IF(AND(F911&gt;=$N$2,F911&lt;=$O$2),$M$2,IF(AND(F911&gt;=$N$3,F911&lt;=$O$3),$M$3,IF(AND(F911&gt;=$N$4,F911&lt;=$O$4),$M$4,IF(AND(F911&gt;=$N$5,F911&lt;=$O$5),$M$5,IF(AND(F911&gt;=$N$6,F911&lt;=$O$6),$M$6,IF(AND(F911&gt;=$N$7,F911&lt;=$O$7),$M$7,IF(AND(F911&gt;=$N$8,F911&lt;=$O$8),$M$8,IF(AND(F911&gt;$N$9,F911&lt;=$O$9),$M$9,IF(AND(F911&gt;=$N$10,F911&lt;=$O$10),$M$10,IF(AND(F911&gt;=$N$11,F911&lt;=$O$11),$M$11,IF(AND(F911&gt;=$N$12,F911&lt;=$O$12),$M$12,IF(AND(F911&gt;=$N$13,F911&lt;=$O$13),$M$13,IF(AND(F911&gt;=$N$14,F911&lt;=$O$14),$M$14,IF(AND(F911&gt;=$N$15,F911&lt;=$O$15),$M$15,IF(AND(F911&gt;=$N$16,F911&lt;=$O$16),$M$16,IF(AND(F911&gt;=$N$17,F911&lt;=$O$17),$M$17,IF(AND(F911&gt;=$N$18,F911&lt;=$O$18),$M$18,IF(AND(F911&gt;=$M$19,F911&gt;=$N$19),$O$19,IF(AND(F911&gt;=$N$19,F911&lt;=$O$19),$M$19,IF(AND(F911&gt;=$N$20,F911&lt;=$O$20),$M$20,IF(AND(F911&gt;=$N$21,F911&lt;=$O$21),$M$21,IF(AND(F911&gt;=$N$22,F911&lt;=$O$22),$M$22,IF(AND(F911&gt;=$N$23,F911&lt;=$O$23),$M$23,IF(AND(F911&gt;=$N$24,F911&lt;=$O$24),$M$24,IF(AND(F911&gt;=$N$25,F911&lt;=$O$25),$M$25,IF(AND(F911&gt;=$N$26,F911&lt;=$O$26),$M$26,IF(AND(F911&gt;=$N$27,F911&lt;=$O$27),$M$27,IF(AND(F911&gt;=$N$28,F911&lt;=$O$28),$M$28,IF(AND(F911&gt;=$N$29,F911&lt;=$O$29),$M$29))))))))))))))))))))))))))))))</f>
        <v>8</v>
      </c>
      <c r="D911" s="19" t="s">
        <v>88</v>
      </c>
      <c r="E911" s="19" t="s">
        <v>1235</v>
      </c>
      <c r="F911" s="23">
        <f>Table4[[#This Row],[USD Pricing]]*Exchange!$A$1</f>
        <v>105</v>
      </c>
      <c r="G911" s="23">
        <v>75</v>
      </c>
      <c r="H911" s="21" t="s">
        <v>7412</v>
      </c>
      <c r="I911" s="19" t="s">
        <v>0</v>
      </c>
      <c r="J911" s="19" t="s">
        <v>2868</v>
      </c>
      <c r="L911" s="22"/>
      <c r="XFD911" s="22"/>
    </row>
    <row r="912" spans="1:12 16384:16384" s="19" customFormat="1" x14ac:dyDescent="0.35">
      <c r="A912" s="19" t="s">
        <v>7437</v>
      </c>
      <c r="B912" s="43" t="s">
        <v>7437</v>
      </c>
      <c r="C912" s="19">
        <f>IF(F912&lt;=$N$1,$M$1,IF(AND(F912&gt;=$N$2,F912&lt;=$O$2),$M$2,IF(AND(F912&gt;=$N$3,F912&lt;=$O$3),$M$3,IF(AND(F912&gt;=$N$4,F912&lt;=$O$4),$M$4,IF(AND(F912&gt;=$N$5,F912&lt;=$O$5),$M$5,IF(AND(F912&gt;=$N$6,F912&lt;=$O$6),$M$6,IF(AND(F912&gt;=$N$7,F912&lt;=$O$7),$M$7,IF(AND(F912&gt;=$N$8,F912&lt;=$O$8),$M$8,IF(AND(F912&gt;$N$9,F912&lt;=$O$9),$M$9,IF(AND(F912&gt;=$N$10,F912&lt;=$O$10),$M$10,IF(AND(F912&gt;=$N$11,F912&lt;=$O$11),$M$11,IF(AND(F912&gt;=$N$12,F912&lt;=$O$12),$M$12,IF(AND(F912&gt;=$N$13,F912&lt;=$O$13),$M$13,IF(AND(F912&gt;=$N$14,F912&lt;=$O$14),$M$14,IF(AND(F912&gt;=$N$15,F912&lt;=$O$15),$M$15,IF(AND(F912&gt;=$N$16,F912&lt;=$O$16),$M$16,IF(AND(F912&gt;=$N$17,F912&lt;=$O$17),$M$17,IF(AND(F912&gt;=$N$18,F912&lt;=$O$18),$M$18,IF(AND(F912&gt;=$M$19,F912&gt;=$N$19),$O$19,IF(AND(F912&gt;=$N$19,F912&lt;=$O$19),$M$19,IF(AND(F912&gt;=$N$20,F912&lt;=$O$20),$M$20,IF(AND(F912&gt;=$N$21,F912&lt;=$O$21),$M$21,IF(AND(F912&gt;=$N$22,F912&lt;=$O$22),$M$22,IF(AND(F912&gt;=$N$23,F912&lt;=$O$23),$M$23,IF(AND(F912&gt;=$N$24,F912&lt;=$O$24),$M$24,IF(AND(F912&gt;=$N$25,F912&lt;=$O$25),$M$25,IF(AND(F912&gt;=$N$26,F912&lt;=$O$26),$M$26,IF(AND(F912&gt;=$N$27,F912&lt;=$O$27),$M$27,IF(AND(F912&gt;=$N$28,F912&lt;=$O$28),$M$28,IF(AND(F912&gt;=$N$29,F912&lt;=$O$29),$M$29))))))))))))))))))))))))))))))</f>
        <v>8</v>
      </c>
      <c r="D912" s="19" t="s">
        <v>88</v>
      </c>
      <c r="E912" s="19" t="s">
        <v>1235</v>
      </c>
      <c r="F912" s="23">
        <f>Table4[[#This Row],[USD Pricing]]*Exchange!$A$1</f>
        <v>105</v>
      </c>
      <c r="G912" s="23">
        <v>75</v>
      </c>
      <c r="H912" s="19" t="s">
        <v>7438</v>
      </c>
      <c r="I912" s="19" t="s">
        <v>0</v>
      </c>
      <c r="J912" s="19" t="s">
        <v>8257</v>
      </c>
      <c r="L912" s="22"/>
      <c r="XFD912" s="22"/>
    </row>
    <row r="913" spans="1:12 16384:16384" s="19" customFormat="1" x14ac:dyDescent="0.35">
      <c r="A913" s="19" t="s">
        <v>7439</v>
      </c>
      <c r="B913" s="43" t="s">
        <v>7439</v>
      </c>
      <c r="C913" s="19">
        <f>IF(F913&lt;=$N$1,$M$1,IF(AND(F913&gt;=$N$2,F913&lt;=$O$2),$M$2,IF(AND(F913&gt;=$N$3,F913&lt;=$O$3),$M$3,IF(AND(F913&gt;=$N$4,F913&lt;=$O$4),$M$4,IF(AND(F913&gt;=$N$5,F913&lt;=$O$5),$M$5,IF(AND(F913&gt;=$N$6,F913&lt;=$O$6),$M$6,IF(AND(F913&gt;=$N$7,F913&lt;=$O$7),$M$7,IF(AND(F913&gt;=$N$8,F913&lt;=$O$8),$M$8,IF(AND(F913&gt;$N$9,F913&lt;=$O$9),$M$9,IF(AND(F913&gt;=$N$10,F913&lt;=$O$10),$M$10,IF(AND(F913&gt;=$N$11,F913&lt;=$O$11),$M$11,IF(AND(F913&gt;=$N$12,F913&lt;=$O$12),$M$12,IF(AND(F913&gt;=$N$13,F913&lt;=$O$13),$M$13,IF(AND(F913&gt;=$N$14,F913&lt;=$O$14),$M$14,IF(AND(F913&gt;=$N$15,F913&lt;=$O$15),$M$15,IF(AND(F913&gt;=$N$16,F913&lt;=$O$16),$M$16,IF(AND(F913&gt;=$N$17,F913&lt;=$O$17),$M$17,IF(AND(F913&gt;=$N$18,F913&lt;=$O$18),$M$18,IF(AND(F913&gt;=$M$19,F913&gt;=$N$19),$O$19,IF(AND(F913&gt;=$N$19,F913&lt;=$O$19),$M$19,IF(AND(F913&gt;=$N$20,F913&lt;=$O$20),$M$20,IF(AND(F913&gt;=$N$21,F913&lt;=$O$21),$M$21,IF(AND(F913&gt;=$N$22,F913&lt;=$O$22),$M$22,IF(AND(F913&gt;=$N$23,F913&lt;=$O$23),$M$23,IF(AND(F913&gt;=$N$24,F913&lt;=$O$24),$M$24,IF(AND(F913&gt;=$N$25,F913&lt;=$O$25),$M$25,IF(AND(F913&gt;=$N$26,F913&lt;=$O$26),$M$26,IF(AND(F913&gt;=$N$27,F913&lt;=$O$27),$M$27,IF(AND(F913&gt;=$N$28,F913&lt;=$O$28),$M$28,IF(AND(F913&gt;=$N$29,F913&lt;=$O$29),$M$29))))))))))))))))))))))))))))))</f>
        <v>8</v>
      </c>
      <c r="D913" s="19" t="s">
        <v>88</v>
      </c>
      <c r="E913" s="19" t="s">
        <v>1235</v>
      </c>
      <c r="F913" s="23">
        <f>Table4[[#This Row],[USD Pricing]]*Exchange!$A$1</f>
        <v>105</v>
      </c>
      <c r="G913" s="23">
        <v>75</v>
      </c>
      <c r="H913" s="11" t="s">
        <v>7440</v>
      </c>
      <c r="I913" s="19" t="s">
        <v>0</v>
      </c>
      <c r="J913" s="19" t="s">
        <v>8257</v>
      </c>
      <c r="L913" s="22"/>
      <c r="XFD913" s="22"/>
    </row>
    <row r="914" spans="1:12 16384:16384" s="19" customFormat="1" x14ac:dyDescent="0.35">
      <c r="A914" s="12" t="s">
        <v>445</v>
      </c>
      <c r="B914" s="19" t="str">
        <f>HYPERLINK(Table4[[#This Row],[Link]],Table4[[#This Row],[Pattern w/out Hyperlink]])</f>
        <v>Kuba</v>
      </c>
      <c r="C914" s="19">
        <f>IF(F914&lt;=$N$1,$M$1,IF(AND(F914&gt;=$N$2,F914&lt;=$O$2),$M$2,IF(AND(F914&gt;=$N$3,F914&lt;=$O$3),$M$3,IF(AND(F914&gt;=$N$4,F914&lt;=$O$4),$M$4,IF(AND(F914&gt;=$N$5,F914&lt;=$O$5),$M$5,IF(AND(F914&gt;=$N$6,F914&lt;=$O$6),$M$6,IF(AND(F914&gt;=$N$7,F914&lt;=$O$7),$M$7,IF(AND(F914&gt;=$N$8,F914&lt;=$O$8),$M$8,IF(AND(F914&gt;$N$9,F914&lt;=$O$9),$M$9,IF(AND(F914&gt;=$N$10,F914&lt;=$O$10),$M$10,IF(AND(F914&gt;=$N$11,F914&lt;=$O$11),$M$11,IF(AND(F914&gt;=$N$12,F914&lt;=$O$12),$M$12,IF(AND(F914&gt;=$N$13,F914&lt;=$O$13),$M$13,IF(AND(F914&gt;=$N$14,F914&lt;=$O$14),$M$14,IF(AND(F914&gt;=$N$15,F914&lt;=$O$15),$M$15,IF(AND(F914&gt;=$N$16,F914&lt;=$O$16),$M$16,IF(AND(F914&gt;=$N$17,F914&lt;=$O$17),$M$17,IF(AND(F914&gt;=$N$18,F914&lt;=$O$18),$M$18,IF(AND(F914&gt;=$M$19,F914&gt;=$N$19),$O$19,IF(AND(F914&gt;=$N$19,F914&lt;=$O$19),$M$19,IF(AND(F914&gt;=$N$20,F914&lt;=$O$20),$M$20,IF(AND(F914&gt;=$N$21,F914&lt;=$O$21),$M$21,IF(AND(F914&gt;=$N$22,F914&lt;=$O$22),$M$22,IF(AND(F914&gt;=$N$23,F914&lt;=$O$23),$M$23,IF(AND(F914&gt;=$N$24,F914&lt;=$O$24),$M$24,IF(AND(F914&gt;=$N$25,F914&lt;=$O$25),$M$25,IF(AND(F914&gt;=$N$26,F914&lt;=$O$26),$M$26,IF(AND(F914&gt;=$N$27,F914&lt;=$O$27),$M$27,IF(AND(F914&gt;=$N$28,F914&lt;=$O$28),$M$28,IF(AND(F914&gt;=$N$29,F914&lt;=$O$29),$M$29))))))))))))))))))))))))))))))</f>
        <v>8</v>
      </c>
      <c r="D914" s="19" t="s">
        <v>24</v>
      </c>
      <c r="E914" s="19" t="s">
        <v>1235</v>
      </c>
      <c r="F914" s="16">
        <f>Table4[[#This Row],[USD Pricing]]*Exchange!$A$1</f>
        <v>100.1</v>
      </c>
      <c r="G914" s="16">
        <v>71.5</v>
      </c>
      <c r="H914" s="12" t="s">
        <v>975</v>
      </c>
      <c r="I914" s="19" t="s">
        <v>0</v>
      </c>
      <c r="J914" s="19" t="s">
        <v>2857</v>
      </c>
      <c r="K914" s="12" t="s">
        <v>8158</v>
      </c>
      <c r="L914" s="22"/>
      <c r="XFD914" s="22"/>
    </row>
    <row r="915" spans="1:12 16384:16384" s="19" customFormat="1" x14ac:dyDescent="0.35">
      <c r="A915" s="19" t="s">
        <v>2017</v>
      </c>
      <c r="B915" s="45" t="str">
        <f>HYPERLINK(Table4[[#This Row],[Link]],Table4[[#This Row],[Pattern w/out Hyperlink]])</f>
        <v>Kent</v>
      </c>
      <c r="C915" s="19">
        <f>IF(F915&lt;=$N$1,$M$1,IF(AND(F915&gt;=$N$2,F915&lt;=$O$2),$M$2,IF(AND(F915&gt;=$N$3,F915&lt;=$O$3),$M$3,IF(AND(F915&gt;=$N$4,F915&lt;=$O$4),$M$4,IF(AND(F915&gt;=$N$5,F915&lt;=$O$5),$M$5,IF(AND(F915&gt;=$N$6,F915&lt;=$O$6),$M$6,IF(AND(F915&gt;=$N$7,F915&lt;=$O$7),$M$7,IF(AND(F915&gt;=$N$8,F915&lt;=$O$8),$M$8,IF(AND(F915&gt;$N$9,F915&lt;=$O$9),$M$9,IF(AND(F915&gt;=$N$10,F915&lt;=$O$10),$M$10,IF(AND(F915&gt;=$N$11,F915&lt;=$O$11),$M$11,IF(AND(F915&gt;=$N$12,F915&lt;=$O$12),$M$12,IF(AND(F915&gt;=$N$13,F915&lt;=$O$13),$M$13,IF(AND(F915&gt;=$N$14,F915&lt;=$O$14),$M$14,IF(AND(F915&gt;=$N$15,F915&lt;=$O$15),$M$15,IF(AND(F915&gt;=$N$16,F915&lt;=$O$16),$M$16,IF(AND(F915&gt;=$N$17,F915&lt;=$O$17),$M$17,IF(AND(F915&gt;=$N$18,F915&lt;=$O$18),$M$18,IF(AND(F915&gt;=$M$19,F915&gt;=$N$19),$O$19,IF(AND(F915&gt;=$N$19,F915&lt;=$O$19),$M$19,IF(AND(F915&gt;=$N$20,F915&lt;=$O$20),$M$20,IF(AND(F915&gt;=$N$21,F915&lt;=$O$21),$M$21,IF(AND(F915&gt;=$N$22,F915&lt;=$O$22),$M$22,IF(AND(F915&gt;=$N$23,F915&lt;=$O$23),$M$23,IF(AND(F915&gt;=$N$24,F915&lt;=$O$24),$M$24,IF(AND(F915&gt;=$N$25,F915&lt;=$O$25),$M$25,IF(AND(F915&gt;=$N$26,F915&lt;=$O$26),$M$26,IF(AND(F915&gt;=$N$27,F915&lt;=$O$27),$M$27,IF(AND(F915&gt;=$N$28,F915&lt;=$O$28),$M$28,IF(AND(F915&gt;=$N$29,F915&lt;=$O$29),$M$29))))))))))))))))))))))))))))))</f>
        <v>8</v>
      </c>
      <c r="D915" s="19" t="s">
        <v>19</v>
      </c>
      <c r="E915" s="19" t="s">
        <v>1235</v>
      </c>
      <c r="F915" s="23">
        <v>101</v>
      </c>
      <c r="G915" s="23"/>
      <c r="H915" s="19" t="s">
        <v>2018</v>
      </c>
      <c r="I915" s="19" t="s">
        <v>0</v>
      </c>
      <c r="J915" s="19" t="s">
        <v>2856</v>
      </c>
      <c r="L915" s="22"/>
      <c r="XFD915" s="22"/>
    </row>
    <row r="916" spans="1:12 16384:16384" s="19" customFormat="1" x14ac:dyDescent="0.35">
      <c r="A916" s="19" t="s">
        <v>2019</v>
      </c>
      <c r="B916" s="45" t="str">
        <f>HYPERLINK(Table4[[#This Row],[Link]],Table4[[#This Row],[Pattern w/out Hyperlink]])</f>
        <v>Kettering</v>
      </c>
      <c r="C916" s="19">
        <f>IF(F916&lt;=$N$1,$M$1,IF(AND(F916&gt;=$N$2,F916&lt;=$O$2),$M$2,IF(AND(F916&gt;=$N$3,F916&lt;=$O$3),$M$3,IF(AND(F916&gt;=$N$4,F916&lt;=$O$4),$M$4,IF(AND(F916&gt;=$N$5,F916&lt;=$O$5),$M$5,IF(AND(F916&gt;=$N$6,F916&lt;=$O$6),$M$6,IF(AND(F916&gt;=$N$7,F916&lt;=$O$7),$M$7,IF(AND(F916&gt;=$N$8,F916&lt;=$O$8),$M$8,IF(AND(F916&gt;$N$9,F916&lt;=$O$9),$M$9,IF(AND(F916&gt;=$N$10,F916&lt;=$O$10),$M$10,IF(AND(F916&gt;=$N$11,F916&lt;=$O$11),$M$11,IF(AND(F916&gt;=$N$12,F916&lt;=$O$12),$M$12,IF(AND(F916&gt;=$N$13,F916&lt;=$O$13),$M$13,IF(AND(F916&gt;=$N$14,F916&lt;=$O$14),$M$14,IF(AND(F916&gt;=$N$15,F916&lt;=$O$15),$M$15,IF(AND(F916&gt;=$N$16,F916&lt;=$O$16),$M$16,IF(AND(F916&gt;=$N$17,F916&lt;=$O$17),$M$17,IF(AND(F916&gt;=$N$18,F916&lt;=$O$18),$M$18,IF(AND(F916&gt;=$M$19,F916&gt;=$N$19),$O$19,IF(AND(F916&gt;=$N$19,F916&lt;=$O$19),$M$19,IF(AND(F916&gt;=$N$20,F916&lt;=$O$20),$M$20,IF(AND(F916&gt;=$N$21,F916&lt;=$O$21),$M$21,IF(AND(F916&gt;=$N$22,F916&lt;=$O$22),$M$22,IF(AND(F916&gt;=$N$23,F916&lt;=$O$23),$M$23,IF(AND(F916&gt;=$N$24,F916&lt;=$O$24),$M$24,IF(AND(F916&gt;=$N$25,F916&lt;=$O$25),$M$25,IF(AND(F916&gt;=$N$26,F916&lt;=$O$26),$M$26,IF(AND(F916&gt;=$N$27,F916&lt;=$O$27),$M$27,IF(AND(F916&gt;=$N$28,F916&lt;=$O$28),$M$28,IF(AND(F916&gt;=$N$29,F916&lt;=$O$29),$M$29))))))))))))))))))))))))))))))</f>
        <v>8</v>
      </c>
      <c r="D916" s="19" t="s">
        <v>19</v>
      </c>
      <c r="E916" s="19" t="s">
        <v>1235</v>
      </c>
      <c r="F916" s="23">
        <v>101</v>
      </c>
      <c r="G916" s="23"/>
      <c r="H916" s="19" t="s">
        <v>2020</v>
      </c>
      <c r="I916" s="19" t="s">
        <v>0</v>
      </c>
      <c r="J916" s="19" t="s">
        <v>2856</v>
      </c>
      <c r="L916" s="22"/>
      <c r="XFD916" s="22"/>
    </row>
    <row r="917" spans="1:12 16384:16384" s="19" customFormat="1" x14ac:dyDescent="0.35">
      <c r="A917" s="19" t="s">
        <v>469</v>
      </c>
      <c r="B917" s="43" t="str">
        <f>HYPERLINK(Table4[[#This Row],[Link]],Table4[[#This Row],[Pattern w/out Hyperlink]])</f>
        <v>Linen</v>
      </c>
      <c r="C917" s="19">
        <f>IF(F917&lt;=$N$1,$M$1,IF(AND(F917&gt;=$N$2,F917&lt;=$O$2),$M$2,IF(AND(F917&gt;=$N$3,F917&lt;=$O$3),$M$3,IF(AND(F917&gt;=$N$4,F917&lt;=$O$4),$M$4,IF(AND(F917&gt;=$N$5,F917&lt;=$O$5),$M$5,IF(AND(F917&gt;=$N$6,F917&lt;=$O$6),$M$6,IF(AND(F917&gt;=$N$7,F917&lt;=$O$7),$M$7,IF(AND(F917&gt;=$N$8,F917&lt;=$O$8),$M$8,IF(AND(F917&gt;$N$9,F917&lt;=$O$9),$M$9,IF(AND(F917&gt;=$N$10,F917&lt;=$O$10),$M$10,IF(AND(F917&gt;=$N$11,F917&lt;=$O$11),$M$11,IF(AND(F917&gt;=$N$12,F917&lt;=$O$12),$M$12,IF(AND(F917&gt;=$N$13,F917&lt;=$O$13),$M$13,IF(AND(F917&gt;=$N$14,F917&lt;=$O$14),$M$14,IF(AND(F917&gt;=$N$15,F917&lt;=$O$15),$M$15,IF(AND(F917&gt;=$N$16,F917&lt;=$O$16),$M$16,IF(AND(F917&gt;=$N$17,F917&lt;=$O$17),$M$17,IF(AND(F917&gt;=$N$18,F917&lt;=$O$18),$M$18,IF(AND(F917&gt;=$M$19,F917&gt;=$N$19),$O$19,IF(AND(F917&gt;=$N$19,F917&lt;=$O$19),$M$19,IF(AND(F917&gt;=$N$20,F917&lt;=$O$20),$M$20,IF(AND(F917&gt;=$N$21,F917&lt;=$O$21),$M$21,IF(AND(F917&gt;=$N$22,F917&lt;=$O$22),$M$22,IF(AND(F917&gt;=$N$23,F917&lt;=$O$23),$M$23,IF(AND(F917&gt;=$N$24,F917&lt;=$O$24),$M$24,IF(AND(F917&gt;=$N$25,F917&lt;=$O$25),$M$25,IF(AND(F917&gt;=$N$26,F917&lt;=$O$26),$M$26,IF(AND(F917&gt;=$N$27,F917&lt;=$O$27),$M$27,IF(AND(F917&gt;=$N$28,F917&lt;=$O$28),$M$28,IF(AND(F917&gt;=$N$29,F917&lt;=$O$29),$M$29))))))))))))))))))))))))))))))</f>
        <v>8</v>
      </c>
      <c r="D917" s="19" t="s">
        <v>88</v>
      </c>
      <c r="E917" s="19" t="s">
        <v>1235</v>
      </c>
      <c r="F917" s="23">
        <f>Table4[[#This Row],[USD Pricing]]*Exchange!$A$1</f>
        <v>105</v>
      </c>
      <c r="G917" s="23">
        <v>75</v>
      </c>
      <c r="H917" s="21" t="s">
        <v>7413</v>
      </c>
      <c r="I917" s="19" t="s">
        <v>0</v>
      </c>
      <c r="J917" s="19" t="s">
        <v>2868</v>
      </c>
      <c r="L917" s="22"/>
      <c r="XFD917" s="22"/>
    </row>
    <row r="918" spans="1:12 16384:16384" s="19" customFormat="1" x14ac:dyDescent="0.35">
      <c r="A918" s="19" t="s">
        <v>2632</v>
      </c>
      <c r="B918" s="43" t="str">
        <f>HYPERLINK(Table4[[#This Row],[Link]],Table4[[#This Row],[Pattern w/out Hyperlink]])</f>
        <v>Lunaria</v>
      </c>
      <c r="C918" s="19">
        <f>IF(F918&lt;=$N$1,$M$1,IF(AND(F918&gt;=$N$2,F918&lt;=$O$2),$M$2,IF(AND(F918&gt;=$N$3,F918&lt;=$O$3),$M$3,IF(AND(F918&gt;=$N$4,F918&lt;=$O$4),$M$4,IF(AND(F918&gt;=$N$5,F918&lt;=$O$5),$M$5,IF(AND(F918&gt;=$N$6,F918&lt;=$O$6),$M$6,IF(AND(F918&gt;=$N$7,F918&lt;=$O$7),$M$7,IF(AND(F918&gt;=$N$8,F918&lt;=$O$8),$M$8,IF(AND(F918&gt;$N$9,F918&lt;=$O$9),$M$9,IF(AND(F918&gt;=$N$10,F918&lt;=$O$10),$M$10,IF(AND(F918&gt;=$N$11,F918&lt;=$O$11),$M$11,IF(AND(F918&gt;=$N$12,F918&lt;=$O$12),$M$12,IF(AND(F918&gt;=$N$13,F918&lt;=$O$13),$M$13,IF(AND(F918&gt;=$N$14,F918&lt;=$O$14),$M$14,IF(AND(F918&gt;=$N$15,F918&lt;=$O$15),$M$15,IF(AND(F918&gt;=$N$16,F918&lt;=$O$16),$M$16,IF(AND(F918&gt;=$N$17,F918&lt;=$O$17),$M$17,IF(AND(F918&gt;=$N$18,F918&lt;=$O$18),$M$18,IF(AND(F918&gt;=$M$19,F918&gt;=$N$19),$O$19,IF(AND(F918&gt;=$N$19,F918&lt;=$O$19),$M$19,IF(AND(F918&gt;=$N$20,F918&lt;=$O$20),$M$20,IF(AND(F918&gt;=$N$21,F918&lt;=$O$21),$M$21,IF(AND(F918&gt;=$N$22,F918&lt;=$O$22),$M$22,IF(AND(F918&gt;=$N$23,F918&lt;=$O$23),$M$23,IF(AND(F918&gt;=$N$24,F918&lt;=$O$24),$M$24,IF(AND(F918&gt;=$N$25,F918&lt;=$O$25),$M$25,IF(AND(F918&gt;=$N$26,F918&lt;=$O$26),$M$26,IF(AND(F918&gt;=$N$27,F918&lt;=$O$27),$M$27,IF(AND(F918&gt;=$N$28,F918&lt;=$O$28),$M$28,IF(AND(F918&gt;=$N$29,F918&lt;=$O$29),$M$29))))))))))))))))))))))))))))))</f>
        <v>8</v>
      </c>
      <c r="D918" s="19" t="s">
        <v>88</v>
      </c>
      <c r="E918" s="19" t="s">
        <v>1235</v>
      </c>
      <c r="F918" s="23">
        <f>Table4[[#This Row],[USD Pricing]]*Exchange!$A$1</f>
        <v>105</v>
      </c>
      <c r="G918" s="23">
        <v>75</v>
      </c>
      <c r="H918" s="21" t="s">
        <v>7414</v>
      </c>
      <c r="I918" s="19" t="s">
        <v>0</v>
      </c>
      <c r="J918" s="19" t="s">
        <v>2868</v>
      </c>
      <c r="L918" s="22"/>
      <c r="XFD918" s="22"/>
    </row>
    <row r="919" spans="1:12 16384:16384" s="19" customFormat="1" x14ac:dyDescent="0.35">
      <c r="A919" s="19" t="s">
        <v>485</v>
      </c>
      <c r="B919" s="45" t="str">
        <f>HYPERLINK(Table4[[#This Row],[Link]],Table4[[#This Row],[Pattern w/out Hyperlink]])</f>
        <v>Majorca</v>
      </c>
      <c r="C919" s="19">
        <f>IF(F919&lt;=$N$1,$M$1,IF(AND(F919&gt;=$N$2,F919&lt;=$O$2),$M$2,IF(AND(F919&gt;=$N$3,F919&lt;=$O$3),$M$3,IF(AND(F919&gt;=$N$4,F919&lt;=$O$4),$M$4,IF(AND(F919&gt;=$N$5,F919&lt;=$O$5),$M$5,IF(AND(F919&gt;=$N$6,F919&lt;=$O$6),$M$6,IF(AND(F919&gt;=$N$7,F919&lt;=$O$7),$M$7,IF(AND(F919&gt;=$N$8,F919&lt;=$O$8),$M$8,IF(AND(F919&gt;$N$9,F919&lt;=$O$9),$M$9,IF(AND(F919&gt;=$N$10,F919&lt;=$O$10),$M$10,IF(AND(F919&gt;=$N$11,F919&lt;=$O$11),$M$11,IF(AND(F919&gt;=$N$12,F919&lt;=$O$12),$M$12,IF(AND(F919&gt;=$N$13,F919&lt;=$O$13),$M$13,IF(AND(F919&gt;=$N$14,F919&lt;=$O$14),$M$14,IF(AND(F919&gt;=$N$15,F919&lt;=$O$15),$M$15,IF(AND(F919&gt;=$N$16,F919&lt;=$O$16),$M$16,IF(AND(F919&gt;=$N$17,F919&lt;=$O$17),$M$17,IF(AND(F919&gt;=$N$18,F919&lt;=$O$18),$M$18,IF(AND(F919&gt;=$M$19,F919&gt;=$N$19),$O$19,IF(AND(F919&gt;=$N$19,F919&lt;=$O$19),$M$19,IF(AND(F919&gt;=$N$20,F919&lt;=$O$20),$M$20,IF(AND(F919&gt;=$N$21,F919&lt;=$O$21),$M$21,IF(AND(F919&gt;=$N$22,F919&lt;=$O$22),$M$22,IF(AND(F919&gt;=$N$23,F919&lt;=$O$23),$M$23,IF(AND(F919&gt;=$N$24,F919&lt;=$O$24),$M$24,IF(AND(F919&gt;=$N$25,F919&lt;=$O$25),$M$25,IF(AND(F919&gt;=$N$26,F919&lt;=$O$26),$M$26,IF(AND(F919&gt;=$N$27,F919&lt;=$O$27),$M$27,IF(AND(F919&gt;=$N$28,F919&lt;=$O$28),$M$28,IF(AND(F919&gt;=$N$29,F919&lt;=$O$29),$M$29))))))))))))))))))))))))))))))</f>
        <v>8</v>
      </c>
      <c r="D919" s="19" t="s">
        <v>24</v>
      </c>
      <c r="E919" s="19" t="s">
        <v>1235</v>
      </c>
      <c r="F919" s="23">
        <f>Table4[[#This Row],[USD Pricing]]*Exchange!$A$1</f>
        <v>100.1</v>
      </c>
      <c r="G919" s="23">
        <v>71.5</v>
      </c>
      <c r="H919" s="19" t="s">
        <v>978</v>
      </c>
      <c r="I919" s="19" t="s">
        <v>1319</v>
      </c>
      <c r="J919" s="19" t="s">
        <v>2856</v>
      </c>
      <c r="L919" s="22"/>
      <c r="XFD919" s="22"/>
    </row>
    <row r="920" spans="1:12 16384:16384" s="19" customFormat="1" x14ac:dyDescent="0.35">
      <c r="A920" s="19" t="s">
        <v>1580</v>
      </c>
      <c r="B920" s="43" t="str">
        <f>HYPERLINK(Table4[[#This Row],[Link]],Table4[[#This Row],[Pattern w/out Hyperlink]])</f>
        <v>Mesh</v>
      </c>
      <c r="C920" s="19">
        <f>IF(F920&lt;=$N$1,$M$1,IF(AND(F920&gt;=$N$2,F920&lt;=$O$2),$M$2,IF(AND(F920&gt;=$N$3,F920&lt;=$O$3),$M$3,IF(AND(F920&gt;=$N$4,F920&lt;=$O$4),$M$4,IF(AND(F920&gt;=$N$5,F920&lt;=$O$5),$M$5,IF(AND(F920&gt;=$N$6,F920&lt;=$O$6),$M$6,IF(AND(F920&gt;=$N$7,F920&lt;=$O$7),$M$7,IF(AND(F920&gt;=$N$8,F920&lt;=$O$8),$M$8,IF(AND(F920&gt;$N$9,F920&lt;=$O$9),$M$9,IF(AND(F920&gt;=$N$10,F920&lt;=$O$10),$M$10,IF(AND(F920&gt;=$N$11,F920&lt;=$O$11),$M$11,IF(AND(F920&gt;=$N$12,F920&lt;=$O$12),$M$12,IF(AND(F920&gt;=$N$13,F920&lt;=$O$13),$M$13,IF(AND(F920&gt;=$N$14,F920&lt;=$O$14),$M$14,IF(AND(F920&gt;=$N$15,F920&lt;=$O$15),$M$15,IF(AND(F920&gt;=$N$16,F920&lt;=$O$16),$M$16,IF(AND(F920&gt;=$N$17,F920&lt;=$O$17),$M$17,IF(AND(F920&gt;=$N$18,F920&lt;=$O$18),$M$18,IF(AND(F920&gt;=$M$19,F920&gt;=$N$19),$O$19,IF(AND(F920&gt;=$N$19,F920&lt;=$O$19),$M$19,IF(AND(F920&gt;=$N$20,F920&lt;=$O$20),$M$20,IF(AND(F920&gt;=$N$21,F920&lt;=$O$21),$M$21,IF(AND(F920&gt;=$N$22,F920&lt;=$O$22),$M$22,IF(AND(F920&gt;=$N$23,F920&lt;=$O$23),$M$23,IF(AND(F920&gt;=$N$24,F920&lt;=$O$24),$M$24,IF(AND(F920&gt;=$N$25,F920&lt;=$O$25),$M$25,IF(AND(F920&gt;=$N$26,F920&lt;=$O$26),$M$26,IF(AND(F920&gt;=$N$27,F920&lt;=$O$27),$M$27,IF(AND(F920&gt;=$N$28,F920&lt;=$O$28),$M$28,IF(AND(F920&gt;=$N$29,F920&lt;=$O$29),$M$29))))))))))))))))))))))))))))))</f>
        <v>8</v>
      </c>
      <c r="D920" s="19" t="s">
        <v>88</v>
      </c>
      <c r="E920" s="19" t="s">
        <v>1235</v>
      </c>
      <c r="F920" s="23">
        <f>Table4[[#This Row],[USD Pricing]]*Exchange!$A$1</f>
        <v>105</v>
      </c>
      <c r="G920" s="23">
        <v>75</v>
      </c>
      <c r="H920" s="21" t="s">
        <v>7415</v>
      </c>
      <c r="I920" s="19" t="s">
        <v>0</v>
      </c>
      <c r="J920" s="19" t="s">
        <v>2868</v>
      </c>
      <c r="L920" s="22"/>
      <c r="XFD920" s="22"/>
    </row>
    <row r="921" spans="1:12 16384:16384" s="19" customFormat="1" x14ac:dyDescent="0.35">
      <c r="A921" s="12" t="s">
        <v>538</v>
      </c>
      <c r="B921" s="19" t="str">
        <f>HYPERLINK(Table4[[#This Row],[Link]],Table4[[#This Row],[Pattern w/out Hyperlink]])</f>
        <v>Molecule</v>
      </c>
      <c r="C921" s="19">
        <f>IF(F921&lt;=$N$1,$M$1,IF(AND(F921&gt;=$N$2,F921&lt;=$O$2),$M$2,IF(AND(F921&gt;=$N$3,F921&lt;=$O$3),$M$3,IF(AND(F921&gt;=$N$4,F921&lt;=$O$4),$M$4,IF(AND(F921&gt;=$N$5,F921&lt;=$O$5),$M$5,IF(AND(F921&gt;=$N$6,F921&lt;=$O$6),$M$6,IF(AND(F921&gt;=$N$7,F921&lt;=$O$7),$M$7,IF(AND(F921&gt;=$N$8,F921&lt;=$O$8),$M$8,IF(AND(F921&gt;$N$9,F921&lt;=$O$9),$M$9,IF(AND(F921&gt;=$N$10,F921&lt;=$O$10),$M$10,IF(AND(F921&gt;=$N$11,F921&lt;=$O$11),$M$11,IF(AND(F921&gt;=$N$12,F921&lt;=$O$12),$M$12,IF(AND(F921&gt;=$N$13,F921&lt;=$O$13),$M$13,IF(AND(F921&gt;=$N$14,F921&lt;=$O$14),$M$14,IF(AND(F921&gt;=$N$15,F921&lt;=$O$15),$M$15,IF(AND(F921&gt;=$N$16,F921&lt;=$O$16),$M$16,IF(AND(F921&gt;=$N$17,F921&lt;=$O$17),$M$17,IF(AND(F921&gt;=$N$18,F921&lt;=$O$18),$M$18,IF(AND(F921&gt;=$M$19,F921&gt;=$N$19),$O$19,IF(AND(F921&gt;=$N$19,F921&lt;=$O$19),$M$19,IF(AND(F921&gt;=$N$20,F921&lt;=$O$20),$M$20,IF(AND(F921&gt;=$N$21,F921&lt;=$O$21),$M$21,IF(AND(F921&gt;=$N$22,F921&lt;=$O$22),$M$22,IF(AND(F921&gt;=$N$23,F921&lt;=$O$23),$M$23,IF(AND(F921&gt;=$N$24,F921&lt;=$O$24),$M$24,IF(AND(F921&gt;=$N$25,F921&lt;=$O$25),$M$25,IF(AND(F921&gt;=$N$26,F921&lt;=$O$26),$M$26,IF(AND(F921&gt;=$N$27,F921&lt;=$O$27),$M$27,IF(AND(F921&gt;=$N$28,F921&lt;=$O$28),$M$28,IF(AND(F921&gt;=$N$29,F921&lt;=$O$29),$M$29))))))))))))))))))))))))))))))</f>
        <v>8</v>
      </c>
      <c r="D921" s="19" t="s">
        <v>22</v>
      </c>
      <c r="E921" s="19" t="s">
        <v>1235</v>
      </c>
      <c r="F921" s="16">
        <f>Table4[[#This Row],[USD Pricing]]*Exchange!$A$1</f>
        <v>96.011999999999986</v>
      </c>
      <c r="G921" s="16">
        <v>68.58</v>
      </c>
      <c r="H921" s="12" t="s">
        <v>1695</v>
      </c>
      <c r="I921" s="19" t="s">
        <v>4213</v>
      </c>
      <c r="J921" s="19" t="s">
        <v>8275</v>
      </c>
      <c r="K921" s="12"/>
      <c r="L921" s="22"/>
      <c r="XFD921" s="22"/>
    </row>
    <row r="922" spans="1:12 16384:16384" s="19" customFormat="1" x14ac:dyDescent="0.35">
      <c r="A922" s="12" t="s">
        <v>7312</v>
      </c>
      <c r="B922" s="19" t="str">
        <f>HYPERLINK(Table4[[#This Row],[Link]],Table4[[#This Row],[Pattern w/out Hyperlink]])</f>
        <v>Monotex</v>
      </c>
      <c r="C922" s="19">
        <f>IF(F922&lt;=$N$1,$M$1,IF(AND(F922&gt;=$N$2,F922&lt;=$O$2),$M$2,IF(AND(F922&gt;=$N$3,F922&lt;=$O$3),$M$3,IF(AND(F922&gt;=$N$4,F922&lt;=$O$4),$M$4,IF(AND(F922&gt;=$N$5,F922&lt;=$O$5),$M$5,IF(AND(F922&gt;=$N$6,F922&lt;=$O$6),$M$6,IF(AND(F922&gt;=$N$7,F922&lt;=$O$7),$M$7,IF(AND(F922&gt;=$N$8,F922&lt;=$O$8),$M$8,IF(AND(F922&gt;$N$9,F922&lt;=$O$9),$M$9,IF(AND(F922&gt;=$N$10,F922&lt;=$O$10),$M$10,IF(AND(F922&gt;=$N$11,F922&lt;=$O$11),$M$11,IF(AND(F922&gt;=$N$12,F922&lt;=$O$12),$M$12,IF(AND(F922&gt;=$N$13,F922&lt;=$O$13),$M$13,IF(AND(F922&gt;=$N$14,F922&lt;=$O$14),$M$14,IF(AND(F922&gt;=$N$15,F922&lt;=$O$15),$M$15,IF(AND(F922&gt;=$N$16,F922&lt;=$O$16),$M$16,IF(AND(F922&gt;=$N$17,F922&lt;=$O$17),$M$17,IF(AND(F922&gt;=$N$18,F922&lt;=$O$18),$M$18,IF(AND(F922&gt;=$M$19,F922&gt;=$N$19),$O$19,IF(AND(F922&gt;=$N$19,F922&lt;=$O$19),$M$19,IF(AND(F922&gt;=$N$20,F922&lt;=$O$20),$M$20,IF(AND(F922&gt;=$N$21,F922&lt;=$O$21),$M$21,IF(AND(F922&gt;=$N$22,F922&lt;=$O$22),$M$22,IF(AND(F922&gt;=$N$23,F922&lt;=$O$23),$M$23,IF(AND(F922&gt;=$N$24,F922&lt;=$O$24),$M$24,IF(AND(F922&gt;=$N$25,F922&lt;=$O$25),$M$25,IF(AND(F922&gt;=$N$26,F922&lt;=$O$26),$M$26,IF(AND(F922&gt;=$N$27,F922&lt;=$O$27),$M$27,IF(AND(F922&gt;=$N$28,F922&lt;=$O$28),$M$28,IF(AND(F922&gt;=$N$29,F922&lt;=$O$29),$M$29))))))))))))))))))))))))))))))</f>
        <v>8</v>
      </c>
      <c r="D922" s="19" t="s">
        <v>7178</v>
      </c>
      <c r="E922" s="19" t="s">
        <v>1235</v>
      </c>
      <c r="F922" s="16">
        <v>99</v>
      </c>
      <c r="G922" s="16"/>
      <c r="H922" s="12" t="s">
        <v>7313</v>
      </c>
      <c r="I922" s="19" t="s">
        <v>0</v>
      </c>
      <c r="J922" s="19" t="s">
        <v>2857</v>
      </c>
      <c r="K922" s="12" t="s">
        <v>8158</v>
      </c>
      <c r="L922" s="22"/>
      <c r="XFD922" s="22"/>
    </row>
    <row r="923" spans="1:12 16384:16384" s="19" customFormat="1" x14ac:dyDescent="0.35">
      <c r="A923" s="19" t="s">
        <v>531</v>
      </c>
      <c r="B923" s="43" t="str">
        <f>HYPERLINK(Table4[[#This Row],[Link]],Table4[[#This Row],[Pattern w/out Hyperlink]])</f>
        <v>Mingle</v>
      </c>
      <c r="C923" s="19">
        <f>IF(F923&lt;=$N$1,$M$1,IF(AND(F923&gt;=$N$2,F923&lt;=$O$2),$M$2,IF(AND(F923&gt;=$N$3,F923&lt;=$O$3),$M$3,IF(AND(F923&gt;=$N$4,F923&lt;=$O$4),$M$4,IF(AND(F923&gt;=$N$5,F923&lt;=$O$5),$M$5,IF(AND(F923&gt;=$N$6,F923&lt;=$O$6),$M$6,IF(AND(F923&gt;=$N$7,F923&lt;=$O$7),$M$7,IF(AND(F923&gt;=$N$8,F923&lt;=$O$8),$M$8,IF(AND(F923&gt;$N$9,F923&lt;=$O$9),$M$9,IF(AND(F923&gt;=$N$10,F923&lt;=$O$10),$M$10,IF(AND(F923&gt;=$N$11,F923&lt;=$O$11),$M$11,IF(AND(F923&gt;=$N$12,F923&lt;=$O$12),$M$12,IF(AND(F923&gt;=$N$13,F923&lt;=$O$13),$M$13,IF(AND(F923&gt;=$N$14,F923&lt;=$O$14),$M$14,IF(AND(F923&gt;=$N$15,F923&lt;=$O$15),$M$15,IF(AND(F923&gt;=$N$16,F923&lt;=$O$16),$M$16,IF(AND(F923&gt;=$N$17,F923&lt;=$O$17),$M$17,IF(AND(F923&gt;=$N$18,F923&lt;=$O$18),$M$18,IF(AND(F923&gt;=$M$19,F923&gt;=$N$19),$O$19,IF(AND(F923&gt;=$N$19,F923&lt;=$O$19),$M$19,IF(AND(F923&gt;=$N$20,F923&lt;=$O$20),$M$20,IF(AND(F923&gt;=$N$21,F923&lt;=$O$21),$M$21,IF(AND(F923&gt;=$N$22,F923&lt;=$O$22),$M$22,IF(AND(F923&gt;=$N$23,F923&lt;=$O$23),$M$23,IF(AND(F923&gt;=$N$24,F923&lt;=$O$24),$M$24,IF(AND(F923&gt;=$N$25,F923&lt;=$O$25),$M$25,IF(AND(F923&gt;=$N$26,F923&lt;=$O$26),$M$26,IF(AND(F923&gt;=$N$27,F923&lt;=$O$27),$M$27,IF(AND(F923&gt;=$N$28,F923&lt;=$O$28),$M$28,IF(AND(F923&gt;=$N$29,F923&lt;=$O$29),$M$29))))))))))))))))))))))))))))))</f>
        <v>8</v>
      </c>
      <c r="D923" s="19" t="s">
        <v>88</v>
      </c>
      <c r="E923" s="19" t="s">
        <v>1235</v>
      </c>
      <c r="F923" s="23">
        <f>Table4[[#This Row],[USD Pricing]]*Exchange!$A$1</f>
        <v>105</v>
      </c>
      <c r="G923" s="23">
        <v>75</v>
      </c>
      <c r="H923" s="21" t="s">
        <v>7416</v>
      </c>
      <c r="I923" s="19" t="s">
        <v>0</v>
      </c>
      <c r="J923" s="19" t="s">
        <v>2868</v>
      </c>
      <c r="L923" s="22"/>
      <c r="XFD923" s="22"/>
    </row>
    <row r="924" spans="1:12 16384:16384" s="19" customFormat="1" x14ac:dyDescent="0.35">
      <c r="A924" s="12" t="s">
        <v>8210</v>
      </c>
      <c r="B924" s="19" t="str">
        <f>HYPERLINK(Table4[[#This Row],[Link]],Table4[[#This Row],[Pattern w/out Hyperlink]])</f>
        <v>Mote</v>
      </c>
      <c r="C924" s="19">
        <f>IF(F924&lt;=$N$1,$M$1,IF(AND(F924&gt;=$N$2,F924&lt;=$O$2),$M$2,IF(AND(F924&gt;=$N$3,F924&lt;=$O$3),$M$3,IF(AND(F924&gt;=$N$4,F924&lt;=$O$4),$M$4,IF(AND(F924&gt;=$N$5,F924&lt;=$O$5),$M$5,IF(AND(F924&gt;=$N$6,F924&lt;=$O$6),$M$6,IF(AND(F924&gt;=$N$7,F924&lt;=$O$7),$M$7,IF(AND(F924&gt;=$N$8,F924&lt;=$O$8),$M$8,IF(AND(F924&gt;$N$9,F924&lt;=$O$9),$M$9,IF(AND(F924&gt;=$N$10,F924&lt;=$O$10),$M$10,IF(AND(F924&gt;=$N$11,F924&lt;=$O$11),$M$11,IF(AND(F924&gt;=$N$12,F924&lt;=$O$12),$M$12,IF(AND(F924&gt;=$N$13,F924&lt;=$O$13),$M$13,IF(AND(F924&gt;=$N$14,F924&lt;=$O$14),$M$14,IF(AND(F924&gt;=$N$15,F924&lt;=$O$15),$M$15,IF(AND(F924&gt;=$N$16,F924&lt;=$O$16),$M$16,IF(AND(F924&gt;=$N$17,F924&lt;=$O$17),$M$17,IF(AND(F924&gt;=$N$18,F924&lt;=$O$18),$M$18,IF(AND(F924&gt;=$M$19,F924&gt;=$N$19),$O$19,IF(AND(F924&gt;=$N$19,F924&lt;=$O$19),$M$19,IF(AND(F924&gt;=$N$20,F924&lt;=$O$20),$M$20,IF(AND(F924&gt;=$N$21,F924&lt;=$O$21),$M$21,IF(AND(F924&gt;=$N$22,F924&lt;=$O$22),$M$22,IF(AND(F924&gt;=$N$23,F924&lt;=$O$23),$M$23,IF(AND(F924&gt;=$N$24,F924&lt;=$O$24),$M$24,IF(AND(F924&gt;=$N$25,F924&lt;=$O$25),$M$25,IF(AND(F924&gt;=$N$26,F924&lt;=$O$26),$M$26,IF(AND(F924&gt;=$N$27,F924&lt;=$O$27),$M$27,IF(AND(F924&gt;=$N$28,F924&lt;=$O$28),$M$28,IF(AND(F924&gt;=$N$29,F924&lt;=$O$29),$M$29))))))))))))))))))))))))))))))</f>
        <v>8</v>
      </c>
      <c r="D924" s="19" t="s">
        <v>25</v>
      </c>
      <c r="E924" s="19" t="s">
        <v>1235</v>
      </c>
      <c r="F924" s="16">
        <v>110.25</v>
      </c>
      <c r="G924" s="16"/>
      <c r="H924" s="12" t="s">
        <v>8211</v>
      </c>
      <c r="I924" s="19" t="s">
        <v>4213</v>
      </c>
      <c r="J924" s="19" t="s">
        <v>2857</v>
      </c>
      <c r="K924" s="12"/>
      <c r="L924" s="22"/>
      <c r="XFD924" s="22"/>
    </row>
    <row r="925" spans="1:12 16384:16384" s="19" customFormat="1" x14ac:dyDescent="0.35">
      <c r="A925" s="19" t="s">
        <v>3048</v>
      </c>
      <c r="B925" s="45" t="str">
        <f>HYPERLINK(Table4[[#This Row],[Link]],Table4[[#This Row],[Pattern w/out Hyperlink]])</f>
        <v>Nappa</v>
      </c>
      <c r="C925" s="19">
        <f>IF(F925&lt;=$N$1,$M$1,IF(AND(F925&gt;=$N$2,F925&lt;=$O$2),$M$2,IF(AND(F925&gt;=$N$3,F925&lt;=$O$3),$M$3,IF(AND(F925&gt;=$N$4,F925&lt;=$O$4),$M$4,IF(AND(F925&gt;=$N$5,F925&lt;=$O$5),$M$5,IF(AND(F925&gt;=$N$6,F925&lt;=$O$6),$M$6,IF(AND(F925&gt;=$N$7,F925&lt;=$O$7),$M$7,IF(AND(F925&gt;=$N$8,F925&lt;=$O$8),$M$8,IF(AND(F925&gt;$N$9,F925&lt;=$O$9),$M$9,IF(AND(F925&gt;=$N$10,F925&lt;=$O$10),$M$10,IF(AND(F925&gt;=$N$11,F925&lt;=$O$11),$M$11,IF(AND(F925&gt;=$N$12,F925&lt;=$O$12),$M$12,IF(AND(F925&gt;=$N$13,F925&lt;=$O$13),$M$13,IF(AND(F925&gt;=$N$14,F925&lt;=$O$14),$M$14,IF(AND(F925&gt;=$N$15,F925&lt;=$O$15),$M$15,IF(AND(F925&gt;=$N$16,F925&lt;=$O$16),$M$16,IF(AND(F925&gt;=$N$17,F925&lt;=$O$17),$M$17,IF(AND(F925&gt;=$N$18,F925&lt;=$O$18),$M$18,IF(AND(F925&gt;=$M$19,F925&gt;=$N$19),$O$19,IF(AND(F925&gt;=$N$19,F925&lt;=$O$19),$M$19,IF(AND(F925&gt;=$N$20,F925&lt;=$O$20),$M$20,IF(AND(F925&gt;=$N$21,F925&lt;=$O$21),$M$21,IF(AND(F925&gt;=$N$22,F925&lt;=$O$22),$M$22,IF(AND(F925&gt;=$N$23,F925&lt;=$O$23),$M$23,IF(AND(F925&gt;=$N$24,F925&lt;=$O$24),$M$24,IF(AND(F925&gt;=$N$25,F925&lt;=$O$25),$M$25,IF(AND(F925&gt;=$N$26,F925&lt;=$O$26),$M$26,IF(AND(F925&gt;=$N$27,F925&lt;=$O$27),$M$27,IF(AND(F925&gt;=$N$28,F925&lt;=$O$28),$M$28,IF(AND(F925&gt;=$N$29,F925&lt;=$O$29),$M$29))))))))))))))))))))))))))))))</f>
        <v>8</v>
      </c>
      <c r="D925" s="19" t="s">
        <v>2981</v>
      </c>
      <c r="E925" s="19" t="s">
        <v>1235</v>
      </c>
      <c r="F925" s="23">
        <f>Table4[[#This Row],[USD Pricing]]*Exchange!$A$1</f>
        <v>100.8</v>
      </c>
      <c r="G925" s="23">
        <v>72</v>
      </c>
      <c r="H925" s="19" t="s">
        <v>7805</v>
      </c>
      <c r="I925" s="19" t="s">
        <v>1319</v>
      </c>
      <c r="J925" s="19" t="s">
        <v>2856</v>
      </c>
      <c r="L925" s="22"/>
      <c r="XFD925" s="22"/>
    </row>
    <row r="926" spans="1:12 16384:16384" s="19" customFormat="1" x14ac:dyDescent="0.35">
      <c r="A926" s="12" t="s">
        <v>562</v>
      </c>
      <c r="B926" s="19" t="str">
        <f>HYPERLINK(Table4[[#This Row],[Link]],Table4[[#This Row],[Pattern w/out Hyperlink]])</f>
        <v>Nest</v>
      </c>
      <c r="C926" s="19">
        <f>IF(F926&lt;=$N$1,$M$1,IF(AND(F926&gt;=$N$2,F926&lt;=$O$2),$M$2,IF(AND(F926&gt;=$N$3,F926&lt;=$O$3),$M$3,IF(AND(F926&gt;=$N$4,F926&lt;=$O$4),$M$4,IF(AND(F926&gt;=$N$5,F926&lt;=$O$5),$M$5,IF(AND(F926&gt;=$N$6,F926&lt;=$O$6),$M$6,IF(AND(F926&gt;=$N$7,F926&lt;=$O$7),$M$7,IF(AND(F926&gt;=$N$8,F926&lt;=$O$8),$M$8,IF(AND(F926&gt;$N$9,F926&lt;=$O$9),$M$9,IF(AND(F926&gt;=$N$10,F926&lt;=$O$10),$M$10,IF(AND(F926&gt;=$N$11,F926&lt;=$O$11),$M$11,IF(AND(F926&gt;=$N$12,F926&lt;=$O$12),$M$12,IF(AND(F926&gt;=$N$13,F926&lt;=$O$13),$M$13,IF(AND(F926&gt;=$N$14,F926&lt;=$O$14),$M$14,IF(AND(F926&gt;=$N$15,F926&lt;=$O$15),$M$15,IF(AND(F926&gt;=$N$16,F926&lt;=$O$16),$M$16,IF(AND(F926&gt;=$N$17,F926&lt;=$O$17),$M$17,IF(AND(F926&gt;=$N$18,F926&lt;=$O$18),$M$18,IF(AND(F926&gt;=$M$19,F926&gt;=$N$19),$O$19,IF(AND(F926&gt;=$N$19,F926&lt;=$O$19),$M$19,IF(AND(F926&gt;=$N$20,F926&lt;=$O$20),$M$20,IF(AND(F926&gt;=$N$21,F926&lt;=$O$21),$M$21,IF(AND(F926&gt;=$N$22,F926&lt;=$O$22),$M$22,IF(AND(F926&gt;=$N$23,F926&lt;=$O$23),$M$23,IF(AND(F926&gt;=$N$24,F926&lt;=$O$24),$M$24,IF(AND(F926&gt;=$N$25,F926&lt;=$O$25),$M$25,IF(AND(F926&gt;=$N$26,F926&lt;=$O$26),$M$26,IF(AND(F926&gt;=$N$27,F926&lt;=$O$27),$M$27,IF(AND(F926&gt;=$N$28,F926&lt;=$O$28),$M$28,IF(AND(F926&gt;=$N$29,F926&lt;=$O$29),$M$29))))))))))))))))))))))))))))))</f>
        <v>8</v>
      </c>
      <c r="D926" s="19" t="s">
        <v>19</v>
      </c>
      <c r="E926" s="19" t="s">
        <v>1235</v>
      </c>
      <c r="F926" s="16">
        <v>113</v>
      </c>
      <c r="G926" s="16"/>
      <c r="H926" s="12" t="s">
        <v>4048</v>
      </c>
      <c r="I926" s="19" t="s">
        <v>0</v>
      </c>
      <c r="J926" s="19" t="s">
        <v>2857</v>
      </c>
      <c r="K926" s="12"/>
      <c r="L926" s="22"/>
      <c r="XFD926" s="22"/>
    </row>
    <row r="927" spans="1:12 16384:16384" s="19" customFormat="1" x14ac:dyDescent="0.35">
      <c r="A927" s="12" t="s">
        <v>562</v>
      </c>
      <c r="B927" s="19" t="str">
        <f>HYPERLINK(Table4[[#This Row],[Link]],Table4[[#This Row],[Pattern w/out Hyperlink]])</f>
        <v>Nest</v>
      </c>
      <c r="C927" s="19">
        <f>IF(F927&lt;=$N$1,$M$1,IF(AND(F927&gt;=$N$2,F927&lt;=$O$2),$M$2,IF(AND(F927&gt;=$N$3,F927&lt;=$O$3),$M$3,IF(AND(F927&gt;=$N$4,F927&lt;=$O$4),$M$4,IF(AND(F927&gt;=$N$5,F927&lt;=$O$5),$M$5,IF(AND(F927&gt;=$N$6,F927&lt;=$O$6),$M$6,IF(AND(F927&gt;=$N$7,F927&lt;=$O$7),$M$7,IF(AND(F927&gt;=$N$8,F927&lt;=$O$8),$M$8,IF(AND(F927&gt;$N$9,F927&lt;=$O$9),$M$9,IF(AND(F927&gt;=$N$10,F927&lt;=$O$10),$M$10,IF(AND(F927&gt;=$N$11,F927&lt;=$O$11),$M$11,IF(AND(F927&gt;=$N$12,F927&lt;=$O$12),$M$12,IF(AND(F927&gt;=$N$13,F927&lt;=$O$13),$M$13,IF(AND(F927&gt;=$N$14,F927&lt;=$O$14),$M$14,IF(AND(F927&gt;=$N$15,F927&lt;=$O$15),$M$15,IF(AND(F927&gt;=$N$16,F927&lt;=$O$16),$M$16,IF(AND(F927&gt;=$N$17,F927&lt;=$O$17),$M$17,IF(AND(F927&gt;=$N$18,F927&lt;=$O$18),$M$18,IF(AND(F927&gt;=$M$19,F927&gt;=$N$19),$O$19,IF(AND(F927&gt;=$N$19,F927&lt;=$O$19),$M$19,IF(AND(F927&gt;=$N$20,F927&lt;=$O$20),$M$20,IF(AND(F927&gt;=$N$21,F927&lt;=$O$21),$M$21,IF(AND(F927&gt;=$N$22,F927&lt;=$O$22),$M$22,IF(AND(F927&gt;=$N$23,F927&lt;=$O$23),$M$23,IF(AND(F927&gt;=$N$24,F927&lt;=$O$24),$M$24,IF(AND(F927&gt;=$N$25,F927&lt;=$O$25),$M$25,IF(AND(F927&gt;=$N$26,F927&lt;=$O$26),$M$26,IF(AND(F927&gt;=$N$27,F927&lt;=$O$27),$M$27,IF(AND(F927&gt;=$N$28,F927&lt;=$O$28),$M$28,IF(AND(F927&gt;=$N$29,F927&lt;=$O$29),$M$29))))))))))))))))))))))))))))))</f>
        <v>8</v>
      </c>
      <c r="D927" s="19" t="s">
        <v>25</v>
      </c>
      <c r="E927" s="19" t="s">
        <v>1235</v>
      </c>
      <c r="F927" s="16">
        <v>100.25</v>
      </c>
      <c r="G927" s="16"/>
      <c r="H927" s="12" t="s">
        <v>1150</v>
      </c>
      <c r="I927" s="19" t="s">
        <v>1319</v>
      </c>
      <c r="J927" s="19" t="s">
        <v>2857</v>
      </c>
      <c r="K927" s="12"/>
      <c r="L927" s="22"/>
      <c r="XFD927" s="22"/>
    </row>
    <row r="928" spans="1:12 16384:16384" s="19" customFormat="1" x14ac:dyDescent="0.35">
      <c r="A928" s="19" t="s">
        <v>1581</v>
      </c>
      <c r="B928" s="43" t="str">
        <f>HYPERLINK(Table4[[#This Row],[Link]],Table4[[#This Row],[Pattern w/out Hyperlink]])</f>
        <v>Needlepoint</v>
      </c>
      <c r="C928" s="19">
        <f>IF(F928&lt;=$N$1,$M$1,IF(AND(F928&gt;=$N$2,F928&lt;=$O$2),$M$2,IF(AND(F928&gt;=$N$3,F928&lt;=$O$3),$M$3,IF(AND(F928&gt;=$N$4,F928&lt;=$O$4),$M$4,IF(AND(F928&gt;=$N$5,F928&lt;=$O$5),$M$5,IF(AND(F928&gt;=$N$6,F928&lt;=$O$6),$M$6,IF(AND(F928&gt;=$N$7,F928&lt;=$O$7),$M$7,IF(AND(F928&gt;=$N$8,F928&lt;=$O$8),$M$8,IF(AND(F928&gt;$N$9,F928&lt;=$O$9),$M$9,IF(AND(F928&gt;=$N$10,F928&lt;=$O$10),$M$10,IF(AND(F928&gt;=$N$11,F928&lt;=$O$11),$M$11,IF(AND(F928&gt;=$N$12,F928&lt;=$O$12),$M$12,IF(AND(F928&gt;=$N$13,F928&lt;=$O$13),$M$13,IF(AND(F928&gt;=$N$14,F928&lt;=$O$14),$M$14,IF(AND(F928&gt;=$N$15,F928&lt;=$O$15),$M$15,IF(AND(F928&gt;=$N$16,F928&lt;=$O$16),$M$16,IF(AND(F928&gt;=$N$17,F928&lt;=$O$17),$M$17,IF(AND(F928&gt;=$N$18,F928&lt;=$O$18),$M$18,IF(AND(F928&gt;=$M$19,F928&gt;=$N$19),$O$19,IF(AND(F928&gt;=$N$19,F928&lt;=$O$19),$M$19,IF(AND(F928&gt;=$N$20,F928&lt;=$O$20),$M$20,IF(AND(F928&gt;=$N$21,F928&lt;=$O$21),$M$21,IF(AND(F928&gt;=$N$22,F928&lt;=$O$22),$M$22,IF(AND(F928&gt;=$N$23,F928&lt;=$O$23),$M$23,IF(AND(F928&gt;=$N$24,F928&lt;=$O$24),$M$24,IF(AND(F928&gt;=$N$25,F928&lt;=$O$25),$M$25,IF(AND(F928&gt;=$N$26,F928&lt;=$O$26),$M$26,IF(AND(F928&gt;=$N$27,F928&lt;=$O$27),$M$27,IF(AND(F928&gt;=$N$28,F928&lt;=$O$28),$M$28,IF(AND(F928&gt;=$N$29,F928&lt;=$O$29),$M$29))))))))))))))))))))))))))))))</f>
        <v>8</v>
      </c>
      <c r="D928" s="19" t="s">
        <v>88</v>
      </c>
      <c r="E928" s="19" t="s">
        <v>1235</v>
      </c>
      <c r="F928" s="23">
        <f>Table4[[#This Row],[USD Pricing]]*Exchange!$A$1</f>
        <v>105</v>
      </c>
      <c r="G928" s="23">
        <v>75</v>
      </c>
      <c r="H928" s="21" t="s">
        <v>7417</v>
      </c>
      <c r="I928" s="19" t="s">
        <v>0</v>
      </c>
      <c r="J928" s="19" t="s">
        <v>2868</v>
      </c>
      <c r="L928" s="22"/>
      <c r="XFD928" s="22"/>
    </row>
    <row r="929" spans="1:12 16384:16384" s="19" customFormat="1" x14ac:dyDescent="0.35">
      <c r="A929" s="12" t="s">
        <v>568</v>
      </c>
      <c r="B929" s="19" t="str">
        <f>HYPERLINK(Table4[[#This Row],[Link]],Table4[[#This Row],[Pattern w/out Hyperlink]])</f>
        <v>Nimble</v>
      </c>
      <c r="C929" s="19">
        <f>IF(F929&lt;=$N$1,$M$1,IF(AND(F929&gt;=$N$2,F929&lt;=$O$2),$M$2,IF(AND(F929&gt;=$N$3,F929&lt;=$O$3),$M$3,IF(AND(F929&gt;=$N$4,F929&lt;=$O$4),$M$4,IF(AND(F929&gt;=$N$5,F929&lt;=$O$5),$M$5,IF(AND(F929&gt;=$N$6,F929&lt;=$O$6),$M$6,IF(AND(F929&gt;=$N$7,F929&lt;=$O$7),$M$7,IF(AND(F929&gt;=$N$8,F929&lt;=$O$8),$M$8,IF(AND(F929&gt;$N$9,F929&lt;=$O$9),$M$9,IF(AND(F929&gt;=$N$10,F929&lt;=$O$10),$M$10,IF(AND(F929&gt;=$N$11,F929&lt;=$O$11),$M$11,IF(AND(F929&gt;=$N$12,F929&lt;=$O$12),$M$12,IF(AND(F929&gt;=$N$13,F929&lt;=$O$13),$M$13,IF(AND(F929&gt;=$N$14,F929&lt;=$O$14),$M$14,IF(AND(F929&gt;=$N$15,F929&lt;=$O$15),$M$15,IF(AND(F929&gt;=$N$16,F929&lt;=$O$16),$M$16,IF(AND(F929&gt;=$N$17,F929&lt;=$O$17),$M$17,IF(AND(F929&gt;=$N$18,F929&lt;=$O$18),$M$18,IF(AND(F929&gt;=$M$19,F929&gt;=$N$19),$O$19,IF(AND(F929&gt;=$N$19,F929&lt;=$O$19),$M$19,IF(AND(F929&gt;=$N$20,F929&lt;=$O$20),$M$20,IF(AND(F929&gt;=$N$21,F929&lt;=$O$21),$M$21,IF(AND(F929&gt;=$N$22,F929&lt;=$O$22),$M$22,IF(AND(F929&gt;=$N$23,F929&lt;=$O$23),$M$23,IF(AND(F929&gt;=$N$24,F929&lt;=$O$24),$M$24,IF(AND(F929&gt;=$N$25,F929&lt;=$O$25),$M$25,IF(AND(F929&gt;=$N$26,F929&lt;=$O$26),$M$26,IF(AND(F929&gt;=$N$27,F929&lt;=$O$27),$M$27,IF(AND(F929&gt;=$N$28,F929&lt;=$O$28),$M$28,IF(AND(F929&gt;=$N$29,F929&lt;=$O$29),$M$29))))))))))))))))))))))))))))))</f>
        <v>8</v>
      </c>
      <c r="D929" s="19" t="s">
        <v>21</v>
      </c>
      <c r="E929" s="19" t="s">
        <v>1235</v>
      </c>
      <c r="F929" s="16">
        <v>103.75</v>
      </c>
      <c r="G929" s="16"/>
      <c r="H929" s="12" t="s">
        <v>1211</v>
      </c>
      <c r="I929" s="19" t="s">
        <v>1319</v>
      </c>
      <c r="J929" s="19" t="s">
        <v>5230</v>
      </c>
      <c r="K929" s="12" t="s">
        <v>8205</v>
      </c>
      <c r="L929" s="22"/>
      <c r="XFD929" s="22"/>
    </row>
    <row r="930" spans="1:12 16384:16384" s="19" customFormat="1" x14ac:dyDescent="0.35">
      <c r="A930" s="12" t="s">
        <v>7061</v>
      </c>
      <c r="B930" s="19" t="str">
        <f>HYPERLINK(Table4[[#This Row],[Link]],Table4[[#This Row],[Pattern w/out Hyperlink]])</f>
        <v>Off the Grid</v>
      </c>
      <c r="C930" s="19">
        <f>IF(F930&lt;=$N$1,$M$1,IF(AND(F930&gt;=$N$2,F930&lt;=$O$2),$M$2,IF(AND(F930&gt;=$N$3,F930&lt;=$O$3),$M$3,IF(AND(F930&gt;=$N$4,F930&lt;=$O$4),$M$4,IF(AND(F930&gt;=$N$5,F930&lt;=$O$5),$M$5,IF(AND(F930&gt;=$N$6,F930&lt;=$O$6),$M$6,IF(AND(F930&gt;=$N$7,F930&lt;=$O$7),$M$7,IF(AND(F930&gt;=$N$8,F930&lt;=$O$8),$M$8,IF(AND(F930&gt;$N$9,F930&lt;=$O$9),$M$9,IF(AND(F930&gt;=$N$10,F930&lt;=$O$10),$M$10,IF(AND(F930&gt;=$N$11,F930&lt;=$O$11),$M$11,IF(AND(F930&gt;=$N$12,F930&lt;=$O$12),$M$12,IF(AND(F930&gt;=$N$13,F930&lt;=$O$13),$M$13,IF(AND(F930&gt;=$N$14,F930&lt;=$O$14),$M$14,IF(AND(F930&gt;=$N$15,F930&lt;=$O$15),$M$15,IF(AND(F930&gt;=$N$16,F930&lt;=$O$16),$M$16,IF(AND(F930&gt;=$N$17,F930&lt;=$O$17),$M$17,IF(AND(F930&gt;=$N$18,F930&lt;=$O$18),$M$18,IF(AND(F930&gt;=$M$19,F930&gt;=$N$19),$O$19,IF(AND(F930&gt;=$N$19,F930&lt;=$O$19),$M$19,IF(AND(F930&gt;=$N$20,F930&lt;=$O$20),$M$20,IF(AND(F930&gt;=$N$21,F930&lt;=$O$21),$M$21,IF(AND(F930&gt;=$N$22,F930&lt;=$O$22),$M$22,IF(AND(F930&gt;=$N$23,F930&lt;=$O$23),$M$23,IF(AND(F930&gt;=$N$24,F930&lt;=$O$24),$M$24,IF(AND(F930&gt;=$N$25,F930&lt;=$O$25),$M$25,IF(AND(F930&gt;=$N$26,F930&lt;=$O$26),$M$26,IF(AND(F930&gt;=$N$27,F930&lt;=$O$27),$M$27,IF(AND(F930&gt;=$N$28,F930&lt;=$O$28),$M$28,IF(AND(F930&gt;=$N$29,F930&lt;=$O$29),$M$29))))))))))))))))))))))))))))))</f>
        <v>8</v>
      </c>
      <c r="D930" s="19" t="s">
        <v>2220</v>
      </c>
      <c r="E930" s="19" t="s">
        <v>1235</v>
      </c>
      <c r="F930" s="16">
        <v>112.25</v>
      </c>
      <c r="G930" s="16"/>
      <c r="H930" s="12" t="s">
        <v>7062</v>
      </c>
      <c r="I930" s="19" t="s">
        <v>0</v>
      </c>
      <c r="J930" s="19" t="s">
        <v>2857</v>
      </c>
      <c r="K930" s="12" t="s">
        <v>8205</v>
      </c>
      <c r="L930" s="22"/>
      <c r="XFD930" s="22"/>
    </row>
    <row r="931" spans="1:12 16384:16384" s="19" customFormat="1" x14ac:dyDescent="0.35">
      <c r="A931" s="19" t="s">
        <v>7441</v>
      </c>
      <c r="B931" s="43" t="s">
        <v>7441</v>
      </c>
      <c r="C931" s="19">
        <f>IF(F931&lt;=$N$1,$M$1,IF(AND(F931&gt;=$N$2,F931&lt;=$O$2),$M$2,IF(AND(F931&gt;=$N$3,F931&lt;=$O$3),$M$3,IF(AND(F931&gt;=$N$4,F931&lt;=$O$4),$M$4,IF(AND(F931&gt;=$N$5,F931&lt;=$O$5),$M$5,IF(AND(F931&gt;=$N$6,F931&lt;=$O$6),$M$6,IF(AND(F931&gt;=$N$7,F931&lt;=$O$7),$M$7,IF(AND(F931&gt;=$N$8,F931&lt;=$O$8),$M$8,IF(AND(F931&gt;$N$9,F931&lt;=$O$9),$M$9,IF(AND(F931&gt;=$N$10,F931&lt;=$O$10),$M$10,IF(AND(F931&gt;=$N$11,F931&lt;=$O$11),$M$11,IF(AND(F931&gt;=$N$12,F931&lt;=$O$12),$M$12,IF(AND(F931&gt;=$N$13,F931&lt;=$O$13),$M$13,IF(AND(F931&gt;=$N$14,F931&lt;=$O$14),$M$14,IF(AND(F931&gt;=$N$15,F931&lt;=$O$15),$M$15,IF(AND(F931&gt;=$N$16,F931&lt;=$O$16),$M$16,IF(AND(F931&gt;=$N$17,F931&lt;=$O$17),$M$17,IF(AND(F931&gt;=$N$18,F931&lt;=$O$18),$M$18,IF(AND(F931&gt;=$M$19,F931&gt;=$N$19),$O$19,IF(AND(F931&gt;=$N$19,F931&lt;=$O$19),$M$19,IF(AND(F931&gt;=$N$20,F931&lt;=$O$20),$M$20,IF(AND(F931&gt;=$N$21,F931&lt;=$O$21),$M$21,IF(AND(F931&gt;=$N$22,F931&lt;=$O$22),$M$22,IF(AND(F931&gt;=$N$23,F931&lt;=$O$23),$M$23,IF(AND(F931&gt;=$N$24,F931&lt;=$O$24),$M$24,IF(AND(F931&gt;=$N$25,F931&lt;=$O$25),$M$25,IF(AND(F931&gt;=$N$26,F931&lt;=$O$26),$M$26,IF(AND(F931&gt;=$N$27,F931&lt;=$O$27),$M$27,IF(AND(F931&gt;=$N$28,F931&lt;=$O$28),$M$28,IF(AND(F931&gt;=$N$29,F931&lt;=$O$29),$M$29))))))))))))))))))))))))))))))</f>
        <v>8</v>
      </c>
      <c r="D931" s="19" t="s">
        <v>88</v>
      </c>
      <c r="E931" s="19" t="s">
        <v>1235</v>
      </c>
      <c r="F931" s="23">
        <f>Table4[[#This Row],[USD Pricing]]*Exchange!$A$1</f>
        <v>105</v>
      </c>
      <c r="G931" s="23">
        <v>75</v>
      </c>
      <c r="H931" s="11" t="s">
        <v>7442</v>
      </c>
      <c r="I931" s="19" t="s">
        <v>0</v>
      </c>
      <c r="J931" s="19" t="s">
        <v>8257</v>
      </c>
      <c r="L931" s="22"/>
      <c r="XFD931" s="22"/>
    </row>
    <row r="932" spans="1:12 16384:16384" s="19" customFormat="1" x14ac:dyDescent="0.35">
      <c r="A932" s="19" t="s">
        <v>2037</v>
      </c>
      <c r="B932" s="45" t="str">
        <f>HYPERLINK(Table4[[#This Row],[Link]],Table4[[#This Row],[Pattern w/out Hyperlink]])</f>
        <v>Pearlescent</v>
      </c>
      <c r="C932" s="19">
        <f>IF(F932&lt;=$N$1,$M$1,IF(AND(F932&gt;=$N$2,F932&lt;=$O$2),$M$2,IF(AND(F932&gt;=$N$3,F932&lt;=$O$3),$M$3,IF(AND(F932&gt;=$N$4,F932&lt;=$O$4),$M$4,IF(AND(F932&gt;=$N$5,F932&lt;=$O$5),$M$5,IF(AND(F932&gt;=$N$6,F932&lt;=$O$6),$M$6,IF(AND(F932&gt;=$N$7,F932&lt;=$O$7),$M$7,IF(AND(F932&gt;=$N$8,F932&lt;=$O$8),$M$8,IF(AND(F932&gt;$N$9,F932&lt;=$O$9),$M$9,IF(AND(F932&gt;=$N$10,F932&lt;=$O$10),$M$10,IF(AND(F932&gt;=$N$11,F932&lt;=$O$11),$M$11,IF(AND(F932&gt;=$N$12,F932&lt;=$O$12),$M$12,IF(AND(F932&gt;=$N$13,F932&lt;=$O$13),$M$13,IF(AND(F932&gt;=$N$14,F932&lt;=$O$14),$M$14,IF(AND(F932&gt;=$N$15,F932&lt;=$O$15),$M$15,IF(AND(F932&gt;=$N$16,F932&lt;=$O$16),$M$16,IF(AND(F932&gt;=$N$17,F932&lt;=$O$17),$M$17,IF(AND(F932&gt;=$N$18,F932&lt;=$O$18),$M$18,IF(AND(F932&gt;=$M$19,F932&gt;=$N$19),$O$19,IF(AND(F932&gt;=$N$19,F932&lt;=$O$19),$M$19,IF(AND(F932&gt;=$N$20,F932&lt;=$O$20),$M$20,IF(AND(F932&gt;=$N$21,F932&lt;=$O$21),$M$21,IF(AND(F932&gt;=$N$22,F932&lt;=$O$22),$M$22,IF(AND(F932&gt;=$N$23,F932&lt;=$O$23),$M$23,IF(AND(F932&gt;=$N$24,F932&lt;=$O$24),$M$24,IF(AND(F932&gt;=$N$25,F932&lt;=$O$25),$M$25,IF(AND(F932&gt;=$N$26,F932&lt;=$O$26),$M$26,IF(AND(F932&gt;=$N$27,F932&lt;=$O$27),$M$27,IF(AND(F932&gt;=$N$28,F932&lt;=$O$28),$M$28,IF(AND(F932&gt;=$N$29,F932&lt;=$O$29),$M$29))))))))))))))))))))))))))))))</f>
        <v>8</v>
      </c>
      <c r="D932" s="19" t="s">
        <v>19</v>
      </c>
      <c r="E932" s="19" t="s">
        <v>1235</v>
      </c>
      <c r="F932" s="23">
        <v>100</v>
      </c>
      <c r="G932" s="23"/>
      <c r="H932" s="19" t="s">
        <v>2038</v>
      </c>
      <c r="I932" s="19" t="s">
        <v>1319</v>
      </c>
      <c r="J932" s="19" t="s">
        <v>2856</v>
      </c>
      <c r="L932" s="22"/>
      <c r="XFD932" s="22"/>
    </row>
    <row r="933" spans="1:12 16384:16384" s="19" customFormat="1" x14ac:dyDescent="0.35">
      <c r="A933" s="19" t="s">
        <v>7759</v>
      </c>
      <c r="B933" s="43" t="str">
        <f>HYPERLINK(Table4[[#This Row],[Link]],Table4[[#This Row],[Pattern w/out Hyperlink]])</f>
        <v>Perfect Balance</v>
      </c>
      <c r="C933" s="19">
        <f>IF(F933&lt;=$N$1,$M$1,IF(AND(F933&gt;=$N$2,F933&lt;=$O$2),$M$2,IF(AND(F933&gt;=$N$3,F933&lt;=$O$3),$M$3,IF(AND(F933&gt;=$N$4,F933&lt;=$O$4),$M$4,IF(AND(F933&gt;=$N$5,F933&lt;=$O$5),$M$5,IF(AND(F933&gt;=$N$6,F933&lt;=$O$6),$M$6,IF(AND(F933&gt;=$N$7,F933&lt;=$O$7),$M$7,IF(AND(F933&gt;=$N$8,F933&lt;=$O$8),$M$8,IF(AND(F933&gt;$N$9,F933&lt;=$O$9),$M$9,IF(AND(F933&gt;=$N$10,F933&lt;=$O$10),$M$10,IF(AND(F933&gt;=$N$11,F933&lt;=$O$11),$M$11,IF(AND(F933&gt;=$N$12,F933&lt;=$O$12),$M$12,IF(AND(F933&gt;=$N$13,F933&lt;=$O$13),$M$13,IF(AND(F933&gt;=$N$14,F933&lt;=$O$14),$M$14,IF(AND(F933&gt;=$N$15,F933&lt;=$O$15),$M$15,IF(AND(F933&gt;=$N$16,F933&lt;=$O$16),$M$16,IF(AND(F933&gt;=$N$17,F933&lt;=$O$17),$M$17,IF(AND(F933&gt;=$N$18,F933&lt;=$O$18),$M$18,IF(AND(F933&gt;=$M$19,F933&gt;=$N$19),$O$19,IF(AND(F933&gt;=$N$19,F933&lt;=$O$19),$M$19,IF(AND(F933&gt;=$N$20,F933&lt;=$O$20),$M$20,IF(AND(F933&gt;=$N$21,F933&lt;=$O$21),$M$21,IF(AND(F933&gt;=$N$22,F933&lt;=$O$22),$M$22,IF(AND(F933&gt;=$N$23,F933&lt;=$O$23),$M$23,IF(AND(F933&gt;=$N$24,F933&lt;=$O$24),$M$24,IF(AND(F933&gt;=$N$25,F933&lt;=$O$25),$M$25,IF(AND(F933&gt;=$N$26,F933&lt;=$O$26),$M$26,IF(AND(F933&gt;=$N$27,F933&lt;=$O$27),$M$27,IF(AND(F933&gt;=$N$28,F933&lt;=$O$28),$M$28,IF(AND(F933&gt;=$N$29,F933&lt;=$O$29),$M$29))))))))))))))))))))))))))))))</f>
        <v>8</v>
      </c>
      <c r="D933" s="19" t="s">
        <v>7178</v>
      </c>
      <c r="E933" s="19" t="s">
        <v>1235</v>
      </c>
      <c r="F933" s="23">
        <v>106</v>
      </c>
      <c r="G933" s="23"/>
      <c r="H933" s="11" t="s">
        <v>7760</v>
      </c>
      <c r="I933" s="19" t="s">
        <v>0</v>
      </c>
      <c r="J933" s="19" t="s">
        <v>7676</v>
      </c>
      <c r="L933" s="22"/>
      <c r="XFD933" s="22"/>
    </row>
    <row r="934" spans="1:12 16384:16384" s="19" customFormat="1" x14ac:dyDescent="0.35">
      <c r="A934" s="19" t="s">
        <v>1583</v>
      </c>
      <c r="B934" s="43" t="str">
        <f>HYPERLINK(Table4[[#This Row],[Link]],Table4[[#This Row],[Pattern w/out Hyperlink]])</f>
        <v>Petite Floret</v>
      </c>
      <c r="C934" s="19">
        <f>IF(F934&lt;=$N$1,$M$1,IF(AND(F934&gt;=$N$2,F934&lt;=$O$2),$M$2,IF(AND(F934&gt;=$N$3,F934&lt;=$O$3),$M$3,IF(AND(F934&gt;=$N$4,F934&lt;=$O$4),$M$4,IF(AND(F934&gt;=$N$5,F934&lt;=$O$5),$M$5,IF(AND(F934&gt;=$N$6,F934&lt;=$O$6),$M$6,IF(AND(F934&gt;=$N$7,F934&lt;=$O$7),$M$7,IF(AND(F934&gt;=$N$8,F934&lt;=$O$8),$M$8,IF(AND(F934&gt;$N$9,F934&lt;=$O$9),$M$9,IF(AND(F934&gt;=$N$10,F934&lt;=$O$10),$M$10,IF(AND(F934&gt;=$N$11,F934&lt;=$O$11),$M$11,IF(AND(F934&gt;=$N$12,F934&lt;=$O$12),$M$12,IF(AND(F934&gt;=$N$13,F934&lt;=$O$13),$M$13,IF(AND(F934&gt;=$N$14,F934&lt;=$O$14),$M$14,IF(AND(F934&gt;=$N$15,F934&lt;=$O$15),$M$15,IF(AND(F934&gt;=$N$16,F934&lt;=$O$16),$M$16,IF(AND(F934&gt;=$N$17,F934&lt;=$O$17),$M$17,IF(AND(F934&gt;=$N$18,F934&lt;=$O$18),$M$18,IF(AND(F934&gt;=$M$19,F934&gt;=$N$19),$O$19,IF(AND(F934&gt;=$N$19,F934&lt;=$O$19),$M$19,IF(AND(F934&gt;=$N$20,F934&lt;=$O$20),$M$20,IF(AND(F934&gt;=$N$21,F934&lt;=$O$21),$M$21,IF(AND(F934&gt;=$N$22,F934&lt;=$O$22),$M$22,IF(AND(F934&gt;=$N$23,F934&lt;=$O$23),$M$23,IF(AND(F934&gt;=$N$24,F934&lt;=$O$24),$M$24,IF(AND(F934&gt;=$N$25,F934&lt;=$O$25),$M$25,IF(AND(F934&gt;=$N$26,F934&lt;=$O$26),$M$26,IF(AND(F934&gt;=$N$27,F934&lt;=$O$27),$M$27,IF(AND(F934&gt;=$N$28,F934&lt;=$O$28),$M$28,IF(AND(F934&gt;=$N$29,F934&lt;=$O$29),$M$29))))))))))))))))))))))))))))))</f>
        <v>8</v>
      </c>
      <c r="D934" s="19" t="s">
        <v>88</v>
      </c>
      <c r="E934" s="19" t="s">
        <v>1235</v>
      </c>
      <c r="F934" s="23">
        <f>Table4[[#This Row],[USD Pricing]]*Exchange!$A$1</f>
        <v>105</v>
      </c>
      <c r="G934" s="23">
        <v>75</v>
      </c>
      <c r="H934" s="21" t="s">
        <v>7418</v>
      </c>
      <c r="I934" s="19" t="s">
        <v>0</v>
      </c>
      <c r="J934" s="19" t="s">
        <v>2868</v>
      </c>
      <c r="L934" s="22"/>
      <c r="XFD934" s="22"/>
    </row>
    <row r="935" spans="1:12 16384:16384" s="19" customFormat="1" x14ac:dyDescent="0.35">
      <c r="A935" s="19" t="s">
        <v>1584</v>
      </c>
      <c r="B935" s="43" t="str">
        <f>HYPERLINK(Table4[[#This Row],[Link]],Table4[[#This Row],[Pattern w/out Hyperlink]])</f>
        <v>Petite Pastoral</v>
      </c>
      <c r="C935" s="19">
        <f>IF(F935&lt;=$N$1,$M$1,IF(AND(F935&gt;=$N$2,F935&lt;=$O$2),$M$2,IF(AND(F935&gt;=$N$3,F935&lt;=$O$3),$M$3,IF(AND(F935&gt;=$N$4,F935&lt;=$O$4),$M$4,IF(AND(F935&gt;=$N$5,F935&lt;=$O$5),$M$5,IF(AND(F935&gt;=$N$6,F935&lt;=$O$6),$M$6,IF(AND(F935&gt;=$N$7,F935&lt;=$O$7),$M$7,IF(AND(F935&gt;=$N$8,F935&lt;=$O$8),$M$8,IF(AND(F935&gt;$N$9,F935&lt;=$O$9),$M$9,IF(AND(F935&gt;=$N$10,F935&lt;=$O$10),$M$10,IF(AND(F935&gt;=$N$11,F935&lt;=$O$11),$M$11,IF(AND(F935&gt;=$N$12,F935&lt;=$O$12),$M$12,IF(AND(F935&gt;=$N$13,F935&lt;=$O$13),$M$13,IF(AND(F935&gt;=$N$14,F935&lt;=$O$14),$M$14,IF(AND(F935&gt;=$N$15,F935&lt;=$O$15),$M$15,IF(AND(F935&gt;=$N$16,F935&lt;=$O$16),$M$16,IF(AND(F935&gt;=$N$17,F935&lt;=$O$17),$M$17,IF(AND(F935&gt;=$N$18,F935&lt;=$O$18),$M$18,IF(AND(F935&gt;=$M$19,F935&gt;=$N$19),$O$19,IF(AND(F935&gt;=$N$19,F935&lt;=$O$19),$M$19,IF(AND(F935&gt;=$N$20,F935&lt;=$O$20),$M$20,IF(AND(F935&gt;=$N$21,F935&lt;=$O$21),$M$21,IF(AND(F935&gt;=$N$22,F935&lt;=$O$22),$M$22,IF(AND(F935&gt;=$N$23,F935&lt;=$O$23),$M$23,IF(AND(F935&gt;=$N$24,F935&lt;=$O$24),$M$24,IF(AND(F935&gt;=$N$25,F935&lt;=$O$25),$M$25,IF(AND(F935&gt;=$N$26,F935&lt;=$O$26),$M$26,IF(AND(F935&gt;=$N$27,F935&lt;=$O$27),$M$27,IF(AND(F935&gt;=$N$28,F935&lt;=$O$28),$M$28,IF(AND(F935&gt;=$N$29,F935&lt;=$O$29),$M$29))))))))))))))))))))))))))))))</f>
        <v>8</v>
      </c>
      <c r="D935" s="19" t="s">
        <v>88</v>
      </c>
      <c r="E935" s="19" t="s">
        <v>1235</v>
      </c>
      <c r="F935" s="23">
        <f>Table4[[#This Row],[USD Pricing]]*Exchange!$A$1</f>
        <v>105</v>
      </c>
      <c r="G935" s="23">
        <v>75</v>
      </c>
      <c r="H935" s="21" t="s">
        <v>7419</v>
      </c>
      <c r="I935" s="19" t="s">
        <v>0</v>
      </c>
      <c r="J935" s="19" t="s">
        <v>2868</v>
      </c>
      <c r="L935" s="22"/>
      <c r="XFD935" s="22"/>
    </row>
    <row r="936" spans="1:12 16384:16384" s="19" customFormat="1" x14ac:dyDescent="0.35">
      <c r="A936" s="19" t="s">
        <v>4070</v>
      </c>
      <c r="B936" s="45" t="str">
        <f>HYPERLINK(Table4[[#This Row],[Link]],Table4[[#This Row],[Pattern w/out Hyperlink]])</f>
        <v>Pisa</v>
      </c>
      <c r="C936" s="19">
        <f>IF(F936&lt;=$N$1,$M$1,IF(AND(F936&gt;=$N$2,F936&lt;=$O$2),$M$2,IF(AND(F936&gt;=$N$3,F936&lt;=$O$3),$M$3,IF(AND(F936&gt;=$N$4,F936&lt;=$O$4),$M$4,IF(AND(F936&gt;=$N$5,F936&lt;=$O$5),$M$5,IF(AND(F936&gt;=$N$6,F936&lt;=$O$6),$M$6,IF(AND(F936&gt;=$N$7,F936&lt;=$O$7),$M$7,IF(AND(F936&gt;=$N$8,F936&lt;=$O$8),$M$8,IF(AND(F936&gt;$N$9,F936&lt;=$O$9),$M$9,IF(AND(F936&gt;=$N$10,F936&lt;=$O$10),$M$10,IF(AND(F936&gt;=$N$11,F936&lt;=$O$11),$M$11,IF(AND(F936&gt;=$N$12,F936&lt;=$O$12),$M$12,IF(AND(F936&gt;=$N$13,F936&lt;=$O$13),$M$13,IF(AND(F936&gt;=$N$14,F936&lt;=$O$14),$M$14,IF(AND(F936&gt;=$N$15,F936&lt;=$O$15),$M$15,IF(AND(F936&gt;=$N$16,F936&lt;=$O$16),$M$16,IF(AND(F936&gt;=$N$17,F936&lt;=$O$17),$M$17,IF(AND(F936&gt;=$N$18,F936&lt;=$O$18),$M$18,IF(AND(F936&gt;=$M$19,F936&gt;=$N$19),$O$19,IF(AND(F936&gt;=$N$19,F936&lt;=$O$19),$M$19,IF(AND(F936&gt;=$N$20,F936&lt;=$O$20),$M$20,IF(AND(F936&gt;=$N$21,F936&lt;=$O$21),$M$21,IF(AND(F936&gt;=$N$22,F936&lt;=$O$22),$M$22,IF(AND(F936&gt;=$N$23,F936&lt;=$O$23),$M$23,IF(AND(F936&gt;=$N$24,F936&lt;=$O$24),$M$24,IF(AND(F936&gt;=$N$25,F936&lt;=$O$25),$M$25,IF(AND(F936&gt;=$N$26,F936&lt;=$O$26),$M$26,IF(AND(F936&gt;=$N$27,F936&lt;=$O$27),$M$27,IF(AND(F936&gt;=$N$28,F936&lt;=$O$28),$M$28,IF(AND(F936&gt;=$N$29,F936&lt;=$O$29),$M$29))))))))))))))))))))))))))))))</f>
        <v>8</v>
      </c>
      <c r="D936" s="19" t="s">
        <v>19</v>
      </c>
      <c r="E936" s="19" t="s">
        <v>1235</v>
      </c>
      <c r="F936" s="23">
        <v>110</v>
      </c>
      <c r="G936" s="23"/>
      <c r="H936" s="19" t="s">
        <v>4071</v>
      </c>
      <c r="I936" s="19" t="s">
        <v>0</v>
      </c>
      <c r="J936" s="19" t="s">
        <v>2856</v>
      </c>
      <c r="L936" s="22"/>
      <c r="XFD936" s="22"/>
    </row>
    <row r="937" spans="1:12 16384:16384" s="19" customFormat="1" x14ac:dyDescent="0.35">
      <c r="A937" s="12" t="s">
        <v>4083</v>
      </c>
      <c r="B937" s="19" t="str">
        <f>HYPERLINK(Table4[[#This Row],[Link]],Table4[[#This Row],[Pattern w/out Hyperlink]])</f>
        <v>Posy</v>
      </c>
      <c r="C937" s="19">
        <f>IF(F937&lt;=$N$1,$M$1,IF(AND(F937&gt;=$N$2,F937&lt;=$O$2),$M$2,IF(AND(F937&gt;=$N$3,F937&lt;=$O$3),$M$3,IF(AND(F937&gt;=$N$4,F937&lt;=$O$4),$M$4,IF(AND(F937&gt;=$N$5,F937&lt;=$O$5),$M$5,IF(AND(F937&gt;=$N$6,F937&lt;=$O$6),$M$6,IF(AND(F937&gt;=$N$7,F937&lt;=$O$7),$M$7,IF(AND(F937&gt;=$N$8,F937&lt;=$O$8),$M$8,IF(AND(F937&gt;$N$9,F937&lt;=$O$9),$M$9,IF(AND(F937&gt;=$N$10,F937&lt;=$O$10),$M$10,IF(AND(F937&gt;=$N$11,F937&lt;=$O$11),$M$11,IF(AND(F937&gt;=$N$12,F937&lt;=$O$12),$M$12,IF(AND(F937&gt;=$N$13,F937&lt;=$O$13),$M$13,IF(AND(F937&gt;=$N$14,F937&lt;=$O$14),$M$14,IF(AND(F937&gt;=$N$15,F937&lt;=$O$15),$M$15,IF(AND(F937&gt;=$N$16,F937&lt;=$O$16),$M$16,IF(AND(F937&gt;=$N$17,F937&lt;=$O$17),$M$17,IF(AND(F937&gt;=$N$18,F937&lt;=$O$18),$M$18,IF(AND(F937&gt;=$M$19,F937&gt;=$N$19),$O$19,IF(AND(F937&gt;=$N$19,F937&lt;=$O$19),$M$19,IF(AND(F937&gt;=$N$20,F937&lt;=$O$20),$M$20,IF(AND(F937&gt;=$N$21,F937&lt;=$O$21),$M$21,IF(AND(F937&gt;=$N$22,F937&lt;=$O$22),$M$22,IF(AND(F937&gt;=$N$23,F937&lt;=$O$23),$M$23,IF(AND(F937&gt;=$N$24,F937&lt;=$O$24),$M$24,IF(AND(F937&gt;=$N$25,F937&lt;=$O$25),$M$25,IF(AND(F937&gt;=$N$26,F937&lt;=$O$26),$M$26,IF(AND(F937&gt;=$N$27,F937&lt;=$O$27),$M$27,IF(AND(F937&gt;=$N$28,F937&lt;=$O$28),$M$28,IF(AND(F937&gt;=$N$29,F937&lt;=$O$29),$M$29))))))))))))))))))))))))))))))</f>
        <v>8</v>
      </c>
      <c r="D937" s="19" t="s">
        <v>19</v>
      </c>
      <c r="E937" s="19" t="s">
        <v>1235</v>
      </c>
      <c r="F937" s="16">
        <v>113</v>
      </c>
      <c r="G937" s="16"/>
      <c r="H937" s="12" t="s">
        <v>4084</v>
      </c>
      <c r="I937" s="19" t="s">
        <v>0</v>
      </c>
      <c r="J937" s="19" t="s">
        <v>2857</v>
      </c>
      <c r="K937" s="12"/>
      <c r="L937" s="22"/>
      <c r="XFD937" s="22"/>
    </row>
    <row r="938" spans="1:12 16384:16384" s="19" customFormat="1" x14ac:dyDescent="0.35">
      <c r="A938" s="19" t="s">
        <v>2043</v>
      </c>
      <c r="B938" s="45" t="str">
        <f>HYPERLINK(Table4[[#This Row],[Link]],Table4[[#This Row],[Pattern w/out Hyperlink]])</f>
        <v>Porter</v>
      </c>
      <c r="C938" s="19">
        <f>IF(F938&lt;=$N$1,$M$1,IF(AND(F938&gt;=$N$2,F938&lt;=$O$2),$M$2,IF(AND(F938&gt;=$N$3,F938&lt;=$O$3),$M$3,IF(AND(F938&gt;=$N$4,F938&lt;=$O$4),$M$4,IF(AND(F938&gt;=$N$5,F938&lt;=$O$5),$M$5,IF(AND(F938&gt;=$N$6,F938&lt;=$O$6),$M$6,IF(AND(F938&gt;=$N$7,F938&lt;=$O$7),$M$7,IF(AND(F938&gt;=$N$8,F938&lt;=$O$8),$M$8,IF(AND(F938&gt;$N$9,F938&lt;=$O$9),$M$9,IF(AND(F938&gt;=$N$10,F938&lt;=$O$10),$M$10,IF(AND(F938&gt;=$N$11,F938&lt;=$O$11),$M$11,IF(AND(F938&gt;=$N$12,F938&lt;=$O$12),$M$12,IF(AND(F938&gt;=$N$13,F938&lt;=$O$13),$M$13,IF(AND(F938&gt;=$N$14,F938&lt;=$O$14),$M$14,IF(AND(F938&gt;=$N$15,F938&lt;=$O$15),$M$15,IF(AND(F938&gt;=$N$16,F938&lt;=$O$16),$M$16,IF(AND(F938&gt;=$N$17,F938&lt;=$O$17),$M$17,IF(AND(F938&gt;=$N$18,F938&lt;=$O$18),$M$18,IF(AND(F938&gt;=$M$19,F938&gt;=$N$19),$O$19,IF(AND(F938&gt;=$N$19,F938&lt;=$O$19),$M$19,IF(AND(F938&gt;=$N$20,F938&lt;=$O$20),$M$20,IF(AND(F938&gt;=$N$21,F938&lt;=$O$21),$M$21,IF(AND(F938&gt;=$N$22,F938&lt;=$O$22),$M$22,IF(AND(F938&gt;=$N$23,F938&lt;=$O$23),$M$23,IF(AND(F938&gt;=$N$24,F938&lt;=$O$24),$M$24,IF(AND(F938&gt;=$N$25,F938&lt;=$O$25),$M$25,IF(AND(F938&gt;=$N$26,F938&lt;=$O$26),$M$26,IF(AND(F938&gt;=$N$27,F938&lt;=$O$27),$M$27,IF(AND(F938&gt;=$N$28,F938&lt;=$O$28),$M$28,IF(AND(F938&gt;=$N$29,F938&lt;=$O$29),$M$29))))))))))))))))))))))))))))))</f>
        <v>8</v>
      </c>
      <c r="D938" s="19" t="s">
        <v>19</v>
      </c>
      <c r="E938" s="19" t="s">
        <v>1235</v>
      </c>
      <c r="F938" s="23">
        <v>102</v>
      </c>
      <c r="G938" s="23"/>
      <c r="H938" s="19" t="s">
        <v>2044</v>
      </c>
      <c r="I938" s="19" t="s">
        <v>0</v>
      </c>
      <c r="J938" s="19" t="s">
        <v>2856</v>
      </c>
      <c r="L938" s="22"/>
      <c r="XFD938" s="22"/>
    </row>
    <row r="939" spans="1:12 16384:16384" s="19" customFormat="1" x14ac:dyDescent="0.35">
      <c r="A939" s="19" t="s">
        <v>643</v>
      </c>
      <c r="B939" s="45" t="str">
        <f>HYPERLINK(Table4[[#This Row],[Link]],Table4[[#This Row],[Pattern w/out Hyperlink]])</f>
        <v>Premier</v>
      </c>
      <c r="C939" s="19">
        <f>IF(F939&lt;=$N$1,$M$1,IF(AND(F939&gt;=$N$2,F939&lt;=$O$2),$M$2,IF(AND(F939&gt;=$N$3,F939&lt;=$O$3),$M$3,IF(AND(F939&gt;=$N$4,F939&lt;=$O$4),$M$4,IF(AND(F939&gt;=$N$5,F939&lt;=$O$5),$M$5,IF(AND(F939&gt;=$N$6,F939&lt;=$O$6),$M$6,IF(AND(F939&gt;=$N$7,F939&lt;=$O$7),$M$7,IF(AND(F939&gt;=$N$8,F939&lt;=$O$8),$M$8,IF(AND(F939&gt;$N$9,F939&lt;=$O$9),$M$9,IF(AND(F939&gt;=$N$10,F939&lt;=$O$10),$M$10,IF(AND(F939&gt;=$N$11,F939&lt;=$O$11),$M$11,IF(AND(F939&gt;=$N$12,F939&lt;=$O$12),$M$12,IF(AND(F939&gt;=$N$13,F939&lt;=$O$13),$M$13,IF(AND(F939&gt;=$N$14,F939&lt;=$O$14),$M$14,IF(AND(F939&gt;=$N$15,F939&lt;=$O$15),$M$15,IF(AND(F939&gt;=$N$16,F939&lt;=$O$16),$M$16,IF(AND(F939&gt;=$N$17,F939&lt;=$O$17),$M$17,IF(AND(F939&gt;=$N$18,F939&lt;=$O$18),$M$18,IF(AND(F939&gt;=$M$19,F939&gt;=$N$19),$O$19,IF(AND(F939&gt;=$N$19,F939&lt;=$O$19),$M$19,IF(AND(F939&gt;=$N$20,F939&lt;=$O$20),$M$20,IF(AND(F939&gt;=$N$21,F939&lt;=$O$21),$M$21,IF(AND(F939&gt;=$N$22,F939&lt;=$O$22),$M$22,IF(AND(F939&gt;=$N$23,F939&lt;=$O$23),$M$23,IF(AND(F939&gt;=$N$24,F939&lt;=$O$24),$M$24,IF(AND(F939&gt;=$N$25,F939&lt;=$O$25),$M$25,IF(AND(F939&gt;=$N$26,F939&lt;=$O$26),$M$26,IF(AND(F939&gt;=$N$27,F939&lt;=$O$27),$M$27,IF(AND(F939&gt;=$N$28,F939&lt;=$O$28),$M$28,IF(AND(F939&gt;=$N$29,F939&lt;=$O$29),$M$29))))))))))))))))))))))))))))))</f>
        <v>8</v>
      </c>
      <c r="D939" s="19" t="s">
        <v>2220</v>
      </c>
      <c r="E939" s="19" t="s">
        <v>1235</v>
      </c>
      <c r="F939" s="23">
        <v>108.75</v>
      </c>
      <c r="G939" s="23"/>
      <c r="H939" s="19" t="s">
        <v>7072</v>
      </c>
      <c r="I939" s="19" t="s">
        <v>1319</v>
      </c>
      <c r="J939" s="19" t="s">
        <v>2856</v>
      </c>
      <c r="L939" s="22"/>
      <c r="XFD939" s="22"/>
    </row>
    <row r="940" spans="1:12 16384:16384" s="19" customFormat="1" x14ac:dyDescent="0.35">
      <c r="A940" s="12" t="s">
        <v>2548</v>
      </c>
      <c r="B940" s="19" t="str">
        <f>HYPERLINK(Table4[[#This Row],[Link]],Table4[[#This Row],[Pattern w/out Hyperlink]])</f>
        <v>Raia</v>
      </c>
      <c r="C940" s="19">
        <f>IF(F940&lt;=$N$1,$M$1,IF(AND(F940&gt;=$N$2,F940&lt;=$O$2),$M$2,IF(AND(F940&gt;=$N$3,F940&lt;=$O$3),$M$3,IF(AND(F940&gt;=$N$4,F940&lt;=$O$4),$M$4,IF(AND(F940&gt;=$N$5,F940&lt;=$O$5),$M$5,IF(AND(F940&gt;=$N$6,F940&lt;=$O$6),$M$6,IF(AND(F940&gt;=$N$7,F940&lt;=$O$7),$M$7,IF(AND(F940&gt;=$N$8,F940&lt;=$O$8),$M$8,IF(AND(F940&gt;$N$9,F940&lt;=$O$9),$M$9,IF(AND(F940&gt;=$N$10,F940&lt;=$O$10),$M$10,IF(AND(F940&gt;=$N$11,F940&lt;=$O$11),$M$11,IF(AND(F940&gt;=$N$12,F940&lt;=$O$12),$M$12,IF(AND(F940&gt;=$N$13,F940&lt;=$O$13),$M$13,IF(AND(F940&gt;=$N$14,F940&lt;=$O$14),$M$14,IF(AND(F940&gt;=$N$15,F940&lt;=$O$15),$M$15,IF(AND(F940&gt;=$N$16,F940&lt;=$O$16),$M$16,IF(AND(F940&gt;=$N$17,F940&lt;=$O$17),$M$17,IF(AND(F940&gt;=$N$18,F940&lt;=$O$18),$M$18,IF(AND(F940&gt;=$M$19,F940&gt;=$N$19),$O$19,IF(AND(F940&gt;=$N$19,F940&lt;=$O$19),$M$19,IF(AND(F940&gt;=$N$20,F940&lt;=$O$20),$M$20,IF(AND(F940&gt;=$N$21,F940&lt;=$O$21),$M$21,IF(AND(F940&gt;=$N$22,F940&lt;=$O$22),$M$22,IF(AND(F940&gt;=$N$23,F940&lt;=$O$23),$M$23,IF(AND(F940&gt;=$N$24,F940&lt;=$O$24),$M$24,IF(AND(F940&gt;=$N$25,F940&lt;=$O$25),$M$25,IF(AND(F940&gt;=$N$26,F940&lt;=$O$26),$M$26,IF(AND(F940&gt;=$N$27,F940&lt;=$O$27),$M$27,IF(AND(F940&gt;=$N$28,F940&lt;=$O$28),$M$28,IF(AND(F940&gt;=$N$29,F940&lt;=$O$29),$M$29))))))))))))))))))))))))))))))</f>
        <v>8</v>
      </c>
      <c r="D940" s="19" t="s">
        <v>25</v>
      </c>
      <c r="E940" s="19" t="s">
        <v>1235</v>
      </c>
      <c r="F940" s="16">
        <v>102.75</v>
      </c>
      <c r="G940" s="16"/>
      <c r="H940" s="12" t="s">
        <v>2550</v>
      </c>
      <c r="I940" s="19" t="s">
        <v>0</v>
      </c>
      <c r="J940" s="19" t="s">
        <v>2857</v>
      </c>
      <c r="K940" s="12"/>
      <c r="L940" s="22"/>
      <c r="XFD940" s="22"/>
    </row>
    <row r="941" spans="1:12 16384:16384" s="19" customFormat="1" x14ac:dyDescent="0.35">
      <c r="A941" s="12" t="s">
        <v>2549</v>
      </c>
      <c r="B941" s="19" t="str">
        <f>HYPERLINK(Table4[[#This Row],[Link]],Table4[[#This Row],[Pattern w/out Hyperlink]])</f>
        <v>Rainwater</v>
      </c>
      <c r="C941" s="19">
        <f>IF(F941&lt;=$N$1,$M$1,IF(AND(F941&gt;=$N$2,F941&lt;=$O$2),$M$2,IF(AND(F941&gt;=$N$3,F941&lt;=$O$3),$M$3,IF(AND(F941&gt;=$N$4,F941&lt;=$O$4),$M$4,IF(AND(F941&gt;=$N$5,F941&lt;=$O$5),$M$5,IF(AND(F941&gt;=$N$6,F941&lt;=$O$6),$M$6,IF(AND(F941&gt;=$N$7,F941&lt;=$O$7),$M$7,IF(AND(F941&gt;=$N$8,F941&lt;=$O$8),$M$8,IF(AND(F941&gt;$N$9,F941&lt;=$O$9),$M$9,IF(AND(F941&gt;=$N$10,F941&lt;=$O$10),$M$10,IF(AND(F941&gt;=$N$11,F941&lt;=$O$11),$M$11,IF(AND(F941&gt;=$N$12,F941&lt;=$O$12),$M$12,IF(AND(F941&gt;=$N$13,F941&lt;=$O$13),$M$13,IF(AND(F941&gt;=$N$14,F941&lt;=$O$14),$M$14,IF(AND(F941&gt;=$N$15,F941&lt;=$O$15),$M$15,IF(AND(F941&gt;=$N$16,F941&lt;=$O$16),$M$16,IF(AND(F941&gt;=$N$17,F941&lt;=$O$17),$M$17,IF(AND(F941&gt;=$N$18,F941&lt;=$O$18),$M$18,IF(AND(F941&gt;=$M$19,F941&gt;=$N$19),$O$19,IF(AND(F941&gt;=$N$19,F941&lt;=$O$19),$M$19,IF(AND(F941&gt;=$N$20,F941&lt;=$O$20),$M$20,IF(AND(F941&gt;=$N$21,F941&lt;=$O$21),$M$21,IF(AND(F941&gt;=$N$22,F941&lt;=$O$22),$M$22,IF(AND(F941&gt;=$N$23,F941&lt;=$O$23),$M$23,IF(AND(F941&gt;=$N$24,F941&lt;=$O$24),$M$24,IF(AND(F941&gt;=$N$25,F941&lt;=$O$25),$M$25,IF(AND(F941&gt;=$N$26,F941&lt;=$O$26),$M$26,IF(AND(F941&gt;=$N$27,F941&lt;=$O$27),$M$27,IF(AND(F941&gt;=$N$28,F941&lt;=$O$28),$M$28,IF(AND(F941&gt;=$N$29,F941&lt;=$O$29),$M$29))))))))))))))))))))))))))))))</f>
        <v>8</v>
      </c>
      <c r="D941" s="19" t="s">
        <v>25</v>
      </c>
      <c r="E941" s="19" t="s">
        <v>1235</v>
      </c>
      <c r="F941" s="16">
        <v>102.75</v>
      </c>
      <c r="G941" s="16"/>
      <c r="H941" s="12" t="s">
        <v>2551</v>
      </c>
      <c r="I941" s="19" t="s">
        <v>4213</v>
      </c>
      <c r="J941" s="19" t="s">
        <v>2857</v>
      </c>
      <c r="K941" s="12"/>
      <c r="L941" s="22"/>
      <c r="XFD941" s="22"/>
    </row>
    <row r="942" spans="1:12 16384:16384" s="19" customFormat="1" x14ac:dyDescent="0.35">
      <c r="A942" s="19" t="s">
        <v>652</v>
      </c>
      <c r="B942" s="43" t="str">
        <f>HYPERLINK(Table4[[#This Row],[Link]],Table4[[#This Row],[Pattern w/out Hyperlink]])</f>
        <v>Providence</v>
      </c>
      <c r="C942" s="19">
        <f>IF(F942&lt;=$N$1,$M$1,IF(AND(F942&gt;=$N$2,F942&lt;=$O$2),$M$2,IF(AND(F942&gt;=$N$3,F942&lt;=$O$3),$M$3,IF(AND(F942&gt;=$N$4,F942&lt;=$O$4),$M$4,IF(AND(F942&gt;=$N$5,F942&lt;=$O$5),$M$5,IF(AND(F942&gt;=$N$6,F942&lt;=$O$6),$M$6,IF(AND(F942&gt;=$N$7,F942&lt;=$O$7),$M$7,IF(AND(F942&gt;=$N$8,F942&lt;=$O$8),$M$8,IF(AND(F942&gt;$N$9,F942&lt;=$O$9),$M$9,IF(AND(F942&gt;=$N$10,F942&lt;=$O$10),$M$10,IF(AND(F942&gt;=$N$11,F942&lt;=$O$11),$M$11,IF(AND(F942&gt;=$N$12,F942&lt;=$O$12),$M$12,IF(AND(F942&gt;=$N$13,F942&lt;=$O$13),$M$13,IF(AND(F942&gt;=$N$14,F942&lt;=$O$14),$M$14,IF(AND(F942&gt;=$N$15,F942&lt;=$O$15),$M$15,IF(AND(F942&gt;=$N$16,F942&lt;=$O$16),$M$16,IF(AND(F942&gt;=$N$17,F942&lt;=$O$17),$M$17,IF(AND(F942&gt;=$N$18,F942&lt;=$O$18),$M$18,IF(AND(F942&gt;=$M$19,F942&gt;=$N$19),$O$19,IF(AND(F942&gt;=$N$19,F942&lt;=$O$19),$M$19,IF(AND(F942&gt;=$N$20,F942&lt;=$O$20),$M$20,IF(AND(F942&gt;=$N$21,F942&lt;=$O$21),$M$21,IF(AND(F942&gt;=$N$22,F942&lt;=$O$22),$M$22,IF(AND(F942&gt;=$N$23,F942&lt;=$O$23),$M$23,IF(AND(F942&gt;=$N$24,F942&lt;=$O$24),$M$24,IF(AND(F942&gt;=$N$25,F942&lt;=$O$25),$M$25,IF(AND(F942&gt;=$N$26,F942&lt;=$O$26),$M$26,IF(AND(F942&gt;=$N$27,F942&lt;=$O$27),$M$27,IF(AND(F942&gt;=$N$28,F942&lt;=$O$28),$M$28,IF(AND(F942&gt;=$N$29,F942&lt;=$O$29),$M$29))))))))))))))))))))))))))))))</f>
        <v>8</v>
      </c>
      <c r="D942" s="19" t="s">
        <v>88</v>
      </c>
      <c r="E942" s="19" t="s">
        <v>1235</v>
      </c>
      <c r="F942" s="23">
        <f>Table4[[#This Row],[USD Pricing]]*Exchange!$A$1</f>
        <v>105</v>
      </c>
      <c r="G942" s="23">
        <v>75</v>
      </c>
      <c r="H942" s="21" t="s">
        <v>7420</v>
      </c>
      <c r="I942" s="19" t="s">
        <v>0</v>
      </c>
      <c r="J942" s="19" t="s">
        <v>2868</v>
      </c>
      <c r="L942" s="22"/>
      <c r="XFD942" s="22"/>
    </row>
    <row r="943" spans="1:12 16384:16384" s="19" customFormat="1" x14ac:dyDescent="0.35">
      <c r="A943" s="19" t="s">
        <v>660</v>
      </c>
      <c r="B943" s="43" t="str">
        <f>HYPERLINK(Table4[[#This Row],[Link]],Table4[[#This Row],[Pattern w/out Hyperlink]])</f>
        <v>Quilted</v>
      </c>
      <c r="C943" s="19">
        <f>IF(F943&lt;=$N$1,$M$1,IF(AND(F943&gt;=$N$2,F943&lt;=$O$2),$M$2,IF(AND(F943&gt;=$N$3,F943&lt;=$O$3),$M$3,IF(AND(F943&gt;=$N$4,F943&lt;=$O$4),$M$4,IF(AND(F943&gt;=$N$5,F943&lt;=$O$5),$M$5,IF(AND(F943&gt;=$N$6,F943&lt;=$O$6),$M$6,IF(AND(F943&gt;=$N$7,F943&lt;=$O$7),$M$7,IF(AND(F943&gt;=$N$8,F943&lt;=$O$8),$M$8,IF(AND(F943&gt;$N$9,F943&lt;=$O$9),$M$9,IF(AND(F943&gt;=$N$10,F943&lt;=$O$10),$M$10,IF(AND(F943&gt;=$N$11,F943&lt;=$O$11),$M$11,IF(AND(F943&gt;=$N$12,F943&lt;=$O$12),$M$12,IF(AND(F943&gt;=$N$13,F943&lt;=$O$13),$M$13,IF(AND(F943&gt;=$N$14,F943&lt;=$O$14),$M$14,IF(AND(F943&gt;=$N$15,F943&lt;=$O$15),$M$15,IF(AND(F943&gt;=$N$16,F943&lt;=$O$16),$M$16,IF(AND(F943&gt;=$N$17,F943&lt;=$O$17),$M$17,IF(AND(F943&gt;=$N$18,F943&lt;=$O$18),$M$18,IF(AND(F943&gt;=$M$19,F943&gt;=$N$19),$O$19,IF(AND(F943&gt;=$N$19,F943&lt;=$O$19),$M$19,IF(AND(F943&gt;=$N$20,F943&lt;=$O$20),$M$20,IF(AND(F943&gt;=$N$21,F943&lt;=$O$21),$M$21,IF(AND(F943&gt;=$N$22,F943&lt;=$O$22),$M$22,IF(AND(F943&gt;=$N$23,F943&lt;=$O$23),$M$23,IF(AND(F943&gt;=$N$24,F943&lt;=$O$24),$M$24,IF(AND(F943&gt;=$N$25,F943&lt;=$O$25),$M$25,IF(AND(F943&gt;=$N$26,F943&lt;=$O$26),$M$26,IF(AND(F943&gt;=$N$27,F943&lt;=$O$27),$M$27,IF(AND(F943&gt;=$N$28,F943&lt;=$O$28),$M$28,IF(AND(F943&gt;=$N$29,F943&lt;=$O$29),$M$29))))))))))))))))))))))))))))))</f>
        <v>8</v>
      </c>
      <c r="D943" s="19" t="s">
        <v>88</v>
      </c>
      <c r="E943" s="19" t="s">
        <v>1235</v>
      </c>
      <c r="F943" s="23">
        <f>Table4[[#This Row],[USD Pricing]]*Exchange!$A$1</f>
        <v>105</v>
      </c>
      <c r="G943" s="23">
        <v>75</v>
      </c>
      <c r="H943" s="21" t="s">
        <v>7421</v>
      </c>
      <c r="I943" s="19" t="s">
        <v>0</v>
      </c>
      <c r="J943" s="19" t="s">
        <v>2868</v>
      </c>
      <c r="L943" s="22"/>
      <c r="XFD943" s="22"/>
    </row>
    <row r="944" spans="1:12 16384:16384" s="19" customFormat="1" x14ac:dyDescent="0.35">
      <c r="A944" s="12" t="s">
        <v>6843</v>
      </c>
      <c r="B944" s="19" t="str">
        <f>HYPERLINK(Table4[[#This Row],[Link]],Table4[[#This Row],[Pattern w/out Hyperlink]])</f>
        <v>Ravel</v>
      </c>
      <c r="C944" s="19">
        <f>IF(F944&lt;=$N$1,$M$1,IF(AND(F944&gt;=$N$2,F944&lt;=$O$2),$M$2,IF(AND(F944&gt;=$N$3,F944&lt;=$O$3),$M$3,IF(AND(F944&gt;=$N$4,F944&lt;=$O$4),$M$4,IF(AND(F944&gt;=$N$5,F944&lt;=$O$5),$M$5,IF(AND(F944&gt;=$N$6,F944&lt;=$O$6),$M$6,IF(AND(F944&gt;=$N$7,F944&lt;=$O$7),$M$7,IF(AND(F944&gt;=$N$8,F944&lt;=$O$8),$M$8,IF(AND(F944&gt;$N$9,F944&lt;=$O$9),$M$9,IF(AND(F944&gt;=$N$10,F944&lt;=$O$10),$M$10,IF(AND(F944&gt;=$N$11,F944&lt;=$O$11),$M$11,IF(AND(F944&gt;=$N$12,F944&lt;=$O$12),$M$12,IF(AND(F944&gt;=$N$13,F944&lt;=$O$13),$M$13,IF(AND(F944&gt;=$N$14,F944&lt;=$O$14),$M$14,IF(AND(F944&gt;=$N$15,F944&lt;=$O$15),$M$15,IF(AND(F944&gt;=$N$16,F944&lt;=$O$16),$M$16,IF(AND(F944&gt;=$N$17,F944&lt;=$O$17),$M$17,IF(AND(F944&gt;=$N$18,F944&lt;=$O$18),$M$18,IF(AND(F944&gt;=$M$19,F944&gt;=$N$19),$O$19,IF(AND(F944&gt;=$N$19,F944&lt;=$O$19),$M$19,IF(AND(F944&gt;=$N$20,F944&lt;=$O$20),$M$20,IF(AND(F944&gt;=$N$21,F944&lt;=$O$21),$M$21,IF(AND(F944&gt;=$N$22,F944&lt;=$O$22),$M$22,IF(AND(F944&gt;=$N$23,F944&lt;=$O$23),$M$23,IF(AND(F944&gt;=$N$24,F944&lt;=$O$24),$M$24,IF(AND(F944&gt;=$N$25,F944&lt;=$O$25),$M$25,IF(AND(F944&gt;=$N$26,F944&lt;=$O$26),$M$26,IF(AND(F944&gt;=$N$27,F944&lt;=$O$27),$M$27,IF(AND(F944&gt;=$N$28,F944&lt;=$O$28),$M$28,IF(AND(F944&gt;=$N$29,F944&lt;=$O$29),$M$29))))))))))))))))))))))))))))))</f>
        <v>8</v>
      </c>
      <c r="D944" s="19" t="s">
        <v>21</v>
      </c>
      <c r="E944" s="19" t="s">
        <v>1235</v>
      </c>
      <c r="F944" s="16">
        <v>106.5</v>
      </c>
      <c r="G944" s="16"/>
      <c r="H944" s="12" t="s">
        <v>6844</v>
      </c>
      <c r="I944" s="19" t="s">
        <v>0</v>
      </c>
      <c r="J944" s="19" t="s">
        <v>6592</v>
      </c>
      <c r="K944" s="12" t="s">
        <v>8205</v>
      </c>
      <c r="L944" s="22"/>
      <c r="XFD944" s="22"/>
    </row>
    <row r="945" spans="1:12 16384:16384" s="19" customFormat="1" x14ac:dyDescent="0.35">
      <c r="A945" s="12" t="s">
        <v>2048</v>
      </c>
      <c r="B945" s="19" t="str">
        <f>HYPERLINK(Table4[[#This Row],[Link]],Table4[[#This Row],[Pattern w/out Hyperlink]])</f>
        <v>Reel Leather</v>
      </c>
      <c r="C945" s="19">
        <f>IF(F945&lt;=$N$1,$M$1,IF(AND(F945&gt;=$N$2,F945&lt;=$O$2),$M$2,IF(AND(F945&gt;=$N$3,F945&lt;=$O$3),$M$3,IF(AND(F945&gt;=$N$4,F945&lt;=$O$4),$M$4,IF(AND(F945&gt;=$N$5,F945&lt;=$O$5),$M$5,IF(AND(F945&gt;=$N$6,F945&lt;=$O$6),$M$6,IF(AND(F945&gt;=$N$7,F945&lt;=$O$7),$M$7,IF(AND(F945&gt;=$N$8,F945&lt;=$O$8),$M$8,IF(AND(F945&gt;$N$9,F945&lt;=$O$9),$M$9,IF(AND(F945&gt;=$N$10,F945&lt;=$O$10),$M$10,IF(AND(F945&gt;=$N$11,F945&lt;=$O$11),$M$11,IF(AND(F945&gt;=$N$12,F945&lt;=$O$12),$M$12,IF(AND(F945&gt;=$N$13,F945&lt;=$O$13),$M$13,IF(AND(F945&gt;=$N$14,F945&lt;=$O$14),$M$14,IF(AND(F945&gt;=$N$15,F945&lt;=$O$15),$M$15,IF(AND(F945&gt;=$N$16,F945&lt;=$O$16),$M$16,IF(AND(F945&gt;=$N$17,F945&lt;=$O$17),$M$17,IF(AND(F945&gt;=$N$18,F945&lt;=$O$18),$M$18,IF(AND(F945&gt;=$M$19,F945&gt;=$N$19),$O$19,IF(AND(F945&gt;=$N$19,F945&lt;=$O$19),$M$19,IF(AND(F945&gt;=$N$20,F945&lt;=$O$20),$M$20,IF(AND(F945&gt;=$N$21,F945&lt;=$O$21),$M$21,IF(AND(F945&gt;=$N$22,F945&lt;=$O$22),$M$22,IF(AND(F945&gt;=$N$23,F945&lt;=$O$23),$M$23,IF(AND(F945&gt;=$N$24,F945&lt;=$O$24),$M$24,IF(AND(F945&gt;=$N$25,F945&lt;=$O$25),$M$25,IF(AND(F945&gt;=$N$26,F945&lt;=$O$26),$M$26,IF(AND(F945&gt;=$N$27,F945&lt;=$O$27),$M$27,IF(AND(F945&gt;=$N$28,F945&lt;=$O$28),$M$28,IF(AND(F945&gt;=$N$29,F945&lt;=$O$29),$M$29))))))))))))))))))))))))))))))</f>
        <v>8</v>
      </c>
      <c r="D945" s="19" t="s">
        <v>19</v>
      </c>
      <c r="E945" s="19" t="s">
        <v>1235</v>
      </c>
      <c r="F945" s="16">
        <v>102</v>
      </c>
      <c r="G945" s="16"/>
      <c r="H945" s="12" t="s">
        <v>2049</v>
      </c>
      <c r="I945" s="19" t="s">
        <v>1319</v>
      </c>
      <c r="J945" s="19" t="s">
        <v>2857</v>
      </c>
      <c r="K945" s="12" t="s">
        <v>8170</v>
      </c>
      <c r="L945" s="22"/>
      <c r="XFD945" s="22"/>
    </row>
    <row r="946" spans="1:12 16384:16384" s="19" customFormat="1" x14ac:dyDescent="0.35">
      <c r="A946" s="12" t="s">
        <v>3828</v>
      </c>
      <c r="B946" s="19" t="str">
        <f>HYPERLINK(Table4[[#This Row],[Link]],Table4[[#This Row],[Pattern w/out Hyperlink]])</f>
        <v>River</v>
      </c>
      <c r="C946" s="19">
        <f>IF(F946&lt;=$N$1,$M$1,IF(AND(F946&gt;=$N$2,F946&lt;=$O$2),$M$2,IF(AND(F946&gt;=$N$3,F946&lt;=$O$3),$M$3,IF(AND(F946&gt;=$N$4,F946&lt;=$O$4),$M$4,IF(AND(F946&gt;=$N$5,F946&lt;=$O$5),$M$5,IF(AND(F946&gt;=$N$6,F946&lt;=$O$6),$M$6,IF(AND(F946&gt;=$N$7,F946&lt;=$O$7),$M$7,IF(AND(F946&gt;=$N$8,F946&lt;=$O$8),$M$8,IF(AND(F946&gt;$N$9,F946&lt;=$O$9),$M$9,IF(AND(F946&gt;=$N$10,F946&lt;=$O$10),$M$10,IF(AND(F946&gt;=$N$11,F946&lt;=$O$11),$M$11,IF(AND(F946&gt;=$N$12,F946&lt;=$O$12),$M$12,IF(AND(F946&gt;=$N$13,F946&lt;=$O$13),$M$13,IF(AND(F946&gt;=$N$14,F946&lt;=$O$14),$M$14,IF(AND(F946&gt;=$N$15,F946&lt;=$O$15),$M$15,IF(AND(F946&gt;=$N$16,F946&lt;=$O$16),$M$16,IF(AND(F946&gt;=$N$17,F946&lt;=$O$17),$M$17,IF(AND(F946&gt;=$N$18,F946&lt;=$O$18),$M$18,IF(AND(F946&gt;=$M$19,F946&gt;=$N$19),$O$19,IF(AND(F946&gt;=$N$19,F946&lt;=$O$19),$M$19,IF(AND(F946&gt;=$N$20,F946&lt;=$O$20),$M$20,IF(AND(F946&gt;=$N$21,F946&lt;=$O$21),$M$21,IF(AND(F946&gt;=$N$22,F946&lt;=$O$22),$M$22,IF(AND(F946&gt;=$N$23,F946&lt;=$O$23),$M$23,IF(AND(F946&gt;=$N$24,F946&lt;=$O$24),$M$24,IF(AND(F946&gt;=$N$25,F946&lt;=$O$25),$M$25,IF(AND(F946&gt;=$N$26,F946&lt;=$O$26),$M$26,IF(AND(F946&gt;=$N$27,F946&lt;=$O$27),$M$27,IF(AND(F946&gt;=$N$28,F946&lt;=$O$28),$M$28,IF(AND(F946&gt;=$N$29,F946&lt;=$O$29),$M$29))))))))))))))))))))))))))))))</f>
        <v>8</v>
      </c>
      <c r="D946" s="19" t="s">
        <v>24</v>
      </c>
      <c r="E946" s="19" t="s">
        <v>1235</v>
      </c>
      <c r="F946" s="16">
        <f>Table4[[#This Row],[USD Pricing]]*Exchange!$A$1</f>
        <v>106.33</v>
      </c>
      <c r="G946" s="16">
        <v>75.95</v>
      </c>
      <c r="H946" s="12" t="s">
        <v>3829</v>
      </c>
      <c r="I946" s="19" t="s">
        <v>0</v>
      </c>
      <c r="J946" s="19" t="s">
        <v>8277</v>
      </c>
      <c r="K946" s="12" t="s">
        <v>8170</v>
      </c>
      <c r="L946" s="22"/>
      <c r="XFD946" s="22"/>
    </row>
    <row r="947" spans="1:12 16384:16384" s="19" customFormat="1" x14ac:dyDescent="0.35">
      <c r="A947" s="19" t="s">
        <v>4097</v>
      </c>
      <c r="B947" s="45" t="str">
        <f>HYPERLINK(Table4[[#This Row],[Link]],Table4[[#This Row],[Pattern w/out Hyperlink]])</f>
        <v>Revel</v>
      </c>
      <c r="C947" s="19">
        <f>IF(F947&lt;=$N$1,$M$1,IF(AND(F947&gt;=$N$2,F947&lt;=$O$2),$M$2,IF(AND(F947&gt;=$N$3,F947&lt;=$O$3),$M$3,IF(AND(F947&gt;=$N$4,F947&lt;=$O$4),$M$4,IF(AND(F947&gt;=$N$5,F947&lt;=$O$5),$M$5,IF(AND(F947&gt;=$N$6,F947&lt;=$O$6),$M$6,IF(AND(F947&gt;=$N$7,F947&lt;=$O$7),$M$7,IF(AND(F947&gt;=$N$8,F947&lt;=$O$8),$M$8,IF(AND(F947&gt;$N$9,F947&lt;=$O$9),$M$9,IF(AND(F947&gt;=$N$10,F947&lt;=$O$10),$M$10,IF(AND(F947&gt;=$N$11,F947&lt;=$O$11),$M$11,IF(AND(F947&gt;=$N$12,F947&lt;=$O$12),$M$12,IF(AND(F947&gt;=$N$13,F947&lt;=$O$13),$M$13,IF(AND(F947&gt;=$N$14,F947&lt;=$O$14),$M$14,IF(AND(F947&gt;=$N$15,F947&lt;=$O$15),$M$15,IF(AND(F947&gt;=$N$16,F947&lt;=$O$16),$M$16,IF(AND(F947&gt;=$N$17,F947&lt;=$O$17),$M$17,IF(AND(F947&gt;=$N$18,F947&lt;=$O$18),$M$18,IF(AND(F947&gt;=$M$19,F947&gt;=$N$19),$O$19,IF(AND(F947&gt;=$N$19,F947&lt;=$O$19),$M$19,IF(AND(F947&gt;=$N$20,F947&lt;=$O$20),$M$20,IF(AND(F947&gt;=$N$21,F947&lt;=$O$21),$M$21,IF(AND(F947&gt;=$N$22,F947&lt;=$O$22),$M$22,IF(AND(F947&gt;=$N$23,F947&lt;=$O$23),$M$23,IF(AND(F947&gt;=$N$24,F947&lt;=$O$24),$M$24,IF(AND(F947&gt;=$N$25,F947&lt;=$O$25),$M$25,IF(AND(F947&gt;=$N$26,F947&lt;=$O$26),$M$26,IF(AND(F947&gt;=$N$27,F947&lt;=$O$27),$M$27,IF(AND(F947&gt;=$N$28,F947&lt;=$O$28),$M$28,IF(AND(F947&gt;=$N$29,F947&lt;=$O$29),$M$29))))))))))))))))))))))))))))))</f>
        <v>8</v>
      </c>
      <c r="D947" s="19" t="s">
        <v>2232</v>
      </c>
      <c r="E947" s="19" t="s">
        <v>1235</v>
      </c>
      <c r="F947" s="23">
        <f>Table4[[#This Row],[USD Pricing]]*Exchange!$A$1</f>
        <v>104.02</v>
      </c>
      <c r="G947" s="23">
        <v>74.3</v>
      </c>
      <c r="H947" s="19" t="s">
        <v>6062</v>
      </c>
      <c r="I947" s="19" t="s">
        <v>1319</v>
      </c>
      <c r="J947" s="19" t="s">
        <v>2856</v>
      </c>
      <c r="L947" s="22"/>
      <c r="XFD947" s="22"/>
    </row>
    <row r="948" spans="1:12 16384:16384" s="19" customFormat="1" x14ac:dyDescent="0.35">
      <c r="A948" s="19" t="s">
        <v>2686</v>
      </c>
      <c r="B948" s="45" t="str">
        <f>HYPERLINK(Table4[[#This Row],[Link]],Table4[[#This Row],[Pattern w/out Hyperlink]])</f>
        <v>Ringer CV</v>
      </c>
      <c r="C948" s="19">
        <f>IF(F948&lt;=$N$1,$M$1,IF(AND(F948&gt;=$N$2,F948&lt;=$O$2),$M$2,IF(AND(F948&gt;=$N$3,F948&lt;=$O$3),$M$3,IF(AND(F948&gt;=$N$4,F948&lt;=$O$4),$M$4,IF(AND(F948&gt;=$N$5,F948&lt;=$O$5),$M$5,IF(AND(F948&gt;=$N$6,F948&lt;=$O$6),$M$6,IF(AND(F948&gt;=$N$7,F948&lt;=$O$7),$M$7,IF(AND(F948&gt;=$N$8,F948&lt;=$O$8),$M$8,IF(AND(F948&gt;$N$9,F948&lt;=$O$9),$M$9,IF(AND(F948&gt;=$N$10,F948&lt;=$O$10),$M$10,IF(AND(F948&gt;=$N$11,F948&lt;=$O$11),$M$11,IF(AND(F948&gt;=$N$12,F948&lt;=$O$12),$M$12,IF(AND(F948&gt;=$N$13,F948&lt;=$O$13),$M$13,IF(AND(F948&gt;=$N$14,F948&lt;=$O$14),$M$14,IF(AND(F948&gt;=$N$15,F948&lt;=$O$15),$M$15,IF(AND(F948&gt;=$N$16,F948&lt;=$O$16),$M$16,IF(AND(F948&gt;=$N$17,F948&lt;=$O$17),$M$17,IF(AND(F948&gt;=$N$18,F948&lt;=$O$18),$M$18,IF(AND(F948&gt;=$M$19,F948&gt;=$N$19),$O$19,IF(AND(F948&gt;=$N$19,F948&lt;=$O$19),$M$19,IF(AND(F948&gt;=$N$20,F948&lt;=$O$20),$M$20,IF(AND(F948&gt;=$N$21,F948&lt;=$O$21),$M$21,IF(AND(F948&gt;=$N$22,F948&lt;=$O$22),$M$22,IF(AND(F948&gt;=$N$23,F948&lt;=$O$23),$M$23,IF(AND(F948&gt;=$N$24,F948&lt;=$O$24),$M$24,IF(AND(F948&gt;=$N$25,F948&lt;=$O$25),$M$25,IF(AND(F948&gt;=$N$26,F948&lt;=$O$26),$M$26,IF(AND(F948&gt;=$N$27,F948&lt;=$O$27),$M$27,IF(AND(F948&gt;=$N$28,F948&lt;=$O$28),$M$28,IF(AND(F948&gt;=$N$29,F948&lt;=$O$29),$M$29))))))))))))))))))))))))))))))</f>
        <v>8</v>
      </c>
      <c r="D948" s="19" t="s">
        <v>26</v>
      </c>
      <c r="E948" s="19" t="s">
        <v>1235</v>
      </c>
      <c r="F948" s="23">
        <f>Table4[[#This Row],[USD Pricing]]*Exchange!$A$1</f>
        <v>100.1</v>
      </c>
      <c r="G948" s="23">
        <v>71.5</v>
      </c>
      <c r="H948" s="19" t="s">
        <v>5545</v>
      </c>
      <c r="I948" s="19" t="s">
        <v>0</v>
      </c>
      <c r="J948" s="19" t="s">
        <v>2866</v>
      </c>
      <c r="L948" s="22"/>
      <c r="XFD948" s="22"/>
    </row>
    <row r="949" spans="1:12 16384:16384" s="19" customFormat="1" x14ac:dyDescent="0.35">
      <c r="A949" s="12" t="s">
        <v>2687</v>
      </c>
      <c r="B949" s="19" t="str">
        <f>HYPERLINK(Table4[[#This Row],[Link]],Table4[[#This Row],[Pattern w/out Hyperlink]])</f>
        <v>Row</v>
      </c>
      <c r="C949" s="19">
        <f>IF(F949&lt;=$N$1,$M$1,IF(AND(F949&gt;=$N$2,F949&lt;=$O$2),$M$2,IF(AND(F949&gt;=$N$3,F949&lt;=$O$3),$M$3,IF(AND(F949&gt;=$N$4,F949&lt;=$O$4),$M$4,IF(AND(F949&gt;=$N$5,F949&lt;=$O$5),$M$5,IF(AND(F949&gt;=$N$6,F949&lt;=$O$6),$M$6,IF(AND(F949&gt;=$N$7,F949&lt;=$O$7),$M$7,IF(AND(F949&gt;=$N$8,F949&lt;=$O$8),$M$8,IF(AND(F949&gt;$N$9,F949&lt;=$O$9),$M$9,IF(AND(F949&gt;=$N$10,F949&lt;=$O$10),$M$10,IF(AND(F949&gt;=$N$11,F949&lt;=$O$11),$M$11,IF(AND(F949&gt;=$N$12,F949&lt;=$O$12),$M$12,IF(AND(F949&gt;=$N$13,F949&lt;=$O$13),$M$13,IF(AND(F949&gt;=$N$14,F949&lt;=$O$14),$M$14,IF(AND(F949&gt;=$N$15,F949&lt;=$O$15),$M$15,IF(AND(F949&gt;=$N$16,F949&lt;=$O$16),$M$16,IF(AND(F949&gt;=$N$17,F949&lt;=$O$17),$M$17,IF(AND(F949&gt;=$N$18,F949&lt;=$O$18),$M$18,IF(AND(F949&gt;=$M$19,F949&gt;=$N$19),$O$19,IF(AND(F949&gt;=$N$19,F949&lt;=$O$19),$M$19,IF(AND(F949&gt;=$N$20,F949&lt;=$O$20),$M$20,IF(AND(F949&gt;=$N$21,F949&lt;=$O$21),$M$21,IF(AND(F949&gt;=$N$22,F949&lt;=$O$22),$M$22,IF(AND(F949&gt;=$N$23,F949&lt;=$O$23),$M$23,IF(AND(F949&gt;=$N$24,F949&lt;=$O$24),$M$24,IF(AND(F949&gt;=$N$25,F949&lt;=$O$25),$M$25,IF(AND(F949&gt;=$N$26,F949&lt;=$O$26),$M$26,IF(AND(F949&gt;=$N$27,F949&lt;=$O$27),$M$27,IF(AND(F949&gt;=$N$28,F949&lt;=$O$28),$M$28,IF(AND(F949&gt;=$N$29,F949&lt;=$O$29),$M$29))))))))))))))))))))))))))))))</f>
        <v>8</v>
      </c>
      <c r="D949" s="19" t="s">
        <v>26</v>
      </c>
      <c r="E949" s="19" t="s">
        <v>1235</v>
      </c>
      <c r="F949" s="16">
        <f>Table4[[#This Row],[USD Pricing]]*Exchange!$A$1</f>
        <v>96.6</v>
      </c>
      <c r="G949" s="16">
        <v>69</v>
      </c>
      <c r="H949" s="12" t="s">
        <v>5546</v>
      </c>
      <c r="I949" s="19" t="s">
        <v>1319</v>
      </c>
      <c r="J949" s="19" t="s">
        <v>2857</v>
      </c>
      <c r="K949" s="12"/>
      <c r="L949" s="22"/>
      <c r="XFD949" s="22"/>
    </row>
    <row r="950" spans="1:12 16384:16384" s="19" customFormat="1" x14ac:dyDescent="0.35">
      <c r="A950" s="12" t="s">
        <v>2180</v>
      </c>
      <c r="B950" s="19" t="str">
        <f>HYPERLINK(Table4[[#This Row],[Link]],Table4[[#This Row],[Pattern w/out Hyperlink]])</f>
        <v>Savile</v>
      </c>
      <c r="C950" s="19">
        <f>IF(F950&lt;=$N$1,$M$1,IF(AND(F950&gt;=$N$2,F950&lt;=$O$2),$M$2,IF(AND(F950&gt;=$N$3,F950&lt;=$O$3),$M$3,IF(AND(F950&gt;=$N$4,F950&lt;=$O$4),$M$4,IF(AND(F950&gt;=$N$5,F950&lt;=$O$5),$M$5,IF(AND(F950&gt;=$N$6,F950&lt;=$O$6),$M$6,IF(AND(F950&gt;=$N$7,F950&lt;=$O$7),$M$7,IF(AND(F950&gt;=$N$8,F950&lt;=$O$8),$M$8,IF(AND(F950&gt;$N$9,F950&lt;=$O$9),$M$9,IF(AND(F950&gt;=$N$10,F950&lt;=$O$10),$M$10,IF(AND(F950&gt;=$N$11,F950&lt;=$O$11),$M$11,IF(AND(F950&gt;=$N$12,F950&lt;=$O$12),$M$12,IF(AND(F950&gt;=$N$13,F950&lt;=$O$13),$M$13,IF(AND(F950&gt;=$N$14,F950&lt;=$O$14),$M$14,IF(AND(F950&gt;=$N$15,F950&lt;=$O$15),$M$15,IF(AND(F950&gt;=$N$16,F950&lt;=$O$16),$M$16,IF(AND(F950&gt;=$N$17,F950&lt;=$O$17),$M$17,IF(AND(F950&gt;=$N$18,F950&lt;=$O$18),$M$18,IF(AND(F950&gt;=$M$19,F950&gt;=$N$19),$O$19,IF(AND(F950&gt;=$N$19,F950&lt;=$O$19),$M$19,IF(AND(F950&gt;=$N$20,F950&lt;=$O$20),$M$20,IF(AND(F950&gt;=$N$21,F950&lt;=$O$21),$M$21,IF(AND(F950&gt;=$N$22,F950&lt;=$O$22),$M$22,IF(AND(F950&gt;=$N$23,F950&lt;=$O$23),$M$23,IF(AND(F950&gt;=$N$24,F950&lt;=$O$24),$M$24,IF(AND(F950&gt;=$N$25,F950&lt;=$O$25),$M$25,IF(AND(F950&gt;=$N$26,F950&lt;=$O$26),$M$26,IF(AND(F950&gt;=$N$27,F950&lt;=$O$27),$M$27,IF(AND(F950&gt;=$N$28,F950&lt;=$O$28),$M$28,IF(AND(F950&gt;=$N$29,F950&lt;=$O$29),$M$29))))))))))))))))))))))))))))))</f>
        <v>8</v>
      </c>
      <c r="D950" s="19" t="s">
        <v>2082</v>
      </c>
      <c r="E950" s="19" t="s">
        <v>1235</v>
      </c>
      <c r="F950" s="16">
        <f>Table4[[#This Row],[USD Pricing]]*Exchange!$A$1</f>
        <v>97.60799999999999</v>
      </c>
      <c r="G950" s="16">
        <v>69.72</v>
      </c>
      <c r="H950" s="12" t="s">
        <v>2181</v>
      </c>
      <c r="I950" s="19" t="s">
        <v>1319</v>
      </c>
      <c r="J950" s="19" t="s">
        <v>2857</v>
      </c>
      <c r="K950" s="12" t="s">
        <v>8158</v>
      </c>
      <c r="L950" s="22"/>
      <c r="XFD950" s="22"/>
    </row>
    <row r="951" spans="1:12 16384:16384" s="19" customFormat="1" x14ac:dyDescent="0.35">
      <c r="A951" s="19" t="s">
        <v>708</v>
      </c>
      <c r="B951" s="45" t="str">
        <f>HYPERLINK(Table4[[#This Row],[Link]],Table4[[#This Row],[Pattern w/out Hyperlink]])</f>
        <v>Santorini</v>
      </c>
      <c r="C951" s="19">
        <f>IF(F951&lt;=$N$1,$M$1,IF(AND(F951&gt;=$N$2,F951&lt;=$O$2),$M$2,IF(AND(F951&gt;=$N$3,F951&lt;=$O$3),$M$3,IF(AND(F951&gt;=$N$4,F951&lt;=$O$4),$M$4,IF(AND(F951&gt;=$N$5,F951&lt;=$O$5),$M$5,IF(AND(F951&gt;=$N$6,F951&lt;=$O$6),$M$6,IF(AND(F951&gt;=$N$7,F951&lt;=$O$7),$M$7,IF(AND(F951&gt;=$N$8,F951&lt;=$O$8),$M$8,IF(AND(F951&gt;$N$9,F951&lt;=$O$9),$M$9,IF(AND(F951&gt;=$N$10,F951&lt;=$O$10),$M$10,IF(AND(F951&gt;=$N$11,F951&lt;=$O$11),$M$11,IF(AND(F951&gt;=$N$12,F951&lt;=$O$12),$M$12,IF(AND(F951&gt;=$N$13,F951&lt;=$O$13),$M$13,IF(AND(F951&gt;=$N$14,F951&lt;=$O$14),$M$14,IF(AND(F951&gt;=$N$15,F951&lt;=$O$15),$M$15,IF(AND(F951&gt;=$N$16,F951&lt;=$O$16),$M$16,IF(AND(F951&gt;=$N$17,F951&lt;=$O$17),$M$17,IF(AND(F951&gt;=$N$18,F951&lt;=$O$18),$M$18,IF(AND(F951&gt;=$M$19,F951&gt;=$N$19),$O$19,IF(AND(F951&gt;=$N$19,F951&lt;=$O$19),$M$19,IF(AND(F951&gt;=$N$20,F951&lt;=$O$20),$M$20,IF(AND(F951&gt;=$N$21,F951&lt;=$O$21),$M$21,IF(AND(F951&gt;=$N$22,F951&lt;=$O$22),$M$22,IF(AND(F951&gt;=$N$23,F951&lt;=$O$23),$M$23,IF(AND(F951&gt;=$N$24,F951&lt;=$O$24),$M$24,IF(AND(F951&gt;=$N$25,F951&lt;=$O$25),$M$25,IF(AND(F951&gt;=$N$26,F951&lt;=$O$26),$M$26,IF(AND(F951&gt;=$N$27,F951&lt;=$O$27),$M$27,IF(AND(F951&gt;=$N$28,F951&lt;=$O$28),$M$28,IF(AND(F951&gt;=$N$29,F951&lt;=$O$29),$M$29))))))))))))))))))))))))))))))</f>
        <v>8</v>
      </c>
      <c r="D951" s="19" t="s">
        <v>24</v>
      </c>
      <c r="E951" s="19" t="s">
        <v>1235</v>
      </c>
      <c r="F951" s="23">
        <f>Table4[[#This Row],[USD Pricing]]*Exchange!$A$1</f>
        <v>103.53</v>
      </c>
      <c r="G951" s="23">
        <v>73.95</v>
      </c>
      <c r="H951" s="19" t="s">
        <v>989</v>
      </c>
      <c r="I951" s="19" t="s">
        <v>1319</v>
      </c>
      <c r="J951" s="19" t="s">
        <v>2856</v>
      </c>
      <c r="L951" s="22"/>
      <c r="XFD951" s="22"/>
    </row>
    <row r="952" spans="1:12 16384:16384" s="19" customFormat="1" x14ac:dyDescent="0.35">
      <c r="A952" s="12" t="s">
        <v>2182</v>
      </c>
      <c r="B952" s="19" t="str">
        <f>HYPERLINK(Table4[[#This Row],[Link]],Table4[[#This Row],[Pattern w/out Hyperlink]])</f>
        <v>Scholar</v>
      </c>
      <c r="C952" s="19">
        <f>IF(F952&lt;=$N$1,$M$1,IF(AND(F952&gt;=$N$2,F952&lt;=$O$2),$M$2,IF(AND(F952&gt;=$N$3,F952&lt;=$O$3),$M$3,IF(AND(F952&gt;=$N$4,F952&lt;=$O$4),$M$4,IF(AND(F952&gt;=$N$5,F952&lt;=$O$5),$M$5,IF(AND(F952&gt;=$N$6,F952&lt;=$O$6),$M$6,IF(AND(F952&gt;=$N$7,F952&lt;=$O$7),$M$7,IF(AND(F952&gt;=$N$8,F952&lt;=$O$8),$M$8,IF(AND(F952&gt;$N$9,F952&lt;=$O$9),$M$9,IF(AND(F952&gt;=$N$10,F952&lt;=$O$10),$M$10,IF(AND(F952&gt;=$N$11,F952&lt;=$O$11),$M$11,IF(AND(F952&gt;=$N$12,F952&lt;=$O$12),$M$12,IF(AND(F952&gt;=$N$13,F952&lt;=$O$13),$M$13,IF(AND(F952&gt;=$N$14,F952&lt;=$O$14),$M$14,IF(AND(F952&gt;=$N$15,F952&lt;=$O$15),$M$15,IF(AND(F952&gt;=$N$16,F952&lt;=$O$16),$M$16,IF(AND(F952&gt;=$N$17,F952&lt;=$O$17),$M$17,IF(AND(F952&gt;=$N$18,F952&lt;=$O$18),$M$18,IF(AND(F952&gt;=$M$19,F952&gt;=$N$19),$O$19,IF(AND(F952&gt;=$N$19,F952&lt;=$O$19),$M$19,IF(AND(F952&gt;=$N$20,F952&lt;=$O$20),$M$20,IF(AND(F952&gt;=$N$21,F952&lt;=$O$21),$M$21,IF(AND(F952&gt;=$N$22,F952&lt;=$O$22),$M$22,IF(AND(F952&gt;=$N$23,F952&lt;=$O$23),$M$23,IF(AND(F952&gt;=$N$24,F952&lt;=$O$24),$M$24,IF(AND(F952&gt;=$N$25,F952&lt;=$O$25),$M$25,IF(AND(F952&gt;=$N$26,F952&lt;=$O$26),$M$26,IF(AND(F952&gt;=$N$27,F952&lt;=$O$27),$M$27,IF(AND(F952&gt;=$N$28,F952&lt;=$O$28),$M$28,IF(AND(F952&gt;=$N$29,F952&lt;=$O$29),$M$29))))))))))))))))))))))))))))))</f>
        <v>8</v>
      </c>
      <c r="D952" s="19" t="s">
        <v>2082</v>
      </c>
      <c r="E952" s="19" t="s">
        <v>1235</v>
      </c>
      <c r="F952" s="16">
        <f>Table4[[#This Row],[USD Pricing]]*Exchange!$A$1</f>
        <v>100.77200000000001</v>
      </c>
      <c r="G952" s="16">
        <v>71.98</v>
      </c>
      <c r="H952" s="12" t="s">
        <v>2183</v>
      </c>
      <c r="I952" s="19" t="s">
        <v>1319</v>
      </c>
      <c r="J952" s="19" t="s">
        <v>2859</v>
      </c>
      <c r="K952" s="12"/>
      <c r="L952" s="22"/>
      <c r="XFD952" s="22"/>
    </row>
    <row r="953" spans="1:12 16384:16384" s="19" customFormat="1" x14ac:dyDescent="0.35">
      <c r="A953" s="19" t="s">
        <v>716</v>
      </c>
      <c r="B953" s="45" t="str">
        <f>HYPERLINK(Table4[[#This Row],[Link]],Table4[[#This Row],[Pattern w/out Hyperlink]])</f>
        <v>Scuttle</v>
      </c>
      <c r="C953" s="19">
        <f>IF(F953&lt;=$N$1,$M$1,IF(AND(F953&gt;=$N$2,F953&lt;=$O$2),$M$2,IF(AND(F953&gt;=$N$3,F953&lt;=$O$3),$M$3,IF(AND(F953&gt;=$N$4,F953&lt;=$O$4),$M$4,IF(AND(F953&gt;=$N$5,F953&lt;=$O$5),$M$5,IF(AND(F953&gt;=$N$6,F953&lt;=$O$6),$M$6,IF(AND(F953&gt;=$N$7,F953&lt;=$O$7),$M$7,IF(AND(F953&gt;=$N$8,F953&lt;=$O$8),$M$8,IF(AND(F953&gt;$N$9,F953&lt;=$O$9),$M$9,IF(AND(F953&gt;=$N$10,F953&lt;=$O$10),$M$10,IF(AND(F953&gt;=$N$11,F953&lt;=$O$11),$M$11,IF(AND(F953&gt;=$N$12,F953&lt;=$O$12),$M$12,IF(AND(F953&gt;=$N$13,F953&lt;=$O$13),$M$13,IF(AND(F953&gt;=$N$14,F953&lt;=$O$14),$M$14,IF(AND(F953&gt;=$N$15,F953&lt;=$O$15),$M$15,IF(AND(F953&gt;=$N$16,F953&lt;=$O$16),$M$16,IF(AND(F953&gt;=$N$17,F953&lt;=$O$17),$M$17,IF(AND(F953&gt;=$N$18,F953&lt;=$O$18),$M$18,IF(AND(F953&gt;=$M$19,F953&gt;=$N$19),$O$19,IF(AND(F953&gt;=$N$19,F953&lt;=$O$19),$M$19,IF(AND(F953&gt;=$N$20,F953&lt;=$O$20),$M$20,IF(AND(F953&gt;=$N$21,F953&lt;=$O$21),$M$21,IF(AND(F953&gt;=$N$22,F953&lt;=$O$22),$M$22,IF(AND(F953&gt;=$N$23,F953&lt;=$O$23),$M$23,IF(AND(F953&gt;=$N$24,F953&lt;=$O$24),$M$24,IF(AND(F953&gt;=$N$25,F953&lt;=$O$25),$M$25,IF(AND(F953&gt;=$N$26,F953&lt;=$O$26),$M$26,IF(AND(F953&gt;=$N$27,F953&lt;=$O$27),$M$27,IF(AND(F953&gt;=$N$28,F953&lt;=$O$28),$M$28,IF(AND(F953&gt;=$N$29,F953&lt;=$O$29),$M$29))))))))))))))))))))))))))))))</f>
        <v>8</v>
      </c>
      <c r="D953" s="19" t="s">
        <v>21</v>
      </c>
      <c r="E953" s="19" t="s">
        <v>1235</v>
      </c>
      <c r="F953" s="23">
        <v>96.5</v>
      </c>
      <c r="G953" s="23"/>
      <c r="H953" s="19" t="s">
        <v>1215</v>
      </c>
      <c r="I953" s="19" t="s">
        <v>0</v>
      </c>
      <c r="J953" s="19" t="s">
        <v>2866</v>
      </c>
      <c r="L953" s="22"/>
      <c r="XFD953" s="22"/>
    </row>
    <row r="954" spans="1:12 16384:16384" s="19" customFormat="1" x14ac:dyDescent="0.35">
      <c r="A954" s="19" t="s">
        <v>3285</v>
      </c>
      <c r="B954" s="43" t="str">
        <f>HYPERLINK(Table4[[#This Row],[Link]],Table4[[#This Row],[Pattern w/out Hyperlink]])</f>
        <v>Seismic</v>
      </c>
      <c r="C954" s="19">
        <f>IF(F954&lt;=$N$1,$M$1,IF(AND(F954&gt;=$N$2,F954&lt;=$O$2),$M$2,IF(AND(F954&gt;=$N$3,F954&lt;=$O$3),$M$3,IF(AND(F954&gt;=$N$4,F954&lt;=$O$4),$M$4,IF(AND(F954&gt;=$N$5,F954&lt;=$O$5),$M$5,IF(AND(F954&gt;=$N$6,F954&lt;=$O$6),$M$6,IF(AND(F954&gt;=$N$7,F954&lt;=$O$7),$M$7,IF(AND(F954&gt;=$N$8,F954&lt;=$O$8),$M$8,IF(AND(F954&gt;$N$9,F954&lt;=$O$9),$M$9,IF(AND(F954&gt;=$N$10,F954&lt;=$O$10),$M$10,IF(AND(F954&gt;=$N$11,F954&lt;=$O$11),$M$11,IF(AND(F954&gt;=$N$12,F954&lt;=$O$12),$M$12,IF(AND(F954&gt;=$N$13,F954&lt;=$O$13),$M$13,IF(AND(F954&gt;=$N$14,F954&lt;=$O$14),$M$14,IF(AND(F954&gt;=$N$15,F954&lt;=$O$15),$M$15,IF(AND(F954&gt;=$N$16,F954&lt;=$O$16),$M$16,IF(AND(F954&gt;=$N$17,F954&lt;=$O$17),$M$17,IF(AND(F954&gt;=$N$18,F954&lt;=$O$18),$M$18,IF(AND(F954&gt;=$M$19,F954&gt;=$N$19),$O$19,IF(AND(F954&gt;=$N$19,F954&lt;=$O$19),$M$19,IF(AND(F954&gt;=$N$20,F954&lt;=$O$20),$M$20,IF(AND(F954&gt;=$N$21,F954&lt;=$O$21),$M$21,IF(AND(F954&gt;=$N$22,F954&lt;=$O$22),$M$22,IF(AND(F954&gt;=$N$23,F954&lt;=$O$23),$M$23,IF(AND(F954&gt;=$N$24,F954&lt;=$O$24),$M$24,IF(AND(F954&gt;=$N$25,F954&lt;=$O$25),$M$25,IF(AND(F954&gt;=$N$26,F954&lt;=$O$26),$M$26,IF(AND(F954&gt;=$N$27,F954&lt;=$O$27),$M$27,IF(AND(F954&gt;=$N$28,F954&lt;=$O$28),$M$28,IF(AND(F954&gt;=$N$29,F954&lt;=$O$29),$M$29))))))))))))))))))))))))))))))</f>
        <v>8</v>
      </c>
      <c r="D954" s="19" t="s">
        <v>88</v>
      </c>
      <c r="E954" s="19" t="s">
        <v>1235</v>
      </c>
      <c r="F954" s="23">
        <f>Table4[[#This Row],[USD Pricing]]*Exchange!$A$1</f>
        <v>105</v>
      </c>
      <c r="G954" s="23">
        <v>75</v>
      </c>
      <c r="H954" s="21" t="s">
        <v>7422</v>
      </c>
      <c r="I954" s="19" t="s">
        <v>0</v>
      </c>
      <c r="J954" s="19" t="s">
        <v>2868</v>
      </c>
      <c r="L954" s="22"/>
      <c r="XFD954" s="22"/>
    </row>
    <row r="955" spans="1:12 16384:16384" s="19" customFormat="1" x14ac:dyDescent="0.35">
      <c r="A955" s="19" t="s">
        <v>1586</v>
      </c>
      <c r="B955" s="43" t="str">
        <f>HYPERLINK(Table4[[#This Row],[Link]],Table4[[#This Row],[Pattern w/out Hyperlink]])</f>
        <v>Serenity</v>
      </c>
      <c r="C955" s="19">
        <f>IF(F955&lt;=$N$1,$M$1,IF(AND(F955&gt;=$N$2,F955&lt;=$O$2),$M$2,IF(AND(F955&gt;=$N$3,F955&lt;=$O$3),$M$3,IF(AND(F955&gt;=$N$4,F955&lt;=$O$4),$M$4,IF(AND(F955&gt;=$N$5,F955&lt;=$O$5),$M$5,IF(AND(F955&gt;=$N$6,F955&lt;=$O$6),$M$6,IF(AND(F955&gt;=$N$7,F955&lt;=$O$7),$M$7,IF(AND(F955&gt;=$N$8,F955&lt;=$O$8),$M$8,IF(AND(F955&gt;$N$9,F955&lt;=$O$9),$M$9,IF(AND(F955&gt;=$N$10,F955&lt;=$O$10),$M$10,IF(AND(F955&gt;=$N$11,F955&lt;=$O$11),$M$11,IF(AND(F955&gt;=$N$12,F955&lt;=$O$12),$M$12,IF(AND(F955&gt;=$N$13,F955&lt;=$O$13),$M$13,IF(AND(F955&gt;=$N$14,F955&lt;=$O$14),$M$14,IF(AND(F955&gt;=$N$15,F955&lt;=$O$15),$M$15,IF(AND(F955&gt;=$N$16,F955&lt;=$O$16),$M$16,IF(AND(F955&gt;=$N$17,F955&lt;=$O$17),$M$17,IF(AND(F955&gt;=$N$18,F955&lt;=$O$18),$M$18,IF(AND(F955&gt;=$M$19,F955&gt;=$N$19),$O$19,IF(AND(F955&gt;=$N$19,F955&lt;=$O$19),$M$19,IF(AND(F955&gt;=$N$20,F955&lt;=$O$20),$M$20,IF(AND(F955&gt;=$N$21,F955&lt;=$O$21),$M$21,IF(AND(F955&gt;=$N$22,F955&lt;=$O$22),$M$22,IF(AND(F955&gt;=$N$23,F955&lt;=$O$23),$M$23,IF(AND(F955&gt;=$N$24,F955&lt;=$O$24),$M$24,IF(AND(F955&gt;=$N$25,F955&lt;=$O$25),$M$25,IF(AND(F955&gt;=$N$26,F955&lt;=$O$26),$M$26,IF(AND(F955&gt;=$N$27,F955&lt;=$O$27),$M$27,IF(AND(F955&gt;=$N$28,F955&lt;=$O$28),$M$28,IF(AND(F955&gt;=$N$29,F955&lt;=$O$29),$M$29))))))))))))))))))))))))))))))</f>
        <v>8</v>
      </c>
      <c r="D955" s="19" t="s">
        <v>88</v>
      </c>
      <c r="E955" s="19" t="s">
        <v>1235</v>
      </c>
      <c r="F955" s="23">
        <f>Table4[[#This Row],[USD Pricing]]*Exchange!$A$1</f>
        <v>105</v>
      </c>
      <c r="G955" s="23">
        <v>75</v>
      </c>
      <c r="H955" s="21" t="s">
        <v>7423</v>
      </c>
      <c r="I955" s="19" t="s">
        <v>0</v>
      </c>
      <c r="J955" s="19" t="s">
        <v>2868</v>
      </c>
      <c r="L955" s="22"/>
      <c r="XFD955" s="22"/>
    </row>
    <row r="956" spans="1:12 16384:16384" s="19" customFormat="1" x14ac:dyDescent="0.35">
      <c r="A956" s="12" t="s">
        <v>1740</v>
      </c>
      <c r="B956" s="19" t="str">
        <f>HYPERLINK(Table4[[#This Row],[Link]],Table4[[#This Row],[Pattern w/out Hyperlink]])</f>
        <v>Silica Blend</v>
      </c>
      <c r="C956" s="19">
        <f>IF(F956&lt;=$N$1,$M$1,IF(AND(F956&gt;=$N$2,F956&lt;=$O$2),$M$2,IF(AND(F956&gt;=$N$3,F956&lt;=$O$3),$M$3,IF(AND(F956&gt;=$N$4,F956&lt;=$O$4),$M$4,IF(AND(F956&gt;=$N$5,F956&lt;=$O$5),$M$5,IF(AND(F956&gt;=$N$6,F956&lt;=$O$6),$M$6,IF(AND(F956&gt;=$N$7,F956&lt;=$O$7),$M$7,IF(AND(F956&gt;=$N$8,F956&lt;=$O$8),$M$8,IF(AND(F956&gt;$N$9,F956&lt;=$O$9),$M$9,IF(AND(F956&gt;=$N$10,F956&lt;=$O$10),$M$10,IF(AND(F956&gt;=$N$11,F956&lt;=$O$11),$M$11,IF(AND(F956&gt;=$N$12,F956&lt;=$O$12),$M$12,IF(AND(F956&gt;=$N$13,F956&lt;=$O$13),$M$13,IF(AND(F956&gt;=$N$14,F956&lt;=$O$14),$M$14,IF(AND(F956&gt;=$N$15,F956&lt;=$O$15),$M$15,IF(AND(F956&gt;=$N$16,F956&lt;=$O$16),$M$16,IF(AND(F956&gt;=$N$17,F956&lt;=$O$17),$M$17,IF(AND(F956&gt;=$N$18,F956&lt;=$O$18),$M$18,IF(AND(F956&gt;=$M$19,F956&gt;=$N$19),$O$19,IF(AND(F956&gt;=$N$19,F956&lt;=$O$19),$M$19,IF(AND(F956&gt;=$N$20,F956&lt;=$O$20),$M$20,IF(AND(F956&gt;=$N$21,F956&lt;=$O$21),$M$21,IF(AND(F956&gt;=$N$22,F956&lt;=$O$22),$M$22,IF(AND(F956&gt;=$N$23,F956&lt;=$O$23),$M$23,IF(AND(F956&gt;=$N$24,F956&lt;=$O$24),$M$24,IF(AND(F956&gt;=$N$25,F956&lt;=$O$25),$M$25,IF(AND(F956&gt;=$N$26,F956&lt;=$O$26),$M$26,IF(AND(F956&gt;=$N$27,F956&lt;=$O$27),$M$27,IF(AND(F956&gt;=$N$28,F956&lt;=$O$28),$M$28,IF(AND(F956&gt;=$N$29,F956&lt;=$O$29),$M$29))))))))))))))))))))))))))))))</f>
        <v>8</v>
      </c>
      <c r="D956" s="19" t="s">
        <v>26</v>
      </c>
      <c r="E956" s="19" t="s">
        <v>1235</v>
      </c>
      <c r="F956" s="16">
        <f>Table4[[#This Row],[USD Pricing]]*Exchange!$A$1</f>
        <v>107.8</v>
      </c>
      <c r="G956" s="16">
        <v>77</v>
      </c>
      <c r="H956" s="12" t="s">
        <v>5555</v>
      </c>
      <c r="I956" s="19" t="s">
        <v>1319</v>
      </c>
      <c r="J956" s="19" t="s">
        <v>8267</v>
      </c>
      <c r="K956" s="12"/>
      <c r="L956" s="22"/>
      <c r="XFD956" s="22"/>
    </row>
    <row r="957" spans="1:12 16384:16384" s="19" customFormat="1" x14ac:dyDescent="0.35">
      <c r="A957" s="12" t="s">
        <v>2689</v>
      </c>
      <c r="B957" s="19" t="str">
        <f>HYPERLINK(Table4[[#This Row],[Link]],Table4[[#This Row],[Pattern w/out Hyperlink]])</f>
        <v>Silica Suede</v>
      </c>
      <c r="C957" s="19">
        <f>IF(F957&lt;=$N$1,$M$1,IF(AND(F957&gt;=$N$2,F957&lt;=$O$2),$M$2,IF(AND(F957&gt;=$N$3,F957&lt;=$O$3),$M$3,IF(AND(F957&gt;=$N$4,F957&lt;=$O$4),$M$4,IF(AND(F957&gt;=$N$5,F957&lt;=$O$5),$M$5,IF(AND(F957&gt;=$N$6,F957&lt;=$O$6),$M$6,IF(AND(F957&gt;=$N$7,F957&lt;=$O$7),$M$7,IF(AND(F957&gt;=$N$8,F957&lt;=$O$8),$M$8,IF(AND(F957&gt;$N$9,F957&lt;=$O$9),$M$9,IF(AND(F957&gt;=$N$10,F957&lt;=$O$10),$M$10,IF(AND(F957&gt;=$N$11,F957&lt;=$O$11),$M$11,IF(AND(F957&gt;=$N$12,F957&lt;=$O$12),$M$12,IF(AND(F957&gt;=$N$13,F957&lt;=$O$13),$M$13,IF(AND(F957&gt;=$N$14,F957&lt;=$O$14),$M$14,IF(AND(F957&gt;=$N$15,F957&lt;=$O$15),$M$15,IF(AND(F957&gt;=$N$16,F957&lt;=$O$16),$M$16,IF(AND(F957&gt;=$N$17,F957&lt;=$O$17),$M$17,IF(AND(F957&gt;=$N$18,F957&lt;=$O$18),$M$18,IF(AND(F957&gt;=$M$19,F957&gt;=$N$19),$O$19,IF(AND(F957&gt;=$N$19,F957&lt;=$O$19),$M$19,IF(AND(F957&gt;=$N$20,F957&lt;=$O$20),$M$20,IF(AND(F957&gt;=$N$21,F957&lt;=$O$21),$M$21,IF(AND(F957&gt;=$N$22,F957&lt;=$O$22),$M$22,IF(AND(F957&gt;=$N$23,F957&lt;=$O$23),$M$23,IF(AND(F957&gt;=$N$24,F957&lt;=$O$24),$M$24,IF(AND(F957&gt;=$N$25,F957&lt;=$O$25),$M$25,IF(AND(F957&gt;=$N$26,F957&lt;=$O$26),$M$26,IF(AND(F957&gt;=$N$27,F957&lt;=$O$27),$M$27,IF(AND(F957&gt;=$N$28,F957&lt;=$O$28),$M$28,IF(AND(F957&gt;=$N$29,F957&lt;=$O$29),$M$29))))))))))))))))))))))))))))))</f>
        <v>8</v>
      </c>
      <c r="D957" s="19" t="s">
        <v>26</v>
      </c>
      <c r="E957" s="19" t="s">
        <v>1235</v>
      </c>
      <c r="F957" s="16">
        <f>Table4[[#This Row],[USD Pricing]]*Exchange!$A$1</f>
        <v>107.8</v>
      </c>
      <c r="G957" s="16">
        <v>77</v>
      </c>
      <c r="H957" s="12" t="s">
        <v>5584</v>
      </c>
      <c r="I957" s="19" t="s">
        <v>1319</v>
      </c>
      <c r="J957" s="19" t="s">
        <v>8267</v>
      </c>
      <c r="K957" s="12"/>
      <c r="L957" s="22"/>
      <c r="XFD957" s="22"/>
    </row>
    <row r="958" spans="1:12 16384:16384" s="19" customFormat="1" x14ac:dyDescent="0.35">
      <c r="A958" s="19" t="s">
        <v>728</v>
      </c>
      <c r="B958" s="45" t="str">
        <f>HYPERLINK(Table4[[#This Row],[Link]],Table4[[#This Row],[Pattern w/out Hyperlink]])</f>
        <v>Shift</v>
      </c>
      <c r="C958" s="19">
        <f>IF(F958&lt;=$N$1,$M$1,IF(AND(F958&gt;=$N$2,F958&lt;=$O$2),$M$2,IF(AND(F958&gt;=$N$3,F958&lt;=$O$3),$M$3,IF(AND(F958&gt;=$N$4,F958&lt;=$O$4),$M$4,IF(AND(F958&gt;=$N$5,F958&lt;=$O$5),$M$5,IF(AND(F958&gt;=$N$6,F958&lt;=$O$6),$M$6,IF(AND(F958&gt;=$N$7,F958&lt;=$O$7),$M$7,IF(AND(F958&gt;=$N$8,F958&lt;=$O$8),$M$8,IF(AND(F958&gt;$N$9,F958&lt;=$O$9),$M$9,IF(AND(F958&gt;=$N$10,F958&lt;=$O$10),$M$10,IF(AND(F958&gt;=$N$11,F958&lt;=$O$11),$M$11,IF(AND(F958&gt;=$N$12,F958&lt;=$O$12),$M$12,IF(AND(F958&gt;=$N$13,F958&lt;=$O$13),$M$13,IF(AND(F958&gt;=$N$14,F958&lt;=$O$14),$M$14,IF(AND(F958&gt;=$N$15,F958&lt;=$O$15),$M$15,IF(AND(F958&gt;=$N$16,F958&lt;=$O$16),$M$16,IF(AND(F958&gt;=$N$17,F958&lt;=$O$17),$M$17,IF(AND(F958&gt;=$N$18,F958&lt;=$O$18),$M$18,IF(AND(F958&gt;=$M$19,F958&gt;=$N$19),$O$19,IF(AND(F958&gt;=$N$19,F958&lt;=$O$19),$M$19,IF(AND(F958&gt;=$N$20,F958&lt;=$O$20),$M$20,IF(AND(F958&gt;=$N$21,F958&lt;=$O$21),$M$21,IF(AND(F958&gt;=$N$22,F958&lt;=$O$22),$M$22,IF(AND(F958&gt;=$N$23,F958&lt;=$O$23),$M$23,IF(AND(F958&gt;=$N$24,F958&lt;=$O$24),$M$24,IF(AND(F958&gt;=$N$25,F958&lt;=$O$25),$M$25,IF(AND(F958&gt;=$N$26,F958&lt;=$O$26),$M$26,IF(AND(F958&gt;=$N$27,F958&lt;=$O$27),$M$27,IF(AND(F958&gt;=$N$28,F958&lt;=$O$28),$M$28,IF(AND(F958&gt;=$N$29,F958&lt;=$O$29),$M$29))))))))))))))))))))))))))))))</f>
        <v>8</v>
      </c>
      <c r="D958" s="19" t="s">
        <v>2232</v>
      </c>
      <c r="E958" s="19" t="s">
        <v>1235</v>
      </c>
      <c r="F958" s="23">
        <f>Table4[[#This Row],[USD Pricing]]*Exchange!$A$1</f>
        <v>111.64999999999999</v>
      </c>
      <c r="G958" s="23">
        <v>79.75</v>
      </c>
      <c r="H958" s="19" t="s">
        <v>6069</v>
      </c>
      <c r="I958" s="19" t="s">
        <v>0</v>
      </c>
      <c r="J958" s="19" t="s">
        <v>2856</v>
      </c>
      <c r="L958" s="22"/>
      <c r="XFD958" s="22"/>
    </row>
    <row r="959" spans="1:12 16384:16384" s="19" customFormat="1" x14ac:dyDescent="0.35">
      <c r="A959" s="19" t="s">
        <v>729</v>
      </c>
      <c r="B959" s="43" t="s">
        <v>729</v>
      </c>
      <c r="C959" s="19">
        <v>8</v>
      </c>
      <c r="D959" s="19" t="s">
        <v>88</v>
      </c>
      <c r="E959" s="19" t="s">
        <v>1235</v>
      </c>
      <c r="F959" s="23">
        <f>Table4[[#This Row],[USD Pricing]]*Exchange!$A$1</f>
        <v>105</v>
      </c>
      <c r="G959" s="23">
        <v>75</v>
      </c>
      <c r="H959" s="11" t="s">
        <v>7443</v>
      </c>
      <c r="I959" s="19" t="s">
        <v>0</v>
      </c>
      <c r="J959" s="19" t="s">
        <v>8257</v>
      </c>
      <c r="L959" s="22"/>
      <c r="XFD959" s="22"/>
    </row>
    <row r="960" spans="1:12 16384:16384" s="19" customFormat="1" x14ac:dyDescent="0.35">
      <c r="A960" s="11" t="s">
        <v>8194</v>
      </c>
      <c r="B960" s="43" t="str">
        <f>HYPERLINK(Table4[[#This Row],[Link]],Table4[[#This Row],[Pattern w/out Hyperlink]])</f>
        <v>Silicone - Avail</v>
      </c>
      <c r="C960" s="19">
        <f>IF(F960&lt;=$N$1,$M$1,IF(AND(F960&gt;=$N$2,F960&lt;=$O$2),$M$2,IF(AND(F960&gt;=$N$3,F960&lt;=$O$3),$M$3,IF(AND(F960&gt;=$N$4,F960&lt;=$O$4),$M$4,IF(AND(F960&gt;=$N$5,F960&lt;=$O$5),$M$5,IF(AND(F960&gt;=$N$6,F960&lt;=$O$6),$M$6,IF(AND(F960&gt;=$N$7,F960&lt;=$O$7),$M$7,IF(AND(F960&gt;=$N$8,F960&lt;=$O$8),$M$8,IF(AND(F960&gt;$N$9,F960&lt;=$O$9),$M$9,IF(AND(F960&gt;=$N$10,F960&lt;=$O$10),$M$10,IF(AND(F960&gt;=$N$11,F960&lt;=$O$11),$M$11,IF(AND(F960&gt;=$N$12,F960&lt;=$O$12),$M$12,IF(AND(F960&gt;=$N$13,F960&lt;=$O$13),$M$13,IF(AND(F960&gt;=$N$14,F960&lt;=$O$14),$M$14,IF(AND(F960&gt;=$N$15,F960&lt;=$O$15),$M$15,IF(AND(F960&gt;=$N$16,F960&lt;=$O$16),$M$16,IF(AND(F960&gt;=$N$17,F960&lt;=$O$17),$M$17,IF(AND(F960&gt;=$N$18,F960&lt;=$O$18),$M$18,IF(AND(F960&gt;=$M$19,F960&gt;=$N$19),$O$19,IF(AND(F960&gt;=$N$19,F960&lt;=$O$19),$M$19,IF(AND(F960&gt;=$N$20,F960&lt;=$O$20),$M$20,IF(AND(F960&gt;=$N$21,F960&lt;=$O$21),$M$21,IF(AND(F960&gt;=$N$22,F960&lt;=$O$22),$M$22,IF(AND(F960&gt;=$N$23,F960&lt;=$O$23),$M$23,IF(AND(F960&gt;=$N$24,F960&lt;=$O$24),$M$24,IF(AND(F960&gt;=$N$25,F960&lt;=$O$25),$M$25,IF(AND(F960&gt;=$N$26,F960&lt;=$O$26),$M$26,IF(AND(F960&gt;=$N$27,F960&lt;=$O$27),$M$27,IF(AND(F960&gt;=$N$28,F960&lt;=$O$28),$M$28,IF(AND(F960&gt;=$N$29,F960&lt;=$O$29),$M$29))))))))))))))))))))))))))))))</f>
        <v>8</v>
      </c>
      <c r="D960" s="19" t="s">
        <v>20</v>
      </c>
      <c r="E960" s="19" t="s">
        <v>1235</v>
      </c>
      <c r="F960" s="23">
        <f>Table4[[#This Row],[USD Pricing]]*Exchange!$A$1</f>
        <v>102.13</v>
      </c>
      <c r="G960" s="23">
        <v>72.95</v>
      </c>
      <c r="H960" s="11" t="s">
        <v>8195</v>
      </c>
      <c r="I960" s="19" t="s">
        <v>1319</v>
      </c>
      <c r="J960" s="19" t="s">
        <v>2856</v>
      </c>
      <c r="L960" s="22"/>
      <c r="XFD960" s="22"/>
    </row>
    <row r="961" spans="1:12 16384:16384" s="19" customFormat="1" x14ac:dyDescent="0.35">
      <c r="A961" s="19" t="s">
        <v>770</v>
      </c>
      <c r="B961" s="45" t="str">
        <f>HYPERLINK(Table4[[#This Row],[Link]],Table4[[#This Row],[Pattern w/out Hyperlink]])</f>
        <v>Silicone Element</v>
      </c>
      <c r="C961" s="19">
        <f>IF(F961&lt;=$N$1,$M$1,IF(AND(F961&gt;=$N$2,F961&lt;=$O$2),$M$2,IF(AND(F961&gt;=$N$3,F961&lt;=$O$3),$M$3,IF(AND(F961&gt;=$N$4,F961&lt;=$O$4),$M$4,IF(AND(F961&gt;=$N$5,F961&lt;=$O$5),$M$5,IF(AND(F961&gt;=$N$6,F961&lt;=$O$6),$M$6,IF(AND(F961&gt;=$N$7,F961&lt;=$O$7),$M$7,IF(AND(F961&gt;=$N$8,F961&lt;=$O$8),$M$8,IF(AND(F961&gt;$N$9,F961&lt;=$O$9),$M$9,IF(AND(F961&gt;=$N$10,F961&lt;=$O$10),$M$10,IF(AND(F961&gt;=$N$11,F961&lt;=$O$11),$M$11,IF(AND(F961&gt;=$N$12,F961&lt;=$O$12),$M$12,IF(AND(F961&gt;=$N$13,F961&lt;=$O$13),$M$13,IF(AND(F961&gt;=$N$14,F961&lt;=$O$14),$M$14,IF(AND(F961&gt;=$N$15,F961&lt;=$O$15),$M$15,IF(AND(F961&gt;=$N$16,F961&lt;=$O$16),$M$16,IF(AND(F961&gt;=$N$17,F961&lt;=$O$17),$M$17,IF(AND(F961&gt;=$N$18,F961&lt;=$O$18),$M$18,IF(AND(F961&gt;=$M$19,F961&gt;=$N$19),$O$19,IF(AND(F961&gt;=$N$19,F961&lt;=$O$19),$M$19,IF(AND(F961&gt;=$N$20,F961&lt;=$O$20),$M$20,IF(AND(F961&gt;=$N$21,F961&lt;=$O$21),$M$21,IF(AND(F961&gt;=$N$22,F961&lt;=$O$22),$M$22,IF(AND(F961&gt;=$N$23,F961&lt;=$O$23),$M$23,IF(AND(F961&gt;=$N$24,F961&lt;=$O$24),$M$24,IF(AND(F961&gt;=$N$25,F961&lt;=$O$25),$M$25,IF(AND(F961&gt;=$N$26,F961&lt;=$O$26),$M$26,IF(AND(F961&gt;=$N$27,F961&lt;=$O$27),$M$27,IF(AND(F961&gt;=$N$28,F961&lt;=$O$28),$M$28,IF(AND(F961&gt;=$N$29,F961&lt;=$O$29),$M$29))))))))))))))))))))))))))))))</f>
        <v>8</v>
      </c>
      <c r="D961" s="19" t="s">
        <v>25</v>
      </c>
      <c r="E961" s="19" t="s">
        <v>1235</v>
      </c>
      <c r="F961" s="23">
        <v>109</v>
      </c>
      <c r="G961" s="23"/>
      <c r="H961" s="19" t="s">
        <v>1154</v>
      </c>
      <c r="I961" s="19" t="s">
        <v>1319</v>
      </c>
      <c r="J961" s="19" t="s">
        <v>2856</v>
      </c>
      <c r="L961" s="22"/>
      <c r="XFD961" s="22"/>
    </row>
    <row r="962" spans="1:12 16384:16384" s="19" customFormat="1" x14ac:dyDescent="0.35">
      <c r="A962" s="19" t="s">
        <v>5272</v>
      </c>
      <c r="B962" s="45" t="str">
        <f>HYPERLINK(Table4[[#This Row],[Link]],Table4[[#This Row],[Pattern w/out Hyperlink]])</f>
        <v>Silicone Level</v>
      </c>
      <c r="C962" s="19">
        <f>IF(F962&lt;=$N$1,$M$1,IF(AND(F962&gt;=$N$2,F962&lt;=$O$2),$M$2,IF(AND(F962&gt;=$N$3,F962&lt;=$O$3),$M$3,IF(AND(F962&gt;=$N$4,F962&lt;=$O$4),$M$4,IF(AND(F962&gt;=$N$5,F962&lt;=$O$5),$M$5,IF(AND(F962&gt;=$N$6,F962&lt;=$O$6),$M$6,IF(AND(F962&gt;=$N$7,F962&lt;=$O$7),$M$7,IF(AND(F962&gt;=$N$8,F962&lt;=$O$8),$M$8,IF(AND(F962&gt;$N$9,F962&lt;=$O$9),$M$9,IF(AND(F962&gt;=$N$10,F962&lt;=$O$10),$M$10,IF(AND(F962&gt;=$N$11,F962&lt;=$O$11),$M$11,IF(AND(F962&gt;=$N$12,F962&lt;=$O$12),$M$12,IF(AND(F962&gt;=$N$13,F962&lt;=$O$13),$M$13,IF(AND(F962&gt;=$N$14,F962&lt;=$O$14),$M$14,IF(AND(F962&gt;=$N$15,F962&lt;=$O$15),$M$15,IF(AND(F962&gt;=$N$16,F962&lt;=$O$16),$M$16,IF(AND(F962&gt;=$N$17,F962&lt;=$O$17),$M$17,IF(AND(F962&gt;=$N$18,F962&lt;=$O$18),$M$18,IF(AND(F962&gt;=$M$19,F962&gt;=$N$19),$O$19,IF(AND(F962&gt;=$N$19,F962&lt;=$O$19),$M$19,IF(AND(F962&gt;=$N$20,F962&lt;=$O$20),$M$20,IF(AND(F962&gt;=$N$21,F962&lt;=$O$21),$M$21,IF(AND(F962&gt;=$N$22,F962&lt;=$O$22),$M$22,IF(AND(F962&gt;=$N$23,F962&lt;=$O$23),$M$23,IF(AND(F962&gt;=$N$24,F962&lt;=$O$24),$M$24,IF(AND(F962&gt;=$N$25,F962&lt;=$O$25),$M$25,IF(AND(F962&gt;=$N$26,F962&lt;=$O$26),$M$26,IF(AND(F962&gt;=$N$27,F962&lt;=$O$27),$M$27,IF(AND(F962&gt;=$N$28,F962&lt;=$O$28),$M$28,IF(AND(F962&gt;=$N$29,F962&lt;=$O$29),$M$29))))))))))))))))))))))))))))))</f>
        <v>8</v>
      </c>
      <c r="D962" s="19" t="s">
        <v>25</v>
      </c>
      <c r="E962" s="19" t="s">
        <v>1235</v>
      </c>
      <c r="F962" s="23">
        <v>114</v>
      </c>
      <c r="G962" s="23"/>
      <c r="H962" s="19" t="s">
        <v>5273</v>
      </c>
      <c r="I962" s="19" t="s">
        <v>1319</v>
      </c>
      <c r="J962" s="19" t="s">
        <v>2856</v>
      </c>
      <c r="L962" s="22"/>
      <c r="XFD962" s="22"/>
    </row>
    <row r="963" spans="1:12 16384:16384" s="19" customFormat="1" x14ac:dyDescent="0.35">
      <c r="A963" s="19" t="s">
        <v>2063</v>
      </c>
      <c r="B963" s="45" t="str">
        <f>HYPERLINK(Table4[[#This Row],[Link]],Table4[[#This Row],[Pattern w/out Hyperlink]])</f>
        <v>Silicone Swayed</v>
      </c>
      <c r="C963" s="19">
        <f>IF(F963&lt;=$N$1,$M$1,IF(AND(F963&gt;=$N$2,F963&lt;=$O$2),$M$2,IF(AND(F963&gt;=$N$3,F963&lt;=$O$3),$M$3,IF(AND(F963&gt;=$N$4,F963&lt;=$O$4),$M$4,IF(AND(F963&gt;=$N$5,F963&lt;=$O$5),$M$5,IF(AND(F963&gt;=$N$6,F963&lt;=$O$6),$M$6,IF(AND(F963&gt;=$N$7,F963&lt;=$O$7),$M$7,IF(AND(F963&gt;=$N$8,F963&lt;=$O$8),$M$8,IF(AND(F963&gt;$N$9,F963&lt;=$O$9),$M$9,IF(AND(F963&gt;=$N$10,F963&lt;=$O$10),$M$10,IF(AND(F963&gt;=$N$11,F963&lt;=$O$11),$M$11,IF(AND(F963&gt;=$N$12,F963&lt;=$O$12),$M$12,IF(AND(F963&gt;=$N$13,F963&lt;=$O$13),$M$13,IF(AND(F963&gt;=$N$14,F963&lt;=$O$14),$M$14,IF(AND(F963&gt;=$N$15,F963&lt;=$O$15),$M$15,IF(AND(F963&gt;=$N$16,F963&lt;=$O$16),$M$16,IF(AND(F963&gt;=$N$17,F963&lt;=$O$17),$M$17,IF(AND(F963&gt;=$N$18,F963&lt;=$O$18),$M$18,IF(AND(F963&gt;=$M$19,F963&gt;=$N$19),$O$19,IF(AND(F963&gt;=$N$19,F963&lt;=$O$19),$M$19,IF(AND(F963&gt;=$N$20,F963&lt;=$O$20),$M$20,IF(AND(F963&gt;=$N$21,F963&lt;=$O$21),$M$21,IF(AND(F963&gt;=$N$22,F963&lt;=$O$22),$M$22,IF(AND(F963&gt;=$N$23,F963&lt;=$O$23),$M$23,IF(AND(F963&gt;=$N$24,F963&lt;=$O$24),$M$24,IF(AND(F963&gt;=$N$25,F963&lt;=$O$25),$M$25,IF(AND(F963&gt;=$N$26,F963&lt;=$O$26),$M$26,IF(AND(F963&gt;=$N$27,F963&lt;=$O$27),$M$27,IF(AND(F963&gt;=$N$28,F963&lt;=$O$28),$M$28,IF(AND(F963&gt;=$N$29,F963&lt;=$O$29),$M$29))))))))))))))))))))))))))))))</f>
        <v>8</v>
      </c>
      <c r="D963" s="19" t="s">
        <v>19</v>
      </c>
      <c r="E963" s="19" t="s">
        <v>1235</v>
      </c>
      <c r="F963" s="23">
        <v>100</v>
      </c>
      <c r="G963" s="23"/>
      <c r="H963" s="19" t="s">
        <v>2064</v>
      </c>
      <c r="I963" s="19" t="s">
        <v>1319</v>
      </c>
      <c r="J963" s="19" t="s">
        <v>2856</v>
      </c>
      <c r="L963" s="22"/>
      <c r="XFD963" s="22"/>
    </row>
    <row r="964" spans="1:12 16384:16384" s="19" customFormat="1" x14ac:dyDescent="0.35">
      <c r="A964" s="19" t="s">
        <v>2186</v>
      </c>
      <c r="B964" s="45" t="str">
        <f>HYPERLINK(Table4[[#This Row],[Link]],Table4[[#This Row],[Pattern w/out Hyperlink]])</f>
        <v>Siltech Grain</v>
      </c>
      <c r="C964" s="19">
        <f>IF(F964&lt;=$N$1,$M$1,IF(AND(F964&gt;=$N$2,F964&lt;=$O$2),$M$2,IF(AND(F964&gt;=$N$3,F964&lt;=$O$3),$M$3,IF(AND(F964&gt;=$N$4,F964&lt;=$O$4),$M$4,IF(AND(F964&gt;=$N$5,F964&lt;=$O$5),$M$5,IF(AND(F964&gt;=$N$6,F964&lt;=$O$6),$M$6,IF(AND(F964&gt;=$N$7,F964&lt;=$O$7),$M$7,IF(AND(F964&gt;=$N$8,F964&lt;=$O$8),$M$8,IF(AND(F964&gt;$N$9,F964&lt;=$O$9),$M$9,IF(AND(F964&gt;=$N$10,F964&lt;=$O$10),$M$10,IF(AND(F964&gt;=$N$11,F964&lt;=$O$11),$M$11,IF(AND(F964&gt;=$N$12,F964&lt;=$O$12),$M$12,IF(AND(F964&gt;=$N$13,F964&lt;=$O$13),$M$13,IF(AND(F964&gt;=$N$14,F964&lt;=$O$14),$M$14,IF(AND(F964&gt;=$N$15,F964&lt;=$O$15),$M$15,IF(AND(F964&gt;=$N$16,F964&lt;=$O$16),$M$16,IF(AND(F964&gt;=$N$17,F964&lt;=$O$17),$M$17,IF(AND(F964&gt;=$N$18,F964&lt;=$O$18),$M$18,IF(AND(F964&gt;=$M$19,F964&gt;=$N$19),$O$19,IF(AND(F964&gt;=$N$19,F964&lt;=$O$19),$M$19,IF(AND(F964&gt;=$N$20,F964&lt;=$O$20),$M$20,IF(AND(F964&gt;=$N$21,F964&lt;=$O$21),$M$21,IF(AND(F964&gt;=$N$22,F964&lt;=$O$22),$M$22,IF(AND(F964&gt;=$N$23,F964&lt;=$O$23),$M$23,IF(AND(F964&gt;=$N$24,F964&lt;=$O$24),$M$24,IF(AND(F964&gt;=$N$25,F964&lt;=$O$25),$M$25,IF(AND(F964&gt;=$N$26,F964&lt;=$O$26),$M$26,IF(AND(F964&gt;=$N$27,F964&lt;=$O$27),$M$27,IF(AND(F964&gt;=$N$28,F964&lt;=$O$28),$M$28,IF(AND(F964&gt;=$N$29,F964&lt;=$O$29),$M$29))))))))))))))))))))))))))))))</f>
        <v>8</v>
      </c>
      <c r="D964" s="19" t="s">
        <v>2082</v>
      </c>
      <c r="E964" s="19" t="s">
        <v>1235</v>
      </c>
      <c r="F964" s="23">
        <f>Table4[[#This Row],[USD Pricing]]*Exchange!$A$1</f>
        <v>113.46999999999998</v>
      </c>
      <c r="G964" s="23">
        <v>81.05</v>
      </c>
      <c r="H964" s="19" t="s">
        <v>2187</v>
      </c>
      <c r="I964" s="19" t="s">
        <v>1319</v>
      </c>
      <c r="J964" s="19" t="s">
        <v>2856</v>
      </c>
      <c r="L964" s="22"/>
      <c r="XFD964" s="22"/>
    </row>
    <row r="965" spans="1:12 16384:16384" s="19" customFormat="1" x14ac:dyDescent="0.35">
      <c r="A965" s="19" t="s">
        <v>2188</v>
      </c>
      <c r="B965" s="45" t="str">
        <f>HYPERLINK(Table4[[#This Row],[Link]],Table4[[#This Row],[Pattern w/out Hyperlink]])</f>
        <v>Siltech Press</v>
      </c>
      <c r="C965" s="19">
        <f>IF(F965&lt;=$N$1,$M$1,IF(AND(F965&gt;=$N$2,F965&lt;=$O$2),$M$2,IF(AND(F965&gt;=$N$3,F965&lt;=$O$3),$M$3,IF(AND(F965&gt;=$N$4,F965&lt;=$O$4),$M$4,IF(AND(F965&gt;=$N$5,F965&lt;=$O$5),$M$5,IF(AND(F965&gt;=$N$6,F965&lt;=$O$6),$M$6,IF(AND(F965&gt;=$N$7,F965&lt;=$O$7),$M$7,IF(AND(F965&gt;=$N$8,F965&lt;=$O$8),$M$8,IF(AND(F965&gt;$N$9,F965&lt;=$O$9),$M$9,IF(AND(F965&gt;=$N$10,F965&lt;=$O$10),$M$10,IF(AND(F965&gt;=$N$11,F965&lt;=$O$11),$M$11,IF(AND(F965&gt;=$N$12,F965&lt;=$O$12),$M$12,IF(AND(F965&gt;=$N$13,F965&lt;=$O$13),$M$13,IF(AND(F965&gt;=$N$14,F965&lt;=$O$14),$M$14,IF(AND(F965&gt;=$N$15,F965&lt;=$O$15),$M$15,IF(AND(F965&gt;=$N$16,F965&lt;=$O$16),$M$16,IF(AND(F965&gt;=$N$17,F965&lt;=$O$17),$M$17,IF(AND(F965&gt;=$N$18,F965&lt;=$O$18),$M$18,IF(AND(F965&gt;=$M$19,F965&gt;=$N$19),$O$19,IF(AND(F965&gt;=$N$19,F965&lt;=$O$19),$M$19,IF(AND(F965&gt;=$N$20,F965&lt;=$O$20),$M$20,IF(AND(F965&gt;=$N$21,F965&lt;=$O$21),$M$21,IF(AND(F965&gt;=$N$22,F965&lt;=$O$22),$M$22,IF(AND(F965&gt;=$N$23,F965&lt;=$O$23),$M$23,IF(AND(F965&gt;=$N$24,F965&lt;=$O$24),$M$24,IF(AND(F965&gt;=$N$25,F965&lt;=$O$25),$M$25,IF(AND(F965&gt;=$N$26,F965&lt;=$O$26),$M$26,IF(AND(F965&gt;=$N$27,F965&lt;=$O$27),$M$27,IF(AND(F965&gt;=$N$28,F965&lt;=$O$28),$M$28,IF(AND(F965&gt;=$N$29,F965&lt;=$O$29),$M$29))))))))))))))))))))))))))))))</f>
        <v>8</v>
      </c>
      <c r="D965" s="19" t="s">
        <v>2082</v>
      </c>
      <c r="E965" s="19" t="s">
        <v>1235</v>
      </c>
      <c r="F965" s="23">
        <f>Table4[[#This Row],[USD Pricing]]*Exchange!$A$1</f>
        <v>105.83999999999999</v>
      </c>
      <c r="G965" s="23">
        <v>75.599999999999994</v>
      </c>
      <c r="H965" s="19" t="s">
        <v>2189</v>
      </c>
      <c r="I965" s="19" t="s">
        <v>1319</v>
      </c>
      <c r="J965" s="19" t="s">
        <v>2856</v>
      </c>
      <c r="L965" s="22"/>
      <c r="XFD965" s="22"/>
    </row>
    <row r="966" spans="1:12 16384:16384" s="19" customFormat="1" x14ac:dyDescent="0.35">
      <c r="A966" s="19" t="s">
        <v>4121</v>
      </c>
      <c r="B966" s="45" t="str">
        <f>HYPERLINK(Table4[[#This Row],[Link]],Table4[[#This Row],[Pattern w/out Hyperlink]])</f>
        <v>Sound Bite</v>
      </c>
      <c r="C966" s="19">
        <f>IF(F966&lt;=$N$1,$M$1,IF(AND(F966&gt;=$N$2,F966&lt;=$O$2),$M$2,IF(AND(F966&gt;=$N$3,F966&lt;=$O$3),$M$3,IF(AND(F966&gt;=$N$4,F966&lt;=$O$4),$M$4,IF(AND(F966&gt;=$N$5,F966&lt;=$O$5),$M$5,IF(AND(F966&gt;=$N$6,F966&lt;=$O$6),$M$6,IF(AND(F966&gt;=$N$7,F966&lt;=$O$7),$M$7,IF(AND(F966&gt;=$N$8,F966&lt;=$O$8),$M$8,IF(AND(F966&gt;$N$9,F966&lt;=$O$9),$M$9,IF(AND(F966&gt;=$N$10,F966&lt;=$O$10),$M$10,IF(AND(F966&gt;=$N$11,F966&lt;=$O$11),$M$11,IF(AND(F966&gt;=$N$12,F966&lt;=$O$12),$M$12,IF(AND(F966&gt;=$N$13,F966&lt;=$O$13),$M$13,IF(AND(F966&gt;=$N$14,F966&lt;=$O$14),$M$14,IF(AND(F966&gt;=$N$15,F966&lt;=$O$15),$M$15,IF(AND(F966&gt;=$N$16,F966&lt;=$O$16),$M$16,IF(AND(F966&gt;=$N$17,F966&lt;=$O$17),$M$17,IF(AND(F966&gt;=$N$18,F966&lt;=$O$18),$M$18,IF(AND(F966&gt;=$M$19,F966&gt;=$N$19),$O$19,IF(AND(F966&gt;=$N$19,F966&lt;=$O$19),$M$19,IF(AND(F966&gt;=$N$20,F966&lt;=$O$20),$M$20,IF(AND(F966&gt;=$N$21,F966&lt;=$O$21),$M$21,IF(AND(F966&gt;=$N$22,F966&lt;=$O$22),$M$22,IF(AND(F966&gt;=$N$23,F966&lt;=$O$23),$M$23,IF(AND(F966&gt;=$N$24,F966&lt;=$O$24),$M$24,IF(AND(F966&gt;=$N$25,F966&lt;=$O$25),$M$25,IF(AND(F966&gt;=$N$26,F966&lt;=$O$26),$M$26,IF(AND(F966&gt;=$N$27,F966&lt;=$O$27),$M$27,IF(AND(F966&gt;=$N$28,F966&lt;=$O$28),$M$28,IF(AND(F966&gt;=$N$29,F966&lt;=$O$29),$M$29))))))))))))))))))))))))))))))</f>
        <v>8</v>
      </c>
      <c r="D966" s="19" t="s">
        <v>19</v>
      </c>
      <c r="E966" s="19" t="s">
        <v>1235</v>
      </c>
      <c r="F966" s="23">
        <v>110</v>
      </c>
      <c r="G966" s="23"/>
      <c r="H966" s="19" t="s">
        <v>4122</v>
      </c>
      <c r="I966" s="19" t="s">
        <v>0</v>
      </c>
      <c r="J966" s="19" t="s">
        <v>2856</v>
      </c>
      <c r="L966" s="22"/>
      <c r="XFD966" s="22"/>
    </row>
    <row r="967" spans="1:12 16384:16384" s="19" customFormat="1" x14ac:dyDescent="0.35">
      <c r="A967" s="19" t="s">
        <v>5274</v>
      </c>
      <c r="B967" s="45" t="str">
        <f>HYPERLINK(Table4[[#This Row],[Link]],Table4[[#This Row],[Pattern w/out Hyperlink]])</f>
        <v>Silicone Range</v>
      </c>
      <c r="C967" s="19">
        <f>IF(F967&lt;=$N$1,$M$1,IF(AND(F967&gt;=$N$2,F967&lt;=$O$2),$M$2,IF(AND(F967&gt;=$N$3,F967&lt;=$O$3),$M$3,IF(AND(F967&gt;=$N$4,F967&lt;=$O$4),$M$4,IF(AND(F967&gt;=$N$5,F967&lt;=$O$5),$M$5,IF(AND(F967&gt;=$N$6,F967&lt;=$O$6),$M$6,IF(AND(F967&gt;=$N$7,F967&lt;=$O$7),$M$7,IF(AND(F967&gt;=$N$8,F967&lt;=$O$8),$M$8,IF(AND(F967&gt;$N$9,F967&lt;=$O$9),$M$9,IF(AND(F967&gt;=$N$10,F967&lt;=$O$10),$M$10,IF(AND(F967&gt;=$N$11,F967&lt;=$O$11),$M$11,IF(AND(F967&gt;=$N$12,F967&lt;=$O$12),$M$12,IF(AND(F967&gt;=$N$13,F967&lt;=$O$13),$M$13,IF(AND(F967&gt;=$N$14,F967&lt;=$O$14),$M$14,IF(AND(F967&gt;=$N$15,F967&lt;=$O$15),$M$15,IF(AND(F967&gt;=$N$16,F967&lt;=$O$16),$M$16,IF(AND(F967&gt;=$N$17,F967&lt;=$O$17),$M$17,IF(AND(F967&gt;=$N$18,F967&lt;=$O$18),$M$18,IF(AND(F967&gt;=$M$19,F967&gt;=$N$19),$O$19,IF(AND(F967&gt;=$N$19,F967&lt;=$O$19),$M$19,IF(AND(F967&gt;=$N$20,F967&lt;=$O$20),$M$20,IF(AND(F967&gt;=$N$21,F967&lt;=$O$21),$M$21,IF(AND(F967&gt;=$N$22,F967&lt;=$O$22),$M$22,IF(AND(F967&gt;=$N$23,F967&lt;=$O$23),$M$23,IF(AND(F967&gt;=$N$24,F967&lt;=$O$24),$M$24,IF(AND(F967&gt;=$N$25,F967&lt;=$O$25),$M$25,IF(AND(F967&gt;=$N$26,F967&lt;=$O$26),$M$26,IF(AND(F967&gt;=$N$27,F967&lt;=$O$27),$M$27,IF(AND(F967&gt;=$N$28,F967&lt;=$O$28),$M$28,IF(AND(F967&gt;=$N$29,F967&lt;=$O$29),$M$29))))))))))))))))))))))))))))))</f>
        <v>8</v>
      </c>
      <c r="D967" s="19" t="s">
        <v>25</v>
      </c>
      <c r="E967" s="19" t="s">
        <v>1235</v>
      </c>
      <c r="F967" s="23">
        <v>111.5</v>
      </c>
      <c r="G967" s="23"/>
      <c r="H967" s="19" t="s">
        <v>5275</v>
      </c>
      <c r="I967" s="19" t="s">
        <v>1319</v>
      </c>
      <c r="J967" s="19" t="s">
        <v>2856</v>
      </c>
      <c r="L967" s="22"/>
      <c r="XFD967" s="22"/>
    </row>
    <row r="968" spans="1:12 16384:16384" s="19" customFormat="1" x14ac:dyDescent="0.35">
      <c r="A968" s="12" t="s">
        <v>3234</v>
      </c>
      <c r="B968" s="19" t="str">
        <f>HYPERLINK(Table4[[#This Row],[Link]],Table4[[#This Row],[Pattern w/out Hyperlink]])</f>
        <v>Steinbeck</v>
      </c>
      <c r="C968" s="19">
        <f>IF(F968&lt;=$N$1,$M$1,IF(AND(F968&gt;=$N$2,F968&lt;=$O$2),$M$2,IF(AND(F968&gt;=$N$3,F968&lt;=$O$3),$M$3,IF(AND(F968&gt;=$N$4,F968&lt;=$O$4),$M$4,IF(AND(F968&gt;=$N$5,F968&lt;=$O$5),$M$5,IF(AND(F968&gt;=$N$6,F968&lt;=$O$6),$M$6,IF(AND(F968&gt;=$N$7,F968&lt;=$O$7),$M$7,IF(AND(F968&gt;=$N$8,F968&lt;=$O$8),$M$8,IF(AND(F968&gt;$N$9,F968&lt;=$O$9),$M$9,IF(AND(F968&gt;=$N$10,F968&lt;=$O$10),$M$10,IF(AND(F968&gt;=$N$11,F968&lt;=$O$11),$M$11,IF(AND(F968&gt;=$N$12,F968&lt;=$O$12),$M$12,IF(AND(F968&gt;=$N$13,F968&lt;=$O$13),$M$13,IF(AND(F968&gt;=$N$14,F968&lt;=$O$14),$M$14,IF(AND(F968&gt;=$N$15,F968&lt;=$O$15),$M$15,IF(AND(F968&gt;=$N$16,F968&lt;=$O$16),$M$16,IF(AND(F968&gt;=$N$17,F968&lt;=$O$17),$M$17,IF(AND(F968&gt;=$N$18,F968&lt;=$O$18),$M$18,IF(AND(F968&gt;=$M$19,F968&gt;=$N$19),$O$19,IF(AND(F968&gt;=$N$19,F968&lt;=$O$19),$M$19,IF(AND(F968&gt;=$N$20,F968&lt;=$O$20),$M$20,IF(AND(F968&gt;=$N$21,F968&lt;=$O$21),$M$21,IF(AND(F968&gt;=$N$22,F968&lt;=$O$22),$M$22,IF(AND(F968&gt;=$N$23,F968&lt;=$O$23),$M$23,IF(AND(F968&gt;=$N$24,F968&lt;=$O$24),$M$24,IF(AND(F968&gt;=$N$25,F968&lt;=$O$25),$M$25,IF(AND(F968&gt;=$N$26,F968&lt;=$O$26),$M$26,IF(AND(F968&gt;=$N$27,F968&lt;=$O$27),$M$27,IF(AND(F968&gt;=$N$28,F968&lt;=$O$28),$M$28,IF(AND(F968&gt;=$N$29,F968&lt;=$O$29),$M$29))))))))))))))))))))))))))))))</f>
        <v>8</v>
      </c>
      <c r="D968" s="19" t="s">
        <v>26</v>
      </c>
      <c r="E968" s="19" t="s">
        <v>1235</v>
      </c>
      <c r="F968" s="16">
        <f>Table4[[#This Row],[USD Pricing]]*Exchange!$A$1</f>
        <v>97.3</v>
      </c>
      <c r="G968" s="16">
        <v>69.5</v>
      </c>
      <c r="H968" s="12" t="s">
        <v>5796</v>
      </c>
      <c r="I968" s="19" t="s">
        <v>1319</v>
      </c>
      <c r="J968" s="19" t="s">
        <v>2857</v>
      </c>
      <c r="K968" s="12"/>
      <c r="L968" s="22"/>
      <c r="XFD968" s="22"/>
    </row>
    <row r="969" spans="1:12 16384:16384" s="19" customFormat="1" x14ac:dyDescent="0.35">
      <c r="A969" s="12" t="s">
        <v>818</v>
      </c>
      <c r="B969" s="19" t="str">
        <f>HYPERLINK(Table4[[#This Row],[Link]],Table4[[#This Row],[Pattern w/out Hyperlink]])</f>
        <v>Strum</v>
      </c>
      <c r="C969" s="19">
        <f>IF(F969&lt;=$N$1,$M$1,IF(AND(F969&gt;=$N$2,F969&lt;=$O$2),$M$2,IF(AND(F969&gt;=$N$3,F969&lt;=$O$3),$M$3,IF(AND(F969&gt;=$N$4,F969&lt;=$O$4),$M$4,IF(AND(F969&gt;=$N$5,F969&lt;=$O$5),$M$5,IF(AND(F969&gt;=$N$6,F969&lt;=$O$6),$M$6,IF(AND(F969&gt;=$N$7,F969&lt;=$O$7),$M$7,IF(AND(F969&gt;=$N$8,F969&lt;=$O$8),$M$8,IF(AND(F969&gt;$N$9,F969&lt;=$O$9),$M$9,IF(AND(F969&gt;=$N$10,F969&lt;=$O$10),$M$10,IF(AND(F969&gt;=$N$11,F969&lt;=$O$11),$M$11,IF(AND(F969&gt;=$N$12,F969&lt;=$O$12),$M$12,IF(AND(F969&gt;=$N$13,F969&lt;=$O$13),$M$13,IF(AND(F969&gt;=$N$14,F969&lt;=$O$14),$M$14,IF(AND(F969&gt;=$N$15,F969&lt;=$O$15),$M$15,IF(AND(F969&gt;=$N$16,F969&lt;=$O$16),$M$16,IF(AND(F969&gt;=$N$17,F969&lt;=$O$17),$M$17,IF(AND(F969&gt;=$N$18,F969&lt;=$O$18),$M$18,IF(AND(F969&gt;=$M$19,F969&gt;=$N$19),$O$19,IF(AND(F969&gt;=$N$19,F969&lt;=$O$19),$M$19,IF(AND(F969&gt;=$N$20,F969&lt;=$O$20),$M$20,IF(AND(F969&gt;=$N$21,F969&lt;=$O$21),$M$21,IF(AND(F969&gt;=$N$22,F969&lt;=$O$22),$M$22,IF(AND(F969&gt;=$N$23,F969&lt;=$O$23),$M$23,IF(AND(F969&gt;=$N$24,F969&lt;=$O$24),$M$24,IF(AND(F969&gt;=$N$25,F969&lt;=$O$25),$M$25,IF(AND(F969&gt;=$N$26,F969&lt;=$O$26),$M$26,IF(AND(F969&gt;=$N$27,F969&lt;=$O$27),$M$27,IF(AND(F969&gt;=$N$28,F969&lt;=$O$28),$M$28,IF(AND(F969&gt;=$N$29,F969&lt;=$O$29),$M$29))))))))))))))))))))))))))))))</f>
        <v>8</v>
      </c>
      <c r="D969" s="19" t="s">
        <v>21</v>
      </c>
      <c r="E969" s="19" t="s">
        <v>1235</v>
      </c>
      <c r="F969" s="16">
        <v>101.5</v>
      </c>
      <c r="G969" s="16"/>
      <c r="H969" s="12" t="s">
        <v>1218</v>
      </c>
      <c r="I969" s="19" t="s">
        <v>1319</v>
      </c>
      <c r="J969" s="19" t="s">
        <v>2857</v>
      </c>
      <c r="K969" s="12" t="s">
        <v>8205</v>
      </c>
      <c r="L969" s="22"/>
      <c r="XFD969" s="22"/>
    </row>
    <row r="970" spans="1:12 16384:16384" s="19" customFormat="1" x14ac:dyDescent="0.35">
      <c r="A970" s="19" t="s">
        <v>807</v>
      </c>
      <c r="B970" s="43" t="s">
        <v>807</v>
      </c>
      <c r="C970" s="19">
        <v>8</v>
      </c>
      <c r="D970" s="19" t="s">
        <v>88</v>
      </c>
      <c r="E970" s="19" t="s">
        <v>1235</v>
      </c>
      <c r="F970" s="23">
        <f>Table4[[#This Row],[USD Pricing]]*Exchange!$A$1</f>
        <v>105</v>
      </c>
      <c r="G970" s="23">
        <v>75</v>
      </c>
      <c r="H970" s="11" t="s">
        <v>7444</v>
      </c>
      <c r="I970" s="19" t="s">
        <v>0</v>
      </c>
      <c r="J970" s="19" t="s">
        <v>8257</v>
      </c>
      <c r="L970" s="22"/>
      <c r="XFD970" s="22"/>
    </row>
    <row r="971" spans="1:12 16384:16384" s="19" customFormat="1" x14ac:dyDescent="0.35">
      <c r="A971" s="19" t="s">
        <v>2259</v>
      </c>
      <c r="B971" s="43" t="s">
        <v>2259</v>
      </c>
      <c r="C971" s="19">
        <v>8</v>
      </c>
      <c r="D971" s="19" t="s">
        <v>88</v>
      </c>
      <c r="E971" s="19" t="s">
        <v>1235</v>
      </c>
      <c r="F971" s="23">
        <f>Table4[[#This Row],[USD Pricing]]*Exchange!$A$1</f>
        <v>105</v>
      </c>
      <c r="G971" s="23">
        <v>75</v>
      </c>
      <c r="H971" s="11" t="s">
        <v>7445</v>
      </c>
      <c r="I971" s="19" t="s">
        <v>0</v>
      </c>
      <c r="J971" s="19" t="s">
        <v>8257</v>
      </c>
      <c r="L971" s="22"/>
      <c r="XFD971" s="22"/>
    </row>
    <row r="972" spans="1:12 16384:16384" s="19" customFormat="1" x14ac:dyDescent="0.35">
      <c r="A972" s="19" t="s">
        <v>5276</v>
      </c>
      <c r="B972" s="45" t="str">
        <f>HYPERLINK(Table4[[#This Row],[Link]],Table4[[#This Row],[Pattern w/out Hyperlink]])</f>
        <v>Silicone Reveal</v>
      </c>
      <c r="C972" s="19">
        <f>IF(F972&lt;=$N$1,$M$1,IF(AND(F972&gt;=$N$2,F972&lt;=$O$2),$M$2,IF(AND(F972&gt;=$N$3,F972&lt;=$O$3),$M$3,IF(AND(F972&gt;=$N$4,F972&lt;=$O$4),$M$4,IF(AND(F972&gt;=$N$5,F972&lt;=$O$5),$M$5,IF(AND(F972&gt;=$N$6,F972&lt;=$O$6),$M$6,IF(AND(F972&gt;=$N$7,F972&lt;=$O$7),$M$7,IF(AND(F972&gt;=$N$8,F972&lt;=$O$8),$M$8,IF(AND(F972&gt;$N$9,F972&lt;=$O$9),$M$9,IF(AND(F972&gt;=$N$10,F972&lt;=$O$10),$M$10,IF(AND(F972&gt;=$N$11,F972&lt;=$O$11),$M$11,IF(AND(F972&gt;=$N$12,F972&lt;=$O$12),$M$12,IF(AND(F972&gt;=$N$13,F972&lt;=$O$13),$M$13,IF(AND(F972&gt;=$N$14,F972&lt;=$O$14),$M$14,IF(AND(F972&gt;=$N$15,F972&lt;=$O$15),$M$15,IF(AND(F972&gt;=$N$16,F972&lt;=$O$16),$M$16,IF(AND(F972&gt;=$N$17,F972&lt;=$O$17),$M$17,IF(AND(F972&gt;=$N$18,F972&lt;=$O$18),$M$18,IF(AND(F972&gt;=$M$19,F972&gt;=$N$19),$O$19,IF(AND(F972&gt;=$N$19,F972&lt;=$O$19),$M$19,IF(AND(F972&gt;=$N$20,F972&lt;=$O$20),$M$20,IF(AND(F972&gt;=$N$21,F972&lt;=$O$21),$M$21,IF(AND(F972&gt;=$N$22,F972&lt;=$O$22),$M$22,IF(AND(F972&gt;=$N$23,F972&lt;=$O$23),$M$23,IF(AND(F972&gt;=$N$24,F972&lt;=$O$24),$M$24,IF(AND(F972&gt;=$N$25,F972&lt;=$O$25),$M$25,IF(AND(F972&gt;=$N$26,F972&lt;=$O$26),$M$26,IF(AND(F972&gt;=$N$27,F972&lt;=$O$27),$M$27,IF(AND(F972&gt;=$N$28,F972&lt;=$O$28),$M$28,IF(AND(F972&gt;=$N$29,F972&lt;=$O$29),$M$29))))))))))))))))))))))))))))))</f>
        <v>8</v>
      </c>
      <c r="D972" s="19" t="s">
        <v>25</v>
      </c>
      <c r="E972" s="19" t="s">
        <v>1235</v>
      </c>
      <c r="F972" s="23">
        <v>105.25</v>
      </c>
      <c r="G972" s="23"/>
      <c r="H972" s="19" t="s">
        <v>5277</v>
      </c>
      <c r="I972" s="19" t="s">
        <v>1319</v>
      </c>
      <c r="J972" s="19" t="s">
        <v>2856</v>
      </c>
      <c r="L972" s="22"/>
      <c r="XFD972" s="22"/>
    </row>
    <row r="973" spans="1:12 16384:16384" s="19" customFormat="1" x14ac:dyDescent="0.35">
      <c r="A973" s="19" t="s">
        <v>2068</v>
      </c>
      <c r="B973" s="45" t="str">
        <f>HYPERLINK(Table4[[#This Row],[Link]],Table4[[#This Row],[Pattern w/out Hyperlink]])</f>
        <v>Straight Talk</v>
      </c>
      <c r="C973" s="19">
        <f>IF(F973&lt;=$N$1,$M$1,IF(AND(F973&gt;=$N$2,F973&lt;=$O$2),$M$2,IF(AND(F973&gt;=$N$3,F973&lt;=$O$3),$M$3,IF(AND(F973&gt;=$N$4,F973&lt;=$O$4),$M$4,IF(AND(F973&gt;=$N$5,F973&lt;=$O$5),$M$5,IF(AND(F973&gt;=$N$6,F973&lt;=$O$6),$M$6,IF(AND(F973&gt;=$N$7,F973&lt;=$O$7),$M$7,IF(AND(F973&gt;=$N$8,F973&lt;=$O$8),$M$8,IF(AND(F973&gt;$N$9,F973&lt;=$O$9),$M$9,IF(AND(F973&gt;=$N$10,F973&lt;=$O$10),$M$10,IF(AND(F973&gt;=$N$11,F973&lt;=$O$11),$M$11,IF(AND(F973&gt;=$N$12,F973&lt;=$O$12),$M$12,IF(AND(F973&gt;=$N$13,F973&lt;=$O$13),$M$13,IF(AND(F973&gt;=$N$14,F973&lt;=$O$14),$M$14,IF(AND(F973&gt;=$N$15,F973&lt;=$O$15),$M$15,IF(AND(F973&gt;=$N$16,F973&lt;=$O$16),$M$16,IF(AND(F973&gt;=$N$17,F973&lt;=$O$17),$M$17,IF(AND(F973&gt;=$N$18,F973&lt;=$O$18),$M$18,IF(AND(F973&gt;=$M$19,F973&gt;=$N$19),$O$19,IF(AND(F973&gt;=$N$19,F973&lt;=$O$19),$M$19,IF(AND(F973&gt;=$N$20,F973&lt;=$O$20),$M$20,IF(AND(F973&gt;=$N$21,F973&lt;=$O$21),$M$21,IF(AND(F973&gt;=$N$22,F973&lt;=$O$22),$M$22,IF(AND(F973&gt;=$N$23,F973&lt;=$O$23),$M$23,IF(AND(F973&gt;=$N$24,F973&lt;=$O$24),$M$24,IF(AND(F973&gt;=$N$25,F973&lt;=$O$25),$M$25,IF(AND(F973&gt;=$N$26,F973&lt;=$O$26),$M$26,IF(AND(F973&gt;=$N$27,F973&lt;=$O$27),$M$27,IF(AND(F973&gt;=$N$28,F973&lt;=$O$28),$M$28,IF(AND(F973&gt;=$N$29,F973&lt;=$O$29),$M$29))))))))))))))))))))))))))))))</f>
        <v>8</v>
      </c>
      <c r="D973" s="19" t="s">
        <v>19</v>
      </c>
      <c r="E973" s="19" t="s">
        <v>1235</v>
      </c>
      <c r="F973" s="23">
        <v>102</v>
      </c>
      <c r="G973" s="23"/>
      <c r="H973" s="19" t="s">
        <v>2069</v>
      </c>
      <c r="I973" s="19" t="s">
        <v>0</v>
      </c>
      <c r="J973" s="19" t="s">
        <v>2856</v>
      </c>
      <c r="L973" s="22"/>
      <c r="XFD973" s="22"/>
    </row>
    <row r="974" spans="1:12 16384:16384" s="19" customFormat="1" x14ac:dyDescent="0.35">
      <c r="A974" s="12" t="s">
        <v>7363</v>
      </c>
      <c r="B974" s="19" t="str">
        <f>HYPERLINK(Table4[[#This Row],[Link]],Table4[[#This Row],[Pattern w/out Hyperlink]])</f>
        <v>Synaptic</v>
      </c>
      <c r="C974" s="19">
        <f>IF(F974&lt;=$N$1,$M$1,IF(AND(F974&gt;=$N$2,F974&lt;=$O$2),$M$2,IF(AND(F974&gt;=$N$3,F974&lt;=$O$3),$M$3,IF(AND(F974&gt;=$N$4,F974&lt;=$O$4),$M$4,IF(AND(F974&gt;=$N$5,F974&lt;=$O$5),$M$5,IF(AND(F974&gt;=$N$6,F974&lt;=$O$6),$M$6,IF(AND(F974&gt;=$N$7,F974&lt;=$O$7),$M$7,IF(AND(F974&gt;=$N$8,F974&lt;=$O$8),$M$8,IF(AND(F974&gt;$N$9,F974&lt;=$O$9),$M$9,IF(AND(F974&gt;=$N$10,F974&lt;=$O$10),$M$10,IF(AND(F974&gt;=$N$11,F974&lt;=$O$11),$M$11,IF(AND(F974&gt;=$N$12,F974&lt;=$O$12),$M$12,IF(AND(F974&gt;=$N$13,F974&lt;=$O$13),$M$13,IF(AND(F974&gt;=$N$14,F974&lt;=$O$14),$M$14,IF(AND(F974&gt;=$N$15,F974&lt;=$O$15),$M$15,IF(AND(F974&gt;=$N$16,F974&lt;=$O$16),$M$16,IF(AND(F974&gt;=$N$17,F974&lt;=$O$17),$M$17,IF(AND(F974&gt;=$N$18,F974&lt;=$O$18),$M$18,IF(AND(F974&gt;=$M$19,F974&gt;=$N$19),$O$19,IF(AND(F974&gt;=$N$19,F974&lt;=$O$19),$M$19,IF(AND(F974&gt;=$N$20,F974&lt;=$O$20),$M$20,IF(AND(F974&gt;=$N$21,F974&lt;=$O$21),$M$21,IF(AND(F974&gt;=$N$22,F974&lt;=$O$22),$M$22,IF(AND(F974&gt;=$N$23,F974&lt;=$O$23),$M$23,IF(AND(F974&gt;=$N$24,F974&lt;=$O$24),$M$24,IF(AND(F974&gt;=$N$25,F974&lt;=$O$25),$M$25,IF(AND(F974&gt;=$N$26,F974&lt;=$O$26),$M$26,IF(AND(F974&gt;=$N$27,F974&lt;=$O$27),$M$27,IF(AND(F974&gt;=$N$28,F974&lt;=$O$28),$M$28,IF(AND(F974&gt;=$N$29,F974&lt;=$O$29),$M$29))))))))))))))))))))))))))))))</f>
        <v>8</v>
      </c>
      <c r="D974" s="19" t="s">
        <v>7178</v>
      </c>
      <c r="E974" s="19" t="s">
        <v>1235</v>
      </c>
      <c r="F974" s="16">
        <v>99</v>
      </c>
      <c r="G974" s="16"/>
      <c r="H974" s="12" t="s">
        <v>7364</v>
      </c>
      <c r="I974" s="19" t="s">
        <v>0</v>
      </c>
      <c r="J974" s="19" t="s">
        <v>2857</v>
      </c>
      <c r="K974" s="12" t="s">
        <v>8158</v>
      </c>
      <c r="L974" s="22"/>
      <c r="XFD974" s="22"/>
    </row>
    <row r="975" spans="1:12 16384:16384" s="19" customFormat="1" x14ac:dyDescent="0.35">
      <c r="A975" s="19" t="s">
        <v>837</v>
      </c>
      <c r="B975" s="43" t="s">
        <v>837</v>
      </c>
      <c r="C975" s="19">
        <v>8</v>
      </c>
      <c r="D975" s="19" t="s">
        <v>88</v>
      </c>
      <c r="E975" s="19" t="s">
        <v>1235</v>
      </c>
      <c r="F975" s="23">
        <f>Table4[[#This Row],[USD Pricing]]*Exchange!$A$1</f>
        <v>105</v>
      </c>
      <c r="G975" s="23">
        <v>75</v>
      </c>
      <c r="H975" s="11" t="s">
        <v>7446</v>
      </c>
      <c r="I975" s="19" t="s">
        <v>0</v>
      </c>
      <c r="J975" s="19" t="s">
        <v>8257</v>
      </c>
      <c r="L975" s="22"/>
      <c r="XFD975" s="22"/>
    </row>
    <row r="976" spans="1:12 16384:16384" s="19" customFormat="1" x14ac:dyDescent="0.35">
      <c r="A976" s="19" t="s">
        <v>7447</v>
      </c>
      <c r="B976" s="43" t="s">
        <v>7447</v>
      </c>
      <c r="C976" s="19">
        <v>8</v>
      </c>
      <c r="D976" s="19" t="s">
        <v>88</v>
      </c>
      <c r="E976" s="19" t="s">
        <v>1235</v>
      </c>
      <c r="F976" s="23">
        <f>Table4[[#This Row],[USD Pricing]]*Exchange!$A$1</f>
        <v>105</v>
      </c>
      <c r="G976" s="23">
        <v>75</v>
      </c>
      <c r="H976" s="11" t="s">
        <v>7448</v>
      </c>
      <c r="I976" s="19" t="s">
        <v>0</v>
      </c>
      <c r="J976" s="19" t="s">
        <v>8257</v>
      </c>
      <c r="L976" s="22"/>
      <c r="XFD976" s="22"/>
    </row>
    <row r="977" spans="1:12 16384:16384" s="19" customFormat="1" x14ac:dyDescent="0.35">
      <c r="A977" s="12" t="s">
        <v>6576</v>
      </c>
      <c r="B977" s="19" t="str">
        <f>HYPERLINK(Table4[[#This Row],[Link]],Table4[[#This Row],[Pattern w/out Hyperlink]])</f>
        <v>Terrene</v>
      </c>
      <c r="C977" s="19">
        <f>IF(F977&lt;=$N$1,$M$1,IF(AND(F977&gt;=$N$2,F977&lt;=$O$2),$M$2,IF(AND(F977&gt;=$N$3,F977&lt;=$O$3),$M$3,IF(AND(F977&gt;=$N$4,F977&lt;=$O$4),$M$4,IF(AND(F977&gt;=$N$5,F977&lt;=$O$5),$M$5,IF(AND(F977&gt;=$N$6,F977&lt;=$O$6),$M$6,IF(AND(F977&gt;=$N$7,F977&lt;=$O$7),$M$7,IF(AND(F977&gt;=$N$8,F977&lt;=$O$8),$M$8,IF(AND(F977&gt;$N$9,F977&lt;=$O$9),$M$9,IF(AND(F977&gt;=$N$10,F977&lt;=$O$10),$M$10,IF(AND(F977&gt;=$N$11,F977&lt;=$O$11),$M$11,IF(AND(F977&gt;=$N$12,F977&lt;=$O$12),$M$12,IF(AND(F977&gt;=$N$13,F977&lt;=$O$13),$M$13,IF(AND(F977&gt;=$N$14,F977&lt;=$O$14),$M$14,IF(AND(F977&gt;=$N$15,F977&lt;=$O$15),$M$15,IF(AND(F977&gt;=$N$16,F977&lt;=$O$16),$M$16,IF(AND(F977&gt;=$N$17,F977&lt;=$O$17),$M$17,IF(AND(F977&gt;=$N$18,F977&lt;=$O$18),$M$18,IF(AND(F977&gt;=$M$19,F977&gt;=$N$19),$O$19,IF(AND(F977&gt;=$N$19,F977&lt;=$O$19),$M$19,IF(AND(F977&gt;=$N$20,F977&lt;=$O$20),$M$20,IF(AND(F977&gt;=$N$21,F977&lt;=$O$21),$M$21,IF(AND(F977&gt;=$N$22,F977&lt;=$O$22),$M$22,IF(AND(F977&gt;=$N$23,F977&lt;=$O$23),$M$23,IF(AND(F977&gt;=$N$24,F977&lt;=$O$24),$M$24,IF(AND(F977&gt;=$N$25,F977&lt;=$O$25),$M$25,IF(AND(F977&gt;=$N$26,F977&lt;=$O$26),$M$26,IF(AND(F977&gt;=$N$27,F977&lt;=$O$27),$M$27,IF(AND(F977&gt;=$N$28,F977&lt;=$O$28),$M$28,IF(AND(F977&gt;=$N$29,F977&lt;=$O$29),$M$29))))))))))))))))))))))))))))))</f>
        <v>8</v>
      </c>
      <c r="D977" s="19" t="s">
        <v>25</v>
      </c>
      <c r="E977" s="19" t="s">
        <v>1235</v>
      </c>
      <c r="F977" s="16">
        <v>110.25</v>
      </c>
      <c r="G977" s="16"/>
      <c r="H977" s="12" t="s">
        <v>8214</v>
      </c>
      <c r="I977" s="19" t="s">
        <v>0</v>
      </c>
      <c r="J977" s="19" t="s">
        <v>2857</v>
      </c>
      <c r="K977" s="12"/>
      <c r="L977" s="22"/>
      <c r="XFD977" s="22"/>
    </row>
    <row r="978" spans="1:12 16384:16384" s="19" customFormat="1" x14ac:dyDescent="0.35">
      <c r="A978" s="12" t="s">
        <v>3481</v>
      </c>
      <c r="B978" s="19" t="str">
        <f>HYPERLINK(Table4[[#This Row],[Link]],Table4[[#This Row],[Pattern w/out Hyperlink]])</f>
        <v>Tessellation</v>
      </c>
      <c r="C978" s="19">
        <f>IF(F978&lt;=$N$1,$M$1,IF(AND(F978&gt;=$N$2,F978&lt;=$O$2),$M$2,IF(AND(F978&gt;=$N$3,F978&lt;=$O$3),$M$3,IF(AND(F978&gt;=$N$4,F978&lt;=$O$4),$M$4,IF(AND(F978&gt;=$N$5,F978&lt;=$O$5),$M$5,IF(AND(F978&gt;=$N$6,F978&lt;=$O$6),$M$6,IF(AND(F978&gt;=$N$7,F978&lt;=$O$7),$M$7,IF(AND(F978&gt;=$N$8,F978&lt;=$O$8),$M$8,IF(AND(F978&gt;$N$9,F978&lt;=$O$9),$M$9,IF(AND(F978&gt;=$N$10,F978&lt;=$O$10),$M$10,IF(AND(F978&gt;=$N$11,F978&lt;=$O$11),$M$11,IF(AND(F978&gt;=$N$12,F978&lt;=$O$12),$M$12,IF(AND(F978&gt;=$N$13,F978&lt;=$O$13),$M$13,IF(AND(F978&gt;=$N$14,F978&lt;=$O$14),$M$14,IF(AND(F978&gt;=$N$15,F978&lt;=$O$15),$M$15,IF(AND(F978&gt;=$N$16,F978&lt;=$O$16),$M$16,IF(AND(F978&gt;=$N$17,F978&lt;=$O$17),$M$17,IF(AND(F978&gt;=$N$18,F978&lt;=$O$18),$M$18,IF(AND(F978&gt;=$M$19,F978&gt;=$N$19),$O$19,IF(AND(F978&gt;=$N$19,F978&lt;=$O$19),$M$19,IF(AND(F978&gt;=$N$20,F978&lt;=$O$20),$M$20,IF(AND(F978&gt;=$N$21,F978&lt;=$O$21),$M$21,IF(AND(F978&gt;=$N$22,F978&lt;=$O$22),$M$22,IF(AND(F978&gt;=$N$23,F978&lt;=$O$23),$M$23,IF(AND(F978&gt;=$N$24,F978&lt;=$O$24),$M$24,IF(AND(F978&gt;=$N$25,F978&lt;=$O$25),$M$25,IF(AND(F978&gt;=$N$26,F978&lt;=$O$26),$M$26,IF(AND(F978&gt;=$N$27,F978&lt;=$O$27),$M$27,IF(AND(F978&gt;=$N$28,F978&lt;=$O$28),$M$28,IF(AND(F978&gt;=$N$29,F978&lt;=$O$29),$M$29))))))))))))))))))))))))))))))</f>
        <v>8</v>
      </c>
      <c r="D978" s="19" t="s">
        <v>19</v>
      </c>
      <c r="E978" s="19" t="s">
        <v>1235</v>
      </c>
      <c r="F978" s="16">
        <v>113</v>
      </c>
      <c r="G978" s="16"/>
      <c r="H978" s="12" t="s">
        <v>4147</v>
      </c>
      <c r="I978" s="19" t="s">
        <v>0</v>
      </c>
      <c r="J978" s="19" t="s">
        <v>2857</v>
      </c>
      <c r="K978" s="12" t="s">
        <v>8170</v>
      </c>
      <c r="L978" s="22"/>
      <c r="XFD978" s="22"/>
    </row>
    <row r="979" spans="1:12 16384:16384" s="19" customFormat="1" x14ac:dyDescent="0.35">
      <c r="A979" s="19" t="s">
        <v>7449</v>
      </c>
      <c r="B979" s="43" t="s">
        <v>7449</v>
      </c>
      <c r="C979" s="19">
        <v>8</v>
      </c>
      <c r="D979" s="19" t="s">
        <v>88</v>
      </c>
      <c r="E979" s="19" t="s">
        <v>1235</v>
      </c>
      <c r="F979" s="23">
        <f>Table4[[#This Row],[USD Pricing]]*Exchange!$A$1</f>
        <v>105</v>
      </c>
      <c r="G979" s="23">
        <v>75</v>
      </c>
      <c r="H979" s="11" t="s">
        <v>7450</v>
      </c>
      <c r="I979" s="19" t="s">
        <v>0</v>
      </c>
      <c r="J979" s="19" t="s">
        <v>8257</v>
      </c>
      <c r="L979" s="22"/>
      <c r="XFD979" s="22"/>
    </row>
    <row r="980" spans="1:12 16384:16384" s="19" customFormat="1" x14ac:dyDescent="0.35">
      <c r="A980" s="19" t="s">
        <v>775</v>
      </c>
      <c r="B980" s="45" t="str">
        <f>HYPERLINK(Table4[[#This Row],[Link]],Table4[[#This Row],[Pattern w/out Hyperlink]])</f>
        <v>Sketch</v>
      </c>
      <c r="C980" s="19">
        <f>IF(F980&lt;=$N$1,$M$1,IF(AND(F980&gt;=$N$2,F980&lt;=$O$2),$M$2,IF(AND(F980&gt;=$N$3,F980&lt;=$O$3),$M$3,IF(AND(F980&gt;=$N$4,F980&lt;=$O$4),$M$4,IF(AND(F980&gt;=$N$5,F980&lt;=$O$5),$M$5,IF(AND(F980&gt;=$N$6,F980&lt;=$O$6),$M$6,IF(AND(F980&gt;=$N$7,F980&lt;=$O$7),$M$7,IF(AND(F980&gt;=$N$8,F980&lt;=$O$8),$M$8,IF(AND(F980&gt;$N$9,F980&lt;=$O$9),$M$9,IF(AND(F980&gt;=$N$10,F980&lt;=$O$10),$M$10,IF(AND(F980&gt;=$N$11,F980&lt;=$O$11),$M$11,IF(AND(F980&gt;=$N$12,F980&lt;=$O$12),$M$12,IF(AND(F980&gt;=$N$13,F980&lt;=$O$13),$M$13,IF(AND(F980&gt;=$N$14,F980&lt;=$O$14),$M$14,IF(AND(F980&gt;=$N$15,F980&lt;=$O$15),$M$15,IF(AND(F980&gt;=$N$16,F980&lt;=$O$16),$M$16,IF(AND(F980&gt;=$N$17,F980&lt;=$O$17),$M$17,IF(AND(F980&gt;=$N$18,F980&lt;=$O$18),$M$18,IF(AND(F980&gt;=$M$19,F980&gt;=$N$19),$O$19,IF(AND(F980&gt;=$N$19,F980&lt;=$O$19),$M$19,IF(AND(F980&gt;=$N$20,F980&lt;=$O$20),$M$20,IF(AND(F980&gt;=$N$21,F980&lt;=$O$21),$M$21,IF(AND(F980&gt;=$N$22,F980&lt;=$O$22),$M$22,IF(AND(F980&gt;=$N$23,F980&lt;=$O$23),$M$23,IF(AND(F980&gt;=$N$24,F980&lt;=$O$24),$M$24,IF(AND(F980&gt;=$N$25,F980&lt;=$O$25),$M$25,IF(AND(F980&gt;=$N$26,F980&lt;=$O$26),$M$26,IF(AND(F980&gt;=$N$27,F980&lt;=$O$27),$M$27,IF(AND(F980&gt;=$N$28,F980&lt;=$O$28),$M$28,IF(AND(F980&gt;=$N$29,F980&lt;=$O$29),$M$29))))))))))))))))))))))))))))))</f>
        <v>8</v>
      </c>
      <c r="D980" s="19" t="s">
        <v>25</v>
      </c>
      <c r="E980" s="19" t="s">
        <v>1235</v>
      </c>
      <c r="F980" s="23">
        <v>102.75</v>
      </c>
      <c r="G980" s="23"/>
      <c r="H980" s="19" t="s">
        <v>1155</v>
      </c>
      <c r="I980" s="19" t="s">
        <v>0</v>
      </c>
      <c r="J980" s="19" t="s">
        <v>2860</v>
      </c>
      <c r="L980" s="22"/>
      <c r="XFD980" s="22"/>
    </row>
    <row r="981" spans="1:12 16384:16384" s="19" customFormat="1" x14ac:dyDescent="0.35">
      <c r="A981" s="19" t="s">
        <v>3286</v>
      </c>
      <c r="B981" s="43" t="str">
        <f>HYPERLINK(Table4[[#This Row],[Link]],Table4[[#This Row],[Pattern w/out Hyperlink]])</f>
        <v>Tiny Bubbles</v>
      </c>
      <c r="C981" s="19">
        <f>IF(F981&lt;=$N$1,$M$1,IF(AND(F981&gt;=$N$2,F981&lt;=$O$2),$M$2,IF(AND(F981&gt;=$N$3,F981&lt;=$O$3),$M$3,IF(AND(F981&gt;=$N$4,F981&lt;=$O$4),$M$4,IF(AND(F981&gt;=$N$5,F981&lt;=$O$5),$M$5,IF(AND(F981&gt;=$N$6,F981&lt;=$O$6),$M$6,IF(AND(F981&gt;=$N$7,F981&lt;=$O$7),$M$7,IF(AND(F981&gt;=$N$8,F981&lt;=$O$8),$M$8,IF(AND(F981&gt;$N$9,F981&lt;=$O$9),$M$9,IF(AND(F981&gt;=$N$10,F981&lt;=$O$10),$M$10,IF(AND(F981&gt;=$N$11,F981&lt;=$O$11),$M$11,IF(AND(F981&gt;=$N$12,F981&lt;=$O$12),$M$12,IF(AND(F981&gt;=$N$13,F981&lt;=$O$13),$M$13,IF(AND(F981&gt;=$N$14,F981&lt;=$O$14),$M$14,IF(AND(F981&gt;=$N$15,F981&lt;=$O$15),$M$15,IF(AND(F981&gt;=$N$16,F981&lt;=$O$16),$M$16,IF(AND(F981&gt;=$N$17,F981&lt;=$O$17),$M$17,IF(AND(F981&gt;=$N$18,F981&lt;=$O$18),$M$18,IF(AND(F981&gt;=$M$19,F981&gt;=$N$19),$O$19,IF(AND(F981&gt;=$N$19,F981&lt;=$O$19),$M$19,IF(AND(F981&gt;=$N$20,F981&lt;=$O$20),$M$20,IF(AND(F981&gt;=$N$21,F981&lt;=$O$21),$M$21,IF(AND(F981&gt;=$N$22,F981&lt;=$O$22),$M$22,IF(AND(F981&gt;=$N$23,F981&lt;=$O$23),$M$23,IF(AND(F981&gt;=$N$24,F981&lt;=$O$24),$M$24,IF(AND(F981&gt;=$N$25,F981&lt;=$O$25),$M$25,IF(AND(F981&gt;=$N$26,F981&lt;=$O$26),$M$26,IF(AND(F981&gt;=$N$27,F981&lt;=$O$27),$M$27,IF(AND(F981&gt;=$N$28,F981&lt;=$O$28),$M$28,IF(AND(F981&gt;=$N$29,F981&lt;=$O$29),$M$29))))))))))))))))))))))))))))))</f>
        <v>8</v>
      </c>
      <c r="D981" s="19" t="s">
        <v>88</v>
      </c>
      <c r="E981" s="19" t="s">
        <v>1235</v>
      </c>
      <c r="F981" s="23">
        <f>Table4[[#This Row],[USD Pricing]]*Exchange!$A$1</f>
        <v>105</v>
      </c>
      <c r="G981" s="23">
        <v>75</v>
      </c>
      <c r="H981" s="21" t="s">
        <v>7424</v>
      </c>
      <c r="I981" s="19" t="s">
        <v>0</v>
      </c>
      <c r="J981" s="19" t="s">
        <v>2868</v>
      </c>
      <c r="L981" s="22"/>
      <c r="XFD981" s="22"/>
    </row>
    <row r="982" spans="1:12 16384:16384" s="19" customFormat="1" x14ac:dyDescent="0.35">
      <c r="A982" s="19" t="s">
        <v>1587</v>
      </c>
      <c r="B982" s="43" t="str">
        <f>HYPERLINK(Table4[[#This Row],[Link]],Table4[[#This Row],[Pattern w/out Hyperlink]])</f>
        <v>Tranquil</v>
      </c>
      <c r="C982" s="19">
        <f>IF(F982&lt;=$N$1,$M$1,IF(AND(F982&gt;=$N$2,F982&lt;=$O$2),$M$2,IF(AND(F982&gt;=$N$3,F982&lt;=$O$3),$M$3,IF(AND(F982&gt;=$N$4,F982&lt;=$O$4),$M$4,IF(AND(F982&gt;=$N$5,F982&lt;=$O$5),$M$5,IF(AND(F982&gt;=$N$6,F982&lt;=$O$6),$M$6,IF(AND(F982&gt;=$N$7,F982&lt;=$O$7),$M$7,IF(AND(F982&gt;=$N$8,F982&lt;=$O$8),$M$8,IF(AND(F982&gt;$N$9,F982&lt;=$O$9),$M$9,IF(AND(F982&gt;=$N$10,F982&lt;=$O$10),$M$10,IF(AND(F982&gt;=$N$11,F982&lt;=$O$11),$M$11,IF(AND(F982&gt;=$N$12,F982&lt;=$O$12),$M$12,IF(AND(F982&gt;=$N$13,F982&lt;=$O$13),$M$13,IF(AND(F982&gt;=$N$14,F982&lt;=$O$14),$M$14,IF(AND(F982&gt;=$N$15,F982&lt;=$O$15),$M$15,IF(AND(F982&gt;=$N$16,F982&lt;=$O$16),$M$16,IF(AND(F982&gt;=$N$17,F982&lt;=$O$17),$M$17,IF(AND(F982&gt;=$N$18,F982&lt;=$O$18),$M$18,IF(AND(F982&gt;=$M$19,F982&gt;=$N$19),$O$19,IF(AND(F982&gt;=$N$19,F982&lt;=$O$19),$M$19,IF(AND(F982&gt;=$N$20,F982&lt;=$O$20),$M$20,IF(AND(F982&gt;=$N$21,F982&lt;=$O$21),$M$21,IF(AND(F982&gt;=$N$22,F982&lt;=$O$22),$M$22,IF(AND(F982&gt;=$N$23,F982&lt;=$O$23),$M$23,IF(AND(F982&gt;=$N$24,F982&lt;=$O$24),$M$24,IF(AND(F982&gt;=$N$25,F982&lt;=$O$25),$M$25,IF(AND(F982&gt;=$N$26,F982&lt;=$O$26),$M$26,IF(AND(F982&gt;=$N$27,F982&lt;=$O$27),$M$27,IF(AND(F982&gt;=$N$28,F982&lt;=$O$28),$M$28,IF(AND(F982&gt;=$N$29,F982&lt;=$O$29),$M$29))))))))))))))))))))))))))))))</f>
        <v>8</v>
      </c>
      <c r="D982" s="19" t="s">
        <v>88</v>
      </c>
      <c r="E982" s="19" t="s">
        <v>1235</v>
      </c>
      <c r="F982" s="23">
        <f>Table4[[#This Row],[USD Pricing]]*Exchange!$A$1</f>
        <v>105</v>
      </c>
      <c r="G982" s="23">
        <v>75</v>
      </c>
      <c r="H982" s="21" t="s">
        <v>7425</v>
      </c>
      <c r="I982" s="19" t="s">
        <v>0</v>
      </c>
      <c r="J982" s="19" t="s">
        <v>2868</v>
      </c>
      <c r="L982" s="22"/>
      <c r="XFD982" s="22"/>
    </row>
    <row r="983" spans="1:12 16384:16384" s="19" customFormat="1" x14ac:dyDescent="0.35">
      <c r="A983" s="19" t="s">
        <v>4154</v>
      </c>
      <c r="B983" s="45" t="str">
        <f>HYPERLINK(Table4[[#This Row],[Link]],Table4[[#This Row],[Pattern w/out Hyperlink]])</f>
        <v>Tussar</v>
      </c>
      <c r="C983" s="19">
        <f>IF(F983&lt;=$N$1,$M$1,IF(AND(F983&gt;=$N$2,F983&lt;=$O$2),$M$2,IF(AND(F983&gt;=$N$3,F983&lt;=$O$3),$M$3,IF(AND(F983&gt;=$N$4,F983&lt;=$O$4),$M$4,IF(AND(F983&gt;=$N$5,F983&lt;=$O$5),$M$5,IF(AND(F983&gt;=$N$6,F983&lt;=$O$6),$M$6,IF(AND(F983&gt;=$N$7,F983&lt;=$O$7),$M$7,IF(AND(F983&gt;=$N$8,F983&lt;=$O$8),$M$8,IF(AND(F983&gt;$N$9,F983&lt;=$O$9),$M$9,IF(AND(F983&gt;=$N$10,F983&lt;=$O$10),$M$10,IF(AND(F983&gt;=$N$11,F983&lt;=$O$11),$M$11,IF(AND(F983&gt;=$N$12,F983&lt;=$O$12),$M$12,IF(AND(F983&gt;=$N$13,F983&lt;=$O$13),$M$13,IF(AND(F983&gt;=$N$14,F983&lt;=$O$14),$M$14,IF(AND(F983&gt;=$N$15,F983&lt;=$O$15),$M$15,IF(AND(F983&gt;=$N$16,F983&lt;=$O$16),$M$16,IF(AND(F983&gt;=$N$17,F983&lt;=$O$17),$M$17,IF(AND(F983&gt;=$N$18,F983&lt;=$O$18),$M$18,IF(AND(F983&gt;=$M$19,F983&gt;=$N$19),$O$19,IF(AND(F983&gt;=$N$19,F983&lt;=$O$19),$M$19,IF(AND(F983&gt;=$N$20,F983&lt;=$O$20),$M$20,IF(AND(F983&gt;=$N$21,F983&lt;=$O$21),$M$21,IF(AND(F983&gt;=$N$22,F983&lt;=$O$22),$M$22,IF(AND(F983&gt;=$N$23,F983&lt;=$O$23),$M$23,IF(AND(F983&gt;=$N$24,F983&lt;=$O$24),$M$24,IF(AND(F983&gt;=$N$25,F983&lt;=$O$25),$M$25,IF(AND(F983&gt;=$N$26,F983&lt;=$O$26),$M$26,IF(AND(F983&gt;=$N$27,F983&lt;=$O$27),$M$27,IF(AND(F983&gt;=$N$28,F983&lt;=$O$28),$M$28,IF(AND(F983&gt;=$N$29,F983&lt;=$O$29),$M$29))))))))))))))))))))))))))))))</f>
        <v>8</v>
      </c>
      <c r="D983" s="19" t="s">
        <v>19</v>
      </c>
      <c r="E983" s="19" t="s">
        <v>1235</v>
      </c>
      <c r="F983" s="23">
        <v>107</v>
      </c>
      <c r="G983" s="23"/>
      <c r="H983" s="19" t="s">
        <v>4155</v>
      </c>
      <c r="I983" s="19" t="s">
        <v>0</v>
      </c>
      <c r="J983" s="19" t="s">
        <v>2856</v>
      </c>
      <c r="L983" s="22"/>
      <c r="XFD983" s="22"/>
    </row>
    <row r="984" spans="1:12 16384:16384" s="19" customFormat="1" x14ac:dyDescent="0.35">
      <c r="A984" s="19" t="s">
        <v>868</v>
      </c>
      <c r="B984" s="43" t="str">
        <f>HYPERLINK(Table4[[#This Row],[Link]],Table4[[#This Row],[Pattern w/out Hyperlink]])</f>
        <v>Twist</v>
      </c>
      <c r="C984" s="19">
        <f>IF(F984&lt;=$N$1,$M$1,IF(AND(F984&gt;=$N$2,F984&lt;=$O$2),$M$2,IF(AND(F984&gt;=$N$3,F984&lt;=$O$3),$M$3,IF(AND(F984&gt;=$N$4,F984&lt;=$O$4),$M$4,IF(AND(F984&gt;=$N$5,F984&lt;=$O$5),$M$5,IF(AND(F984&gt;=$N$6,F984&lt;=$O$6),$M$6,IF(AND(F984&gt;=$N$7,F984&lt;=$O$7),$M$7,IF(AND(F984&gt;=$N$8,F984&lt;=$O$8),$M$8,IF(AND(F984&gt;$N$9,F984&lt;=$O$9),$M$9,IF(AND(F984&gt;=$N$10,F984&lt;=$O$10),$M$10,IF(AND(F984&gt;=$N$11,F984&lt;=$O$11),$M$11,IF(AND(F984&gt;=$N$12,F984&lt;=$O$12),$M$12,IF(AND(F984&gt;=$N$13,F984&lt;=$O$13),$M$13,IF(AND(F984&gt;=$N$14,F984&lt;=$O$14),$M$14,IF(AND(F984&gt;=$N$15,F984&lt;=$O$15),$M$15,IF(AND(F984&gt;=$N$16,F984&lt;=$O$16),$M$16,IF(AND(F984&gt;=$N$17,F984&lt;=$O$17),$M$17,IF(AND(F984&gt;=$N$18,F984&lt;=$O$18),$M$18,IF(AND(F984&gt;=$M$19,F984&gt;=$N$19),$O$19,IF(AND(F984&gt;=$N$19,F984&lt;=$O$19),$M$19,IF(AND(F984&gt;=$N$20,F984&lt;=$O$20),$M$20,IF(AND(F984&gt;=$N$21,F984&lt;=$O$21),$M$21,IF(AND(F984&gt;=$N$22,F984&lt;=$O$22),$M$22,IF(AND(F984&gt;=$N$23,F984&lt;=$O$23),$M$23,IF(AND(F984&gt;=$N$24,F984&lt;=$O$24),$M$24,IF(AND(F984&gt;=$N$25,F984&lt;=$O$25),$M$25,IF(AND(F984&gt;=$N$26,F984&lt;=$O$26),$M$26,IF(AND(F984&gt;=$N$27,F984&lt;=$O$27),$M$27,IF(AND(F984&gt;=$N$28,F984&lt;=$O$28),$M$28,IF(AND(F984&gt;=$N$29,F984&lt;=$O$29),$M$29))))))))))))))))))))))))))))))</f>
        <v>8</v>
      </c>
      <c r="D984" s="19" t="s">
        <v>88</v>
      </c>
      <c r="E984" s="19" t="s">
        <v>1235</v>
      </c>
      <c r="F984" s="23">
        <f>Table4[[#This Row],[USD Pricing]]*Exchange!$A$1</f>
        <v>105</v>
      </c>
      <c r="G984" s="23">
        <v>75</v>
      </c>
      <c r="H984" s="21" t="s">
        <v>7426</v>
      </c>
      <c r="I984" s="19" t="s">
        <v>0</v>
      </c>
      <c r="J984" s="19" t="s">
        <v>2868</v>
      </c>
      <c r="L984" s="22"/>
      <c r="XFD984" s="22"/>
    </row>
    <row r="985" spans="1:12 16384:16384" s="19" customFormat="1" x14ac:dyDescent="0.35">
      <c r="A985" s="12" t="s">
        <v>3727</v>
      </c>
      <c r="B985" s="19" t="str">
        <f>HYPERLINK(Table4[[#This Row],[Link]],Table4[[#This Row],[Pattern w/out Hyperlink]])</f>
        <v>Trigon</v>
      </c>
      <c r="C985" s="19">
        <f>IF(F985&lt;=$N$1,$M$1,IF(AND(F985&gt;=$N$2,F985&lt;=$O$2),$M$2,IF(AND(F985&gt;=$N$3,F985&lt;=$O$3),$M$3,IF(AND(F985&gt;=$N$4,F985&lt;=$O$4),$M$4,IF(AND(F985&gt;=$N$5,F985&lt;=$O$5),$M$5,IF(AND(F985&gt;=$N$6,F985&lt;=$O$6),$M$6,IF(AND(F985&gt;=$N$7,F985&lt;=$O$7),$M$7,IF(AND(F985&gt;=$N$8,F985&lt;=$O$8),$M$8,IF(AND(F985&gt;$N$9,F985&lt;=$O$9),$M$9,IF(AND(F985&gt;=$N$10,F985&lt;=$O$10),$M$10,IF(AND(F985&gt;=$N$11,F985&lt;=$O$11),$M$11,IF(AND(F985&gt;=$N$12,F985&lt;=$O$12),$M$12,IF(AND(F985&gt;=$N$13,F985&lt;=$O$13),$M$13,IF(AND(F985&gt;=$N$14,F985&lt;=$O$14),$M$14,IF(AND(F985&gt;=$N$15,F985&lt;=$O$15),$M$15,IF(AND(F985&gt;=$N$16,F985&lt;=$O$16),$M$16,IF(AND(F985&gt;=$N$17,F985&lt;=$O$17),$M$17,IF(AND(F985&gt;=$N$18,F985&lt;=$O$18),$M$18,IF(AND(F985&gt;=$M$19,F985&gt;=$N$19),$O$19,IF(AND(F985&gt;=$N$19,F985&lt;=$O$19),$M$19,IF(AND(F985&gt;=$N$20,F985&lt;=$O$20),$M$20,IF(AND(F985&gt;=$N$21,F985&lt;=$O$21),$M$21,IF(AND(F985&gt;=$N$22,F985&lt;=$O$22),$M$22,IF(AND(F985&gt;=$N$23,F985&lt;=$O$23),$M$23,IF(AND(F985&gt;=$N$24,F985&lt;=$O$24),$M$24,IF(AND(F985&gt;=$N$25,F985&lt;=$O$25),$M$25,IF(AND(F985&gt;=$N$26,F985&lt;=$O$26),$M$26,IF(AND(F985&gt;=$N$27,F985&lt;=$O$27),$M$27,IF(AND(F985&gt;=$N$28,F985&lt;=$O$28),$M$28,IF(AND(F985&gt;=$N$29,F985&lt;=$O$29),$M$29))))))))))))))))))))))))))))))</f>
        <v>8</v>
      </c>
      <c r="D985" s="19" t="s">
        <v>21</v>
      </c>
      <c r="E985" s="19" t="s">
        <v>1235</v>
      </c>
      <c r="F985" s="16">
        <v>109.5</v>
      </c>
      <c r="G985" s="16"/>
      <c r="H985" s="12" t="s">
        <v>3728</v>
      </c>
      <c r="I985" s="19" t="s">
        <v>0</v>
      </c>
      <c r="J985" s="19" t="s">
        <v>5230</v>
      </c>
      <c r="K985" s="12" t="s">
        <v>8205</v>
      </c>
      <c r="L985" s="22"/>
      <c r="XFD985" s="22"/>
    </row>
    <row r="986" spans="1:12 16384:16384" s="19" customFormat="1" x14ac:dyDescent="0.35">
      <c r="A986" s="19" t="s">
        <v>7529</v>
      </c>
      <c r="B986" s="45" t="str">
        <f>HYPERLINK(Table4[[#This Row],[Link]],Table4[[#This Row],[Pattern w/out Hyperlink]])</f>
        <v>Universe</v>
      </c>
      <c r="C986" s="19">
        <f>IF(F986&lt;=$N$1,$M$1,IF(AND(F986&gt;=$N$2,F986&lt;=$O$2),$M$2,IF(AND(F986&gt;=$N$3,F986&lt;=$O$3),$M$3,IF(AND(F986&gt;=$N$4,F986&lt;=$O$4),$M$4,IF(AND(F986&gt;=$N$5,F986&lt;=$O$5),$M$5,IF(AND(F986&gt;=$N$6,F986&lt;=$O$6),$M$6,IF(AND(F986&gt;=$N$7,F986&lt;=$O$7),$M$7,IF(AND(F986&gt;=$N$8,F986&lt;=$O$8),$M$8,IF(AND(F986&gt;$N$9,F986&lt;=$O$9),$M$9,IF(AND(F986&gt;=$N$10,F986&lt;=$O$10),$M$10,IF(AND(F986&gt;=$N$11,F986&lt;=$O$11),$M$11,IF(AND(F986&gt;=$N$12,F986&lt;=$O$12),$M$12,IF(AND(F986&gt;=$N$13,F986&lt;=$O$13),$M$13,IF(AND(F986&gt;=$N$14,F986&lt;=$O$14),$M$14,IF(AND(F986&gt;=$N$15,F986&lt;=$O$15),$M$15,IF(AND(F986&gt;=$N$16,F986&lt;=$O$16),$M$16,IF(AND(F986&gt;=$N$17,F986&lt;=$O$17),$M$17,IF(AND(F986&gt;=$N$18,F986&lt;=$O$18),$M$18,IF(AND(F986&gt;=$M$19,F986&gt;=$N$19),$O$19,IF(AND(F986&gt;=$N$19,F986&lt;=$O$19),$M$19,IF(AND(F986&gt;=$N$20,F986&lt;=$O$20),$M$20,IF(AND(F986&gt;=$N$21,F986&lt;=$O$21),$M$21,IF(AND(F986&gt;=$N$22,F986&lt;=$O$22),$M$22,IF(AND(F986&gt;=$N$23,F986&lt;=$O$23),$M$23,IF(AND(F986&gt;=$N$24,F986&lt;=$O$24),$M$24,IF(AND(F986&gt;=$N$25,F986&lt;=$O$25),$M$25,IF(AND(F986&gt;=$N$26,F986&lt;=$O$26),$M$26,IF(AND(F986&gt;=$N$27,F986&lt;=$O$27),$M$27,IF(AND(F986&gt;=$N$28,F986&lt;=$O$28),$M$28,IF(AND(F986&gt;=$N$29,F986&lt;=$O$29),$M$29))))))))))))))))))))))))))))))</f>
        <v>8</v>
      </c>
      <c r="D986" s="19" t="s">
        <v>22</v>
      </c>
      <c r="E986" s="19" t="s">
        <v>1235</v>
      </c>
      <c r="F986" s="23">
        <f>Table4[[#This Row],[USD Pricing]]*Exchange!$A$1</f>
        <v>99.525999999999996</v>
      </c>
      <c r="G986" s="23">
        <v>71.09</v>
      </c>
      <c r="H986" s="11" t="s">
        <v>7530</v>
      </c>
      <c r="I986" s="19" t="s">
        <v>0</v>
      </c>
      <c r="J986" s="19" t="s">
        <v>8283</v>
      </c>
      <c r="L986" s="22"/>
      <c r="XFD986" s="22"/>
    </row>
    <row r="987" spans="1:12 16384:16384" s="19" customFormat="1" x14ac:dyDescent="0.35">
      <c r="A987" s="12" t="s">
        <v>879</v>
      </c>
      <c r="B987" s="19" t="str">
        <f>HYPERLINK(Table4[[#This Row],[Link]],Table4[[#This Row],[Pattern w/out Hyperlink]])</f>
        <v>Vanish</v>
      </c>
      <c r="C987" s="19">
        <f>IF(F987&lt;=$N$1,$M$1,IF(AND(F987&gt;=$N$2,F987&lt;=$O$2),$M$2,IF(AND(F987&gt;=$N$3,F987&lt;=$O$3),$M$3,IF(AND(F987&gt;=$N$4,F987&lt;=$O$4),$M$4,IF(AND(F987&gt;=$N$5,F987&lt;=$O$5),$M$5,IF(AND(F987&gt;=$N$6,F987&lt;=$O$6),$M$6,IF(AND(F987&gt;=$N$7,F987&lt;=$O$7),$M$7,IF(AND(F987&gt;=$N$8,F987&lt;=$O$8),$M$8,IF(AND(F987&gt;$N$9,F987&lt;=$O$9),$M$9,IF(AND(F987&gt;=$N$10,F987&lt;=$O$10),$M$10,IF(AND(F987&gt;=$N$11,F987&lt;=$O$11),$M$11,IF(AND(F987&gt;=$N$12,F987&lt;=$O$12),$M$12,IF(AND(F987&gt;=$N$13,F987&lt;=$O$13),$M$13,IF(AND(F987&gt;=$N$14,F987&lt;=$O$14),$M$14,IF(AND(F987&gt;=$N$15,F987&lt;=$O$15),$M$15,IF(AND(F987&gt;=$N$16,F987&lt;=$O$16),$M$16,IF(AND(F987&gt;=$N$17,F987&lt;=$O$17),$M$17,IF(AND(F987&gt;=$N$18,F987&lt;=$O$18),$M$18,IF(AND(F987&gt;=$M$19,F987&gt;=$N$19),$O$19,IF(AND(F987&gt;=$N$19,F987&lt;=$O$19),$M$19,IF(AND(F987&gt;=$N$20,F987&lt;=$O$20),$M$20,IF(AND(F987&gt;=$N$21,F987&lt;=$O$21),$M$21,IF(AND(F987&gt;=$N$22,F987&lt;=$O$22),$M$22,IF(AND(F987&gt;=$N$23,F987&lt;=$O$23),$M$23,IF(AND(F987&gt;=$N$24,F987&lt;=$O$24),$M$24,IF(AND(F987&gt;=$N$25,F987&lt;=$O$25),$M$25,IF(AND(F987&gt;=$N$26,F987&lt;=$O$26),$M$26,IF(AND(F987&gt;=$N$27,F987&lt;=$O$27),$M$27,IF(AND(F987&gt;=$N$28,F987&lt;=$O$28),$M$28,IF(AND(F987&gt;=$N$29,F987&lt;=$O$29),$M$29))))))))))))))))))))))))))))))</f>
        <v>8</v>
      </c>
      <c r="D987" s="19" t="s">
        <v>26</v>
      </c>
      <c r="E987" s="19" t="s">
        <v>1235</v>
      </c>
      <c r="F987" s="16">
        <f>Table4[[#This Row],[USD Pricing]]*Exchange!$A$1</f>
        <v>107.8</v>
      </c>
      <c r="G987" s="16">
        <v>77</v>
      </c>
      <c r="H987" s="12" t="s">
        <v>5600</v>
      </c>
      <c r="I987" s="19" t="s">
        <v>0</v>
      </c>
      <c r="J987" s="19" t="s">
        <v>8267</v>
      </c>
      <c r="K987" s="12"/>
      <c r="L987" s="22"/>
      <c r="XFD987" s="22"/>
    </row>
    <row r="988" spans="1:12 16384:16384" s="19" customFormat="1" x14ac:dyDescent="0.35">
      <c r="A988" s="19" t="s">
        <v>7754</v>
      </c>
      <c r="B988" s="43" t="str">
        <f>HYPERLINK(Table4[[#This Row],[Link]],Table4[[#This Row],[Pattern w/out Hyperlink]])</f>
        <v xml:space="preserve">Welded 2 </v>
      </c>
      <c r="C988" s="19">
        <f>IF(F988&lt;=$N$1,$M$1,IF(AND(F988&gt;=$N$2,F988&lt;=$O$2),$M$2,IF(AND(F988&gt;=$N$3,F988&lt;=$O$3),$M$3,IF(AND(F988&gt;=$N$4,F988&lt;=$O$4),$M$4,IF(AND(F988&gt;=$N$5,F988&lt;=$O$5),$M$5,IF(AND(F988&gt;=$N$6,F988&lt;=$O$6),$M$6,IF(AND(F988&gt;=$N$7,F988&lt;=$O$7),$M$7,IF(AND(F988&gt;=$N$8,F988&lt;=$O$8),$M$8,IF(AND(F988&gt;$N$9,F988&lt;=$O$9),$M$9,IF(AND(F988&gt;=$N$10,F988&lt;=$O$10),$M$10,IF(AND(F988&gt;=$N$11,F988&lt;=$O$11),$M$11,IF(AND(F988&gt;=$N$12,F988&lt;=$O$12),$M$12,IF(AND(F988&gt;=$N$13,F988&lt;=$O$13),$M$13,IF(AND(F988&gt;=$N$14,F988&lt;=$O$14),$M$14,IF(AND(F988&gt;=$N$15,F988&lt;=$O$15),$M$15,IF(AND(F988&gt;=$N$16,F988&lt;=$O$16),$M$16,IF(AND(F988&gt;=$N$17,F988&lt;=$O$17),$M$17,IF(AND(F988&gt;=$N$18,F988&lt;=$O$18),$M$18,IF(AND(F988&gt;=$M$19,F988&gt;=$N$19),$O$19,IF(AND(F988&gt;=$N$19,F988&lt;=$O$19),$M$19,IF(AND(F988&gt;=$N$20,F988&lt;=$O$20),$M$20,IF(AND(F988&gt;=$N$21,F988&lt;=$O$21),$M$21,IF(AND(F988&gt;=$N$22,F988&lt;=$O$22),$M$22,IF(AND(F988&gt;=$N$23,F988&lt;=$O$23),$M$23,IF(AND(F988&gt;=$N$24,F988&lt;=$O$24),$M$24,IF(AND(F988&gt;=$N$25,F988&lt;=$O$25),$M$25,IF(AND(F988&gt;=$N$26,F988&lt;=$O$26),$M$26,IF(AND(F988&gt;=$N$27,F988&lt;=$O$27),$M$27,IF(AND(F988&gt;=$N$28,F988&lt;=$O$28),$M$28,IF(AND(F988&gt;=$N$29,F988&lt;=$O$29),$M$29))))))))))))))))))))))))))))))</f>
        <v>8</v>
      </c>
      <c r="D988" s="19" t="s">
        <v>7178</v>
      </c>
      <c r="E988" s="19" t="s">
        <v>1235</v>
      </c>
      <c r="F988" s="23">
        <v>102</v>
      </c>
      <c r="G988" s="23"/>
      <c r="H988" s="19" t="s">
        <v>7755</v>
      </c>
      <c r="I988" s="19" t="s">
        <v>0</v>
      </c>
      <c r="J988" s="19" t="s">
        <v>7756</v>
      </c>
      <c r="L988" s="22"/>
      <c r="XFD988" s="22"/>
    </row>
    <row r="989" spans="1:12 16384:16384" s="19" customFormat="1" x14ac:dyDescent="0.35">
      <c r="A989" s="12" t="s">
        <v>3192</v>
      </c>
      <c r="B989" s="19" t="str">
        <f>HYPERLINK(Table4[[#This Row],[Link]],Table4[[#This Row],[Pattern w/out Hyperlink]])</f>
        <v>Whisp</v>
      </c>
      <c r="C989" s="19">
        <f>IF(F989&lt;=$N$1,$M$1,IF(AND(F989&gt;=$N$2,F989&lt;=$O$2),$M$2,IF(AND(F989&gt;=$N$3,F989&lt;=$O$3),$M$3,IF(AND(F989&gt;=$N$4,F989&lt;=$O$4),$M$4,IF(AND(F989&gt;=$N$5,F989&lt;=$O$5),$M$5,IF(AND(F989&gt;=$N$6,F989&lt;=$O$6),$M$6,IF(AND(F989&gt;=$N$7,F989&lt;=$O$7),$M$7,IF(AND(F989&gt;=$N$8,F989&lt;=$O$8),$M$8,IF(AND(F989&gt;$N$9,F989&lt;=$O$9),$M$9,IF(AND(F989&gt;=$N$10,F989&lt;=$O$10),$M$10,IF(AND(F989&gt;=$N$11,F989&lt;=$O$11),$M$11,IF(AND(F989&gt;=$N$12,F989&lt;=$O$12),$M$12,IF(AND(F989&gt;=$N$13,F989&lt;=$O$13),$M$13,IF(AND(F989&gt;=$N$14,F989&lt;=$O$14),$M$14,IF(AND(F989&gt;=$N$15,F989&lt;=$O$15),$M$15,IF(AND(F989&gt;=$N$16,F989&lt;=$O$16),$M$16,IF(AND(F989&gt;=$N$17,F989&lt;=$O$17),$M$17,IF(AND(F989&gt;=$N$18,F989&lt;=$O$18),$M$18,IF(AND(F989&gt;=$M$19,F989&gt;=$N$19),$O$19,IF(AND(F989&gt;=$N$19,F989&lt;=$O$19),$M$19,IF(AND(F989&gt;=$N$20,F989&lt;=$O$20),$M$20,IF(AND(F989&gt;=$N$21,F989&lt;=$O$21),$M$21,IF(AND(F989&gt;=$N$22,F989&lt;=$O$22),$M$22,IF(AND(F989&gt;=$N$23,F989&lt;=$O$23),$M$23,IF(AND(F989&gt;=$N$24,F989&lt;=$O$24),$M$24,IF(AND(F989&gt;=$N$25,F989&lt;=$O$25),$M$25,IF(AND(F989&gt;=$N$26,F989&lt;=$O$26),$M$26,IF(AND(F989&gt;=$N$27,F989&lt;=$O$27),$M$27,IF(AND(F989&gt;=$N$28,F989&lt;=$O$28),$M$28,IF(AND(F989&gt;=$N$29,F989&lt;=$O$29),$M$29))))))))))))))))))))))))))))))</f>
        <v>8</v>
      </c>
      <c r="D989" s="19" t="s">
        <v>26</v>
      </c>
      <c r="E989" s="19" t="s">
        <v>1235</v>
      </c>
      <c r="F989" s="16">
        <f>Table4[[#This Row],[USD Pricing]]*Exchange!$A$1</f>
        <v>107.8</v>
      </c>
      <c r="G989" s="16">
        <v>77</v>
      </c>
      <c r="H989" s="12" t="s">
        <v>5602</v>
      </c>
      <c r="I989" s="19" t="s">
        <v>0</v>
      </c>
      <c r="J989" s="19" t="s">
        <v>8267</v>
      </c>
      <c r="K989" s="12"/>
      <c r="L989" s="22"/>
      <c r="XFD989" s="22"/>
    </row>
    <row r="990" spans="1:12 16384:16384" s="19" customFormat="1" x14ac:dyDescent="0.35">
      <c r="A990" s="19" t="s">
        <v>6458</v>
      </c>
      <c r="B990" s="43" t="str">
        <f>HYPERLINK(Table4[[#This Row],[Link]],Table4[[#This Row],[Pattern w/out Hyperlink]])</f>
        <v>Wyoming</v>
      </c>
      <c r="C990" s="19">
        <f>IF(F990&lt;=$N$1,$M$1,IF(AND(F990&gt;=$N$2,F990&lt;=$O$2),$M$2,IF(AND(F990&gt;=$N$3,F990&lt;=$O$3),$M$3,IF(AND(F990&gt;=$N$4,F990&lt;=$O$4),$M$4,IF(AND(F990&gt;=$N$5,F990&lt;=$O$5),$M$5,IF(AND(F990&gt;=$N$6,F990&lt;=$O$6),$M$6,IF(AND(F990&gt;=$N$7,F990&lt;=$O$7),$M$7,IF(AND(F990&gt;=$N$8,F990&lt;=$O$8),$M$8,IF(AND(F990&gt;$N$9,F990&lt;=$O$9),$M$9,IF(AND(F990&gt;=$N$10,F990&lt;=$O$10),$M$10,IF(AND(F990&gt;=$N$11,F990&lt;=$O$11),$M$11,IF(AND(F990&gt;=$N$12,F990&lt;=$O$12),$M$12,IF(AND(F990&gt;=$N$13,F990&lt;=$O$13),$M$13,IF(AND(F990&gt;=$N$14,F990&lt;=$O$14),$M$14,IF(AND(F990&gt;=$N$15,F990&lt;=$O$15),$M$15,IF(AND(F990&gt;=$N$16,F990&lt;=$O$16),$M$16,IF(AND(F990&gt;=$N$17,F990&lt;=$O$17),$M$17,IF(AND(F990&gt;=$N$18,F990&lt;=$O$18),$M$18,IF(AND(F990&gt;=$M$19,F990&gt;=$N$19),$O$19,IF(AND(F990&gt;=$N$19,F990&lt;=$O$19),$M$19,IF(AND(F990&gt;=$N$20,F990&lt;=$O$20),$M$20,IF(AND(F990&gt;=$N$21,F990&lt;=$O$21),$M$21,IF(AND(F990&gt;=$N$22,F990&lt;=$O$22),$M$22,IF(AND(F990&gt;=$N$23,F990&lt;=$O$23),$M$23,IF(AND(F990&gt;=$N$24,F990&lt;=$O$24),$M$24,IF(AND(F990&gt;=$N$25,F990&lt;=$O$25),$M$25,IF(AND(F990&gt;=$N$26,F990&lt;=$O$26),$M$26,IF(AND(F990&gt;=$N$27,F990&lt;=$O$27),$M$27,IF(AND(F990&gt;=$N$28,F990&lt;=$O$28),$M$28,IF(AND(F990&gt;=$N$29,F990&lt;=$O$29),$M$29))))))))))))))))))))))))))))))</f>
        <v>8</v>
      </c>
      <c r="D990" s="19" t="s">
        <v>88</v>
      </c>
      <c r="E990" s="19" t="s">
        <v>1235</v>
      </c>
      <c r="F990" s="23">
        <f>Table4[[#This Row],[USD Pricing]]*Exchange!$A$1</f>
        <v>110.6</v>
      </c>
      <c r="G990" s="23">
        <v>79</v>
      </c>
      <c r="H990" s="21" t="s">
        <v>7427</v>
      </c>
      <c r="I990" s="19" t="s">
        <v>1319</v>
      </c>
      <c r="J990" s="19" t="s">
        <v>2869</v>
      </c>
      <c r="L990" s="22"/>
      <c r="XFD990" s="22"/>
    </row>
    <row r="991" spans="1:12 16384:16384" s="19" customFormat="1" x14ac:dyDescent="0.35">
      <c r="A991" s="19" t="s">
        <v>7172</v>
      </c>
      <c r="B991" s="45" t="str">
        <f>HYPERLINK(Table4[[#This Row],[Link]],Table4[[#This Row],[Pattern w/out Hyperlink]])</f>
        <v>Yarnplay CV</v>
      </c>
      <c r="C991" s="19">
        <f>IF(F991&lt;=$N$1,$M$1,IF(AND(F991&gt;=$N$2,F991&lt;=$O$2),$M$2,IF(AND(F991&gt;=$N$3,F991&lt;=$O$3),$M$3,IF(AND(F991&gt;=$N$4,F991&lt;=$O$4),$M$4,IF(AND(F991&gt;=$N$5,F991&lt;=$O$5),$M$5,IF(AND(F991&gt;=$N$6,F991&lt;=$O$6),$M$6,IF(AND(F991&gt;=$N$7,F991&lt;=$O$7),$M$7,IF(AND(F991&gt;=$N$8,F991&lt;=$O$8),$M$8,IF(AND(F991&gt;$N$9,F991&lt;=$O$9),$M$9,IF(AND(F991&gt;=$N$10,F991&lt;=$O$10),$M$10,IF(AND(F991&gt;=$N$11,F991&lt;=$O$11),$M$11,IF(AND(F991&gt;=$N$12,F991&lt;=$O$12),$M$12,IF(AND(F991&gt;=$N$13,F991&lt;=$O$13),$M$13,IF(AND(F991&gt;=$N$14,F991&lt;=$O$14),$M$14,IF(AND(F991&gt;=$N$15,F991&lt;=$O$15),$M$15,IF(AND(F991&gt;=$N$16,F991&lt;=$O$16),$M$16,IF(AND(F991&gt;=$N$17,F991&lt;=$O$17),$M$17,IF(AND(F991&gt;=$N$18,F991&lt;=$O$18),$M$18,IF(AND(F991&gt;=$M$19,F991&gt;=$N$19),$O$19,IF(AND(F991&gt;=$N$19,F991&lt;=$O$19),$M$19,IF(AND(F991&gt;=$N$20,F991&lt;=$O$20),$M$20,IF(AND(F991&gt;=$N$21,F991&lt;=$O$21),$M$21,IF(AND(F991&gt;=$N$22,F991&lt;=$O$22),$M$22,IF(AND(F991&gt;=$N$23,F991&lt;=$O$23),$M$23,IF(AND(F991&gt;=$N$24,F991&lt;=$O$24),$M$24,IF(AND(F991&gt;=$N$25,F991&lt;=$O$25),$M$25,IF(AND(F991&gt;=$N$26,F991&lt;=$O$26),$M$26,IF(AND(F991&gt;=$N$27,F991&lt;=$O$27),$M$27,IF(AND(F991&gt;=$N$28,F991&lt;=$O$28),$M$28,IF(AND(F991&gt;=$N$29,F991&lt;=$O$29),$M$29))))))))))))))))))))))))))))))</f>
        <v>8</v>
      </c>
      <c r="D991" s="19" t="s">
        <v>26</v>
      </c>
      <c r="E991" s="19" t="s">
        <v>1235</v>
      </c>
      <c r="F991" s="23">
        <f>Table4[[#This Row],[USD Pricing]]*Exchange!$A$1</f>
        <v>95.899999999999991</v>
      </c>
      <c r="G991" s="23">
        <v>68.5</v>
      </c>
      <c r="H991" s="19" t="s">
        <v>7173</v>
      </c>
      <c r="I991" s="19" t="s">
        <v>0</v>
      </c>
      <c r="J991" s="19" t="s">
        <v>3024</v>
      </c>
      <c r="L991" s="22"/>
      <c r="XFD991" s="22"/>
    </row>
    <row r="992" spans="1:12 16384:16384" s="19" customFormat="1" x14ac:dyDescent="0.35">
      <c r="A992" s="19" t="s">
        <v>895</v>
      </c>
      <c r="B992" s="45" t="str">
        <f>HYPERLINK(Table4[[#This Row],[Link]],Table4[[#This Row],[Pattern w/out Hyperlink]])</f>
        <v>Vine</v>
      </c>
      <c r="C992" s="19">
        <f>IF(F992&lt;=$N$1,$M$1,IF(AND(F992&gt;=$N$2,F992&lt;=$O$2),$M$2,IF(AND(F992&gt;=$N$3,F992&lt;=$O$3),$M$3,IF(AND(F992&gt;=$N$4,F992&lt;=$O$4),$M$4,IF(AND(F992&gt;=$N$5,F992&lt;=$O$5),$M$5,IF(AND(F992&gt;=$N$6,F992&lt;=$O$6),$M$6,IF(AND(F992&gt;=$N$7,F992&lt;=$O$7),$M$7,IF(AND(F992&gt;=$N$8,F992&lt;=$O$8),$M$8,IF(AND(F992&gt;$N$9,F992&lt;=$O$9),$M$9,IF(AND(F992&gt;=$N$10,F992&lt;=$O$10),$M$10,IF(AND(F992&gt;=$N$11,F992&lt;=$O$11),$M$11,IF(AND(F992&gt;=$N$12,F992&lt;=$O$12),$M$12,IF(AND(F992&gt;=$N$13,F992&lt;=$O$13),$M$13,IF(AND(F992&gt;=$N$14,F992&lt;=$O$14),$M$14,IF(AND(F992&gt;=$N$15,F992&lt;=$O$15),$M$15,IF(AND(F992&gt;=$N$16,F992&lt;=$O$16),$M$16,IF(AND(F992&gt;=$N$17,F992&lt;=$O$17),$M$17,IF(AND(F992&gt;=$N$18,F992&lt;=$O$18),$M$18,IF(AND(F992&gt;=$M$19,F992&gt;=$N$19),$O$19,IF(AND(F992&gt;=$N$19,F992&lt;=$O$19),$M$19,IF(AND(F992&gt;=$N$20,F992&lt;=$O$20),$M$20,IF(AND(F992&gt;=$N$21,F992&lt;=$O$21),$M$21,IF(AND(F992&gt;=$N$22,F992&lt;=$O$22),$M$22,IF(AND(F992&gt;=$N$23,F992&lt;=$O$23),$M$23,IF(AND(F992&gt;=$N$24,F992&lt;=$O$24),$M$24,IF(AND(F992&gt;=$N$25,F992&lt;=$O$25),$M$25,IF(AND(F992&gt;=$N$26,F992&lt;=$O$26),$M$26,IF(AND(F992&gt;=$N$27,F992&lt;=$O$27),$M$27,IF(AND(F992&gt;=$N$28,F992&lt;=$O$28),$M$28,IF(AND(F992&gt;=$N$29,F992&lt;=$O$29),$M$29))))))))))))))))))))))))))))))</f>
        <v>8</v>
      </c>
      <c r="D992" s="19" t="s">
        <v>25</v>
      </c>
      <c r="E992" s="19" t="s">
        <v>1235</v>
      </c>
      <c r="F992" s="23">
        <v>102.75</v>
      </c>
      <c r="G992" s="23"/>
      <c r="H992" s="19" t="s">
        <v>1574</v>
      </c>
      <c r="I992" s="19" t="s">
        <v>0</v>
      </c>
      <c r="J992" s="19" t="s">
        <v>2860</v>
      </c>
      <c r="L992" s="22"/>
      <c r="XFD992" s="22"/>
    </row>
    <row r="993" spans="1:16384" s="19" customFormat="1" x14ac:dyDescent="0.35">
      <c r="A993" s="19" t="s">
        <v>2589</v>
      </c>
      <c r="B993" s="45" t="str">
        <f>HYPERLINK(Table4[[#This Row],[Link]],Table4[[#This Row],[Pattern w/out Hyperlink]])</f>
        <v>Wrap</v>
      </c>
      <c r="C993" s="19">
        <f>IF(F993&lt;=$N$1,$M$1,IF(AND(F993&gt;=$N$2,F993&lt;=$O$2),$M$2,IF(AND(F993&gt;=$N$3,F993&lt;=$O$3),$M$3,IF(AND(F993&gt;=$N$4,F993&lt;=$O$4),$M$4,IF(AND(F993&gt;=$N$5,F993&lt;=$O$5),$M$5,IF(AND(F993&gt;=$N$6,F993&lt;=$O$6),$M$6,IF(AND(F993&gt;=$N$7,F993&lt;=$O$7),$M$7,IF(AND(F993&gt;=$N$8,F993&lt;=$O$8),$M$8,IF(AND(F993&gt;$N$9,F993&lt;=$O$9),$M$9,IF(AND(F993&gt;=$N$10,F993&lt;=$O$10),$M$10,IF(AND(F993&gt;=$N$11,F993&lt;=$O$11),$M$11,IF(AND(F993&gt;=$N$12,F993&lt;=$O$12),$M$12,IF(AND(F993&gt;=$N$13,F993&lt;=$O$13),$M$13,IF(AND(F993&gt;=$N$14,F993&lt;=$O$14),$M$14,IF(AND(F993&gt;=$N$15,F993&lt;=$O$15),$M$15,IF(AND(F993&gt;=$N$16,F993&lt;=$O$16),$M$16,IF(AND(F993&gt;=$N$17,F993&lt;=$O$17),$M$17,IF(AND(F993&gt;=$N$18,F993&lt;=$O$18),$M$18,IF(AND(F993&gt;=$M$19,F993&gt;=$N$19),$O$19,IF(AND(F993&gt;=$N$19,F993&lt;=$O$19),$M$19,IF(AND(F993&gt;=$N$20,F993&lt;=$O$20),$M$20,IF(AND(F993&gt;=$N$21,F993&lt;=$O$21),$M$21,IF(AND(F993&gt;=$N$22,F993&lt;=$O$22),$M$22,IF(AND(F993&gt;=$N$23,F993&lt;=$O$23),$M$23,IF(AND(F993&gt;=$N$24,F993&lt;=$O$24),$M$24,IF(AND(F993&gt;=$N$25,F993&lt;=$O$25),$M$25,IF(AND(F993&gt;=$N$26,F993&lt;=$O$26),$M$26,IF(AND(F993&gt;=$N$27,F993&lt;=$O$27),$M$27,IF(AND(F993&gt;=$N$28,F993&lt;=$O$28),$M$28,IF(AND(F993&gt;=$N$29,F993&lt;=$O$29),$M$29))))))))))))))))))))))))))))))</f>
        <v>8</v>
      </c>
      <c r="D993" s="19" t="s">
        <v>25</v>
      </c>
      <c r="E993" s="19" t="s">
        <v>1235</v>
      </c>
      <c r="F993" s="23">
        <v>96.5</v>
      </c>
      <c r="G993" s="23"/>
      <c r="H993" s="19" t="s">
        <v>2590</v>
      </c>
      <c r="I993" s="19" t="s">
        <v>0</v>
      </c>
      <c r="J993" s="19" t="s">
        <v>2860</v>
      </c>
      <c r="L993" s="22"/>
      <c r="XFD993" s="22"/>
    </row>
    <row r="994" spans="1:16384" s="19" customFormat="1" x14ac:dyDescent="0.35">
      <c r="A994" s="12" t="s">
        <v>7990</v>
      </c>
      <c r="B994" s="19" t="str">
        <f>HYPERLINK(Table4[[#This Row],[Link]],Table4[[#This Row],[Pattern w/out Hyperlink]])</f>
        <v>Farra</v>
      </c>
      <c r="C994" s="19">
        <f>IF(F994&lt;=$N$1,$M$1,IF(AND(F994&gt;=$N$2,F994&lt;=$O$2),$M$2,IF(AND(F994&gt;=$N$3,F994&lt;=$O$3),$M$3,IF(AND(F994&gt;=$N$4,F994&lt;=$O$4),$M$4,IF(AND(F994&gt;=$N$5,F994&lt;=$O$5),$M$5,IF(AND(F994&gt;=$N$6,F994&lt;=$O$6),$M$6,IF(AND(F994&gt;=$N$7,F994&lt;=$O$7),$M$7,IF(AND(F994&gt;=$N$8,F994&lt;=$O$8),$M$8,IF(AND(F994&gt;$N$9,F994&lt;=$O$9),$M$9,IF(AND(F994&gt;=$N$10,F994&lt;=$O$10),$M$10,IF(AND(F994&gt;=$N$11,F994&lt;=$O$11),$M$11,IF(AND(F994&gt;=$N$12,F994&lt;=$O$12),$M$12,IF(AND(F994&gt;=$N$13,F994&lt;=$O$13),$M$13,IF(AND(F994&gt;=$N$14,F994&lt;=$O$14),$M$14,IF(AND(F994&gt;=$N$15,F994&lt;=$O$15),$M$15,IF(AND(F994&gt;=$N$16,F994&lt;=$O$16),$M$16,IF(AND(F994&gt;=$N$17,F994&lt;=$O$17),$M$17,IF(AND(F994&gt;=$N$18,F994&lt;=$O$18),$M$18,IF(AND(F994&gt;=$M$19,F994&gt;=$N$19),$O$19,IF(AND(F994&gt;=$N$19,F994&lt;=$O$19),$M$19,IF(AND(F994&gt;=$N$20,F994&lt;=$O$20),$M$20,IF(AND(F994&gt;=$N$21,F994&lt;=$O$21),$M$21,IF(AND(F994&gt;=$N$22,F994&lt;=$O$22),$M$22,IF(AND(F994&gt;=$N$23,F994&lt;=$O$23),$M$23,IF(AND(F994&gt;=$N$24,F994&lt;=$O$24),$M$24,IF(AND(F994&gt;=$N$25,F994&lt;=$O$25),$M$25,IF(AND(F994&gt;=$N$26,F994&lt;=$O$26),$M$26,IF(AND(F994&gt;=$N$27,F994&lt;=$O$27),$M$27,IF(AND(F994&gt;=$N$28,F994&lt;=$O$28),$M$28,IF(AND(F994&gt;=$N$29,F994&lt;=$O$29),$M$29))))))))))))))))))))))))))))))</f>
        <v>9</v>
      </c>
      <c r="D994" s="19" t="s">
        <v>26</v>
      </c>
      <c r="E994" s="19" t="s">
        <v>1235</v>
      </c>
      <c r="F994" s="23">
        <f>Table4[[#This Row],[USD Pricing]]*Exchange!$A$1</f>
        <v>123.19999999999999</v>
      </c>
      <c r="G994" s="16">
        <v>88</v>
      </c>
      <c r="H994" s="12" t="s">
        <v>7991</v>
      </c>
      <c r="I994" s="19" t="s">
        <v>4213</v>
      </c>
      <c r="J994" s="19" t="s">
        <v>8268</v>
      </c>
      <c r="K994" s="12"/>
      <c r="L994" s="22"/>
      <c r="XFD994" s="22"/>
    </row>
    <row r="995" spans="1:16384" s="19" customFormat="1" x14ac:dyDescent="0.35">
      <c r="A995" s="12" t="s">
        <v>7992</v>
      </c>
      <c r="B995" s="19" t="str">
        <f>HYPERLINK(Table4[[#This Row],[Link]],Table4[[#This Row],[Pattern w/out Hyperlink]])</f>
        <v>Flitter Print</v>
      </c>
      <c r="C995" s="19">
        <f>IF(F995&lt;=$N$1,$M$1,IF(AND(F995&gt;=$N$2,F995&lt;=$O$2),$M$2,IF(AND(F995&gt;=$N$3,F995&lt;=$O$3),$M$3,IF(AND(F995&gt;=$N$4,F995&lt;=$O$4),$M$4,IF(AND(F995&gt;=$N$5,F995&lt;=$O$5),$M$5,IF(AND(F995&gt;=$N$6,F995&lt;=$O$6),$M$6,IF(AND(F995&gt;=$N$7,F995&lt;=$O$7),$M$7,IF(AND(F995&gt;=$N$8,F995&lt;=$O$8),$M$8,IF(AND(F995&gt;$N$9,F995&lt;=$O$9),$M$9,IF(AND(F995&gt;=$N$10,F995&lt;=$O$10),$M$10,IF(AND(F995&gt;=$N$11,F995&lt;=$O$11),$M$11,IF(AND(F995&gt;=$N$12,F995&lt;=$O$12),$M$12,IF(AND(F995&gt;=$N$13,F995&lt;=$O$13),$M$13,IF(AND(F995&gt;=$N$14,F995&lt;=$O$14),$M$14,IF(AND(F995&gt;=$N$15,F995&lt;=$O$15),$M$15,IF(AND(F995&gt;=$N$16,F995&lt;=$O$16),$M$16,IF(AND(F995&gt;=$N$17,F995&lt;=$O$17),$M$17,IF(AND(F995&gt;=$N$18,F995&lt;=$O$18),$M$18,IF(AND(F995&gt;=$M$19,F995&gt;=$N$19),$O$19,IF(AND(F995&gt;=$N$19,F995&lt;=$O$19),$M$19,IF(AND(F995&gt;=$N$20,F995&lt;=$O$20),$M$20,IF(AND(F995&gt;=$N$21,F995&lt;=$O$21),$M$21,IF(AND(F995&gt;=$N$22,F995&lt;=$O$22),$M$22,IF(AND(F995&gt;=$N$23,F995&lt;=$O$23),$M$23,IF(AND(F995&gt;=$N$24,F995&lt;=$O$24),$M$24,IF(AND(F995&gt;=$N$25,F995&lt;=$O$25),$M$25,IF(AND(F995&gt;=$N$26,F995&lt;=$O$26),$M$26,IF(AND(F995&gt;=$N$27,F995&lt;=$O$27),$M$27,IF(AND(F995&gt;=$N$28,F995&lt;=$O$28),$M$28,IF(AND(F995&gt;=$N$29,F995&lt;=$O$29),$M$29))))))))))))))))))))))))))))))</f>
        <v>9</v>
      </c>
      <c r="D995" s="19" t="s">
        <v>26</v>
      </c>
      <c r="E995" s="19" t="s">
        <v>1235</v>
      </c>
      <c r="F995" s="23">
        <f>Table4[[#This Row],[USD Pricing]]*Exchange!$A$1</f>
        <v>123.19999999999999</v>
      </c>
      <c r="G995" s="16">
        <v>88</v>
      </c>
      <c r="H995" s="12" t="s">
        <v>7993</v>
      </c>
      <c r="I995" s="19" t="s">
        <v>0</v>
      </c>
      <c r="J995" s="19" t="s">
        <v>8268</v>
      </c>
      <c r="K995" s="12"/>
      <c r="L995" s="22"/>
      <c r="XFD995" s="22"/>
    </row>
    <row r="996" spans="1:16384" s="19" customFormat="1" x14ac:dyDescent="0.35">
      <c r="A996" s="12" t="s">
        <v>9</v>
      </c>
      <c r="B996" s="19" t="str">
        <f>HYPERLINK(Table4[[#This Row],[Link]],Table4[[#This Row],[Pattern w/out Hyperlink]])</f>
        <v>Acoustic</v>
      </c>
      <c r="C996" s="19">
        <f>IF(F996&lt;=$N$1,$M$1,IF(AND(F996&gt;=$N$2,F996&lt;=$O$2),$M$2,IF(AND(F996&gt;=$N$3,F996&lt;=$O$3),$M$3,IF(AND(F996&gt;=$N$4,F996&lt;=$O$4),$M$4,IF(AND(F996&gt;=$N$5,F996&lt;=$O$5),$M$5,IF(AND(F996&gt;=$N$6,F996&lt;=$O$6),$M$6,IF(AND(F996&gt;=$N$7,F996&lt;=$O$7),$M$7,IF(AND(F996&gt;=$N$8,F996&lt;=$O$8),$M$8,IF(AND(F996&gt;$N$9,F996&lt;=$O$9),$M$9,IF(AND(F996&gt;=$N$10,F996&lt;=$O$10),$M$10,IF(AND(F996&gt;=$N$11,F996&lt;=$O$11),$M$11,IF(AND(F996&gt;=$N$12,F996&lt;=$O$12),$M$12,IF(AND(F996&gt;=$N$13,F996&lt;=$O$13),$M$13,IF(AND(F996&gt;=$N$14,F996&lt;=$O$14),$M$14,IF(AND(F996&gt;=$N$15,F996&lt;=$O$15),$M$15,IF(AND(F996&gt;=$N$16,F996&lt;=$O$16),$M$16,IF(AND(F996&gt;=$N$17,F996&lt;=$O$17),$M$17,IF(AND(F996&gt;=$N$18,F996&lt;=$O$18),$M$18,IF(AND(F996&gt;=$M$19,F996&gt;=$N$19),$O$19,IF(AND(F996&gt;=$N$19,F996&lt;=$O$19),$M$19,IF(AND(F996&gt;=$N$20,F996&lt;=$O$20),$M$20,IF(AND(F996&gt;=$N$21,F996&lt;=$O$21),$M$21,IF(AND(F996&gt;=$N$22,F996&lt;=$O$22),$M$22,IF(AND(F996&gt;=$N$23,F996&lt;=$O$23),$M$23,IF(AND(F996&gt;=$N$24,F996&lt;=$O$24),$M$24,IF(AND(F996&gt;=$N$25,F996&lt;=$O$25),$M$25,IF(AND(F996&gt;=$N$26,F996&lt;=$O$26),$M$26,IF(AND(F996&gt;=$N$27,F996&lt;=$O$27),$M$27,IF(AND(F996&gt;=$N$28,F996&lt;=$O$28),$M$28,IF(AND(F996&gt;=$N$29,F996&lt;=$O$29),$M$29))))))))))))))))))))))))))))))</f>
        <v>9</v>
      </c>
      <c r="D996" s="19" t="s">
        <v>26</v>
      </c>
      <c r="E996" s="19" t="s">
        <v>1235</v>
      </c>
      <c r="F996" s="16">
        <f>Table4[[#This Row],[USD Pricing]]*Exchange!$A$1</f>
        <v>123.89999999999999</v>
      </c>
      <c r="G996" s="16">
        <v>88.5</v>
      </c>
      <c r="H996" s="12" t="s">
        <v>5496</v>
      </c>
      <c r="I996" s="19" t="s">
        <v>0</v>
      </c>
      <c r="J996" s="19" t="s">
        <v>2857</v>
      </c>
      <c r="K996" s="12"/>
      <c r="L996" s="22"/>
      <c r="XFD996" s="22"/>
    </row>
    <row r="997" spans="1:16384" s="19" customFormat="1" x14ac:dyDescent="0.35">
      <c r="A997" s="12" t="s">
        <v>3499</v>
      </c>
      <c r="B997" s="19" t="str">
        <f>HYPERLINK(Table4[[#This Row],[Link]],Table4[[#This Row],[Pattern w/out Hyperlink]])</f>
        <v>Apt</v>
      </c>
      <c r="C997" s="19">
        <f>IF(F997&lt;=$N$1,$M$1,IF(AND(F997&gt;=$N$2,F997&lt;=$O$2),$M$2,IF(AND(F997&gt;=$N$3,F997&lt;=$O$3),$M$3,IF(AND(F997&gt;=$N$4,F997&lt;=$O$4),$M$4,IF(AND(F997&gt;=$N$5,F997&lt;=$O$5),$M$5,IF(AND(F997&gt;=$N$6,F997&lt;=$O$6),$M$6,IF(AND(F997&gt;=$N$7,F997&lt;=$O$7),$M$7,IF(AND(F997&gt;=$N$8,F997&lt;=$O$8),$M$8,IF(AND(F997&gt;$N$9,F997&lt;=$O$9),$M$9,IF(AND(F997&gt;=$N$10,F997&lt;=$O$10),$M$10,IF(AND(F997&gt;=$N$11,F997&lt;=$O$11),$M$11,IF(AND(F997&gt;=$N$12,F997&lt;=$O$12),$M$12,IF(AND(F997&gt;=$N$13,F997&lt;=$O$13),$M$13,IF(AND(F997&gt;=$N$14,F997&lt;=$O$14),$M$14,IF(AND(F997&gt;=$N$15,F997&lt;=$O$15),$M$15,IF(AND(F997&gt;=$N$16,F997&lt;=$O$16),$M$16,IF(AND(F997&gt;=$N$17,F997&lt;=$O$17),$M$17,IF(AND(F997&gt;=$N$18,F997&lt;=$O$18),$M$18,IF(AND(F997&gt;=$M$19,F997&gt;=$N$19),$O$19,IF(AND(F997&gt;=$N$19,F997&lt;=$O$19),$M$19,IF(AND(F997&gt;=$N$20,F997&lt;=$O$20),$M$20,IF(AND(F997&gt;=$N$21,F997&lt;=$O$21),$M$21,IF(AND(F997&gt;=$N$22,F997&lt;=$O$22),$M$22,IF(AND(F997&gt;=$N$23,F997&lt;=$O$23),$M$23,IF(AND(F997&gt;=$N$24,F997&lt;=$O$24),$M$24,IF(AND(F997&gt;=$N$25,F997&lt;=$O$25),$M$25,IF(AND(F997&gt;=$N$26,F997&lt;=$O$26),$M$26,IF(AND(F997&gt;=$N$27,F997&lt;=$O$27),$M$27,IF(AND(F997&gt;=$N$28,F997&lt;=$O$28),$M$28,IF(AND(F997&gt;=$N$29,F997&lt;=$O$29),$M$29))))))))))))))))))))))))))))))</f>
        <v>9</v>
      </c>
      <c r="D997" s="19" t="s">
        <v>21</v>
      </c>
      <c r="E997" s="19" t="s">
        <v>1235</v>
      </c>
      <c r="F997" s="16">
        <v>118</v>
      </c>
      <c r="G997" s="16"/>
      <c r="H997" s="12" t="s">
        <v>3500</v>
      </c>
      <c r="I997" s="19" t="s">
        <v>1319</v>
      </c>
      <c r="J997" s="19" t="s">
        <v>5230</v>
      </c>
      <c r="K997" s="12" t="s">
        <v>8205</v>
      </c>
      <c r="L997" s="22"/>
      <c r="XFD997" s="22"/>
    </row>
    <row r="998" spans="1:16384" s="19" customFormat="1" x14ac:dyDescent="0.35">
      <c r="A998" s="12" t="s">
        <v>51</v>
      </c>
      <c r="B998" s="19" t="str">
        <f>HYPERLINK(Table4[[#This Row],[Link]],Table4[[#This Row],[Pattern w/out Hyperlink]])</f>
        <v>Archer</v>
      </c>
      <c r="C998" s="19">
        <f>IF(F998&lt;=$N$1,$M$1,IF(AND(F998&gt;=$N$2,F998&lt;=$O$2),$M$2,IF(AND(F998&gt;=$N$3,F998&lt;=$O$3),$M$3,IF(AND(F998&gt;=$N$4,F998&lt;=$O$4),$M$4,IF(AND(F998&gt;=$N$5,F998&lt;=$O$5),$M$5,IF(AND(F998&gt;=$N$6,F998&lt;=$O$6),$M$6,IF(AND(F998&gt;=$N$7,F998&lt;=$O$7),$M$7,IF(AND(F998&gt;=$N$8,F998&lt;=$O$8),$M$8,IF(AND(F998&gt;$N$9,F998&lt;=$O$9),$M$9,IF(AND(F998&gt;=$N$10,F998&lt;=$O$10),$M$10,IF(AND(F998&gt;=$N$11,F998&lt;=$O$11),$M$11,IF(AND(F998&gt;=$N$12,F998&lt;=$O$12),$M$12,IF(AND(F998&gt;=$N$13,F998&lt;=$O$13),$M$13,IF(AND(F998&gt;=$N$14,F998&lt;=$O$14),$M$14,IF(AND(F998&gt;=$N$15,F998&lt;=$O$15),$M$15,IF(AND(F998&gt;=$N$16,F998&lt;=$O$16),$M$16,IF(AND(F998&gt;=$N$17,F998&lt;=$O$17),$M$17,IF(AND(F998&gt;=$N$18,F998&lt;=$O$18),$M$18,IF(AND(F998&gt;=$M$19,F998&gt;=$N$19),$O$19,IF(AND(F998&gt;=$N$19,F998&lt;=$O$19),$M$19,IF(AND(F998&gt;=$N$20,F998&lt;=$O$20),$M$20,IF(AND(F998&gt;=$N$21,F998&lt;=$O$21),$M$21,IF(AND(F998&gt;=$N$22,F998&lt;=$O$22),$M$22,IF(AND(F998&gt;=$N$23,F998&lt;=$O$23),$M$23,IF(AND(F998&gt;=$N$24,F998&lt;=$O$24),$M$24,IF(AND(F998&gt;=$N$25,F998&lt;=$O$25),$M$25,IF(AND(F998&gt;=$N$26,F998&lt;=$O$26),$M$26,IF(AND(F998&gt;=$N$27,F998&lt;=$O$27),$M$27,IF(AND(F998&gt;=$N$28,F998&lt;=$O$28),$M$28,IF(AND(F998&gt;=$N$29,F998&lt;=$O$29),$M$29))))))))))))))))))))))))))))))</f>
        <v>9</v>
      </c>
      <c r="D998" s="19" t="s">
        <v>26</v>
      </c>
      <c r="E998" s="19" t="s">
        <v>1235</v>
      </c>
      <c r="F998" s="16">
        <f>Table4[[#This Row],[USD Pricing]]*Exchange!$A$1</f>
        <v>123.89999999999999</v>
      </c>
      <c r="G998" s="16">
        <v>88.5</v>
      </c>
      <c r="H998" s="12" t="s">
        <v>5499</v>
      </c>
      <c r="I998" s="19" t="s">
        <v>0</v>
      </c>
      <c r="J998" s="19" t="s">
        <v>2857</v>
      </c>
      <c r="K998" s="12"/>
      <c r="L998" s="22"/>
      <c r="XFD998" s="22"/>
    </row>
    <row r="999" spans="1:16384" s="19" customFormat="1" x14ac:dyDescent="0.35">
      <c r="A999" s="12" t="s">
        <v>2882</v>
      </c>
      <c r="B999" s="19" t="str">
        <f>HYPERLINK(Table4[[#This Row],[Link]],Table4[[#This Row],[Pattern w/out Hyperlink]])</f>
        <v>Atlas</v>
      </c>
      <c r="C999" s="19">
        <f>IF(F999&lt;=$N$1,$M$1,IF(AND(F999&gt;=$N$2,F999&lt;=$O$2),$M$2,IF(AND(F999&gt;=$N$3,F999&lt;=$O$3),$M$3,IF(AND(F999&gt;=$N$4,F999&lt;=$O$4),$M$4,IF(AND(F999&gt;=$N$5,F999&lt;=$O$5),$M$5,IF(AND(F999&gt;=$N$6,F999&lt;=$O$6),$M$6,IF(AND(F999&gt;=$N$7,F999&lt;=$O$7),$M$7,IF(AND(F999&gt;=$N$8,F999&lt;=$O$8),$M$8,IF(AND(F999&gt;$N$9,F999&lt;=$O$9),$M$9,IF(AND(F999&gt;=$N$10,F999&lt;=$O$10),$M$10,IF(AND(F999&gt;=$N$11,F999&lt;=$O$11),$M$11,IF(AND(F999&gt;=$N$12,F999&lt;=$O$12),$M$12,IF(AND(F999&gt;=$N$13,F999&lt;=$O$13),$M$13,IF(AND(F999&gt;=$N$14,F999&lt;=$O$14),$M$14,IF(AND(F999&gt;=$N$15,F999&lt;=$O$15),$M$15,IF(AND(F999&gt;=$N$16,F999&lt;=$O$16),$M$16,IF(AND(F999&gt;=$N$17,F999&lt;=$O$17),$M$17,IF(AND(F999&gt;=$N$18,F999&lt;=$O$18),$M$18,IF(AND(F999&gt;=$M$19,F999&gt;=$N$19),$O$19,IF(AND(F999&gt;=$N$19,F999&lt;=$O$19),$M$19,IF(AND(F999&gt;=$N$20,F999&lt;=$O$20),$M$20,IF(AND(F999&gt;=$N$21,F999&lt;=$O$21),$M$21,IF(AND(F999&gt;=$N$22,F999&lt;=$O$22),$M$22,IF(AND(F999&gt;=$N$23,F999&lt;=$O$23),$M$23,IF(AND(F999&gt;=$N$24,F999&lt;=$O$24),$M$24,IF(AND(F999&gt;=$N$25,F999&lt;=$O$25),$M$25,IF(AND(F999&gt;=$N$26,F999&lt;=$O$26),$M$26,IF(AND(F999&gt;=$N$27,F999&lt;=$O$27),$M$27,IF(AND(F999&gt;=$N$28,F999&lt;=$O$28),$M$28,IF(AND(F999&gt;=$N$29,F999&lt;=$O$29),$M$29))))))))))))))))))))))))))))))</f>
        <v>9</v>
      </c>
      <c r="D999" s="19" t="s">
        <v>2220</v>
      </c>
      <c r="E999" s="19" t="s">
        <v>1235</v>
      </c>
      <c r="F999" s="16">
        <v>123.75</v>
      </c>
      <c r="G999" s="16"/>
      <c r="H999" s="12" t="s">
        <v>6886</v>
      </c>
      <c r="I999" s="19" t="s">
        <v>1319</v>
      </c>
      <c r="J999" s="19" t="s">
        <v>2857</v>
      </c>
      <c r="K999" s="12" t="s">
        <v>8205</v>
      </c>
      <c r="L999" s="22"/>
      <c r="XFD999" s="22"/>
    </row>
    <row r="1000" spans="1:16384" s="19" customFormat="1" x14ac:dyDescent="0.35">
      <c r="A1000" s="19" t="s">
        <v>68</v>
      </c>
      <c r="B1000" s="45" t="str">
        <f>HYPERLINK(Table4[[#This Row],[Link]],Table4[[#This Row],[Pattern w/out Hyperlink]])</f>
        <v>Axis</v>
      </c>
      <c r="C1000" s="19">
        <f>IF(F1000&lt;=$N$1,$M$1,IF(AND(F1000&gt;=$N$2,F1000&lt;=$O$2),$M$2,IF(AND(F1000&gt;=$N$3,F1000&lt;=$O$3),$M$3,IF(AND(F1000&gt;=$N$4,F1000&lt;=$O$4),$M$4,IF(AND(F1000&gt;=$N$5,F1000&lt;=$O$5),$M$5,IF(AND(F1000&gt;=$N$6,F1000&lt;=$O$6),$M$6,IF(AND(F1000&gt;=$N$7,F1000&lt;=$O$7),$M$7,IF(AND(F1000&gt;=$N$8,F1000&lt;=$O$8),$M$8,IF(AND(F1000&gt;$N$9,F1000&lt;=$O$9),$M$9,IF(AND(F1000&gt;=$N$10,F1000&lt;=$O$10),$M$10,IF(AND(F1000&gt;=$N$11,F1000&lt;=$O$11),$M$11,IF(AND(F1000&gt;=$N$12,F1000&lt;=$O$12),$M$12,IF(AND(F1000&gt;=$N$13,F1000&lt;=$O$13),$M$13,IF(AND(F1000&gt;=$N$14,F1000&lt;=$O$14),$M$14,IF(AND(F1000&gt;=$N$15,F1000&lt;=$O$15),$M$15,IF(AND(F1000&gt;=$N$16,F1000&lt;=$O$16),$M$16,IF(AND(F1000&gt;=$N$17,F1000&lt;=$O$17),$M$17,IF(AND(F1000&gt;=$N$18,F1000&lt;=$O$18),$M$18,IF(AND(F1000&gt;=$M$19,F1000&gt;=$N$19),$O$19,IF(AND(F1000&gt;=$N$19,F1000&lt;=$O$19),$M$19,IF(AND(F1000&gt;=$N$20,F1000&lt;=$O$20),$M$20,IF(AND(F1000&gt;=$N$21,F1000&lt;=$O$21),$M$21,IF(AND(F1000&gt;=$N$22,F1000&lt;=$O$22),$M$22,IF(AND(F1000&gt;=$N$23,F1000&lt;=$O$23),$M$23,IF(AND(F1000&gt;=$N$24,F1000&lt;=$O$24),$M$24,IF(AND(F1000&gt;=$N$25,F1000&lt;=$O$25),$M$25,IF(AND(F1000&gt;=$N$26,F1000&lt;=$O$26),$M$26,IF(AND(F1000&gt;=$N$27,F1000&lt;=$O$27),$M$27,IF(AND(F1000&gt;=$N$28,F1000&lt;=$O$28),$M$28,IF(AND(F1000&gt;=$N$29,F1000&lt;=$O$29),$M$29))))))))))))))))))))))))))))))</f>
        <v>9</v>
      </c>
      <c r="D1000" s="19" t="s">
        <v>24</v>
      </c>
      <c r="E1000" s="19" t="s">
        <v>1235</v>
      </c>
      <c r="F1000" s="23">
        <f>Table4[[#This Row],[USD Pricing]]*Exchange!$A$1</f>
        <v>116.89999999999999</v>
      </c>
      <c r="G1000" s="23">
        <v>83.5</v>
      </c>
      <c r="H1000" s="19" t="s">
        <v>965</v>
      </c>
      <c r="I1000" s="19" t="s">
        <v>1319</v>
      </c>
      <c r="J1000" s="19" t="s">
        <v>2860</v>
      </c>
      <c r="L1000" s="22"/>
      <c r="XFD1000" s="22"/>
    </row>
    <row r="1001" spans="1:16384" s="19" customFormat="1" x14ac:dyDescent="0.35">
      <c r="A1001" s="19" t="s">
        <v>72</v>
      </c>
      <c r="B1001" s="45" t="str">
        <f>HYPERLINK(Table4[[#This Row],[Link]],Table4[[#This Row],[Pattern w/out Hyperlink]])</f>
        <v>Balance</v>
      </c>
      <c r="C1001" s="19">
        <f>IF(F1001&lt;=$N$1,$M$1,IF(AND(F1001&gt;=$N$2,F1001&lt;=$O$2),$M$2,IF(AND(F1001&gt;=$N$3,F1001&lt;=$O$3),$M$3,IF(AND(F1001&gt;=$N$4,F1001&lt;=$O$4),$M$4,IF(AND(F1001&gt;=$N$5,F1001&lt;=$O$5),$M$5,IF(AND(F1001&gt;=$N$6,F1001&lt;=$O$6),$M$6,IF(AND(F1001&gt;=$N$7,F1001&lt;=$O$7),$M$7,IF(AND(F1001&gt;=$N$8,F1001&lt;=$O$8),$M$8,IF(AND(F1001&gt;$N$9,F1001&lt;=$O$9),$M$9,IF(AND(F1001&gt;=$N$10,F1001&lt;=$O$10),$M$10,IF(AND(F1001&gt;=$N$11,F1001&lt;=$O$11),$M$11,IF(AND(F1001&gt;=$N$12,F1001&lt;=$O$12),$M$12,IF(AND(F1001&gt;=$N$13,F1001&lt;=$O$13),$M$13,IF(AND(F1001&gt;=$N$14,F1001&lt;=$O$14),$M$14,IF(AND(F1001&gt;=$N$15,F1001&lt;=$O$15),$M$15,IF(AND(F1001&gt;=$N$16,F1001&lt;=$O$16),$M$16,IF(AND(F1001&gt;=$N$17,F1001&lt;=$O$17),$M$17,IF(AND(F1001&gt;=$N$18,F1001&lt;=$O$18),$M$18,IF(AND(F1001&gt;=$M$19,F1001&gt;=$N$19),$O$19,IF(AND(F1001&gt;=$N$19,F1001&lt;=$O$19),$M$19,IF(AND(F1001&gt;=$N$20,F1001&lt;=$O$20),$M$20,IF(AND(F1001&gt;=$N$21,F1001&lt;=$O$21),$M$21,IF(AND(F1001&gt;=$N$22,F1001&lt;=$O$22),$M$22,IF(AND(F1001&gt;=$N$23,F1001&lt;=$O$23),$M$23,IF(AND(F1001&gt;=$N$24,F1001&lt;=$O$24),$M$24,IF(AND(F1001&gt;=$N$25,F1001&lt;=$O$25),$M$25,IF(AND(F1001&gt;=$N$26,F1001&lt;=$O$26),$M$26,IF(AND(F1001&gt;=$N$27,F1001&lt;=$O$27),$M$27,IF(AND(F1001&gt;=$N$28,F1001&lt;=$O$28),$M$28,IF(AND(F1001&gt;=$N$29,F1001&lt;=$O$29),$M$29))))))))))))))))))))))))))))))</f>
        <v>9</v>
      </c>
      <c r="D1001" s="19" t="s">
        <v>19</v>
      </c>
      <c r="E1001" s="19" t="s">
        <v>1235</v>
      </c>
      <c r="F1001" s="23">
        <v>123</v>
      </c>
      <c r="G1001" s="23"/>
      <c r="H1001" s="19" t="s">
        <v>3862</v>
      </c>
      <c r="I1001" s="19" t="s">
        <v>0</v>
      </c>
      <c r="J1001" s="19" t="s">
        <v>2856</v>
      </c>
      <c r="L1001" s="22"/>
      <c r="XFD1001" s="22"/>
    </row>
    <row r="1002" spans="1:16384" s="19" customFormat="1" x14ac:dyDescent="0.35">
      <c r="A1002" s="12" t="s">
        <v>8206</v>
      </c>
      <c r="B1002" s="19" t="str">
        <f>HYPERLINK(Table4[[#This Row],[Link]],Table4[[#This Row],[Pattern w/out Hyperlink]])</f>
        <v>Blossom</v>
      </c>
      <c r="C1002" s="19">
        <f>IF(F1002&lt;=$N$1,$M$1,IF(AND(F1002&gt;=$N$2,F1002&lt;=$O$2),$M$2,IF(AND(F1002&gt;=$N$3,F1002&lt;=$O$3),$M$3,IF(AND(F1002&gt;=$N$4,F1002&lt;=$O$4),$M$4,IF(AND(F1002&gt;=$N$5,F1002&lt;=$O$5),$M$5,IF(AND(F1002&gt;=$N$6,F1002&lt;=$O$6),$M$6,IF(AND(F1002&gt;=$N$7,F1002&lt;=$O$7),$M$7,IF(AND(F1002&gt;=$N$8,F1002&lt;=$O$8),$M$8,IF(AND(F1002&gt;$N$9,F1002&lt;=$O$9),$M$9,IF(AND(F1002&gt;=$N$10,F1002&lt;=$O$10),$M$10,IF(AND(F1002&gt;=$N$11,F1002&lt;=$O$11),$M$11,IF(AND(F1002&gt;=$N$12,F1002&lt;=$O$12),$M$12,IF(AND(F1002&gt;=$N$13,F1002&lt;=$O$13),$M$13,IF(AND(F1002&gt;=$N$14,F1002&lt;=$O$14),$M$14,IF(AND(F1002&gt;=$N$15,F1002&lt;=$O$15),$M$15,IF(AND(F1002&gt;=$N$16,F1002&lt;=$O$16),$M$16,IF(AND(F1002&gt;=$N$17,F1002&lt;=$O$17),$M$17,IF(AND(F1002&gt;=$N$18,F1002&lt;=$O$18),$M$18,IF(AND(F1002&gt;=$M$19,F1002&gt;=$N$19),$O$19,IF(AND(F1002&gt;=$N$19,F1002&lt;=$O$19),$M$19,IF(AND(F1002&gt;=$N$20,F1002&lt;=$O$20),$M$20,IF(AND(F1002&gt;=$N$21,F1002&lt;=$O$21),$M$21,IF(AND(F1002&gt;=$N$22,F1002&lt;=$O$22),$M$22,IF(AND(F1002&gt;=$N$23,F1002&lt;=$O$23),$M$23,IF(AND(F1002&gt;=$N$24,F1002&lt;=$O$24),$M$24,IF(AND(F1002&gt;=$N$25,F1002&lt;=$O$25),$M$25,IF(AND(F1002&gt;=$N$26,F1002&lt;=$O$26),$M$26,IF(AND(F1002&gt;=$N$27,F1002&lt;=$O$27),$M$27,IF(AND(F1002&gt;=$N$28,F1002&lt;=$O$28),$M$28,IF(AND(F1002&gt;=$N$29,F1002&lt;=$O$29),$M$29))))))))))))))))))))))))))))))</f>
        <v>9</v>
      </c>
      <c r="D1002" s="19" t="s">
        <v>25</v>
      </c>
      <c r="E1002" s="19" t="s">
        <v>1235</v>
      </c>
      <c r="F1002" s="16">
        <v>122.75</v>
      </c>
      <c r="G1002" s="16"/>
      <c r="H1002" s="12" t="s">
        <v>8207</v>
      </c>
      <c r="I1002" s="19" t="s">
        <v>0</v>
      </c>
      <c r="J1002" s="19" t="s">
        <v>2857</v>
      </c>
      <c r="K1002" s="12"/>
      <c r="L1002" s="22"/>
      <c r="XFD1002" s="22"/>
    </row>
    <row r="1003" spans="1:16384" s="19" customFormat="1" x14ac:dyDescent="0.35">
      <c r="A1003" s="12" t="s">
        <v>2094</v>
      </c>
      <c r="B1003" s="19" t="str">
        <f>HYPERLINK(Table4[[#This Row],[Link]],Table4[[#This Row],[Pattern w/out Hyperlink]])</f>
        <v>Boomerang Print</v>
      </c>
      <c r="C1003" s="19">
        <f>IF(F1003&lt;=$N$1,$M$1,IF(AND(F1003&gt;=$N$2,F1003&lt;=$O$2),$M$2,IF(AND(F1003&gt;=$N$3,F1003&lt;=$O$3),$M$3,IF(AND(F1003&gt;=$N$4,F1003&lt;=$O$4),$M$4,IF(AND(F1003&gt;=$N$5,F1003&lt;=$O$5),$M$5,IF(AND(F1003&gt;=$N$6,F1003&lt;=$O$6),$M$6,IF(AND(F1003&gt;=$N$7,F1003&lt;=$O$7),$M$7,IF(AND(F1003&gt;=$N$8,F1003&lt;=$O$8),$M$8,IF(AND(F1003&gt;$N$9,F1003&lt;=$O$9),$M$9,IF(AND(F1003&gt;=$N$10,F1003&lt;=$O$10),$M$10,IF(AND(F1003&gt;=$N$11,F1003&lt;=$O$11),$M$11,IF(AND(F1003&gt;=$N$12,F1003&lt;=$O$12),$M$12,IF(AND(F1003&gt;=$N$13,F1003&lt;=$O$13),$M$13,IF(AND(F1003&gt;=$N$14,F1003&lt;=$O$14),$M$14,IF(AND(F1003&gt;=$N$15,F1003&lt;=$O$15),$M$15,IF(AND(F1003&gt;=$N$16,F1003&lt;=$O$16),$M$16,IF(AND(F1003&gt;=$N$17,F1003&lt;=$O$17),$M$17,IF(AND(F1003&gt;=$N$18,F1003&lt;=$O$18),$M$18,IF(AND(F1003&gt;=$M$19,F1003&gt;=$N$19),$O$19,IF(AND(F1003&gt;=$N$19,F1003&lt;=$O$19),$M$19,IF(AND(F1003&gt;=$N$20,F1003&lt;=$O$20),$M$20,IF(AND(F1003&gt;=$N$21,F1003&lt;=$O$21),$M$21,IF(AND(F1003&gt;=$N$22,F1003&lt;=$O$22),$M$22,IF(AND(F1003&gt;=$N$23,F1003&lt;=$O$23),$M$23,IF(AND(F1003&gt;=$N$24,F1003&lt;=$O$24),$M$24,IF(AND(F1003&gt;=$N$25,F1003&lt;=$O$25),$M$25,IF(AND(F1003&gt;=$N$26,F1003&lt;=$O$26),$M$26,IF(AND(F1003&gt;=$N$27,F1003&lt;=$O$27),$M$27,IF(AND(F1003&gt;=$N$28,F1003&lt;=$O$28),$M$28,IF(AND(F1003&gt;=$N$29,F1003&lt;=$O$29),$M$29))))))))))))))))))))))))))))))</f>
        <v>9</v>
      </c>
      <c r="D1003" s="19" t="s">
        <v>2082</v>
      </c>
      <c r="E1003" s="19" t="s">
        <v>1235</v>
      </c>
      <c r="F1003" s="16">
        <f>Table4[[#This Row],[USD Pricing]]*Exchange!$A$1</f>
        <v>133.37799999999999</v>
      </c>
      <c r="G1003" s="16">
        <v>95.27</v>
      </c>
      <c r="H1003" s="12" t="s">
        <v>2095</v>
      </c>
      <c r="I1003" s="19" t="s">
        <v>0</v>
      </c>
      <c r="J1003" s="19" t="s">
        <v>2865</v>
      </c>
      <c r="K1003" s="12" t="s">
        <v>8158</v>
      </c>
      <c r="L1003" s="22"/>
      <c r="XFD1003" s="22"/>
    </row>
    <row r="1004" spans="1:16384" s="19" customFormat="1" x14ac:dyDescent="0.35">
      <c r="A1004" s="12" t="s">
        <v>2098</v>
      </c>
      <c r="B1004" s="19" t="str">
        <f>HYPERLINK(Table4[[#This Row],[Link]],Table4[[#This Row],[Pattern w/out Hyperlink]])</f>
        <v>Buff</v>
      </c>
      <c r="C1004" s="19">
        <f>IF(F1004&lt;=$N$1,$M$1,IF(AND(F1004&gt;=$N$2,F1004&lt;=$O$2),$M$2,IF(AND(F1004&gt;=$N$3,F1004&lt;=$O$3),$M$3,IF(AND(F1004&gt;=$N$4,F1004&lt;=$O$4),$M$4,IF(AND(F1004&gt;=$N$5,F1004&lt;=$O$5),$M$5,IF(AND(F1004&gt;=$N$6,F1004&lt;=$O$6),$M$6,IF(AND(F1004&gt;=$N$7,F1004&lt;=$O$7),$M$7,IF(AND(F1004&gt;=$N$8,F1004&lt;=$O$8),$M$8,IF(AND(F1004&gt;$N$9,F1004&lt;=$O$9),$M$9,IF(AND(F1004&gt;=$N$10,F1004&lt;=$O$10),$M$10,IF(AND(F1004&gt;=$N$11,F1004&lt;=$O$11),$M$11,IF(AND(F1004&gt;=$N$12,F1004&lt;=$O$12),$M$12,IF(AND(F1004&gt;=$N$13,F1004&lt;=$O$13),$M$13,IF(AND(F1004&gt;=$N$14,F1004&lt;=$O$14),$M$14,IF(AND(F1004&gt;=$N$15,F1004&lt;=$O$15),$M$15,IF(AND(F1004&gt;=$N$16,F1004&lt;=$O$16),$M$16,IF(AND(F1004&gt;=$N$17,F1004&lt;=$O$17),$M$17,IF(AND(F1004&gt;=$N$18,F1004&lt;=$O$18),$M$18,IF(AND(F1004&gt;=$M$19,F1004&gt;=$N$19),$O$19,IF(AND(F1004&gt;=$N$19,F1004&lt;=$O$19),$M$19,IF(AND(F1004&gt;=$N$20,F1004&lt;=$O$20),$M$20,IF(AND(F1004&gt;=$N$21,F1004&lt;=$O$21),$M$21,IF(AND(F1004&gt;=$N$22,F1004&lt;=$O$22),$M$22,IF(AND(F1004&gt;=$N$23,F1004&lt;=$O$23),$M$23,IF(AND(F1004&gt;=$N$24,F1004&lt;=$O$24),$M$24,IF(AND(F1004&gt;=$N$25,F1004&lt;=$O$25),$M$25,IF(AND(F1004&gt;=$N$26,F1004&lt;=$O$26),$M$26,IF(AND(F1004&gt;=$N$27,F1004&lt;=$O$27),$M$27,IF(AND(F1004&gt;=$N$28,F1004&lt;=$O$28),$M$28,IF(AND(F1004&gt;=$N$29,F1004&lt;=$O$29),$M$29))))))))))))))))))))))))))))))</f>
        <v>9</v>
      </c>
      <c r="D1004" s="19" t="s">
        <v>2082</v>
      </c>
      <c r="E1004" s="19" t="s">
        <v>1235</v>
      </c>
      <c r="F1004" s="16">
        <f>Table4[[#This Row],[USD Pricing]]*Exchange!$A$1</f>
        <v>117.47399999999999</v>
      </c>
      <c r="G1004" s="16">
        <v>83.91</v>
      </c>
      <c r="H1004" s="12" t="s">
        <v>2099</v>
      </c>
      <c r="I1004" s="19" t="s">
        <v>1319</v>
      </c>
      <c r="J1004" s="19" t="s">
        <v>2857</v>
      </c>
      <c r="K1004" s="12" t="s">
        <v>8170</v>
      </c>
      <c r="L1004" s="22"/>
      <c r="XFD1004" s="22"/>
    </row>
    <row r="1005" spans="1:16384" s="42" customFormat="1" x14ac:dyDescent="0.35">
      <c r="A1005" s="19" t="s">
        <v>6336</v>
      </c>
      <c r="B1005" s="45" t="str">
        <f>HYPERLINK(Table4[[#This Row],[Link]],Table4[[#This Row],[Pattern w/out Hyperlink]])</f>
        <v>Camellia</v>
      </c>
      <c r="C1005" s="19">
        <f>IF(F1005&lt;=$N$1,$M$1,IF(AND(F1005&gt;=$N$2,F1005&lt;=$O$2),$M$2,IF(AND(F1005&gt;=$N$3,F1005&lt;=$O$3),$M$3,IF(AND(F1005&gt;=$N$4,F1005&lt;=$O$4),$M$4,IF(AND(F1005&gt;=$N$5,F1005&lt;=$O$5),$M$5,IF(AND(F1005&gt;=$N$6,F1005&lt;=$O$6),$M$6,IF(AND(F1005&gt;=$N$7,F1005&lt;=$O$7),$M$7,IF(AND(F1005&gt;=$N$8,F1005&lt;=$O$8),$M$8,IF(AND(F1005&gt;$N$9,F1005&lt;=$O$9),$M$9,IF(AND(F1005&gt;=$N$10,F1005&lt;=$O$10),$M$10,IF(AND(F1005&gt;=$N$11,F1005&lt;=$O$11),$M$11,IF(AND(F1005&gt;=$N$12,F1005&lt;=$O$12),$M$12,IF(AND(F1005&gt;=$N$13,F1005&lt;=$O$13),$M$13,IF(AND(F1005&gt;=$N$14,F1005&lt;=$O$14),$M$14,IF(AND(F1005&gt;=$N$15,F1005&lt;=$O$15),$M$15,IF(AND(F1005&gt;=$N$16,F1005&lt;=$O$16),$M$16,IF(AND(F1005&gt;=$N$17,F1005&lt;=$O$17),$M$17,IF(AND(F1005&gt;=$N$18,F1005&lt;=$O$18),$M$18,IF(AND(F1005&gt;=$M$19,F1005&gt;=$N$19),$O$19,IF(AND(F1005&gt;=$N$19,F1005&lt;=$O$19),$M$19,IF(AND(F1005&gt;=$N$20,F1005&lt;=$O$20),$M$20,IF(AND(F1005&gt;=$N$21,F1005&lt;=$O$21),$M$21,IF(AND(F1005&gt;=$N$22,F1005&lt;=$O$22),$M$22,IF(AND(F1005&gt;=$N$23,F1005&lt;=$O$23),$M$23,IF(AND(F1005&gt;=$N$24,F1005&lt;=$O$24),$M$24,IF(AND(F1005&gt;=$N$25,F1005&lt;=$O$25),$M$25,IF(AND(F1005&gt;=$N$26,F1005&lt;=$O$26),$M$26,IF(AND(F1005&gt;=$N$27,F1005&lt;=$O$27),$M$27,IF(AND(F1005&gt;=$N$28,F1005&lt;=$O$28),$M$28,IF(AND(F1005&gt;=$N$29,F1005&lt;=$O$29),$M$29))))))))))))))))))))))))))))))</f>
        <v>9</v>
      </c>
      <c r="D1005" s="19" t="s">
        <v>19</v>
      </c>
      <c r="E1005" s="19" t="s">
        <v>1235</v>
      </c>
      <c r="F1005" s="23">
        <v>123</v>
      </c>
      <c r="G1005" s="23"/>
      <c r="H1005" s="19" t="s">
        <v>6337</v>
      </c>
      <c r="I1005" s="19" t="s">
        <v>0</v>
      </c>
      <c r="J1005" s="19" t="s">
        <v>2856</v>
      </c>
      <c r="K1005" s="19" t="s">
        <v>8156</v>
      </c>
      <c r="L1005" s="39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41"/>
      <c r="EN1005" s="41"/>
      <c r="EO1005" s="41"/>
      <c r="EP1005" s="41"/>
      <c r="EQ1005" s="41"/>
      <c r="ER1005" s="41"/>
      <c r="ES1005" s="41"/>
      <c r="ET1005" s="41"/>
      <c r="EU1005" s="41"/>
      <c r="EV1005" s="41"/>
      <c r="EW1005" s="41"/>
      <c r="EX1005" s="41"/>
      <c r="EY1005" s="41"/>
      <c r="EZ1005" s="41"/>
      <c r="FA1005" s="41"/>
      <c r="FB1005" s="41"/>
      <c r="FC1005" s="41"/>
      <c r="FD1005" s="41"/>
      <c r="FE1005" s="41"/>
      <c r="FF1005" s="41"/>
      <c r="FG1005" s="41"/>
      <c r="FH1005" s="41"/>
      <c r="FI1005" s="41"/>
      <c r="FJ1005" s="41"/>
      <c r="FK1005" s="41"/>
      <c r="FL1005" s="41"/>
      <c r="FM1005" s="41"/>
      <c r="FN1005" s="41"/>
      <c r="FO1005" s="41"/>
      <c r="FP1005" s="41"/>
      <c r="FQ1005" s="41"/>
      <c r="FR1005" s="41"/>
      <c r="FS1005" s="41"/>
      <c r="FT1005" s="41"/>
      <c r="FU1005" s="41"/>
      <c r="FV1005" s="41"/>
      <c r="FW1005" s="41"/>
      <c r="FX1005" s="41"/>
      <c r="FY1005" s="41"/>
      <c r="FZ1005" s="41"/>
      <c r="GA1005" s="41"/>
      <c r="GB1005" s="41"/>
      <c r="GC1005" s="41"/>
      <c r="GD1005" s="41"/>
      <c r="GE1005" s="41"/>
      <c r="GF1005" s="41"/>
      <c r="GG1005" s="41"/>
      <c r="GH1005" s="41"/>
      <c r="GI1005" s="41"/>
      <c r="GJ1005" s="41"/>
      <c r="GK1005" s="41"/>
      <c r="GL1005" s="41"/>
      <c r="GM1005" s="41"/>
      <c r="GN1005" s="41"/>
      <c r="GO1005" s="41"/>
      <c r="GP1005" s="41"/>
      <c r="GQ1005" s="41"/>
      <c r="GR1005" s="41"/>
      <c r="GS1005" s="41"/>
      <c r="GT1005" s="41"/>
      <c r="GU1005" s="41"/>
      <c r="GV1005" s="41"/>
      <c r="GW1005" s="41"/>
      <c r="GX1005" s="41"/>
      <c r="GY1005" s="41"/>
      <c r="GZ1005" s="41"/>
      <c r="HA1005" s="41"/>
      <c r="HB1005" s="41"/>
      <c r="HC1005" s="41"/>
      <c r="HD1005" s="41"/>
      <c r="HE1005" s="41"/>
      <c r="HF1005" s="41"/>
      <c r="HG1005" s="41"/>
      <c r="HH1005" s="41"/>
      <c r="HI1005" s="41"/>
      <c r="HJ1005" s="41"/>
      <c r="HK1005" s="41"/>
      <c r="HL1005" s="41"/>
      <c r="HM1005" s="41"/>
      <c r="HN1005" s="41"/>
      <c r="HO1005" s="41"/>
      <c r="HP1005" s="41"/>
      <c r="HQ1005" s="41"/>
      <c r="HR1005" s="41"/>
      <c r="HS1005" s="41"/>
      <c r="HT1005" s="41"/>
      <c r="HU1005" s="41"/>
      <c r="HV1005" s="41"/>
      <c r="HW1005" s="41"/>
      <c r="HX1005" s="41"/>
      <c r="HY1005" s="41"/>
      <c r="HZ1005" s="41"/>
      <c r="IA1005" s="41"/>
      <c r="IB1005" s="41"/>
      <c r="IC1005" s="41"/>
      <c r="ID1005" s="41"/>
      <c r="IE1005" s="41"/>
      <c r="IF1005" s="41"/>
      <c r="IG1005" s="41"/>
      <c r="IH1005" s="41"/>
      <c r="II1005" s="41"/>
      <c r="IJ1005" s="41"/>
      <c r="IK1005" s="41"/>
      <c r="IL1005" s="41"/>
      <c r="IM1005" s="41"/>
      <c r="IN1005" s="41"/>
      <c r="IO1005" s="41"/>
      <c r="IP1005" s="41"/>
      <c r="IQ1005" s="41"/>
      <c r="IR1005" s="41"/>
      <c r="IS1005" s="41"/>
      <c r="IT1005" s="41"/>
      <c r="IU1005" s="41"/>
      <c r="IV1005" s="41"/>
      <c r="IW1005" s="41"/>
      <c r="IX1005" s="41"/>
      <c r="IY1005" s="41"/>
      <c r="IZ1005" s="41"/>
      <c r="JA1005" s="41"/>
      <c r="JB1005" s="41"/>
      <c r="JC1005" s="41"/>
      <c r="JD1005" s="41"/>
      <c r="JE1005" s="41"/>
      <c r="JF1005" s="41"/>
      <c r="JG1005" s="41"/>
      <c r="JH1005" s="41"/>
      <c r="JI1005" s="41"/>
      <c r="JJ1005" s="41"/>
      <c r="JK1005" s="41"/>
      <c r="JL1005" s="41"/>
      <c r="JM1005" s="41"/>
      <c r="JN1005" s="41"/>
      <c r="JO1005" s="41"/>
      <c r="JP1005" s="41"/>
      <c r="JQ1005" s="41"/>
      <c r="JR1005" s="41"/>
      <c r="JS1005" s="41"/>
      <c r="JT1005" s="41"/>
      <c r="JU1005" s="41"/>
      <c r="JV1005" s="41"/>
      <c r="JW1005" s="41"/>
      <c r="JX1005" s="41"/>
      <c r="JY1005" s="41"/>
      <c r="JZ1005" s="41"/>
      <c r="KA1005" s="41"/>
      <c r="KB1005" s="41"/>
      <c r="KC1005" s="41"/>
      <c r="KD1005" s="41"/>
      <c r="KE1005" s="41"/>
      <c r="KF1005" s="41"/>
      <c r="KG1005" s="41"/>
      <c r="KH1005" s="41"/>
      <c r="KI1005" s="41"/>
      <c r="KJ1005" s="41"/>
      <c r="KK1005" s="41"/>
      <c r="KL1005" s="41"/>
      <c r="KM1005" s="41"/>
      <c r="KN1005" s="41"/>
      <c r="KO1005" s="41"/>
      <c r="KP1005" s="41"/>
      <c r="KQ1005" s="41"/>
      <c r="KR1005" s="41"/>
      <c r="KS1005" s="41"/>
      <c r="KT1005" s="41"/>
      <c r="KU1005" s="41"/>
      <c r="KV1005" s="41"/>
      <c r="KW1005" s="41"/>
      <c r="KX1005" s="41"/>
      <c r="KY1005" s="41"/>
      <c r="KZ1005" s="41"/>
      <c r="LA1005" s="41"/>
      <c r="LB1005" s="41"/>
      <c r="LC1005" s="41"/>
      <c r="LD1005" s="41"/>
      <c r="LE1005" s="41"/>
      <c r="LF1005" s="41"/>
      <c r="LG1005" s="41"/>
      <c r="LH1005" s="41"/>
      <c r="LI1005" s="41"/>
      <c r="LJ1005" s="41"/>
      <c r="LK1005" s="41"/>
      <c r="LL1005" s="41"/>
      <c r="LM1005" s="41"/>
      <c r="LN1005" s="41"/>
      <c r="LO1005" s="41"/>
      <c r="LP1005" s="41"/>
      <c r="LQ1005" s="41"/>
      <c r="LR1005" s="41"/>
      <c r="LS1005" s="41"/>
      <c r="LT1005" s="41"/>
      <c r="LU1005" s="41"/>
      <c r="LV1005" s="41"/>
      <c r="LW1005" s="41"/>
      <c r="LX1005" s="41"/>
      <c r="LY1005" s="41"/>
      <c r="LZ1005" s="41"/>
      <c r="MA1005" s="41"/>
      <c r="MB1005" s="41"/>
      <c r="MC1005" s="41"/>
      <c r="MD1005" s="41"/>
      <c r="ME1005" s="41"/>
      <c r="MF1005" s="41"/>
      <c r="MG1005" s="41"/>
      <c r="MH1005" s="41"/>
      <c r="MI1005" s="41"/>
      <c r="MJ1005" s="41"/>
      <c r="MK1005" s="41"/>
      <c r="ML1005" s="41"/>
      <c r="MM1005" s="41"/>
      <c r="MN1005" s="41"/>
      <c r="MO1005" s="41"/>
      <c r="MP1005" s="41"/>
      <c r="MQ1005" s="41"/>
      <c r="MR1005" s="41"/>
      <c r="MS1005" s="41"/>
      <c r="MT1005" s="41"/>
      <c r="MU1005" s="41"/>
      <c r="MV1005" s="41"/>
      <c r="MW1005" s="41"/>
      <c r="MX1005" s="41"/>
      <c r="MY1005" s="41"/>
      <c r="MZ1005" s="41"/>
      <c r="NA1005" s="41"/>
      <c r="NB1005" s="41"/>
      <c r="NC1005" s="41"/>
      <c r="ND1005" s="41"/>
      <c r="NE1005" s="41"/>
      <c r="NF1005" s="41"/>
      <c r="NG1005" s="41"/>
      <c r="NH1005" s="41"/>
      <c r="NI1005" s="41"/>
      <c r="NJ1005" s="41"/>
      <c r="NK1005" s="41"/>
      <c r="NL1005" s="41"/>
      <c r="NM1005" s="41"/>
      <c r="NN1005" s="41"/>
      <c r="NO1005" s="41"/>
      <c r="NP1005" s="41"/>
      <c r="NQ1005" s="41"/>
      <c r="NR1005" s="41"/>
      <c r="NS1005" s="41"/>
      <c r="NT1005" s="41"/>
      <c r="NU1005" s="41"/>
      <c r="NV1005" s="41"/>
      <c r="NW1005" s="41"/>
      <c r="NX1005" s="41"/>
      <c r="NY1005" s="41"/>
      <c r="NZ1005" s="41"/>
      <c r="OA1005" s="41"/>
      <c r="OB1005" s="41"/>
      <c r="OC1005" s="41"/>
      <c r="OD1005" s="41"/>
      <c r="OE1005" s="41"/>
      <c r="OF1005" s="41"/>
      <c r="OG1005" s="41"/>
      <c r="OH1005" s="41"/>
      <c r="OI1005" s="41"/>
      <c r="OJ1005" s="41"/>
      <c r="OK1005" s="41"/>
      <c r="OL1005" s="41"/>
      <c r="OM1005" s="41"/>
      <c r="ON1005" s="41"/>
      <c r="OO1005" s="41"/>
      <c r="OP1005" s="41"/>
      <c r="OQ1005" s="41"/>
      <c r="OR1005" s="41"/>
      <c r="OS1005" s="41"/>
      <c r="OT1005" s="41"/>
      <c r="OU1005" s="41"/>
      <c r="OV1005" s="41"/>
      <c r="OW1005" s="41"/>
      <c r="OX1005" s="41"/>
      <c r="OY1005" s="41"/>
      <c r="OZ1005" s="41"/>
      <c r="PA1005" s="41"/>
      <c r="PB1005" s="41"/>
      <c r="PC1005" s="41"/>
      <c r="PD1005" s="41"/>
      <c r="PE1005" s="41"/>
      <c r="PF1005" s="41"/>
      <c r="PG1005" s="41"/>
      <c r="PH1005" s="41"/>
      <c r="PI1005" s="41"/>
      <c r="PJ1005" s="41"/>
      <c r="PK1005" s="41"/>
      <c r="PL1005" s="41"/>
      <c r="PM1005" s="41"/>
      <c r="PN1005" s="41"/>
      <c r="PO1005" s="41"/>
      <c r="PP1005" s="41"/>
      <c r="PQ1005" s="41"/>
      <c r="PR1005" s="41"/>
      <c r="PS1005" s="41"/>
      <c r="PT1005" s="41"/>
      <c r="PU1005" s="41"/>
      <c r="PV1005" s="41"/>
      <c r="PW1005" s="41"/>
      <c r="PX1005" s="41"/>
      <c r="PY1005" s="41"/>
      <c r="PZ1005" s="41"/>
      <c r="QA1005" s="41"/>
      <c r="QB1005" s="41"/>
      <c r="QC1005" s="41"/>
      <c r="QD1005" s="41"/>
      <c r="QE1005" s="41"/>
      <c r="QF1005" s="41"/>
      <c r="QG1005" s="41"/>
      <c r="QH1005" s="41"/>
      <c r="QI1005" s="41"/>
      <c r="QJ1005" s="41"/>
      <c r="QK1005" s="41"/>
      <c r="QL1005" s="41"/>
      <c r="QM1005" s="41"/>
      <c r="QN1005" s="41"/>
      <c r="QO1005" s="41"/>
      <c r="QP1005" s="41"/>
      <c r="QQ1005" s="41"/>
      <c r="QR1005" s="41"/>
      <c r="QS1005" s="41"/>
      <c r="QT1005" s="41"/>
      <c r="QU1005" s="41"/>
      <c r="QV1005" s="41"/>
      <c r="QW1005" s="41"/>
      <c r="QX1005" s="41"/>
      <c r="QY1005" s="41"/>
      <c r="QZ1005" s="41"/>
      <c r="RA1005" s="41"/>
      <c r="RB1005" s="41"/>
      <c r="RC1005" s="41"/>
      <c r="RD1005" s="41"/>
      <c r="RE1005" s="41"/>
      <c r="RF1005" s="41"/>
      <c r="RG1005" s="41"/>
      <c r="RH1005" s="41"/>
      <c r="RI1005" s="41"/>
      <c r="RJ1005" s="41"/>
      <c r="RK1005" s="41"/>
      <c r="RL1005" s="41"/>
      <c r="RM1005" s="41"/>
      <c r="RN1005" s="41"/>
      <c r="RO1005" s="41"/>
      <c r="RP1005" s="41"/>
      <c r="RQ1005" s="41"/>
      <c r="RR1005" s="41"/>
      <c r="RS1005" s="41"/>
      <c r="RT1005" s="41"/>
      <c r="RU1005" s="41"/>
      <c r="RV1005" s="41"/>
      <c r="RW1005" s="41"/>
      <c r="RX1005" s="41"/>
      <c r="RY1005" s="41"/>
      <c r="RZ1005" s="41"/>
      <c r="SA1005" s="41"/>
      <c r="SB1005" s="41"/>
      <c r="SC1005" s="41"/>
      <c r="SD1005" s="41"/>
      <c r="SE1005" s="41"/>
      <c r="SF1005" s="41"/>
      <c r="SG1005" s="41"/>
      <c r="SH1005" s="41"/>
      <c r="SI1005" s="41"/>
      <c r="SJ1005" s="41"/>
      <c r="SK1005" s="41"/>
      <c r="SL1005" s="41"/>
      <c r="SM1005" s="41"/>
      <c r="SN1005" s="41"/>
      <c r="SO1005" s="41"/>
      <c r="SP1005" s="41"/>
      <c r="SQ1005" s="41"/>
      <c r="SR1005" s="41"/>
      <c r="SS1005" s="41"/>
      <c r="ST1005" s="41"/>
      <c r="SU1005" s="41"/>
      <c r="SV1005" s="41"/>
      <c r="SW1005" s="41"/>
      <c r="SX1005" s="41"/>
      <c r="SY1005" s="41"/>
      <c r="SZ1005" s="41"/>
      <c r="TA1005" s="41"/>
      <c r="TB1005" s="41"/>
      <c r="TC1005" s="41"/>
      <c r="TD1005" s="41"/>
      <c r="TE1005" s="41"/>
      <c r="TF1005" s="41"/>
      <c r="TG1005" s="41"/>
      <c r="TH1005" s="41"/>
      <c r="TI1005" s="41"/>
      <c r="TJ1005" s="41"/>
      <c r="TK1005" s="41"/>
      <c r="TL1005" s="41"/>
      <c r="TM1005" s="41"/>
      <c r="TN1005" s="41"/>
      <c r="TO1005" s="41"/>
      <c r="TP1005" s="41"/>
      <c r="TQ1005" s="41"/>
      <c r="TR1005" s="41"/>
      <c r="TS1005" s="41"/>
      <c r="TT1005" s="41"/>
      <c r="TU1005" s="41"/>
      <c r="TV1005" s="41"/>
      <c r="TW1005" s="41"/>
      <c r="TX1005" s="41"/>
      <c r="TY1005" s="41"/>
      <c r="TZ1005" s="41"/>
      <c r="UA1005" s="41"/>
      <c r="UB1005" s="41"/>
      <c r="UC1005" s="41"/>
      <c r="UD1005" s="41"/>
      <c r="UE1005" s="41"/>
      <c r="UF1005" s="41"/>
      <c r="UG1005" s="41"/>
      <c r="UH1005" s="41"/>
      <c r="UI1005" s="41"/>
      <c r="UJ1005" s="41"/>
      <c r="UK1005" s="41"/>
      <c r="UL1005" s="41"/>
      <c r="UM1005" s="41"/>
      <c r="UN1005" s="41"/>
      <c r="UO1005" s="41"/>
      <c r="UP1005" s="41"/>
      <c r="UQ1005" s="41"/>
      <c r="UR1005" s="41"/>
      <c r="US1005" s="41"/>
      <c r="UT1005" s="41"/>
      <c r="UU1005" s="41"/>
      <c r="UV1005" s="41"/>
      <c r="UW1005" s="41"/>
      <c r="UX1005" s="41"/>
      <c r="UY1005" s="41"/>
      <c r="UZ1005" s="41"/>
      <c r="VA1005" s="41"/>
      <c r="VB1005" s="41"/>
      <c r="VC1005" s="41"/>
      <c r="VD1005" s="41"/>
      <c r="VE1005" s="41"/>
      <c r="VF1005" s="41"/>
      <c r="VG1005" s="41"/>
      <c r="VH1005" s="41"/>
      <c r="VI1005" s="41"/>
      <c r="VJ1005" s="41"/>
      <c r="VK1005" s="41"/>
      <c r="VL1005" s="41"/>
      <c r="VM1005" s="41"/>
      <c r="VN1005" s="41"/>
      <c r="VO1005" s="41"/>
      <c r="VP1005" s="41"/>
      <c r="VQ1005" s="41"/>
      <c r="VR1005" s="41"/>
      <c r="VS1005" s="41"/>
      <c r="VT1005" s="41"/>
      <c r="VU1005" s="41"/>
      <c r="VV1005" s="41"/>
      <c r="VW1005" s="41"/>
      <c r="VX1005" s="41"/>
      <c r="VY1005" s="41"/>
      <c r="VZ1005" s="41"/>
      <c r="WA1005" s="41"/>
      <c r="WB1005" s="41"/>
      <c r="WC1005" s="41"/>
      <c r="WD1005" s="41"/>
      <c r="WE1005" s="41"/>
      <c r="WF1005" s="41"/>
      <c r="WG1005" s="41"/>
      <c r="WH1005" s="41"/>
      <c r="WI1005" s="41"/>
      <c r="WJ1005" s="41"/>
      <c r="WK1005" s="41"/>
      <c r="WL1005" s="41"/>
      <c r="WM1005" s="41"/>
      <c r="WN1005" s="41"/>
      <c r="WO1005" s="41"/>
      <c r="WP1005" s="41"/>
      <c r="WQ1005" s="41"/>
      <c r="WR1005" s="41"/>
      <c r="WS1005" s="41"/>
      <c r="WT1005" s="41"/>
      <c r="WU1005" s="41"/>
      <c r="WV1005" s="41"/>
      <c r="WW1005" s="41"/>
      <c r="WX1005" s="41"/>
      <c r="WY1005" s="41"/>
      <c r="WZ1005" s="41"/>
      <c r="XA1005" s="41"/>
      <c r="XB1005" s="41"/>
      <c r="XC1005" s="41"/>
      <c r="XD1005" s="41"/>
      <c r="XE1005" s="41"/>
      <c r="XF1005" s="41"/>
      <c r="XG1005" s="41"/>
      <c r="XH1005" s="41"/>
      <c r="XI1005" s="41"/>
      <c r="XJ1005" s="41"/>
      <c r="XK1005" s="41"/>
      <c r="XL1005" s="41"/>
      <c r="XM1005" s="41"/>
      <c r="XN1005" s="41"/>
      <c r="XO1005" s="41"/>
      <c r="XP1005" s="41"/>
      <c r="XQ1005" s="41"/>
      <c r="XR1005" s="41"/>
      <c r="XS1005" s="41"/>
      <c r="XT1005" s="41"/>
      <c r="XU1005" s="41"/>
      <c r="XV1005" s="41"/>
      <c r="XW1005" s="41"/>
      <c r="XX1005" s="41"/>
      <c r="XY1005" s="41"/>
      <c r="XZ1005" s="41"/>
      <c r="YA1005" s="41"/>
      <c r="YB1005" s="41"/>
      <c r="YC1005" s="41"/>
      <c r="YD1005" s="41"/>
      <c r="YE1005" s="41"/>
      <c r="YF1005" s="41"/>
      <c r="YG1005" s="41"/>
      <c r="YH1005" s="41"/>
      <c r="YI1005" s="41"/>
      <c r="YJ1005" s="41"/>
      <c r="YK1005" s="41"/>
      <c r="YL1005" s="41"/>
      <c r="YM1005" s="41"/>
      <c r="YN1005" s="41"/>
      <c r="YO1005" s="41"/>
      <c r="YP1005" s="41"/>
      <c r="YQ1005" s="41"/>
      <c r="YR1005" s="41"/>
      <c r="YS1005" s="41"/>
      <c r="YT1005" s="41"/>
      <c r="YU1005" s="41"/>
      <c r="YV1005" s="41"/>
      <c r="YW1005" s="41"/>
      <c r="YX1005" s="41"/>
      <c r="YY1005" s="41"/>
      <c r="YZ1005" s="41"/>
      <c r="ZA1005" s="41"/>
      <c r="ZB1005" s="41"/>
      <c r="ZC1005" s="41"/>
      <c r="ZD1005" s="41"/>
      <c r="ZE1005" s="41"/>
      <c r="ZF1005" s="41"/>
      <c r="ZG1005" s="41"/>
      <c r="ZH1005" s="41"/>
      <c r="ZI1005" s="41"/>
      <c r="ZJ1005" s="41"/>
      <c r="ZK1005" s="41"/>
      <c r="ZL1005" s="41"/>
      <c r="ZM1005" s="41"/>
      <c r="ZN1005" s="41"/>
      <c r="ZO1005" s="41"/>
      <c r="ZP1005" s="41"/>
      <c r="ZQ1005" s="41"/>
      <c r="ZR1005" s="41"/>
      <c r="ZS1005" s="41"/>
      <c r="ZT1005" s="41"/>
      <c r="ZU1005" s="41"/>
      <c r="ZV1005" s="41"/>
      <c r="ZW1005" s="41"/>
      <c r="ZX1005" s="41"/>
      <c r="ZY1005" s="41"/>
      <c r="ZZ1005" s="41"/>
      <c r="AAA1005" s="41"/>
      <c r="AAB1005" s="41"/>
      <c r="AAC1005" s="41"/>
      <c r="AAD1005" s="41"/>
      <c r="AAE1005" s="41"/>
      <c r="AAF1005" s="41"/>
      <c r="AAG1005" s="41"/>
      <c r="AAH1005" s="41"/>
      <c r="AAI1005" s="41"/>
      <c r="AAJ1005" s="41"/>
      <c r="AAK1005" s="41"/>
      <c r="AAL1005" s="41"/>
      <c r="AAM1005" s="41"/>
      <c r="AAN1005" s="41"/>
      <c r="AAO1005" s="41"/>
      <c r="AAP1005" s="41"/>
      <c r="AAQ1005" s="41"/>
      <c r="AAR1005" s="41"/>
      <c r="AAS1005" s="41"/>
      <c r="AAT1005" s="41"/>
      <c r="AAU1005" s="41"/>
      <c r="AAV1005" s="41"/>
      <c r="AAW1005" s="41"/>
      <c r="AAX1005" s="41"/>
      <c r="AAY1005" s="41"/>
      <c r="AAZ1005" s="41"/>
      <c r="ABA1005" s="41"/>
      <c r="ABB1005" s="41"/>
      <c r="ABC1005" s="41"/>
      <c r="ABD1005" s="41"/>
      <c r="ABE1005" s="41"/>
      <c r="ABF1005" s="41"/>
      <c r="ABG1005" s="41"/>
      <c r="ABH1005" s="41"/>
      <c r="ABI1005" s="41"/>
      <c r="ABJ1005" s="41"/>
      <c r="ABK1005" s="41"/>
      <c r="ABL1005" s="41"/>
      <c r="ABM1005" s="41"/>
      <c r="ABN1005" s="41"/>
      <c r="ABO1005" s="41"/>
      <c r="ABP1005" s="41"/>
      <c r="ABQ1005" s="41"/>
      <c r="ABR1005" s="41"/>
      <c r="ABS1005" s="41"/>
      <c r="ABT1005" s="41"/>
      <c r="ABU1005" s="41"/>
      <c r="ABV1005" s="41"/>
      <c r="ABW1005" s="41"/>
      <c r="ABX1005" s="41"/>
      <c r="ABY1005" s="41"/>
      <c r="ABZ1005" s="41"/>
      <c r="ACA1005" s="41"/>
      <c r="ACB1005" s="41"/>
      <c r="ACC1005" s="41"/>
      <c r="ACD1005" s="41"/>
      <c r="ACE1005" s="41"/>
      <c r="ACF1005" s="41"/>
      <c r="ACG1005" s="41"/>
      <c r="ACH1005" s="41"/>
      <c r="ACI1005" s="41"/>
      <c r="ACJ1005" s="41"/>
      <c r="ACK1005" s="41"/>
      <c r="ACL1005" s="41"/>
      <c r="ACM1005" s="41"/>
      <c r="ACN1005" s="41"/>
      <c r="ACO1005" s="41"/>
      <c r="ACP1005" s="41"/>
      <c r="ACQ1005" s="41"/>
      <c r="ACR1005" s="41"/>
      <c r="ACS1005" s="41"/>
      <c r="ACT1005" s="41"/>
      <c r="ACU1005" s="41"/>
      <c r="ACV1005" s="41"/>
      <c r="ACW1005" s="41"/>
      <c r="ACX1005" s="41"/>
      <c r="ACY1005" s="41"/>
      <c r="ACZ1005" s="41"/>
      <c r="ADA1005" s="41"/>
      <c r="ADB1005" s="41"/>
      <c r="ADC1005" s="41"/>
      <c r="ADD1005" s="41"/>
      <c r="ADE1005" s="41"/>
      <c r="ADF1005" s="41"/>
      <c r="ADG1005" s="41"/>
      <c r="ADH1005" s="41"/>
      <c r="ADI1005" s="41"/>
      <c r="ADJ1005" s="41"/>
      <c r="ADK1005" s="41"/>
      <c r="ADL1005" s="41"/>
      <c r="ADM1005" s="41"/>
      <c r="ADN1005" s="41"/>
      <c r="ADO1005" s="41"/>
      <c r="ADP1005" s="41"/>
      <c r="ADQ1005" s="41"/>
      <c r="ADR1005" s="41"/>
      <c r="ADS1005" s="41"/>
      <c r="ADT1005" s="41"/>
      <c r="ADU1005" s="41"/>
      <c r="ADV1005" s="41"/>
      <c r="ADW1005" s="41"/>
      <c r="ADX1005" s="41"/>
      <c r="ADY1005" s="41"/>
      <c r="ADZ1005" s="41"/>
      <c r="AEA1005" s="41"/>
      <c r="AEB1005" s="41"/>
      <c r="AEC1005" s="41"/>
      <c r="AED1005" s="41"/>
      <c r="AEE1005" s="41"/>
      <c r="AEF1005" s="41"/>
      <c r="AEG1005" s="41"/>
      <c r="AEH1005" s="41"/>
      <c r="AEI1005" s="41"/>
      <c r="AEJ1005" s="41"/>
      <c r="AEK1005" s="41"/>
      <c r="AEL1005" s="41"/>
      <c r="AEM1005" s="41"/>
      <c r="AEN1005" s="41"/>
      <c r="AEO1005" s="41"/>
      <c r="AEP1005" s="41"/>
      <c r="AEQ1005" s="41"/>
      <c r="AER1005" s="41"/>
      <c r="AES1005" s="41"/>
      <c r="AET1005" s="41"/>
      <c r="AEU1005" s="41"/>
      <c r="AEV1005" s="41"/>
      <c r="AEW1005" s="41"/>
      <c r="AEX1005" s="41"/>
      <c r="AEY1005" s="41"/>
      <c r="AEZ1005" s="41"/>
      <c r="AFA1005" s="41"/>
      <c r="AFB1005" s="41"/>
      <c r="AFC1005" s="41"/>
      <c r="AFD1005" s="41"/>
      <c r="AFE1005" s="41"/>
      <c r="AFF1005" s="41"/>
      <c r="AFG1005" s="41"/>
      <c r="AFH1005" s="41"/>
      <c r="AFI1005" s="41"/>
      <c r="AFJ1005" s="41"/>
      <c r="AFK1005" s="41"/>
      <c r="AFL1005" s="41"/>
      <c r="AFM1005" s="41"/>
      <c r="AFN1005" s="41"/>
      <c r="AFO1005" s="41"/>
      <c r="AFP1005" s="41"/>
      <c r="AFQ1005" s="41"/>
      <c r="AFR1005" s="41"/>
      <c r="AFS1005" s="41"/>
      <c r="AFT1005" s="41"/>
      <c r="AFU1005" s="41"/>
      <c r="AFV1005" s="41"/>
      <c r="AFW1005" s="41"/>
      <c r="AFX1005" s="41"/>
      <c r="AFY1005" s="41"/>
      <c r="AFZ1005" s="41"/>
      <c r="AGA1005" s="41"/>
      <c r="AGB1005" s="41"/>
      <c r="AGC1005" s="41"/>
      <c r="AGD1005" s="41"/>
      <c r="AGE1005" s="41"/>
      <c r="AGF1005" s="41"/>
      <c r="AGG1005" s="41"/>
      <c r="AGH1005" s="41"/>
      <c r="AGI1005" s="41"/>
      <c r="AGJ1005" s="41"/>
      <c r="AGK1005" s="41"/>
      <c r="AGL1005" s="41"/>
      <c r="AGM1005" s="41"/>
      <c r="AGN1005" s="41"/>
      <c r="AGO1005" s="41"/>
      <c r="AGP1005" s="41"/>
      <c r="AGQ1005" s="41"/>
      <c r="AGR1005" s="41"/>
      <c r="AGS1005" s="41"/>
      <c r="AGT1005" s="41"/>
      <c r="AGU1005" s="41"/>
      <c r="AGV1005" s="41"/>
      <c r="AGW1005" s="41"/>
      <c r="AGX1005" s="41"/>
      <c r="AGY1005" s="41"/>
      <c r="AGZ1005" s="41"/>
      <c r="AHA1005" s="41"/>
      <c r="AHB1005" s="41"/>
      <c r="AHC1005" s="41"/>
      <c r="AHD1005" s="41"/>
      <c r="AHE1005" s="41"/>
      <c r="AHF1005" s="41"/>
      <c r="AHG1005" s="41"/>
      <c r="AHH1005" s="41"/>
      <c r="AHI1005" s="41"/>
      <c r="AHJ1005" s="41"/>
      <c r="AHK1005" s="41"/>
      <c r="AHL1005" s="41"/>
      <c r="AHM1005" s="41"/>
      <c r="AHN1005" s="41"/>
      <c r="AHO1005" s="41"/>
      <c r="AHP1005" s="41"/>
      <c r="AHQ1005" s="41"/>
      <c r="AHR1005" s="41"/>
      <c r="AHS1005" s="41"/>
      <c r="AHT1005" s="41"/>
      <c r="AHU1005" s="41"/>
      <c r="AHV1005" s="41"/>
      <c r="AHW1005" s="41"/>
      <c r="AHX1005" s="41"/>
      <c r="AHY1005" s="41"/>
      <c r="AHZ1005" s="41"/>
      <c r="AIA1005" s="41"/>
      <c r="AIB1005" s="41"/>
      <c r="AIC1005" s="41"/>
      <c r="AID1005" s="41"/>
      <c r="AIE1005" s="41"/>
      <c r="AIF1005" s="41"/>
      <c r="AIG1005" s="41"/>
      <c r="AIH1005" s="41"/>
      <c r="AII1005" s="41"/>
      <c r="AIJ1005" s="41"/>
      <c r="AIK1005" s="41"/>
      <c r="AIL1005" s="41"/>
      <c r="AIM1005" s="41"/>
      <c r="AIN1005" s="41"/>
      <c r="AIO1005" s="41"/>
      <c r="AIP1005" s="41"/>
      <c r="AIQ1005" s="41"/>
      <c r="AIR1005" s="41"/>
      <c r="AIS1005" s="41"/>
      <c r="AIT1005" s="41"/>
      <c r="AIU1005" s="41"/>
      <c r="AIV1005" s="41"/>
      <c r="AIW1005" s="41"/>
      <c r="AIX1005" s="41"/>
      <c r="AIY1005" s="41"/>
      <c r="AIZ1005" s="41"/>
      <c r="AJA1005" s="41"/>
      <c r="AJB1005" s="41"/>
      <c r="AJC1005" s="41"/>
      <c r="AJD1005" s="41"/>
      <c r="AJE1005" s="41"/>
      <c r="AJF1005" s="41"/>
      <c r="AJG1005" s="41"/>
      <c r="AJH1005" s="41"/>
      <c r="AJI1005" s="41"/>
      <c r="AJJ1005" s="41"/>
      <c r="AJK1005" s="41"/>
      <c r="AJL1005" s="41"/>
      <c r="AJM1005" s="41"/>
      <c r="AJN1005" s="41"/>
      <c r="AJO1005" s="41"/>
      <c r="AJP1005" s="41"/>
      <c r="AJQ1005" s="41"/>
      <c r="AJR1005" s="41"/>
      <c r="AJS1005" s="41"/>
      <c r="AJT1005" s="41"/>
      <c r="AJU1005" s="41"/>
      <c r="AJV1005" s="41"/>
      <c r="AJW1005" s="41"/>
      <c r="AJX1005" s="41"/>
      <c r="AJY1005" s="41"/>
      <c r="AJZ1005" s="41"/>
      <c r="AKA1005" s="41"/>
      <c r="AKB1005" s="41"/>
      <c r="AKC1005" s="41"/>
      <c r="AKD1005" s="41"/>
      <c r="AKE1005" s="41"/>
      <c r="AKF1005" s="41"/>
      <c r="AKG1005" s="41"/>
      <c r="AKH1005" s="41"/>
      <c r="AKI1005" s="41"/>
      <c r="AKJ1005" s="41"/>
      <c r="AKK1005" s="41"/>
      <c r="AKL1005" s="41"/>
      <c r="AKM1005" s="41"/>
      <c r="AKN1005" s="41"/>
      <c r="AKO1005" s="41"/>
      <c r="AKP1005" s="41"/>
      <c r="AKQ1005" s="41"/>
      <c r="AKR1005" s="41"/>
      <c r="AKS1005" s="41"/>
      <c r="AKT1005" s="41"/>
      <c r="AKU1005" s="41"/>
      <c r="AKV1005" s="41"/>
      <c r="AKW1005" s="41"/>
      <c r="AKX1005" s="41"/>
      <c r="AKY1005" s="41"/>
      <c r="AKZ1005" s="41"/>
      <c r="ALA1005" s="41"/>
      <c r="ALB1005" s="41"/>
      <c r="ALC1005" s="41"/>
      <c r="ALD1005" s="41"/>
      <c r="ALE1005" s="41"/>
      <c r="ALF1005" s="41"/>
      <c r="ALG1005" s="41"/>
      <c r="ALH1005" s="41"/>
      <c r="ALI1005" s="41"/>
      <c r="ALJ1005" s="41"/>
      <c r="ALK1005" s="41"/>
      <c r="ALL1005" s="41"/>
      <c r="ALM1005" s="41"/>
      <c r="ALN1005" s="41"/>
      <c r="ALO1005" s="41"/>
      <c r="ALP1005" s="41"/>
      <c r="ALQ1005" s="41"/>
      <c r="ALR1005" s="41"/>
      <c r="ALS1005" s="41"/>
      <c r="ALT1005" s="41"/>
      <c r="ALU1005" s="41"/>
      <c r="ALV1005" s="41"/>
      <c r="ALW1005" s="41"/>
      <c r="ALX1005" s="41"/>
      <c r="ALY1005" s="41"/>
      <c r="ALZ1005" s="41"/>
      <c r="AMA1005" s="41"/>
      <c r="AMB1005" s="41"/>
      <c r="AMC1005" s="41"/>
      <c r="AMD1005" s="41"/>
      <c r="AME1005" s="41"/>
      <c r="AMF1005" s="41"/>
      <c r="AMG1005" s="41"/>
      <c r="AMH1005" s="41"/>
      <c r="AMI1005" s="41"/>
      <c r="AMJ1005" s="41"/>
      <c r="AMK1005" s="41"/>
      <c r="AML1005" s="41"/>
      <c r="AMM1005" s="41"/>
      <c r="AMN1005" s="41"/>
      <c r="AMO1005" s="41"/>
      <c r="AMP1005" s="41"/>
      <c r="AMQ1005" s="41"/>
      <c r="AMR1005" s="41"/>
      <c r="AMS1005" s="41"/>
      <c r="AMT1005" s="41"/>
      <c r="AMU1005" s="41"/>
      <c r="AMV1005" s="41"/>
      <c r="AMW1005" s="41"/>
      <c r="AMX1005" s="41"/>
      <c r="AMY1005" s="41"/>
      <c r="AMZ1005" s="41"/>
      <c r="ANA1005" s="41"/>
      <c r="ANB1005" s="41"/>
      <c r="ANC1005" s="41"/>
      <c r="AND1005" s="41"/>
      <c r="ANE1005" s="41"/>
      <c r="ANF1005" s="41"/>
      <c r="ANG1005" s="41"/>
      <c r="ANH1005" s="41"/>
      <c r="ANI1005" s="41"/>
      <c r="ANJ1005" s="41"/>
      <c r="ANK1005" s="41"/>
      <c r="ANL1005" s="41"/>
      <c r="ANM1005" s="41"/>
      <c r="ANN1005" s="41"/>
      <c r="ANO1005" s="41"/>
      <c r="ANP1005" s="41"/>
      <c r="ANQ1005" s="41"/>
      <c r="ANR1005" s="41"/>
      <c r="ANS1005" s="41"/>
      <c r="ANT1005" s="41"/>
      <c r="ANU1005" s="41"/>
      <c r="ANV1005" s="41"/>
      <c r="ANW1005" s="41"/>
      <c r="ANX1005" s="41"/>
      <c r="ANY1005" s="41"/>
      <c r="ANZ1005" s="41"/>
      <c r="AOA1005" s="41"/>
      <c r="AOB1005" s="41"/>
      <c r="AOC1005" s="41"/>
      <c r="AOD1005" s="41"/>
      <c r="AOE1005" s="41"/>
      <c r="AOF1005" s="41"/>
      <c r="AOG1005" s="41"/>
      <c r="AOH1005" s="41"/>
      <c r="AOI1005" s="41"/>
      <c r="AOJ1005" s="41"/>
      <c r="AOK1005" s="41"/>
      <c r="AOL1005" s="41"/>
      <c r="AOM1005" s="41"/>
      <c r="AON1005" s="41"/>
      <c r="AOO1005" s="41"/>
      <c r="AOP1005" s="41"/>
      <c r="AOQ1005" s="41"/>
      <c r="AOR1005" s="41"/>
      <c r="AOS1005" s="41"/>
      <c r="AOT1005" s="41"/>
      <c r="AOU1005" s="41"/>
      <c r="AOV1005" s="41"/>
      <c r="AOW1005" s="41"/>
      <c r="AOX1005" s="41"/>
      <c r="AOY1005" s="41"/>
      <c r="AOZ1005" s="41"/>
      <c r="APA1005" s="41"/>
      <c r="APB1005" s="41"/>
      <c r="APC1005" s="41"/>
      <c r="APD1005" s="41"/>
      <c r="APE1005" s="41"/>
      <c r="APF1005" s="41"/>
      <c r="APG1005" s="41"/>
      <c r="APH1005" s="41"/>
      <c r="API1005" s="41"/>
      <c r="APJ1005" s="41"/>
      <c r="APK1005" s="41"/>
      <c r="APL1005" s="41"/>
      <c r="APM1005" s="41"/>
      <c r="APN1005" s="41"/>
      <c r="APO1005" s="41"/>
      <c r="APP1005" s="41"/>
      <c r="APQ1005" s="41"/>
      <c r="APR1005" s="41"/>
      <c r="APS1005" s="41"/>
      <c r="APT1005" s="41"/>
      <c r="APU1005" s="41"/>
      <c r="APV1005" s="41"/>
      <c r="APW1005" s="41"/>
      <c r="APX1005" s="41"/>
      <c r="APY1005" s="41"/>
      <c r="APZ1005" s="41"/>
      <c r="AQA1005" s="41"/>
      <c r="AQB1005" s="41"/>
      <c r="AQC1005" s="41"/>
      <c r="AQD1005" s="41"/>
      <c r="AQE1005" s="41"/>
      <c r="AQF1005" s="41"/>
      <c r="AQG1005" s="41"/>
      <c r="AQH1005" s="41"/>
      <c r="AQI1005" s="41"/>
      <c r="AQJ1005" s="41"/>
      <c r="AQK1005" s="41"/>
      <c r="AQL1005" s="41"/>
      <c r="AQM1005" s="41"/>
      <c r="AQN1005" s="41"/>
      <c r="AQO1005" s="41"/>
      <c r="AQP1005" s="41"/>
      <c r="AQQ1005" s="41"/>
      <c r="AQR1005" s="41"/>
      <c r="AQS1005" s="41"/>
      <c r="AQT1005" s="41"/>
      <c r="AQU1005" s="41"/>
      <c r="AQV1005" s="41"/>
      <c r="AQW1005" s="41"/>
      <c r="AQX1005" s="41"/>
      <c r="AQY1005" s="41"/>
      <c r="AQZ1005" s="41"/>
      <c r="ARA1005" s="41"/>
      <c r="ARB1005" s="41"/>
      <c r="ARC1005" s="41"/>
      <c r="ARD1005" s="41"/>
      <c r="ARE1005" s="41"/>
      <c r="ARF1005" s="41"/>
      <c r="ARG1005" s="41"/>
      <c r="ARH1005" s="41"/>
      <c r="ARI1005" s="41"/>
      <c r="ARJ1005" s="41"/>
      <c r="ARK1005" s="41"/>
      <c r="ARL1005" s="41"/>
      <c r="ARM1005" s="41"/>
      <c r="ARN1005" s="41"/>
      <c r="ARO1005" s="41"/>
      <c r="ARP1005" s="41"/>
      <c r="ARQ1005" s="41"/>
      <c r="ARR1005" s="41"/>
      <c r="ARS1005" s="41"/>
      <c r="ART1005" s="41"/>
      <c r="ARU1005" s="41"/>
      <c r="ARV1005" s="41"/>
      <c r="ARW1005" s="41"/>
      <c r="ARX1005" s="41"/>
      <c r="ARY1005" s="41"/>
      <c r="ARZ1005" s="41"/>
      <c r="ASA1005" s="41"/>
      <c r="ASB1005" s="41"/>
      <c r="ASC1005" s="41"/>
      <c r="ASD1005" s="41"/>
      <c r="ASE1005" s="41"/>
      <c r="ASF1005" s="41"/>
      <c r="ASG1005" s="41"/>
      <c r="ASH1005" s="41"/>
      <c r="ASI1005" s="41"/>
      <c r="ASJ1005" s="41"/>
      <c r="ASK1005" s="41"/>
      <c r="ASL1005" s="41"/>
      <c r="ASM1005" s="41"/>
      <c r="ASN1005" s="41"/>
      <c r="ASO1005" s="41"/>
      <c r="ASP1005" s="41"/>
      <c r="ASQ1005" s="41"/>
      <c r="ASR1005" s="41"/>
      <c r="ASS1005" s="41"/>
      <c r="AST1005" s="41"/>
      <c r="ASU1005" s="41"/>
      <c r="ASV1005" s="41"/>
      <c r="ASW1005" s="41"/>
      <c r="ASX1005" s="41"/>
      <c r="ASY1005" s="41"/>
      <c r="ASZ1005" s="41"/>
      <c r="ATA1005" s="41"/>
      <c r="ATB1005" s="41"/>
      <c r="ATC1005" s="41"/>
      <c r="ATD1005" s="41"/>
      <c r="ATE1005" s="41"/>
      <c r="ATF1005" s="41"/>
      <c r="ATG1005" s="41"/>
      <c r="ATH1005" s="41"/>
      <c r="ATI1005" s="41"/>
      <c r="ATJ1005" s="41"/>
      <c r="ATK1005" s="41"/>
      <c r="ATL1005" s="41"/>
      <c r="ATM1005" s="41"/>
      <c r="ATN1005" s="41"/>
      <c r="ATO1005" s="41"/>
      <c r="ATP1005" s="41"/>
      <c r="ATQ1005" s="41"/>
      <c r="ATR1005" s="41"/>
      <c r="ATS1005" s="41"/>
      <c r="ATT1005" s="41"/>
      <c r="ATU1005" s="41"/>
      <c r="ATV1005" s="41"/>
      <c r="ATW1005" s="41"/>
      <c r="ATX1005" s="41"/>
      <c r="ATY1005" s="41"/>
      <c r="ATZ1005" s="41"/>
      <c r="AUA1005" s="41"/>
      <c r="AUB1005" s="41"/>
      <c r="AUC1005" s="41"/>
      <c r="AUD1005" s="41"/>
      <c r="AUE1005" s="41"/>
      <c r="AUF1005" s="41"/>
      <c r="AUG1005" s="41"/>
      <c r="AUH1005" s="41"/>
      <c r="AUI1005" s="41"/>
      <c r="AUJ1005" s="41"/>
      <c r="AUK1005" s="41"/>
      <c r="AUL1005" s="41"/>
      <c r="AUM1005" s="41"/>
      <c r="AUN1005" s="41"/>
      <c r="AUO1005" s="41"/>
      <c r="AUP1005" s="41"/>
      <c r="AUQ1005" s="41"/>
      <c r="AUR1005" s="41"/>
      <c r="AUS1005" s="41"/>
      <c r="AUT1005" s="41"/>
      <c r="AUU1005" s="41"/>
      <c r="AUV1005" s="41"/>
      <c r="AUW1005" s="41"/>
      <c r="AUX1005" s="41"/>
      <c r="AUY1005" s="41"/>
      <c r="AUZ1005" s="41"/>
      <c r="AVA1005" s="41"/>
      <c r="AVB1005" s="41"/>
      <c r="AVC1005" s="41"/>
      <c r="AVD1005" s="41"/>
      <c r="AVE1005" s="41"/>
      <c r="AVF1005" s="41"/>
      <c r="AVG1005" s="41"/>
      <c r="AVH1005" s="41"/>
      <c r="AVI1005" s="41"/>
      <c r="AVJ1005" s="41"/>
      <c r="AVK1005" s="41"/>
      <c r="AVL1005" s="41"/>
      <c r="AVM1005" s="41"/>
      <c r="AVN1005" s="41"/>
      <c r="AVO1005" s="41"/>
      <c r="AVP1005" s="41"/>
      <c r="AVQ1005" s="41"/>
      <c r="AVR1005" s="41"/>
      <c r="AVS1005" s="41"/>
      <c r="AVT1005" s="41"/>
      <c r="AVU1005" s="41"/>
      <c r="AVV1005" s="41"/>
      <c r="AVW1005" s="41"/>
      <c r="AVX1005" s="41"/>
      <c r="AVY1005" s="41"/>
      <c r="AVZ1005" s="41"/>
      <c r="AWA1005" s="41"/>
      <c r="AWB1005" s="41"/>
      <c r="AWC1005" s="41"/>
      <c r="AWD1005" s="41"/>
      <c r="AWE1005" s="41"/>
      <c r="AWF1005" s="41"/>
      <c r="AWG1005" s="41"/>
      <c r="AWH1005" s="41"/>
      <c r="AWI1005" s="41"/>
      <c r="AWJ1005" s="41"/>
      <c r="AWK1005" s="41"/>
      <c r="AWL1005" s="41"/>
      <c r="AWM1005" s="41"/>
      <c r="AWN1005" s="41"/>
      <c r="AWO1005" s="41"/>
      <c r="AWP1005" s="41"/>
      <c r="AWQ1005" s="41"/>
      <c r="AWR1005" s="41"/>
      <c r="AWS1005" s="41"/>
      <c r="AWT1005" s="41"/>
      <c r="AWU1005" s="41"/>
      <c r="AWV1005" s="41"/>
      <c r="AWW1005" s="41"/>
      <c r="AWX1005" s="41"/>
      <c r="AWY1005" s="41"/>
      <c r="AWZ1005" s="41"/>
      <c r="AXA1005" s="41"/>
      <c r="AXB1005" s="41"/>
      <c r="AXC1005" s="41"/>
      <c r="AXD1005" s="41"/>
      <c r="AXE1005" s="41"/>
      <c r="AXF1005" s="41"/>
      <c r="AXG1005" s="41"/>
      <c r="AXH1005" s="41"/>
      <c r="AXI1005" s="41"/>
      <c r="AXJ1005" s="41"/>
      <c r="AXK1005" s="41"/>
      <c r="AXL1005" s="41"/>
      <c r="AXM1005" s="41"/>
      <c r="AXN1005" s="41"/>
      <c r="AXO1005" s="41"/>
      <c r="AXP1005" s="41"/>
      <c r="AXQ1005" s="41"/>
      <c r="AXR1005" s="41"/>
      <c r="AXS1005" s="41"/>
      <c r="AXT1005" s="41"/>
      <c r="AXU1005" s="41"/>
      <c r="AXV1005" s="41"/>
      <c r="AXW1005" s="41"/>
      <c r="AXX1005" s="41"/>
      <c r="AXY1005" s="41"/>
      <c r="AXZ1005" s="41"/>
      <c r="AYA1005" s="41"/>
      <c r="AYB1005" s="41"/>
      <c r="AYC1005" s="41"/>
      <c r="AYD1005" s="41"/>
      <c r="AYE1005" s="41"/>
      <c r="AYF1005" s="41"/>
      <c r="AYG1005" s="41"/>
      <c r="AYH1005" s="41"/>
      <c r="AYI1005" s="41"/>
      <c r="AYJ1005" s="41"/>
      <c r="AYK1005" s="41"/>
      <c r="AYL1005" s="41"/>
      <c r="AYM1005" s="41"/>
      <c r="AYN1005" s="41"/>
      <c r="AYO1005" s="41"/>
      <c r="AYP1005" s="41"/>
      <c r="AYQ1005" s="41"/>
      <c r="AYR1005" s="41"/>
      <c r="AYS1005" s="41"/>
      <c r="AYT1005" s="41"/>
      <c r="AYU1005" s="41"/>
      <c r="AYV1005" s="41"/>
      <c r="AYW1005" s="41"/>
      <c r="AYX1005" s="41"/>
      <c r="AYY1005" s="41"/>
      <c r="AYZ1005" s="41"/>
      <c r="AZA1005" s="41"/>
      <c r="AZB1005" s="41"/>
      <c r="AZC1005" s="41"/>
      <c r="AZD1005" s="41"/>
      <c r="AZE1005" s="41"/>
      <c r="AZF1005" s="41"/>
      <c r="AZG1005" s="41"/>
      <c r="AZH1005" s="41"/>
      <c r="AZI1005" s="41"/>
      <c r="AZJ1005" s="41"/>
      <c r="AZK1005" s="41"/>
      <c r="AZL1005" s="41"/>
      <c r="AZM1005" s="41"/>
      <c r="AZN1005" s="41"/>
      <c r="AZO1005" s="41"/>
      <c r="AZP1005" s="41"/>
      <c r="AZQ1005" s="41"/>
      <c r="AZR1005" s="41"/>
      <c r="AZS1005" s="41"/>
      <c r="AZT1005" s="41"/>
      <c r="AZU1005" s="41"/>
      <c r="AZV1005" s="41"/>
      <c r="AZW1005" s="41"/>
      <c r="AZX1005" s="41"/>
      <c r="AZY1005" s="41"/>
      <c r="AZZ1005" s="41"/>
      <c r="BAA1005" s="41"/>
      <c r="BAB1005" s="41"/>
      <c r="BAC1005" s="41"/>
      <c r="BAD1005" s="41"/>
      <c r="BAE1005" s="41"/>
      <c r="BAF1005" s="41"/>
      <c r="BAG1005" s="41"/>
      <c r="BAH1005" s="41"/>
      <c r="BAI1005" s="41"/>
      <c r="BAJ1005" s="41"/>
      <c r="BAK1005" s="41"/>
      <c r="BAL1005" s="41"/>
      <c r="BAM1005" s="41"/>
      <c r="BAN1005" s="41"/>
      <c r="BAO1005" s="41"/>
      <c r="BAP1005" s="41"/>
      <c r="BAQ1005" s="41"/>
      <c r="BAR1005" s="41"/>
      <c r="BAS1005" s="41"/>
      <c r="BAT1005" s="41"/>
      <c r="BAU1005" s="41"/>
      <c r="BAV1005" s="41"/>
      <c r="BAW1005" s="41"/>
      <c r="BAX1005" s="41"/>
      <c r="BAY1005" s="41"/>
      <c r="BAZ1005" s="41"/>
      <c r="BBA1005" s="41"/>
      <c r="BBB1005" s="41"/>
      <c r="BBC1005" s="41"/>
      <c r="BBD1005" s="41"/>
      <c r="BBE1005" s="41"/>
      <c r="BBF1005" s="41"/>
      <c r="BBG1005" s="41"/>
      <c r="BBH1005" s="41"/>
      <c r="BBI1005" s="41"/>
      <c r="BBJ1005" s="41"/>
      <c r="BBK1005" s="41"/>
      <c r="BBL1005" s="41"/>
      <c r="BBM1005" s="41"/>
      <c r="BBN1005" s="41"/>
      <c r="BBO1005" s="41"/>
      <c r="BBP1005" s="41"/>
      <c r="BBQ1005" s="41"/>
      <c r="BBR1005" s="41"/>
      <c r="BBS1005" s="41"/>
      <c r="BBT1005" s="41"/>
      <c r="BBU1005" s="41"/>
      <c r="BBV1005" s="41"/>
      <c r="BBW1005" s="41"/>
      <c r="BBX1005" s="41"/>
      <c r="BBY1005" s="41"/>
      <c r="BBZ1005" s="41"/>
      <c r="BCA1005" s="41"/>
      <c r="BCB1005" s="41"/>
      <c r="BCC1005" s="41"/>
      <c r="BCD1005" s="41"/>
      <c r="BCE1005" s="41"/>
      <c r="BCF1005" s="41"/>
      <c r="BCG1005" s="41"/>
      <c r="BCH1005" s="41"/>
      <c r="BCI1005" s="41"/>
      <c r="BCJ1005" s="41"/>
      <c r="BCK1005" s="41"/>
      <c r="BCL1005" s="41"/>
      <c r="BCM1005" s="41"/>
      <c r="BCN1005" s="41"/>
      <c r="BCO1005" s="41"/>
      <c r="BCP1005" s="41"/>
      <c r="BCQ1005" s="41"/>
      <c r="BCR1005" s="41"/>
      <c r="BCS1005" s="41"/>
      <c r="BCT1005" s="41"/>
      <c r="BCU1005" s="41"/>
      <c r="BCV1005" s="41"/>
      <c r="BCW1005" s="41"/>
      <c r="BCX1005" s="41"/>
      <c r="BCY1005" s="41"/>
      <c r="BCZ1005" s="41"/>
      <c r="BDA1005" s="41"/>
      <c r="BDB1005" s="41"/>
      <c r="BDC1005" s="41"/>
      <c r="BDD1005" s="41"/>
      <c r="BDE1005" s="41"/>
      <c r="BDF1005" s="41"/>
      <c r="BDG1005" s="41"/>
      <c r="BDH1005" s="41"/>
      <c r="BDI1005" s="41"/>
      <c r="BDJ1005" s="41"/>
      <c r="BDK1005" s="41"/>
      <c r="BDL1005" s="41"/>
      <c r="BDM1005" s="41"/>
      <c r="BDN1005" s="41"/>
      <c r="BDO1005" s="41"/>
      <c r="BDP1005" s="41"/>
      <c r="BDQ1005" s="41"/>
      <c r="BDR1005" s="41"/>
      <c r="BDS1005" s="41"/>
      <c r="BDT1005" s="41"/>
      <c r="BDU1005" s="41"/>
      <c r="BDV1005" s="41"/>
      <c r="BDW1005" s="41"/>
      <c r="BDX1005" s="41"/>
      <c r="BDY1005" s="41"/>
      <c r="BDZ1005" s="41"/>
      <c r="BEA1005" s="41"/>
      <c r="BEB1005" s="41"/>
      <c r="BEC1005" s="41"/>
      <c r="BED1005" s="41"/>
      <c r="BEE1005" s="41"/>
      <c r="BEF1005" s="41"/>
      <c r="BEG1005" s="41"/>
      <c r="BEH1005" s="41"/>
      <c r="BEI1005" s="41"/>
      <c r="BEJ1005" s="41"/>
      <c r="BEK1005" s="41"/>
      <c r="BEL1005" s="41"/>
      <c r="BEM1005" s="41"/>
      <c r="BEN1005" s="41"/>
      <c r="BEO1005" s="41"/>
      <c r="BEP1005" s="41"/>
      <c r="BEQ1005" s="41"/>
      <c r="BER1005" s="41"/>
      <c r="BES1005" s="41"/>
      <c r="BET1005" s="41"/>
      <c r="BEU1005" s="41"/>
      <c r="BEV1005" s="41"/>
      <c r="BEW1005" s="41"/>
      <c r="BEX1005" s="41"/>
      <c r="BEY1005" s="41"/>
      <c r="BEZ1005" s="41"/>
      <c r="BFA1005" s="41"/>
      <c r="BFB1005" s="41"/>
      <c r="BFC1005" s="41"/>
      <c r="BFD1005" s="41"/>
      <c r="BFE1005" s="41"/>
      <c r="BFF1005" s="41"/>
      <c r="BFG1005" s="41"/>
      <c r="BFH1005" s="41"/>
      <c r="BFI1005" s="41"/>
      <c r="BFJ1005" s="41"/>
      <c r="BFK1005" s="41"/>
      <c r="BFL1005" s="41"/>
      <c r="BFM1005" s="41"/>
      <c r="BFN1005" s="41"/>
      <c r="BFO1005" s="41"/>
      <c r="BFP1005" s="41"/>
      <c r="BFQ1005" s="41"/>
      <c r="BFR1005" s="41"/>
      <c r="BFS1005" s="41"/>
      <c r="BFT1005" s="41"/>
      <c r="BFU1005" s="41"/>
      <c r="BFV1005" s="41"/>
      <c r="BFW1005" s="41"/>
      <c r="BFX1005" s="41"/>
      <c r="BFY1005" s="41"/>
      <c r="BFZ1005" s="41"/>
      <c r="BGA1005" s="41"/>
      <c r="BGB1005" s="41"/>
      <c r="BGC1005" s="41"/>
      <c r="BGD1005" s="41"/>
      <c r="BGE1005" s="41"/>
      <c r="BGF1005" s="41"/>
      <c r="BGG1005" s="41"/>
      <c r="BGH1005" s="41"/>
      <c r="BGI1005" s="41"/>
      <c r="BGJ1005" s="41"/>
      <c r="BGK1005" s="41"/>
      <c r="BGL1005" s="41"/>
      <c r="BGM1005" s="41"/>
      <c r="BGN1005" s="41"/>
      <c r="BGO1005" s="41"/>
      <c r="BGP1005" s="41"/>
      <c r="BGQ1005" s="41"/>
      <c r="BGR1005" s="41"/>
      <c r="BGS1005" s="41"/>
      <c r="BGT1005" s="41"/>
      <c r="BGU1005" s="41"/>
      <c r="BGV1005" s="41"/>
      <c r="BGW1005" s="41"/>
      <c r="BGX1005" s="41"/>
      <c r="BGY1005" s="41"/>
      <c r="BGZ1005" s="41"/>
      <c r="BHA1005" s="41"/>
      <c r="BHB1005" s="41"/>
      <c r="BHC1005" s="41"/>
      <c r="BHD1005" s="41"/>
      <c r="BHE1005" s="41"/>
      <c r="BHF1005" s="41"/>
      <c r="BHG1005" s="41"/>
      <c r="BHH1005" s="41"/>
      <c r="BHI1005" s="41"/>
      <c r="BHJ1005" s="41"/>
      <c r="BHK1005" s="41"/>
      <c r="BHL1005" s="41"/>
      <c r="BHM1005" s="41"/>
      <c r="BHN1005" s="41"/>
      <c r="BHO1005" s="41"/>
      <c r="BHP1005" s="41"/>
      <c r="BHQ1005" s="41"/>
      <c r="BHR1005" s="41"/>
      <c r="BHS1005" s="41"/>
      <c r="BHT1005" s="41"/>
      <c r="BHU1005" s="41"/>
      <c r="BHV1005" s="41"/>
      <c r="BHW1005" s="41"/>
      <c r="BHX1005" s="41"/>
      <c r="BHY1005" s="41"/>
      <c r="BHZ1005" s="41"/>
      <c r="BIA1005" s="41"/>
      <c r="BIB1005" s="41"/>
      <c r="BIC1005" s="41"/>
      <c r="BID1005" s="41"/>
      <c r="BIE1005" s="41"/>
      <c r="BIF1005" s="41"/>
      <c r="BIG1005" s="41"/>
      <c r="BIH1005" s="41"/>
      <c r="BII1005" s="41"/>
      <c r="BIJ1005" s="41"/>
      <c r="BIK1005" s="41"/>
      <c r="BIL1005" s="41"/>
      <c r="BIM1005" s="41"/>
      <c r="BIN1005" s="41"/>
      <c r="BIO1005" s="41"/>
      <c r="BIP1005" s="41"/>
      <c r="BIQ1005" s="41"/>
      <c r="BIR1005" s="41"/>
      <c r="BIS1005" s="41"/>
      <c r="BIT1005" s="41"/>
      <c r="BIU1005" s="41"/>
      <c r="BIV1005" s="41"/>
      <c r="BIW1005" s="41"/>
      <c r="BIX1005" s="41"/>
      <c r="BIY1005" s="41"/>
      <c r="BIZ1005" s="41"/>
      <c r="BJA1005" s="41"/>
      <c r="BJB1005" s="41"/>
      <c r="BJC1005" s="41"/>
      <c r="BJD1005" s="41"/>
      <c r="BJE1005" s="41"/>
      <c r="BJF1005" s="41"/>
      <c r="BJG1005" s="41"/>
      <c r="BJH1005" s="41"/>
      <c r="BJI1005" s="41"/>
      <c r="BJJ1005" s="41"/>
      <c r="BJK1005" s="41"/>
      <c r="BJL1005" s="41"/>
      <c r="BJM1005" s="41"/>
      <c r="BJN1005" s="41"/>
      <c r="BJO1005" s="41"/>
      <c r="BJP1005" s="41"/>
      <c r="BJQ1005" s="41"/>
      <c r="BJR1005" s="41"/>
      <c r="BJS1005" s="41"/>
      <c r="BJT1005" s="41"/>
      <c r="BJU1005" s="41"/>
      <c r="BJV1005" s="41"/>
      <c r="BJW1005" s="41"/>
      <c r="BJX1005" s="41"/>
      <c r="BJY1005" s="41"/>
      <c r="BJZ1005" s="41"/>
      <c r="BKA1005" s="41"/>
      <c r="BKB1005" s="41"/>
      <c r="BKC1005" s="41"/>
      <c r="BKD1005" s="41"/>
      <c r="BKE1005" s="41"/>
      <c r="BKF1005" s="41"/>
      <c r="BKG1005" s="41"/>
      <c r="BKH1005" s="41"/>
      <c r="BKI1005" s="41"/>
      <c r="BKJ1005" s="41"/>
      <c r="BKK1005" s="41"/>
      <c r="BKL1005" s="41"/>
      <c r="BKM1005" s="41"/>
      <c r="BKN1005" s="41"/>
      <c r="BKO1005" s="41"/>
      <c r="BKP1005" s="41"/>
      <c r="BKQ1005" s="41"/>
      <c r="BKR1005" s="41"/>
      <c r="BKS1005" s="41"/>
      <c r="BKT1005" s="41"/>
      <c r="BKU1005" s="41"/>
      <c r="BKV1005" s="41"/>
      <c r="BKW1005" s="41"/>
      <c r="BKX1005" s="41"/>
      <c r="BKY1005" s="41"/>
      <c r="BKZ1005" s="41"/>
      <c r="BLA1005" s="41"/>
      <c r="BLB1005" s="41"/>
      <c r="BLC1005" s="41"/>
      <c r="BLD1005" s="41"/>
      <c r="BLE1005" s="41"/>
      <c r="BLF1005" s="41"/>
      <c r="BLG1005" s="41"/>
      <c r="BLH1005" s="41"/>
      <c r="BLI1005" s="41"/>
      <c r="BLJ1005" s="41"/>
      <c r="BLK1005" s="41"/>
      <c r="BLL1005" s="41"/>
      <c r="BLM1005" s="41"/>
      <c r="BLN1005" s="41"/>
      <c r="BLO1005" s="41"/>
      <c r="BLP1005" s="41"/>
      <c r="BLQ1005" s="41"/>
      <c r="BLR1005" s="41"/>
      <c r="BLS1005" s="41"/>
      <c r="BLT1005" s="41"/>
      <c r="BLU1005" s="41"/>
      <c r="BLV1005" s="41"/>
      <c r="BLW1005" s="41"/>
      <c r="BLX1005" s="41"/>
      <c r="BLY1005" s="41"/>
      <c r="BLZ1005" s="41"/>
      <c r="BMA1005" s="41"/>
      <c r="BMB1005" s="41"/>
      <c r="BMC1005" s="41"/>
      <c r="BMD1005" s="41"/>
      <c r="BME1005" s="41"/>
      <c r="BMF1005" s="41"/>
      <c r="BMG1005" s="41"/>
      <c r="BMH1005" s="41"/>
      <c r="BMI1005" s="41"/>
      <c r="BMJ1005" s="41"/>
      <c r="BMK1005" s="41"/>
      <c r="BML1005" s="41"/>
      <c r="BMM1005" s="41"/>
      <c r="BMN1005" s="41"/>
      <c r="BMO1005" s="41"/>
      <c r="BMP1005" s="41"/>
      <c r="BMQ1005" s="41"/>
      <c r="BMR1005" s="41"/>
      <c r="BMS1005" s="41"/>
      <c r="BMT1005" s="41"/>
      <c r="BMU1005" s="41"/>
      <c r="BMV1005" s="41"/>
      <c r="BMW1005" s="41"/>
      <c r="BMX1005" s="41"/>
      <c r="BMY1005" s="41"/>
      <c r="BMZ1005" s="41"/>
      <c r="BNA1005" s="41"/>
      <c r="BNB1005" s="41"/>
      <c r="BNC1005" s="41"/>
      <c r="BND1005" s="41"/>
      <c r="BNE1005" s="41"/>
      <c r="BNF1005" s="41"/>
      <c r="BNG1005" s="41"/>
      <c r="BNH1005" s="41"/>
      <c r="BNI1005" s="41"/>
      <c r="BNJ1005" s="41"/>
      <c r="BNK1005" s="41"/>
      <c r="BNL1005" s="41"/>
      <c r="BNM1005" s="41"/>
      <c r="BNN1005" s="41"/>
      <c r="BNO1005" s="41"/>
      <c r="BNP1005" s="41"/>
      <c r="BNQ1005" s="41"/>
      <c r="BNR1005" s="41"/>
      <c r="BNS1005" s="41"/>
      <c r="BNT1005" s="41"/>
      <c r="BNU1005" s="41"/>
      <c r="BNV1005" s="41"/>
      <c r="BNW1005" s="41"/>
      <c r="BNX1005" s="41"/>
      <c r="BNY1005" s="41"/>
      <c r="BNZ1005" s="41"/>
      <c r="BOA1005" s="41"/>
      <c r="BOB1005" s="41"/>
      <c r="BOC1005" s="41"/>
      <c r="BOD1005" s="41"/>
      <c r="BOE1005" s="41"/>
      <c r="BOF1005" s="41"/>
      <c r="BOG1005" s="41"/>
      <c r="BOH1005" s="41"/>
      <c r="BOI1005" s="41"/>
      <c r="BOJ1005" s="41"/>
      <c r="BOK1005" s="41"/>
      <c r="BOL1005" s="41"/>
      <c r="BOM1005" s="41"/>
      <c r="BON1005" s="41"/>
      <c r="BOO1005" s="41"/>
      <c r="BOP1005" s="41"/>
      <c r="BOQ1005" s="41"/>
      <c r="BOR1005" s="41"/>
      <c r="BOS1005" s="41"/>
      <c r="BOT1005" s="41"/>
      <c r="BOU1005" s="41"/>
      <c r="BOV1005" s="41"/>
      <c r="BOW1005" s="41"/>
      <c r="BOX1005" s="41"/>
      <c r="BOY1005" s="41"/>
      <c r="BOZ1005" s="41"/>
      <c r="BPA1005" s="41"/>
      <c r="BPB1005" s="41"/>
      <c r="BPC1005" s="41"/>
      <c r="BPD1005" s="41"/>
      <c r="BPE1005" s="41"/>
      <c r="BPF1005" s="41"/>
      <c r="BPG1005" s="41"/>
      <c r="BPH1005" s="41"/>
      <c r="BPI1005" s="41"/>
      <c r="BPJ1005" s="41"/>
      <c r="BPK1005" s="41"/>
      <c r="BPL1005" s="41"/>
      <c r="BPM1005" s="41"/>
      <c r="BPN1005" s="41"/>
      <c r="BPO1005" s="41"/>
      <c r="BPP1005" s="41"/>
      <c r="BPQ1005" s="41"/>
      <c r="BPR1005" s="41"/>
      <c r="BPS1005" s="41"/>
      <c r="BPT1005" s="41"/>
      <c r="BPU1005" s="41"/>
      <c r="BPV1005" s="41"/>
      <c r="BPW1005" s="41"/>
      <c r="BPX1005" s="41"/>
      <c r="BPY1005" s="41"/>
      <c r="BPZ1005" s="41"/>
      <c r="BQA1005" s="41"/>
      <c r="BQB1005" s="41"/>
      <c r="BQC1005" s="41"/>
      <c r="BQD1005" s="41"/>
      <c r="BQE1005" s="41"/>
      <c r="BQF1005" s="41"/>
      <c r="BQG1005" s="41"/>
      <c r="BQH1005" s="41"/>
      <c r="BQI1005" s="41"/>
      <c r="BQJ1005" s="41"/>
      <c r="BQK1005" s="41"/>
      <c r="BQL1005" s="41"/>
      <c r="BQM1005" s="41"/>
      <c r="BQN1005" s="41"/>
      <c r="BQO1005" s="41"/>
      <c r="BQP1005" s="41"/>
      <c r="BQQ1005" s="41"/>
      <c r="BQR1005" s="41"/>
      <c r="BQS1005" s="41"/>
      <c r="BQT1005" s="41"/>
      <c r="BQU1005" s="41"/>
      <c r="BQV1005" s="41"/>
      <c r="BQW1005" s="41"/>
      <c r="BQX1005" s="41"/>
      <c r="BQY1005" s="41"/>
      <c r="BQZ1005" s="41"/>
      <c r="BRA1005" s="41"/>
      <c r="BRB1005" s="41"/>
      <c r="BRC1005" s="41"/>
      <c r="BRD1005" s="41"/>
      <c r="BRE1005" s="41"/>
      <c r="BRF1005" s="41"/>
      <c r="BRG1005" s="41"/>
      <c r="BRH1005" s="41"/>
      <c r="BRI1005" s="41"/>
      <c r="BRJ1005" s="41"/>
      <c r="BRK1005" s="41"/>
      <c r="BRL1005" s="41"/>
      <c r="BRM1005" s="41"/>
      <c r="BRN1005" s="41"/>
      <c r="BRO1005" s="41"/>
      <c r="BRP1005" s="41"/>
      <c r="BRQ1005" s="41"/>
      <c r="BRR1005" s="41"/>
      <c r="BRS1005" s="41"/>
      <c r="BRT1005" s="41"/>
      <c r="BRU1005" s="41"/>
      <c r="BRV1005" s="41"/>
      <c r="BRW1005" s="41"/>
      <c r="BRX1005" s="41"/>
      <c r="BRY1005" s="41"/>
      <c r="BRZ1005" s="41"/>
      <c r="BSA1005" s="41"/>
      <c r="BSB1005" s="41"/>
      <c r="BSC1005" s="41"/>
      <c r="BSD1005" s="41"/>
      <c r="BSE1005" s="41"/>
      <c r="BSF1005" s="41"/>
      <c r="BSG1005" s="41"/>
      <c r="BSH1005" s="41"/>
      <c r="BSI1005" s="41"/>
      <c r="BSJ1005" s="41"/>
      <c r="BSK1005" s="41"/>
      <c r="BSL1005" s="41"/>
      <c r="BSM1005" s="41"/>
      <c r="BSN1005" s="41"/>
      <c r="BSO1005" s="41"/>
      <c r="BSP1005" s="41"/>
      <c r="BSQ1005" s="41"/>
      <c r="BSR1005" s="41"/>
      <c r="BSS1005" s="41"/>
      <c r="BST1005" s="41"/>
      <c r="BSU1005" s="41"/>
      <c r="BSV1005" s="41"/>
      <c r="BSW1005" s="41"/>
      <c r="BSX1005" s="41"/>
      <c r="BSY1005" s="41"/>
      <c r="BSZ1005" s="41"/>
      <c r="BTA1005" s="41"/>
      <c r="BTB1005" s="41"/>
      <c r="BTC1005" s="41"/>
      <c r="BTD1005" s="41"/>
      <c r="BTE1005" s="41"/>
      <c r="BTF1005" s="41"/>
      <c r="BTG1005" s="41"/>
      <c r="BTH1005" s="41"/>
      <c r="BTI1005" s="41"/>
      <c r="BTJ1005" s="41"/>
      <c r="BTK1005" s="41"/>
      <c r="BTL1005" s="41"/>
      <c r="BTM1005" s="41"/>
      <c r="BTN1005" s="41"/>
      <c r="BTO1005" s="41"/>
      <c r="BTP1005" s="41"/>
      <c r="BTQ1005" s="41"/>
      <c r="BTR1005" s="41"/>
      <c r="BTS1005" s="41"/>
      <c r="BTT1005" s="41"/>
      <c r="BTU1005" s="41"/>
      <c r="BTV1005" s="41"/>
      <c r="BTW1005" s="41"/>
      <c r="BTX1005" s="41"/>
      <c r="BTY1005" s="41"/>
      <c r="BTZ1005" s="41"/>
      <c r="BUA1005" s="41"/>
      <c r="BUB1005" s="41"/>
      <c r="BUC1005" s="41"/>
      <c r="BUD1005" s="41"/>
      <c r="BUE1005" s="41"/>
      <c r="BUF1005" s="41"/>
      <c r="BUG1005" s="41"/>
      <c r="BUH1005" s="41"/>
      <c r="BUI1005" s="41"/>
      <c r="BUJ1005" s="41"/>
      <c r="BUK1005" s="41"/>
      <c r="BUL1005" s="41"/>
      <c r="BUM1005" s="41"/>
      <c r="BUN1005" s="41"/>
      <c r="BUO1005" s="41"/>
      <c r="BUP1005" s="41"/>
      <c r="BUQ1005" s="41"/>
      <c r="BUR1005" s="41"/>
      <c r="BUS1005" s="41"/>
      <c r="BUT1005" s="41"/>
      <c r="BUU1005" s="41"/>
      <c r="BUV1005" s="41"/>
      <c r="BUW1005" s="41"/>
      <c r="BUX1005" s="41"/>
      <c r="BUY1005" s="41"/>
      <c r="BUZ1005" s="41"/>
      <c r="BVA1005" s="41"/>
      <c r="BVB1005" s="41"/>
      <c r="BVC1005" s="41"/>
      <c r="BVD1005" s="41"/>
      <c r="BVE1005" s="41"/>
      <c r="BVF1005" s="41"/>
      <c r="BVG1005" s="41"/>
      <c r="BVH1005" s="41"/>
      <c r="BVI1005" s="41"/>
      <c r="BVJ1005" s="41"/>
      <c r="BVK1005" s="41"/>
      <c r="BVL1005" s="41"/>
      <c r="BVM1005" s="41"/>
      <c r="BVN1005" s="41"/>
      <c r="BVO1005" s="41"/>
      <c r="BVP1005" s="41"/>
      <c r="BVQ1005" s="41"/>
      <c r="BVR1005" s="41"/>
      <c r="BVS1005" s="41"/>
      <c r="BVT1005" s="41"/>
      <c r="BVU1005" s="41"/>
      <c r="BVV1005" s="41"/>
      <c r="BVW1005" s="41"/>
      <c r="BVX1005" s="41"/>
      <c r="BVY1005" s="41"/>
      <c r="BVZ1005" s="41"/>
      <c r="BWA1005" s="41"/>
      <c r="BWB1005" s="41"/>
      <c r="BWC1005" s="41"/>
      <c r="BWD1005" s="41"/>
      <c r="BWE1005" s="41"/>
      <c r="BWF1005" s="41"/>
      <c r="BWG1005" s="41"/>
      <c r="BWH1005" s="41"/>
      <c r="BWI1005" s="41"/>
      <c r="BWJ1005" s="41"/>
      <c r="BWK1005" s="41"/>
      <c r="BWL1005" s="41"/>
      <c r="BWM1005" s="41"/>
      <c r="BWN1005" s="41"/>
      <c r="BWO1005" s="41"/>
      <c r="BWP1005" s="41"/>
      <c r="BWQ1005" s="41"/>
      <c r="BWR1005" s="41"/>
      <c r="BWS1005" s="41"/>
      <c r="BWT1005" s="41"/>
      <c r="BWU1005" s="41"/>
      <c r="BWV1005" s="41"/>
      <c r="BWW1005" s="41"/>
      <c r="BWX1005" s="41"/>
      <c r="BWY1005" s="41"/>
      <c r="BWZ1005" s="41"/>
      <c r="BXA1005" s="41"/>
      <c r="BXB1005" s="41"/>
      <c r="BXC1005" s="41"/>
      <c r="BXD1005" s="41"/>
      <c r="BXE1005" s="41"/>
      <c r="BXF1005" s="41"/>
      <c r="BXG1005" s="41"/>
      <c r="BXH1005" s="41"/>
      <c r="BXI1005" s="41"/>
      <c r="BXJ1005" s="41"/>
      <c r="BXK1005" s="41"/>
      <c r="BXL1005" s="41"/>
      <c r="BXM1005" s="41"/>
      <c r="BXN1005" s="41"/>
      <c r="BXO1005" s="41"/>
      <c r="BXP1005" s="41"/>
      <c r="BXQ1005" s="41"/>
      <c r="BXR1005" s="41"/>
      <c r="BXS1005" s="41"/>
      <c r="BXT1005" s="41"/>
      <c r="BXU1005" s="41"/>
      <c r="BXV1005" s="41"/>
      <c r="BXW1005" s="41"/>
      <c r="BXX1005" s="41"/>
      <c r="BXY1005" s="41"/>
      <c r="BXZ1005" s="41"/>
      <c r="BYA1005" s="41"/>
      <c r="BYB1005" s="41"/>
      <c r="BYC1005" s="41"/>
      <c r="BYD1005" s="41"/>
      <c r="BYE1005" s="41"/>
      <c r="BYF1005" s="41"/>
      <c r="BYG1005" s="41"/>
      <c r="BYH1005" s="41"/>
      <c r="BYI1005" s="41"/>
      <c r="BYJ1005" s="41"/>
      <c r="BYK1005" s="41"/>
      <c r="BYL1005" s="41"/>
      <c r="BYM1005" s="41"/>
      <c r="BYN1005" s="41"/>
      <c r="BYO1005" s="41"/>
      <c r="BYP1005" s="41"/>
      <c r="BYQ1005" s="41"/>
      <c r="BYR1005" s="41"/>
      <c r="BYS1005" s="41"/>
      <c r="BYT1005" s="41"/>
      <c r="BYU1005" s="41"/>
      <c r="BYV1005" s="41"/>
      <c r="BYW1005" s="41"/>
      <c r="BYX1005" s="41"/>
      <c r="BYY1005" s="41"/>
      <c r="BYZ1005" s="41"/>
      <c r="BZA1005" s="41"/>
      <c r="BZB1005" s="41"/>
      <c r="BZC1005" s="41"/>
      <c r="BZD1005" s="41"/>
      <c r="BZE1005" s="41"/>
      <c r="BZF1005" s="41"/>
      <c r="BZG1005" s="41"/>
      <c r="BZH1005" s="41"/>
      <c r="BZI1005" s="41"/>
      <c r="BZJ1005" s="41"/>
      <c r="BZK1005" s="41"/>
      <c r="BZL1005" s="41"/>
      <c r="BZM1005" s="41"/>
      <c r="BZN1005" s="41"/>
      <c r="BZO1005" s="41"/>
      <c r="BZP1005" s="41"/>
      <c r="BZQ1005" s="41"/>
      <c r="BZR1005" s="41"/>
      <c r="BZS1005" s="41"/>
      <c r="BZT1005" s="41"/>
      <c r="BZU1005" s="41"/>
      <c r="BZV1005" s="41"/>
      <c r="BZW1005" s="41"/>
      <c r="BZX1005" s="41"/>
      <c r="BZY1005" s="41"/>
      <c r="BZZ1005" s="41"/>
      <c r="CAA1005" s="41"/>
      <c r="CAB1005" s="41"/>
      <c r="CAC1005" s="41"/>
      <c r="CAD1005" s="41"/>
      <c r="CAE1005" s="41"/>
      <c r="CAF1005" s="41"/>
      <c r="CAG1005" s="41"/>
      <c r="CAH1005" s="41"/>
      <c r="CAI1005" s="41"/>
      <c r="CAJ1005" s="41"/>
      <c r="CAK1005" s="41"/>
      <c r="CAL1005" s="41"/>
      <c r="CAM1005" s="41"/>
      <c r="CAN1005" s="41"/>
      <c r="CAO1005" s="41"/>
      <c r="CAP1005" s="41"/>
      <c r="CAQ1005" s="41"/>
      <c r="CAR1005" s="41"/>
      <c r="CAS1005" s="41"/>
      <c r="CAT1005" s="41"/>
      <c r="CAU1005" s="41"/>
      <c r="CAV1005" s="41"/>
      <c r="CAW1005" s="41"/>
      <c r="CAX1005" s="41"/>
      <c r="CAY1005" s="41"/>
      <c r="CAZ1005" s="41"/>
      <c r="CBA1005" s="41"/>
      <c r="CBB1005" s="41"/>
      <c r="CBC1005" s="41"/>
      <c r="CBD1005" s="41"/>
      <c r="CBE1005" s="41"/>
      <c r="CBF1005" s="41"/>
      <c r="CBG1005" s="41"/>
      <c r="CBH1005" s="41"/>
      <c r="CBI1005" s="41"/>
      <c r="CBJ1005" s="41"/>
      <c r="CBK1005" s="41"/>
      <c r="CBL1005" s="41"/>
      <c r="CBM1005" s="41"/>
      <c r="CBN1005" s="41"/>
      <c r="CBO1005" s="41"/>
      <c r="CBP1005" s="41"/>
      <c r="CBQ1005" s="41"/>
      <c r="CBR1005" s="41"/>
      <c r="CBS1005" s="41"/>
      <c r="CBT1005" s="41"/>
      <c r="CBU1005" s="41"/>
      <c r="CBV1005" s="41"/>
      <c r="CBW1005" s="41"/>
      <c r="CBX1005" s="41"/>
      <c r="CBY1005" s="41"/>
      <c r="CBZ1005" s="41"/>
      <c r="CCA1005" s="41"/>
      <c r="CCB1005" s="41"/>
      <c r="CCC1005" s="41"/>
      <c r="CCD1005" s="41"/>
      <c r="CCE1005" s="41"/>
      <c r="CCF1005" s="41"/>
      <c r="CCG1005" s="41"/>
      <c r="CCH1005" s="41"/>
      <c r="CCI1005" s="41"/>
      <c r="CCJ1005" s="41"/>
      <c r="CCK1005" s="41"/>
      <c r="CCL1005" s="41"/>
      <c r="CCM1005" s="41"/>
      <c r="CCN1005" s="41"/>
      <c r="CCO1005" s="41"/>
      <c r="CCP1005" s="41"/>
      <c r="CCQ1005" s="41"/>
      <c r="CCR1005" s="41"/>
      <c r="CCS1005" s="41"/>
      <c r="CCT1005" s="41"/>
      <c r="CCU1005" s="41"/>
      <c r="CCV1005" s="41"/>
      <c r="CCW1005" s="41"/>
      <c r="CCX1005" s="41"/>
      <c r="CCY1005" s="41"/>
      <c r="CCZ1005" s="41"/>
      <c r="CDA1005" s="41"/>
      <c r="CDB1005" s="41"/>
      <c r="CDC1005" s="41"/>
      <c r="CDD1005" s="41"/>
      <c r="CDE1005" s="41"/>
      <c r="CDF1005" s="41"/>
      <c r="CDG1005" s="41"/>
      <c r="CDH1005" s="41"/>
      <c r="CDI1005" s="41"/>
      <c r="CDJ1005" s="41"/>
      <c r="CDK1005" s="41"/>
      <c r="CDL1005" s="41"/>
      <c r="CDM1005" s="41"/>
      <c r="CDN1005" s="41"/>
      <c r="CDO1005" s="41"/>
      <c r="CDP1005" s="41"/>
      <c r="CDQ1005" s="41"/>
      <c r="CDR1005" s="41"/>
      <c r="CDS1005" s="41"/>
      <c r="CDT1005" s="41"/>
      <c r="CDU1005" s="41"/>
      <c r="CDV1005" s="41"/>
      <c r="CDW1005" s="41"/>
      <c r="CDX1005" s="41"/>
      <c r="CDY1005" s="41"/>
      <c r="CDZ1005" s="41"/>
      <c r="CEA1005" s="41"/>
      <c r="CEB1005" s="41"/>
      <c r="CEC1005" s="41"/>
      <c r="CED1005" s="41"/>
      <c r="CEE1005" s="41"/>
      <c r="CEF1005" s="41"/>
      <c r="CEG1005" s="41"/>
      <c r="CEH1005" s="41"/>
      <c r="CEI1005" s="41"/>
      <c r="CEJ1005" s="41"/>
      <c r="CEK1005" s="41"/>
      <c r="CEL1005" s="41"/>
      <c r="CEM1005" s="41"/>
      <c r="CEN1005" s="41"/>
      <c r="CEO1005" s="41"/>
      <c r="CEP1005" s="41"/>
      <c r="CEQ1005" s="41"/>
      <c r="CER1005" s="41"/>
      <c r="CES1005" s="41"/>
      <c r="CET1005" s="41"/>
      <c r="CEU1005" s="41"/>
      <c r="CEV1005" s="41"/>
      <c r="CEW1005" s="41"/>
      <c r="CEX1005" s="41"/>
      <c r="CEY1005" s="41"/>
      <c r="CEZ1005" s="41"/>
      <c r="CFA1005" s="41"/>
      <c r="CFB1005" s="41"/>
      <c r="CFC1005" s="41"/>
      <c r="CFD1005" s="41"/>
      <c r="CFE1005" s="41"/>
      <c r="CFF1005" s="41"/>
      <c r="CFG1005" s="41"/>
      <c r="CFH1005" s="41"/>
      <c r="CFI1005" s="41"/>
      <c r="CFJ1005" s="41"/>
      <c r="CFK1005" s="41"/>
      <c r="CFL1005" s="41"/>
      <c r="CFM1005" s="41"/>
      <c r="CFN1005" s="41"/>
      <c r="CFO1005" s="41"/>
      <c r="CFP1005" s="41"/>
      <c r="CFQ1005" s="41"/>
      <c r="CFR1005" s="41"/>
      <c r="CFS1005" s="41"/>
      <c r="CFT1005" s="41"/>
      <c r="CFU1005" s="41"/>
      <c r="CFV1005" s="41"/>
      <c r="CFW1005" s="41"/>
      <c r="CFX1005" s="41"/>
      <c r="CFY1005" s="41"/>
      <c r="CFZ1005" s="41"/>
      <c r="CGA1005" s="41"/>
      <c r="CGB1005" s="41"/>
      <c r="CGC1005" s="41"/>
      <c r="CGD1005" s="41"/>
      <c r="CGE1005" s="41"/>
      <c r="CGF1005" s="41"/>
      <c r="CGG1005" s="41"/>
      <c r="CGH1005" s="41"/>
      <c r="CGI1005" s="41"/>
      <c r="CGJ1005" s="41"/>
      <c r="CGK1005" s="41"/>
      <c r="CGL1005" s="41"/>
      <c r="CGM1005" s="41"/>
      <c r="CGN1005" s="41"/>
      <c r="CGO1005" s="41"/>
      <c r="CGP1005" s="41"/>
      <c r="CGQ1005" s="41"/>
      <c r="CGR1005" s="41"/>
      <c r="CGS1005" s="41"/>
      <c r="CGT1005" s="41"/>
      <c r="CGU1005" s="41"/>
      <c r="CGV1005" s="41"/>
      <c r="CGW1005" s="41"/>
      <c r="CGX1005" s="41"/>
      <c r="CGY1005" s="41"/>
      <c r="CGZ1005" s="41"/>
      <c r="CHA1005" s="41"/>
      <c r="CHB1005" s="41"/>
      <c r="CHC1005" s="41"/>
      <c r="CHD1005" s="41"/>
      <c r="CHE1005" s="41"/>
      <c r="CHF1005" s="41"/>
      <c r="CHG1005" s="41"/>
      <c r="CHH1005" s="41"/>
      <c r="CHI1005" s="41"/>
      <c r="CHJ1005" s="41"/>
      <c r="CHK1005" s="41"/>
      <c r="CHL1005" s="41"/>
      <c r="CHM1005" s="41"/>
      <c r="CHN1005" s="41"/>
      <c r="CHO1005" s="41"/>
      <c r="CHP1005" s="41"/>
      <c r="CHQ1005" s="41"/>
      <c r="CHR1005" s="41"/>
      <c r="CHS1005" s="41"/>
      <c r="CHT1005" s="41"/>
      <c r="CHU1005" s="41"/>
      <c r="CHV1005" s="41"/>
      <c r="CHW1005" s="41"/>
      <c r="CHX1005" s="41"/>
      <c r="CHY1005" s="41"/>
      <c r="CHZ1005" s="41"/>
      <c r="CIA1005" s="41"/>
      <c r="CIB1005" s="41"/>
      <c r="CIC1005" s="41"/>
      <c r="CID1005" s="41"/>
      <c r="CIE1005" s="41"/>
      <c r="CIF1005" s="41"/>
      <c r="CIG1005" s="41"/>
      <c r="CIH1005" s="41"/>
      <c r="CII1005" s="41"/>
      <c r="CIJ1005" s="41"/>
      <c r="CIK1005" s="41"/>
      <c r="CIL1005" s="41"/>
      <c r="CIM1005" s="41"/>
      <c r="CIN1005" s="41"/>
      <c r="CIO1005" s="41"/>
      <c r="CIP1005" s="41"/>
      <c r="CIQ1005" s="41"/>
      <c r="CIR1005" s="41"/>
      <c r="CIS1005" s="41"/>
      <c r="CIT1005" s="41"/>
      <c r="CIU1005" s="41"/>
      <c r="CIV1005" s="41"/>
      <c r="CIW1005" s="41"/>
      <c r="CIX1005" s="41"/>
      <c r="CIY1005" s="41"/>
      <c r="CIZ1005" s="41"/>
      <c r="CJA1005" s="41"/>
      <c r="CJB1005" s="41"/>
      <c r="CJC1005" s="41"/>
      <c r="CJD1005" s="41"/>
      <c r="CJE1005" s="41"/>
      <c r="CJF1005" s="41"/>
      <c r="CJG1005" s="41"/>
      <c r="CJH1005" s="41"/>
      <c r="CJI1005" s="41"/>
      <c r="CJJ1005" s="41"/>
      <c r="CJK1005" s="41"/>
      <c r="CJL1005" s="41"/>
      <c r="CJM1005" s="41"/>
      <c r="CJN1005" s="41"/>
      <c r="CJO1005" s="41"/>
      <c r="CJP1005" s="41"/>
      <c r="CJQ1005" s="41"/>
      <c r="CJR1005" s="41"/>
      <c r="CJS1005" s="41"/>
      <c r="CJT1005" s="41"/>
      <c r="CJU1005" s="41"/>
      <c r="CJV1005" s="41"/>
      <c r="CJW1005" s="41"/>
      <c r="CJX1005" s="41"/>
      <c r="CJY1005" s="41"/>
      <c r="CJZ1005" s="41"/>
      <c r="CKA1005" s="41"/>
      <c r="CKB1005" s="41"/>
      <c r="CKC1005" s="41"/>
      <c r="CKD1005" s="41"/>
      <c r="CKE1005" s="41"/>
      <c r="CKF1005" s="41"/>
      <c r="CKG1005" s="41"/>
      <c r="CKH1005" s="41"/>
      <c r="CKI1005" s="41"/>
      <c r="CKJ1005" s="41"/>
      <c r="CKK1005" s="41"/>
      <c r="CKL1005" s="41"/>
      <c r="CKM1005" s="41"/>
      <c r="CKN1005" s="41"/>
      <c r="CKO1005" s="41"/>
      <c r="CKP1005" s="41"/>
      <c r="CKQ1005" s="41"/>
      <c r="CKR1005" s="41"/>
      <c r="CKS1005" s="41"/>
      <c r="CKT1005" s="41"/>
      <c r="CKU1005" s="41"/>
      <c r="CKV1005" s="41"/>
      <c r="CKW1005" s="41"/>
      <c r="CKX1005" s="41"/>
      <c r="CKY1005" s="41"/>
      <c r="CKZ1005" s="41"/>
      <c r="CLA1005" s="41"/>
      <c r="CLB1005" s="41"/>
      <c r="CLC1005" s="41"/>
      <c r="CLD1005" s="41"/>
      <c r="CLE1005" s="41"/>
      <c r="CLF1005" s="41"/>
      <c r="CLG1005" s="41"/>
      <c r="CLH1005" s="41"/>
      <c r="CLI1005" s="41"/>
      <c r="CLJ1005" s="41"/>
      <c r="CLK1005" s="41"/>
      <c r="CLL1005" s="41"/>
      <c r="CLM1005" s="41"/>
      <c r="CLN1005" s="41"/>
      <c r="CLO1005" s="41"/>
      <c r="CLP1005" s="41"/>
      <c r="CLQ1005" s="41"/>
      <c r="CLR1005" s="41"/>
      <c r="CLS1005" s="41"/>
      <c r="CLT1005" s="41"/>
      <c r="CLU1005" s="41"/>
      <c r="CLV1005" s="41"/>
      <c r="CLW1005" s="41"/>
      <c r="CLX1005" s="41"/>
      <c r="CLY1005" s="41"/>
      <c r="CLZ1005" s="41"/>
      <c r="CMA1005" s="41"/>
      <c r="CMB1005" s="41"/>
      <c r="CMC1005" s="41"/>
      <c r="CMD1005" s="41"/>
      <c r="CME1005" s="41"/>
      <c r="CMF1005" s="41"/>
      <c r="CMG1005" s="41"/>
      <c r="CMH1005" s="41"/>
      <c r="CMI1005" s="41"/>
      <c r="CMJ1005" s="41"/>
      <c r="CMK1005" s="41"/>
      <c r="CML1005" s="41"/>
      <c r="CMM1005" s="41"/>
      <c r="CMN1005" s="41"/>
      <c r="CMO1005" s="41"/>
      <c r="CMP1005" s="41"/>
      <c r="CMQ1005" s="41"/>
      <c r="CMR1005" s="41"/>
      <c r="CMS1005" s="41"/>
      <c r="CMT1005" s="41"/>
      <c r="CMU1005" s="41"/>
      <c r="CMV1005" s="41"/>
      <c r="CMW1005" s="41"/>
      <c r="CMX1005" s="41"/>
      <c r="CMY1005" s="41"/>
      <c r="CMZ1005" s="41"/>
      <c r="CNA1005" s="41"/>
      <c r="CNB1005" s="41"/>
      <c r="CNC1005" s="41"/>
      <c r="CND1005" s="41"/>
      <c r="CNE1005" s="41"/>
      <c r="CNF1005" s="41"/>
      <c r="CNG1005" s="41"/>
      <c r="CNH1005" s="41"/>
      <c r="CNI1005" s="41"/>
      <c r="CNJ1005" s="41"/>
      <c r="CNK1005" s="41"/>
      <c r="CNL1005" s="41"/>
      <c r="CNM1005" s="41"/>
      <c r="CNN1005" s="41"/>
      <c r="CNO1005" s="41"/>
      <c r="CNP1005" s="41"/>
      <c r="CNQ1005" s="41"/>
      <c r="CNR1005" s="41"/>
      <c r="CNS1005" s="41"/>
      <c r="CNT1005" s="41"/>
      <c r="CNU1005" s="41"/>
      <c r="CNV1005" s="41"/>
      <c r="CNW1005" s="41"/>
      <c r="CNX1005" s="41"/>
      <c r="CNY1005" s="41"/>
      <c r="CNZ1005" s="41"/>
      <c r="COA1005" s="41"/>
      <c r="COB1005" s="41"/>
      <c r="COC1005" s="41"/>
      <c r="COD1005" s="41"/>
      <c r="COE1005" s="41"/>
      <c r="COF1005" s="41"/>
      <c r="COG1005" s="41"/>
      <c r="COH1005" s="41"/>
      <c r="COI1005" s="41"/>
      <c r="COJ1005" s="41"/>
      <c r="COK1005" s="41"/>
      <c r="COL1005" s="41"/>
      <c r="COM1005" s="41"/>
      <c r="CON1005" s="41"/>
      <c r="COO1005" s="41"/>
      <c r="COP1005" s="41"/>
      <c r="COQ1005" s="41"/>
      <c r="COR1005" s="41"/>
      <c r="COS1005" s="41"/>
      <c r="COT1005" s="41"/>
      <c r="COU1005" s="41"/>
      <c r="COV1005" s="41"/>
      <c r="COW1005" s="41"/>
      <c r="COX1005" s="41"/>
      <c r="COY1005" s="41"/>
      <c r="COZ1005" s="41"/>
      <c r="CPA1005" s="41"/>
      <c r="CPB1005" s="41"/>
      <c r="CPC1005" s="41"/>
      <c r="CPD1005" s="41"/>
      <c r="CPE1005" s="41"/>
      <c r="CPF1005" s="41"/>
      <c r="CPG1005" s="41"/>
      <c r="CPH1005" s="41"/>
      <c r="CPI1005" s="41"/>
      <c r="CPJ1005" s="41"/>
      <c r="CPK1005" s="41"/>
      <c r="CPL1005" s="41"/>
      <c r="CPM1005" s="41"/>
      <c r="CPN1005" s="41"/>
      <c r="CPO1005" s="41"/>
      <c r="CPP1005" s="41"/>
      <c r="CPQ1005" s="41"/>
      <c r="CPR1005" s="41"/>
      <c r="CPS1005" s="41"/>
      <c r="CPT1005" s="41"/>
      <c r="CPU1005" s="41"/>
      <c r="CPV1005" s="41"/>
      <c r="CPW1005" s="41"/>
      <c r="CPX1005" s="41"/>
      <c r="CPY1005" s="41"/>
      <c r="CPZ1005" s="41"/>
      <c r="CQA1005" s="41"/>
      <c r="CQB1005" s="41"/>
      <c r="CQC1005" s="41"/>
      <c r="CQD1005" s="41"/>
      <c r="CQE1005" s="41"/>
      <c r="CQF1005" s="41"/>
      <c r="CQG1005" s="41"/>
      <c r="CQH1005" s="41"/>
      <c r="CQI1005" s="41"/>
      <c r="CQJ1005" s="41"/>
      <c r="CQK1005" s="41"/>
      <c r="CQL1005" s="41"/>
      <c r="CQM1005" s="41"/>
      <c r="CQN1005" s="41"/>
      <c r="CQO1005" s="41"/>
      <c r="CQP1005" s="41"/>
      <c r="CQQ1005" s="41"/>
      <c r="CQR1005" s="41"/>
      <c r="CQS1005" s="41"/>
      <c r="CQT1005" s="41"/>
      <c r="CQU1005" s="41"/>
      <c r="CQV1005" s="41"/>
      <c r="CQW1005" s="41"/>
      <c r="CQX1005" s="41"/>
      <c r="CQY1005" s="41"/>
      <c r="CQZ1005" s="41"/>
      <c r="CRA1005" s="41"/>
      <c r="CRB1005" s="41"/>
      <c r="CRC1005" s="41"/>
      <c r="CRD1005" s="41"/>
      <c r="CRE1005" s="41"/>
      <c r="CRF1005" s="41"/>
      <c r="CRG1005" s="41"/>
      <c r="CRH1005" s="41"/>
      <c r="CRI1005" s="41"/>
      <c r="CRJ1005" s="41"/>
      <c r="CRK1005" s="41"/>
      <c r="CRL1005" s="41"/>
      <c r="CRM1005" s="41"/>
      <c r="CRN1005" s="41"/>
      <c r="CRO1005" s="41"/>
      <c r="CRP1005" s="41"/>
      <c r="CRQ1005" s="41"/>
      <c r="CRR1005" s="41"/>
      <c r="CRS1005" s="41"/>
      <c r="CRT1005" s="41"/>
      <c r="CRU1005" s="41"/>
      <c r="CRV1005" s="41"/>
      <c r="CRW1005" s="41"/>
      <c r="CRX1005" s="41"/>
      <c r="CRY1005" s="41"/>
      <c r="CRZ1005" s="41"/>
      <c r="CSA1005" s="41"/>
      <c r="CSB1005" s="41"/>
      <c r="CSC1005" s="41"/>
      <c r="CSD1005" s="41"/>
      <c r="CSE1005" s="41"/>
      <c r="CSF1005" s="41"/>
      <c r="CSG1005" s="41"/>
      <c r="CSH1005" s="41"/>
      <c r="CSI1005" s="41"/>
      <c r="CSJ1005" s="41"/>
      <c r="CSK1005" s="41"/>
      <c r="CSL1005" s="41"/>
      <c r="CSM1005" s="41"/>
      <c r="CSN1005" s="41"/>
      <c r="CSO1005" s="41"/>
      <c r="CSP1005" s="41"/>
      <c r="CSQ1005" s="41"/>
      <c r="CSR1005" s="41"/>
      <c r="CSS1005" s="41"/>
      <c r="CST1005" s="41"/>
      <c r="CSU1005" s="41"/>
      <c r="CSV1005" s="41"/>
      <c r="CSW1005" s="41"/>
      <c r="CSX1005" s="41"/>
      <c r="CSY1005" s="41"/>
      <c r="CSZ1005" s="41"/>
      <c r="CTA1005" s="41"/>
      <c r="CTB1005" s="41"/>
      <c r="CTC1005" s="41"/>
      <c r="CTD1005" s="41"/>
      <c r="CTE1005" s="41"/>
      <c r="CTF1005" s="41"/>
      <c r="CTG1005" s="41"/>
      <c r="CTH1005" s="41"/>
      <c r="CTI1005" s="41"/>
      <c r="CTJ1005" s="41"/>
      <c r="CTK1005" s="41"/>
      <c r="CTL1005" s="41"/>
      <c r="CTM1005" s="41"/>
      <c r="CTN1005" s="41"/>
      <c r="CTO1005" s="41"/>
      <c r="CTP1005" s="41"/>
      <c r="CTQ1005" s="41"/>
      <c r="CTR1005" s="41"/>
      <c r="CTS1005" s="41"/>
      <c r="CTT1005" s="41"/>
      <c r="CTU1005" s="41"/>
      <c r="CTV1005" s="41"/>
      <c r="CTW1005" s="41"/>
      <c r="CTX1005" s="41"/>
      <c r="CTY1005" s="41"/>
      <c r="CTZ1005" s="41"/>
      <c r="CUA1005" s="41"/>
      <c r="CUB1005" s="41"/>
      <c r="CUC1005" s="41"/>
      <c r="CUD1005" s="41"/>
      <c r="CUE1005" s="41"/>
      <c r="CUF1005" s="41"/>
      <c r="CUG1005" s="41"/>
      <c r="CUH1005" s="41"/>
      <c r="CUI1005" s="41"/>
      <c r="CUJ1005" s="41"/>
      <c r="CUK1005" s="41"/>
      <c r="CUL1005" s="41"/>
      <c r="CUM1005" s="41"/>
      <c r="CUN1005" s="41"/>
      <c r="CUO1005" s="41"/>
      <c r="CUP1005" s="41"/>
      <c r="CUQ1005" s="41"/>
      <c r="CUR1005" s="41"/>
      <c r="CUS1005" s="41"/>
      <c r="CUT1005" s="41"/>
      <c r="CUU1005" s="41"/>
      <c r="CUV1005" s="41"/>
      <c r="CUW1005" s="41"/>
      <c r="CUX1005" s="41"/>
      <c r="CUY1005" s="41"/>
      <c r="CUZ1005" s="41"/>
      <c r="CVA1005" s="41"/>
      <c r="CVB1005" s="41"/>
      <c r="CVC1005" s="41"/>
      <c r="CVD1005" s="41"/>
      <c r="CVE1005" s="41"/>
      <c r="CVF1005" s="41"/>
      <c r="CVG1005" s="41"/>
      <c r="CVH1005" s="41"/>
      <c r="CVI1005" s="41"/>
      <c r="CVJ1005" s="41"/>
      <c r="CVK1005" s="41"/>
      <c r="CVL1005" s="41"/>
      <c r="CVM1005" s="41"/>
      <c r="CVN1005" s="41"/>
      <c r="CVO1005" s="41"/>
      <c r="CVP1005" s="41"/>
      <c r="CVQ1005" s="41"/>
      <c r="CVR1005" s="41"/>
      <c r="CVS1005" s="41"/>
      <c r="CVT1005" s="41"/>
      <c r="CVU1005" s="41"/>
      <c r="CVV1005" s="41"/>
      <c r="CVW1005" s="41"/>
      <c r="CVX1005" s="41"/>
      <c r="CVY1005" s="41"/>
      <c r="CVZ1005" s="41"/>
      <c r="CWA1005" s="41"/>
      <c r="CWB1005" s="41"/>
      <c r="CWC1005" s="41"/>
      <c r="CWD1005" s="41"/>
      <c r="CWE1005" s="41"/>
      <c r="CWF1005" s="41"/>
      <c r="CWG1005" s="41"/>
      <c r="CWH1005" s="41"/>
      <c r="CWI1005" s="41"/>
      <c r="CWJ1005" s="41"/>
      <c r="CWK1005" s="41"/>
      <c r="CWL1005" s="41"/>
      <c r="CWM1005" s="41"/>
      <c r="CWN1005" s="41"/>
      <c r="CWO1005" s="41"/>
      <c r="CWP1005" s="41"/>
      <c r="CWQ1005" s="41"/>
      <c r="CWR1005" s="41"/>
      <c r="CWS1005" s="41"/>
      <c r="CWT1005" s="41"/>
      <c r="CWU1005" s="41"/>
      <c r="CWV1005" s="41"/>
      <c r="CWW1005" s="41"/>
      <c r="CWX1005" s="41"/>
      <c r="CWY1005" s="41"/>
      <c r="CWZ1005" s="41"/>
      <c r="CXA1005" s="41"/>
      <c r="CXB1005" s="41"/>
      <c r="CXC1005" s="41"/>
      <c r="CXD1005" s="41"/>
      <c r="CXE1005" s="41"/>
      <c r="CXF1005" s="41"/>
      <c r="CXG1005" s="41"/>
      <c r="CXH1005" s="41"/>
      <c r="CXI1005" s="41"/>
      <c r="CXJ1005" s="41"/>
      <c r="CXK1005" s="41"/>
      <c r="CXL1005" s="41"/>
      <c r="CXM1005" s="41"/>
      <c r="CXN1005" s="41"/>
      <c r="CXO1005" s="41"/>
      <c r="CXP1005" s="41"/>
      <c r="CXQ1005" s="41"/>
      <c r="CXR1005" s="41"/>
      <c r="CXS1005" s="41"/>
      <c r="CXT1005" s="41"/>
      <c r="CXU1005" s="41"/>
      <c r="CXV1005" s="41"/>
      <c r="CXW1005" s="41"/>
      <c r="CXX1005" s="41"/>
      <c r="CXY1005" s="41"/>
      <c r="CXZ1005" s="41"/>
      <c r="CYA1005" s="41"/>
      <c r="CYB1005" s="41"/>
      <c r="CYC1005" s="41"/>
      <c r="CYD1005" s="41"/>
      <c r="CYE1005" s="41"/>
      <c r="CYF1005" s="41"/>
      <c r="CYG1005" s="41"/>
      <c r="CYH1005" s="41"/>
      <c r="CYI1005" s="41"/>
      <c r="CYJ1005" s="41"/>
      <c r="CYK1005" s="41"/>
      <c r="CYL1005" s="41"/>
      <c r="CYM1005" s="41"/>
      <c r="CYN1005" s="41"/>
      <c r="CYO1005" s="41"/>
      <c r="CYP1005" s="41"/>
      <c r="CYQ1005" s="41"/>
      <c r="CYR1005" s="41"/>
      <c r="CYS1005" s="41"/>
      <c r="CYT1005" s="41"/>
      <c r="CYU1005" s="41"/>
      <c r="CYV1005" s="41"/>
      <c r="CYW1005" s="41"/>
      <c r="CYX1005" s="41"/>
      <c r="CYY1005" s="41"/>
      <c r="CYZ1005" s="41"/>
      <c r="CZA1005" s="41"/>
      <c r="CZB1005" s="41"/>
      <c r="CZC1005" s="41"/>
      <c r="CZD1005" s="41"/>
      <c r="CZE1005" s="41"/>
      <c r="CZF1005" s="41"/>
      <c r="CZG1005" s="41"/>
      <c r="CZH1005" s="41"/>
      <c r="CZI1005" s="41"/>
      <c r="CZJ1005" s="41"/>
      <c r="CZK1005" s="41"/>
      <c r="CZL1005" s="41"/>
      <c r="CZM1005" s="41"/>
      <c r="CZN1005" s="41"/>
      <c r="CZO1005" s="41"/>
      <c r="CZP1005" s="41"/>
      <c r="CZQ1005" s="41"/>
      <c r="CZR1005" s="41"/>
      <c r="CZS1005" s="41"/>
      <c r="CZT1005" s="41"/>
      <c r="CZU1005" s="41"/>
      <c r="CZV1005" s="41"/>
      <c r="CZW1005" s="41"/>
      <c r="CZX1005" s="41"/>
      <c r="CZY1005" s="41"/>
      <c r="CZZ1005" s="41"/>
      <c r="DAA1005" s="41"/>
      <c r="DAB1005" s="41"/>
      <c r="DAC1005" s="41"/>
      <c r="DAD1005" s="41"/>
      <c r="DAE1005" s="41"/>
      <c r="DAF1005" s="41"/>
      <c r="DAG1005" s="41"/>
      <c r="DAH1005" s="41"/>
      <c r="DAI1005" s="41"/>
      <c r="DAJ1005" s="41"/>
      <c r="DAK1005" s="41"/>
      <c r="DAL1005" s="41"/>
      <c r="DAM1005" s="41"/>
      <c r="DAN1005" s="41"/>
      <c r="DAO1005" s="41"/>
      <c r="DAP1005" s="41"/>
      <c r="DAQ1005" s="41"/>
      <c r="DAR1005" s="41"/>
      <c r="DAS1005" s="41"/>
      <c r="DAT1005" s="41"/>
      <c r="DAU1005" s="41"/>
      <c r="DAV1005" s="41"/>
      <c r="DAW1005" s="41"/>
      <c r="DAX1005" s="41"/>
      <c r="DAY1005" s="41"/>
      <c r="DAZ1005" s="41"/>
      <c r="DBA1005" s="41"/>
      <c r="DBB1005" s="41"/>
      <c r="DBC1005" s="41"/>
      <c r="DBD1005" s="41"/>
      <c r="DBE1005" s="41"/>
      <c r="DBF1005" s="41"/>
      <c r="DBG1005" s="41"/>
      <c r="DBH1005" s="41"/>
      <c r="DBI1005" s="41"/>
      <c r="DBJ1005" s="41"/>
      <c r="DBK1005" s="41"/>
      <c r="DBL1005" s="41"/>
      <c r="DBM1005" s="41"/>
      <c r="DBN1005" s="41"/>
      <c r="DBO1005" s="41"/>
      <c r="DBP1005" s="41"/>
      <c r="DBQ1005" s="41"/>
      <c r="DBR1005" s="41"/>
      <c r="DBS1005" s="41"/>
      <c r="DBT1005" s="41"/>
      <c r="DBU1005" s="41"/>
      <c r="DBV1005" s="41"/>
      <c r="DBW1005" s="41"/>
      <c r="DBX1005" s="41"/>
      <c r="DBY1005" s="41"/>
      <c r="DBZ1005" s="41"/>
      <c r="DCA1005" s="41"/>
      <c r="DCB1005" s="41"/>
      <c r="DCC1005" s="41"/>
      <c r="DCD1005" s="41"/>
      <c r="DCE1005" s="41"/>
      <c r="DCF1005" s="41"/>
      <c r="DCG1005" s="41"/>
      <c r="DCH1005" s="41"/>
      <c r="DCI1005" s="41"/>
      <c r="DCJ1005" s="41"/>
      <c r="DCK1005" s="41"/>
      <c r="DCL1005" s="41"/>
      <c r="DCM1005" s="41"/>
      <c r="DCN1005" s="41"/>
      <c r="DCO1005" s="41"/>
      <c r="DCP1005" s="41"/>
      <c r="DCQ1005" s="41"/>
      <c r="DCR1005" s="41"/>
      <c r="DCS1005" s="41"/>
      <c r="DCT1005" s="41"/>
      <c r="DCU1005" s="41"/>
      <c r="DCV1005" s="41"/>
      <c r="DCW1005" s="41"/>
      <c r="DCX1005" s="41"/>
      <c r="DCY1005" s="41"/>
      <c r="DCZ1005" s="41"/>
      <c r="DDA1005" s="41"/>
      <c r="DDB1005" s="41"/>
      <c r="DDC1005" s="41"/>
      <c r="DDD1005" s="41"/>
      <c r="DDE1005" s="41"/>
      <c r="DDF1005" s="41"/>
      <c r="DDG1005" s="41"/>
      <c r="DDH1005" s="41"/>
      <c r="DDI1005" s="41"/>
      <c r="DDJ1005" s="41"/>
      <c r="DDK1005" s="41"/>
      <c r="DDL1005" s="41"/>
      <c r="DDM1005" s="41"/>
      <c r="DDN1005" s="41"/>
      <c r="DDO1005" s="41"/>
      <c r="DDP1005" s="41"/>
      <c r="DDQ1005" s="41"/>
      <c r="DDR1005" s="41"/>
      <c r="DDS1005" s="41"/>
      <c r="DDT1005" s="41"/>
      <c r="DDU1005" s="41"/>
      <c r="DDV1005" s="41"/>
      <c r="DDW1005" s="41"/>
      <c r="DDX1005" s="41"/>
      <c r="DDY1005" s="41"/>
      <c r="DDZ1005" s="41"/>
      <c r="DEA1005" s="41"/>
      <c r="DEB1005" s="41"/>
      <c r="DEC1005" s="41"/>
      <c r="DED1005" s="41"/>
      <c r="DEE1005" s="41"/>
      <c r="DEF1005" s="41"/>
      <c r="DEG1005" s="41"/>
      <c r="DEH1005" s="41"/>
      <c r="DEI1005" s="41"/>
      <c r="DEJ1005" s="41"/>
      <c r="DEK1005" s="41"/>
      <c r="DEL1005" s="41"/>
      <c r="DEM1005" s="41"/>
      <c r="DEN1005" s="41"/>
      <c r="DEO1005" s="41"/>
      <c r="DEP1005" s="41"/>
      <c r="DEQ1005" s="41"/>
      <c r="DER1005" s="41"/>
      <c r="DES1005" s="41"/>
      <c r="DET1005" s="41"/>
      <c r="DEU1005" s="41"/>
      <c r="DEV1005" s="41"/>
      <c r="DEW1005" s="41"/>
      <c r="DEX1005" s="41"/>
      <c r="DEY1005" s="41"/>
      <c r="DEZ1005" s="41"/>
      <c r="DFA1005" s="41"/>
      <c r="DFB1005" s="41"/>
      <c r="DFC1005" s="41"/>
      <c r="DFD1005" s="41"/>
      <c r="DFE1005" s="41"/>
      <c r="DFF1005" s="41"/>
      <c r="DFG1005" s="41"/>
      <c r="DFH1005" s="41"/>
      <c r="DFI1005" s="41"/>
      <c r="DFJ1005" s="41"/>
      <c r="DFK1005" s="41"/>
      <c r="DFL1005" s="41"/>
      <c r="DFM1005" s="41"/>
      <c r="DFN1005" s="41"/>
      <c r="DFO1005" s="41"/>
      <c r="DFP1005" s="41"/>
      <c r="DFQ1005" s="41"/>
      <c r="DFR1005" s="41"/>
      <c r="DFS1005" s="41"/>
      <c r="DFT1005" s="41"/>
      <c r="DFU1005" s="41"/>
      <c r="DFV1005" s="41"/>
      <c r="DFW1005" s="41"/>
      <c r="DFX1005" s="41"/>
      <c r="DFY1005" s="41"/>
      <c r="DFZ1005" s="41"/>
      <c r="DGA1005" s="41"/>
      <c r="DGB1005" s="41"/>
      <c r="DGC1005" s="41"/>
      <c r="DGD1005" s="41"/>
      <c r="DGE1005" s="41"/>
      <c r="DGF1005" s="41"/>
      <c r="DGG1005" s="41"/>
      <c r="DGH1005" s="41"/>
      <c r="DGI1005" s="41"/>
      <c r="DGJ1005" s="41"/>
      <c r="DGK1005" s="41"/>
      <c r="DGL1005" s="41"/>
      <c r="DGM1005" s="41"/>
      <c r="DGN1005" s="41"/>
      <c r="DGO1005" s="41"/>
      <c r="DGP1005" s="41"/>
      <c r="DGQ1005" s="41"/>
      <c r="DGR1005" s="41"/>
      <c r="DGS1005" s="41"/>
      <c r="DGT1005" s="41"/>
      <c r="DGU1005" s="41"/>
      <c r="DGV1005" s="41"/>
      <c r="DGW1005" s="41"/>
      <c r="DGX1005" s="41"/>
      <c r="DGY1005" s="41"/>
      <c r="DGZ1005" s="41"/>
      <c r="DHA1005" s="41"/>
      <c r="DHB1005" s="41"/>
      <c r="DHC1005" s="41"/>
      <c r="DHD1005" s="41"/>
      <c r="DHE1005" s="41"/>
      <c r="DHF1005" s="41"/>
      <c r="DHG1005" s="41"/>
      <c r="DHH1005" s="41"/>
      <c r="DHI1005" s="41"/>
      <c r="DHJ1005" s="41"/>
      <c r="DHK1005" s="41"/>
      <c r="DHL1005" s="41"/>
      <c r="DHM1005" s="41"/>
      <c r="DHN1005" s="41"/>
      <c r="DHO1005" s="41"/>
      <c r="DHP1005" s="41"/>
      <c r="DHQ1005" s="41"/>
      <c r="DHR1005" s="41"/>
      <c r="DHS1005" s="41"/>
      <c r="DHT1005" s="41"/>
      <c r="DHU1005" s="41"/>
      <c r="DHV1005" s="41"/>
      <c r="DHW1005" s="41"/>
      <c r="DHX1005" s="41"/>
      <c r="DHY1005" s="41"/>
      <c r="DHZ1005" s="41"/>
      <c r="DIA1005" s="41"/>
      <c r="DIB1005" s="41"/>
      <c r="DIC1005" s="41"/>
      <c r="DID1005" s="41"/>
      <c r="DIE1005" s="41"/>
      <c r="DIF1005" s="41"/>
      <c r="DIG1005" s="41"/>
      <c r="DIH1005" s="41"/>
      <c r="DII1005" s="41"/>
      <c r="DIJ1005" s="41"/>
      <c r="DIK1005" s="41"/>
      <c r="DIL1005" s="41"/>
      <c r="DIM1005" s="41"/>
      <c r="DIN1005" s="41"/>
      <c r="DIO1005" s="41"/>
      <c r="DIP1005" s="41"/>
      <c r="DIQ1005" s="41"/>
      <c r="DIR1005" s="41"/>
      <c r="DIS1005" s="41"/>
      <c r="DIT1005" s="41"/>
      <c r="DIU1005" s="41"/>
      <c r="DIV1005" s="41"/>
      <c r="DIW1005" s="41"/>
      <c r="DIX1005" s="41"/>
      <c r="DIY1005" s="41"/>
      <c r="DIZ1005" s="41"/>
      <c r="DJA1005" s="41"/>
      <c r="DJB1005" s="41"/>
      <c r="DJC1005" s="41"/>
      <c r="DJD1005" s="41"/>
      <c r="DJE1005" s="41"/>
      <c r="DJF1005" s="41"/>
      <c r="DJG1005" s="41"/>
      <c r="DJH1005" s="41"/>
      <c r="DJI1005" s="41"/>
      <c r="DJJ1005" s="41"/>
      <c r="DJK1005" s="41"/>
      <c r="DJL1005" s="41"/>
      <c r="DJM1005" s="41"/>
      <c r="DJN1005" s="41"/>
      <c r="DJO1005" s="41"/>
      <c r="DJP1005" s="41"/>
      <c r="DJQ1005" s="41"/>
      <c r="DJR1005" s="41"/>
      <c r="DJS1005" s="41"/>
      <c r="DJT1005" s="41"/>
      <c r="DJU1005" s="41"/>
      <c r="DJV1005" s="41"/>
      <c r="DJW1005" s="41"/>
      <c r="DJX1005" s="41"/>
      <c r="DJY1005" s="41"/>
      <c r="DJZ1005" s="41"/>
      <c r="DKA1005" s="41"/>
      <c r="DKB1005" s="41"/>
      <c r="DKC1005" s="41"/>
      <c r="DKD1005" s="41"/>
      <c r="DKE1005" s="41"/>
      <c r="DKF1005" s="41"/>
      <c r="DKG1005" s="41"/>
      <c r="DKH1005" s="41"/>
      <c r="DKI1005" s="41"/>
      <c r="DKJ1005" s="41"/>
      <c r="DKK1005" s="41"/>
      <c r="DKL1005" s="41"/>
      <c r="DKM1005" s="41"/>
      <c r="DKN1005" s="41"/>
      <c r="DKO1005" s="41"/>
      <c r="DKP1005" s="41"/>
      <c r="DKQ1005" s="41"/>
      <c r="DKR1005" s="41"/>
      <c r="DKS1005" s="41"/>
      <c r="DKT1005" s="41"/>
      <c r="DKU1005" s="41"/>
      <c r="DKV1005" s="41"/>
      <c r="DKW1005" s="41"/>
      <c r="DKX1005" s="41"/>
      <c r="DKY1005" s="41"/>
      <c r="DKZ1005" s="41"/>
      <c r="DLA1005" s="41"/>
      <c r="DLB1005" s="41"/>
      <c r="DLC1005" s="41"/>
      <c r="DLD1005" s="41"/>
      <c r="DLE1005" s="41"/>
      <c r="DLF1005" s="41"/>
      <c r="DLG1005" s="41"/>
      <c r="DLH1005" s="41"/>
      <c r="DLI1005" s="41"/>
      <c r="DLJ1005" s="41"/>
      <c r="DLK1005" s="41"/>
      <c r="DLL1005" s="41"/>
      <c r="DLM1005" s="41"/>
      <c r="DLN1005" s="41"/>
      <c r="DLO1005" s="41"/>
      <c r="DLP1005" s="41"/>
      <c r="DLQ1005" s="41"/>
      <c r="DLR1005" s="41"/>
      <c r="DLS1005" s="41"/>
      <c r="DLT1005" s="41"/>
      <c r="DLU1005" s="41"/>
      <c r="DLV1005" s="41"/>
      <c r="DLW1005" s="41"/>
      <c r="DLX1005" s="41"/>
      <c r="DLY1005" s="41"/>
      <c r="DLZ1005" s="41"/>
      <c r="DMA1005" s="41"/>
      <c r="DMB1005" s="41"/>
      <c r="DMC1005" s="41"/>
      <c r="DMD1005" s="41"/>
      <c r="DME1005" s="41"/>
      <c r="DMF1005" s="41"/>
      <c r="DMG1005" s="41"/>
      <c r="DMH1005" s="41"/>
      <c r="DMI1005" s="41"/>
      <c r="DMJ1005" s="41"/>
      <c r="DMK1005" s="41"/>
      <c r="DML1005" s="41"/>
      <c r="DMM1005" s="41"/>
      <c r="DMN1005" s="41"/>
      <c r="DMO1005" s="41"/>
      <c r="DMP1005" s="41"/>
      <c r="DMQ1005" s="41"/>
      <c r="DMR1005" s="41"/>
      <c r="DMS1005" s="41"/>
      <c r="DMT1005" s="41"/>
      <c r="DMU1005" s="41"/>
      <c r="DMV1005" s="41"/>
      <c r="DMW1005" s="41"/>
      <c r="DMX1005" s="41"/>
      <c r="DMY1005" s="41"/>
      <c r="DMZ1005" s="41"/>
      <c r="DNA1005" s="41"/>
      <c r="DNB1005" s="41"/>
      <c r="DNC1005" s="41"/>
      <c r="DND1005" s="41"/>
      <c r="DNE1005" s="41"/>
      <c r="DNF1005" s="41"/>
      <c r="DNG1005" s="41"/>
      <c r="DNH1005" s="41"/>
      <c r="DNI1005" s="41"/>
      <c r="DNJ1005" s="41"/>
      <c r="DNK1005" s="41"/>
      <c r="DNL1005" s="41"/>
      <c r="DNM1005" s="41"/>
      <c r="DNN1005" s="41"/>
      <c r="DNO1005" s="41"/>
      <c r="DNP1005" s="41"/>
      <c r="DNQ1005" s="41"/>
      <c r="DNR1005" s="41"/>
      <c r="DNS1005" s="41"/>
      <c r="DNT1005" s="41"/>
      <c r="DNU1005" s="41"/>
      <c r="DNV1005" s="41"/>
      <c r="DNW1005" s="41"/>
      <c r="DNX1005" s="41"/>
      <c r="DNY1005" s="41"/>
      <c r="DNZ1005" s="41"/>
      <c r="DOA1005" s="41"/>
      <c r="DOB1005" s="41"/>
      <c r="DOC1005" s="41"/>
      <c r="DOD1005" s="41"/>
      <c r="DOE1005" s="41"/>
      <c r="DOF1005" s="41"/>
      <c r="DOG1005" s="41"/>
      <c r="DOH1005" s="41"/>
      <c r="DOI1005" s="41"/>
      <c r="DOJ1005" s="41"/>
      <c r="DOK1005" s="41"/>
      <c r="DOL1005" s="41"/>
      <c r="DOM1005" s="41"/>
      <c r="DON1005" s="41"/>
      <c r="DOO1005" s="41"/>
      <c r="DOP1005" s="41"/>
      <c r="DOQ1005" s="41"/>
      <c r="DOR1005" s="41"/>
      <c r="DOS1005" s="41"/>
      <c r="DOT1005" s="41"/>
      <c r="DOU1005" s="41"/>
      <c r="DOV1005" s="41"/>
      <c r="DOW1005" s="41"/>
      <c r="DOX1005" s="41"/>
      <c r="DOY1005" s="41"/>
      <c r="DOZ1005" s="41"/>
      <c r="DPA1005" s="41"/>
      <c r="DPB1005" s="41"/>
      <c r="DPC1005" s="41"/>
      <c r="DPD1005" s="41"/>
      <c r="DPE1005" s="41"/>
      <c r="DPF1005" s="41"/>
      <c r="DPG1005" s="41"/>
      <c r="DPH1005" s="41"/>
      <c r="DPI1005" s="41"/>
      <c r="DPJ1005" s="41"/>
      <c r="DPK1005" s="41"/>
      <c r="DPL1005" s="41"/>
      <c r="DPM1005" s="41"/>
      <c r="DPN1005" s="41"/>
      <c r="DPO1005" s="41"/>
      <c r="DPP1005" s="41"/>
      <c r="DPQ1005" s="41"/>
      <c r="DPR1005" s="41"/>
      <c r="DPS1005" s="41"/>
      <c r="DPT1005" s="41"/>
      <c r="DPU1005" s="41"/>
      <c r="DPV1005" s="41"/>
      <c r="DPW1005" s="41"/>
      <c r="DPX1005" s="41"/>
      <c r="DPY1005" s="41"/>
      <c r="DPZ1005" s="41"/>
      <c r="DQA1005" s="41"/>
      <c r="DQB1005" s="41"/>
      <c r="DQC1005" s="41"/>
      <c r="DQD1005" s="41"/>
      <c r="DQE1005" s="41"/>
      <c r="DQF1005" s="41"/>
      <c r="DQG1005" s="41"/>
      <c r="DQH1005" s="41"/>
      <c r="DQI1005" s="41"/>
      <c r="DQJ1005" s="41"/>
      <c r="DQK1005" s="41"/>
      <c r="DQL1005" s="41"/>
      <c r="DQM1005" s="41"/>
      <c r="DQN1005" s="41"/>
      <c r="DQO1005" s="41"/>
      <c r="DQP1005" s="41"/>
      <c r="DQQ1005" s="41"/>
      <c r="DQR1005" s="41"/>
      <c r="DQS1005" s="41"/>
      <c r="DQT1005" s="41"/>
      <c r="DQU1005" s="41"/>
      <c r="DQV1005" s="41"/>
      <c r="DQW1005" s="41"/>
      <c r="DQX1005" s="41"/>
      <c r="DQY1005" s="41"/>
      <c r="DQZ1005" s="41"/>
      <c r="DRA1005" s="41"/>
      <c r="DRB1005" s="41"/>
      <c r="DRC1005" s="41"/>
      <c r="DRD1005" s="41"/>
      <c r="DRE1005" s="41"/>
      <c r="DRF1005" s="41"/>
      <c r="DRG1005" s="41"/>
      <c r="DRH1005" s="41"/>
      <c r="DRI1005" s="41"/>
      <c r="DRJ1005" s="41"/>
      <c r="DRK1005" s="41"/>
      <c r="DRL1005" s="41"/>
      <c r="DRM1005" s="41"/>
      <c r="DRN1005" s="41"/>
      <c r="DRO1005" s="41"/>
      <c r="DRP1005" s="41"/>
      <c r="DRQ1005" s="41"/>
      <c r="DRR1005" s="41"/>
      <c r="DRS1005" s="41"/>
      <c r="DRT1005" s="41"/>
      <c r="DRU1005" s="41"/>
      <c r="DRV1005" s="41"/>
      <c r="DRW1005" s="41"/>
      <c r="DRX1005" s="41"/>
      <c r="DRY1005" s="41"/>
      <c r="DRZ1005" s="41"/>
      <c r="DSA1005" s="41"/>
      <c r="DSB1005" s="41"/>
      <c r="DSC1005" s="41"/>
      <c r="DSD1005" s="41"/>
      <c r="DSE1005" s="41"/>
      <c r="DSF1005" s="41"/>
      <c r="DSG1005" s="41"/>
      <c r="DSH1005" s="41"/>
      <c r="DSI1005" s="41"/>
      <c r="DSJ1005" s="41"/>
      <c r="DSK1005" s="41"/>
      <c r="DSL1005" s="41"/>
      <c r="DSM1005" s="41"/>
      <c r="DSN1005" s="41"/>
      <c r="DSO1005" s="41"/>
      <c r="DSP1005" s="41"/>
      <c r="DSQ1005" s="41"/>
      <c r="DSR1005" s="41"/>
      <c r="DSS1005" s="41"/>
      <c r="DST1005" s="41"/>
      <c r="DSU1005" s="41"/>
      <c r="DSV1005" s="41"/>
      <c r="DSW1005" s="41"/>
      <c r="DSX1005" s="41"/>
      <c r="DSY1005" s="41"/>
      <c r="DSZ1005" s="41"/>
      <c r="DTA1005" s="41"/>
      <c r="DTB1005" s="41"/>
      <c r="DTC1005" s="41"/>
      <c r="DTD1005" s="41"/>
      <c r="DTE1005" s="41"/>
      <c r="DTF1005" s="41"/>
      <c r="DTG1005" s="41"/>
      <c r="DTH1005" s="41"/>
      <c r="DTI1005" s="41"/>
      <c r="DTJ1005" s="41"/>
      <c r="DTK1005" s="41"/>
      <c r="DTL1005" s="41"/>
      <c r="DTM1005" s="41"/>
      <c r="DTN1005" s="41"/>
      <c r="DTO1005" s="41"/>
      <c r="DTP1005" s="41"/>
      <c r="DTQ1005" s="41"/>
      <c r="DTR1005" s="41"/>
      <c r="DTS1005" s="41"/>
      <c r="DTT1005" s="41"/>
      <c r="DTU1005" s="41"/>
      <c r="DTV1005" s="41"/>
      <c r="DTW1005" s="41"/>
      <c r="DTX1005" s="41"/>
      <c r="DTY1005" s="41"/>
      <c r="DTZ1005" s="41"/>
      <c r="DUA1005" s="41"/>
      <c r="DUB1005" s="41"/>
      <c r="DUC1005" s="41"/>
      <c r="DUD1005" s="41"/>
      <c r="DUE1005" s="41"/>
      <c r="DUF1005" s="41"/>
      <c r="DUG1005" s="41"/>
      <c r="DUH1005" s="41"/>
      <c r="DUI1005" s="41"/>
      <c r="DUJ1005" s="41"/>
      <c r="DUK1005" s="41"/>
      <c r="DUL1005" s="41"/>
      <c r="DUM1005" s="41"/>
      <c r="DUN1005" s="41"/>
      <c r="DUO1005" s="41"/>
      <c r="DUP1005" s="41"/>
      <c r="DUQ1005" s="41"/>
      <c r="DUR1005" s="41"/>
      <c r="DUS1005" s="41"/>
      <c r="DUT1005" s="41"/>
      <c r="DUU1005" s="41"/>
      <c r="DUV1005" s="41"/>
      <c r="DUW1005" s="41"/>
      <c r="DUX1005" s="41"/>
      <c r="DUY1005" s="41"/>
      <c r="DUZ1005" s="41"/>
      <c r="DVA1005" s="41"/>
      <c r="DVB1005" s="41"/>
      <c r="DVC1005" s="41"/>
      <c r="DVD1005" s="41"/>
      <c r="DVE1005" s="41"/>
      <c r="DVF1005" s="41"/>
      <c r="DVG1005" s="41"/>
      <c r="DVH1005" s="41"/>
      <c r="DVI1005" s="41"/>
      <c r="DVJ1005" s="41"/>
      <c r="DVK1005" s="41"/>
      <c r="DVL1005" s="41"/>
      <c r="DVM1005" s="41"/>
      <c r="DVN1005" s="41"/>
      <c r="DVO1005" s="41"/>
      <c r="DVP1005" s="41"/>
      <c r="DVQ1005" s="41"/>
      <c r="DVR1005" s="41"/>
      <c r="DVS1005" s="41"/>
      <c r="DVT1005" s="41"/>
      <c r="DVU1005" s="41"/>
      <c r="DVV1005" s="41"/>
      <c r="DVW1005" s="41"/>
      <c r="DVX1005" s="41"/>
      <c r="DVY1005" s="41"/>
      <c r="DVZ1005" s="41"/>
      <c r="DWA1005" s="41"/>
      <c r="DWB1005" s="41"/>
      <c r="DWC1005" s="41"/>
      <c r="DWD1005" s="41"/>
      <c r="DWE1005" s="41"/>
      <c r="DWF1005" s="41"/>
      <c r="DWG1005" s="41"/>
      <c r="DWH1005" s="41"/>
      <c r="DWI1005" s="41"/>
      <c r="DWJ1005" s="41"/>
      <c r="DWK1005" s="41"/>
      <c r="DWL1005" s="41"/>
      <c r="DWM1005" s="41"/>
      <c r="DWN1005" s="41"/>
      <c r="DWO1005" s="41"/>
      <c r="DWP1005" s="41"/>
      <c r="DWQ1005" s="41"/>
      <c r="DWR1005" s="41"/>
      <c r="DWS1005" s="41"/>
      <c r="DWT1005" s="41"/>
      <c r="DWU1005" s="41"/>
      <c r="DWV1005" s="41"/>
      <c r="DWW1005" s="41"/>
      <c r="DWX1005" s="41"/>
      <c r="DWY1005" s="41"/>
      <c r="DWZ1005" s="41"/>
      <c r="DXA1005" s="41"/>
      <c r="DXB1005" s="41"/>
      <c r="DXC1005" s="41"/>
      <c r="DXD1005" s="41"/>
      <c r="DXE1005" s="41"/>
      <c r="DXF1005" s="41"/>
      <c r="DXG1005" s="41"/>
      <c r="DXH1005" s="41"/>
      <c r="DXI1005" s="41"/>
      <c r="DXJ1005" s="41"/>
      <c r="DXK1005" s="41"/>
      <c r="DXL1005" s="41"/>
      <c r="DXM1005" s="41"/>
      <c r="DXN1005" s="41"/>
      <c r="DXO1005" s="41"/>
      <c r="DXP1005" s="41"/>
      <c r="DXQ1005" s="41"/>
      <c r="DXR1005" s="41"/>
      <c r="DXS1005" s="41"/>
      <c r="DXT1005" s="41"/>
      <c r="DXU1005" s="41"/>
      <c r="DXV1005" s="41"/>
      <c r="DXW1005" s="41"/>
      <c r="DXX1005" s="41"/>
      <c r="DXY1005" s="41"/>
      <c r="DXZ1005" s="41"/>
      <c r="DYA1005" s="41"/>
      <c r="DYB1005" s="41"/>
      <c r="DYC1005" s="41"/>
      <c r="DYD1005" s="41"/>
      <c r="DYE1005" s="41"/>
      <c r="DYF1005" s="41"/>
      <c r="DYG1005" s="41"/>
      <c r="DYH1005" s="41"/>
      <c r="DYI1005" s="41"/>
      <c r="DYJ1005" s="41"/>
      <c r="DYK1005" s="41"/>
      <c r="DYL1005" s="41"/>
      <c r="DYM1005" s="41"/>
      <c r="DYN1005" s="41"/>
      <c r="DYO1005" s="41"/>
      <c r="DYP1005" s="41"/>
      <c r="DYQ1005" s="41"/>
      <c r="DYR1005" s="41"/>
      <c r="DYS1005" s="41"/>
      <c r="DYT1005" s="41"/>
      <c r="DYU1005" s="41"/>
      <c r="DYV1005" s="41"/>
      <c r="DYW1005" s="41"/>
      <c r="DYX1005" s="41"/>
      <c r="DYY1005" s="41"/>
      <c r="DYZ1005" s="41"/>
      <c r="DZA1005" s="41"/>
      <c r="DZB1005" s="41"/>
      <c r="DZC1005" s="41"/>
      <c r="DZD1005" s="41"/>
      <c r="DZE1005" s="41"/>
      <c r="DZF1005" s="41"/>
      <c r="DZG1005" s="41"/>
      <c r="DZH1005" s="41"/>
      <c r="DZI1005" s="41"/>
      <c r="DZJ1005" s="41"/>
      <c r="DZK1005" s="41"/>
      <c r="DZL1005" s="41"/>
      <c r="DZM1005" s="41"/>
      <c r="DZN1005" s="41"/>
      <c r="DZO1005" s="41"/>
      <c r="DZP1005" s="41"/>
      <c r="DZQ1005" s="41"/>
      <c r="DZR1005" s="41"/>
      <c r="DZS1005" s="41"/>
      <c r="DZT1005" s="41"/>
      <c r="DZU1005" s="41"/>
      <c r="DZV1005" s="41"/>
      <c r="DZW1005" s="41"/>
      <c r="DZX1005" s="41"/>
      <c r="DZY1005" s="41"/>
      <c r="DZZ1005" s="41"/>
      <c r="EAA1005" s="41"/>
      <c r="EAB1005" s="41"/>
      <c r="EAC1005" s="41"/>
      <c r="EAD1005" s="41"/>
      <c r="EAE1005" s="41"/>
      <c r="EAF1005" s="41"/>
      <c r="EAG1005" s="41"/>
      <c r="EAH1005" s="41"/>
      <c r="EAI1005" s="41"/>
      <c r="EAJ1005" s="41"/>
      <c r="EAK1005" s="41"/>
      <c r="EAL1005" s="41"/>
      <c r="EAM1005" s="41"/>
      <c r="EAN1005" s="41"/>
      <c r="EAO1005" s="41"/>
      <c r="EAP1005" s="41"/>
      <c r="EAQ1005" s="41"/>
      <c r="EAR1005" s="41"/>
      <c r="EAS1005" s="41"/>
      <c r="EAT1005" s="41"/>
      <c r="EAU1005" s="41"/>
      <c r="EAV1005" s="41"/>
      <c r="EAW1005" s="41"/>
      <c r="EAX1005" s="41"/>
      <c r="EAY1005" s="41"/>
      <c r="EAZ1005" s="41"/>
      <c r="EBA1005" s="41"/>
      <c r="EBB1005" s="41"/>
      <c r="EBC1005" s="41"/>
      <c r="EBD1005" s="41"/>
      <c r="EBE1005" s="41"/>
      <c r="EBF1005" s="41"/>
      <c r="EBG1005" s="41"/>
      <c r="EBH1005" s="41"/>
      <c r="EBI1005" s="41"/>
      <c r="EBJ1005" s="41"/>
      <c r="EBK1005" s="41"/>
      <c r="EBL1005" s="41"/>
      <c r="EBM1005" s="41"/>
      <c r="EBN1005" s="41"/>
      <c r="EBO1005" s="41"/>
      <c r="EBP1005" s="41"/>
      <c r="EBQ1005" s="41"/>
      <c r="EBR1005" s="41"/>
      <c r="EBS1005" s="41"/>
      <c r="EBT1005" s="41"/>
      <c r="EBU1005" s="41"/>
      <c r="EBV1005" s="41"/>
      <c r="EBW1005" s="41"/>
      <c r="EBX1005" s="41"/>
      <c r="EBY1005" s="41"/>
      <c r="EBZ1005" s="41"/>
      <c r="ECA1005" s="41"/>
      <c r="ECB1005" s="41"/>
      <c r="ECC1005" s="41"/>
      <c r="ECD1005" s="41"/>
      <c r="ECE1005" s="41"/>
      <c r="ECF1005" s="41"/>
      <c r="ECG1005" s="41"/>
      <c r="ECH1005" s="41"/>
      <c r="ECI1005" s="41"/>
      <c r="ECJ1005" s="41"/>
      <c r="ECK1005" s="41"/>
      <c r="ECL1005" s="41"/>
      <c r="ECM1005" s="41"/>
      <c r="ECN1005" s="41"/>
      <c r="ECO1005" s="41"/>
      <c r="ECP1005" s="41"/>
      <c r="ECQ1005" s="41"/>
      <c r="ECR1005" s="41"/>
      <c r="ECS1005" s="41"/>
      <c r="ECT1005" s="41"/>
      <c r="ECU1005" s="41"/>
      <c r="ECV1005" s="41"/>
      <c r="ECW1005" s="41"/>
      <c r="ECX1005" s="41"/>
      <c r="ECY1005" s="41"/>
      <c r="ECZ1005" s="41"/>
      <c r="EDA1005" s="41"/>
      <c r="EDB1005" s="41"/>
      <c r="EDC1005" s="41"/>
      <c r="EDD1005" s="41"/>
      <c r="EDE1005" s="41"/>
      <c r="EDF1005" s="41"/>
      <c r="EDG1005" s="41"/>
      <c r="EDH1005" s="41"/>
      <c r="EDI1005" s="41"/>
      <c r="EDJ1005" s="41"/>
      <c r="EDK1005" s="41"/>
      <c r="EDL1005" s="41"/>
      <c r="EDM1005" s="41"/>
      <c r="EDN1005" s="41"/>
      <c r="EDO1005" s="41"/>
      <c r="EDP1005" s="41"/>
      <c r="EDQ1005" s="41"/>
      <c r="EDR1005" s="41"/>
      <c r="EDS1005" s="41"/>
      <c r="EDT1005" s="41"/>
      <c r="EDU1005" s="41"/>
      <c r="EDV1005" s="41"/>
      <c r="EDW1005" s="41"/>
      <c r="EDX1005" s="41"/>
      <c r="EDY1005" s="41"/>
      <c r="EDZ1005" s="41"/>
      <c r="EEA1005" s="41"/>
      <c r="EEB1005" s="41"/>
      <c r="EEC1005" s="41"/>
      <c r="EED1005" s="41"/>
      <c r="EEE1005" s="41"/>
      <c r="EEF1005" s="41"/>
      <c r="EEG1005" s="41"/>
      <c r="EEH1005" s="41"/>
      <c r="EEI1005" s="41"/>
      <c r="EEJ1005" s="41"/>
      <c r="EEK1005" s="41"/>
      <c r="EEL1005" s="41"/>
      <c r="EEM1005" s="41"/>
      <c r="EEN1005" s="41"/>
      <c r="EEO1005" s="41"/>
      <c r="EEP1005" s="41"/>
      <c r="EEQ1005" s="41"/>
      <c r="EER1005" s="41"/>
      <c r="EES1005" s="41"/>
      <c r="EET1005" s="41"/>
      <c r="EEU1005" s="41"/>
      <c r="EEV1005" s="41"/>
      <c r="EEW1005" s="41"/>
      <c r="EEX1005" s="41"/>
      <c r="EEY1005" s="41"/>
      <c r="EEZ1005" s="41"/>
      <c r="EFA1005" s="41"/>
      <c r="EFB1005" s="41"/>
      <c r="EFC1005" s="41"/>
      <c r="EFD1005" s="41"/>
      <c r="EFE1005" s="41"/>
      <c r="EFF1005" s="41"/>
      <c r="EFG1005" s="41"/>
      <c r="EFH1005" s="41"/>
      <c r="EFI1005" s="41"/>
      <c r="EFJ1005" s="41"/>
      <c r="EFK1005" s="41"/>
      <c r="EFL1005" s="41"/>
      <c r="EFM1005" s="41"/>
      <c r="EFN1005" s="41"/>
      <c r="EFO1005" s="41"/>
      <c r="EFP1005" s="41"/>
      <c r="EFQ1005" s="41"/>
      <c r="EFR1005" s="41"/>
      <c r="EFS1005" s="41"/>
      <c r="EFT1005" s="41"/>
      <c r="EFU1005" s="41"/>
      <c r="EFV1005" s="41"/>
      <c r="EFW1005" s="41"/>
      <c r="EFX1005" s="41"/>
      <c r="EFY1005" s="41"/>
      <c r="EFZ1005" s="41"/>
      <c r="EGA1005" s="41"/>
      <c r="EGB1005" s="41"/>
      <c r="EGC1005" s="41"/>
      <c r="EGD1005" s="41"/>
      <c r="EGE1005" s="41"/>
      <c r="EGF1005" s="41"/>
      <c r="EGG1005" s="41"/>
      <c r="EGH1005" s="41"/>
      <c r="EGI1005" s="41"/>
      <c r="EGJ1005" s="41"/>
      <c r="EGK1005" s="41"/>
      <c r="EGL1005" s="41"/>
      <c r="EGM1005" s="41"/>
      <c r="EGN1005" s="41"/>
      <c r="EGO1005" s="41"/>
      <c r="EGP1005" s="41"/>
      <c r="EGQ1005" s="41"/>
      <c r="EGR1005" s="41"/>
      <c r="EGS1005" s="41"/>
      <c r="EGT1005" s="41"/>
      <c r="EGU1005" s="41"/>
      <c r="EGV1005" s="41"/>
      <c r="EGW1005" s="41"/>
      <c r="EGX1005" s="41"/>
      <c r="EGY1005" s="41"/>
      <c r="EGZ1005" s="41"/>
      <c r="EHA1005" s="41"/>
      <c r="EHB1005" s="41"/>
      <c r="EHC1005" s="41"/>
      <c r="EHD1005" s="41"/>
      <c r="EHE1005" s="41"/>
      <c r="EHF1005" s="41"/>
      <c r="EHG1005" s="41"/>
      <c r="EHH1005" s="41"/>
      <c r="EHI1005" s="41"/>
      <c r="EHJ1005" s="41"/>
      <c r="EHK1005" s="41"/>
      <c r="EHL1005" s="41"/>
      <c r="EHM1005" s="41"/>
      <c r="EHN1005" s="41"/>
      <c r="EHO1005" s="41"/>
      <c r="EHP1005" s="41"/>
      <c r="EHQ1005" s="41"/>
      <c r="EHR1005" s="41"/>
      <c r="EHS1005" s="41"/>
      <c r="EHT1005" s="41"/>
      <c r="EHU1005" s="41"/>
      <c r="EHV1005" s="41"/>
      <c r="EHW1005" s="41"/>
      <c r="EHX1005" s="41"/>
      <c r="EHY1005" s="41"/>
      <c r="EHZ1005" s="41"/>
      <c r="EIA1005" s="41"/>
      <c r="EIB1005" s="41"/>
      <c r="EIC1005" s="41"/>
      <c r="EID1005" s="41"/>
      <c r="EIE1005" s="41"/>
      <c r="EIF1005" s="41"/>
      <c r="EIG1005" s="41"/>
      <c r="EIH1005" s="41"/>
      <c r="EII1005" s="41"/>
      <c r="EIJ1005" s="41"/>
      <c r="EIK1005" s="41"/>
      <c r="EIL1005" s="41"/>
      <c r="EIM1005" s="41"/>
      <c r="EIN1005" s="41"/>
      <c r="EIO1005" s="41"/>
      <c r="EIP1005" s="41"/>
      <c r="EIQ1005" s="41"/>
      <c r="EIR1005" s="41"/>
      <c r="EIS1005" s="41"/>
      <c r="EIT1005" s="41"/>
      <c r="EIU1005" s="41"/>
      <c r="EIV1005" s="41"/>
      <c r="EIW1005" s="41"/>
      <c r="EIX1005" s="41"/>
      <c r="EIY1005" s="41"/>
      <c r="EIZ1005" s="41"/>
      <c r="EJA1005" s="41"/>
      <c r="EJB1005" s="41"/>
      <c r="EJC1005" s="41"/>
      <c r="EJD1005" s="41"/>
      <c r="EJE1005" s="41"/>
      <c r="EJF1005" s="41"/>
      <c r="EJG1005" s="41"/>
      <c r="EJH1005" s="41"/>
      <c r="EJI1005" s="41"/>
      <c r="EJJ1005" s="41"/>
      <c r="EJK1005" s="41"/>
      <c r="EJL1005" s="41"/>
      <c r="EJM1005" s="41"/>
      <c r="EJN1005" s="41"/>
      <c r="EJO1005" s="41"/>
      <c r="EJP1005" s="41"/>
      <c r="EJQ1005" s="41"/>
      <c r="EJR1005" s="41"/>
      <c r="EJS1005" s="41"/>
      <c r="EJT1005" s="41"/>
      <c r="EJU1005" s="41"/>
      <c r="EJV1005" s="41"/>
      <c r="EJW1005" s="41"/>
      <c r="EJX1005" s="41"/>
      <c r="EJY1005" s="41"/>
      <c r="EJZ1005" s="41"/>
      <c r="EKA1005" s="41"/>
      <c r="EKB1005" s="41"/>
      <c r="EKC1005" s="41"/>
      <c r="EKD1005" s="41"/>
      <c r="EKE1005" s="41"/>
      <c r="EKF1005" s="41"/>
      <c r="EKG1005" s="41"/>
      <c r="EKH1005" s="41"/>
      <c r="EKI1005" s="41"/>
      <c r="EKJ1005" s="41"/>
      <c r="EKK1005" s="41"/>
      <c r="EKL1005" s="41"/>
      <c r="EKM1005" s="41"/>
      <c r="EKN1005" s="41"/>
      <c r="EKO1005" s="41"/>
      <c r="EKP1005" s="41"/>
      <c r="EKQ1005" s="41"/>
      <c r="EKR1005" s="41"/>
      <c r="EKS1005" s="41"/>
      <c r="EKT1005" s="41"/>
      <c r="EKU1005" s="41"/>
      <c r="EKV1005" s="41"/>
      <c r="EKW1005" s="41"/>
      <c r="EKX1005" s="41"/>
      <c r="EKY1005" s="41"/>
      <c r="EKZ1005" s="41"/>
      <c r="ELA1005" s="41"/>
      <c r="ELB1005" s="41"/>
      <c r="ELC1005" s="41"/>
      <c r="ELD1005" s="41"/>
      <c r="ELE1005" s="41"/>
      <c r="ELF1005" s="41"/>
      <c r="ELG1005" s="41"/>
      <c r="ELH1005" s="41"/>
      <c r="ELI1005" s="41"/>
      <c r="ELJ1005" s="41"/>
      <c r="ELK1005" s="41"/>
      <c r="ELL1005" s="41"/>
      <c r="ELM1005" s="41"/>
      <c r="ELN1005" s="41"/>
      <c r="ELO1005" s="41"/>
      <c r="ELP1005" s="41"/>
      <c r="ELQ1005" s="41"/>
      <c r="ELR1005" s="41"/>
      <c r="ELS1005" s="41"/>
      <c r="ELT1005" s="41"/>
      <c r="ELU1005" s="41"/>
      <c r="ELV1005" s="41"/>
      <c r="ELW1005" s="41"/>
      <c r="ELX1005" s="41"/>
      <c r="ELY1005" s="41"/>
      <c r="ELZ1005" s="41"/>
      <c r="EMA1005" s="41"/>
      <c r="EMB1005" s="41"/>
      <c r="EMC1005" s="41"/>
      <c r="EMD1005" s="41"/>
      <c r="EME1005" s="41"/>
      <c r="EMF1005" s="41"/>
      <c r="EMG1005" s="41"/>
      <c r="EMH1005" s="41"/>
      <c r="EMI1005" s="41"/>
      <c r="EMJ1005" s="41"/>
      <c r="EMK1005" s="41"/>
      <c r="EML1005" s="41"/>
      <c r="EMM1005" s="41"/>
      <c r="EMN1005" s="41"/>
      <c r="EMO1005" s="41"/>
      <c r="EMP1005" s="41"/>
      <c r="EMQ1005" s="41"/>
      <c r="EMR1005" s="41"/>
      <c r="EMS1005" s="41"/>
      <c r="EMT1005" s="41"/>
      <c r="EMU1005" s="41"/>
      <c r="EMV1005" s="41"/>
      <c r="EMW1005" s="41"/>
      <c r="EMX1005" s="41"/>
      <c r="EMY1005" s="41"/>
      <c r="EMZ1005" s="41"/>
      <c r="ENA1005" s="41"/>
      <c r="ENB1005" s="41"/>
      <c r="ENC1005" s="41"/>
      <c r="END1005" s="41"/>
      <c r="ENE1005" s="41"/>
      <c r="ENF1005" s="41"/>
      <c r="ENG1005" s="41"/>
      <c r="ENH1005" s="41"/>
      <c r="ENI1005" s="41"/>
      <c r="ENJ1005" s="41"/>
      <c r="ENK1005" s="41"/>
      <c r="ENL1005" s="41"/>
      <c r="ENM1005" s="41"/>
      <c r="ENN1005" s="41"/>
      <c r="ENO1005" s="41"/>
      <c r="ENP1005" s="41"/>
      <c r="ENQ1005" s="41"/>
      <c r="ENR1005" s="41"/>
      <c r="ENS1005" s="41"/>
      <c r="ENT1005" s="41"/>
      <c r="ENU1005" s="41"/>
      <c r="ENV1005" s="41"/>
      <c r="ENW1005" s="41"/>
      <c r="ENX1005" s="41"/>
      <c r="ENY1005" s="41"/>
      <c r="ENZ1005" s="41"/>
      <c r="EOA1005" s="41"/>
      <c r="EOB1005" s="41"/>
      <c r="EOC1005" s="41"/>
      <c r="EOD1005" s="41"/>
      <c r="EOE1005" s="41"/>
      <c r="EOF1005" s="41"/>
      <c r="EOG1005" s="41"/>
      <c r="EOH1005" s="41"/>
      <c r="EOI1005" s="41"/>
      <c r="EOJ1005" s="41"/>
      <c r="EOK1005" s="41"/>
      <c r="EOL1005" s="41"/>
      <c r="EOM1005" s="41"/>
      <c r="EON1005" s="41"/>
      <c r="EOO1005" s="41"/>
      <c r="EOP1005" s="41"/>
      <c r="EOQ1005" s="41"/>
      <c r="EOR1005" s="41"/>
      <c r="EOS1005" s="41"/>
      <c r="EOT1005" s="41"/>
      <c r="EOU1005" s="41"/>
      <c r="EOV1005" s="41"/>
      <c r="EOW1005" s="41"/>
      <c r="EOX1005" s="41"/>
      <c r="EOY1005" s="41"/>
      <c r="EOZ1005" s="41"/>
      <c r="EPA1005" s="41"/>
      <c r="EPB1005" s="41"/>
      <c r="EPC1005" s="41"/>
      <c r="EPD1005" s="41"/>
      <c r="EPE1005" s="41"/>
      <c r="EPF1005" s="41"/>
      <c r="EPG1005" s="41"/>
      <c r="EPH1005" s="41"/>
      <c r="EPI1005" s="41"/>
      <c r="EPJ1005" s="41"/>
      <c r="EPK1005" s="41"/>
      <c r="EPL1005" s="41"/>
      <c r="EPM1005" s="41"/>
      <c r="EPN1005" s="41"/>
      <c r="EPO1005" s="41"/>
      <c r="EPP1005" s="41"/>
      <c r="EPQ1005" s="41"/>
      <c r="EPR1005" s="41"/>
      <c r="EPS1005" s="41"/>
      <c r="EPT1005" s="41"/>
      <c r="EPU1005" s="41"/>
      <c r="EPV1005" s="41"/>
      <c r="EPW1005" s="41"/>
      <c r="EPX1005" s="41"/>
      <c r="EPY1005" s="41"/>
      <c r="EPZ1005" s="41"/>
      <c r="EQA1005" s="41"/>
      <c r="EQB1005" s="41"/>
      <c r="EQC1005" s="41"/>
      <c r="EQD1005" s="41"/>
      <c r="EQE1005" s="41"/>
      <c r="EQF1005" s="41"/>
      <c r="EQG1005" s="41"/>
      <c r="EQH1005" s="41"/>
      <c r="EQI1005" s="41"/>
      <c r="EQJ1005" s="41"/>
      <c r="EQK1005" s="41"/>
      <c r="EQL1005" s="41"/>
      <c r="EQM1005" s="41"/>
      <c r="EQN1005" s="41"/>
      <c r="EQO1005" s="41"/>
      <c r="EQP1005" s="41"/>
      <c r="EQQ1005" s="41"/>
      <c r="EQR1005" s="41"/>
      <c r="EQS1005" s="41"/>
      <c r="EQT1005" s="41"/>
      <c r="EQU1005" s="41"/>
      <c r="EQV1005" s="41"/>
      <c r="EQW1005" s="41"/>
      <c r="EQX1005" s="41"/>
      <c r="EQY1005" s="41"/>
      <c r="EQZ1005" s="41"/>
      <c r="ERA1005" s="41"/>
      <c r="ERB1005" s="41"/>
      <c r="ERC1005" s="41"/>
      <c r="ERD1005" s="41"/>
      <c r="ERE1005" s="41"/>
      <c r="ERF1005" s="41"/>
      <c r="ERG1005" s="41"/>
      <c r="ERH1005" s="41"/>
      <c r="ERI1005" s="41"/>
      <c r="ERJ1005" s="41"/>
      <c r="ERK1005" s="41"/>
      <c r="ERL1005" s="41"/>
      <c r="ERM1005" s="41"/>
      <c r="ERN1005" s="41"/>
      <c r="ERO1005" s="41"/>
      <c r="ERP1005" s="41"/>
      <c r="ERQ1005" s="41"/>
      <c r="ERR1005" s="41"/>
      <c r="ERS1005" s="41"/>
      <c r="ERT1005" s="41"/>
      <c r="ERU1005" s="41"/>
      <c r="ERV1005" s="41"/>
      <c r="ERW1005" s="41"/>
      <c r="ERX1005" s="41"/>
      <c r="ERY1005" s="41"/>
      <c r="ERZ1005" s="41"/>
      <c r="ESA1005" s="41"/>
      <c r="ESB1005" s="41"/>
      <c r="ESC1005" s="41"/>
      <c r="ESD1005" s="41"/>
      <c r="ESE1005" s="41"/>
      <c r="ESF1005" s="41"/>
      <c r="ESG1005" s="41"/>
      <c r="ESH1005" s="41"/>
      <c r="ESI1005" s="41"/>
      <c r="ESJ1005" s="41"/>
      <c r="ESK1005" s="41"/>
      <c r="ESL1005" s="41"/>
      <c r="ESM1005" s="41"/>
      <c r="ESN1005" s="41"/>
      <c r="ESO1005" s="41"/>
      <c r="ESP1005" s="41"/>
      <c r="ESQ1005" s="41"/>
      <c r="ESR1005" s="41"/>
      <c r="ESS1005" s="41"/>
      <c r="EST1005" s="41"/>
      <c r="ESU1005" s="41"/>
      <c r="ESV1005" s="41"/>
      <c r="ESW1005" s="41"/>
      <c r="ESX1005" s="41"/>
      <c r="ESY1005" s="41"/>
      <c r="ESZ1005" s="41"/>
      <c r="ETA1005" s="41"/>
      <c r="ETB1005" s="41"/>
      <c r="ETC1005" s="41"/>
      <c r="ETD1005" s="41"/>
      <c r="ETE1005" s="41"/>
      <c r="ETF1005" s="41"/>
      <c r="ETG1005" s="41"/>
      <c r="ETH1005" s="41"/>
      <c r="ETI1005" s="41"/>
      <c r="ETJ1005" s="41"/>
      <c r="ETK1005" s="41"/>
      <c r="ETL1005" s="41"/>
      <c r="ETM1005" s="41"/>
      <c r="ETN1005" s="41"/>
      <c r="ETO1005" s="41"/>
      <c r="ETP1005" s="41"/>
      <c r="ETQ1005" s="41"/>
      <c r="ETR1005" s="41"/>
      <c r="ETS1005" s="41"/>
      <c r="ETT1005" s="41"/>
      <c r="ETU1005" s="41"/>
      <c r="ETV1005" s="41"/>
      <c r="ETW1005" s="41"/>
      <c r="ETX1005" s="41"/>
      <c r="ETY1005" s="41"/>
      <c r="ETZ1005" s="41"/>
      <c r="EUA1005" s="41"/>
      <c r="EUB1005" s="41"/>
      <c r="EUC1005" s="41"/>
      <c r="EUD1005" s="41"/>
      <c r="EUE1005" s="41"/>
      <c r="EUF1005" s="41"/>
      <c r="EUG1005" s="41"/>
      <c r="EUH1005" s="41"/>
      <c r="EUI1005" s="41"/>
      <c r="EUJ1005" s="41"/>
      <c r="EUK1005" s="41"/>
      <c r="EUL1005" s="41"/>
      <c r="EUM1005" s="41"/>
      <c r="EUN1005" s="41"/>
      <c r="EUO1005" s="41"/>
      <c r="EUP1005" s="41"/>
      <c r="EUQ1005" s="41"/>
      <c r="EUR1005" s="41"/>
      <c r="EUS1005" s="41"/>
      <c r="EUT1005" s="41"/>
      <c r="EUU1005" s="41"/>
      <c r="EUV1005" s="41"/>
      <c r="EUW1005" s="41"/>
      <c r="EUX1005" s="41"/>
      <c r="EUY1005" s="41"/>
      <c r="EUZ1005" s="41"/>
      <c r="EVA1005" s="41"/>
      <c r="EVB1005" s="41"/>
      <c r="EVC1005" s="41"/>
      <c r="EVD1005" s="41"/>
      <c r="EVE1005" s="41"/>
      <c r="EVF1005" s="41"/>
      <c r="EVG1005" s="41"/>
      <c r="EVH1005" s="41"/>
      <c r="EVI1005" s="41"/>
      <c r="EVJ1005" s="41"/>
      <c r="EVK1005" s="41"/>
      <c r="EVL1005" s="41"/>
      <c r="EVM1005" s="41"/>
      <c r="EVN1005" s="41"/>
      <c r="EVO1005" s="41"/>
      <c r="EVP1005" s="41"/>
      <c r="EVQ1005" s="41"/>
      <c r="EVR1005" s="41"/>
      <c r="EVS1005" s="41"/>
      <c r="EVT1005" s="41"/>
      <c r="EVU1005" s="41"/>
      <c r="EVV1005" s="41"/>
      <c r="EVW1005" s="41"/>
      <c r="EVX1005" s="41"/>
      <c r="EVY1005" s="41"/>
      <c r="EVZ1005" s="41"/>
      <c r="EWA1005" s="41"/>
      <c r="EWB1005" s="41"/>
      <c r="EWC1005" s="41"/>
      <c r="EWD1005" s="41"/>
      <c r="EWE1005" s="41"/>
      <c r="EWF1005" s="41"/>
      <c r="EWG1005" s="41"/>
      <c r="EWH1005" s="41"/>
      <c r="EWI1005" s="41"/>
      <c r="EWJ1005" s="41"/>
      <c r="EWK1005" s="41"/>
      <c r="EWL1005" s="41"/>
      <c r="EWM1005" s="41"/>
      <c r="EWN1005" s="41"/>
      <c r="EWO1005" s="41"/>
      <c r="EWP1005" s="41"/>
      <c r="EWQ1005" s="41"/>
      <c r="EWR1005" s="41"/>
      <c r="EWS1005" s="41"/>
      <c r="EWT1005" s="41"/>
      <c r="EWU1005" s="41"/>
      <c r="EWV1005" s="41"/>
      <c r="EWW1005" s="41"/>
      <c r="EWX1005" s="41"/>
      <c r="EWY1005" s="41"/>
      <c r="EWZ1005" s="41"/>
      <c r="EXA1005" s="41"/>
      <c r="EXB1005" s="41"/>
      <c r="EXC1005" s="41"/>
      <c r="EXD1005" s="41"/>
      <c r="EXE1005" s="41"/>
      <c r="EXF1005" s="41"/>
      <c r="EXG1005" s="41"/>
      <c r="EXH1005" s="41"/>
      <c r="EXI1005" s="41"/>
      <c r="EXJ1005" s="41"/>
      <c r="EXK1005" s="41"/>
      <c r="EXL1005" s="41"/>
      <c r="EXM1005" s="41"/>
      <c r="EXN1005" s="41"/>
      <c r="EXO1005" s="41"/>
      <c r="EXP1005" s="41"/>
      <c r="EXQ1005" s="41"/>
      <c r="EXR1005" s="41"/>
      <c r="EXS1005" s="41"/>
      <c r="EXT1005" s="41"/>
      <c r="EXU1005" s="41"/>
      <c r="EXV1005" s="41"/>
      <c r="EXW1005" s="41"/>
      <c r="EXX1005" s="41"/>
      <c r="EXY1005" s="41"/>
      <c r="EXZ1005" s="41"/>
      <c r="EYA1005" s="41"/>
      <c r="EYB1005" s="41"/>
      <c r="EYC1005" s="41"/>
      <c r="EYD1005" s="41"/>
      <c r="EYE1005" s="41"/>
      <c r="EYF1005" s="41"/>
      <c r="EYG1005" s="41"/>
      <c r="EYH1005" s="41"/>
      <c r="EYI1005" s="41"/>
      <c r="EYJ1005" s="41"/>
      <c r="EYK1005" s="41"/>
      <c r="EYL1005" s="41"/>
      <c r="EYM1005" s="41"/>
      <c r="EYN1005" s="41"/>
      <c r="EYO1005" s="41"/>
      <c r="EYP1005" s="41"/>
      <c r="EYQ1005" s="41"/>
      <c r="EYR1005" s="41"/>
      <c r="EYS1005" s="41"/>
      <c r="EYT1005" s="41"/>
      <c r="EYU1005" s="41"/>
      <c r="EYV1005" s="41"/>
      <c r="EYW1005" s="41"/>
      <c r="EYX1005" s="41"/>
      <c r="EYY1005" s="41"/>
      <c r="EYZ1005" s="41"/>
      <c r="EZA1005" s="41"/>
      <c r="EZB1005" s="41"/>
      <c r="EZC1005" s="41"/>
      <c r="EZD1005" s="41"/>
      <c r="EZE1005" s="41"/>
      <c r="EZF1005" s="41"/>
      <c r="EZG1005" s="41"/>
      <c r="EZH1005" s="41"/>
      <c r="EZI1005" s="41"/>
      <c r="EZJ1005" s="41"/>
      <c r="EZK1005" s="41"/>
      <c r="EZL1005" s="41"/>
      <c r="EZM1005" s="41"/>
      <c r="EZN1005" s="41"/>
      <c r="EZO1005" s="41"/>
      <c r="EZP1005" s="41"/>
      <c r="EZQ1005" s="41"/>
      <c r="EZR1005" s="41"/>
      <c r="EZS1005" s="41"/>
      <c r="EZT1005" s="41"/>
      <c r="EZU1005" s="41"/>
      <c r="EZV1005" s="41"/>
      <c r="EZW1005" s="41"/>
      <c r="EZX1005" s="41"/>
      <c r="EZY1005" s="41"/>
      <c r="EZZ1005" s="41"/>
      <c r="FAA1005" s="41"/>
      <c r="FAB1005" s="41"/>
      <c r="FAC1005" s="41"/>
      <c r="FAD1005" s="41"/>
      <c r="FAE1005" s="41"/>
      <c r="FAF1005" s="41"/>
      <c r="FAG1005" s="41"/>
      <c r="FAH1005" s="41"/>
      <c r="FAI1005" s="41"/>
      <c r="FAJ1005" s="41"/>
      <c r="FAK1005" s="41"/>
      <c r="FAL1005" s="41"/>
      <c r="FAM1005" s="41"/>
      <c r="FAN1005" s="41"/>
      <c r="FAO1005" s="41"/>
      <c r="FAP1005" s="41"/>
      <c r="FAQ1005" s="41"/>
      <c r="FAR1005" s="41"/>
      <c r="FAS1005" s="41"/>
      <c r="FAT1005" s="41"/>
      <c r="FAU1005" s="41"/>
      <c r="FAV1005" s="41"/>
      <c r="FAW1005" s="41"/>
      <c r="FAX1005" s="41"/>
      <c r="FAY1005" s="41"/>
      <c r="FAZ1005" s="41"/>
      <c r="FBA1005" s="41"/>
      <c r="FBB1005" s="41"/>
      <c r="FBC1005" s="41"/>
      <c r="FBD1005" s="41"/>
      <c r="FBE1005" s="41"/>
      <c r="FBF1005" s="41"/>
      <c r="FBG1005" s="41"/>
      <c r="FBH1005" s="41"/>
      <c r="FBI1005" s="41"/>
      <c r="FBJ1005" s="41"/>
      <c r="FBK1005" s="41"/>
      <c r="FBL1005" s="41"/>
      <c r="FBM1005" s="41"/>
      <c r="FBN1005" s="41"/>
      <c r="FBO1005" s="41"/>
      <c r="FBP1005" s="41"/>
      <c r="FBQ1005" s="41"/>
      <c r="FBR1005" s="41"/>
      <c r="FBS1005" s="41"/>
      <c r="FBT1005" s="41"/>
      <c r="FBU1005" s="41"/>
      <c r="FBV1005" s="41"/>
      <c r="FBW1005" s="41"/>
      <c r="FBX1005" s="41"/>
      <c r="FBY1005" s="41"/>
      <c r="FBZ1005" s="41"/>
      <c r="FCA1005" s="41"/>
      <c r="FCB1005" s="41"/>
      <c r="FCC1005" s="41"/>
      <c r="FCD1005" s="41"/>
      <c r="FCE1005" s="41"/>
      <c r="FCF1005" s="41"/>
      <c r="FCG1005" s="41"/>
      <c r="FCH1005" s="41"/>
      <c r="FCI1005" s="41"/>
      <c r="FCJ1005" s="41"/>
      <c r="FCK1005" s="41"/>
      <c r="FCL1005" s="41"/>
      <c r="FCM1005" s="41"/>
      <c r="FCN1005" s="41"/>
      <c r="FCO1005" s="41"/>
      <c r="FCP1005" s="41"/>
      <c r="FCQ1005" s="41"/>
      <c r="FCR1005" s="41"/>
      <c r="FCS1005" s="41"/>
      <c r="FCT1005" s="41"/>
      <c r="FCU1005" s="41"/>
      <c r="FCV1005" s="41"/>
      <c r="FCW1005" s="41"/>
      <c r="FCX1005" s="41"/>
      <c r="FCY1005" s="41"/>
      <c r="FCZ1005" s="41"/>
      <c r="FDA1005" s="41"/>
      <c r="FDB1005" s="41"/>
      <c r="FDC1005" s="41"/>
      <c r="FDD1005" s="41"/>
      <c r="FDE1005" s="41"/>
      <c r="FDF1005" s="41"/>
      <c r="FDG1005" s="41"/>
      <c r="FDH1005" s="41"/>
      <c r="FDI1005" s="41"/>
      <c r="FDJ1005" s="41"/>
      <c r="FDK1005" s="41"/>
      <c r="FDL1005" s="41"/>
      <c r="FDM1005" s="41"/>
      <c r="FDN1005" s="41"/>
      <c r="FDO1005" s="41"/>
      <c r="FDP1005" s="41"/>
      <c r="FDQ1005" s="41"/>
      <c r="FDR1005" s="41"/>
      <c r="FDS1005" s="41"/>
      <c r="FDT1005" s="41"/>
      <c r="FDU1005" s="41"/>
      <c r="FDV1005" s="41"/>
      <c r="FDW1005" s="41"/>
      <c r="FDX1005" s="41"/>
      <c r="FDY1005" s="41"/>
      <c r="FDZ1005" s="41"/>
      <c r="FEA1005" s="41"/>
      <c r="FEB1005" s="41"/>
      <c r="FEC1005" s="41"/>
      <c r="FED1005" s="41"/>
      <c r="FEE1005" s="41"/>
      <c r="FEF1005" s="41"/>
      <c r="FEG1005" s="41"/>
      <c r="FEH1005" s="41"/>
      <c r="FEI1005" s="41"/>
      <c r="FEJ1005" s="41"/>
      <c r="FEK1005" s="41"/>
      <c r="FEL1005" s="41"/>
      <c r="FEM1005" s="41"/>
      <c r="FEN1005" s="41"/>
      <c r="FEO1005" s="41"/>
      <c r="FEP1005" s="41"/>
      <c r="FEQ1005" s="41"/>
      <c r="FER1005" s="41"/>
      <c r="FES1005" s="41"/>
      <c r="FET1005" s="41"/>
      <c r="FEU1005" s="41"/>
      <c r="FEV1005" s="41"/>
      <c r="FEW1005" s="41"/>
      <c r="FEX1005" s="41"/>
      <c r="FEY1005" s="41"/>
      <c r="FEZ1005" s="41"/>
      <c r="FFA1005" s="41"/>
      <c r="FFB1005" s="41"/>
      <c r="FFC1005" s="41"/>
      <c r="FFD1005" s="41"/>
      <c r="FFE1005" s="41"/>
      <c r="FFF1005" s="41"/>
      <c r="FFG1005" s="41"/>
      <c r="FFH1005" s="41"/>
      <c r="FFI1005" s="41"/>
      <c r="FFJ1005" s="41"/>
      <c r="FFK1005" s="41"/>
      <c r="FFL1005" s="41"/>
      <c r="FFM1005" s="41"/>
      <c r="FFN1005" s="41"/>
      <c r="FFO1005" s="41"/>
      <c r="FFP1005" s="41"/>
      <c r="FFQ1005" s="41"/>
      <c r="FFR1005" s="41"/>
      <c r="FFS1005" s="41"/>
      <c r="FFT1005" s="41"/>
      <c r="FFU1005" s="41"/>
      <c r="FFV1005" s="41"/>
      <c r="FFW1005" s="41"/>
      <c r="FFX1005" s="41"/>
      <c r="FFY1005" s="41"/>
      <c r="FFZ1005" s="41"/>
      <c r="FGA1005" s="41"/>
      <c r="FGB1005" s="41"/>
      <c r="FGC1005" s="41"/>
      <c r="FGD1005" s="41"/>
      <c r="FGE1005" s="41"/>
      <c r="FGF1005" s="41"/>
      <c r="FGG1005" s="41"/>
      <c r="FGH1005" s="41"/>
      <c r="FGI1005" s="41"/>
      <c r="FGJ1005" s="41"/>
      <c r="FGK1005" s="41"/>
      <c r="FGL1005" s="41"/>
      <c r="FGM1005" s="41"/>
      <c r="FGN1005" s="41"/>
      <c r="FGO1005" s="41"/>
      <c r="FGP1005" s="41"/>
      <c r="FGQ1005" s="41"/>
      <c r="FGR1005" s="41"/>
      <c r="FGS1005" s="41"/>
      <c r="FGT1005" s="41"/>
      <c r="FGU1005" s="41"/>
      <c r="FGV1005" s="41"/>
      <c r="FGW1005" s="41"/>
      <c r="FGX1005" s="41"/>
      <c r="FGY1005" s="41"/>
      <c r="FGZ1005" s="41"/>
      <c r="FHA1005" s="41"/>
      <c r="FHB1005" s="41"/>
      <c r="FHC1005" s="41"/>
      <c r="FHD1005" s="41"/>
      <c r="FHE1005" s="41"/>
      <c r="FHF1005" s="41"/>
      <c r="FHG1005" s="41"/>
      <c r="FHH1005" s="41"/>
      <c r="FHI1005" s="41"/>
      <c r="FHJ1005" s="41"/>
      <c r="FHK1005" s="41"/>
      <c r="FHL1005" s="41"/>
      <c r="FHM1005" s="41"/>
      <c r="FHN1005" s="41"/>
      <c r="FHO1005" s="41"/>
      <c r="FHP1005" s="41"/>
      <c r="FHQ1005" s="41"/>
      <c r="FHR1005" s="41"/>
      <c r="FHS1005" s="41"/>
      <c r="FHT1005" s="41"/>
      <c r="FHU1005" s="41"/>
      <c r="FHV1005" s="41"/>
      <c r="FHW1005" s="41"/>
      <c r="FHX1005" s="41"/>
      <c r="FHY1005" s="41"/>
      <c r="FHZ1005" s="41"/>
      <c r="FIA1005" s="41"/>
      <c r="FIB1005" s="41"/>
      <c r="FIC1005" s="41"/>
      <c r="FID1005" s="41"/>
      <c r="FIE1005" s="41"/>
      <c r="FIF1005" s="41"/>
      <c r="FIG1005" s="41"/>
      <c r="FIH1005" s="41"/>
      <c r="FII1005" s="41"/>
      <c r="FIJ1005" s="41"/>
      <c r="FIK1005" s="41"/>
      <c r="FIL1005" s="41"/>
      <c r="FIM1005" s="41"/>
      <c r="FIN1005" s="41"/>
      <c r="FIO1005" s="41"/>
      <c r="FIP1005" s="41"/>
      <c r="FIQ1005" s="41"/>
      <c r="FIR1005" s="41"/>
      <c r="FIS1005" s="41"/>
      <c r="FIT1005" s="41"/>
      <c r="FIU1005" s="41"/>
      <c r="FIV1005" s="41"/>
      <c r="FIW1005" s="41"/>
      <c r="FIX1005" s="41"/>
      <c r="FIY1005" s="41"/>
      <c r="FIZ1005" s="41"/>
      <c r="FJA1005" s="41"/>
      <c r="FJB1005" s="41"/>
      <c r="FJC1005" s="41"/>
      <c r="FJD1005" s="41"/>
      <c r="FJE1005" s="41"/>
      <c r="FJF1005" s="41"/>
      <c r="FJG1005" s="41"/>
      <c r="FJH1005" s="41"/>
      <c r="FJI1005" s="41"/>
      <c r="FJJ1005" s="41"/>
      <c r="FJK1005" s="41"/>
      <c r="FJL1005" s="41"/>
      <c r="FJM1005" s="41"/>
      <c r="FJN1005" s="41"/>
      <c r="FJO1005" s="41"/>
      <c r="FJP1005" s="41"/>
      <c r="FJQ1005" s="41"/>
      <c r="FJR1005" s="41"/>
      <c r="FJS1005" s="41"/>
      <c r="FJT1005" s="41"/>
      <c r="FJU1005" s="41"/>
      <c r="FJV1005" s="41"/>
      <c r="FJW1005" s="41"/>
      <c r="FJX1005" s="41"/>
      <c r="FJY1005" s="41"/>
      <c r="FJZ1005" s="41"/>
      <c r="FKA1005" s="41"/>
      <c r="FKB1005" s="41"/>
      <c r="FKC1005" s="41"/>
      <c r="FKD1005" s="41"/>
      <c r="FKE1005" s="41"/>
      <c r="FKF1005" s="41"/>
      <c r="FKG1005" s="41"/>
      <c r="FKH1005" s="41"/>
      <c r="FKI1005" s="41"/>
      <c r="FKJ1005" s="41"/>
      <c r="FKK1005" s="41"/>
      <c r="FKL1005" s="41"/>
      <c r="FKM1005" s="41"/>
      <c r="FKN1005" s="41"/>
      <c r="FKO1005" s="41"/>
      <c r="FKP1005" s="41"/>
      <c r="FKQ1005" s="41"/>
      <c r="FKR1005" s="41"/>
      <c r="FKS1005" s="41"/>
      <c r="FKT1005" s="41"/>
      <c r="FKU1005" s="41"/>
      <c r="FKV1005" s="41"/>
      <c r="FKW1005" s="41"/>
      <c r="FKX1005" s="41"/>
      <c r="FKY1005" s="41"/>
      <c r="FKZ1005" s="41"/>
      <c r="FLA1005" s="41"/>
      <c r="FLB1005" s="41"/>
      <c r="FLC1005" s="41"/>
      <c r="FLD1005" s="41"/>
      <c r="FLE1005" s="41"/>
      <c r="FLF1005" s="41"/>
      <c r="FLG1005" s="41"/>
      <c r="FLH1005" s="41"/>
      <c r="FLI1005" s="41"/>
      <c r="FLJ1005" s="41"/>
      <c r="FLK1005" s="41"/>
      <c r="FLL1005" s="41"/>
      <c r="FLM1005" s="41"/>
      <c r="FLN1005" s="41"/>
      <c r="FLO1005" s="41"/>
      <c r="FLP1005" s="41"/>
      <c r="FLQ1005" s="41"/>
      <c r="FLR1005" s="41"/>
      <c r="FLS1005" s="41"/>
      <c r="FLT1005" s="41"/>
      <c r="FLU1005" s="41"/>
      <c r="FLV1005" s="41"/>
      <c r="FLW1005" s="41"/>
      <c r="FLX1005" s="41"/>
      <c r="FLY1005" s="41"/>
      <c r="FLZ1005" s="41"/>
      <c r="FMA1005" s="41"/>
      <c r="FMB1005" s="41"/>
      <c r="FMC1005" s="41"/>
      <c r="FMD1005" s="41"/>
      <c r="FME1005" s="41"/>
      <c r="FMF1005" s="41"/>
      <c r="FMG1005" s="41"/>
      <c r="FMH1005" s="41"/>
      <c r="FMI1005" s="41"/>
      <c r="FMJ1005" s="41"/>
      <c r="FMK1005" s="41"/>
      <c r="FML1005" s="41"/>
      <c r="FMM1005" s="41"/>
      <c r="FMN1005" s="41"/>
      <c r="FMO1005" s="41"/>
      <c r="FMP1005" s="41"/>
      <c r="FMQ1005" s="41"/>
      <c r="FMR1005" s="41"/>
      <c r="FMS1005" s="41"/>
      <c r="FMT1005" s="41"/>
      <c r="FMU1005" s="41"/>
      <c r="FMV1005" s="41"/>
      <c r="FMW1005" s="41"/>
      <c r="FMX1005" s="41"/>
      <c r="FMY1005" s="41"/>
      <c r="FMZ1005" s="41"/>
      <c r="FNA1005" s="41"/>
      <c r="FNB1005" s="41"/>
      <c r="FNC1005" s="41"/>
      <c r="FND1005" s="41"/>
      <c r="FNE1005" s="41"/>
      <c r="FNF1005" s="41"/>
      <c r="FNG1005" s="41"/>
      <c r="FNH1005" s="41"/>
      <c r="FNI1005" s="41"/>
      <c r="FNJ1005" s="41"/>
      <c r="FNK1005" s="41"/>
      <c r="FNL1005" s="41"/>
      <c r="FNM1005" s="41"/>
      <c r="FNN1005" s="41"/>
      <c r="FNO1005" s="41"/>
      <c r="FNP1005" s="41"/>
      <c r="FNQ1005" s="41"/>
      <c r="FNR1005" s="41"/>
      <c r="FNS1005" s="41"/>
      <c r="FNT1005" s="41"/>
      <c r="FNU1005" s="41"/>
      <c r="FNV1005" s="41"/>
      <c r="FNW1005" s="41"/>
      <c r="FNX1005" s="41"/>
      <c r="FNY1005" s="41"/>
      <c r="FNZ1005" s="41"/>
      <c r="FOA1005" s="41"/>
      <c r="FOB1005" s="41"/>
      <c r="FOC1005" s="41"/>
      <c r="FOD1005" s="41"/>
      <c r="FOE1005" s="41"/>
      <c r="FOF1005" s="41"/>
      <c r="FOG1005" s="41"/>
      <c r="FOH1005" s="41"/>
      <c r="FOI1005" s="41"/>
      <c r="FOJ1005" s="41"/>
      <c r="FOK1005" s="41"/>
      <c r="FOL1005" s="41"/>
      <c r="FOM1005" s="41"/>
      <c r="FON1005" s="41"/>
      <c r="FOO1005" s="41"/>
      <c r="FOP1005" s="41"/>
      <c r="FOQ1005" s="41"/>
      <c r="FOR1005" s="41"/>
      <c r="FOS1005" s="41"/>
      <c r="FOT1005" s="41"/>
      <c r="FOU1005" s="41"/>
      <c r="FOV1005" s="41"/>
      <c r="FOW1005" s="41"/>
      <c r="FOX1005" s="41"/>
      <c r="FOY1005" s="41"/>
      <c r="FOZ1005" s="41"/>
      <c r="FPA1005" s="41"/>
      <c r="FPB1005" s="41"/>
      <c r="FPC1005" s="41"/>
      <c r="FPD1005" s="41"/>
      <c r="FPE1005" s="41"/>
      <c r="FPF1005" s="41"/>
      <c r="FPG1005" s="41"/>
      <c r="FPH1005" s="41"/>
      <c r="FPI1005" s="41"/>
      <c r="FPJ1005" s="41"/>
      <c r="FPK1005" s="41"/>
      <c r="FPL1005" s="41"/>
      <c r="FPM1005" s="41"/>
      <c r="FPN1005" s="41"/>
      <c r="FPO1005" s="41"/>
      <c r="FPP1005" s="41"/>
      <c r="FPQ1005" s="41"/>
      <c r="FPR1005" s="41"/>
      <c r="FPS1005" s="41"/>
      <c r="FPT1005" s="41"/>
      <c r="FPU1005" s="41"/>
      <c r="FPV1005" s="41"/>
      <c r="FPW1005" s="41"/>
      <c r="FPX1005" s="41"/>
      <c r="FPY1005" s="41"/>
      <c r="FPZ1005" s="41"/>
      <c r="FQA1005" s="41"/>
      <c r="FQB1005" s="41"/>
      <c r="FQC1005" s="41"/>
      <c r="FQD1005" s="41"/>
      <c r="FQE1005" s="41"/>
      <c r="FQF1005" s="41"/>
      <c r="FQG1005" s="41"/>
      <c r="FQH1005" s="41"/>
      <c r="FQI1005" s="41"/>
      <c r="FQJ1005" s="41"/>
      <c r="FQK1005" s="41"/>
      <c r="FQL1005" s="41"/>
      <c r="FQM1005" s="41"/>
      <c r="FQN1005" s="41"/>
      <c r="FQO1005" s="41"/>
      <c r="FQP1005" s="41"/>
      <c r="FQQ1005" s="41"/>
      <c r="FQR1005" s="41"/>
      <c r="FQS1005" s="41"/>
      <c r="FQT1005" s="41"/>
      <c r="FQU1005" s="41"/>
      <c r="FQV1005" s="41"/>
      <c r="FQW1005" s="41"/>
      <c r="FQX1005" s="41"/>
      <c r="FQY1005" s="41"/>
      <c r="FQZ1005" s="41"/>
      <c r="FRA1005" s="41"/>
      <c r="FRB1005" s="41"/>
      <c r="FRC1005" s="41"/>
      <c r="FRD1005" s="41"/>
      <c r="FRE1005" s="41"/>
      <c r="FRF1005" s="41"/>
      <c r="FRG1005" s="41"/>
      <c r="FRH1005" s="41"/>
      <c r="FRI1005" s="41"/>
      <c r="FRJ1005" s="41"/>
      <c r="FRK1005" s="41"/>
      <c r="FRL1005" s="41"/>
      <c r="FRM1005" s="41"/>
      <c r="FRN1005" s="41"/>
      <c r="FRO1005" s="41"/>
      <c r="FRP1005" s="41"/>
      <c r="FRQ1005" s="41"/>
      <c r="FRR1005" s="41"/>
      <c r="FRS1005" s="41"/>
      <c r="FRT1005" s="41"/>
      <c r="FRU1005" s="41"/>
      <c r="FRV1005" s="41"/>
      <c r="FRW1005" s="41"/>
      <c r="FRX1005" s="41"/>
      <c r="FRY1005" s="41"/>
      <c r="FRZ1005" s="41"/>
      <c r="FSA1005" s="41"/>
      <c r="FSB1005" s="41"/>
      <c r="FSC1005" s="41"/>
      <c r="FSD1005" s="41"/>
      <c r="FSE1005" s="41"/>
      <c r="FSF1005" s="41"/>
      <c r="FSG1005" s="41"/>
      <c r="FSH1005" s="41"/>
      <c r="FSI1005" s="41"/>
      <c r="FSJ1005" s="41"/>
      <c r="FSK1005" s="41"/>
      <c r="FSL1005" s="41"/>
      <c r="FSM1005" s="41"/>
      <c r="FSN1005" s="41"/>
      <c r="FSO1005" s="41"/>
      <c r="FSP1005" s="41"/>
      <c r="FSQ1005" s="41"/>
      <c r="FSR1005" s="41"/>
      <c r="FSS1005" s="41"/>
      <c r="FST1005" s="41"/>
      <c r="FSU1005" s="41"/>
      <c r="FSV1005" s="41"/>
      <c r="FSW1005" s="41"/>
      <c r="FSX1005" s="41"/>
      <c r="FSY1005" s="41"/>
      <c r="FSZ1005" s="41"/>
      <c r="FTA1005" s="41"/>
      <c r="FTB1005" s="41"/>
      <c r="FTC1005" s="41"/>
      <c r="FTD1005" s="41"/>
      <c r="FTE1005" s="41"/>
      <c r="FTF1005" s="41"/>
      <c r="FTG1005" s="41"/>
      <c r="FTH1005" s="41"/>
      <c r="FTI1005" s="41"/>
      <c r="FTJ1005" s="41"/>
      <c r="FTK1005" s="41"/>
      <c r="FTL1005" s="41"/>
      <c r="FTM1005" s="41"/>
      <c r="FTN1005" s="41"/>
      <c r="FTO1005" s="41"/>
      <c r="FTP1005" s="41"/>
      <c r="FTQ1005" s="41"/>
      <c r="FTR1005" s="41"/>
      <c r="FTS1005" s="41"/>
      <c r="FTT1005" s="41"/>
      <c r="FTU1005" s="41"/>
      <c r="FTV1005" s="41"/>
      <c r="FTW1005" s="41"/>
      <c r="FTX1005" s="41"/>
      <c r="FTY1005" s="41"/>
      <c r="FTZ1005" s="41"/>
      <c r="FUA1005" s="41"/>
      <c r="FUB1005" s="41"/>
      <c r="FUC1005" s="41"/>
      <c r="FUD1005" s="41"/>
      <c r="FUE1005" s="41"/>
      <c r="FUF1005" s="41"/>
      <c r="FUG1005" s="41"/>
      <c r="FUH1005" s="41"/>
      <c r="FUI1005" s="41"/>
      <c r="FUJ1005" s="41"/>
      <c r="FUK1005" s="41"/>
      <c r="FUL1005" s="41"/>
      <c r="FUM1005" s="41"/>
      <c r="FUN1005" s="41"/>
      <c r="FUO1005" s="41"/>
      <c r="FUP1005" s="41"/>
      <c r="FUQ1005" s="41"/>
      <c r="FUR1005" s="41"/>
      <c r="FUS1005" s="41"/>
      <c r="FUT1005" s="41"/>
      <c r="FUU1005" s="41"/>
      <c r="FUV1005" s="41"/>
      <c r="FUW1005" s="41"/>
      <c r="FUX1005" s="41"/>
      <c r="FUY1005" s="41"/>
      <c r="FUZ1005" s="41"/>
      <c r="FVA1005" s="41"/>
      <c r="FVB1005" s="41"/>
      <c r="FVC1005" s="41"/>
      <c r="FVD1005" s="41"/>
      <c r="FVE1005" s="41"/>
      <c r="FVF1005" s="41"/>
      <c r="FVG1005" s="41"/>
      <c r="FVH1005" s="41"/>
      <c r="FVI1005" s="41"/>
      <c r="FVJ1005" s="41"/>
      <c r="FVK1005" s="41"/>
      <c r="FVL1005" s="41"/>
      <c r="FVM1005" s="41"/>
      <c r="FVN1005" s="41"/>
      <c r="FVO1005" s="41"/>
      <c r="FVP1005" s="41"/>
      <c r="FVQ1005" s="41"/>
      <c r="FVR1005" s="41"/>
      <c r="FVS1005" s="41"/>
      <c r="FVT1005" s="41"/>
      <c r="FVU1005" s="41"/>
      <c r="FVV1005" s="41"/>
      <c r="FVW1005" s="41"/>
      <c r="FVX1005" s="41"/>
      <c r="FVY1005" s="41"/>
      <c r="FVZ1005" s="41"/>
      <c r="FWA1005" s="41"/>
      <c r="FWB1005" s="41"/>
      <c r="FWC1005" s="41"/>
      <c r="FWD1005" s="41"/>
      <c r="FWE1005" s="41"/>
      <c r="FWF1005" s="41"/>
      <c r="FWG1005" s="41"/>
      <c r="FWH1005" s="41"/>
      <c r="FWI1005" s="41"/>
      <c r="FWJ1005" s="41"/>
      <c r="FWK1005" s="41"/>
      <c r="FWL1005" s="41"/>
      <c r="FWM1005" s="41"/>
      <c r="FWN1005" s="41"/>
      <c r="FWO1005" s="41"/>
      <c r="FWP1005" s="41"/>
      <c r="FWQ1005" s="41"/>
      <c r="FWR1005" s="41"/>
      <c r="FWS1005" s="41"/>
      <c r="FWT1005" s="41"/>
      <c r="FWU1005" s="41"/>
      <c r="FWV1005" s="41"/>
      <c r="FWW1005" s="41"/>
      <c r="FWX1005" s="41"/>
      <c r="FWY1005" s="41"/>
      <c r="FWZ1005" s="41"/>
      <c r="FXA1005" s="41"/>
      <c r="FXB1005" s="41"/>
      <c r="FXC1005" s="41"/>
      <c r="FXD1005" s="41"/>
      <c r="FXE1005" s="41"/>
      <c r="FXF1005" s="41"/>
      <c r="FXG1005" s="41"/>
      <c r="FXH1005" s="41"/>
      <c r="FXI1005" s="41"/>
      <c r="FXJ1005" s="41"/>
      <c r="FXK1005" s="41"/>
      <c r="FXL1005" s="41"/>
      <c r="FXM1005" s="41"/>
      <c r="FXN1005" s="41"/>
      <c r="FXO1005" s="41"/>
      <c r="FXP1005" s="41"/>
      <c r="FXQ1005" s="41"/>
      <c r="FXR1005" s="41"/>
      <c r="FXS1005" s="41"/>
      <c r="FXT1005" s="41"/>
      <c r="FXU1005" s="41"/>
      <c r="FXV1005" s="41"/>
      <c r="FXW1005" s="41"/>
      <c r="FXX1005" s="41"/>
      <c r="FXY1005" s="41"/>
      <c r="FXZ1005" s="41"/>
      <c r="FYA1005" s="41"/>
      <c r="FYB1005" s="41"/>
      <c r="FYC1005" s="41"/>
      <c r="FYD1005" s="41"/>
      <c r="FYE1005" s="41"/>
      <c r="FYF1005" s="41"/>
      <c r="FYG1005" s="41"/>
      <c r="FYH1005" s="41"/>
      <c r="FYI1005" s="41"/>
      <c r="FYJ1005" s="41"/>
      <c r="FYK1005" s="41"/>
      <c r="FYL1005" s="41"/>
      <c r="FYM1005" s="41"/>
      <c r="FYN1005" s="41"/>
      <c r="FYO1005" s="41"/>
      <c r="FYP1005" s="41"/>
      <c r="FYQ1005" s="41"/>
      <c r="FYR1005" s="41"/>
      <c r="FYS1005" s="41"/>
      <c r="FYT1005" s="41"/>
      <c r="FYU1005" s="41"/>
      <c r="FYV1005" s="41"/>
      <c r="FYW1005" s="41"/>
      <c r="FYX1005" s="41"/>
      <c r="FYY1005" s="41"/>
      <c r="FYZ1005" s="41"/>
      <c r="FZA1005" s="41"/>
      <c r="FZB1005" s="41"/>
      <c r="FZC1005" s="41"/>
      <c r="FZD1005" s="41"/>
      <c r="FZE1005" s="41"/>
      <c r="FZF1005" s="41"/>
      <c r="FZG1005" s="41"/>
      <c r="FZH1005" s="41"/>
      <c r="FZI1005" s="41"/>
      <c r="FZJ1005" s="41"/>
      <c r="FZK1005" s="41"/>
      <c r="FZL1005" s="41"/>
      <c r="FZM1005" s="41"/>
      <c r="FZN1005" s="41"/>
      <c r="FZO1005" s="41"/>
      <c r="FZP1005" s="41"/>
      <c r="FZQ1005" s="41"/>
      <c r="FZR1005" s="41"/>
      <c r="FZS1005" s="41"/>
      <c r="FZT1005" s="41"/>
      <c r="FZU1005" s="41"/>
      <c r="FZV1005" s="41"/>
      <c r="FZW1005" s="41"/>
      <c r="FZX1005" s="41"/>
      <c r="FZY1005" s="41"/>
      <c r="FZZ1005" s="41"/>
      <c r="GAA1005" s="41"/>
      <c r="GAB1005" s="41"/>
      <c r="GAC1005" s="41"/>
      <c r="GAD1005" s="41"/>
      <c r="GAE1005" s="41"/>
      <c r="GAF1005" s="41"/>
      <c r="GAG1005" s="41"/>
      <c r="GAH1005" s="41"/>
      <c r="GAI1005" s="41"/>
      <c r="GAJ1005" s="41"/>
      <c r="GAK1005" s="41"/>
      <c r="GAL1005" s="41"/>
      <c r="GAM1005" s="41"/>
      <c r="GAN1005" s="41"/>
      <c r="GAO1005" s="41"/>
      <c r="GAP1005" s="41"/>
      <c r="GAQ1005" s="41"/>
      <c r="GAR1005" s="41"/>
      <c r="GAS1005" s="41"/>
      <c r="GAT1005" s="41"/>
      <c r="GAU1005" s="41"/>
      <c r="GAV1005" s="41"/>
      <c r="GAW1005" s="41"/>
      <c r="GAX1005" s="41"/>
      <c r="GAY1005" s="41"/>
      <c r="GAZ1005" s="41"/>
      <c r="GBA1005" s="41"/>
      <c r="GBB1005" s="41"/>
      <c r="GBC1005" s="41"/>
      <c r="GBD1005" s="41"/>
      <c r="GBE1005" s="41"/>
      <c r="GBF1005" s="41"/>
      <c r="GBG1005" s="41"/>
      <c r="GBH1005" s="41"/>
      <c r="GBI1005" s="41"/>
      <c r="GBJ1005" s="41"/>
      <c r="GBK1005" s="41"/>
      <c r="GBL1005" s="41"/>
      <c r="GBM1005" s="41"/>
      <c r="GBN1005" s="41"/>
      <c r="GBO1005" s="41"/>
      <c r="GBP1005" s="41"/>
      <c r="GBQ1005" s="41"/>
      <c r="GBR1005" s="41"/>
      <c r="GBS1005" s="41"/>
      <c r="GBT1005" s="41"/>
      <c r="GBU1005" s="41"/>
      <c r="GBV1005" s="41"/>
      <c r="GBW1005" s="41"/>
      <c r="GBX1005" s="41"/>
      <c r="GBY1005" s="41"/>
      <c r="GBZ1005" s="41"/>
      <c r="GCA1005" s="41"/>
      <c r="GCB1005" s="41"/>
      <c r="GCC1005" s="41"/>
      <c r="GCD1005" s="41"/>
      <c r="GCE1005" s="41"/>
      <c r="GCF1005" s="41"/>
      <c r="GCG1005" s="41"/>
      <c r="GCH1005" s="41"/>
      <c r="GCI1005" s="41"/>
      <c r="GCJ1005" s="41"/>
      <c r="GCK1005" s="41"/>
      <c r="GCL1005" s="41"/>
      <c r="GCM1005" s="41"/>
      <c r="GCN1005" s="41"/>
      <c r="GCO1005" s="41"/>
      <c r="GCP1005" s="41"/>
      <c r="GCQ1005" s="41"/>
      <c r="GCR1005" s="41"/>
      <c r="GCS1005" s="41"/>
      <c r="GCT1005" s="41"/>
      <c r="GCU1005" s="41"/>
      <c r="GCV1005" s="41"/>
      <c r="GCW1005" s="41"/>
      <c r="GCX1005" s="41"/>
      <c r="GCY1005" s="41"/>
      <c r="GCZ1005" s="41"/>
      <c r="GDA1005" s="41"/>
      <c r="GDB1005" s="41"/>
      <c r="GDC1005" s="41"/>
      <c r="GDD1005" s="41"/>
      <c r="GDE1005" s="41"/>
      <c r="GDF1005" s="41"/>
      <c r="GDG1005" s="41"/>
      <c r="GDH1005" s="41"/>
      <c r="GDI1005" s="41"/>
      <c r="GDJ1005" s="41"/>
      <c r="GDK1005" s="41"/>
      <c r="GDL1005" s="41"/>
      <c r="GDM1005" s="41"/>
      <c r="GDN1005" s="41"/>
      <c r="GDO1005" s="41"/>
      <c r="GDP1005" s="41"/>
      <c r="GDQ1005" s="41"/>
      <c r="GDR1005" s="41"/>
      <c r="GDS1005" s="41"/>
      <c r="GDT1005" s="41"/>
      <c r="GDU1005" s="41"/>
      <c r="GDV1005" s="41"/>
      <c r="GDW1005" s="41"/>
      <c r="GDX1005" s="41"/>
      <c r="GDY1005" s="41"/>
      <c r="GDZ1005" s="41"/>
      <c r="GEA1005" s="41"/>
      <c r="GEB1005" s="41"/>
      <c r="GEC1005" s="41"/>
      <c r="GED1005" s="41"/>
      <c r="GEE1005" s="41"/>
      <c r="GEF1005" s="41"/>
      <c r="GEG1005" s="41"/>
      <c r="GEH1005" s="41"/>
      <c r="GEI1005" s="41"/>
      <c r="GEJ1005" s="41"/>
      <c r="GEK1005" s="41"/>
      <c r="GEL1005" s="41"/>
      <c r="GEM1005" s="41"/>
      <c r="GEN1005" s="41"/>
      <c r="GEO1005" s="41"/>
      <c r="GEP1005" s="41"/>
      <c r="GEQ1005" s="41"/>
      <c r="GER1005" s="41"/>
      <c r="GES1005" s="41"/>
      <c r="GET1005" s="41"/>
      <c r="GEU1005" s="41"/>
      <c r="GEV1005" s="41"/>
      <c r="GEW1005" s="41"/>
      <c r="GEX1005" s="41"/>
      <c r="GEY1005" s="41"/>
      <c r="GEZ1005" s="41"/>
      <c r="GFA1005" s="41"/>
      <c r="GFB1005" s="41"/>
      <c r="GFC1005" s="41"/>
      <c r="GFD1005" s="41"/>
      <c r="GFE1005" s="41"/>
      <c r="GFF1005" s="41"/>
      <c r="GFG1005" s="41"/>
      <c r="GFH1005" s="41"/>
      <c r="GFI1005" s="41"/>
      <c r="GFJ1005" s="41"/>
      <c r="GFK1005" s="41"/>
      <c r="GFL1005" s="41"/>
      <c r="GFM1005" s="41"/>
      <c r="GFN1005" s="41"/>
      <c r="GFO1005" s="41"/>
      <c r="GFP1005" s="41"/>
      <c r="GFQ1005" s="41"/>
      <c r="GFR1005" s="41"/>
      <c r="GFS1005" s="41"/>
      <c r="GFT1005" s="41"/>
      <c r="GFU1005" s="41"/>
      <c r="GFV1005" s="41"/>
      <c r="GFW1005" s="41"/>
      <c r="GFX1005" s="41"/>
      <c r="GFY1005" s="41"/>
      <c r="GFZ1005" s="41"/>
      <c r="GGA1005" s="41"/>
      <c r="GGB1005" s="41"/>
      <c r="GGC1005" s="41"/>
      <c r="GGD1005" s="41"/>
      <c r="GGE1005" s="41"/>
      <c r="GGF1005" s="41"/>
      <c r="GGG1005" s="41"/>
      <c r="GGH1005" s="41"/>
      <c r="GGI1005" s="41"/>
      <c r="GGJ1005" s="41"/>
      <c r="GGK1005" s="41"/>
      <c r="GGL1005" s="41"/>
      <c r="GGM1005" s="41"/>
      <c r="GGN1005" s="41"/>
      <c r="GGO1005" s="41"/>
      <c r="GGP1005" s="41"/>
      <c r="GGQ1005" s="41"/>
      <c r="GGR1005" s="41"/>
      <c r="GGS1005" s="41"/>
      <c r="GGT1005" s="41"/>
      <c r="GGU1005" s="41"/>
      <c r="GGV1005" s="41"/>
      <c r="GGW1005" s="41"/>
      <c r="GGX1005" s="41"/>
      <c r="GGY1005" s="41"/>
      <c r="GGZ1005" s="41"/>
      <c r="GHA1005" s="41"/>
      <c r="GHB1005" s="41"/>
      <c r="GHC1005" s="41"/>
      <c r="GHD1005" s="41"/>
      <c r="GHE1005" s="41"/>
      <c r="GHF1005" s="41"/>
      <c r="GHG1005" s="41"/>
      <c r="GHH1005" s="41"/>
      <c r="GHI1005" s="41"/>
      <c r="GHJ1005" s="41"/>
      <c r="GHK1005" s="41"/>
      <c r="GHL1005" s="41"/>
      <c r="GHM1005" s="41"/>
      <c r="GHN1005" s="41"/>
      <c r="GHO1005" s="41"/>
      <c r="GHP1005" s="41"/>
      <c r="GHQ1005" s="41"/>
      <c r="GHR1005" s="41"/>
      <c r="GHS1005" s="41"/>
      <c r="GHT1005" s="41"/>
      <c r="GHU1005" s="41"/>
      <c r="GHV1005" s="41"/>
      <c r="GHW1005" s="41"/>
      <c r="GHX1005" s="41"/>
      <c r="GHY1005" s="41"/>
      <c r="GHZ1005" s="41"/>
      <c r="GIA1005" s="41"/>
      <c r="GIB1005" s="41"/>
      <c r="GIC1005" s="41"/>
      <c r="GID1005" s="41"/>
      <c r="GIE1005" s="41"/>
      <c r="GIF1005" s="41"/>
      <c r="GIG1005" s="41"/>
      <c r="GIH1005" s="41"/>
      <c r="GII1005" s="41"/>
      <c r="GIJ1005" s="41"/>
      <c r="GIK1005" s="41"/>
      <c r="GIL1005" s="41"/>
      <c r="GIM1005" s="41"/>
      <c r="GIN1005" s="41"/>
      <c r="GIO1005" s="41"/>
      <c r="GIP1005" s="41"/>
      <c r="GIQ1005" s="41"/>
      <c r="GIR1005" s="41"/>
      <c r="GIS1005" s="41"/>
      <c r="GIT1005" s="41"/>
      <c r="GIU1005" s="41"/>
      <c r="GIV1005" s="41"/>
      <c r="GIW1005" s="41"/>
      <c r="GIX1005" s="41"/>
      <c r="GIY1005" s="41"/>
      <c r="GIZ1005" s="41"/>
      <c r="GJA1005" s="41"/>
      <c r="GJB1005" s="41"/>
      <c r="GJC1005" s="41"/>
      <c r="GJD1005" s="41"/>
      <c r="GJE1005" s="41"/>
      <c r="GJF1005" s="41"/>
      <c r="GJG1005" s="41"/>
      <c r="GJH1005" s="41"/>
      <c r="GJI1005" s="41"/>
      <c r="GJJ1005" s="41"/>
      <c r="GJK1005" s="41"/>
      <c r="GJL1005" s="41"/>
      <c r="GJM1005" s="41"/>
      <c r="GJN1005" s="41"/>
      <c r="GJO1005" s="41"/>
      <c r="GJP1005" s="41"/>
      <c r="GJQ1005" s="41"/>
      <c r="GJR1005" s="41"/>
      <c r="GJS1005" s="41"/>
      <c r="GJT1005" s="41"/>
      <c r="GJU1005" s="41"/>
      <c r="GJV1005" s="41"/>
      <c r="GJW1005" s="41"/>
      <c r="GJX1005" s="41"/>
      <c r="GJY1005" s="41"/>
      <c r="GJZ1005" s="41"/>
      <c r="GKA1005" s="41"/>
      <c r="GKB1005" s="41"/>
      <c r="GKC1005" s="41"/>
      <c r="GKD1005" s="41"/>
      <c r="GKE1005" s="41"/>
      <c r="GKF1005" s="41"/>
      <c r="GKG1005" s="41"/>
      <c r="GKH1005" s="41"/>
      <c r="GKI1005" s="41"/>
      <c r="GKJ1005" s="41"/>
      <c r="GKK1005" s="41"/>
      <c r="GKL1005" s="41"/>
      <c r="GKM1005" s="41"/>
      <c r="GKN1005" s="41"/>
      <c r="GKO1005" s="41"/>
      <c r="GKP1005" s="41"/>
      <c r="GKQ1005" s="41"/>
      <c r="GKR1005" s="41"/>
      <c r="GKS1005" s="41"/>
      <c r="GKT1005" s="41"/>
      <c r="GKU1005" s="41"/>
      <c r="GKV1005" s="41"/>
      <c r="GKW1005" s="41"/>
      <c r="GKX1005" s="41"/>
      <c r="GKY1005" s="41"/>
      <c r="GKZ1005" s="41"/>
      <c r="GLA1005" s="41"/>
      <c r="GLB1005" s="41"/>
      <c r="GLC1005" s="41"/>
      <c r="GLD1005" s="41"/>
      <c r="GLE1005" s="41"/>
      <c r="GLF1005" s="41"/>
      <c r="GLG1005" s="41"/>
      <c r="GLH1005" s="41"/>
      <c r="GLI1005" s="41"/>
      <c r="GLJ1005" s="41"/>
      <c r="GLK1005" s="41"/>
      <c r="GLL1005" s="41"/>
      <c r="GLM1005" s="41"/>
      <c r="GLN1005" s="41"/>
      <c r="GLO1005" s="41"/>
      <c r="GLP1005" s="41"/>
      <c r="GLQ1005" s="41"/>
      <c r="GLR1005" s="41"/>
      <c r="GLS1005" s="41"/>
      <c r="GLT1005" s="41"/>
      <c r="GLU1005" s="41"/>
      <c r="GLV1005" s="41"/>
      <c r="GLW1005" s="41"/>
      <c r="GLX1005" s="41"/>
      <c r="GLY1005" s="41"/>
      <c r="GLZ1005" s="41"/>
      <c r="GMA1005" s="41"/>
      <c r="GMB1005" s="41"/>
      <c r="GMC1005" s="41"/>
      <c r="GMD1005" s="41"/>
      <c r="GME1005" s="41"/>
      <c r="GMF1005" s="41"/>
      <c r="GMG1005" s="41"/>
      <c r="GMH1005" s="41"/>
      <c r="GMI1005" s="41"/>
      <c r="GMJ1005" s="41"/>
      <c r="GMK1005" s="41"/>
      <c r="GML1005" s="41"/>
      <c r="GMM1005" s="41"/>
      <c r="GMN1005" s="41"/>
      <c r="GMO1005" s="41"/>
      <c r="GMP1005" s="41"/>
      <c r="GMQ1005" s="41"/>
      <c r="GMR1005" s="41"/>
      <c r="GMS1005" s="41"/>
      <c r="GMT1005" s="41"/>
      <c r="GMU1005" s="41"/>
      <c r="GMV1005" s="41"/>
      <c r="GMW1005" s="41"/>
      <c r="GMX1005" s="41"/>
      <c r="GMY1005" s="41"/>
      <c r="GMZ1005" s="41"/>
      <c r="GNA1005" s="41"/>
      <c r="GNB1005" s="41"/>
      <c r="GNC1005" s="41"/>
      <c r="GND1005" s="41"/>
      <c r="GNE1005" s="41"/>
      <c r="GNF1005" s="41"/>
      <c r="GNG1005" s="41"/>
      <c r="GNH1005" s="41"/>
      <c r="GNI1005" s="41"/>
      <c r="GNJ1005" s="41"/>
      <c r="GNK1005" s="41"/>
      <c r="GNL1005" s="41"/>
      <c r="GNM1005" s="41"/>
      <c r="GNN1005" s="41"/>
      <c r="GNO1005" s="41"/>
      <c r="GNP1005" s="41"/>
      <c r="GNQ1005" s="41"/>
      <c r="GNR1005" s="41"/>
      <c r="GNS1005" s="41"/>
      <c r="GNT1005" s="41"/>
      <c r="GNU1005" s="41"/>
      <c r="GNV1005" s="41"/>
      <c r="GNW1005" s="41"/>
      <c r="GNX1005" s="41"/>
      <c r="GNY1005" s="41"/>
      <c r="GNZ1005" s="41"/>
      <c r="GOA1005" s="41"/>
      <c r="GOB1005" s="41"/>
      <c r="GOC1005" s="41"/>
      <c r="GOD1005" s="41"/>
      <c r="GOE1005" s="41"/>
      <c r="GOF1005" s="41"/>
      <c r="GOG1005" s="41"/>
      <c r="GOH1005" s="41"/>
      <c r="GOI1005" s="41"/>
      <c r="GOJ1005" s="41"/>
      <c r="GOK1005" s="41"/>
      <c r="GOL1005" s="41"/>
      <c r="GOM1005" s="41"/>
      <c r="GON1005" s="41"/>
      <c r="GOO1005" s="41"/>
      <c r="GOP1005" s="41"/>
      <c r="GOQ1005" s="41"/>
      <c r="GOR1005" s="41"/>
      <c r="GOS1005" s="41"/>
      <c r="GOT1005" s="41"/>
      <c r="GOU1005" s="41"/>
      <c r="GOV1005" s="41"/>
      <c r="GOW1005" s="41"/>
      <c r="GOX1005" s="41"/>
      <c r="GOY1005" s="41"/>
      <c r="GOZ1005" s="41"/>
      <c r="GPA1005" s="41"/>
      <c r="GPB1005" s="41"/>
      <c r="GPC1005" s="41"/>
      <c r="GPD1005" s="41"/>
      <c r="GPE1005" s="41"/>
      <c r="GPF1005" s="41"/>
      <c r="GPG1005" s="41"/>
      <c r="GPH1005" s="41"/>
      <c r="GPI1005" s="41"/>
      <c r="GPJ1005" s="41"/>
      <c r="GPK1005" s="41"/>
      <c r="GPL1005" s="41"/>
      <c r="GPM1005" s="41"/>
      <c r="GPN1005" s="41"/>
      <c r="GPO1005" s="41"/>
      <c r="GPP1005" s="41"/>
      <c r="GPQ1005" s="41"/>
      <c r="GPR1005" s="41"/>
      <c r="GPS1005" s="41"/>
      <c r="GPT1005" s="41"/>
      <c r="GPU1005" s="41"/>
      <c r="GPV1005" s="41"/>
      <c r="GPW1005" s="41"/>
      <c r="GPX1005" s="41"/>
      <c r="GPY1005" s="41"/>
      <c r="GPZ1005" s="41"/>
      <c r="GQA1005" s="41"/>
      <c r="GQB1005" s="41"/>
      <c r="GQC1005" s="41"/>
      <c r="GQD1005" s="41"/>
      <c r="GQE1005" s="41"/>
      <c r="GQF1005" s="41"/>
      <c r="GQG1005" s="41"/>
      <c r="GQH1005" s="41"/>
      <c r="GQI1005" s="41"/>
      <c r="GQJ1005" s="41"/>
      <c r="GQK1005" s="41"/>
      <c r="GQL1005" s="41"/>
      <c r="GQM1005" s="41"/>
      <c r="GQN1005" s="41"/>
      <c r="GQO1005" s="41"/>
      <c r="GQP1005" s="41"/>
      <c r="GQQ1005" s="41"/>
      <c r="GQR1005" s="41"/>
      <c r="GQS1005" s="41"/>
      <c r="GQT1005" s="41"/>
      <c r="GQU1005" s="41"/>
      <c r="GQV1005" s="41"/>
      <c r="GQW1005" s="41"/>
      <c r="GQX1005" s="41"/>
      <c r="GQY1005" s="41"/>
      <c r="GQZ1005" s="41"/>
      <c r="GRA1005" s="41"/>
      <c r="GRB1005" s="41"/>
      <c r="GRC1005" s="41"/>
      <c r="GRD1005" s="41"/>
      <c r="GRE1005" s="41"/>
      <c r="GRF1005" s="41"/>
      <c r="GRG1005" s="41"/>
      <c r="GRH1005" s="41"/>
      <c r="GRI1005" s="41"/>
      <c r="GRJ1005" s="41"/>
      <c r="GRK1005" s="41"/>
      <c r="GRL1005" s="41"/>
      <c r="GRM1005" s="41"/>
      <c r="GRN1005" s="41"/>
      <c r="GRO1005" s="41"/>
      <c r="GRP1005" s="41"/>
      <c r="GRQ1005" s="41"/>
      <c r="GRR1005" s="41"/>
      <c r="GRS1005" s="41"/>
      <c r="GRT1005" s="41"/>
      <c r="GRU1005" s="41"/>
      <c r="GRV1005" s="41"/>
      <c r="GRW1005" s="41"/>
      <c r="GRX1005" s="41"/>
      <c r="GRY1005" s="41"/>
      <c r="GRZ1005" s="41"/>
      <c r="GSA1005" s="41"/>
      <c r="GSB1005" s="41"/>
      <c r="GSC1005" s="41"/>
      <c r="GSD1005" s="41"/>
      <c r="GSE1005" s="41"/>
      <c r="GSF1005" s="41"/>
      <c r="GSG1005" s="41"/>
      <c r="GSH1005" s="41"/>
      <c r="GSI1005" s="41"/>
      <c r="GSJ1005" s="41"/>
      <c r="GSK1005" s="41"/>
      <c r="GSL1005" s="41"/>
      <c r="GSM1005" s="41"/>
      <c r="GSN1005" s="41"/>
      <c r="GSO1005" s="41"/>
      <c r="GSP1005" s="41"/>
      <c r="GSQ1005" s="41"/>
      <c r="GSR1005" s="41"/>
      <c r="GSS1005" s="41"/>
      <c r="GST1005" s="41"/>
      <c r="GSU1005" s="41"/>
      <c r="GSV1005" s="41"/>
      <c r="GSW1005" s="41"/>
      <c r="GSX1005" s="41"/>
      <c r="GSY1005" s="41"/>
      <c r="GSZ1005" s="41"/>
      <c r="GTA1005" s="41"/>
      <c r="GTB1005" s="41"/>
      <c r="GTC1005" s="41"/>
      <c r="GTD1005" s="41"/>
      <c r="GTE1005" s="41"/>
      <c r="GTF1005" s="41"/>
      <c r="GTG1005" s="41"/>
      <c r="GTH1005" s="41"/>
      <c r="GTI1005" s="41"/>
      <c r="GTJ1005" s="41"/>
      <c r="GTK1005" s="41"/>
      <c r="GTL1005" s="41"/>
      <c r="GTM1005" s="41"/>
      <c r="GTN1005" s="41"/>
      <c r="GTO1005" s="41"/>
      <c r="GTP1005" s="41"/>
      <c r="GTQ1005" s="41"/>
      <c r="GTR1005" s="41"/>
      <c r="GTS1005" s="41"/>
      <c r="GTT1005" s="41"/>
      <c r="GTU1005" s="41"/>
      <c r="GTV1005" s="41"/>
      <c r="GTW1005" s="41"/>
      <c r="GTX1005" s="41"/>
      <c r="GTY1005" s="41"/>
      <c r="GTZ1005" s="41"/>
      <c r="GUA1005" s="41"/>
      <c r="GUB1005" s="41"/>
      <c r="GUC1005" s="41"/>
      <c r="GUD1005" s="41"/>
      <c r="GUE1005" s="41"/>
      <c r="GUF1005" s="41"/>
      <c r="GUG1005" s="41"/>
      <c r="GUH1005" s="41"/>
      <c r="GUI1005" s="41"/>
      <c r="GUJ1005" s="41"/>
      <c r="GUK1005" s="41"/>
      <c r="GUL1005" s="41"/>
      <c r="GUM1005" s="41"/>
      <c r="GUN1005" s="41"/>
      <c r="GUO1005" s="41"/>
      <c r="GUP1005" s="41"/>
      <c r="GUQ1005" s="41"/>
      <c r="GUR1005" s="41"/>
      <c r="GUS1005" s="41"/>
      <c r="GUT1005" s="41"/>
      <c r="GUU1005" s="41"/>
      <c r="GUV1005" s="41"/>
      <c r="GUW1005" s="41"/>
      <c r="GUX1005" s="41"/>
      <c r="GUY1005" s="41"/>
      <c r="GUZ1005" s="41"/>
      <c r="GVA1005" s="41"/>
      <c r="GVB1005" s="41"/>
      <c r="GVC1005" s="41"/>
      <c r="GVD1005" s="41"/>
      <c r="GVE1005" s="41"/>
      <c r="GVF1005" s="41"/>
      <c r="GVG1005" s="41"/>
      <c r="GVH1005" s="41"/>
      <c r="GVI1005" s="41"/>
      <c r="GVJ1005" s="41"/>
      <c r="GVK1005" s="41"/>
      <c r="GVL1005" s="41"/>
      <c r="GVM1005" s="41"/>
      <c r="GVN1005" s="41"/>
      <c r="GVO1005" s="41"/>
      <c r="GVP1005" s="41"/>
      <c r="GVQ1005" s="41"/>
      <c r="GVR1005" s="41"/>
      <c r="GVS1005" s="41"/>
      <c r="GVT1005" s="41"/>
      <c r="GVU1005" s="41"/>
      <c r="GVV1005" s="41"/>
      <c r="GVW1005" s="41"/>
      <c r="GVX1005" s="41"/>
      <c r="GVY1005" s="41"/>
      <c r="GVZ1005" s="41"/>
      <c r="GWA1005" s="41"/>
      <c r="GWB1005" s="41"/>
      <c r="GWC1005" s="41"/>
      <c r="GWD1005" s="41"/>
      <c r="GWE1005" s="41"/>
      <c r="GWF1005" s="41"/>
      <c r="GWG1005" s="41"/>
      <c r="GWH1005" s="41"/>
      <c r="GWI1005" s="41"/>
      <c r="GWJ1005" s="41"/>
      <c r="GWK1005" s="41"/>
      <c r="GWL1005" s="41"/>
      <c r="GWM1005" s="41"/>
      <c r="GWN1005" s="41"/>
      <c r="GWO1005" s="41"/>
      <c r="GWP1005" s="41"/>
      <c r="GWQ1005" s="41"/>
      <c r="GWR1005" s="41"/>
      <c r="GWS1005" s="41"/>
      <c r="GWT1005" s="41"/>
      <c r="GWU1005" s="41"/>
      <c r="GWV1005" s="41"/>
      <c r="GWW1005" s="41"/>
      <c r="GWX1005" s="41"/>
      <c r="GWY1005" s="41"/>
      <c r="GWZ1005" s="41"/>
      <c r="GXA1005" s="41"/>
      <c r="GXB1005" s="41"/>
      <c r="GXC1005" s="41"/>
      <c r="GXD1005" s="41"/>
      <c r="GXE1005" s="41"/>
      <c r="GXF1005" s="41"/>
      <c r="GXG1005" s="41"/>
      <c r="GXH1005" s="41"/>
      <c r="GXI1005" s="41"/>
      <c r="GXJ1005" s="41"/>
      <c r="GXK1005" s="41"/>
      <c r="GXL1005" s="41"/>
      <c r="GXM1005" s="41"/>
      <c r="GXN1005" s="41"/>
      <c r="GXO1005" s="41"/>
      <c r="GXP1005" s="41"/>
      <c r="GXQ1005" s="41"/>
      <c r="GXR1005" s="41"/>
      <c r="GXS1005" s="41"/>
      <c r="GXT1005" s="41"/>
      <c r="GXU1005" s="41"/>
      <c r="GXV1005" s="41"/>
      <c r="GXW1005" s="41"/>
      <c r="GXX1005" s="41"/>
      <c r="GXY1005" s="41"/>
      <c r="GXZ1005" s="41"/>
      <c r="GYA1005" s="41"/>
      <c r="GYB1005" s="41"/>
      <c r="GYC1005" s="41"/>
      <c r="GYD1005" s="41"/>
      <c r="GYE1005" s="41"/>
      <c r="GYF1005" s="41"/>
      <c r="GYG1005" s="41"/>
      <c r="GYH1005" s="41"/>
      <c r="GYI1005" s="41"/>
      <c r="GYJ1005" s="41"/>
      <c r="GYK1005" s="41"/>
      <c r="GYL1005" s="41"/>
      <c r="GYM1005" s="41"/>
      <c r="GYN1005" s="41"/>
      <c r="GYO1005" s="41"/>
      <c r="GYP1005" s="41"/>
      <c r="GYQ1005" s="41"/>
      <c r="GYR1005" s="41"/>
      <c r="GYS1005" s="41"/>
      <c r="GYT1005" s="41"/>
      <c r="GYU1005" s="41"/>
      <c r="GYV1005" s="41"/>
      <c r="GYW1005" s="41"/>
      <c r="GYX1005" s="41"/>
      <c r="GYY1005" s="41"/>
      <c r="GYZ1005" s="41"/>
      <c r="GZA1005" s="41"/>
      <c r="GZB1005" s="41"/>
      <c r="GZC1005" s="41"/>
      <c r="GZD1005" s="41"/>
      <c r="GZE1005" s="41"/>
      <c r="GZF1005" s="41"/>
      <c r="GZG1005" s="41"/>
      <c r="GZH1005" s="41"/>
      <c r="GZI1005" s="41"/>
      <c r="GZJ1005" s="41"/>
      <c r="GZK1005" s="41"/>
      <c r="GZL1005" s="41"/>
      <c r="GZM1005" s="41"/>
      <c r="GZN1005" s="41"/>
      <c r="GZO1005" s="41"/>
      <c r="GZP1005" s="41"/>
      <c r="GZQ1005" s="41"/>
      <c r="GZR1005" s="41"/>
      <c r="GZS1005" s="41"/>
      <c r="GZT1005" s="41"/>
      <c r="GZU1005" s="41"/>
      <c r="GZV1005" s="41"/>
      <c r="GZW1005" s="41"/>
      <c r="GZX1005" s="41"/>
      <c r="GZY1005" s="41"/>
      <c r="GZZ1005" s="41"/>
      <c r="HAA1005" s="41"/>
      <c r="HAB1005" s="41"/>
      <c r="HAC1005" s="41"/>
      <c r="HAD1005" s="41"/>
      <c r="HAE1005" s="41"/>
      <c r="HAF1005" s="41"/>
      <c r="HAG1005" s="41"/>
      <c r="HAH1005" s="41"/>
      <c r="HAI1005" s="41"/>
      <c r="HAJ1005" s="41"/>
      <c r="HAK1005" s="41"/>
      <c r="HAL1005" s="41"/>
      <c r="HAM1005" s="41"/>
      <c r="HAN1005" s="41"/>
      <c r="HAO1005" s="41"/>
      <c r="HAP1005" s="41"/>
      <c r="HAQ1005" s="41"/>
      <c r="HAR1005" s="41"/>
      <c r="HAS1005" s="41"/>
      <c r="HAT1005" s="41"/>
      <c r="HAU1005" s="41"/>
      <c r="HAV1005" s="41"/>
      <c r="HAW1005" s="41"/>
      <c r="HAX1005" s="41"/>
      <c r="HAY1005" s="41"/>
      <c r="HAZ1005" s="41"/>
      <c r="HBA1005" s="41"/>
      <c r="HBB1005" s="41"/>
      <c r="HBC1005" s="41"/>
      <c r="HBD1005" s="41"/>
      <c r="HBE1005" s="41"/>
      <c r="HBF1005" s="41"/>
      <c r="HBG1005" s="41"/>
      <c r="HBH1005" s="41"/>
      <c r="HBI1005" s="41"/>
      <c r="HBJ1005" s="41"/>
      <c r="HBK1005" s="41"/>
      <c r="HBL1005" s="41"/>
      <c r="HBM1005" s="41"/>
      <c r="HBN1005" s="41"/>
      <c r="HBO1005" s="41"/>
      <c r="HBP1005" s="41"/>
      <c r="HBQ1005" s="41"/>
      <c r="HBR1005" s="41"/>
      <c r="HBS1005" s="41"/>
      <c r="HBT1005" s="41"/>
      <c r="HBU1005" s="41"/>
      <c r="HBV1005" s="41"/>
      <c r="HBW1005" s="41"/>
      <c r="HBX1005" s="41"/>
      <c r="HBY1005" s="41"/>
      <c r="HBZ1005" s="41"/>
      <c r="HCA1005" s="41"/>
      <c r="HCB1005" s="41"/>
      <c r="HCC1005" s="41"/>
      <c r="HCD1005" s="41"/>
      <c r="HCE1005" s="41"/>
      <c r="HCF1005" s="41"/>
      <c r="HCG1005" s="41"/>
      <c r="HCH1005" s="41"/>
      <c r="HCI1005" s="41"/>
      <c r="HCJ1005" s="41"/>
      <c r="HCK1005" s="41"/>
      <c r="HCL1005" s="41"/>
      <c r="HCM1005" s="41"/>
      <c r="HCN1005" s="41"/>
      <c r="HCO1005" s="41"/>
      <c r="HCP1005" s="41"/>
      <c r="HCQ1005" s="41"/>
      <c r="HCR1005" s="41"/>
      <c r="HCS1005" s="41"/>
      <c r="HCT1005" s="41"/>
      <c r="HCU1005" s="41"/>
      <c r="HCV1005" s="41"/>
      <c r="HCW1005" s="41"/>
      <c r="HCX1005" s="41"/>
      <c r="HCY1005" s="41"/>
      <c r="HCZ1005" s="41"/>
      <c r="HDA1005" s="41"/>
      <c r="HDB1005" s="41"/>
      <c r="HDC1005" s="41"/>
      <c r="HDD1005" s="41"/>
      <c r="HDE1005" s="41"/>
      <c r="HDF1005" s="41"/>
      <c r="HDG1005" s="41"/>
      <c r="HDH1005" s="41"/>
      <c r="HDI1005" s="41"/>
      <c r="HDJ1005" s="41"/>
      <c r="HDK1005" s="41"/>
      <c r="HDL1005" s="41"/>
      <c r="HDM1005" s="41"/>
      <c r="HDN1005" s="41"/>
      <c r="HDO1005" s="41"/>
      <c r="HDP1005" s="41"/>
      <c r="HDQ1005" s="41"/>
      <c r="HDR1005" s="41"/>
      <c r="HDS1005" s="41"/>
      <c r="HDT1005" s="41"/>
      <c r="HDU1005" s="41"/>
      <c r="HDV1005" s="41"/>
      <c r="HDW1005" s="41"/>
      <c r="HDX1005" s="41"/>
      <c r="HDY1005" s="41"/>
      <c r="HDZ1005" s="41"/>
      <c r="HEA1005" s="41"/>
      <c r="HEB1005" s="41"/>
      <c r="HEC1005" s="41"/>
      <c r="HED1005" s="41"/>
      <c r="HEE1005" s="41"/>
      <c r="HEF1005" s="41"/>
      <c r="HEG1005" s="41"/>
      <c r="HEH1005" s="41"/>
      <c r="HEI1005" s="41"/>
      <c r="HEJ1005" s="41"/>
      <c r="HEK1005" s="41"/>
      <c r="HEL1005" s="41"/>
      <c r="HEM1005" s="41"/>
      <c r="HEN1005" s="41"/>
      <c r="HEO1005" s="41"/>
      <c r="HEP1005" s="41"/>
      <c r="HEQ1005" s="41"/>
      <c r="HER1005" s="41"/>
      <c r="HES1005" s="41"/>
      <c r="HET1005" s="41"/>
      <c r="HEU1005" s="41"/>
      <c r="HEV1005" s="41"/>
      <c r="HEW1005" s="41"/>
      <c r="HEX1005" s="41"/>
      <c r="HEY1005" s="41"/>
      <c r="HEZ1005" s="41"/>
      <c r="HFA1005" s="41"/>
      <c r="HFB1005" s="41"/>
      <c r="HFC1005" s="41"/>
      <c r="HFD1005" s="41"/>
      <c r="HFE1005" s="41"/>
      <c r="HFF1005" s="41"/>
      <c r="HFG1005" s="41"/>
      <c r="HFH1005" s="41"/>
      <c r="HFI1005" s="41"/>
      <c r="HFJ1005" s="41"/>
      <c r="HFK1005" s="41"/>
      <c r="HFL1005" s="41"/>
      <c r="HFM1005" s="41"/>
      <c r="HFN1005" s="41"/>
      <c r="HFO1005" s="41"/>
      <c r="HFP1005" s="41"/>
      <c r="HFQ1005" s="41"/>
      <c r="HFR1005" s="41"/>
      <c r="HFS1005" s="41"/>
      <c r="HFT1005" s="41"/>
      <c r="HFU1005" s="41"/>
      <c r="HFV1005" s="41"/>
      <c r="HFW1005" s="41"/>
      <c r="HFX1005" s="41"/>
      <c r="HFY1005" s="41"/>
      <c r="HFZ1005" s="41"/>
      <c r="HGA1005" s="41"/>
      <c r="HGB1005" s="41"/>
      <c r="HGC1005" s="41"/>
      <c r="HGD1005" s="41"/>
      <c r="HGE1005" s="41"/>
      <c r="HGF1005" s="41"/>
      <c r="HGG1005" s="41"/>
      <c r="HGH1005" s="41"/>
      <c r="HGI1005" s="41"/>
      <c r="HGJ1005" s="41"/>
      <c r="HGK1005" s="41"/>
      <c r="HGL1005" s="41"/>
      <c r="HGM1005" s="41"/>
      <c r="HGN1005" s="41"/>
      <c r="HGO1005" s="41"/>
      <c r="HGP1005" s="41"/>
      <c r="HGQ1005" s="41"/>
      <c r="HGR1005" s="41"/>
      <c r="HGS1005" s="41"/>
      <c r="HGT1005" s="41"/>
      <c r="HGU1005" s="41"/>
      <c r="HGV1005" s="41"/>
      <c r="HGW1005" s="41"/>
      <c r="HGX1005" s="41"/>
      <c r="HGY1005" s="41"/>
      <c r="HGZ1005" s="41"/>
      <c r="HHA1005" s="41"/>
      <c r="HHB1005" s="41"/>
      <c r="HHC1005" s="41"/>
      <c r="HHD1005" s="41"/>
      <c r="HHE1005" s="41"/>
      <c r="HHF1005" s="41"/>
      <c r="HHG1005" s="41"/>
      <c r="HHH1005" s="41"/>
      <c r="HHI1005" s="41"/>
      <c r="HHJ1005" s="41"/>
      <c r="HHK1005" s="41"/>
      <c r="HHL1005" s="41"/>
      <c r="HHM1005" s="41"/>
      <c r="HHN1005" s="41"/>
      <c r="HHO1005" s="41"/>
      <c r="HHP1005" s="41"/>
      <c r="HHQ1005" s="41"/>
      <c r="HHR1005" s="41"/>
      <c r="HHS1005" s="41"/>
      <c r="HHT1005" s="41"/>
      <c r="HHU1005" s="41"/>
      <c r="HHV1005" s="41"/>
      <c r="HHW1005" s="41"/>
      <c r="HHX1005" s="41"/>
      <c r="HHY1005" s="41"/>
      <c r="HHZ1005" s="41"/>
      <c r="HIA1005" s="41"/>
      <c r="HIB1005" s="41"/>
      <c r="HIC1005" s="41"/>
      <c r="HID1005" s="41"/>
      <c r="HIE1005" s="41"/>
      <c r="HIF1005" s="41"/>
      <c r="HIG1005" s="41"/>
      <c r="HIH1005" s="41"/>
      <c r="HII1005" s="41"/>
      <c r="HIJ1005" s="41"/>
      <c r="HIK1005" s="41"/>
      <c r="HIL1005" s="41"/>
      <c r="HIM1005" s="41"/>
      <c r="HIN1005" s="41"/>
      <c r="HIO1005" s="41"/>
      <c r="HIP1005" s="41"/>
      <c r="HIQ1005" s="41"/>
      <c r="HIR1005" s="41"/>
      <c r="HIS1005" s="41"/>
      <c r="HIT1005" s="41"/>
      <c r="HIU1005" s="41"/>
      <c r="HIV1005" s="41"/>
      <c r="HIW1005" s="41"/>
      <c r="HIX1005" s="41"/>
      <c r="HIY1005" s="41"/>
      <c r="HIZ1005" s="41"/>
      <c r="HJA1005" s="41"/>
      <c r="HJB1005" s="41"/>
      <c r="HJC1005" s="41"/>
      <c r="HJD1005" s="41"/>
      <c r="HJE1005" s="41"/>
      <c r="HJF1005" s="41"/>
      <c r="HJG1005" s="41"/>
      <c r="HJH1005" s="41"/>
      <c r="HJI1005" s="41"/>
      <c r="HJJ1005" s="41"/>
      <c r="HJK1005" s="41"/>
      <c r="HJL1005" s="41"/>
      <c r="HJM1005" s="41"/>
      <c r="HJN1005" s="41"/>
      <c r="HJO1005" s="41"/>
      <c r="HJP1005" s="41"/>
      <c r="HJQ1005" s="41"/>
      <c r="HJR1005" s="41"/>
      <c r="HJS1005" s="41"/>
      <c r="HJT1005" s="41"/>
      <c r="HJU1005" s="41"/>
      <c r="HJV1005" s="41"/>
      <c r="HJW1005" s="41"/>
      <c r="HJX1005" s="41"/>
      <c r="HJY1005" s="41"/>
      <c r="HJZ1005" s="41"/>
      <c r="HKA1005" s="41"/>
      <c r="HKB1005" s="41"/>
      <c r="HKC1005" s="41"/>
      <c r="HKD1005" s="41"/>
      <c r="HKE1005" s="41"/>
      <c r="HKF1005" s="41"/>
      <c r="HKG1005" s="41"/>
      <c r="HKH1005" s="41"/>
      <c r="HKI1005" s="41"/>
      <c r="HKJ1005" s="41"/>
      <c r="HKK1005" s="41"/>
      <c r="HKL1005" s="41"/>
      <c r="HKM1005" s="41"/>
      <c r="HKN1005" s="41"/>
      <c r="HKO1005" s="41"/>
      <c r="HKP1005" s="41"/>
      <c r="HKQ1005" s="41"/>
      <c r="HKR1005" s="41"/>
      <c r="HKS1005" s="41"/>
      <c r="HKT1005" s="41"/>
      <c r="HKU1005" s="41"/>
      <c r="HKV1005" s="41"/>
      <c r="HKW1005" s="41"/>
      <c r="HKX1005" s="41"/>
      <c r="HKY1005" s="41"/>
      <c r="HKZ1005" s="41"/>
      <c r="HLA1005" s="41"/>
      <c r="HLB1005" s="41"/>
      <c r="HLC1005" s="41"/>
      <c r="HLD1005" s="41"/>
      <c r="HLE1005" s="41"/>
      <c r="HLF1005" s="41"/>
      <c r="HLG1005" s="41"/>
      <c r="HLH1005" s="41"/>
      <c r="HLI1005" s="41"/>
      <c r="HLJ1005" s="41"/>
      <c r="HLK1005" s="41"/>
      <c r="HLL1005" s="41"/>
      <c r="HLM1005" s="41"/>
      <c r="HLN1005" s="41"/>
      <c r="HLO1005" s="41"/>
      <c r="HLP1005" s="41"/>
      <c r="HLQ1005" s="41"/>
      <c r="HLR1005" s="41"/>
      <c r="HLS1005" s="41"/>
      <c r="HLT1005" s="41"/>
      <c r="HLU1005" s="41"/>
      <c r="HLV1005" s="41"/>
      <c r="HLW1005" s="41"/>
      <c r="HLX1005" s="41"/>
      <c r="HLY1005" s="41"/>
      <c r="HLZ1005" s="41"/>
      <c r="HMA1005" s="41"/>
      <c r="HMB1005" s="41"/>
      <c r="HMC1005" s="41"/>
      <c r="HMD1005" s="41"/>
      <c r="HME1005" s="41"/>
      <c r="HMF1005" s="41"/>
      <c r="HMG1005" s="41"/>
      <c r="HMH1005" s="41"/>
      <c r="HMI1005" s="41"/>
      <c r="HMJ1005" s="41"/>
      <c r="HMK1005" s="41"/>
      <c r="HML1005" s="41"/>
      <c r="HMM1005" s="41"/>
      <c r="HMN1005" s="41"/>
      <c r="HMO1005" s="41"/>
      <c r="HMP1005" s="41"/>
      <c r="HMQ1005" s="41"/>
      <c r="HMR1005" s="41"/>
      <c r="HMS1005" s="41"/>
      <c r="HMT1005" s="41"/>
      <c r="HMU1005" s="41"/>
      <c r="HMV1005" s="41"/>
      <c r="HMW1005" s="41"/>
      <c r="HMX1005" s="41"/>
      <c r="HMY1005" s="41"/>
      <c r="HMZ1005" s="41"/>
      <c r="HNA1005" s="41"/>
      <c r="HNB1005" s="41"/>
      <c r="HNC1005" s="41"/>
      <c r="HND1005" s="41"/>
      <c r="HNE1005" s="41"/>
      <c r="HNF1005" s="41"/>
      <c r="HNG1005" s="41"/>
      <c r="HNH1005" s="41"/>
      <c r="HNI1005" s="41"/>
      <c r="HNJ1005" s="41"/>
      <c r="HNK1005" s="41"/>
      <c r="HNL1005" s="41"/>
      <c r="HNM1005" s="41"/>
      <c r="HNN1005" s="41"/>
      <c r="HNO1005" s="41"/>
      <c r="HNP1005" s="41"/>
      <c r="HNQ1005" s="41"/>
      <c r="HNR1005" s="41"/>
      <c r="HNS1005" s="41"/>
      <c r="HNT1005" s="41"/>
      <c r="HNU1005" s="41"/>
      <c r="HNV1005" s="41"/>
      <c r="HNW1005" s="41"/>
      <c r="HNX1005" s="41"/>
      <c r="HNY1005" s="41"/>
      <c r="HNZ1005" s="41"/>
      <c r="HOA1005" s="41"/>
      <c r="HOB1005" s="41"/>
      <c r="HOC1005" s="41"/>
      <c r="HOD1005" s="41"/>
      <c r="HOE1005" s="41"/>
      <c r="HOF1005" s="41"/>
      <c r="HOG1005" s="41"/>
      <c r="HOH1005" s="41"/>
      <c r="HOI1005" s="41"/>
      <c r="HOJ1005" s="41"/>
      <c r="HOK1005" s="41"/>
      <c r="HOL1005" s="41"/>
      <c r="HOM1005" s="41"/>
      <c r="HON1005" s="41"/>
      <c r="HOO1005" s="41"/>
      <c r="HOP1005" s="41"/>
      <c r="HOQ1005" s="41"/>
      <c r="HOR1005" s="41"/>
      <c r="HOS1005" s="41"/>
      <c r="HOT1005" s="41"/>
      <c r="HOU1005" s="41"/>
      <c r="HOV1005" s="41"/>
      <c r="HOW1005" s="41"/>
      <c r="HOX1005" s="41"/>
      <c r="HOY1005" s="41"/>
      <c r="HOZ1005" s="41"/>
      <c r="HPA1005" s="41"/>
      <c r="HPB1005" s="41"/>
      <c r="HPC1005" s="41"/>
      <c r="HPD1005" s="41"/>
      <c r="HPE1005" s="41"/>
      <c r="HPF1005" s="41"/>
      <c r="HPG1005" s="41"/>
      <c r="HPH1005" s="41"/>
      <c r="HPI1005" s="41"/>
      <c r="HPJ1005" s="41"/>
      <c r="HPK1005" s="41"/>
      <c r="HPL1005" s="41"/>
      <c r="HPM1005" s="41"/>
      <c r="HPN1005" s="41"/>
      <c r="HPO1005" s="41"/>
      <c r="HPP1005" s="41"/>
      <c r="HPQ1005" s="41"/>
      <c r="HPR1005" s="41"/>
      <c r="HPS1005" s="41"/>
      <c r="HPT1005" s="41"/>
      <c r="HPU1005" s="41"/>
      <c r="HPV1005" s="41"/>
      <c r="HPW1005" s="41"/>
      <c r="HPX1005" s="41"/>
      <c r="HPY1005" s="41"/>
      <c r="HPZ1005" s="41"/>
      <c r="HQA1005" s="41"/>
      <c r="HQB1005" s="41"/>
      <c r="HQC1005" s="41"/>
      <c r="HQD1005" s="41"/>
      <c r="HQE1005" s="41"/>
      <c r="HQF1005" s="41"/>
      <c r="HQG1005" s="41"/>
      <c r="HQH1005" s="41"/>
      <c r="HQI1005" s="41"/>
      <c r="HQJ1005" s="41"/>
      <c r="HQK1005" s="41"/>
      <c r="HQL1005" s="41"/>
      <c r="HQM1005" s="41"/>
      <c r="HQN1005" s="41"/>
      <c r="HQO1005" s="41"/>
      <c r="HQP1005" s="41"/>
      <c r="HQQ1005" s="41"/>
      <c r="HQR1005" s="41"/>
      <c r="HQS1005" s="41"/>
      <c r="HQT1005" s="41"/>
      <c r="HQU1005" s="41"/>
      <c r="HQV1005" s="41"/>
      <c r="HQW1005" s="41"/>
      <c r="HQX1005" s="41"/>
      <c r="HQY1005" s="41"/>
      <c r="HQZ1005" s="41"/>
      <c r="HRA1005" s="41"/>
      <c r="HRB1005" s="41"/>
      <c r="HRC1005" s="41"/>
      <c r="HRD1005" s="41"/>
      <c r="HRE1005" s="41"/>
      <c r="HRF1005" s="41"/>
      <c r="HRG1005" s="41"/>
      <c r="HRH1005" s="41"/>
      <c r="HRI1005" s="41"/>
      <c r="HRJ1005" s="41"/>
      <c r="HRK1005" s="41"/>
      <c r="HRL1005" s="41"/>
      <c r="HRM1005" s="41"/>
      <c r="HRN1005" s="41"/>
      <c r="HRO1005" s="41"/>
      <c r="HRP1005" s="41"/>
      <c r="HRQ1005" s="41"/>
      <c r="HRR1005" s="41"/>
      <c r="HRS1005" s="41"/>
      <c r="HRT1005" s="41"/>
      <c r="HRU1005" s="41"/>
      <c r="HRV1005" s="41"/>
      <c r="HRW1005" s="41"/>
      <c r="HRX1005" s="41"/>
      <c r="HRY1005" s="41"/>
      <c r="HRZ1005" s="41"/>
      <c r="HSA1005" s="41"/>
      <c r="HSB1005" s="41"/>
      <c r="HSC1005" s="41"/>
      <c r="HSD1005" s="41"/>
      <c r="HSE1005" s="41"/>
      <c r="HSF1005" s="41"/>
      <c r="HSG1005" s="41"/>
      <c r="HSH1005" s="41"/>
      <c r="HSI1005" s="41"/>
      <c r="HSJ1005" s="41"/>
      <c r="HSK1005" s="41"/>
      <c r="HSL1005" s="41"/>
      <c r="HSM1005" s="41"/>
      <c r="HSN1005" s="41"/>
      <c r="HSO1005" s="41"/>
      <c r="HSP1005" s="41"/>
      <c r="HSQ1005" s="41"/>
      <c r="HSR1005" s="41"/>
      <c r="HSS1005" s="41"/>
      <c r="HST1005" s="41"/>
      <c r="HSU1005" s="41"/>
      <c r="HSV1005" s="41"/>
      <c r="HSW1005" s="41"/>
      <c r="HSX1005" s="41"/>
      <c r="HSY1005" s="41"/>
      <c r="HSZ1005" s="41"/>
      <c r="HTA1005" s="41"/>
      <c r="HTB1005" s="41"/>
      <c r="HTC1005" s="41"/>
      <c r="HTD1005" s="41"/>
      <c r="HTE1005" s="41"/>
      <c r="HTF1005" s="41"/>
      <c r="HTG1005" s="41"/>
      <c r="HTH1005" s="41"/>
      <c r="HTI1005" s="41"/>
      <c r="HTJ1005" s="41"/>
      <c r="HTK1005" s="41"/>
      <c r="HTL1005" s="41"/>
      <c r="HTM1005" s="41"/>
      <c r="HTN1005" s="41"/>
      <c r="HTO1005" s="41"/>
      <c r="HTP1005" s="41"/>
      <c r="HTQ1005" s="41"/>
      <c r="HTR1005" s="41"/>
      <c r="HTS1005" s="41"/>
      <c r="HTT1005" s="41"/>
      <c r="HTU1005" s="41"/>
      <c r="HTV1005" s="41"/>
      <c r="HTW1005" s="41"/>
      <c r="HTX1005" s="41"/>
      <c r="HTY1005" s="41"/>
      <c r="HTZ1005" s="41"/>
      <c r="HUA1005" s="41"/>
      <c r="HUB1005" s="41"/>
      <c r="HUC1005" s="41"/>
      <c r="HUD1005" s="41"/>
      <c r="HUE1005" s="41"/>
      <c r="HUF1005" s="41"/>
      <c r="HUG1005" s="41"/>
      <c r="HUH1005" s="41"/>
      <c r="HUI1005" s="41"/>
      <c r="HUJ1005" s="41"/>
      <c r="HUK1005" s="41"/>
      <c r="HUL1005" s="41"/>
      <c r="HUM1005" s="41"/>
      <c r="HUN1005" s="41"/>
      <c r="HUO1005" s="41"/>
      <c r="HUP1005" s="41"/>
      <c r="HUQ1005" s="41"/>
      <c r="HUR1005" s="41"/>
      <c r="HUS1005" s="41"/>
      <c r="HUT1005" s="41"/>
      <c r="HUU1005" s="41"/>
      <c r="HUV1005" s="41"/>
      <c r="HUW1005" s="41"/>
      <c r="HUX1005" s="41"/>
      <c r="HUY1005" s="41"/>
      <c r="HUZ1005" s="41"/>
      <c r="HVA1005" s="41"/>
      <c r="HVB1005" s="41"/>
      <c r="HVC1005" s="41"/>
      <c r="HVD1005" s="41"/>
      <c r="HVE1005" s="41"/>
      <c r="HVF1005" s="41"/>
      <c r="HVG1005" s="41"/>
      <c r="HVH1005" s="41"/>
      <c r="HVI1005" s="41"/>
      <c r="HVJ1005" s="41"/>
      <c r="HVK1005" s="41"/>
      <c r="HVL1005" s="41"/>
      <c r="HVM1005" s="41"/>
      <c r="HVN1005" s="41"/>
      <c r="HVO1005" s="41"/>
      <c r="HVP1005" s="41"/>
      <c r="HVQ1005" s="41"/>
      <c r="HVR1005" s="41"/>
      <c r="HVS1005" s="41"/>
      <c r="HVT1005" s="41"/>
      <c r="HVU1005" s="41"/>
      <c r="HVV1005" s="41"/>
      <c r="HVW1005" s="41"/>
      <c r="HVX1005" s="41"/>
      <c r="HVY1005" s="41"/>
      <c r="HVZ1005" s="41"/>
      <c r="HWA1005" s="41"/>
      <c r="HWB1005" s="41"/>
      <c r="HWC1005" s="41"/>
      <c r="HWD1005" s="41"/>
      <c r="HWE1005" s="41"/>
      <c r="HWF1005" s="41"/>
      <c r="HWG1005" s="41"/>
      <c r="HWH1005" s="41"/>
      <c r="HWI1005" s="41"/>
      <c r="HWJ1005" s="41"/>
      <c r="HWK1005" s="41"/>
      <c r="HWL1005" s="41"/>
      <c r="HWM1005" s="41"/>
      <c r="HWN1005" s="41"/>
      <c r="HWO1005" s="41"/>
      <c r="HWP1005" s="41"/>
      <c r="HWQ1005" s="41"/>
      <c r="HWR1005" s="41"/>
      <c r="HWS1005" s="41"/>
      <c r="HWT1005" s="41"/>
      <c r="HWU1005" s="41"/>
      <c r="HWV1005" s="41"/>
      <c r="HWW1005" s="41"/>
      <c r="HWX1005" s="41"/>
      <c r="HWY1005" s="41"/>
      <c r="HWZ1005" s="41"/>
      <c r="HXA1005" s="41"/>
      <c r="HXB1005" s="41"/>
      <c r="HXC1005" s="41"/>
      <c r="HXD1005" s="41"/>
      <c r="HXE1005" s="41"/>
      <c r="HXF1005" s="41"/>
      <c r="HXG1005" s="41"/>
      <c r="HXH1005" s="41"/>
      <c r="HXI1005" s="41"/>
      <c r="HXJ1005" s="41"/>
      <c r="HXK1005" s="41"/>
      <c r="HXL1005" s="41"/>
      <c r="HXM1005" s="41"/>
      <c r="HXN1005" s="41"/>
      <c r="HXO1005" s="41"/>
      <c r="HXP1005" s="41"/>
      <c r="HXQ1005" s="41"/>
      <c r="HXR1005" s="41"/>
      <c r="HXS1005" s="41"/>
      <c r="HXT1005" s="41"/>
      <c r="HXU1005" s="41"/>
      <c r="HXV1005" s="41"/>
      <c r="HXW1005" s="41"/>
      <c r="HXX1005" s="41"/>
      <c r="HXY1005" s="41"/>
      <c r="HXZ1005" s="41"/>
      <c r="HYA1005" s="41"/>
      <c r="HYB1005" s="41"/>
      <c r="HYC1005" s="41"/>
      <c r="HYD1005" s="41"/>
      <c r="HYE1005" s="41"/>
      <c r="HYF1005" s="41"/>
      <c r="HYG1005" s="41"/>
      <c r="HYH1005" s="41"/>
      <c r="HYI1005" s="41"/>
      <c r="HYJ1005" s="41"/>
      <c r="HYK1005" s="41"/>
      <c r="HYL1005" s="41"/>
      <c r="HYM1005" s="41"/>
      <c r="HYN1005" s="41"/>
      <c r="HYO1005" s="41"/>
      <c r="HYP1005" s="41"/>
      <c r="HYQ1005" s="41"/>
      <c r="HYR1005" s="41"/>
      <c r="HYS1005" s="41"/>
      <c r="HYT1005" s="41"/>
      <c r="HYU1005" s="41"/>
      <c r="HYV1005" s="41"/>
      <c r="HYW1005" s="41"/>
      <c r="HYX1005" s="41"/>
      <c r="HYY1005" s="41"/>
      <c r="HYZ1005" s="41"/>
      <c r="HZA1005" s="41"/>
      <c r="HZB1005" s="41"/>
      <c r="HZC1005" s="41"/>
      <c r="HZD1005" s="41"/>
      <c r="HZE1005" s="41"/>
      <c r="HZF1005" s="41"/>
      <c r="HZG1005" s="41"/>
      <c r="HZH1005" s="41"/>
      <c r="HZI1005" s="41"/>
      <c r="HZJ1005" s="41"/>
      <c r="HZK1005" s="41"/>
      <c r="HZL1005" s="41"/>
      <c r="HZM1005" s="41"/>
      <c r="HZN1005" s="41"/>
      <c r="HZO1005" s="41"/>
      <c r="HZP1005" s="41"/>
      <c r="HZQ1005" s="41"/>
      <c r="HZR1005" s="41"/>
      <c r="HZS1005" s="41"/>
      <c r="HZT1005" s="41"/>
      <c r="HZU1005" s="41"/>
      <c r="HZV1005" s="41"/>
      <c r="HZW1005" s="41"/>
      <c r="HZX1005" s="41"/>
      <c r="HZY1005" s="41"/>
      <c r="HZZ1005" s="41"/>
      <c r="IAA1005" s="41"/>
      <c r="IAB1005" s="41"/>
      <c r="IAC1005" s="41"/>
      <c r="IAD1005" s="41"/>
      <c r="IAE1005" s="41"/>
      <c r="IAF1005" s="41"/>
      <c r="IAG1005" s="41"/>
      <c r="IAH1005" s="41"/>
      <c r="IAI1005" s="41"/>
      <c r="IAJ1005" s="41"/>
      <c r="IAK1005" s="41"/>
      <c r="IAL1005" s="41"/>
      <c r="IAM1005" s="41"/>
      <c r="IAN1005" s="41"/>
      <c r="IAO1005" s="41"/>
      <c r="IAP1005" s="41"/>
      <c r="IAQ1005" s="41"/>
      <c r="IAR1005" s="41"/>
      <c r="IAS1005" s="41"/>
      <c r="IAT1005" s="41"/>
      <c r="IAU1005" s="41"/>
      <c r="IAV1005" s="41"/>
      <c r="IAW1005" s="41"/>
      <c r="IAX1005" s="41"/>
      <c r="IAY1005" s="41"/>
      <c r="IAZ1005" s="41"/>
      <c r="IBA1005" s="41"/>
      <c r="IBB1005" s="41"/>
      <c r="IBC1005" s="41"/>
      <c r="IBD1005" s="41"/>
      <c r="IBE1005" s="41"/>
      <c r="IBF1005" s="41"/>
      <c r="IBG1005" s="41"/>
      <c r="IBH1005" s="41"/>
      <c r="IBI1005" s="41"/>
      <c r="IBJ1005" s="41"/>
      <c r="IBK1005" s="41"/>
      <c r="IBL1005" s="41"/>
      <c r="IBM1005" s="41"/>
      <c r="IBN1005" s="41"/>
      <c r="IBO1005" s="41"/>
      <c r="IBP1005" s="41"/>
      <c r="IBQ1005" s="41"/>
      <c r="IBR1005" s="41"/>
      <c r="IBS1005" s="41"/>
      <c r="IBT1005" s="41"/>
      <c r="IBU1005" s="41"/>
      <c r="IBV1005" s="41"/>
      <c r="IBW1005" s="41"/>
      <c r="IBX1005" s="41"/>
      <c r="IBY1005" s="41"/>
      <c r="IBZ1005" s="41"/>
      <c r="ICA1005" s="41"/>
      <c r="ICB1005" s="41"/>
      <c r="ICC1005" s="41"/>
      <c r="ICD1005" s="41"/>
      <c r="ICE1005" s="41"/>
      <c r="ICF1005" s="41"/>
      <c r="ICG1005" s="41"/>
      <c r="ICH1005" s="41"/>
      <c r="ICI1005" s="41"/>
      <c r="ICJ1005" s="41"/>
      <c r="ICK1005" s="41"/>
      <c r="ICL1005" s="41"/>
      <c r="ICM1005" s="41"/>
      <c r="ICN1005" s="41"/>
      <c r="ICO1005" s="41"/>
      <c r="ICP1005" s="41"/>
      <c r="ICQ1005" s="41"/>
      <c r="ICR1005" s="41"/>
      <c r="ICS1005" s="41"/>
      <c r="ICT1005" s="41"/>
      <c r="ICU1005" s="41"/>
      <c r="ICV1005" s="41"/>
      <c r="ICW1005" s="41"/>
      <c r="ICX1005" s="41"/>
      <c r="ICY1005" s="41"/>
      <c r="ICZ1005" s="41"/>
      <c r="IDA1005" s="41"/>
      <c r="IDB1005" s="41"/>
      <c r="IDC1005" s="41"/>
      <c r="IDD1005" s="41"/>
      <c r="IDE1005" s="41"/>
      <c r="IDF1005" s="41"/>
      <c r="IDG1005" s="41"/>
      <c r="IDH1005" s="41"/>
      <c r="IDI1005" s="41"/>
      <c r="IDJ1005" s="41"/>
      <c r="IDK1005" s="41"/>
      <c r="IDL1005" s="41"/>
      <c r="IDM1005" s="41"/>
      <c r="IDN1005" s="41"/>
      <c r="IDO1005" s="41"/>
      <c r="IDP1005" s="41"/>
      <c r="IDQ1005" s="41"/>
      <c r="IDR1005" s="41"/>
      <c r="IDS1005" s="41"/>
      <c r="IDT1005" s="41"/>
      <c r="IDU1005" s="41"/>
      <c r="IDV1005" s="41"/>
      <c r="IDW1005" s="41"/>
      <c r="IDX1005" s="41"/>
      <c r="IDY1005" s="41"/>
      <c r="IDZ1005" s="41"/>
      <c r="IEA1005" s="41"/>
      <c r="IEB1005" s="41"/>
      <c r="IEC1005" s="41"/>
      <c r="IED1005" s="41"/>
      <c r="IEE1005" s="41"/>
      <c r="IEF1005" s="41"/>
      <c r="IEG1005" s="41"/>
      <c r="IEH1005" s="41"/>
      <c r="IEI1005" s="41"/>
      <c r="IEJ1005" s="41"/>
      <c r="IEK1005" s="41"/>
      <c r="IEL1005" s="41"/>
      <c r="IEM1005" s="41"/>
      <c r="IEN1005" s="41"/>
      <c r="IEO1005" s="41"/>
      <c r="IEP1005" s="41"/>
      <c r="IEQ1005" s="41"/>
      <c r="IER1005" s="41"/>
      <c r="IES1005" s="41"/>
      <c r="IET1005" s="41"/>
      <c r="IEU1005" s="41"/>
      <c r="IEV1005" s="41"/>
      <c r="IEW1005" s="41"/>
      <c r="IEX1005" s="41"/>
      <c r="IEY1005" s="41"/>
      <c r="IEZ1005" s="41"/>
      <c r="IFA1005" s="41"/>
      <c r="IFB1005" s="41"/>
      <c r="IFC1005" s="41"/>
      <c r="IFD1005" s="41"/>
      <c r="IFE1005" s="41"/>
      <c r="IFF1005" s="41"/>
      <c r="IFG1005" s="41"/>
      <c r="IFH1005" s="41"/>
      <c r="IFI1005" s="41"/>
      <c r="IFJ1005" s="41"/>
      <c r="IFK1005" s="41"/>
      <c r="IFL1005" s="41"/>
      <c r="IFM1005" s="41"/>
      <c r="IFN1005" s="41"/>
      <c r="IFO1005" s="41"/>
      <c r="IFP1005" s="41"/>
      <c r="IFQ1005" s="41"/>
      <c r="IFR1005" s="41"/>
      <c r="IFS1005" s="41"/>
      <c r="IFT1005" s="41"/>
      <c r="IFU1005" s="41"/>
      <c r="IFV1005" s="41"/>
      <c r="IFW1005" s="41"/>
      <c r="IFX1005" s="41"/>
      <c r="IFY1005" s="41"/>
      <c r="IFZ1005" s="41"/>
      <c r="IGA1005" s="41"/>
      <c r="IGB1005" s="41"/>
      <c r="IGC1005" s="41"/>
      <c r="IGD1005" s="41"/>
      <c r="IGE1005" s="41"/>
      <c r="IGF1005" s="41"/>
      <c r="IGG1005" s="41"/>
      <c r="IGH1005" s="41"/>
      <c r="IGI1005" s="41"/>
      <c r="IGJ1005" s="41"/>
      <c r="IGK1005" s="41"/>
      <c r="IGL1005" s="41"/>
      <c r="IGM1005" s="41"/>
      <c r="IGN1005" s="41"/>
      <c r="IGO1005" s="41"/>
      <c r="IGP1005" s="41"/>
      <c r="IGQ1005" s="41"/>
      <c r="IGR1005" s="41"/>
      <c r="IGS1005" s="41"/>
      <c r="IGT1005" s="41"/>
      <c r="IGU1005" s="41"/>
      <c r="IGV1005" s="41"/>
      <c r="IGW1005" s="41"/>
      <c r="IGX1005" s="41"/>
      <c r="IGY1005" s="41"/>
      <c r="IGZ1005" s="41"/>
      <c r="IHA1005" s="41"/>
      <c r="IHB1005" s="41"/>
      <c r="IHC1005" s="41"/>
      <c r="IHD1005" s="41"/>
      <c r="IHE1005" s="41"/>
      <c r="IHF1005" s="41"/>
      <c r="IHG1005" s="41"/>
      <c r="IHH1005" s="41"/>
      <c r="IHI1005" s="41"/>
      <c r="IHJ1005" s="41"/>
      <c r="IHK1005" s="41"/>
      <c r="IHL1005" s="41"/>
      <c r="IHM1005" s="41"/>
      <c r="IHN1005" s="41"/>
      <c r="IHO1005" s="41"/>
      <c r="IHP1005" s="41"/>
      <c r="IHQ1005" s="41"/>
      <c r="IHR1005" s="41"/>
      <c r="IHS1005" s="41"/>
      <c r="IHT1005" s="41"/>
      <c r="IHU1005" s="41"/>
      <c r="IHV1005" s="41"/>
      <c r="IHW1005" s="41"/>
      <c r="IHX1005" s="41"/>
      <c r="IHY1005" s="41"/>
      <c r="IHZ1005" s="41"/>
      <c r="IIA1005" s="41"/>
      <c r="IIB1005" s="41"/>
      <c r="IIC1005" s="41"/>
      <c r="IID1005" s="41"/>
      <c r="IIE1005" s="41"/>
      <c r="IIF1005" s="41"/>
      <c r="IIG1005" s="41"/>
      <c r="IIH1005" s="41"/>
      <c r="III1005" s="41"/>
      <c r="IIJ1005" s="41"/>
      <c r="IIK1005" s="41"/>
      <c r="IIL1005" s="41"/>
      <c r="IIM1005" s="41"/>
      <c r="IIN1005" s="41"/>
      <c r="IIO1005" s="41"/>
      <c r="IIP1005" s="41"/>
      <c r="IIQ1005" s="41"/>
      <c r="IIR1005" s="41"/>
      <c r="IIS1005" s="41"/>
      <c r="IIT1005" s="41"/>
      <c r="IIU1005" s="41"/>
      <c r="IIV1005" s="41"/>
      <c r="IIW1005" s="41"/>
      <c r="IIX1005" s="41"/>
      <c r="IIY1005" s="41"/>
      <c r="IIZ1005" s="41"/>
      <c r="IJA1005" s="41"/>
      <c r="IJB1005" s="41"/>
      <c r="IJC1005" s="41"/>
      <c r="IJD1005" s="41"/>
      <c r="IJE1005" s="41"/>
      <c r="IJF1005" s="41"/>
      <c r="IJG1005" s="41"/>
      <c r="IJH1005" s="41"/>
      <c r="IJI1005" s="41"/>
      <c r="IJJ1005" s="41"/>
      <c r="IJK1005" s="41"/>
      <c r="IJL1005" s="41"/>
      <c r="IJM1005" s="41"/>
      <c r="IJN1005" s="41"/>
      <c r="IJO1005" s="41"/>
      <c r="IJP1005" s="41"/>
      <c r="IJQ1005" s="41"/>
      <c r="IJR1005" s="41"/>
      <c r="IJS1005" s="41"/>
      <c r="IJT1005" s="41"/>
      <c r="IJU1005" s="41"/>
      <c r="IJV1005" s="41"/>
      <c r="IJW1005" s="41"/>
      <c r="IJX1005" s="41"/>
      <c r="IJY1005" s="41"/>
      <c r="IJZ1005" s="41"/>
      <c r="IKA1005" s="41"/>
      <c r="IKB1005" s="41"/>
      <c r="IKC1005" s="41"/>
      <c r="IKD1005" s="41"/>
      <c r="IKE1005" s="41"/>
      <c r="IKF1005" s="41"/>
      <c r="IKG1005" s="41"/>
      <c r="IKH1005" s="41"/>
      <c r="IKI1005" s="41"/>
      <c r="IKJ1005" s="41"/>
      <c r="IKK1005" s="41"/>
      <c r="IKL1005" s="41"/>
      <c r="IKM1005" s="41"/>
      <c r="IKN1005" s="41"/>
      <c r="IKO1005" s="41"/>
      <c r="IKP1005" s="41"/>
      <c r="IKQ1005" s="41"/>
      <c r="IKR1005" s="41"/>
      <c r="IKS1005" s="41"/>
      <c r="IKT1005" s="41"/>
      <c r="IKU1005" s="41"/>
      <c r="IKV1005" s="41"/>
      <c r="IKW1005" s="41"/>
      <c r="IKX1005" s="41"/>
      <c r="IKY1005" s="41"/>
      <c r="IKZ1005" s="41"/>
      <c r="ILA1005" s="41"/>
      <c r="ILB1005" s="41"/>
      <c r="ILC1005" s="41"/>
      <c r="ILD1005" s="41"/>
      <c r="ILE1005" s="41"/>
      <c r="ILF1005" s="41"/>
      <c r="ILG1005" s="41"/>
      <c r="ILH1005" s="41"/>
      <c r="ILI1005" s="41"/>
      <c r="ILJ1005" s="41"/>
      <c r="ILK1005" s="41"/>
      <c r="ILL1005" s="41"/>
      <c r="ILM1005" s="41"/>
      <c r="ILN1005" s="41"/>
      <c r="ILO1005" s="41"/>
      <c r="ILP1005" s="41"/>
      <c r="ILQ1005" s="41"/>
      <c r="ILR1005" s="41"/>
      <c r="ILS1005" s="41"/>
      <c r="ILT1005" s="41"/>
      <c r="ILU1005" s="41"/>
      <c r="ILV1005" s="41"/>
      <c r="ILW1005" s="41"/>
      <c r="ILX1005" s="41"/>
      <c r="ILY1005" s="41"/>
      <c r="ILZ1005" s="41"/>
      <c r="IMA1005" s="41"/>
      <c r="IMB1005" s="41"/>
      <c r="IMC1005" s="41"/>
      <c r="IMD1005" s="41"/>
      <c r="IME1005" s="41"/>
      <c r="IMF1005" s="41"/>
      <c r="IMG1005" s="41"/>
      <c r="IMH1005" s="41"/>
      <c r="IMI1005" s="41"/>
      <c r="IMJ1005" s="41"/>
      <c r="IMK1005" s="41"/>
      <c r="IML1005" s="41"/>
      <c r="IMM1005" s="41"/>
      <c r="IMN1005" s="41"/>
      <c r="IMO1005" s="41"/>
      <c r="IMP1005" s="41"/>
      <c r="IMQ1005" s="41"/>
      <c r="IMR1005" s="41"/>
      <c r="IMS1005" s="41"/>
      <c r="IMT1005" s="41"/>
      <c r="IMU1005" s="41"/>
      <c r="IMV1005" s="41"/>
      <c r="IMW1005" s="41"/>
      <c r="IMX1005" s="41"/>
      <c r="IMY1005" s="41"/>
      <c r="IMZ1005" s="41"/>
      <c r="INA1005" s="41"/>
      <c r="INB1005" s="41"/>
      <c r="INC1005" s="41"/>
      <c r="IND1005" s="41"/>
      <c r="INE1005" s="41"/>
      <c r="INF1005" s="41"/>
      <c r="ING1005" s="41"/>
      <c r="INH1005" s="41"/>
      <c r="INI1005" s="41"/>
      <c r="INJ1005" s="41"/>
      <c r="INK1005" s="41"/>
      <c r="INL1005" s="41"/>
      <c r="INM1005" s="41"/>
      <c r="INN1005" s="41"/>
      <c r="INO1005" s="41"/>
      <c r="INP1005" s="41"/>
      <c r="INQ1005" s="41"/>
      <c r="INR1005" s="41"/>
      <c r="INS1005" s="41"/>
      <c r="INT1005" s="41"/>
      <c r="INU1005" s="41"/>
      <c r="INV1005" s="41"/>
      <c r="INW1005" s="41"/>
      <c r="INX1005" s="41"/>
      <c r="INY1005" s="41"/>
      <c r="INZ1005" s="41"/>
      <c r="IOA1005" s="41"/>
      <c r="IOB1005" s="41"/>
      <c r="IOC1005" s="41"/>
      <c r="IOD1005" s="41"/>
      <c r="IOE1005" s="41"/>
      <c r="IOF1005" s="41"/>
      <c r="IOG1005" s="41"/>
      <c r="IOH1005" s="41"/>
      <c r="IOI1005" s="41"/>
      <c r="IOJ1005" s="41"/>
      <c r="IOK1005" s="41"/>
      <c r="IOL1005" s="41"/>
      <c r="IOM1005" s="41"/>
      <c r="ION1005" s="41"/>
      <c r="IOO1005" s="41"/>
      <c r="IOP1005" s="41"/>
      <c r="IOQ1005" s="41"/>
      <c r="IOR1005" s="41"/>
      <c r="IOS1005" s="41"/>
      <c r="IOT1005" s="41"/>
      <c r="IOU1005" s="41"/>
      <c r="IOV1005" s="41"/>
      <c r="IOW1005" s="41"/>
      <c r="IOX1005" s="41"/>
      <c r="IOY1005" s="41"/>
      <c r="IOZ1005" s="41"/>
      <c r="IPA1005" s="41"/>
      <c r="IPB1005" s="41"/>
      <c r="IPC1005" s="41"/>
      <c r="IPD1005" s="41"/>
      <c r="IPE1005" s="41"/>
      <c r="IPF1005" s="41"/>
      <c r="IPG1005" s="41"/>
      <c r="IPH1005" s="41"/>
      <c r="IPI1005" s="41"/>
      <c r="IPJ1005" s="41"/>
      <c r="IPK1005" s="41"/>
      <c r="IPL1005" s="41"/>
      <c r="IPM1005" s="41"/>
      <c r="IPN1005" s="41"/>
      <c r="IPO1005" s="41"/>
      <c r="IPP1005" s="41"/>
      <c r="IPQ1005" s="41"/>
      <c r="IPR1005" s="41"/>
      <c r="IPS1005" s="41"/>
      <c r="IPT1005" s="41"/>
      <c r="IPU1005" s="41"/>
      <c r="IPV1005" s="41"/>
      <c r="IPW1005" s="41"/>
      <c r="IPX1005" s="41"/>
      <c r="IPY1005" s="41"/>
      <c r="IPZ1005" s="41"/>
      <c r="IQA1005" s="41"/>
      <c r="IQB1005" s="41"/>
      <c r="IQC1005" s="41"/>
      <c r="IQD1005" s="41"/>
      <c r="IQE1005" s="41"/>
      <c r="IQF1005" s="41"/>
      <c r="IQG1005" s="41"/>
      <c r="IQH1005" s="41"/>
      <c r="IQI1005" s="41"/>
      <c r="IQJ1005" s="41"/>
      <c r="IQK1005" s="41"/>
      <c r="IQL1005" s="41"/>
      <c r="IQM1005" s="41"/>
      <c r="IQN1005" s="41"/>
      <c r="IQO1005" s="41"/>
      <c r="IQP1005" s="41"/>
      <c r="IQQ1005" s="41"/>
      <c r="IQR1005" s="41"/>
      <c r="IQS1005" s="41"/>
      <c r="IQT1005" s="41"/>
      <c r="IQU1005" s="41"/>
      <c r="IQV1005" s="41"/>
      <c r="IQW1005" s="41"/>
      <c r="IQX1005" s="41"/>
      <c r="IQY1005" s="41"/>
      <c r="IQZ1005" s="41"/>
      <c r="IRA1005" s="41"/>
      <c r="IRB1005" s="41"/>
      <c r="IRC1005" s="41"/>
      <c r="IRD1005" s="41"/>
      <c r="IRE1005" s="41"/>
      <c r="IRF1005" s="41"/>
      <c r="IRG1005" s="41"/>
      <c r="IRH1005" s="41"/>
      <c r="IRI1005" s="41"/>
      <c r="IRJ1005" s="41"/>
      <c r="IRK1005" s="41"/>
      <c r="IRL1005" s="41"/>
      <c r="IRM1005" s="41"/>
      <c r="IRN1005" s="41"/>
      <c r="IRO1005" s="41"/>
      <c r="IRP1005" s="41"/>
      <c r="IRQ1005" s="41"/>
      <c r="IRR1005" s="41"/>
      <c r="IRS1005" s="41"/>
      <c r="IRT1005" s="41"/>
      <c r="IRU1005" s="41"/>
      <c r="IRV1005" s="41"/>
      <c r="IRW1005" s="41"/>
      <c r="IRX1005" s="41"/>
      <c r="IRY1005" s="41"/>
      <c r="IRZ1005" s="41"/>
      <c r="ISA1005" s="41"/>
      <c r="ISB1005" s="41"/>
      <c r="ISC1005" s="41"/>
      <c r="ISD1005" s="41"/>
      <c r="ISE1005" s="41"/>
      <c r="ISF1005" s="41"/>
      <c r="ISG1005" s="41"/>
      <c r="ISH1005" s="41"/>
      <c r="ISI1005" s="41"/>
      <c r="ISJ1005" s="41"/>
      <c r="ISK1005" s="41"/>
      <c r="ISL1005" s="41"/>
      <c r="ISM1005" s="41"/>
      <c r="ISN1005" s="41"/>
      <c r="ISO1005" s="41"/>
      <c r="ISP1005" s="41"/>
      <c r="ISQ1005" s="41"/>
      <c r="ISR1005" s="41"/>
      <c r="ISS1005" s="41"/>
      <c r="IST1005" s="41"/>
      <c r="ISU1005" s="41"/>
      <c r="ISV1005" s="41"/>
      <c r="ISW1005" s="41"/>
      <c r="ISX1005" s="41"/>
      <c r="ISY1005" s="41"/>
      <c r="ISZ1005" s="41"/>
      <c r="ITA1005" s="41"/>
      <c r="ITB1005" s="41"/>
      <c r="ITC1005" s="41"/>
      <c r="ITD1005" s="41"/>
      <c r="ITE1005" s="41"/>
      <c r="ITF1005" s="41"/>
      <c r="ITG1005" s="41"/>
      <c r="ITH1005" s="41"/>
      <c r="ITI1005" s="41"/>
      <c r="ITJ1005" s="41"/>
      <c r="ITK1005" s="41"/>
      <c r="ITL1005" s="41"/>
      <c r="ITM1005" s="41"/>
      <c r="ITN1005" s="41"/>
      <c r="ITO1005" s="41"/>
      <c r="ITP1005" s="41"/>
      <c r="ITQ1005" s="41"/>
      <c r="ITR1005" s="41"/>
      <c r="ITS1005" s="41"/>
      <c r="ITT1005" s="41"/>
      <c r="ITU1005" s="41"/>
      <c r="ITV1005" s="41"/>
      <c r="ITW1005" s="41"/>
      <c r="ITX1005" s="41"/>
      <c r="ITY1005" s="41"/>
      <c r="ITZ1005" s="41"/>
      <c r="IUA1005" s="41"/>
      <c r="IUB1005" s="41"/>
      <c r="IUC1005" s="41"/>
      <c r="IUD1005" s="41"/>
      <c r="IUE1005" s="41"/>
      <c r="IUF1005" s="41"/>
      <c r="IUG1005" s="41"/>
      <c r="IUH1005" s="41"/>
      <c r="IUI1005" s="41"/>
      <c r="IUJ1005" s="41"/>
      <c r="IUK1005" s="41"/>
      <c r="IUL1005" s="41"/>
      <c r="IUM1005" s="41"/>
      <c r="IUN1005" s="41"/>
      <c r="IUO1005" s="41"/>
      <c r="IUP1005" s="41"/>
      <c r="IUQ1005" s="41"/>
      <c r="IUR1005" s="41"/>
      <c r="IUS1005" s="41"/>
      <c r="IUT1005" s="41"/>
      <c r="IUU1005" s="41"/>
      <c r="IUV1005" s="41"/>
      <c r="IUW1005" s="41"/>
      <c r="IUX1005" s="41"/>
      <c r="IUY1005" s="41"/>
      <c r="IUZ1005" s="41"/>
      <c r="IVA1005" s="41"/>
      <c r="IVB1005" s="41"/>
      <c r="IVC1005" s="41"/>
      <c r="IVD1005" s="41"/>
      <c r="IVE1005" s="41"/>
      <c r="IVF1005" s="41"/>
      <c r="IVG1005" s="41"/>
      <c r="IVH1005" s="41"/>
      <c r="IVI1005" s="41"/>
      <c r="IVJ1005" s="41"/>
      <c r="IVK1005" s="41"/>
      <c r="IVL1005" s="41"/>
      <c r="IVM1005" s="41"/>
      <c r="IVN1005" s="41"/>
      <c r="IVO1005" s="41"/>
      <c r="IVP1005" s="41"/>
      <c r="IVQ1005" s="41"/>
      <c r="IVR1005" s="41"/>
      <c r="IVS1005" s="41"/>
      <c r="IVT1005" s="41"/>
      <c r="IVU1005" s="41"/>
      <c r="IVV1005" s="41"/>
      <c r="IVW1005" s="41"/>
      <c r="IVX1005" s="41"/>
      <c r="IVY1005" s="41"/>
      <c r="IVZ1005" s="41"/>
      <c r="IWA1005" s="41"/>
      <c r="IWB1005" s="41"/>
      <c r="IWC1005" s="41"/>
      <c r="IWD1005" s="41"/>
      <c r="IWE1005" s="41"/>
      <c r="IWF1005" s="41"/>
      <c r="IWG1005" s="41"/>
      <c r="IWH1005" s="41"/>
      <c r="IWI1005" s="41"/>
      <c r="IWJ1005" s="41"/>
      <c r="IWK1005" s="41"/>
      <c r="IWL1005" s="41"/>
      <c r="IWM1005" s="41"/>
      <c r="IWN1005" s="41"/>
      <c r="IWO1005" s="41"/>
      <c r="IWP1005" s="41"/>
      <c r="IWQ1005" s="41"/>
      <c r="IWR1005" s="41"/>
      <c r="IWS1005" s="41"/>
      <c r="IWT1005" s="41"/>
      <c r="IWU1005" s="41"/>
      <c r="IWV1005" s="41"/>
      <c r="IWW1005" s="41"/>
      <c r="IWX1005" s="41"/>
      <c r="IWY1005" s="41"/>
      <c r="IWZ1005" s="41"/>
      <c r="IXA1005" s="41"/>
      <c r="IXB1005" s="41"/>
      <c r="IXC1005" s="41"/>
      <c r="IXD1005" s="41"/>
      <c r="IXE1005" s="41"/>
      <c r="IXF1005" s="41"/>
      <c r="IXG1005" s="41"/>
      <c r="IXH1005" s="41"/>
      <c r="IXI1005" s="41"/>
      <c r="IXJ1005" s="41"/>
      <c r="IXK1005" s="41"/>
      <c r="IXL1005" s="41"/>
      <c r="IXM1005" s="41"/>
      <c r="IXN1005" s="41"/>
      <c r="IXO1005" s="41"/>
      <c r="IXP1005" s="41"/>
      <c r="IXQ1005" s="41"/>
      <c r="IXR1005" s="41"/>
      <c r="IXS1005" s="41"/>
      <c r="IXT1005" s="41"/>
      <c r="IXU1005" s="41"/>
      <c r="IXV1005" s="41"/>
      <c r="IXW1005" s="41"/>
      <c r="IXX1005" s="41"/>
      <c r="IXY1005" s="41"/>
      <c r="IXZ1005" s="41"/>
      <c r="IYA1005" s="41"/>
      <c r="IYB1005" s="41"/>
      <c r="IYC1005" s="41"/>
      <c r="IYD1005" s="41"/>
      <c r="IYE1005" s="41"/>
      <c r="IYF1005" s="41"/>
      <c r="IYG1005" s="41"/>
      <c r="IYH1005" s="41"/>
      <c r="IYI1005" s="41"/>
      <c r="IYJ1005" s="41"/>
      <c r="IYK1005" s="41"/>
      <c r="IYL1005" s="41"/>
      <c r="IYM1005" s="41"/>
      <c r="IYN1005" s="41"/>
      <c r="IYO1005" s="41"/>
      <c r="IYP1005" s="41"/>
      <c r="IYQ1005" s="41"/>
      <c r="IYR1005" s="41"/>
      <c r="IYS1005" s="41"/>
      <c r="IYT1005" s="41"/>
      <c r="IYU1005" s="41"/>
      <c r="IYV1005" s="41"/>
      <c r="IYW1005" s="41"/>
      <c r="IYX1005" s="41"/>
      <c r="IYY1005" s="41"/>
      <c r="IYZ1005" s="41"/>
      <c r="IZA1005" s="41"/>
      <c r="IZB1005" s="41"/>
      <c r="IZC1005" s="41"/>
      <c r="IZD1005" s="41"/>
      <c r="IZE1005" s="41"/>
      <c r="IZF1005" s="41"/>
      <c r="IZG1005" s="41"/>
      <c r="IZH1005" s="41"/>
      <c r="IZI1005" s="41"/>
      <c r="IZJ1005" s="41"/>
      <c r="IZK1005" s="41"/>
      <c r="IZL1005" s="41"/>
      <c r="IZM1005" s="41"/>
      <c r="IZN1005" s="41"/>
      <c r="IZO1005" s="41"/>
      <c r="IZP1005" s="41"/>
      <c r="IZQ1005" s="41"/>
      <c r="IZR1005" s="41"/>
      <c r="IZS1005" s="41"/>
      <c r="IZT1005" s="41"/>
      <c r="IZU1005" s="41"/>
      <c r="IZV1005" s="41"/>
      <c r="IZW1005" s="41"/>
      <c r="IZX1005" s="41"/>
      <c r="IZY1005" s="41"/>
      <c r="IZZ1005" s="41"/>
      <c r="JAA1005" s="41"/>
      <c r="JAB1005" s="41"/>
      <c r="JAC1005" s="41"/>
      <c r="JAD1005" s="41"/>
      <c r="JAE1005" s="41"/>
      <c r="JAF1005" s="41"/>
      <c r="JAG1005" s="41"/>
      <c r="JAH1005" s="41"/>
      <c r="JAI1005" s="41"/>
      <c r="JAJ1005" s="41"/>
      <c r="JAK1005" s="41"/>
      <c r="JAL1005" s="41"/>
      <c r="JAM1005" s="41"/>
      <c r="JAN1005" s="41"/>
      <c r="JAO1005" s="41"/>
      <c r="JAP1005" s="41"/>
      <c r="JAQ1005" s="41"/>
      <c r="JAR1005" s="41"/>
      <c r="JAS1005" s="41"/>
      <c r="JAT1005" s="41"/>
      <c r="JAU1005" s="41"/>
      <c r="JAV1005" s="41"/>
      <c r="JAW1005" s="41"/>
      <c r="JAX1005" s="41"/>
      <c r="JAY1005" s="41"/>
      <c r="JAZ1005" s="41"/>
      <c r="JBA1005" s="41"/>
      <c r="JBB1005" s="41"/>
      <c r="JBC1005" s="41"/>
      <c r="JBD1005" s="41"/>
      <c r="JBE1005" s="41"/>
      <c r="JBF1005" s="41"/>
      <c r="JBG1005" s="41"/>
      <c r="JBH1005" s="41"/>
      <c r="JBI1005" s="41"/>
      <c r="JBJ1005" s="41"/>
      <c r="JBK1005" s="41"/>
      <c r="JBL1005" s="41"/>
      <c r="JBM1005" s="41"/>
      <c r="JBN1005" s="41"/>
      <c r="JBO1005" s="41"/>
      <c r="JBP1005" s="41"/>
      <c r="JBQ1005" s="41"/>
      <c r="JBR1005" s="41"/>
      <c r="JBS1005" s="41"/>
      <c r="JBT1005" s="41"/>
      <c r="JBU1005" s="41"/>
      <c r="JBV1005" s="41"/>
      <c r="JBW1005" s="41"/>
      <c r="JBX1005" s="41"/>
      <c r="JBY1005" s="41"/>
      <c r="JBZ1005" s="41"/>
      <c r="JCA1005" s="41"/>
      <c r="JCB1005" s="41"/>
      <c r="JCC1005" s="41"/>
      <c r="JCD1005" s="41"/>
      <c r="JCE1005" s="41"/>
      <c r="JCF1005" s="41"/>
      <c r="JCG1005" s="41"/>
      <c r="JCH1005" s="41"/>
      <c r="JCI1005" s="41"/>
      <c r="JCJ1005" s="41"/>
      <c r="JCK1005" s="41"/>
      <c r="JCL1005" s="41"/>
      <c r="JCM1005" s="41"/>
      <c r="JCN1005" s="41"/>
      <c r="JCO1005" s="41"/>
      <c r="JCP1005" s="41"/>
      <c r="JCQ1005" s="41"/>
      <c r="JCR1005" s="41"/>
      <c r="JCS1005" s="41"/>
      <c r="JCT1005" s="41"/>
      <c r="JCU1005" s="41"/>
      <c r="JCV1005" s="41"/>
      <c r="JCW1005" s="41"/>
      <c r="JCX1005" s="41"/>
      <c r="JCY1005" s="41"/>
      <c r="JCZ1005" s="41"/>
      <c r="JDA1005" s="41"/>
      <c r="JDB1005" s="41"/>
      <c r="JDC1005" s="41"/>
      <c r="JDD1005" s="41"/>
      <c r="JDE1005" s="41"/>
      <c r="JDF1005" s="41"/>
      <c r="JDG1005" s="41"/>
      <c r="JDH1005" s="41"/>
      <c r="JDI1005" s="41"/>
      <c r="JDJ1005" s="41"/>
      <c r="JDK1005" s="41"/>
      <c r="JDL1005" s="41"/>
      <c r="JDM1005" s="41"/>
      <c r="JDN1005" s="41"/>
      <c r="JDO1005" s="41"/>
      <c r="JDP1005" s="41"/>
      <c r="JDQ1005" s="41"/>
      <c r="JDR1005" s="41"/>
      <c r="JDS1005" s="41"/>
      <c r="JDT1005" s="41"/>
      <c r="JDU1005" s="41"/>
      <c r="JDV1005" s="41"/>
      <c r="JDW1005" s="41"/>
      <c r="JDX1005" s="41"/>
      <c r="JDY1005" s="41"/>
      <c r="JDZ1005" s="41"/>
      <c r="JEA1005" s="41"/>
      <c r="JEB1005" s="41"/>
      <c r="JEC1005" s="41"/>
      <c r="JED1005" s="41"/>
      <c r="JEE1005" s="41"/>
      <c r="JEF1005" s="41"/>
      <c r="JEG1005" s="41"/>
      <c r="JEH1005" s="41"/>
      <c r="JEI1005" s="41"/>
      <c r="JEJ1005" s="41"/>
      <c r="JEK1005" s="41"/>
      <c r="JEL1005" s="41"/>
      <c r="JEM1005" s="41"/>
      <c r="JEN1005" s="41"/>
      <c r="JEO1005" s="41"/>
      <c r="JEP1005" s="41"/>
      <c r="JEQ1005" s="41"/>
      <c r="JER1005" s="41"/>
      <c r="JES1005" s="41"/>
      <c r="JET1005" s="41"/>
      <c r="JEU1005" s="41"/>
      <c r="JEV1005" s="41"/>
      <c r="JEW1005" s="41"/>
      <c r="JEX1005" s="41"/>
      <c r="JEY1005" s="41"/>
      <c r="JEZ1005" s="41"/>
      <c r="JFA1005" s="41"/>
      <c r="JFB1005" s="41"/>
      <c r="JFC1005" s="41"/>
      <c r="JFD1005" s="41"/>
      <c r="JFE1005" s="41"/>
      <c r="JFF1005" s="41"/>
      <c r="JFG1005" s="41"/>
      <c r="JFH1005" s="41"/>
      <c r="JFI1005" s="41"/>
      <c r="JFJ1005" s="41"/>
      <c r="JFK1005" s="41"/>
      <c r="JFL1005" s="41"/>
      <c r="JFM1005" s="41"/>
      <c r="JFN1005" s="41"/>
      <c r="JFO1005" s="41"/>
      <c r="JFP1005" s="41"/>
      <c r="JFQ1005" s="41"/>
      <c r="JFR1005" s="41"/>
      <c r="JFS1005" s="41"/>
      <c r="JFT1005" s="41"/>
      <c r="JFU1005" s="41"/>
      <c r="JFV1005" s="41"/>
      <c r="JFW1005" s="41"/>
      <c r="JFX1005" s="41"/>
      <c r="JFY1005" s="41"/>
      <c r="JFZ1005" s="41"/>
      <c r="JGA1005" s="41"/>
      <c r="JGB1005" s="41"/>
      <c r="JGC1005" s="41"/>
      <c r="JGD1005" s="41"/>
      <c r="JGE1005" s="41"/>
      <c r="JGF1005" s="41"/>
      <c r="JGG1005" s="41"/>
      <c r="JGH1005" s="41"/>
      <c r="JGI1005" s="41"/>
      <c r="JGJ1005" s="41"/>
      <c r="JGK1005" s="41"/>
      <c r="JGL1005" s="41"/>
      <c r="JGM1005" s="41"/>
      <c r="JGN1005" s="41"/>
      <c r="JGO1005" s="41"/>
      <c r="JGP1005" s="41"/>
      <c r="JGQ1005" s="41"/>
      <c r="JGR1005" s="41"/>
      <c r="JGS1005" s="41"/>
      <c r="JGT1005" s="41"/>
      <c r="JGU1005" s="41"/>
      <c r="JGV1005" s="41"/>
      <c r="JGW1005" s="41"/>
      <c r="JGX1005" s="41"/>
      <c r="JGY1005" s="41"/>
      <c r="JGZ1005" s="41"/>
      <c r="JHA1005" s="41"/>
      <c r="JHB1005" s="41"/>
      <c r="JHC1005" s="41"/>
      <c r="JHD1005" s="41"/>
      <c r="JHE1005" s="41"/>
      <c r="JHF1005" s="41"/>
      <c r="JHG1005" s="41"/>
      <c r="JHH1005" s="41"/>
      <c r="JHI1005" s="41"/>
      <c r="JHJ1005" s="41"/>
      <c r="JHK1005" s="41"/>
      <c r="JHL1005" s="41"/>
      <c r="JHM1005" s="41"/>
      <c r="JHN1005" s="41"/>
      <c r="JHO1005" s="41"/>
      <c r="JHP1005" s="41"/>
      <c r="JHQ1005" s="41"/>
      <c r="JHR1005" s="41"/>
      <c r="JHS1005" s="41"/>
      <c r="JHT1005" s="41"/>
      <c r="JHU1005" s="41"/>
      <c r="JHV1005" s="41"/>
      <c r="JHW1005" s="41"/>
      <c r="JHX1005" s="41"/>
      <c r="JHY1005" s="41"/>
      <c r="JHZ1005" s="41"/>
      <c r="JIA1005" s="41"/>
      <c r="JIB1005" s="41"/>
      <c r="JIC1005" s="41"/>
      <c r="JID1005" s="41"/>
      <c r="JIE1005" s="41"/>
      <c r="JIF1005" s="41"/>
      <c r="JIG1005" s="41"/>
      <c r="JIH1005" s="41"/>
      <c r="JII1005" s="41"/>
      <c r="JIJ1005" s="41"/>
      <c r="JIK1005" s="41"/>
      <c r="JIL1005" s="41"/>
      <c r="JIM1005" s="41"/>
      <c r="JIN1005" s="41"/>
      <c r="JIO1005" s="41"/>
      <c r="JIP1005" s="41"/>
      <c r="JIQ1005" s="41"/>
      <c r="JIR1005" s="41"/>
      <c r="JIS1005" s="41"/>
      <c r="JIT1005" s="41"/>
      <c r="JIU1005" s="41"/>
      <c r="JIV1005" s="41"/>
      <c r="JIW1005" s="41"/>
      <c r="JIX1005" s="41"/>
      <c r="JIY1005" s="41"/>
      <c r="JIZ1005" s="41"/>
      <c r="JJA1005" s="41"/>
      <c r="JJB1005" s="41"/>
      <c r="JJC1005" s="41"/>
      <c r="JJD1005" s="41"/>
      <c r="JJE1005" s="41"/>
      <c r="JJF1005" s="41"/>
      <c r="JJG1005" s="41"/>
      <c r="JJH1005" s="41"/>
      <c r="JJI1005" s="41"/>
      <c r="JJJ1005" s="41"/>
      <c r="JJK1005" s="41"/>
      <c r="JJL1005" s="41"/>
      <c r="JJM1005" s="41"/>
      <c r="JJN1005" s="41"/>
      <c r="JJO1005" s="41"/>
      <c r="JJP1005" s="41"/>
      <c r="JJQ1005" s="41"/>
      <c r="JJR1005" s="41"/>
      <c r="JJS1005" s="41"/>
      <c r="JJT1005" s="41"/>
      <c r="JJU1005" s="41"/>
      <c r="JJV1005" s="41"/>
      <c r="JJW1005" s="41"/>
      <c r="JJX1005" s="41"/>
      <c r="JJY1005" s="41"/>
      <c r="JJZ1005" s="41"/>
      <c r="JKA1005" s="41"/>
      <c r="JKB1005" s="41"/>
      <c r="JKC1005" s="41"/>
      <c r="JKD1005" s="41"/>
      <c r="JKE1005" s="41"/>
      <c r="JKF1005" s="41"/>
      <c r="JKG1005" s="41"/>
      <c r="JKH1005" s="41"/>
      <c r="JKI1005" s="41"/>
      <c r="JKJ1005" s="41"/>
      <c r="JKK1005" s="41"/>
      <c r="JKL1005" s="41"/>
      <c r="JKM1005" s="41"/>
      <c r="JKN1005" s="41"/>
      <c r="JKO1005" s="41"/>
      <c r="JKP1005" s="41"/>
      <c r="JKQ1005" s="41"/>
      <c r="JKR1005" s="41"/>
      <c r="JKS1005" s="41"/>
      <c r="JKT1005" s="41"/>
      <c r="JKU1005" s="41"/>
      <c r="JKV1005" s="41"/>
      <c r="JKW1005" s="41"/>
      <c r="JKX1005" s="41"/>
      <c r="JKY1005" s="41"/>
      <c r="JKZ1005" s="41"/>
      <c r="JLA1005" s="41"/>
      <c r="JLB1005" s="41"/>
      <c r="JLC1005" s="41"/>
      <c r="JLD1005" s="41"/>
      <c r="JLE1005" s="41"/>
      <c r="JLF1005" s="41"/>
      <c r="JLG1005" s="41"/>
      <c r="JLH1005" s="41"/>
      <c r="JLI1005" s="41"/>
      <c r="JLJ1005" s="41"/>
      <c r="JLK1005" s="41"/>
      <c r="JLL1005" s="41"/>
      <c r="JLM1005" s="41"/>
      <c r="JLN1005" s="41"/>
      <c r="JLO1005" s="41"/>
      <c r="JLP1005" s="41"/>
      <c r="JLQ1005" s="41"/>
      <c r="JLR1005" s="41"/>
      <c r="JLS1005" s="41"/>
      <c r="JLT1005" s="41"/>
      <c r="JLU1005" s="41"/>
      <c r="JLV1005" s="41"/>
      <c r="JLW1005" s="41"/>
      <c r="JLX1005" s="41"/>
      <c r="JLY1005" s="41"/>
      <c r="JLZ1005" s="41"/>
      <c r="JMA1005" s="41"/>
      <c r="JMB1005" s="41"/>
      <c r="JMC1005" s="41"/>
      <c r="JMD1005" s="41"/>
      <c r="JME1005" s="41"/>
      <c r="JMF1005" s="41"/>
      <c r="JMG1005" s="41"/>
      <c r="JMH1005" s="41"/>
      <c r="JMI1005" s="41"/>
      <c r="JMJ1005" s="41"/>
      <c r="JMK1005" s="41"/>
      <c r="JML1005" s="41"/>
      <c r="JMM1005" s="41"/>
      <c r="JMN1005" s="41"/>
      <c r="JMO1005" s="41"/>
      <c r="JMP1005" s="41"/>
      <c r="JMQ1005" s="41"/>
      <c r="JMR1005" s="41"/>
      <c r="JMS1005" s="41"/>
      <c r="JMT1005" s="41"/>
      <c r="JMU1005" s="41"/>
      <c r="JMV1005" s="41"/>
      <c r="JMW1005" s="41"/>
      <c r="JMX1005" s="41"/>
      <c r="JMY1005" s="41"/>
      <c r="JMZ1005" s="41"/>
      <c r="JNA1005" s="41"/>
      <c r="JNB1005" s="41"/>
      <c r="JNC1005" s="41"/>
      <c r="JND1005" s="41"/>
      <c r="JNE1005" s="41"/>
      <c r="JNF1005" s="41"/>
      <c r="JNG1005" s="41"/>
      <c r="JNH1005" s="41"/>
      <c r="JNI1005" s="41"/>
      <c r="JNJ1005" s="41"/>
      <c r="JNK1005" s="41"/>
      <c r="JNL1005" s="41"/>
      <c r="JNM1005" s="41"/>
      <c r="JNN1005" s="41"/>
      <c r="JNO1005" s="41"/>
      <c r="JNP1005" s="41"/>
      <c r="JNQ1005" s="41"/>
      <c r="JNR1005" s="41"/>
      <c r="JNS1005" s="41"/>
      <c r="JNT1005" s="41"/>
      <c r="JNU1005" s="41"/>
      <c r="JNV1005" s="41"/>
      <c r="JNW1005" s="41"/>
      <c r="JNX1005" s="41"/>
      <c r="JNY1005" s="41"/>
      <c r="JNZ1005" s="41"/>
      <c r="JOA1005" s="41"/>
      <c r="JOB1005" s="41"/>
      <c r="JOC1005" s="41"/>
      <c r="JOD1005" s="41"/>
      <c r="JOE1005" s="41"/>
      <c r="JOF1005" s="41"/>
      <c r="JOG1005" s="41"/>
      <c r="JOH1005" s="41"/>
      <c r="JOI1005" s="41"/>
      <c r="JOJ1005" s="41"/>
      <c r="JOK1005" s="41"/>
      <c r="JOL1005" s="41"/>
      <c r="JOM1005" s="41"/>
      <c r="JON1005" s="41"/>
      <c r="JOO1005" s="41"/>
      <c r="JOP1005" s="41"/>
      <c r="JOQ1005" s="41"/>
      <c r="JOR1005" s="41"/>
      <c r="JOS1005" s="41"/>
      <c r="JOT1005" s="41"/>
      <c r="JOU1005" s="41"/>
      <c r="JOV1005" s="41"/>
      <c r="JOW1005" s="41"/>
      <c r="JOX1005" s="41"/>
      <c r="JOY1005" s="41"/>
      <c r="JOZ1005" s="41"/>
      <c r="JPA1005" s="41"/>
      <c r="JPB1005" s="41"/>
      <c r="JPC1005" s="41"/>
      <c r="JPD1005" s="41"/>
      <c r="JPE1005" s="41"/>
      <c r="JPF1005" s="41"/>
      <c r="JPG1005" s="41"/>
      <c r="JPH1005" s="41"/>
      <c r="JPI1005" s="41"/>
      <c r="JPJ1005" s="41"/>
      <c r="JPK1005" s="41"/>
      <c r="JPL1005" s="41"/>
      <c r="JPM1005" s="41"/>
      <c r="JPN1005" s="41"/>
      <c r="JPO1005" s="41"/>
      <c r="JPP1005" s="41"/>
      <c r="JPQ1005" s="41"/>
      <c r="JPR1005" s="41"/>
      <c r="JPS1005" s="41"/>
      <c r="JPT1005" s="41"/>
      <c r="JPU1005" s="41"/>
      <c r="JPV1005" s="41"/>
      <c r="JPW1005" s="41"/>
      <c r="JPX1005" s="41"/>
      <c r="JPY1005" s="41"/>
      <c r="JPZ1005" s="41"/>
      <c r="JQA1005" s="41"/>
      <c r="JQB1005" s="41"/>
      <c r="JQC1005" s="41"/>
      <c r="JQD1005" s="41"/>
      <c r="JQE1005" s="41"/>
      <c r="JQF1005" s="41"/>
      <c r="JQG1005" s="41"/>
      <c r="JQH1005" s="41"/>
      <c r="JQI1005" s="41"/>
      <c r="JQJ1005" s="41"/>
      <c r="JQK1005" s="41"/>
      <c r="JQL1005" s="41"/>
      <c r="JQM1005" s="41"/>
      <c r="JQN1005" s="41"/>
      <c r="JQO1005" s="41"/>
      <c r="JQP1005" s="41"/>
      <c r="JQQ1005" s="41"/>
      <c r="JQR1005" s="41"/>
      <c r="JQS1005" s="41"/>
      <c r="JQT1005" s="41"/>
      <c r="JQU1005" s="41"/>
      <c r="JQV1005" s="41"/>
      <c r="JQW1005" s="41"/>
      <c r="JQX1005" s="41"/>
      <c r="JQY1005" s="41"/>
      <c r="JQZ1005" s="41"/>
      <c r="JRA1005" s="41"/>
      <c r="JRB1005" s="41"/>
      <c r="JRC1005" s="41"/>
      <c r="JRD1005" s="41"/>
      <c r="JRE1005" s="41"/>
      <c r="JRF1005" s="41"/>
      <c r="JRG1005" s="41"/>
      <c r="JRH1005" s="41"/>
      <c r="JRI1005" s="41"/>
      <c r="JRJ1005" s="41"/>
      <c r="JRK1005" s="41"/>
      <c r="JRL1005" s="41"/>
      <c r="JRM1005" s="41"/>
      <c r="JRN1005" s="41"/>
      <c r="JRO1005" s="41"/>
      <c r="JRP1005" s="41"/>
      <c r="JRQ1005" s="41"/>
      <c r="JRR1005" s="41"/>
      <c r="JRS1005" s="41"/>
      <c r="JRT1005" s="41"/>
      <c r="JRU1005" s="41"/>
      <c r="JRV1005" s="41"/>
      <c r="JRW1005" s="41"/>
      <c r="JRX1005" s="41"/>
      <c r="JRY1005" s="41"/>
      <c r="JRZ1005" s="41"/>
      <c r="JSA1005" s="41"/>
      <c r="JSB1005" s="41"/>
      <c r="JSC1005" s="41"/>
      <c r="JSD1005" s="41"/>
      <c r="JSE1005" s="41"/>
      <c r="JSF1005" s="41"/>
      <c r="JSG1005" s="41"/>
      <c r="JSH1005" s="41"/>
      <c r="JSI1005" s="41"/>
      <c r="JSJ1005" s="41"/>
      <c r="JSK1005" s="41"/>
      <c r="JSL1005" s="41"/>
      <c r="JSM1005" s="41"/>
      <c r="JSN1005" s="41"/>
      <c r="JSO1005" s="41"/>
      <c r="JSP1005" s="41"/>
      <c r="JSQ1005" s="41"/>
      <c r="JSR1005" s="41"/>
      <c r="JSS1005" s="41"/>
      <c r="JST1005" s="41"/>
      <c r="JSU1005" s="41"/>
      <c r="JSV1005" s="41"/>
      <c r="JSW1005" s="41"/>
      <c r="JSX1005" s="41"/>
      <c r="JSY1005" s="41"/>
      <c r="JSZ1005" s="41"/>
      <c r="JTA1005" s="41"/>
      <c r="JTB1005" s="41"/>
      <c r="JTC1005" s="41"/>
      <c r="JTD1005" s="41"/>
      <c r="JTE1005" s="41"/>
      <c r="JTF1005" s="41"/>
      <c r="JTG1005" s="41"/>
      <c r="JTH1005" s="41"/>
      <c r="JTI1005" s="41"/>
      <c r="JTJ1005" s="41"/>
      <c r="JTK1005" s="41"/>
      <c r="JTL1005" s="41"/>
      <c r="JTM1005" s="41"/>
      <c r="JTN1005" s="41"/>
      <c r="JTO1005" s="41"/>
      <c r="JTP1005" s="41"/>
      <c r="JTQ1005" s="41"/>
      <c r="JTR1005" s="41"/>
      <c r="JTS1005" s="41"/>
      <c r="JTT1005" s="41"/>
      <c r="JTU1005" s="41"/>
      <c r="JTV1005" s="41"/>
      <c r="JTW1005" s="41"/>
      <c r="JTX1005" s="41"/>
      <c r="JTY1005" s="41"/>
      <c r="JTZ1005" s="41"/>
      <c r="JUA1005" s="41"/>
      <c r="JUB1005" s="41"/>
      <c r="JUC1005" s="41"/>
      <c r="JUD1005" s="41"/>
      <c r="JUE1005" s="41"/>
      <c r="JUF1005" s="41"/>
      <c r="JUG1005" s="41"/>
      <c r="JUH1005" s="41"/>
      <c r="JUI1005" s="41"/>
      <c r="JUJ1005" s="41"/>
      <c r="JUK1005" s="41"/>
      <c r="JUL1005" s="41"/>
      <c r="JUM1005" s="41"/>
      <c r="JUN1005" s="41"/>
      <c r="JUO1005" s="41"/>
      <c r="JUP1005" s="41"/>
      <c r="JUQ1005" s="41"/>
      <c r="JUR1005" s="41"/>
      <c r="JUS1005" s="41"/>
      <c r="JUT1005" s="41"/>
      <c r="JUU1005" s="41"/>
      <c r="JUV1005" s="41"/>
      <c r="JUW1005" s="41"/>
      <c r="JUX1005" s="41"/>
      <c r="JUY1005" s="41"/>
      <c r="JUZ1005" s="41"/>
      <c r="JVA1005" s="41"/>
      <c r="JVB1005" s="41"/>
      <c r="JVC1005" s="41"/>
      <c r="JVD1005" s="41"/>
      <c r="JVE1005" s="41"/>
      <c r="JVF1005" s="41"/>
      <c r="JVG1005" s="41"/>
      <c r="JVH1005" s="41"/>
      <c r="JVI1005" s="41"/>
      <c r="JVJ1005" s="41"/>
      <c r="JVK1005" s="41"/>
      <c r="JVL1005" s="41"/>
      <c r="JVM1005" s="41"/>
      <c r="JVN1005" s="41"/>
      <c r="JVO1005" s="41"/>
      <c r="JVP1005" s="41"/>
      <c r="JVQ1005" s="41"/>
      <c r="JVR1005" s="41"/>
      <c r="JVS1005" s="41"/>
      <c r="JVT1005" s="41"/>
      <c r="JVU1005" s="41"/>
      <c r="JVV1005" s="41"/>
      <c r="JVW1005" s="41"/>
      <c r="JVX1005" s="41"/>
      <c r="JVY1005" s="41"/>
      <c r="JVZ1005" s="41"/>
      <c r="JWA1005" s="41"/>
      <c r="JWB1005" s="41"/>
      <c r="JWC1005" s="41"/>
      <c r="JWD1005" s="41"/>
      <c r="JWE1005" s="41"/>
      <c r="JWF1005" s="41"/>
      <c r="JWG1005" s="41"/>
      <c r="JWH1005" s="41"/>
      <c r="JWI1005" s="41"/>
      <c r="JWJ1005" s="41"/>
      <c r="JWK1005" s="41"/>
      <c r="JWL1005" s="41"/>
      <c r="JWM1005" s="41"/>
      <c r="JWN1005" s="41"/>
      <c r="JWO1005" s="41"/>
      <c r="JWP1005" s="41"/>
      <c r="JWQ1005" s="41"/>
      <c r="JWR1005" s="41"/>
      <c r="JWS1005" s="41"/>
      <c r="JWT1005" s="41"/>
      <c r="JWU1005" s="41"/>
      <c r="JWV1005" s="41"/>
      <c r="JWW1005" s="41"/>
      <c r="JWX1005" s="41"/>
      <c r="JWY1005" s="41"/>
      <c r="JWZ1005" s="41"/>
      <c r="JXA1005" s="41"/>
      <c r="JXB1005" s="41"/>
      <c r="JXC1005" s="41"/>
      <c r="JXD1005" s="41"/>
      <c r="JXE1005" s="41"/>
      <c r="JXF1005" s="41"/>
      <c r="JXG1005" s="41"/>
      <c r="JXH1005" s="41"/>
      <c r="JXI1005" s="41"/>
      <c r="JXJ1005" s="41"/>
      <c r="JXK1005" s="41"/>
      <c r="JXL1005" s="41"/>
      <c r="JXM1005" s="41"/>
      <c r="JXN1005" s="41"/>
      <c r="JXO1005" s="41"/>
      <c r="JXP1005" s="41"/>
      <c r="JXQ1005" s="41"/>
      <c r="JXR1005" s="41"/>
      <c r="JXS1005" s="41"/>
      <c r="JXT1005" s="41"/>
      <c r="JXU1005" s="41"/>
      <c r="JXV1005" s="41"/>
      <c r="JXW1005" s="41"/>
      <c r="JXX1005" s="41"/>
      <c r="JXY1005" s="41"/>
      <c r="JXZ1005" s="41"/>
      <c r="JYA1005" s="41"/>
      <c r="JYB1005" s="41"/>
      <c r="JYC1005" s="41"/>
      <c r="JYD1005" s="41"/>
      <c r="JYE1005" s="41"/>
      <c r="JYF1005" s="41"/>
      <c r="JYG1005" s="41"/>
      <c r="JYH1005" s="41"/>
      <c r="JYI1005" s="41"/>
      <c r="JYJ1005" s="41"/>
      <c r="JYK1005" s="41"/>
      <c r="JYL1005" s="41"/>
      <c r="JYM1005" s="41"/>
      <c r="JYN1005" s="41"/>
      <c r="JYO1005" s="41"/>
      <c r="JYP1005" s="41"/>
      <c r="JYQ1005" s="41"/>
      <c r="JYR1005" s="41"/>
      <c r="JYS1005" s="41"/>
      <c r="JYT1005" s="41"/>
      <c r="JYU1005" s="41"/>
      <c r="JYV1005" s="41"/>
      <c r="JYW1005" s="41"/>
      <c r="JYX1005" s="41"/>
      <c r="JYY1005" s="41"/>
      <c r="JYZ1005" s="41"/>
      <c r="JZA1005" s="41"/>
      <c r="JZB1005" s="41"/>
      <c r="JZC1005" s="41"/>
      <c r="JZD1005" s="41"/>
      <c r="JZE1005" s="41"/>
      <c r="JZF1005" s="41"/>
      <c r="JZG1005" s="41"/>
      <c r="JZH1005" s="41"/>
      <c r="JZI1005" s="41"/>
      <c r="JZJ1005" s="41"/>
      <c r="JZK1005" s="41"/>
      <c r="JZL1005" s="41"/>
      <c r="JZM1005" s="41"/>
      <c r="JZN1005" s="41"/>
      <c r="JZO1005" s="41"/>
      <c r="JZP1005" s="41"/>
      <c r="JZQ1005" s="41"/>
      <c r="JZR1005" s="41"/>
      <c r="JZS1005" s="41"/>
      <c r="JZT1005" s="41"/>
      <c r="JZU1005" s="41"/>
      <c r="JZV1005" s="41"/>
      <c r="JZW1005" s="41"/>
      <c r="JZX1005" s="41"/>
      <c r="JZY1005" s="41"/>
      <c r="JZZ1005" s="41"/>
      <c r="KAA1005" s="41"/>
      <c r="KAB1005" s="41"/>
      <c r="KAC1005" s="41"/>
      <c r="KAD1005" s="41"/>
      <c r="KAE1005" s="41"/>
      <c r="KAF1005" s="41"/>
      <c r="KAG1005" s="41"/>
      <c r="KAH1005" s="41"/>
      <c r="KAI1005" s="41"/>
      <c r="KAJ1005" s="41"/>
      <c r="KAK1005" s="41"/>
      <c r="KAL1005" s="41"/>
      <c r="KAM1005" s="41"/>
      <c r="KAN1005" s="41"/>
      <c r="KAO1005" s="41"/>
      <c r="KAP1005" s="41"/>
      <c r="KAQ1005" s="41"/>
      <c r="KAR1005" s="41"/>
      <c r="KAS1005" s="41"/>
      <c r="KAT1005" s="41"/>
      <c r="KAU1005" s="41"/>
      <c r="KAV1005" s="41"/>
      <c r="KAW1005" s="41"/>
      <c r="KAX1005" s="41"/>
      <c r="KAY1005" s="41"/>
      <c r="KAZ1005" s="41"/>
      <c r="KBA1005" s="41"/>
      <c r="KBB1005" s="41"/>
      <c r="KBC1005" s="41"/>
      <c r="KBD1005" s="41"/>
      <c r="KBE1005" s="41"/>
      <c r="KBF1005" s="41"/>
      <c r="KBG1005" s="41"/>
      <c r="KBH1005" s="41"/>
      <c r="KBI1005" s="41"/>
      <c r="KBJ1005" s="41"/>
      <c r="KBK1005" s="41"/>
      <c r="KBL1005" s="41"/>
      <c r="KBM1005" s="41"/>
      <c r="KBN1005" s="41"/>
      <c r="KBO1005" s="41"/>
      <c r="KBP1005" s="41"/>
      <c r="KBQ1005" s="41"/>
      <c r="KBR1005" s="41"/>
      <c r="KBS1005" s="41"/>
      <c r="KBT1005" s="41"/>
      <c r="KBU1005" s="41"/>
      <c r="KBV1005" s="41"/>
      <c r="KBW1005" s="41"/>
      <c r="KBX1005" s="41"/>
      <c r="KBY1005" s="41"/>
      <c r="KBZ1005" s="41"/>
      <c r="KCA1005" s="41"/>
      <c r="KCB1005" s="41"/>
      <c r="KCC1005" s="41"/>
      <c r="KCD1005" s="41"/>
      <c r="KCE1005" s="41"/>
      <c r="KCF1005" s="41"/>
      <c r="KCG1005" s="41"/>
      <c r="KCH1005" s="41"/>
      <c r="KCI1005" s="41"/>
      <c r="KCJ1005" s="41"/>
      <c r="KCK1005" s="41"/>
      <c r="KCL1005" s="41"/>
      <c r="KCM1005" s="41"/>
      <c r="KCN1005" s="41"/>
      <c r="KCO1005" s="41"/>
      <c r="KCP1005" s="41"/>
      <c r="KCQ1005" s="41"/>
      <c r="KCR1005" s="41"/>
      <c r="KCS1005" s="41"/>
      <c r="KCT1005" s="41"/>
      <c r="KCU1005" s="41"/>
      <c r="KCV1005" s="41"/>
      <c r="KCW1005" s="41"/>
      <c r="KCX1005" s="41"/>
      <c r="KCY1005" s="41"/>
      <c r="KCZ1005" s="41"/>
      <c r="KDA1005" s="41"/>
      <c r="KDB1005" s="41"/>
      <c r="KDC1005" s="41"/>
      <c r="KDD1005" s="41"/>
      <c r="KDE1005" s="41"/>
      <c r="KDF1005" s="41"/>
      <c r="KDG1005" s="41"/>
      <c r="KDH1005" s="41"/>
      <c r="KDI1005" s="41"/>
      <c r="KDJ1005" s="41"/>
      <c r="KDK1005" s="41"/>
      <c r="KDL1005" s="41"/>
      <c r="KDM1005" s="41"/>
      <c r="KDN1005" s="41"/>
      <c r="KDO1005" s="41"/>
      <c r="KDP1005" s="41"/>
      <c r="KDQ1005" s="41"/>
      <c r="KDR1005" s="41"/>
      <c r="KDS1005" s="41"/>
      <c r="KDT1005" s="41"/>
      <c r="KDU1005" s="41"/>
      <c r="KDV1005" s="41"/>
      <c r="KDW1005" s="41"/>
      <c r="KDX1005" s="41"/>
      <c r="KDY1005" s="41"/>
      <c r="KDZ1005" s="41"/>
      <c r="KEA1005" s="41"/>
      <c r="KEB1005" s="41"/>
      <c r="KEC1005" s="41"/>
      <c r="KED1005" s="41"/>
      <c r="KEE1005" s="41"/>
      <c r="KEF1005" s="41"/>
      <c r="KEG1005" s="41"/>
      <c r="KEH1005" s="41"/>
      <c r="KEI1005" s="41"/>
      <c r="KEJ1005" s="41"/>
      <c r="KEK1005" s="41"/>
      <c r="KEL1005" s="41"/>
      <c r="KEM1005" s="41"/>
      <c r="KEN1005" s="41"/>
      <c r="KEO1005" s="41"/>
      <c r="KEP1005" s="41"/>
      <c r="KEQ1005" s="41"/>
      <c r="KER1005" s="41"/>
      <c r="KES1005" s="41"/>
      <c r="KET1005" s="41"/>
      <c r="KEU1005" s="41"/>
      <c r="KEV1005" s="41"/>
      <c r="KEW1005" s="41"/>
      <c r="KEX1005" s="41"/>
      <c r="KEY1005" s="41"/>
      <c r="KEZ1005" s="41"/>
      <c r="KFA1005" s="41"/>
      <c r="KFB1005" s="41"/>
      <c r="KFC1005" s="41"/>
      <c r="KFD1005" s="41"/>
      <c r="KFE1005" s="41"/>
      <c r="KFF1005" s="41"/>
      <c r="KFG1005" s="41"/>
      <c r="KFH1005" s="41"/>
      <c r="KFI1005" s="41"/>
      <c r="KFJ1005" s="41"/>
      <c r="KFK1005" s="41"/>
      <c r="KFL1005" s="41"/>
      <c r="KFM1005" s="41"/>
      <c r="KFN1005" s="41"/>
      <c r="KFO1005" s="41"/>
      <c r="KFP1005" s="41"/>
      <c r="KFQ1005" s="41"/>
      <c r="KFR1005" s="41"/>
      <c r="KFS1005" s="41"/>
      <c r="KFT1005" s="41"/>
      <c r="KFU1005" s="41"/>
      <c r="KFV1005" s="41"/>
      <c r="KFW1005" s="41"/>
      <c r="KFX1005" s="41"/>
      <c r="KFY1005" s="41"/>
      <c r="KFZ1005" s="41"/>
      <c r="KGA1005" s="41"/>
      <c r="KGB1005" s="41"/>
      <c r="KGC1005" s="41"/>
      <c r="KGD1005" s="41"/>
      <c r="KGE1005" s="41"/>
      <c r="KGF1005" s="41"/>
      <c r="KGG1005" s="41"/>
      <c r="KGH1005" s="41"/>
      <c r="KGI1005" s="41"/>
      <c r="KGJ1005" s="41"/>
      <c r="KGK1005" s="41"/>
      <c r="KGL1005" s="41"/>
      <c r="KGM1005" s="41"/>
      <c r="KGN1005" s="41"/>
      <c r="KGO1005" s="41"/>
      <c r="KGP1005" s="41"/>
      <c r="KGQ1005" s="41"/>
      <c r="KGR1005" s="41"/>
      <c r="KGS1005" s="41"/>
      <c r="KGT1005" s="41"/>
      <c r="KGU1005" s="41"/>
      <c r="KGV1005" s="41"/>
      <c r="KGW1005" s="41"/>
      <c r="KGX1005" s="41"/>
      <c r="KGY1005" s="41"/>
      <c r="KGZ1005" s="41"/>
      <c r="KHA1005" s="41"/>
      <c r="KHB1005" s="41"/>
      <c r="KHC1005" s="41"/>
      <c r="KHD1005" s="41"/>
      <c r="KHE1005" s="41"/>
      <c r="KHF1005" s="41"/>
      <c r="KHG1005" s="41"/>
      <c r="KHH1005" s="41"/>
      <c r="KHI1005" s="41"/>
      <c r="KHJ1005" s="41"/>
      <c r="KHK1005" s="41"/>
      <c r="KHL1005" s="41"/>
      <c r="KHM1005" s="41"/>
      <c r="KHN1005" s="41"/>
      <c r="KHO1005" s="41"/>
      <c r="KHP1005" s="41"/>
      <c r="KHQ1005" s="41"/>
      <c r="KHR1005" s="41"/>
      <c r="KHS1005" s="41"/>
      <c r="KHT1005" s="41"/>
      <c r="KHU1005" s="41"/>
      <c r="KHV1005" s="41"/>
      <c r="KHW1005" s="41"/>
      <c r="KHX1005" s="41"/>
      <c r="KHY1005" s="41"/>
      <c r="KHZ1005" s="41"/>
      <c r="KIA1005" s="41"/>
      <c r="KIB1005" s="41"/>
      <c r="KIC1005" s="41"/>
      <c r="KID1005" s="41"/>
      <c r="KIE1005" s="41"/>
      <c r="KIF1005" s="41"/>
      <c r="KIG1005" s="41"/>
      <c r="KIH1005" s="41"/>
      <c r="KII1005" s="41"/>
      <c r="KIJ1005" s="41"/>
      <c r="KIK1005" s="41"/>
      <c r="KIL1005" s="41"/>
      <c r="KIM1005" s="41"/>
      <c r="KIN1005" s="41"/>
      <c r="KIO1005" s="41"/>
      <c r="KIP1005" s="41"/>
      <c r="KIQ1005" s="41"/>
      <c r="KIR1005" s="41"/>
      <c r="KIS1005" s="41"/>
      <c r="KIT1005" s="41"/>
      <c r="KIU1005" s="41"/>
      <c r="KIV1005" s="41"/>
      <c r="KIW1005" s="41"/>
      <c r="KIX1005" s="41"/>
      <c r="KIY1005" s="41"/>
      <c r="KIZ1005" s="41"/>
      <c r="KJA1005" s="41"/>
      <c r="KJB1005" s="41"/>
      <c r="KJC1005" s="41"/>
      <c r="KJD1005" s="41"/>
      <c r="KJE1005" s="41"/>
      <c r="KJF1005" s="41"/>
      <c r="KJG1005" s="41"/>
      <c r="KJH1005" s="41"/>
      <c r="KJI1005" s="41"/>
      <c r="KJJ1005" s="41"/>
      <c r="KJK1005" s="41"/>
      <c r="KJL1005" s="41"/>
      <c r="KJM1005" s="41"/>
      <c r="KJN1005" s="41"/>
      <c r="KJO1005" s="41"/>
      <c r="KJP1005" s="41"/>
      <c r="KJQ1005" s="41"/>
      <c r="KJR1005" s="41"/>
      <c r="KJS1005" s="41"/>
      <c r="KJT1005" s="41"/>
      <c r="KJU1005" s="41"/>
      <c r="KJV1005" s="41"/>
      <c r="KJW1005" s="41"/>
      <c r="KJX1005" s="41"/>
      <c r="KJY1005" s="41"/>
      <c r="KJZ1005" s="41"/>
      <c r="KKA1005" s="41"/>
      <c r="KKB1005" s="41"/>
      <c r="KKC1005" s="41"/>
      <c r="KKD1005" s="41"/>
      <c r="KKE1005" s="41"/>
      <c r="KKF1005" s="41"/>
      <c r="KKG1005" s="41"/>
      <c r="KKH1005" s="41"/>
      <c r="KKI1005" s="41"/>
      <c r="KKJ1005" s="41"/>
      <c r="KKK1005" s="41"/>
      <c r="KKL1005" s="41"/>
      <c r="KKM1005" s="41"/>
      <c r="KKN1005" s="41"/>
      <c r="KKO1005" s="41"/>
      <c r="KKP1005" s="41"/>
      <c r="KKQ1005" s="41"/>
      <c r="KKR1005" s="41"/>
      <c r="KKS1005" s="41"/>
      <c r="KKT1005" s="41"/>
      <c r="KKU1005" s="41"/>
      <c r="KKV1005" s="41"/>
      <c r="KKW1005" s="41"/>
      <c r="KKX1005" s="41"/>
      <c r="KKY1005" s="41"/>
      <c r="KKZ1005" s="41"/>
      <c r="KLA1005" s="41"/>
      <c r="KLB1005" s="41"/>
      <c r="KLC1005" s="41"/>
      <c r="KLD1005" s="41"/>
      <c r="KLE1005" s="41"/>
      <c r="KLF1005" s="41"/>
      <c r="KLG1005" s="41"/>
      <c r="KLH1005" s="41"/>
      <c r="KLI1005" s="41"/>
      <c r="KLJ1005" s="41"/>
      <c r="KLK1005" s="41"/>
      <c r="KLL1005" s="41"/>
      <c r="KLM1005" s="41"/>
      <c r="KLN1005" s="41"/>
      <c r="KLO1005" s="41"/>
      <c r="KLP1005" s="41"/>
      <c r="KLQ1005" s="41"/>
      <c r="KLR1005" s="41"/>
      <c r="KLS1005" s="41"/>
      <c r="KLT1005" s="41"/>
      <c r="KLU1005" s="41"/>
      <c r="KLV1005" s="41"/>
      <c r="KLW1005" s="41"/>
      <c r="KLX1005" s="41"/>
      <c r="KLY1005" s="41"/>
      <c r="KLZ1005" s="41"/>
      <c r="KMA1005" s="41"/>
      <c r="KMB1005" s="41"/>
      <c r="KMC1005" s="41"/>
      <c r="KMD1005" s="41"/>
      <c r="KME1005" s="41"/>
      <c r="KMF1005" s="41"/>
      <c r="KMG1005" s="41"/>
      <c r="KMH1005" s="41"/>
      <c r="KMI1005" s="41"/>
      <c r="KMJ1005" s="41"/>
      <c r="KMK1005" s="41"/>
      <c r="KML1005" s="41"/>
      <c r="KMM1005" s="41"/>
      <c r="KMN1005" s="41"/>
      <c r="KMO1005" s="41"/>
      <c r="KMP1005" s="41"/>
      <c r="KMQ1005" s="41"/>
      <c r="KMR1005" s="41"/>
      <c r="KMS1005" s="41"/>
      <c r="KMT1005" s="41"/>
      <c r="KMU1005" s="41"/>
      <c r="KMV1005" s="41"/>
      <c r="KMW1005" s="41"/>
      <c r="KMX1005" s="41"/>
      <c r="KMY1005" s="41"/>
      <c r="KMZ1005" s="41"/>
      <c r="KNA1005" s="41"/>
      <c r="KNB1005" s="41"/>
      <c r="KNC1005" s="41"/>
      <c r="KND1005" s="41"/>
      <c r="KNE1005" s="41"/>
      <c r="KNF1005" s="41"/>
      <c r="KNG1005" s="41"/>
      <c r="KNH1005" s="41"/>
      <c r="KNI1005" s="41"/>
      <c r="KNJ1005" s="41"/>
      <c r="KNK1005" s="41"/>
      <c r="KNL1005" s="41"/>
      <c r="KNM1005" s="41"/>
      <c r="KNN1005" s="41"/>
      <c r="KNO1005" s="41"/>
      <c r="KNP1005" s="41"/>
      <c r="KNQ1005" s="41"/>
      <c r="KNR1005" s="41"/>
      <c r="KNS1005" s="41"/>
      <c r="KNT1005" s="41"/>
      <c r="KNU1005" s="41"/>
      <c r="KNV1005" s="41"/>
      <c r="KNW1005" s="41"/>
      <c r="KNX1005" s="41"/>
      <c r="KNY1005" s="41"/>
      <c r="KNZ1005" s="41"/>
      <c r="KOA1005" s="41"/>
      <c r="KOB1005" s="41"/>
      <c r="KOC1005" s="41"/>
      <c r="KOD1005" s="41"/>
      <c r="KOE1005" s="41"/>
      <c r="KOF1005" s="41"/>
      <c r="KOG1005" s="41"/>
      <c r="KOH1005" s="41"/>
      <c r="KOI1005" s="41"/>
      <c r="KOJ1005" s="41"/>
      <c r="KOK1005" s="41"/>
      <c r="KOL1005" s="41"/>
      <c r="KOM1005" s="41"/>
      <c r="KON1005" s="41"/>
      <c r="KOO1005" s="41"/>
      <c r="KOP1005" s="41"/>
      <c r="KOQ1005" s="41"/>
      <c r="KOR1005" s="41"/>
      <c r="KOS1005" s="41"/>
      <c r="KOT1005" s="41"/>
      <c r="KOU1005" s="41"/>
      <c r="KOV1005" s="41"/>
      <c r="KOW1005" s="41"/>
      <c r="KOX1005" s="41"/>
      <c r="KOY1005" s="41"/>
      <c r="KOZ1005" s="41"/>
      <c r="KPA1005" s="41"/>
      <c r="KPB1005" s="41"/>
      <c r="KPC1005" s="41"/>
      <c r="KPD1005" s="41"/>
      <c r="KPE1005" s="41"/>
      <c r="KPF1005" s="41"/>
      <c r="KPG1005" s="41"/>
      <c r="KPH1005" s="41"/>
      <c r="KPI1005" s="41"/>
      <c r="KPJ1005" s="41"/>
      <c r="KPK1005" s="41"/>
      <c r="KPL1005" s="41"/>
      <c r="KPM1005" s="41"/>
      <c r="KPN1005" s="41"/>
      <c r="KPO1005" s="41"/>
      <c r="KPP1005" s="41"/>
      <c r="KPQ1005" s="41"/>
      <c r="KPR1005" s="41"/>
      <c r="KPS1005" s="41"/>
      <c r="KPT1005" s="41"/>
      <c r="KPU1005" s="41"/>
      <c r="KPV1005" s="41"/>
      <c r="KPW1005" s="41"/>
      <c r="KPX1005" s="41"/>
      <c r="KPY1005" s="41"/>
      <c r="KPZ1005" s="41"/>
      <c r="KQA1005" s="41"/>
      <c r="KQB1005" s="41"/>
      <c r="KQC1005" s="41"/>
      <c r="KQD1005" s="41"/>
      <c r="KQE1005" s="41"/>
      <c r="KQF1005" s="41"/>
      <c r="KQG1005" s="41"/>
      <c r="KQH1005" s="41"/>
      <c r="KQI1005" s="41"/>
      <c r="KQJ1005" s="41"/>
      <c r="KQK1005" s="41"/>
      <c r="KQL1005" s="41"/>
      <c r="KQM1005" s="41"/>
      <c r="KQN1005" s="41"/>
      <c r="KQO1005" s="41"/>
      <c r="KQP1005" s="41"/>
      <c r="KQQ1005" s="41"/>
      <c r="KQR1005" s="41"/>
      <c r="KQS1005" s="41"/>
      <c r="KQT1005" s="41"/>
      <c r="KQU1005" s="41"/>
      <c r="KQV1005" s="41"/>
      <c r="KQW1005" s="41"/>
      <c r="KQX1005" s="41"/>
      <c r="KQY1005" s="41"/>
      <c r="KQZ1005" s="41"/>
      <c r="KRA1005" s="41"/>
      <c r="KRB1005" s="41"/>
      <c r="KRC1005" s="41"/>
      <c r="KRD1005" s="41"/>
      <c r="KRE1005" s="41"/>
      <c r="KRF1005" s="41"/>
      <c r="KRG1005" s="41"/>
      <c r="KRH1005" s="41"/>
      <c r="KRI1005" s="41"/>
      <c r="KRJ1005" s="41"/>
      <c r="KRK1005" s="41"/>
      <c r="KRL1005" s="41"/>
      <c r="KRM1005" s="41"/>
      <c r="KRN1005" s="41"/>
      <c r="KRO1005" s="41"/>
      <c r="KRP1005" s="41"/>
      <c r="KRQ1005" s="41"/>
      <c r="KRR1005" s="41"/>
      <c r="KRS1005" s="41"/>
      <c r="KRT1005" s="41"/>
      <c r="KRU1005" s="41"/>
      <c r="KRV1005" s="41"/>
      <c r="KRW1005" s="41"/>
      <c r="KRX1005" s="41"/>
      <c r="KRY1005" s="41"/>
      <c r="KRZ1005" s="41"/>
      <c r="KSA1005" s="41"/>
      <c r="KSB1005" s="41"/>
      <c r="KSC1005" s="41"/>
      <c r="KSD1005" s="41"/>
      <c r="KSE1005" s="41"/>
      <c r="KSF1005" s="41"/>
      <c r="KSG1005" s="41"/>
      <c r="KSH1005" s="41"/>
      <c r="KSI1005" s="41"/>
      <c r="KSJ1005" s="41"/>
      <c r="KSK1005" s="41"/>
      <c r="KSL1005" s="41"/>
      <c r="KSM1005" s="41"/>
      <c r="KSN1005" s="41"/>
      <c r="KSO1005" s="41"/>
      <c r="KSP1005" s="41"/>
      <c r="KSQ1005" s="41"/>
      <c r="KSR1005" s="41"/>
      <c r="KSS1005" s="41"/>
      <c r="KST1005" s="41"/>
      <c r="KSU1005" s="41"/>
      <c r="KSV1005" s="41"/>
      <c r="KSW1005" s="41"/>
      <c r="KSX1005" s="41"/>
      <c r="KSY1005" s="41"/>
      <c r="KSZ1005" s="41"/>
      <c r="KTA1005" s="41"/>
      <c r="KTB1005" s="41"/>
      <c r="KTC1005" s="41"/>
      <c r="KTD1005" s="41"/>
      <c r="KTE1005" s="41"/>
      <c r="KTF1005" s="41"/>
      <c r="KTG1005" s="41"/>
      <c r="KTH1005" s="41"/>
      <c r="KTI1005" s="41"/>
      <c r="KTJ1005" s="41"/>
      <c r="KTK1005" s="41"/>
      <c r="KTL1005" s="41"/>
      <c r="KTM1005" s="41"/>
      <c r="KTN1005" s="41"/>
      <c r="KTO1005" s="41"/>
      <c r="KTP1005" s="41"/>
      <c r="KTQ1005" s="41"/>
      <c r="KTR1005" s="41"/>
      <c r="KTS1005" s="41"/>
      <c r="KTT1005" s="41"/>
      <c r="KTU1005" s="41"/>
      <c r="KTV1005" s="41"/>
      <c r="KTW1005" s="41"/>
      <c r="KTX1005" s="41"/>
      <c r="KTY1005" s="41"/>
      <c r="KTZ1005" s="41"/>
      <c r="KUA1005" s="41"/>
      <c r="KUB1005" s="41"/>
      <c r="KUC1005" s="41"/>
      <c r="KUD1005" s="41"/>
      <c r="KUE1005" s="41"/>
      <c r="KUF1005" s="41"/>
      <c r="KUG1005" s="41"/>
      <c r="KUH1005" s="41"/>
      <c r="KUI1005" s="41"/>
      <c r="KUJ1005" s="41"/>
      <c r="KUK1005" s="41"/>
      <c r="KUL1005" s="41"/>
      <c r="KUM1005" s="41"/>
      <c r="KUN1005" s="41"/>
      <c r="KUO1005" s="41"/>
      <c r="KUP1005" s="41"/>
      <c r="KUQ1005" s="41"/>
      <c r="KUR1005" s="41"/>
      <c r="KUS1005" s="41"/>
      <c r="KUT1005" s="41"/>
      <c r="KUU1005" s="41"/>
      <c r="KUV1005" s="41"/>
      <c r="KUW1005" s="41"/>
      <c r="KUX1005" s="41"/>
      <c r="KUY1005" s="41"/>
      <c r="KUZ1005" s="41"/>
      <c r="KVA1005" s="41"/>
      <c r="KVB1005" s="41"/>
      <c r="KVC1005" s="41"/>
      <c r="KVD1005" s="41"/>
      <c r="KVE1005" s="41"/>
      <c r="KVF1005" s="41"/>
      <c r="KVG1005" s="41"/>
      <c r="KVH1005" s="41"/>
      <c r="KVI1005" s="41"/>
      <c r="KVJ1005" s="41"/>
      <c r="KVK1005" s="41"/>
      <c r="KVL1005" s="41"/>
      <c r="KVM1005" s="41"/>
      <c r="KVN1005" s="41"/>
      <c r="KVO1005" s="41"/>
      <c r="KVP1005" s="41"/>
      <c r="KVQ1005" s="41"/>
      <c r="KVR1005" s="41"/>
      <c r="KVS1005" s="41"/>
      <c r="KVT1005" s="41"/>
      <c r="KVU1005" s="41"/>
      <c r="KVV1005" s="41"/>
      <c r="KVW1005" s="41"/>
      <c r="KVX1005" s="41"/>
      <c r="KVY1005" s="41"/>
      <c r="KVZ1005" s="41"/>
      <c r="KWA1005" s="41"/>
      <c r="KWB1005" s="41"/>
      <c r="KWC1005" s="41"/>
      <c r="KWD1005" s="41"/>
      <c r="KWE1005" s="41"/>
      <c r="KWF1005" s="41"/>
      <c r="KWG1005" s="41"/>
      <c r="KWH1005" s="41"/>
      <c r="KWI1005" s="41"/>
      <c r="KWJ1005" s="41"/>
      <c r="KWK1005" s="41"/>
      <c r="KWL1005" s="41"/>
      <c r="KWM1005" s="41"/>
      <c r="KWN1005" s="41"/>
      <c r="KWO1005" s="41"/>
      <c r="KWP1005" s="41"/>
      <c r="KWQ1005" s="41"/>
      <c r="KWR1005" s="41"/>
      <c r="KWS1005" s="41"/>
      <c r="KWT1005" s="41"/>
      <c r="KWU1005" s="41"/>
      <c r="KWV1005" s="41"/>
      <c r="KWW1005" s="41"/>
      <c r="KWX1005" s="41"/>
      <c r="KWY1005" s="41"/>
      <c r="KWZ1005" s="41"/>
      <c r="KXA1005" s="41"/>
      <c r="KXB1005" s="41"/>
      <c r="KXC1005" s="41"/>
      <c r="KXD1005" s="41"/>
      <c r="KXE1005" s="41"/>
      <c r="KXF1005" s="41"/>
      <c r="KXG1005" s="41"/>
      <c r="KXH1005" s="41"/>
      <c r="KXI1005" s="41"/>
      <c r="KXJ1005" s="41"/>
      <c r="KXK1005" s="41"/>
      <c r="KXL1005" s="41"/>
      <c r="KXM1005" s="41"/>
      <c r="KXN1005" s="41"/>
      <c r="KXO1005" s="41"/>
      <c r="KXP1005" s="41"/>
      <c r="KXQ1005" s="41"/>
      <c r="KXR1005" s="41"/>
      <c r="KXS1005" s="41"/>
      <c r="KXT1005" s="41"/>
      <c r="KXU1005" s="41"/>
      <c r="KXV1005" s="41"/>
      <c r="KXW1005" s="41"/>
      <c r="KXX1005" s="41"/>
      <c r="KXY1005" s="41"/>
      <c r="KXZ1005" s="41"/>
      <c r="KYA1005" s="41"/>
      <c r="KYB1005" s="41"/>
      <c r="KYC1005" s="41"/>
      <c r="KYD1005" s="41"/>
      <c r="KYE1005" s="41"/>
      <c r="KYF1005" s="41"/>
      <c r="KYG1005" s="41"/>
      <c r="KYH1005" s="41"/>
      <c r="KYI1005" s="41"/>
      <c r="KYJ1005" s="41"/>
      <c r="KYK1005" s="41"/>
      <c r="KYL1005" s="41"/>
      <c r="KYM1005" s="41"/>
      <c r="KYN1005" s="41"/>
      <c r="KYO1005" s="41"/>
      <c r="KYP1005" s="41"/>
      <c r="KYQ1005" s="41"/>
      <c r="KYR1005" s="41"/>
      <c r="KYS1005" s="41"/>
      <c r="KYT1005" s="41"/>
      <c r="KYU1005" s="41"/>
      <c r="KYV1005" s="41"/>
      <c r="KYW1005" s="41"/>
      <c r="KYX1005" s="41"/>
      <c r="KYY1005" s="41"/>
      <c r="KYZ1005" s="41"/>
      <c r="KZA1005" s="41"/>
      <c r="KZB1005" s="41"/>
      <c r="KZC1005" s="41"/>
      <c r="KZD1005" s="41"/>
      <c r="KZE1005" s="41"/>
      <c r="KZF1005" s="41"/>
      <c r="KZG1005" s="41"/>
      <c r="KZH1005" s="41"/>
      <c r="KZI1005" s="41"/>
      <c r="KZJ1005" s="41"/>
      <c r="KZK1005" s="41"/>
      <c r="KZL1005" s="41"/>
      <c r="KZM1005" s="41"/>
      <c r="KZN1005" s="41"/>
      <c r="KZO1005" s="41"/>
      <c r="KZP1005" s="41"/>
      <c r="KZQ1005" s="41"/>
      <c r="KZR1005" s="41"/>
      <c r="KZS1005" s="41"/>
      <c r="KZT1005" s="41"/>
      <c r="KZU1005" s="41"/>
      <c r="KZV1005" s="41"/>
      <c r="KZW1005" s="41"/>
      <c r="KZX1005" s="41"/>
      <c r="KZY1005" s="41"/>
      <c r="KZZ1005" s="41"/>
      <c r="LAA1005" s="41"/>
      <c r="LAB1005" s="41"/>
      <c r="LAC1005" s="41"/>
      <c r="LAD1005" s="41"/>
      <c r="LAE1005" s="41"/>
      <c r="LAF1005" s="41"/>
      <c r="LAG1005" s="41"/>
      <c r="LAH1005" s="41"/>
      <c r="LAI1005" s="41"/>
      <c r="LAJ1005" s="41"/>
      <c r="LAK1005" s="41"/>
      <c r="LAL1005" s="41"/>
      <c r="LAM1005" s="41"/>
      <c r="LAN1005" s="41"/>
      <c r="LAO1005" s="41"/>
      <c r="LAP1005" s="41"/>
      <c r="LAQ1005" s="41"/>
      <c r="LAR1005" s="41"/>
      <c r="LAS1005" s="41"/>
      <c r="LAT1005" s="41"/>
      <c r="LAU1005" s="41"/>
      <c r="LAV1005" s="41"/>
      <c r="LAW1005" s="41"/>
      <c r="LAX1005" s="41"/>
      <c r="LAY1005" s="41"/>
      <c r="LAZ1005" s="41"/>
      <c r="LBA1005" s="41"/>
      <c r="LBB1005" s="41"/>
      <c r="LBC1005" s="41"/>
      <c r="LBD1005" s="41"/>
      <c r="LBE1005" s="41"/>
      <c r="LBF1005" s="41"/>
      <c r="LBG1005" s="41"/>
      <c r="LBH1005" s="41"/>
      <c r="LBI1005" s="41"/>
      <c r="LBJ1005" s="41"/>
      <c r="LBK1005" s="41"/>
      <c r="LBL1005" s="41"/>
      <c r="LBM1005" s="41"/>
      <c r="LBN1005" s="41"/>
      <c r="LBO1005" s="41"/>
      <c r="LBP1005" s="41"/>
      <c r="LBQ1005" s="41"/>
      <c r="LBR1005" s="41"/>
      <c r="LBS1005" s="41"/>
      <c r="LBT1005" s="41"/>
      <c r="LBU1005" s="41"/>
      <c r="LBV1005" s="41"/>
      <c r="LBW1005" s="41"/>
      <c r="LBX1005" s="41"/>
      <c r="LBY1005" s="41"/>
      <c r="LBZ1005" s="41"/>
      <c r="LCA1005" s="41"/>
      <c r="LCB1005" s="41"/>
      <c r="LCC1005" s="41"/>
      <c r="LCD1005" s="41"/>
      <c r="LCE1005" s="41"/>
      <c r="LCF1005" s="41"/>
      <c r="LCG1005" s="41"/>
      <c r="LCH1005" s="41"/>
      <c r="LCI1005" s="41"/>
      <c r="LCJ1005" s="41"/>
      <c r="LCK1005" s="41"/>
      <c r="LCL1005" s="41"/>
      <c r="LCM1005" s="41"/>
      <c r="LCN1005" s="41"/>
      <c r="LCO1005" s="41"/>
      <c r="LCP1005" s="41"/>
      <c r="LCQ1005" s="41"/>
      <c r="LCR1005" s="41"/>
      <c r="LCS1005" s="41"/>
      <c r="LCT1005" s="41"/>
      <c r="LCU1005" s="41"/>
      <c r="LCV1005" s="41"/>
      <c r="LCW1005" s="41"/>
      <c r="LCX1005" s="41"/>
      <c r="LCY1005" s="41"/>
      <c r="LCZ1005" s="41"/>
      <c r="LDA1005" s="41"/>
      <c r="LDB1005" s="41"/>
      <c r="LDC1005" s="41"/>
      <c r="LDD1005" s="41"/>
      <c r="LDE1005" s="41"/>
      <c r="LDF1005" s="41"/>
      <c r="LDG1005" s="41"/>
      <c r="LDH1005" s="41"/>
      <c r="LDI1005" s="41"/>
      <c r="LDJ1005" s="41"/>
      <c r="LDK1005" s="41"/>
      <c r="LDL1005" s="41"/>
      <c r="LDM1005" s="41"/>
      <c r="LDN1005" s="41"/>
      <c r="LDO1005" s="41"/>
      <c r="LDP1005" s="41"/>
      <c r="LDQ1005" s="41"/>
      <c r="LDR1005" s="41"/>
      <c r="LDS1005" s="41"/>
      <c r="LDT1005" s="41"/>
      <c r="LDU1005" s="41"/>
      <c r="LDV1005" s="41"/>
      <c r="LDW1005" s="41"/>
      <c r="LDX1005" s="41"/>
      <c r="LDY1005" s="41"/>
      <c r="LDZ1005" s="41"/>
      <c r="LEA1005" s="41"/>
      <c r="LEB1005" s="41"/>
      <c r="LEC1005" s="41"/>
      <c r="LED1005" s="41"/>
      <c r="LEE1005" s="41"/>
      <c r="LEF1005" s="41"/>
      <c r="LEG1005" s="41"/>
      <c r="LEH1005" s="41"/>
      <c r="LEI1005" s="41"/>
      <c r="LEJ1005" s="41"/>
      <c r="LEK1005" s="41"/>
      <c r="LEL1005" s="41"/>
      <c r="LEM1005" s="41"/>
      <c r="LEN1005" s="41"/>
      <c r="LEO1005" s="41"/>
      <c r="LEP1005" s="41"/>
      <c r="LEQ1005" s="41"/>
      <c r="LER1005" s="41"/>
      <c r="LES1005" s="41"/>
      <c r="LET1005" s="41"/>
      <c r="LEU1005" s="41"/>
      <c r="LEV1005" s="41"/>
      <c r="LEW1005" s="41"/>
      <c r="LEX1005" s="41"/>
      <c r="LEY1005" s="41"/>
      <c r="LEZ1005" s="41"/>
      <c r="LFA1005" s="41"/>
      <c r="LFB1005" s="41"/>
      <c r="LFC1005" s="41"/>
      <c r="LFD1005" s="41"/>
      <c r="LFE1005" s="41"/>
      <c r="LFF1005" s="41"/>
      <c r="LFG1005" s="41"/>
      <c r="LFH1005" s="41"/>
      <c r="LFI1005" s="41"/>
      <c r="LFJ1005" s="41"/>
      <c r="LFK1005" s="41"/>
      <c r="LFL1005" s="41"/>
      <c r="LFM1005" s="41"/>
      <c r="LFN1005" s="41"/>
      <c r="LFO1005" s="41"/>
      <c r="LFP1005" s="41"/>
      <c r="LFQ1005" s="41"/>
      <c r="LFR1005" s="41"/>
      <c r="LFS1005" s="41"/>
      <c r="LFT1005" s="41"/>
      <c r="LFU1005" s="41"/>
      <c r="LFV1005" s="41"/>
      <c r="LFW1005" s="41"/>
      <c r="LFX1005" s="41"/>
      <c r="LFY1005" s="41"/>
      <c r="LFZ1005" s="41"/>
      <c r="LGA1005" s="41"/>
      <c r="LGB1005" s="41"/>
      <c r="LGC1005" s="41"/>
      <c r="LGD1005" s="41"/>
      <c r="LGE1005" s="41"/>
      <c r="LGF1005" s="41"/>
      <c r="LGG1005" s="41"/>
      <c r="LGH1005" s="41"/>
      <c r="LGI1005" s="41"/>
      <c r="LGJ1005" s="41"/>
      <c r="LGK1005" s="41"/>
      <c r="LGL1005" s="41"/>
      <c r="LGM1005" s="41"/>
      <c r="LGN1005" s="41"/>
      <c r="LGO1005" s="41"/>
      <c r="LGP1005" s="41"/>
      <c r="LGQ1005" s="41"/>
      <c r="LGR1005" s="41"/>
      <c r="LGS1005" s="41"/>
      <c r="LGT1005" s="41"/>
      <c r="LGU1005" s="41"/>
      <c r="LGV1005" s="41"/>
      <c r="LGW1005" s="41"/>
      <c r="LGX1005" s="41"/>
      <c r="LGY1005" s="41"/>
      <c r="LGZ1005" s="41"/>
      <c r="LHA1005" s="41"/>
      <c r="LHB1005" s="41"/>
      <c r="LHC1005" s="41"/>
      <c r="LHD1005" s="41"/>
      <c r="LHE1005" s="41"/>
      <c r="LHF1005" s="41"/>
      <c r="LHG1005" s="41"/>
      <c r="LHH1005" s="41"/>
      <c r="LHI1005" s="41"/>
      <c r="LHJ1005" s="41"/>
      <c r="LHK1005" s="41"/>
      <c r="LHL1005" s="41"/>
      <c r="LHM1005" s="41"/>
      <c r="LHN1005" s="41"/>
      <c r="LHO1005" s="41"/>
      <c r="LHP1005" s="41"/>
      <c r="LHQ1005" s="41"/>
      <c r="LHR1005" s="41"/>
      <c r="LHS1005" s="41"/>
      <c r="LHT1005" s="41"/>
      <c r="LHU1005" s="41"/>
      <c r="LHV1005" s="41"/>
      <c r="LHW1005" s="41"/>
      <c r="LHX1005" s="41"/>
      <c r="LHY1005" s="41"/>
      <c r="LHZ1005" s="41"/>
      <c r="LIA1005" s="41"/>
      <c r="LIB1005" s="41"/>
      <c r="LIC1005" s="41"/>
      <c r="LID1005" s="41"/>
      <c r="LIE1005" s="41"/>
      <c r="LIF1005" s="41"/>
      <c r="LIG1005" s="41"/>
      <c r="LIH1005" s="41"/>
      <c r="LII1005" s="41"/>
      <c r="LIJ1005" s="41"/>
      <c r="LIK1005" s="41"/>
      <c r="LIL1005" s="41"/>
      <c r="LIM1005" s="41"/>
      <c r="LIN1005" s="41"/>
      <c r="LIO1005" s="41"/>
      <c r="LIP1005" s="41"/>
      <c r="LIQ1005" s="41"/>
      <c r="LIR1005" s="41"/>
      <c r="LIS1005" s="41"/>
      <c r="LIT1005" s="41"/>
      <c r="LIU1005" s="41"/>
      <c r="LIV1005" s="41"/>
      <c r="LIW1005" s="41"/>
      <c r="LIX1005" s="41"/>
      <c r="LIY1005" s="41"/>
      <c r="LIZ1005" s="41"/>
      <c r="LJA1005" s="41"/>
      <c r="LJB1005" s="41"/>
      <c r="LJC1005" s="41"/>
      <c r="LJD1005" s="41"/>
      <c r="LJE1005" s="41"/>
      <c r="LJF1005" s="41"/>
      <c r="LJG1005" s="41"/>
      <c r="LJH1005" s="41"/>
      <c r="LJI1005" s="41"/>
      <c r="LJJ1005" s="41"/>
      <c r="LJK1005" s="41"/>
      <c r="LJL1005" s="41"/>
      <c r="LJM1005" s="41"/>
      <c r="LJN1005" s="41"/>
      <c r="LJO1005" s="41"/>
      <c r="LJP1005" s="41"/>
      <c r="LJQ1005" s="41"/>
      <c r="LJR1005" s="41"/>
      <c r="LJS1005" s="41"/>
      <c r="LJT1005" s="41"/>
      <c r="LJU1005" s="41"/>
      <c r="LJV1005" s="41"/>
      <c r="LJW1005" s="41"/>
      <c r="LJX1005" s="41"/>
      <c r="LJY1005" s="41"/>
      <c r="LJZ1005" s="41"/>
      <c r="LKA1005" s="41"/>
      <c r="LKB1005" s="41"/>
      <c r="LKC1005" s="41"/>
      <c r="LKD1005" s="41"/>
      <c r="LKE1005" s="41"/>
      <c r="LKF1005" s="41"/>
      <c r="LKG1005" s="41"/>
      <c r="LKH1005" s="41"/>
      <c r="LKI1005" s="41"/>
      <c r="LKJ1005" s="41"/>
      <c r="LKK1005" s="41"/>
      <c r="LKL1005" s="41"/>
      <c r="LKM1005" s="41"/>
      <c r="LKN1005" s="41"/>
      <c r="LKO1005" s="41"/>
      <c r="LKP1005" s="41"/>
      <c r="LKQ1005" s="41"/>
      <c r="LKR1005" s="41"/>
      <c r="LKS1005" s="41"/>
      <c r="LKT1005" s="41"/>
      <c r="LKU1005" s="41"/>
      <c r="LKV1005" s="41"/>
      <c r="LKW1005" s="41"/>
      <c r="LKX1005" s="41"/>
      <c r="LKY1005" s="41"/>
      <c r="LKZ1005" s="41"/>
      <c r="LLA1005" s="41"/>
      <c r="LLB1005" s="41"/>
      <c r="LLC1005" s="41"/>
      <c r="LLD1005" s="41"/>
      <c r="LLE1005" s="41"/>
      <c r="LLF1005" s="41"/>
      <c r="LLG1005" s="41"/>
      <c r="LLH1005" s="41"/>
      <c r="LLI1005" s="41"/>
      <c r="LLJ1005" s="41"/>
      <c r="LLK1005" s="41"/>
      <c r="LLL1005" s="41"/>
      <c r="LLM1005" s="41"/>
      <c r="LLN1005" s="41"/>
      <c r="LLO1005" s="41"/>
      <c r="LLP1005" s="41"/>
      <c r="LLQ1005" s="41"/>
      <c r="LLR1005" s="41"/>
      <c r="LLS1005" s="41"/>
      <c r="LLT1005" s="41"/>
      <c r="LLU1005" s="41"/>
      <c r="LLV1005" s="41"/>
      <c r="LLW1005" s="41"/>
      <c r="LLX1005" s="41"/>
      <c r="LLY1005" s="41"/>
      <c r="LLZ1005" s="41"/>
      <c r="LMA1005" s="41"/>
      <c r="LMB1005" s="41"/>
      <c r="LMC1005" s="41"/>
      <c r="LMD1005" s="41"/>
      <c r="LME1005" s="41"/>
      <c r="LMF1005" s="41"/>
      <c r="LMG1005" s="41"/>
      <c r="LMH1005" s="41"/>
      <c r="LMI1005" s="41"/>
      <c r="LMJ1005" s="41"/>
      <c r="LMK1005" s="41"/>
      <c r="LML1005" s="41"/>
      <c r="LMM1005" s="41"/>
      <c r="LMN1005" s="41"/>
      <c r="LMO1005" s="41"/>
      <c r="LMP1005" s="41"/>
      <c r="LMQ1005" s="41"/>
      <c r="LMR1005" s="41"/>
      <c r="LMS1005" s="41"/>
      <c r="LMT1005" s="41"/>
      <c r="LMU1005" s="41"/>
      <c r="LMV1005" s="41"/>
      <c r="LMW1005" s="41"/>
      <c r="LMX1005" s="41"/>
      <c r="LMY1005" s="41"/>
      <c r="LMZ1005" s="41"/>
      <c r="LNA1005" s="41"/>
      <c r="LNB1005" s="41"/>
      <c r="LNC1005" s="41"/>
      <c r="LND1005" s="41"/>
      <c r="LNE1005" s="41"/>
      <c r="LNF1005" s="41"/>
      <c r="LNG1005" s="41"/>
      <c r="LNH1005" s="41"/>
      <c r="LNI1005" s="41"/>
      <c r="LNJ1005" s="41"/>
      <c r="LNK1005" s="41"/>
      <c r="LNL1005" s="41"/>
      <c r="LNM1005" s="41"/>
      <c r="LNN1005" s="41"/>
      <c r="LNO1005" s="41"/>
      <c r="LNP1005" s="41"/>
      <c r="LNQ1005" s="41"/>
      <c r="LNR1005" s="41"/>
      <c r="LNS1005" s="41"/>
      <c r="LNT1005" s="41"/>
      <c r="LNU1005" s="41"/>
      <c r="LNV1005" s="41"/>
      <c r="LNW1005" s="41"/>
      <c r="LNX1005" s="41"/>
      <c r="LNY1005" s="41"/>
      <c r="LNZ1005" s="41"/>
      <c r="LOA1005" s="41"/>
      <c r="LOB1005" s="41"/>
      <c r="LOC1005" s="41"/>
      <c r="LOD1005" s="41"/>
      <c r="LOE1005" s="41"/>
      <c r="LOF1005" s="41"/>
      <c r="LOG1005" s="41"/>
      <c r="LOH1005" s="41"/>
      <c r="LOI1005" s="41"/>
      <c r="LOJ1005" s="41"/>
      <c r="LOK1005" s="41"/>
      <c r="LOL1005" s="41"/>
      <c r="LOM1005" s="41"/>
      <c r="LON1005" s="41"/>
      <c r="LOO1005" s="41"/>
      <c r="LOP1005" s="41"/>
      <c r="LOQ1005" s="41"/>
      <c r="LOR1005" s="41"/>
      <c r="LOS1005" s="41"/>
      <c r="LOT1005" s="41"/>
      <c r="LOU1005" s="41"/>
      <c r="LOV1005" s="41"/>
      <c r="LOW1005" s="41"/>
      <c r="LOX1005" s="41"/>
      <c r="LOY1005" s="41"/>
      <c r="LOZ1005" s="41"/>
      <c r="LPA1005" s="41"/>
      <c r="LPB1005" s="41"/>
      <c r="LPC1005" s="41"/>
      <c r="LPD1005" s="41"/>
      <c r="LPE1005" s="41"/>
      <c r="LPF1005" s="41"/>
      <c r="LPG1005" s="41"/>
      <c r="LPH1005" s="41"/>
      <c r="LPI1005" s="41"/>
      <c r="LPJ1005" s="41"/>
      <c r="LPK1005" s="41"/>
      <c r="LPL1005" s="41"/>
      <c r="LPM1005" s="41"/>
      <c r="LPN1005" s="41"/>
      <c r="LPO1005" s="41"/>
      <c r="LPP1005" s="41"/>
      <c r="LPQ1005" s="41"/>
      <c r="LPR1005" s="41"/>
      <c r="LPS1005" s="41"/>
      <c r="LPT1005" s="41"/>
      <c r="LPU1005" s="41"/>
      <c r="LPV1005" s="41"/>
      <c r="LPW1005" s="41"/>
      <c r="LPX1005" s="41"/>
      <c r="LPY1005" s="41"/>
      <c r="LPZ1005" s="41"/>
      <c r="LQA1005" s="41"/>
      <c r="LQB1005" s="41"/>
      <c r="LQC1005" s="41"/>
      <c r="LQD1005" s="41"/>
      <c r="LQE1005" s="41"/>
      <c r="LQF1005" s="41"/>
      <c r="LQG1005" s="41"/>
      <c r="LQH1005" s="41"/>
      <c r="LQI1005" s="41"/>
      <c r="LQJ1005" s="41"/>
      <c r="LQK1005" s="41"/>
      <c r="LQL1005" s="41"/>
      <c r="LQM1005" s="41"/>
      <c r="LQN1005" s="41"/>
      <c r="LQO1005" s="41"/>
      <c r="LQP1005" s="41"/>
      <c r="LQQ1005" s="41"/>
      <c r="LQR1005" s="41"/>
      <c r="LQS1005" s="41"/>
      <c r="LQT1005" s="41"/>
      <c r="LQU1005" s="41"/>
      <c r="LQV1005" s="41"/>
      <c r="LQW1005" s="41"/>
      <c r="LQX1005" s="41"/>
      <c r="LQY1005" s="41"/>
      <c r="LQZ1005" s="41"/>
      <c r="LRA1005" s="41"/>
      <c r="LRB1005" s="41"/>
      <c r="LRC1005" s="41"/>
      <c r="LRD1005" s="41"/>
      <c r="LRE1005" s="41"/>
      <c r="LRF1005" s="41"/>
      <c r="LRG1005" s="41"/>
      <c r="LRH1005" s="41"/>
      <c r="LRI1005" s="41"/>
      <c r="LRJ1005" s="41"/>
      <c r="LRK1005" s="41"/>
      <c r="LRL1005" s="41"/>
      <c r="LRM1005" s="41"/>
      <c r="LRN1005" s="41"/>
      <c r="LRO1005" s="41"/>
      <c r="LRP1005" s="41"/>
      <c r="LRQ1005" s="41"/>
      <c r="LRR1005" s="41"/>
      <c r="LRS1005" s="41"/>
      <c r="LRT1005" s="41"/>
      <c r="LRU1005" s="41"/>
      <c r="LRV1005" s="41"/>
      <c r="LRW1005" s="41"/>
      <c r="LRX1005" s="41"/>
      <c r="LRY1005" s="41"/>
      <c r="LRZ1005" s="41"/>
      <c r="LSA1005" s="41"/>
      <c r="LSB1005" s="41"/>
      <c r="LSC1005" s="41"/>
      <c r="LSD1005" s="41"/>
      <c r="LSE1005" s="41"/>
      <c r="LSF1005" s="41"/>
      <c r="LSG1005" s="41"/>
      <c r="LSH1005" s="41"/>
      <c r="LSI1005" s="41"/>
      <c r="LSJ1005" s="41"/>
      <c r="LSK1005" s="41"/>
      <c r="LSL1005" s="41"/>
      <c r="LSM1005" s="41"/>
      <c r="LSN1005" s="41"/>
      <c r="LSO1005" s="41"/>
      <c r="LSP1005" s="41"/>
      <c r="LSQ1005" s="41"/>
      <c r="LSR1005" s="41"/>
      <c r="LSS1005" s="41"/>
      <c r="LST1005" s="41"/>
      <c r="LSU1005" s="41"/>
      <c r="LSV1005" s="41"/>
      <c r="LSW1005" s="41"/>
      <c r="LSX1005" s="41"/>
      <c r="LSY1005" s="41"/>
      <c r="LSZ1005" s="41"/>
      <c r="LTA1005" s="41"/>
      <c r="LTB1005" s="41"/>
      <c r="LTC1005" s="41"/>
      <c r="LTD1005" s="41"/>
      <c r="LTE1005" s="41"/>
      <c r="LTF1005" s="41"/>
      <c r="LTG1005" s="41"/>
      <c r="LTH1005" s="41"/>
      <c r="LTI1005" s="41"/>
      <c r="LTJ1005" s="41"/>
      <c r="LTK1005" s="41"/>
      <c r="LTL1005" s="41"/>
      <c r="LTM1005" s="41"/>
      <c r="LTN1005" s="41"/>
      <c r="LTO1005" s="41"/>
      <c r="LTP1005" s="41"/>
      <c r="LTQ1005" s="41"/>
      <c r="LTR1005" s="41"/>
      <c r="LTS1005" s="41"/>
      <c r="LTT1005" s="41"/>
      <c r="LTU1005" s="41"/>
      <c r="LTV1005" s="41"/>
      <c r="LTW1005" s="41"/>
      <c r="LTX1005" s="41"/>
      <c r="LTY1005" s="41"/>
      <c r="LTZ1005" s="41"/>
      <c r="LUA1005" s="41"/>
      <c r="LUB1005" s="41"/>
      <c r="LUC1005" s="41"/>
      <c r="LUD1005" s="41"/>
      <c r="LUE1005" s="41"/>
      <c r="LUF1005" s="41"/>
      <c r="LUG1005" s="41"/>
      <c r="LUH1005" s="41"/>
      <c r="LUI1005" s="41"/>
      <c r="LUJ1005" s="41"/>
      <c r="LUK1005" s="41"/>
      <c r="LUL1005" s="41"/>
      <c r="LUM1005" s="41"/>
      <c r="LUN1005" s="41"/>
      <c r="LUO1005" s="41"/>
      <c r="LUP1005" s="41"/>
      <c r="LUQ1005" s="41"/>
      <c r="LUR1005" s="41"/>
      <c r="LUS1005" s="41"/>
      <c r="LUT1005" s="41"/>
      <c r="LUU1005" s="41"/>
      <c r="LUV1005" s="41"/>
      <c r="LUW1005" s="41"/>
      <c r="LUX1005" s="41"/>
      <c r="LUY1005" s="41"/>
      <c r="LUZ1005" s="41"/>
      <c r="LVA1005" s="41"/>
      <c r="LVB1005" s="41"/>
      <c r="LVC1005" s="41"/>
      <c r="LVD1005" s="41"/>
      <c r="LVE1005" s="41"/>
      <c r="LVF1005" s="41"/>
      <c r="LVG1005" s="41"/>
      <c r="LVH1005" s="41"/>
      <c r="LVI1005" s="41"/>
      <c r="LVJ1005" s="41"/>
      <c r="LVK1005" s="41"/>
      <c r="LVL1005" s="41"/>
      <c r="LVM1005" s="41"/>
      <c r="LVN1005" s="41"/>
      <c r="LVO1005" s="41"/>
      <c r="LVP1005" s="41"/>
      <c r="LVQ1005" s="41"/>
      <c r="LVR1005" s="41"/>
      <c r="LVS1005" s="41"/>
      <c r="LVT1005" s="41"/>
      <c r="LVU1005" s="41"/>
      <c r="LVV1005" s="41"/>
      <c r="LVW1005" s="41"/>
      <c r="LVX1005" s="41"/>
      <c r="LVY1005" s="41"/>
      <c r="LVZ1005" s="41"/>
      <c r="LWA1005" s="41"/>
      <c r="LWB1005" s="41"/>
      <c r="LWC1005" s="41"/>
      <c r="LWD1005" s="41"/>
      <c r="LWE1005" s="41"/>
      <c r="LWF1005" s="41"/>
      <c r="LWG1005" s="41"/>
      <c r="LWH1005" s="41"/>
      <c r="LWI1005" s="41"/>
      <c r="LWJ1005" s="41"/>
      <c r="LWK1005" s="41"/>
      <c r="LWL1005" s="41"/>
      <c r="LWM1005" s="41"/>
      <c r="LWN1005" s="41"/>
      <c r="LWO1005" s="41"/>
      <c r="LWP1005" s="41"/>
      <c r="LWQ1005" s="41"/>
      <c r="LWR1005" s="41"/>
      <c r="LWS1005" s="41"/>
      <c r="LWT1005" s="41"/>
      <c r="LWU1005" s="41"/>
      <c r="LWV1005" s="41"/>
      <c r="LWW1005" s="41"/>
      <c r="LWX1005" s="41"/>
      <c r="LWY1005" s="41"/>
      <c r="LWZ1005" s="41"/>
      <c r="LXA1005" s="41"/>
      <c r="LXB1005" s="41"/>
      <c r="LXC1005" s="41"/>
      <c r="LXD1005" s="41"/>
      <c r="LXE1005" s="41"/>
      <c r="LXF1005" s="41"/>
      <c r="LXG1005" s="41"/>
      <c r="LXH1005" s="41"/>
      <c r="LXI1005" s="41"/>
      <c r="LXJ1005" s="41"/>
      <c r="LXK1005" s="41"/>
      <c r="LXL1005" s="41"/>
      <c r="LXM1005" s="41"/>
      <c r="LXN1005" s="41"/>
      <c r="LXO1005" s="41"/>
      <c r="LXP1005" s="41"/>
      <c r="LXQ1005" s="41"/>
      <c r="LXR1005" s="41"/>
      <c r="LXS1005" s="41"/>
      <c r="LXT1005" s="41"/>
      <c r="LXU1005" s="41"/>
      <c r="LXV1005" s="41"/>
      <c r="LXW1005" s="41"/>
      <c r="LXX1005" s="41"/>
      <c r="LXY1005" s="41"/>
      <c r="LXZ1005" s="41"/>
      <c r="LYA1005" s="41"/>
      <c r="LYB1005" s="41"/>
      <c r="LYC1005" s="41"/>
      <c r="LYD1005" s="41"/>
      <c r="LYE1005" s="41"/>
      <c r="LYF1005" s="41"/>
      <c r="LYG1005" s="41"/>
      <c r="LYH1005" s="41"/>
      <c r="LYI1005" s="41"/>
      <c r="LYJ1005" s="41"/>
      <c r="LYK1005" s="41"/>
      <c r="LYL1005" s="41"/>
      <c r="LYM1005" s="41"/>
      <c r="LYN1005" s="41"/>
      <c r="LYO1005" s="41"/>
      <c r="LYP1005" s="41"/>
      <c r="LYQ1005" s="41"/>
      <c r="LYR1005" s="41"/>
      <c r="LYS1005" s="41"/>
      <c r="LYT1005" s="41"/>
      <c r="LYU1005" s="41"/>
      <c r="LYV1005" s="41"/>
      <c r="LYW1005" s="41"/>
      <c r="LYX1005" s="41"/>
      <c r="LYY1005" s="41"/>
      <c r="LYZ1005" s="41"/>
      <c r="LZA1005" s="41"/>
      <c r="LZB1005" s="41"/>
      <c r="LZC1005" s="41"/>
      <c r="LZD1005" s="41"/>
      <c r="LZE1005" s="41"/>
      <c r="LZF1005" s="41"/>
      <c r="LZG1005" s="41"/>
      <c r="LZH1005" s="41"/>
      <c r="LZI1005" s="41"/>
      <c r="LZJ1005" s="41"/>
      <c r="LZK1005" s="41"/>
      <c r="LZL1005" s="41"/>
      <c r="LZM1005" s="41"/>
      <c r="LZN1005" s="41"/>
      <c r="LZO1005" s="41"/>
      <c r="LZP1005" s="41"/>
      <c r="LZQ1005" s="41"/>
      <c r="LZR1005" s="41"/>
      <c r="LZS1005" s="41"/>
      <c r="LZT1005" s="41"/>
      <c r="LZU1005" s="41"/>
      <c r="LZV1005" s="41"/>
      <c r="LZW1005" s="41"/>
      <c r="LZX1005" s="41"/>
      <c r="LZY1005" s="41"/>
      <c r="LZZ1005" s="41"/>
      <c r="MAA1005" s="41"/>
      <c r="MAB1005" s="41"/>
      <c r="MAC1005" s="41"/>
      <c r="MAD1005" s="41"/>
      <c r="MAE1005" s="41"/>
      <c r="MAF1005" s="41"/>
      <c r="MAG1005" s="41"/>
      <c r="MAH1005" s="41"/>
      <c r="MAI1005" s="41"/>
      <c r="MAJ1005" s="41"/>
      <c r="MAK1005" s="41"/>
      <c r="MAL1005" s="41"/>
      <c r="MAM1005" s="41"/>
      <c r="MAN1005" s="41"/>
      <c r="MAO1005" s="41"/>
      <c r="MAP1005" s="41"/>
      <c r="MAQ1005" s="41"/>
      <c r="MAR1005" s="41"/>
      <c r="MAS1005" s="41"/>
      <c r="MAT1005" s="41"/>
      <c r="MAU1005" s="41"/>
      <c r="MAV1005" s="41"/>
      <c r="MAW1005" s="41"/>
      <c r="MAX1005" s="41"/>
      <c r="MAY1005" s="41"/>
      <c r="MAZ1005" s="41"/>
      <c r="MBA1005" s="41"/>
      <c r="MBB1005" s="41"/>
      <c r="MBC1005" s="41"/>
      <c r="MBD1005" s="41"/>
      <c r="MBE1005" s="41"/>
      <c r="MBF1005" s="41"/>
      <c r="MBG1005" s="41"/>
      <c r="MBH1005" s="41"/>
      <c r="MBI1005" s="41"/>
      <c r="MBJ1005" s="41"/>
      <c r="MBK1005" s="41"/>
      <c r="MBL1005" s="41"/>
      <c r="MBM1005" s="41"/>
      <c r="MBN1005" s="41"/>
      <c r="MBO1005" s="41"/>
      <c r="MBP1005" s="41"/>
      <c r="MBQ1005" s="41"/>
      <c r="MBR1005" s="41"/>
      <c r="MBS1005" s="41"/>
      <c r="MBT1005" s="41"/>
      <c r="MBU1005" s="41"/>
      <c r="MBV1005" s="41"/>
      <c r="MBW1005" s="41"/>
      <c r="MBX1005" s="41"/>
      <c r="MBY1005" s="41"/>
      <c r="MBZ1005" s="41"/>
      <c r="MCA1005" s="41"/>
      <c r="MCB1005" s="41"/>
      <c r="MCC1005" s="41"/>
      <c r="MCD1005" s="41"/>
      <c r="MCE1005" s="41"/>
      <c r="MCF1005" s="41"/>
      <c r="MCG1005" s="41"/>
      <c r="MCH1005" s="41"/>
      <c r="MCI1005" s="41"/>
      <c r="MCJ1005" s="41"/>
      <c r="MCK1005" s="41"/>
      <c r="MCL1005" s="41"/>
      <c r="MCM1005" s="41"/>
      <c r="MCN1005" s="41"/>
      <c r="MCO1005" s="41"/>
      <c r="MCP1005" s="41"/>
      <c r="MCQ1005" s="41"/>
      <c r="MCR1005" s="41"/>
      <c r="MCS1005" s="41"/>
      <c r="MCT1005" s="41"/>
      <c r="MCU1005" s="41"/>
      <c r="MCV1005" s="41"/>
      <c r="MCW1005" s="41"/>
      <c r="MCX1005" s="41"/>
      <c r="MCY1005" s="41"/>
      <c r="MCZ1005" s="41"/>
      <c r="MDA1005" s="41"/>
      <c r="MDB1005" s="41"/>
      <c r="MDC1005" s="41"/>
      <c r="MDD1005" s="41"/>
      <c r="MDE1005" s="41"/>
      <c r="MDF1005" s="41"/>
      <c r="MDG1005" s="41"/>
      <c r="MDH1005" s="41"/>
      <c r="MDI1005" s="41"/>
      <c r="MDJ1005" s="41"/>
      <c r="MDK1005" s="41"/>
      <c r="MDL1005" s="41"/>
      <c r="MDM1005" s="41"/>
      <c r="MDN1005" s="41"/>
      <c r="MDO1005" s="41"/>
      <c r="MDP1005" s="41"/>
      <c r="MDQ1005" s="41"/>
      <c r="MDR1005" s="41"/>
      <c r="MDS1005" s="41"/>
      <c r="MDT1005" s="41"/>
      <c r="MDU1005" s="41"/>
      <c r="MDV1005" s="41"/>
      <c r="MDW1005" s="41"/>
      <c r="MDX1005" s="41"/>
      <c r="MDY1005" s="41"/>
      <c r="MDZ1005" s="41"/>
      <c r="MEA1005" s="41"/>
      <c r="MEB1005" s="41"/>
      <c r="MEC1005" s="41"/>
      <c r="MED1005" s="41"/>
      <c r="MEE1005" s="41"/>
      <c r="MEF1005" s="41"/>
      <c r="MEG1005" s="41"/>
      <c r="MEH1005" s="41"/>
      <c r="MEI1005" s="41"/>
      <c r="MEJ1005" s="41"/>
      <c r="MEK1005" s="41"/>
      <c r="MEL1005" s="41"/>
      <c r="MEM1005" s="41"/>
      <c r="MEN1005" s="41"/>
      <c r="MEO1005" s="41"/>
      <c r="MEP1005" s="41"/>
      <c r="MEQ1005" s="41"/>
      <c r="MER1005" s="41"/>
      <c r="MES1005" s="41"/>
      <c r="MET1005" s="41"/>
      <c r="MEU1005" s="41"/>
      <c r="MEV1005" s="41"/>
      <c r="MEW1005" s="41"/>
      <c r="MEX1005" s="41"/>
      <c r="MEY1005" s="41"/>
      <c r="MEZ1005" s="41"/>
      <c r="MFA1005" s="41"/>
      <c r="MFB1005" s="41"/>
      <c r="MFC1005" s="41"/>
      <c r="MFD1005" s="41"/>
      <c r="MFE1005" s="41"/>
      <c r="MFF1005" s="41"/>
      <c r="MFG1005" s="41"/>
      <c r="MFH1005" s="41"/>
      <c r="MFI1005" s="41"/>
      <c r="MFJ1005" s="41"/>
      <c r="MFK1005" s="41"/>
      <c r="MFL1005" s="41"/>
      <c r="MFM1005" s="41"/>
      <c r="MFN1005" s="41"/>
      <c r="MFO1005" s="41"/>
      <c r="MFP1005" s="41"/>
      <c r="MFQ1005" s="41"/>
      <c r="MFR1005" s="41"/>
      <c r="MFS1005" s="41"/>
      <c r="MFT1005" s="41"/>
      <c r="MFU1005" s="41"/>
      <c r="MFV1005" s="41"/>
      <c r="MFW1005" s="41"/>
      <c r="MFX1005" s="41"/>
      <c r="MFY1005" s="41"/>
      <c r="MFZ1005" s="41"/>
      <c r="MGA1005" s="41"/>
      <c r="MGB1005" s="41"/>
      <c r="MGC1005" s="41"/>
      <c r="MGD1005" s="41"/>
      <c r="MGE1005" s="41"/>
      <c r="MGF1005" s="41"/>
      <c r="MGG1005" s="41"/>
      <c r="MGH1005" s="41"/>
      <c r="MGI1005" s="41"/>
      <c r="MGJ1005" s="41"/>
      <c r="MGK1005" s="41"/>
      <c r="MGL1005" s="41"/>
      <c r="MGM1005" s="41"/>
      <c r="MGN1005" s="41"/>
      <c r="MGO1005" s="41"/>
      <c r="MGP1005" s="41"/>
      <c r="MGQ1005" s="41"/>
      <c r="MGR1005" s="41"/>
      <c r="MGS1005" s="41"/>
      <c r="MGT1005" s="41"/>
      <c r="MGU1005" s="41"/>
      <c r="MGV1005" s="41"/>
      <c r="MGW1005" s="41"/>
      <c r="MGX1005" s="41"/>
      <c r="MGY1005" s="41"/>
      <c r="MGZ1005" s="41"/>
      <c r="MHA1005" s="41"/>
      <c r="MHB1005" s="41"/>
      <c r="MHC1005" s="41"/>
      <c r="MHD1005" s="41"/>
      <c r="MHE1005" s="41"/>
      <c r="MHF1005" s="41"/>
      <c r="MHG1005" s="41"/>
      <c r="MHH1005" s="41"/>
      <c r="MHI1005" s="41"/>
      <c r="MHJ1005" s="41"/>
      <c r="MHK1005" s="41"/>
      <c r="MHL1005" s="41"/>
      <c r="MHM1005" s="41"/>
      <c r="MHN1005" s="41"/>
      <c r="MHO1005" s="41"/>
      <c r="MHP1005" s="41"/>
      <c r="MHQ1005" s="41"/>
      <c r="MHR1005" s="41"/>
      <c r="MHS1005" s="41"/>
      <c r="MHT1005" s="41"/>
      <c r="MHU1005" s="41"/>
      <c r="MHV1005" s="41"/>
      <c r="MHW1005" s="41"/>
      <c r="MHX1005" s="41"/>
      <c r="MHY1005" s="41"/>
      <c r="MHZ1005" s="41"/>
      <c r="MIA1005" s="41"/>
      <c r="MIB1005" s="41"/>
      <c r="MIC1005" s="41"/>
      <c r="MID1005" s="41"/>
      <c r="MIE1005" s="41"/>
      <c r="MIF1005" s="41"/>
      <c r="MIG1005" s="41"/>
      <c r="MIH1005" s="41"/>
      <c r="MII1005" s="41"/>
      <c r="MIJ1005" s="41"/>
      <c r="MIK1005" s="41"/>
      <c r="MIL1005" s="41"/>
      <c r="MIM1005" s="41"/>
      <c r="MIN1005" s="41"/>
      <c r="MIO1005" s="41"/>
      <c r="MIP1005" s="41"/>
      <c r="MIQ1005" s="41"/>
      <c r="MIR1005" s="41"/>
      <c r="MIS1005" s="41"/>
      <c r="MIT1005" s="41"/>
      <c r="MIU1005" s="41"/>
      <c r="MIV1005" s="41"/>
      <c r="MIW1005" s="41"/>
      <c r="MIX1005" s="41"/>
      <c r="MIY1005" s="41"/>
      <c r="MIZ1005" s="41"/>
      <c r="MJA1005" s="41"/>
      <c r="MJB1005" s="41"/>
      <c r="MJC1005" s="41"/>
      <c r="MJD1005" s="41"/>
      <c r="MJE1005" s="41"/>
      <c r="MJF1005" s="41"/>
      <c r="MJG1005" s="41"/>
      <c r="MJH1005" s="41"/>
      <c r="MJI1005" s="41"/>
      <c r="MJJ1005" s="41"/>
      <c r="MJK1005" s="41"/>
      <c r="MJL1005" s="41"/>
      <c r="MJM1005" s="41"/>
      <c r="MJN1005" s="41"/>
      <c r="MJO1005" s="41"/>
      <c r="MJP1005" s="41"/>
      <c r="MJQ1005" s="41"/>
      <c r="MJR1005" s="41"/>
      <c r="MJS1005" s="41"/>
      <c r="MJT1005" s="41"/>
      <c r="MJU1005" s="41"/>
      <c r="MJV1005" s="41"/>
      <c r="MJW1005" s="41"/>
      <c r="MJX1005" s="41"/>
      <c r="MJY1005" s="41"/>
      <c r="MJZ1005" s="41"/>
      <c r="MKA1005" s="41"/>
      <c r="MKB1005" s="41"/>
      <c r="MKC1005" s="41"/>
      <c r="MKD1005" s="41"/>
      <c r="MKE1005" s="41"/>
      <c r="MKF1005" s="41"/>
      <c r="MKG1005" s="41"/>
      <c r="MKH1005" s="41"/>
      <c r="MKI1005" s="41"/>
      <c r="MKJ1005" s="41"/>
      <c r="MKK1005" s="41"/>
      <c r="MKL1005" s="41"/>
      <c r="MKM1005" s="41"/>
      <c r="MKN1005" s="41"/>
      <c r="MKO1005" s="41"/>
      <c r="MKP1005" s="41"/>
      <c r="MKQ1005" s="41"/>
      <c r="MKR1005" s="41"/>
      <c r="MKS1005" s="41"/>
      <c r="MKT1005" s="41"/>
      <c r="MKU1005" s="41"/>
      <c r="MKV1005" s="41"/>
      <c r="MKW1005" s="41"/>
      <c r="MKX1005" s="41"/>
      <c r="MKY1005" s="41"/>
      <c r="MKZ1005" s="41"/>
      <c r="MLA1005" s="41"/>
      <c r="MLB1005" s="41"/>
      <c r="MLC1005" s="41"/>
      <c r="MLD1005" s="41"/>
      <c r="MLE1005" s="41"/>
      <c r="MLF1005" s="41"/>
      <c r="MLG1005" s="41"/>
      <c r="MLH1005" s="41"/>
      <c r="MLI1005" s="41"/>
      <c r="MLJ1005" s="41"/>
      <c r="MLK1005" s="41"/>
      <c r="MLL1005" s="41"/>
      <c r="MLM1005" s="41"/>
      <c r="MLN1005" s="41"/>
      <c r="MLO1005" s="41"/>
      <c r="MLP1005" s="41"/>
      <c r="MLQ1005" s="41"/>
      <c r="MLR1005" s="41"/>
      <c r="MLS1005" s="41"/>
      <c r="MLT1005" s="41"/>
      <c r="MLU1005" s="41"/>
      <c r="MLV1005" s="41"/>
      <c r="MLW1005" s="41"/>
      <c r="MLX1005" s="41"/>
      <c r="MLY1005" s="41"/>
      <c r="MLZ1005" s="41"/>
      <c r="MMA1005" s="41"/>
      <c r="MMB1005" s="41"/>
      <c r="MMC1005" s="41"/>
      <c r="MMD1005" s="41"/>
      <c r="MME1005" s="41"/>
      <c r="MMF1005" s="41"/>
      <c r="MMG1005" s="41"/>
      <c r="MMH1005" s="41"/>
      <c r="MMI1005" s="41"/>
      <c r="MMJ1005" s="41"/>
      <c r="MMK1005" s="41"/>
      <c r="MML1005" s="41"/>
      <c r="MMM1005" s="41"/>
      <c r="MMN1005" s="41"/>
      <c r="MMO1005" s="41"/>
      <c r="MMP1005" s="41"/>
      <c r="MMQ1005" s="41"/>
      <c r="MMR1005" s="41"/>
      <c r="MMS1005" s="41"/>
      <c r="MMT1005" s="41"/>
      <c r="MMU1005" s="41"/>
      <c r="MMV1005" s="41"/>
      <c r="MMW1005" s="41"/>
      <c r="MMX1005" s="41"/>
      <c r="MMY1005" s="41"/>
      <c r="MMZ1005" s="41"/>
      <c r="MNA1005" s="41"/>
      <c r="MNB1005" s="41"/>
      <c r="MNC1005" s="41"/>
      <c r="MND1005" s="41"/>
      <c r="MNE1005" s="41"/>
      <c r="MNF1005" s="41"/>
      <c r="MNG1005" s="41"/>
      <c r="MNH1005" s="41"/>
      <c r="MNI1005" s="41"/>
      <c r="MNJ1005" s="41"/>
      <c r="MNK1005" s="41"/>
      <c r="MNL1005" s="41"/>
      <c r="MNM1005" s="41"/>
      <c r="MNN1005" s="41"/>
      <c r="MNO1005" s="41"/>
      <c r="MNP1005" s="41"/>
      <c r="MNQ1005" s="41"/>
      <c r="MNR1005" s="41"/>
      <c r="MNS1005" s="41"/>
      <c r="MNT1005" s="41"/>
      <c r="MNU1005" s="41"/>
      <c r="MNV1005" s="41"/>
      <c r="MNW1005" s="41"/>
      <c r="MNX1005" s="41"/>
      <c r="MNY1005" s="41"/>
      <c r="MNZ1005" s="41"/>
      <c r="MOA1005" s="41"/>
      <c r="MOB1005" s="41"/>
      <c r="MOC1005" s="41"/>
      <c r="MOD1005" s="41"/>
      <c r="MOE1005" s="41"/>
      <c r="MOF1005" s="41"/>
      <c r="MOG1005" s="41"/>
      <c r="MOH1005" s="41"/>
      <c r="MOI1005" s="41"/>
      <c r="MOJ1005" s="41"/>
      <c r="MOK1005" s="41"/>
      <c r="MOL1005" s="41"/>
      <c r="MOM1005" s="41"/>
      <c r="MON1005" s="41"/>
      <c r="MOO1005" s="41"/>
      <c r="MOP1005" s="41"/>
      <c r="MOQ1005" s="41"/>
      <c r="MOR1005" s="41"/>
      <c r="MOS1005" s="41"/>
      <c r="MOT1005" s="41"/>
      <c r="MOU1005" s="41"/>
      <c r="MOV1005" s="41"/>
      <c r="MOW1005" s="41"/>
      <c r="MOX1005" s="41"/>
      <c r="MOY1005" s="41"/>
      <c r="MOZ1005" s="41"/>
      <c r="MPA1005" s="41"/>
      <c r="MPB1005" s="41"/>
      <c r="MPC1005" s="41"/>
      <c r="MPD1005" s="41"/>
      <c r="MPE1005" s="41"/>
      <c r="MPF1005" s="41"/>
      <c r="MPG1005" s="41"/>
      <c r="MPH1005" s="41"/>
      <c r="MPI1005" s="41"/>
      <c r="MPJ1005" s="41"/>
      <c r="MPK1005" s="41"/>
      <c r="MPL1005" s="41"/>
      <c r="MPM1005" s="41"/>
      <c r="MPN1005" s="41"/>
      <c r="MPO1005" s="41"/>
      <c r="MPP1005" s="41"/>
      <c r="MPQ1005" s="41"/>
      <c r="MPR1005" s="41"/>
      <c r="MPS1005" s="41"/>
      <c r="MPT1005" s="41"/>
      <c r="MPU1005" s="41"/>
      <c r="MPV1005" s="41"/>
      <c r="MPW1005" s="41"/>
      <c r="MPX1005" s="41"/>
      <c r="MPY1005" s="41"/>
      <c r="MPZ1005" s="41"/>
      <c r="MQA1005" s="41"/>
      <c r="MQB1005" s="41"/>
      <c r="MQC1005" s="41"/>
      <c r="MQD1005" s="41"/>
      <c r="MQE1005" s="41"/>
      <c r="MQF1005" s="41"/>
      <c r="MQG1005" s="41"/>
      <c r="MQH1005" s="41"/>
      <c r="MQI1005" s="41"/>
      <c r="MQJ1005" s="41"/>
      <c r="MQK1005" s="41"/>
      <c r="MQL1005" s="41"/>
      <c r="MQM1005" s="41"/>
      <c r="MQN1005" s="41"/>
      <c r="MQO1005" s="41"/>
      <c r="MQP1005" s="41"/>
      <c r="MQQ1005" s="41"/>
      <c r="MQR1005" s="41"/>
      <c r="MQS1005" s="41"/>
      <c r="MQT1005" s="41"/>
      <c r="MQU1005" s="41"/>
      <c r="MQV1005" s="41"/>
      <c r="MQW1005" s="41"/>
      <c r="MQX1005" s="41"/>
      <c r="MQY1005" s="41"/>
      <c r="MQZ1005" s="41"/>
      <c r="MRA1005" s="41"/>
      <c r="MRB1005" s="41"/>
      <c r="MRC1005" s="41"/>
      <c r="MRD1005" s="41"/>
      <c r="MRE1005" s="41"/>
      <c r="MRF1005" s="41"/>
      <c r="MRG1005" s="41"/>
      <c r="MRH1005" s="41"/>
      <c r="MRI1005" s="41"/>
      <c r="MRJ1005" s="41"/>
      <c r="MRK1005" s="41"/>
      <c r="MRL1005" s="41"/>
      <c r="MRM1005" s="41"/>
      <c r="MRN1005" s="41"/>
      <c r="MRO1005" s="41"/>
      <c r="MRP1005" s="41"/>
      <c r="MRQ1005" s="41"/>
      <c r="MRR1005" s="41"/>
      <c r="MRS1005" s="41"/>
      <c r="MRT1005" s="41"/>
      <c r="MRU1005" s="41"/>
      <c r="MRV1005" s="41"/>
      <c r="MRW1005" s="41"/>
      <c r="MRX1005" s="41"/>
      <c r="MRY1005" s="41"/>
      <c r="MRZ1005" s="41"/>
      <c r="MSA1005" s="41"/>
      <c r="MSB1005" s="41"/>
      <c r="MSC1005" s="41"/>
      <c r="MSD1005" s="41"/>
      <c r="MSE1005" s="41"/>
      <c r="MSF1005" s="41"/>
      <c r="MSG1005" s="41"/>
      <c r="MSH1005" s="41"/>
      <c r="MSI1005" s="41"/>
      <c r="MSJ1005" s="41"/>
      <c r="MSK1005" s="41"/>
      <c r="MSL1005" s="41"/>
      <c r="MSM1005" s="41"/>
      <c r="MSN1005" s="41"/>
      <c r="MSO1005" s="41"/>
      <c r="MSP1005" s="41"/>
      <c r="MSQ1005" s="41"/>
      <c r="MSR1005" s="41"/>
      <c r="MSS1005" s="41"/>
      <c r="MST1005" s="41"/>
      <c r="MSU1005" s="41"/>
      <c r="MSV1005" s="41"/>
      <c r="MSW1005" s="41"/>
      <c r="MSX1005" s="41"/>
      <c r="MSY1005" s="41"/>
      <c r="MSZ1005" s="41"/>
      <c r="MTA1005" s="41"/>
      <c r="MTB1005" s="41"/>
      <c r="MTC1005" s="41"/>
      <c r="MTD1005" s="41"/>
      <c r="MTE1005" s="41"/>
      <c r="MTF1005" s="41"/>
      <c r="MTG1005" s="41"/>
      <c r="MTH1005" s="41"/>
      <c r="MTI1005" s="41"/>
      <c r="MTJ1005" s="41"/>
      <c r="MTK1005" s="41"/>
      <c r="MTL1005" s="41"/>
      <c r="MTM1005" s="41"/>
      <c r="MTN1005" s="41"/>
      <c r="MTO1005" s="41"/>
      <c r="MTP1005" s="41"/>
      <c r="MTQ1005" s="41"/>
      <c r="MTR1005" s="41"/>
      <c r="MTS1005" s="41"/>
      <c r="MTT1005" s="41"/>
      <c r="MTU1005" s="41"/>
      <c r="MTV1005" s="41"/>
      <c r="MTW1005" s="41"/>
      <c r="MTX1005" s="41"/>
      <c r="MTY1005" s="41"/>
      <c r="MTZ1005" s="41"/>
      <c r="MUA1005" s="41"/>
      <c r="MUB1005" s="41"/>
      <c r="MUC1005" s="41"/>
      <c r="MUD1005" s="41"/>
      <c r="MUE1005" s="41"/>
      <c r="MUF1005" s="41"/>
      <c r="MUG1005" s="41"/>
      <c r="MUH1005" s="41"/>
      <c r="MUI1005" s="41"/>
      <c r="MUJ1005" s="41"/>
      <c r="MUK1005" s="41"/>
      <c r="MUL1005" s="41"/>
      <c r="MUM1005" s="41"/>
      <c r="MUN1005" s="41"/>
      <c r="MUO1005" s="41"/>
      <c r="MUP1005" s="41"/>
      <c r="MUQ1005" s="41"/>
      <c r="MUR1005" s="41"/>
      <c r="MUS1005" s="41"/>
      <c r="MUT1005" s="41"/>
      <c r="MUU1005" s="41"/>
      <c r="MUV1005" s="41"/>
      <c r="MUW1005" s="41"/>
      <c r="MUX1005" s="41"/>
      <c r="MUY1005" s="41"/>
      <c r="MUZ1005" s="41"/>
      <c r="MVA1005" s="41"/>
      <c r="MVB1005" s="41"/>
      <c r="MVC1005" s="41"/>
      <c r="MVD1005" s="41"/>
      <c r="MVE1005" s="41"/>
      <c r="MVF1005" s="41"/>
      <c r="MVG1005" s="41"/>
      <c r="MVH1005" s="41"/>
      <c r="MVI1005" s="41"/>
      <c r="MVJ1005" s="41"/>
      <c r="MVK1005" s="41"/>
      <c r="MVL1005" s="41"/>
      <c r="MVM1005" s="41"/>
      <c r="MVN1005" s="41"/>
      <c r="MVO1005" s="41"/>
      <c r="MVP1005" s="41"/>
      <c r="MVQ1005" s="41"/>
      <c r="MVR1005" s="41"/>
      <c r="MVS1005" s="41"/>
      <c r="MVT1005" s="41"/>
      <c r="MVU1005" s="41"/>
      <c r="MVV1005" s="41"/>
      <c r="MVW1005" s="41"/>
      <c r="MVX1005" s="41"/>
      <c r="MVY1005" s="41"/>
      <c r="MVZ1005" s="41"/>
      <c r="MWA1005" s="41"/>
      <c r="MWB1005" s="41"/>
      <c r="MWC1005" s="41"/>
      <c r="MWD1005" s="41"/>
      <c r="MWE1005" s="41"/>
      <c r="MWF1005" s="41"/>
      <c r="MWG1005" s="41"/>
      <c r="MWH1005" s="41"/>
      <c r="MWI1005" s="41"/>
      <c r="MWJ1005" s="41"/>
      <c r="MWK1005" s="41"/>
      <c r="MWL1005" s="41"/>
      <c r="MWM1005" s="41"/>
      <c r="MWN1005" s="41"/>
      <c r="MWO1005" s="41"/>
      <c r="MWP1005" s="41"/>
      <c r="MWQ1005" s="41"/>
      <c r="MWR1005" s="41"/>
      <c r="MWS1005" s="41"/>
      <c r="MWT1005" s="41"/>
      <c r="MWU1005" s="41"/>
      <c r="MWV1005" s="41"/>
      <c r="MWW1005" s="41"/>
      <c r="MWX1005" s="41"/>
      <c r="MWY1005" s="41"/>
      <c r="MWZ1005" s="41"/>
      <c r="MXA1005" s="41"/>
      <c r="MXB1005" s="41"/>
      <c r="MXC1005" s="41"/>
      <c r="MXD1005" s="41"/>
      <c r="MXE1005" s="41"/>
      <c r="MXF1005" s="41"/>
      <c r="MXG1005" s="41"/>
      <c r="MXH1005" s="41"/>
      <c r="MXI1005" s="41"/>
      <c r="MXJ1005" s="41"/>
      <c r="MXK1005" s="41"/>
      <c r="MXL1005" s="41"/>
      <c r="MXM1005" s="41"/>
      <c r="MXN1005" s="41"/>
      <c r="MXO1005" s="41"/>
      <c r="MXP1005" s="41"/>
      <c r="MXQ1005" s="41"/>
      <c r="MXR1005" s="41"/>
      <c r="MXS1005" s="41"/>
      <c r="MXT1005" s="41"/>
      <c r="MXU1005" s="41"/>
      <c r="MXV1005" s="41"/>
      <c r="MXW1005" s="41"/>
      <c r="MXX1005" s="41"/>
      <c r="MXY1005" s="41"/>
      <c r="MXZ1005" s="41"/>
      <c r="MYA1005" s="41"/>
      <c r="MYB1005" s="41"/>
      <c r="MYC1005" s="41"/>
      <c r="MYD1005" s="41"/>
      <c r="MYE1005" s="41"/>
      <c r="MYF1005" s="41"/>
      <c r="MYG1005" s="41"/>
      <c r="MYH1005" s="41"/>
      <c r="MYI1005" s="41"/>
      <c r="MYJ1005" s="41"/>
      <c r="MYK1005" s="41"/>
      <c r="MYL1005" s="41"/>
      <c r="MYM1005" s="41"/>
      <c r="MYN1005" s="41"/>
      <c r="MYO1005" s="41"/>
      <c r="MYP1005" s="41"/>
      <c r="MYQ1005" s="41"/>
      <c r="MYR1005" s="41"/>
      <c r="MYS1005" s="41"/>
      <c r="MYT1005" s="41"/>
      <c r="MYU1005" s="41"/>
      <c r="MYV1005" s="41"/>
      <c r="MYW1005" s="41"/>
      <c r="MYX1005" s="41"/>
      <c r="MYY1005" s="41"/>
      <c r="MYZ1005" s="41"/>
      <c r="MZA1005" s="41"/>
      <c r="MZB1005" s="41"/>
      <c r="MZC1005" s="41"/>
      <c r="MZD1005" s="41"/>
      <c r="MZE1005" s="41"/>
      <c r="MZF1005" s="41"/>
      <c r="MZG1005" s="41"/>
      <c r="MZH1005" s="41"/>
      <c r="MZI1005" s="41"/>
      <c r="MZJ1005" s="41"/>
      <c r="MZK1005" s="41"/>
      <c r="MZL1005" s="41"/>
      <c r="MZM1005" s="41"/>
      <c r="MZN1005" s="41"/>
      <c r="MZO1005" s="41"/>
      <c r="MZP1005" s="41"/>
      <c r="MZQ1005" s="41"/>
      <c r="MZR1005" s="41"/>
      <c r="MZS1005" s="41"/>
      <c r="MZT1005" s="41"/>
      <c r="MZU1005" s="41"/>
      <c r="MZV1005" s="41"/>
      <c r="MZW1005" s="41"/>
      <c r="MZX1005" s="41"/>
      <c r="MZY1005" s="41"/>
      <c r="MZZ1005" s="41"/>
      <c r="NAA1005" s="41"/>
      <c r="NAB1005" s="41"/>
      <c r="NAC1005" s="41"/>
      <c r="NAD1005" s="41"/>
      <c r="NAE1005" s="41"/>
      <c r="NAF1005" s="41"/>
      <c r="NAG1005" s="41"/>
      <c r="NAH1005" s="41"/>
      <c r="NAI1005" s="41"/>
      <c r="NAJ1005" s="41"/>
      <c r="NAK1005" s="41"/>
      <c r="NAL1005" s="41"/>
      <c r="NAM1005" s="41"/>
      <c r="NAN1005" s="41"/>
      <c r="NAO1005" s="41"/>
      <c r="NAP1005" s="41"/>
      <c r="NAQ1005" s="41"/>
      <c r="NAR1005" s="41"/>
      <c r="NAS1005" s="41"/>
      <c r="NAT1005" s="41"/>
      <c r="NAU1005" s="41"/>
      <c r="NAV1005" s="41"/>
      <c r="NAW1005" s="41"/>
      <c r="NAX1005" s="41"/>
      <c r="NAY1005" s="41"/>
      <c r="NAZ1005" s="41"/>
      <c r="NBA1005" s="41"/>
      <c r="NBB1005" s="41"/>
      <c r="NBC1005" s="41"/>
      <c r="NBD1005" s="41"/>
      <c r="NBE1005" s="41"/>
      <c r="NBF1005" s="41"/>
      <c r="NBG1005" s="41"/>
      <c r="NBH1005" s="41"/>
      <c r="NBI1005" s="41"/>
      <c r="NBJ1005" s="41"/>
      <c r="NBK1005" s="41"/>
      <c r="NBL1005" s="41"/>
      <c r="NBM1005" s="41"/>
      <c r="NBN1005" s="41"/>
      <c r="NBO1005" s="41"/>
      <c r="NBP1005" s="41"/>
      <c r="NBQ1005" s="41"/>
      <c r="NBR1005" s="41"/>
      <c r="NBS1005" s="41"/>
      <c r="NBT1005" s="41"/>
      <c r="NBU1005" s="41"/>
      <c r="NBV1005" s="41"/>
      <c r="NBW1005" s="41"/>
      <c r="NBX1005" s="41"/>
      <c r="NBY1005" s="41"/>
      <c r="NBZ1005" s="41"/>
      <c r="NCA1005" s="41"/>
      <c r="NCB1005" s="41"/>
      <c r="NCC1005" s="41"/>
      <c r="NCD1005" s="41"/>
      <c r="NCE1005" s="41"/>
      <c r="NCF1005" s="41"/>
      <c r="NCG1005" s="41"/>
      <c r="NCH1005" s="41"/>
      <c r="NCI1005" s="41"/>
      <c r="NCJ1005" s="41"/>
      <c r="NCK1005" s="41"/>
      <c r="NCL1005" s="41"/>
      <c r="NCM1005" s="41"/>
      <c r="NCN1005" s="41"/>
      <c r="NCO1005" s="41"/>
      <c r="NCP1005" s="41"/>
      <c r="NCQ1005" s="41"/>
      <c r="NCR1005" s="41"/>
      <c r="NCS1005" s="41"/>
      <c r="NCT1005" s="41"/>
      <c r="NCU1005" s="41"/>
      <c r="NCV1005" s="41"/>
      <c r="NCW1005" s="41"/>
      <c r="NCX1005" s="41"/>
      <c r="NCY1005" s="41"/>
      <c r="NCZ1005" s="41"/>
      <c r="NDA1005" s="41"/>
      <c r="NDB1005" s="41"/>
      <c r="NDC1005" s="41"/>
      <c r="NDD1005" s="41"/>
      <c r="NDE1005" s="41"/>
      <c r="NDF1005" s="41"/>
      <c r="NDG1005" s="41"/>
      <c r="NDH1005" s="41"/>
      <c r="NDI1005" s="41"/>
      <c r="NDJ1005" s="41"/>
      <c r="NDK1005" s="41"/>
      <c r="NDL1005" s="41"/>
      <c r="NDM1005" s="41"/>
      <c r="NDN1005" s="41"/>
      <c r="NDO1005" s="41"/>
      <c r="NDP1005" s="41"/>
      <c r="NDQ1005" s="41"/>
      <c r="NDR1005" s="41"/>
      <c r="NDS1005" s="41"/>
      <c r="NDT1005" s="41"/>
      <c r="NDU1005" s="41"/>
      <c r="NDV1005" s="41"/>
      <c r="NDW1005" s="41"/>
      <c r="NDX1005" s="41"/>
      <c r="NDY1005" s="41"/>
      <c r="NDZ1005" s="41"/>
      <c r="NEA1005" s="41"/>
      <c r="NEB1005" s="41"/>
      <c r="NEC1005" s="41"/>
      <c r="NED1005" s="41"/>
      <c r="NEE1005" s="41"/>
      <c r="NEF1005" s="41"/>
      <c r="NEG1005" s="41"/>
      <c r="NEH1005" s="41"/>
      <c r="NEI1005" s="41"/>
      <c r="NEJ1005" s="41"/>
      <c r="NEK1005" s="41"/>
      <c r="NEL1005" s="41"/>
      <c r="NEM1005" s="41"/>
      <c r="NEN1005" s="41"/>
      <c r="NEO1005" s="41"/>
      <c r="NEP1005" s="41"/>
      <c r="NEQ1005" s="41"/>
      <c r="NER1005" s="41"/>
      <c r="NES1005" s="41"/>
      <c r="NET1005" s="41"/>
      <c r="NEU1005" s="41"/>
      <c r="NEV1005" s="41"/>
      <c r="NEW1005" s="41"/>
      <c r="NEX1005" s="41"/>
      <c r="NEY1005" s="41"/>
      <c r="NEZ1005" s="41"/>
      <c r="NFA1005" s="41"/>
      <c r="NFB1005" s="41"/>
      <c r="NFC1005" s="41"/>
      <c r="NFD1005" s="41"/>
      <c r="NFE1005" s="41"/>
      <c r="NFF1005" s="41"/>
      <c r="NFG1005" s="41"/>
      <c r="NFH1005" s="41"/>
      <c r="NFI1005" s="41"/>
      <c r="NFJ1005" s="41"/>
      <c r="NFK1005" s="41"/>
      <c r="NFL1005" s="41"/>
      <c r="NFM1005" s="41"/>
      <c r="NFN1005" s="41"/>
      <c r="NFO1005" s="41"/>
      <c r="NFP1005" s="41"/>
      <c r="NFQ1005" s="41"/>
      <c r="NFR1005" s="41"/>
      <c r="NFS1005" s="41"/>
      <c r="NFT1005" s="41"/>
      <c r="NFU1005" s="41"/>
      <c r="NFV1005" s="41"/>
      <c r="NFW1005" s="41"/>
      <c r="NFX1005" s="41"/>
      <c r="NFY1005" s="41"/>
      <c r="NFZ1005" s="41"/>
      <c r="NGA1005" s="41"/>
      <c r="NGB1005" s="41"/>
      <c r="NGC1005" s="41"/>
      <c r="NGD1005" s="41"/>
      <c r="NGE1005" s="41"/>
      <c r="NGF1005" s="41"/>
      <c r="NGG1005" s="41"/>
      <c r="NGH1005" s="41"/>
      <c r="NGI1005" s="41"/>
      <c r="NGJ1005" s="41"/>
      <c r="NGK1005" s="41"/>
      <c r="NGL1005" s="41"/>
      <c r="NGM1005" s="41"/>
      <c r="NGN1005" s="41"/>
      <c r="NGO1005" s="41"/>
      <c r="NGP1005" s="41"/>
      <c r="NGQ1005" s="41"/>
      <c r="NGR1005" s="41"/>
      <c r="NGS1005" s="41"/>
      <c r="NGT1005" s="41"/>
      <c r="NGU1005" s="41"/>
      <c r="NGV1005" s="41"/>
      <c r="NGW1005" s="41"/>
      <c r="NGX1005" s="41"/>
      <c r="NGY1005" s="41"/>
      <c r="NGZ1005" s="41"/>
      <c r="NHA1005" s="41"/>
      <c r="NHB1005" s="41"/>
      <c r="NHC1005" s="41"/>
      <c r="NHD1005" s="41"/>
      <c r="NHE1005" s="41"/>
      <c r="NHF1005" s="41"/>
      <c r="NHG1005" s="41"/>
      <c r="NHH1005" s="41"/>
      <c r="NHI1005" s="41"/>
      <c r="NHJ1005" s="41"/>
      <c r="NHK1005" s="41"/>
      <c r="NHL1005" s="41"/>
      <c r="NHM1005" s="41"/>
      <c r="NHN1005" s="41"/>
      <c r="NHO1005" s="41"/>
      <c r="NHP1005" s="41"/>
      <c r="NHQ1005" s="41"/>
      <c r="NHR1005" s="41"/>
      <c r="NHS1005" s="41"/>
      <c r="NHT1005" s="41"/>
      <c r="NHU1005" s="41"/>
      <c r="NHV1005" s="41"/>
      <c r="NHW1005" s="41"/>
      <c r="NHX1005" s="41"/>
      <c r="NHY1005" s="41"/>
      <c r="NHZ1005" s="41"/>
      <c r="NIA1005" s="41"/>
      <c r="NIB1005" s="41"/>
      <c r="NIC1005" s="41"/>
      <c r="NID1005" s="41"/>
      <c r="NIE1005" s="41"/>
      <c r="NIF1005" s="41"/>
      <c r="NIG1005" s="41"/>
      <c r="NIH1005" s="41"/>
      <c r="NII1005" s="41"/>
      <c r="NIJ1005" s="41"/>
      <c r="NIK1005" s="41"/>
      <c r="NIL1005" s="41"/>
      <c r="NIM1005" s="41"/>
      <c r="NIN1005" s="41"/>
      <c r="NIO1005" s="41"/>
      <c r="NIP1005" s="41"/>
      <c r="NIQ1005" s="41"/>
      <c r="NIR1005" s="41"/>
      <c r="NIS1005" s="41"/>
      <c r="NIT1005" s="41"/>
      <c r="NIU1005" s="41"/>
      <c r="NIV1005" s="41"/>
      <c r="NIW1005" s="41"/>
      <c r="NIX1005" s="41"/>
      <c r="NIY1005" s="41"/>
      <c r="NIZ1005" s="41"/>
      <c r="NJA1005" s="41"/>
      <c r="NJB1005" s="41"/>
      <c r="NJC1005" s="41"/>
      <c r="NJD1005" s="41"/>
      <c r="NJE1005" s="41"/>
      <c r="NJF1005" s="41"/>
      <c r="NJG1005" s="41"/>
      <c r="NJH1005" s="41"/>
      <c r="NJI1005" s="41"/>
      <c r="NJJ1005" s="41"/>
      <c r="NJK1005" s="41"/>
      <c r="NJL1005" s="41"/>
      <c r="NJM1005" s="41"/>
      <c r="NJN1005" s="41"/>
      <c r="NJO1005" s="41"/>
      <c r="NJP1005" s="41"/>
      <c r="NJQ1005" s="41"/>
      <c r="NJR1005" s="41"/>
      <c r="NJS1005" s="41"/>
      <c r="NJT1005" s="41"/>
      <c r="NJU1005" s="41"/>
      <c r="NJV1005" s="41"/>
      <c r="NJW1005" s="41"/>
      <c r="NJX1005" s="41"/>
      <c r="NJY1005" s="41"/>
      <c r="NJZ1005" s="41"/>
      <c r="NKA1005" s="41"/>
      <c r="NKB1005" s="41"/>
      <c r="NKC1005" s="41"/>
      <c r="NKD1005" s="41"/>
      <c r="NKE1005" s="41"/>
      <c r="NKF1005" s="41"/>
      <c r="NKG1005" s="41"/>
      <c r="NKH1005" s="41"/>
      <c r="NKI1005" s="41"/>
      <c r="NKJ1005" s="41"/>
      <c r="NKK1005" s="41"/>
      <c r="NKL1005" s="41"/>
      <c r="NKM1005" s="41"/>
      <c r="NKN1005" s="41"/>
      <c r="NKO1005" s="41"/>
      <c r="NKP1005" s="41"/>
      <c r="NKQ1005" s="41"/>
      <c r="NKR1005" s="41"/>
      <c r="NKS1005" s="41"/>
      <c r="NKT1005" s="41"/>
      <c r="NKU1005" s="41"/>
      <c r="NKV1005" s="41"/>
      <c r="NKW1005" s="41"/>
      <c r="NKX1005" s="41"/>
      <c r="NKY1005" s="41"/>
      <c r="NKZ1005" s="41"/>
      <c r="NLA1005" s="41"/>
      <c r="NLB1005" s="41"/>
      <c r="NLC1005" s="41"/>
      <c r="NLD1005" s="41"/>
      <c r="NLE1005" s="41"/>
      <c r="NLF1005" s="41"/>
      <c r="NLG1005" s="41"/>
      <c r="NLH1005" s="41"/>
      <c r="NLI1005" s="41"/>
      <c r="NLJ1005" s="41"/>
      <c r="NLK1005" s="41"/>
      <c r="NLL1005" s="41"/>
      <c r="NLM1005" s="41"/>
      <c r="NLN1005" s="41"/>
      <c r="NLO1005" s="41"/>
      <c r="NLP1005" s="41"/>
      <c r="NLQ1005" s="41"/>
      <c r="NLR1005" s="41"/>
      <c r="NLS1005" s="41"/>
      <c r="NLT1005" s="41"/>
      <c r="NLU1005" s="41"/>
      <c r="NLV1005" s="41"/>
      <c r="NLW1005" s="41"/>
      <c r="NLX1005" s="41"/>
      <c r="NLY1005" s="41"/>
      <c r="NLZ1005" s="41"/>
      <c r="NMA1005" s="41"/>
      <c r="NMB1005" s="41"/>
      <c r="NMC1005" s="41"/>
      <c r="NMD1005" s="41"/>
      <c r="NME1005" s="41"/>
      <c r="NMF1005" s="41"/>
      <c r="NMG1005" s="41"/>
      <c r="NMH1005" s="41"/>
      <c r="NMI1005" s="41"/>
      <c r="NMJ1005" s="41"/>
      <c r="NMK1005" s="41"/>
      <c r="NML1005" s="41"/>
      <c r="NMM1005" s="41"/>
      <c r="NMN1005" s="41"/>
      <c r="NMO1005" s="41"/>
      <c r="NMP1005" s="41"/>
      <c r="NMQ1005" s="41"/>
      <c r="NMR1005" s="41"/>
      <c r="NMS1005" s="41"/>
      <c r="NMT1005" s="41"/>
      <c r="NMU1005" s="41"/>
      <c r="NMV1005" s="41"/>
      <c r="NMW1005" s="41"/>
      <c r="NMX1005" s="41"/>
      <c r="NMY1005" s="41"/>
      <c r="NMZ1005" s="41"/>
      <c r="NNA1005" s="41"/>
      <c r="NNB1005" s="41"/>
      <c r="NNC1005" s="41"/>
      <c r="NND1005" s="41"/>
      <c r="NNE1005" s="41"/>
      <c r="NNF1005" s="41"/>
      <c r="NNG1005" s="41"/>
      <c r="NNH1005" s="41"/>
      <c r="NNI1005" s="41"/>
      <c r="NNJ1005" s="41"/>
      <c r="NNK1005" s="41"/>
      <c r="NNL1005" s="41"/>
      <c r="NNM1005" s="41"/>
      <c r="NNN1005" s="41"/>
      <c r="NNO1005" s="41"/>
      <c r="NNP1005" s="41"/>
      <c r="NNQ1005" s="41"/>
      <c r="NNR1005" s="41"/>
      <c r="NNS1005" s="41"/>
      <c r="NNT1005" s="41"/>
      <c r="NNU1005" s="41"/>
      <c r="NNV1005" s="41"/>
      <c r="NNW1005" s="41"/>
      <c r="NNX1005" s="41"/>
      <c r="NNY1005" s="41"/>
      <c r="NNZ1005" s="41"/>
      <c r="NOA1005" s="41"/>
      <c r="NOB1005" s="41"/>
      <c r="NOC1005" s="41"/>
      <c r="NOD1005" s="41"/>
      <c r="NOE1005" s="41"/>
      <c r="NOF1005" s="41"/>
      <c r="NOG1005" s="41"/>
      <c r="NOH1005" s="41"/>
      <c r="NOI1005" s="41"/>
      <c r="NOJ1005" s="41"/>
      <c r="NOK1005" s="41"/>
      <c r="NOL1005" s="41"/>
      <c r="NOM1005" s="41"/>
      <c r="NON1005" s="41"/>
      <c r="NOO1005" s="41"/>
      <c r="NOP1005" s="41"/>
      <c r="NOQ1005" s="41"/>
      <c r="NOR1005" s="41"/>
      <c r="NOS1005" s="41"/>
      <c r="NOT1005" s="41"/>
      <c r="NOU1005" s="41"/>
      <c r="NOV1005" s="41"/>
      <c r="NOW1005" s="41"/>
      <c r="NOX1005" s="41"/>
      <c r="NOY1005" s="41"/>
      <c r="NOZ1005" s="41"/>
      <c r="NPA1005" s="41"/>
      <c r="NPB1005" s="41"/>
      <c r="NPC1005" s="41"/>
      <c r="NPD1005" s="41"/>
      <c r="NPE1005" s="41"/>
      <c r="NPF1005" s="41"/>
      <c r="NPG1005" s="41"/>
      <c r="NPH1005" s="41"/>
      <c r="NPI1005" s="41"/>
      <c r="NPJ1005" s="41"/>
      <c r="NPK1005" s="41"/>
      <c r="NPL1005" s="41"/>
      <c r="NPM1005" s="41"/>
      <c r="NPN1005" s="41"/>
      <c r="NPO1005" s="41"/>
      <c r="NPP1005" s="41"/>
      <c r="NPQ1005" s="41"/>
      <c r="NPR1005" s="41"/>
      <c r="NPS1005" s="41"/>
      <c r="NPT1005" s="41"/>
      <c r="NPU1005" s="41"/>
      <c r="NPV1005" s="41"/>
      <c r="NPW1005" s="41"/>
      <c r="NPX1005" s="41"/>
      <c r="NPY1005" s="41"/>
      <c r="NPZ1005" s="41"/>
      <c r="NQA1005" s="41"/>
      <c r="NQB1005" s="41"/>
      <c r="NQC1005" s="41"/>
      <c r="NQD1005" s="41"/>
      <c r="NQE1005" s="41"/>
      <c r="NQF1005" s="41"/>
      <c r="NQG1005" s="41"/>
      <c r="NQH1005" s="41"/>
      <c r="NQI1005" s="41"/>
      <c r="NQJ1005" s="41"/>
      <c r="NQK1005" s="41"/>
      <c r="NQL1005" s="41"/>
      <c r="NQM1005" s="41"/>
      <c r="NQN1005" s="41"/>
      <c r="NQO1005" s="41"/>
      <c r="NQP1005" s="41"/>
      <c r="NQQ1005" s="41"/>
      <c r="NQR1005" s="41"/>
      <c r="NQS1005" s="41"/>
      <c r="NQT1005" s="41"/>
      <c r="NQU1005" s="41"/>
      <c r="NQV1005" s="41"/>
      <c r="NQW1005" s="41"/>
      <c r="NQX1005" s="41"/>
      <c r="NQY1005" s="41"/>
      <c r="NQZ1005" s="41"/>
      <c r="NRA1005" s="41"/>
      <c r="NRB1005" s="41"/>
      <c r="NRC1005" s="41"/>
      <c r="NRD1005" s="41"/>
      <c r="NRE1005" s="41"/>
      <c r="NRF1005" s="41"/>
      <c r="NRG1005" s="41"/>
      <c r="NRH1005" s="41"/>
      <c r="NRI1005" s="41"/>
      <c r="NRJ1005" s="41"/>
      <c r="NRK1005" s="41"/>
      <c r="NRL1005" s="41"/>
      <c r="NRM1005" s="41"/>
      <c r="NRN1005" s="41"/>
      <c r="NRO1005" s="41"/>
      <c r="NRP1005" s="41"/>
      <c r="NRQ1005" s="41"/>
      <c r="NRR1005" s="41"/>
      <c r="NRS1005" s="41"/>
      <c r="NRT1005" s="41"/>
      <c r="NRU1005" s="41"/>
      <c r="NRV1005" s="41"/>
      <c r="NRW1005" s="41"/>
      <c r="NRX1005" s="41"/>
      <c r="NRY1005" s="41"/>
      <c r="NRZ1005" s="41"/>
      <c r="NSA1005" s="41"/>
      <c r="NSB1005" s="41"/>
      <c r="NSC1005" s="41"/>
      <c r="NSD1005" s="41"/>
      <c r="NSE1005" s="41"/>
      <c r="NSF1005" s="41"/>
      <c r="NSG1005" s="41"/>
      <c r="NSH1005" s="41"/>
      <c r="NSI1005" s="41"/>
      <c r="NSJ1005" s="41"/>
      <c r="NSK1005" s="41"/>
      <c r="NSL1005" s="41"/>
      <c r="NSM1005" s="41"/>
      <c r="NSN1005" s="41"/>
      <c r="NSO1005" s="41"/>
      <c r="NSP1005" s="41"/>
      <c r="NSQ1005" s="41"/>
      <c r="NSR1005" s="41"/>
      <c r="NSS1005" s="41"/>
      <c r="NST1005" s="41"/>
      <c r="NSU1005" s="41"/>
      <c r="NSV1005" s="41"/>
      <c r="NSW1005" s="41"/>
      <c r="NSX1005" s="41"/>
      <c r="NSY1005" s="41"/>
      <c r="NSZ1005" s="41"/>
      <c r="NTA1005" s="41"/>
      <c r="NTB1005" s="41"/>
      <c r="NTC1005" s="41"/>
      <c r="NTD1005" s="41"/>
      <c r="NTE1005" s="41"/>
      <c r="NTF1005" s="41"/>
      <c r="NTG1005" s="41"/>
      <c r="NTH1005" s="41"/>
      <c r="NTI1005" s="41"/>
      <c r="NTJ1005" s="41"/>
      <c r="NTK1005" s="41"/>
      <c r="NTL1005" s="41"/>
      <c r="NTM1005" s="41"/>
      <c r="NTN1005" s="41"/>
      <c r="NTO1005" s="41"/>
      <c r="NTP1005" s="41"/>
      <c r="NTQ1005" s="41"/>
      <c r="NTR1005" s="41"/>
      <c r="NTS1005" s="41"/>
      <c r="NTT1005" s="41"/>
      <c r="NTU1005" s="41"/>
      <c r="NTV1005" s="41"/>
      <c r="NTW1005" s="41"/>
      <c r="NTX1005" s="41"/>
      <c r="NTY1005" s="41"/>
      <c r="NTZ1005" s="41"/>
      <c r="NUA1005" s="41"/>
      <c r="NUB1005" s="41"/>
      <c r="NUC1005" s="41"/>
      <c r="NUD1005" s="41"/>
      <c r="NUE1005" s="41"/>
      <c r="NUF1005" s="41"/>
      <c r="NUG1005" s="41"/>
      <c r="NUH1005" s="41"/>
      <c r="NUI1005" s="41"/>
      <c r="NUJ1005" s="41"/>
      <c r="NUK1005" s="41"/>
      <c r="NUL1005" s="41"/>
      <c r="NUM1005" s="41"/>
      <c r="NUN1005" s="41"/>
      <c r="NUO1005" s="41"/>
      <c r="NUP1005" s="41"/>
      <c r="NUQ1005" s="41"/>
      <c r="NUR1005" s="41"/>
      <c r="NUS1005" s="41"/>
      <c r="NUT1005" s="41"/>
      <c r="NUU1005" s="41"/>
      <c r="NUV1005" s="41"/>
      <c r="NUW1005" s="41"/>
      <c r="NUX1005" s="41"/>
      <c r="NUY1005" s="41"/>
      <c r="NUZ1005" s="41"/>
      <c r="NVA1005" s="41"/>
      <c r="NVB1005" s="41"/>
      <c r="NVC1005" s="41"/>
      <c r="NVD1005" s="41"/>
      <c r="NVE1005" s="41"/>
      <c r="NVF1005" s="41"/>
      <c r="NVG1005" s="41"/>
      <c r="NVH1005" s="41"/>
      <c r="NVI1005" s="41"/>
      <c r="NVJ1005" s="41"/>
      <c r="NVK1005" s="41"/>
      <c r="NVL1005" s="41"/>
      <c r="NVM1005" s="41"/>
      <c r="NVN1005" s="41"/>
      <c r="NVO1005" s="41"/>
      <c r="NVP1005" s="41"/>
      <c r="NVQ1005" s="41"/>
      <c r="NVR1005" s="41"/>
      <c r="NVS1005" s="41"/>
      <c r="NVT1005" s="41"/>
      <c r="NVU1005" s="41"/>
      <c r="NVV1005" s="41"/>
      <c r="NVW1005" s="41"/>
      <c r="NVX1005" s="41"/>
      <c r="NVY1005" s="41"/>
      <c r="NVZ1005" s="41"/>
      <c r="NWA1005" s="41"/>
      <c r="NWB1005" s="41"/>
      <c r="NWC1005" s="41"/>
      <c r="NWD1005" s="41"/>
      <c r="NWE1005" s="41"/>
      <c r="NWF1005" s="41"/>
      <c r="NWG1005" s="41"/>
      <c r="NWH1005" s="41"/>
      <c r="NWI1005" s="41"/>
      <c r="NWJ1005" s="41"/>
      <c r="NWK1005" s="41"/>
      <c r="NWL1005" s="41"/>
      <c r="NWM1005" s="41"/>
      <c r="NWN1005" s="41"/>
      <c r="NWO1005" s="41"/>
      <c r="NWP1005" s="41"/>
      <c r="NWQ1005" s="41"/>
      <c r="NWR1005" s="41"/>
      <c r="NWS1005" s="41"/>
      <c r="NWT1005" s="41"/>
      <c r="NWU1005" s="41"/>
      <c r="NWV1005" s="41"/>
      <c r="NWW1005" s="41"/>
      <c r="NWX1005" s="41"/>
      <c r="NWY1005" s="41"/>
      <c r="NWZ1005" s="41"/>
      <c r="NXA1005" s="41"/>
      <c r="NXB1005" s="41"/>
      <c r="NXC1005" s="41"/>
      <c r="NXD1005" s="41"/>
      <c r="NXE1005" s="41"/>
      <c r="NXF1005" s="41"/>
      <c r="NXG1005" s="41"/>
      <c r="NXH1005" s="41"/>
      <c r="NXI1005" s="41"/>
      <c r="NXJ1005" s="41"/>
      <c r="NXK1005" s="41"/>
      <c r="NXL1005" s="41"/>
      <c r="NXM1005" s="41"/>
      <c r="NXN1005" s="41"/>
      <c r="NXO1005" s="41"/>
      <c r="NXP1005" s="41"/>
      <c r="NXQ1005" s="41"/>
      <c r="NXR1005" s="41"/>
      <c r="NXS1005" s="41"/>
      <c r="NXT1005" s="41"/>
      <c r="NXU1005" s="41"/>
      <c r="NXV1005" s="41"/>
      <c r="NXW1005" s="41"/>
      <c r="NXX1005" s="41"/>
      <c r="NXY1005" s="41"/>
      <c r="NXZ1005" s="41"/>
      <c r="NYA1005" s="41"/>
      <c r="NYB1005" s="41"/>
      <c r="NYC1005" s="41"/>
      <c r="NYD1005" s="41"/>
      <c r="NYE1005" s="41"/>
      <c r="NYF1005" s="41"/>
      <c r="NYG1005" s="41"/>
      <c r="NYH1005" s="41"/>
      <c r="NYI1005" s="41"/>
      <c r="NYJ1005" s="41"/>
      <c r="NYK1005" s="41"/>
      <c r="NYL1005" s="41"/>
      <c r="NYM1005" s="41"/>
      <c r="NYN1005" s="41"/>
      <c r="NYO1005" s="41"/>
      <c r="NYP1005" s="41"/>
      <c r="NYQ1005" s="41"/>
      <c r="NYR1005" s="41"/>
      <c r="NYS1005" s="41"/>
      <c r="NYT1005" s="41"/>
      <c r="NYU1005" s="41"/>
      <c r="NYV1005" s="41"/>
      <c r="NYW1005" s="41"/>
      <c r="NYX1005" s="41"/>
      <c r="NYY1005" s="41"/>
      <c r="NYZ1005" s="41"/>
      <c r="NZA1005" s="41"/>
      <c r="NZB1005" s="41"/>
      <c r="NZC1005" s="41"/>
      <c r="NZD1005" s="41"/>
      <c r="NZE1005" s="41"/>
      <c r="NZF1005" s="41"/>
      <c r="NZG1005" s="41"/>
      <c r="NZH1005" s="41"/>
      <c r="NZI1005" s="41"/>
      <c r="NZJ1005" s="41"/>
      <c r="NZK1005" s="41"/>
      <c r="NZL1005" s="41"/>
      <c r="NZM1005" s="41"/>
      <c r="NZN1005" s="41"/>
      <c r="NZO1005" s="41"/>
      <c r="NZP1005" s="41"/>
      <c r="NZQ1005" s="41"/>
      <c r="NZR1005" s="41"/>
      <c r="NZS1005" s="41"/>
      <c r="NZT1005" s="41"/>
      <c r="NZU1005" s="41"/>
      <c r="NZV1005" s="41"/>
      <c r="NZW1005" s="41"/>
      <c r="NZX1005" s="41"/>
      <c r="NZY1005" s="41"/>
      <c r="NZZ1005" s="41"/>
      <c r="OAA1005" s="41"/>
      <c r="OAB1005" s="41"/>
      <c r="OAC1005" s="41"/>
      <c r="OAD1005" s="41"/>
      <c r="OAE1005" s="41"/>
      <c r="OAF1005" s="41"/>
      <c r="OAG1005" s="41"/>
      <c r="OAH1005" s="41"/>
      <c r="OAI1005" s="41"/>
      <c r="OAJ1005" s="41"/>
      <c r="OAK1005" s="41"/>
      <c r="OAL1005" s="41"/>
      <c r="OAM1005" s="41"/>
      <c r="OAN1005" s="41"/>
      <c r="OAO1005" s="41"/>
      <c r="OAP1005" s="41"/>
      <c r="OAQ1005" s="41"/>
      <c r="OAR1005" s="41"/>
      <c r="OAS1005" s="41"/>
      <c r="OAT1005" s="41"/>
      <c r="OAU1005" s="41"/>
      <c r="OAV1005" s="41"/>
      <c r="OAW1005" s="41"/>
      <c r="OAX1005" s="41"/>
      <c r="OAY1005" s="41"/>
      <c r="OAZ1005" s="41"/>
      <c r="OBA1005" s="41"/>
      <c r="OBB1005" s="41"/>
      <c r="OBC1005" s="41"/>
      <c r="OBD1005" s="41"/>
      <c r="OBE1005" s="41"/>
      <c r="OBF1005" s="41"/>
      <c r="OBG1005" s="41"/>
      <c r="OBH1005" s="41"/>
      <c r="OBI1005" s="41"/>
      <c r="OBJ1005" s="41"/>
      <c r="OBK1005" s="41"/>
      <c r="OBL1005" s="41"/>
      <c r="OBM1005" s="41"/>
      <c r="OBN1005" s="41"/>
      <c r="OBO1005" s="41"/>
      <c r="OBP1005" s="41"/>
      <c r="OBQ1005" s="41"/>
      <c r="OBR1005" s="41"/>
      <c r="OBS1005" s="41"/>
      <c r="OBT1005" s="41"/>
      <c r="OBU1005" s="41"/>
      <c r="OBV1005" s="41"/>
      <c r="OBW1005" s="41"/>
      <c r="OBX1005" s="41"/>
      <c r="OBY1005" s="41"/>
      <c r="OBZ1005" s="41"/>
      <c r="OCA1005" s="41"/>
      <c r="OCB1005" s="41"/>
      <c r="OCC1005" s="41"/>
      <c r="OCD1005" s="41"/>
      <c r="OCE1005" s="41"/>
      <c r="OCF1005" s="41"/>
      <c r="OCG1005" s="41"/>
      <c r="OCH1005" s="41"/>
      <c r="OCI1005" s="41"/>
      <c r="OCJ1005" s="41"/>
      <c r="OCK1005" s="41"/>
      <c r="OCL1005" s="41"/>
      <c r="OCM1005" s="41"/>
      <c r="OCN1005" s="41"/>
      <c r="OCO1005" s="41"/>
      <c r="OCP1005" s="41"/>
      <c r="OCQ1005" s="41"/>
      <c r="OCR1005" s="41"/>
      <c r="OCS1005" s="41"/>
      <c r="OCT1005" s="41"/>
      <c r="OCU1005" s="41"/>
      <c r="OCV1005" s="41"/>
      <c r="OCW1005" s="41"/>
      <c r="OCX1005" s="41"/>
      <c r="OCY1005" s="41"/>
      <c r="OCZ1005" s="41"/>
      <c r="ODA1005" s="41"/>
      <c r="ODB1005" s="41"/>
      <c r="ODC1005" s="41"/>
      <c r="ODD1005" s="41"/>
      <c r="ODE1005" s="41"/>
      <c r="ODF1005" s="41"/>
      <c r="ODG1005" s="41"/>
      <c r="ODH1005" s="41"/>
      <c r="ODI1005" s="41"/>
      <c r="ODJ1005" s="41"/>
      <c r="ODK1005" s="41"/>
      <c r="ODL1005" s="41"/>
      <c r="ODM1005" s="41"/>
      <c r="ODN1005" s="41"/>
      <c r="ODO1005" s="41"/>
      <c r="ODP1005" s="41"/>
      <c r="ODQ1005" s="41"/>
      <c r="ODR1005" s="41"/>
      <c r="ODS1005" s="41"/>
      <c r="ODT1005" s="41"/>
      <c r="ODU1005" s="41"/>
      <c r="ODV1005" s="41"/>
      <c r="ODW1005" s="41"/>
      <c r="ODX1005" s="41"/>
      <c r="ODY1005" s="41"/>
      <c r="ODZ1005" s="41"/>
      <c r="OEA1005" s="41"/>
      <c r="OEB1005" s="41"/>
      <c r="OEC1005" s="41"/>
      <c r="OED1005" s="41"/>
      <c r="OEE1005" s="41"/>
      <c r="OEF1005" s="41"/>
      <c r="OEG1005" s="41"/>
      <c r="OEH1005" s="41"/>
      <c r="OEI1005" s="41"/>
      <c r="OEJ1005" s="41"/>
      <c r="OEK1005" s="41"/>
      <c r="OEL1005" s="41"/>
      <c r="OEM1005" s="41"/>
      <c r="OEN1005" s="41"/>
      <c r="OEO1005" s="41"/>
      <c r="OEP1005" s="41"/>
      <c r="OEQ1005" s="41"/>
      <c r="OER1005" s="41"/>
      <c r="OES1005" s="41"/>
      <c r="OET1005" s="41"/>
      <c r="OEU1005" s="41"/>
      <c r="OEV1005" s="41"/>
      <c r="OEW1005" s="41"/>
      <c r="OEX1005" s="41"/>
      <c r="OEY1005" s="41"/>
      <c r="OEZ1005" s="41"/>
      <c r="OFA1005" s="41"/>
      <c r="OFB1005" s="41"/>
      <c r="OFC1005" s="41"/>
      <c r="OFD1005" s="41"/>
      <c r="OFE1005" s="41"/>
      <c r="OFF1005" s="41"/>
      <c r="OFG1005" s="41"/>
      <c r="OFH1005" s="41"/>
      <c r="OFI1005" s="41"/>
      <c r="OFJ1005" s="41"/>
      <c r="OFK1005" s="41"/>
      <c r="OFL1005" s="41"/>
      <c r="OFM1005" s="41"/>
      <c r="OFN1005" s="41"/>
      <c r="OFO1005" s="41"/>
      <c r="OFP1005" s="41"/>
      <c r="OFQ1005" s="41"/>
      <c r="OFR1005" s="41"/>
      <c r="OFS1005" s="41"/>
      <c r="OFT1005" s="41"/>
      <c r="OFU1005" s="41"/>
      <c r="OFV1005" s="41"/>
      <c r="OFW1005" s="41"/>
      <c r="OFX1005" s="41"/>
      <c r="OFY1005" s="41"/>
      <c r="OFZ1005" s="41"/>
      <c r="OGA1005" s="41"/>
      <c r="OGB1005" s="41"/>
      <c r="OGC1005" s="41"/>
      <c r="OGD1005" s="41"/>
      <c r="OGE1005" s="41"/>
      <c r="OGF1005" s="41"/>
      <c r="OGG1005" s="41"/>
      <c r="OGH1005" s="41"/>
      <c r="OGI1005" s="41"/>
      <c r="OGJ1005" s="41"/>
      <c r="OGK1005" s="41"/>
      <c r="OGL1005" s="41"/>
      <c r="OGM1005" s="41"/>
      <c r="OGN1005" s="41"/>
      <c r="OGO1005" s="41"/>
      <c r="OGP1005" s="41"/>
      <c r="OGQ1005" s="41"/>
      <c r="OGR1005" s="41"/>
      <c r="OGS1005" s="41"/>
      <c r="OGT1005" s="41"/>
      <c r="OGU1005" s="41"/>
      <c r="OGV1005" s="41"/>
      <c r="OGW1005" s="41"/>
      <c r="OGX1005" s="41"/>
      <c r="OGY1005" s="41"/>
      <c r="OGZ1005" s="41"/>
      <c r="OHA1005" s="41"/>
      <c r="OHB1005" s="41"/>
      <c r="OHC1005" s="41"/>
      <c r="OHD1005" s="41"/>
      <c r="OHE1005" s="41"/>
      <c r="OHF1005" s="41"/>
      <c r="OHG1005" s="41"/>
      <c r="OHH1005" s="41"/>
      <c r="OHI1005" s="41"/>
      <c r="OHJ1005" s="41"/>
      <c r="OHK1005" s="41"/>
      <c r="OHL1005" s="41"/>
      <c r="OHM1005" s="41"/>
      <c r="OHN1005" s="41"/>
      <c r="OHO1005" s="41"/>
      <c r="OHP1005" s="41"/>
      <c r="OHQ1005" s="41"/>
      <c r="OHR1005" s="41"/>
      <c r="OHS1005" s="41"/>
      <c r="OHT1005" s="41"/>
      <c r="OHU1005" s="41"/>
      <c r="OHV1005" s="41"/>
      <c r="OHW1005" s="41"/>
      <c r="OHX1005" s="41"/>
      <c r="OHY1005" s="41"/>
      <c r="OHZ1005" s="41"/>
      <c r="OIA1005" s="41"/>
      <c r="OIB1005" s="41"/>
      <c r="OIC1005" s="41"/>
      <c r="OID1005" s="41"/>
      <c r="OIE1005" s="41"/>
      <c r="OIF1005" s="41"/>
      <c r="OIG1005" s="41"/>
      <c r="OIH1005" s="41"/>
      <c r="OII1005" s="41"/>
      <c r="OIJ1005" s="41"/>
      <c r="OIK1005" s="41"/>
      <c r="OIL1005" s="41"/>
      <c r="OIM1005" s="41"/>
      <c r="OIN1005" s="41"/>
      <c r="OIO1005" s="41"/>
      <c r="OIP1005" s="41"/>
      <c r="OIQ1005" s="41"/>
      <c r="OIR1005" s="41"/>
      <c r="OIS1005" s="41"/>
      <c r="OIT1005" s="41"/>
      <c r="OIU1005" s="41"/>
      <c r="OIV1005" s="41"/>
      <c r="OIW1005" s="41"/>
      <c r="OIX1005" s="41"/>
      <c r="OIY1005" s="41"/>
      <c r="OIZ1005" s="41"/>
      <c r="OJA1005" s="41"/>
      <c r="OJB1005" s="41"/>
      <c r="OJC1005" s="41"/>
      <c r="OJD1005" s="41"/>
      <c r="OJE1005" s="41"/>
      <c r="OJF1005" s="41"/>
      <c r="OJG1005" s="41"/>
      <c r="OJH1005" s="41"/>
      <c r="OJI1005" s="41"/>
      <c r="OJJ1005" s="41"/>
      <c r="OJK1005" s="41"/>
      <c r="OJL1005" s="41"/>
      <c r="OJM1005" s="41"/>
      <c r="OJN1005" s="41"/>
      <c r="OJO1005" s="41"/>
      <c r="OJP1005" s="41"/>
      <c r="OJQ1005" s="41"/>
      <c r="OJR1005" s="41"/>
      <c r="OJS1005" s="41"/>
      <c r="OJT1005" s="41"/>
      <c r="OJU1005" s="41"/>
      <c r="OJV1005" s="41"/>
      <c r="OJW1005" s="41"/>
      <c r="OJX1005" s="41"/>
      <c r="OJY1005" s="41"/>
      <c r="OJZ1005" s="41"/>
      <c r="OKA1005" s="41"/>
      <c r="OKB1005" s="41"/>
      <c r="OKC1005" s="41"/>
      <c r="OKD1005" s="41"/>
      <c r="OKE1005" s="41"/>
      <c r="OKF1005" s="41"/>
      <c r="OKG1005" s="41"/>
      <c r="OKH1005" s="41"/>
      <c r="OKI1005" s="41"/>
      <c r="OKJ1005" s="41"/>
      <c r="OKK1005" s="41"/>
      <c r="OKL1005" s="41"/>
      <c r="OKM1005" s="41"/>
      <c r="OKN1005" s="41"/>
      <c r="OKO1005" s="41"/>
      <c r="OKP1005" s="41"/>
      <c r="OKQ1005" s="41"/>
      <c r="OKR1005" s="41"/>
      <c r="OKS1005" s="41"/>
      <c r="OKT1005" s="41"/>
      <c r="OKU1005" s="41"/>
      <c r="OKV1005" s="41"/>
      <c r="OKW1005" s="41"/>
      <c r="OKX1005" s="41"/>
      <c r="OKY1005" s="41"/>
      <c r="OKZ1005" s="41"/>
      <c r="OLA1005" s="41"/>
      <c r="OLB1005" s="41"/>
      <c r="OLC1005" s="41"/>
      <c r="OLD1005" s="41"/>
      <c r="OLE1005" s="41"/>
      <c r="OLF1005" s="41"/>
      <c r="OLG1005" s="41"/>
      <c r="OLH1005" s="41"/>
      <c r="OLI1005" s="41"/>
      <c r="OLJ1005" s="41"/>
      <c r="OLK1005" s="41"/>
      <c r="OLL1005" s="41"/>
      <c r="OLM1005" s="41"/>
      <c r="OLN1005" s="41"/>
      <c r="OLO1005" s="41"/>
      <c r="OLP1005" s="41"/>
      <c r="OLQ1005" s="41"/>
      <c r="OLR1005" s="41"/>
      <c r="OLS1005" s="41"/>
      <c r="OLT1005" s="41"/>
      <c r="OLU1005" s="41"/>
      <c r="OLV1005" s="41"/>
      <c r="OLW1005" s="41"/>
      <c r="OLX1005" s="41"/>
      <c r="OLY1005" s="41"/>
      <c r="OLZ1005" s="41"/>
      <c r="OMA1005" s="41"/>
      <c r="OMB1005" s="41"/>
      <c r="OMC1005" s="41"/>
      <c r="OMD1005" s="41"/>
      <c r="OME1005" s="41"/>
      <c r="OMF1005" s="41"/>
      <c r="OMG1005" s="41"/>
      <c r="OMH1005" s="41"/>
      <c r="OMI1005" s="41"/>
      <c r="OMJ1005" s="41"/>
      <c r="OMK1005" s="41"/>
      <c r="OML1005" s="41"/>
      <c r="OMM1005" s="41"/>
      <c r="OMN1005" s="41"/>
      <c r="OMO1005" s="41"/>
      <c r="OMP1005" s="41"/>
      <c r="OMQ1005" s="41"/>
      <c r="OMR1005" s="41"/>
      <c r="OMS1005" s="41"/>
      <c r="OMT1005" s="41"/>
      <c r="OMU1005" s="41"/>
      <c r="OMV1005" s="41"/>
      <c r="OMW1005" s="41"/>
      <c r="OMX1005" s="41"/>
      <c r="OMY1005" s="41"/>
      <c r="OMZ1005" s="41"/>
      <c r="ONA1005" s="41"/>
      <c r="ONB1005" s="41"/>
      <c r="ONC1005" s="41"/>
      <c r="OND1005" s="41"/>
      <c r="ONE1005" s="41"/>
      <c r="ONF1005" s="41"/>
      <c r="ONG1005" s="41"/>
      <c r="ONH1005" s="41"/>
      <c r="ONI1005" s="41"/>
      <c r="ONJ1005" s="41"/>
      <c r="ONK1005" s="41"/>
      <c r="ONL1005" s="41"/>
      <c r="ONM1005" s="41"/>
      <c r="ONN1005" s="41"/>
      <c r="ONO1005" s="41"/>
      <c r="ONP1005" s="41"/>
      <c r="ONQ1005" s="41"/>
      <c r="ONR1005" s="41"/>
      <c r="ONS1005" s="41"/>
      <c r="ONT1005" s="41"/>
      <c r="ONU1005" s="41"/>
      <c r="ONV1005" s="41"/>
      <c r="ONW1005" s="41"/>
      <c r="ONX1005" s="41"/>
      <c r="ONY1005" s="41"/>
      <c r="ONZ1005" s="41"/>
      <c r="OOA1005" s="41"/>
      <c r="OOB1005" s="41"/>
      <c r="OOC1005" s="41"/>
      <c r="OOD1005" s="41"/>
      <c r="OOE1005" s="41"/>
      <c r="OOF1005" s="41"/>
      <c r="OOG1005" s="41"/>
      <c r="OOH1005" s="41"/>
      <c r="OOI1005" s="41"/>
      <c r="OOJ1005" s="41"/>
      <c r="OOK1005" s="41"/>
      <c r="OOL1005" s="41"/>
      <c r="OOM1005" s="41"/>
      <c r="OON1005" s="41"/>
      <c r="OOO1005" s="41"/>
      <c r="OOP1005" s="41"/>
      <c r="OOQ1005" s="41"/>
      <c r="OOR1005" s="41"/>
      <c r="OOS1005" s="41"/>
      <c r="OOT1005" s="41"/>
      <c r="OOU1005" s="41"/>
      <c r="OOV1005" s="41"/>
      <c r="OOW1005" s="41"/>
      <c r="OOX1005" s="41"/>
      <c r="OOY1005" s="41"/>
      <c r="OOZ1005" s="41"/>
      <c r="OPA1005" s="41"/>
      <c r="OPB1005" s="41"/>
      <c r="OPC1005" s="41"/>
      <c r="OPD1005" s="41"/>
      <c r="OPE1005" s="41"/>
      <c r="OPF1005" s="41"/>
      <c r="OPG1005" s="41"/>
      <c r="OPH1005" s="41"/>
      <c r="OPI1005" s="41"/>
      <c r="OPJ1005" s="41"/>
      <c r="OPK1005" s="41"/>
      <c r="OPL1005" s="41"/>
      <c r="OPM1005" s="41"/>
      <c r="OPN1005" s="41"/>
      <c r="OPO1005" s="41"/>
      <c r="OPP1005" s="41"/>
      <c r="OPQ1005" s="41"/>
      <c r="OPR1005" s="41"/>
      <c r="OPS1005" s="41"/>
      <c r="OPT1005" s="41"/>
      <c r="OPU1005" s="41"/>
      <c r="OPV1005" s="41"/>
      <c r="OPW1005" s="41"/>
      <c r="OPX1005" s="41"/>
      <c r="OPY1005" s="41"/>
      <c r="OPZ1005" s="41"/>
      <c r="OQA1005" s="41"/>
      <c r="OQB1005" s="41"/>
      <c r="OQC1005" s="41"/>
      <c r="OQD1005" s="41"/>
      <c r="OQE1005" s="41"/>
      <c r="OQF1005" s="41"/>
      <c r="OQG1005" s="41"/>
      <c r="OQH1005" s="41"/>
      <c r="OQI1005" s="41"/>
      <c r="OQJ1005" s="41"/>
      <c r="OQK1005" s="41"/>
      <c r="OQL1005" s="41"/>
      <c r="OQM1005" s="41"/>
      <c r="OQN1005" s="41"/>
      <c r="OQO1005" s="41"/>
      <c r="OQP1005" s="41"/>
      <c r="OQQ1005" s="41"/>
      <c r="OQR1005" s="41"/>
      <c r="OQS1005" s="41"/>
      <c r="OQT1005" s="41"/>
      <c r="OQU1005" s="41"/>
      <c r="OQV1005" s="41"/>
      <c r="OQW1005" s="41"/>
      <c r="OQX1005" s="41"/>
      <c r="OQY1005" s="41"/>
      <c r="OQZ1005" s="41"/>
      <c r="ORA1005" s="41"/>
      <c r="ORB1005" s="41"/>
      <c r="ORC1005" s="41"/>
      <c r="ORD1005" s="41"/>
      <c r="ORE1005" s="41"/>
      <c r="ORF1005" s="41"/>
      <c r="ORG1005" s="41"/>
      <c r="ORH1005" s="41"/>
      <c r="ORI1005" s="41"/>
      <c r="ORJ1005" s="41"/>
      <c r="ORK1005" s="41"/>
      <c r="ORL1005" s="41"/>
      <c r="ORM1005" s="41"/>
      <c r="ORN1005" s="41"/>
      <c r="ORO1005" s="41"/>
      <c r="ORP1005" s="41"/>
      <c r="ORQ1005" s="41"/>
      <c r="ORR1005" s="41"/>
      <c r="ORS1005" s="41"/>
      <c r="ORT1005" s="41"/>
      <c r="ORU1005" s="41"/>
      <c r="ORV1005" s="41"/>
      <c r="ORW1005" s="41"/>
      <c r="ORX1005" s="41"/>
      <c r="ORY1005" s="41"/>
      <c r="ORZ1005" s="41"/>
      <c r="OSA1005" s="41"/>
      <c r="OSB1005" s="41"/>
      <c r="OSC1005" s="41"/>
      <c r="OSD1005" s="41"/>
      <c r="OSE1005" s="41"/>
      <c r="OSF1005" s="41"/>
      <c r="OSG1005" s="41"/>
      <c r="OSH1005" s="41"/>
      <c r="OSI1005" s="41"/>
      <c r="OSJ1005" s="41"/>
      <c r="OSK1005" s="41"/>
      <c r="OSL1005" s="41"/>
      <c r="OSM1005" s="41"/>
      <c r="OSN1005" s="41"/>
      <c r="OSO1005" s="41"/>
      <c r="OSP1005" s="41"/>
      <c r="OSQ1005" s="41"/>
      <c r="OSR1005" s="41"/>
      <c r="OSS1005" s="41"/>
      <c r="OST1005" s="41"/>
      <c r="OSU1005" s="41"/>
      <c r="OSV1005" s="41"/>
      <c r="OSW1005" s="41"/>
      <c r="OSX1005" s="41"/>
      <c r="OSY1005" s="41"/>
      <c r="OSZ1005" s="41"/>
      <c r="OTA1005" s="41"/>
      <c r="OTB1005" s="41"/>
      <c r="OTC1005" s="41"/>
      <c r="OTD1005" s="41"/>
      <c r="OTE1005" s="41"/>
      <c r="OTF1005" s="41"/>
      <c r="OTG1005" s="41"/>
      <c r="OTH1005" s="41"/>
      <c r="OTI1005" s="41"/>
      <c r="OTJ1005" s="41"/>
      <c r="OTK1005" s="41"/>
      <c r="OTL1005" s="41"/>
      <c r="OTM1005" s="41"/>
      <c r="OTN1005" s="41"/>
      <c r="OTO1005" s="41"/>
      <c r="OTP1005" s="41"/>
      <c r="OTQ1005" s="41"/>
      <c r="OTR1005" s="41"/>
      <c r="OTS1005" s="41"/>
      <c r="OTT1005" s="41"/>
      <c r="OTU1005" s="41"/>
      <c r="OTV1005" s="41"/>
      <c r="OTW1005" s="41"/>
      <c r="OTX1005" s="41"/>
      <c r="OTY1005" s="41"/>
      <c r="OTZ1005" s="41"/>
      <c r="OUA1005" s="41"/>
      <c r="OUB1005" s="41"/>
      <c r="OUC1005" s="41"/>
      <c r="OUD1005" s="41"/>
      <c r="OUE1005" s="41"/>
      <c r="OUF1005" s="41"/>
      <c r="OUG1005" s="41"/>
      <c r="OUH1005" s="41"/>
      <c r="OUI1005" s="41"/>
      <c r="OUJ1005" s="41"/>
      <c r="OUK1005" s="41"/>
      <c r="OUL1005" s="41"/>
      <c r="OUM1005" s="41"/>
      <c r="OUN1005" s="41"/>
      <c r="OUO1005" s="41"/>
      <c r="OUP1005" s="41"/>
      <c r="OUQ1005" s="41"/>
      <c r="OUR1005" s="41"/>
      <c r="OUS1005" s="41"/>
      <c r="OUT1005" s="41"/>
      <c r="OUU1005" s="41"/>
      <c r="OUV1005" s="41"/>
      <c r="OUW1005" s="41"/>
      <c r="OUX1005" s="41"/>
      <c r="OUY1005" s="41"/>
      <c r="OUZ1005" s="41"/>
      <c r="OVA1005" s="41"/>
      <c r="OVB1005" s="41"/>
      <c r="OVC1005" s="41"/>
      <c r="OVD1005" s="41"/>
      <c r="OVE1005" s="41"/>
      <c r="OVF1005" s="41"/>
      <c r="OVG1005" s="41"/>
      <c r="OVH1005" s="41"/>
      <c r="OVI1005" s="41"/>
      <c r="OVJ1005" s="41"/>
      <c r="OVK1005" s="41"/>
      <c r="OVL1005" s="41"/>
      <c r="OVM1005" s="41"/>
      <c r="OVN1005" s="41"/>
      <c r="OVO1005" s="41"/>
      <c r="OVP1005" s="41"/>
      <c r="OVQ1005" s="41"/>
      <c r="OVR1005" s="41"/>
      <c r="OVS1005" s="41"/>
      <c r="OVT1005" s="41"/>
      <c r="OVU1005" s="41"/>
      <c r="OVV1005" s="41"/>
      <c r="OVW1005" s="41"/>
      <c r="OVX1005" s="41"/>
      <c r="OVY1005" s="41"/>
      <c r="OVZ1005" s="41"/>
      <c r="OWA1005" s="41"/>
      <c r="OWB1005" s="41"/>
      <c r="OWC1005" s="41"/>
      <c r="OWD1005" s="41"/>
      <c r="OWE1005" s="41"/>
      <c r="OWF1005" s="41"/>
      <c r="OWG1005" s="41"/>
      <c r="OWH1005" s="41"/>
      <c r="OWI1005" s="41"/>
      <c r="OWJ1005" s="41"/>
      <c r="OWK1005" s="41"/>
      <c r="OWL1005" s="41"/>
      <c r="OWM1005" s="41"/>
      <c r="OWN1005" s="41"/>
      <c r="OWO1005" s="41"/>
      <c r="OWP1005" s="41"/>
      <c r="OWQ1005" s="41"/>
      <c r="OWR1005" s="41"/>
      <c r="OWS1005" s="41"/>
      <c r="OWT1005" s="41"/>
      <c r="OWU1005" s="41"/>
      <c r="OWV1005" s="41"/>
      <c r="OWW1005" s="41"/>
      <c r="OWX1005" s="41"/>
      <c r="OWY1005" s="41"/>
      <c r="OWZ1005" s="41"/>
      <c r="OXA1005" s="41"/>
      <c r="OXB1005" s="41"/>
      <c r="OXC1005" s="41"/>
      <c r="OXD1005" s="41"/>
      <c r="OXE1005" s="41"/>
      <c r="OXF1005" s="41"/>
      <c r="OXG1005" s="41"/>
      <c r="OXH1005" s="41"/>
      <c r="OXI1005" s="41"/>
      <c r="OXJ1005" s="41"/>
      <c r="OXK1005" s="41"/>
      <c r="OXL1005" s="41"/>
      <c r="OXM1005" s="41"/>
      <c r="OXN1005" s="41"/>
      <c r="OXO1005" s="41"/>
      <c r="OXP1005" s="41"/>
      <c r="OXQ1005" s="41"/>
      <c r="OXR1005" s="41"/>
      <c r="OXS1005" s="41"/>
      <c r="OXT1005" s="41"/>
      <c r="OXU1005" s="41"/>
      <c r="OXV1005" s="41"/>
      <c r="OXW1005" s="41"/>
      <c r="OXX1005" s="41"/>
      <c r="OXY1005" s="41"/>
      <c r="OXZ1005" s="41"/>
      <c r="OYA1005" s="41"/>
      <c r="OYB1005" s="41"/>
      <c r="OYC1005" s="41"/>
      <c r="OYD1005" s="41"/>
      <c r="OYE1005" s="41"/>
      <c r="OYF1005" s="41"/>
      <c r="OYG1005" s="41"/>
      <c r="OYH1005" s="41"/>
      <c r="OYI1005" s="41"/>
      <c r="OYJ1005" s="41"/>
      <c r="OYK1005" s="41"/>
      <c r="OYL1005" s="41"/>
      <c r="OYM1005" s="41"/>
      <c r="OYN1005" s="41"/>
      <c r="OYO1005" s="41"/>
      <c r="OYP1005" s="41"/>
      <c r="OYQ1005" s="41"/>
      <c r="OYR1005" s="41"/>
      <c r="OYS1005" s="41"/>
      <c r="OYT1005" s="41"/>
      <c r="OYU1005" s="41"/>
      <c r="OYV1005" s="41"/>
      <c r="OYW1005" s="41"/>
      <c r="OYX1005" s="41"/>
      <c r="OYY1005" s="41"/>
      <c r="OYZ1005" s="41"/>
      <c r="OZA1005" s="41"/>
      <c r="OZB1005" s="41"/>
      <c r="OZC1005" s="41"/>
      <c r="OZD1005" s="41"/>
      <c r="OZE1005" s="41"/>
      <c r="OZF1005" s="41"/>
      <c r="OZG1005" s="41"/>
      <c r="OZH1005" s="41"/>
      <c r="OZI1005" s="41"/>
      <c r="OZJ1005" s="41"/>
      <c r="OZK1005" s="41"/>
      <c r="OZL1005" s="41"/>
      <c r="OZM1005" s="41"/>
      <c r="OZN1005" s="41"/>
      <c r="OZO1005" s="41"/>
      <c r="OZP1005" s="41"/>
      <c r="OZQ1005" s="41"/>
      <c r="OZR1005" s="41"/>
      <c r="OZS1005" s="41"/>
      <c r="OZT1005" s="41"/>
      <c r="OZU1005" s="41"/>
      <c r="OZV1005" s="41"/>
      <c r="OZW1005" s="41"/>
      <c r="OZX1005" s="41"/>
      <c r="OZY1005" s="41"/>
      <c r="OZZ1005" s="41"/>
      <c r="PAA1005" s="41"/>
      <c r="PAB1005" s="41"/>
      <c r="PAC1005" s="41"/>
      <c r="PAD1005" s="41"/>
      <c r="PAE1005" s="41"/>
      <c r="PAF1005" s="41"/>
      <c r="PAG1005" s="41"/>
      <c r="PAH1005" s="41"/>
      <c r="PAI1005" s="41"/>
      <c r="PAJ1005" s="41"/>
      <c r="PAK1005" s="41"/>
      <c r="PAL1005" s="41"/>
      <c r="PAM1005" s="41"/>
      <c r="PAN1005" s="41"/>
      <c r="PAO1005" s="41"/>
      <c r="PAP1005" s="41"/>
      <c r="PAQ1005" s="41"/>
      <c r="PAR1005" s="41"/>
      <c r="PAS1005" s="41"/>
      <c r="PAT1005" s="41"/>
      <c r="PAU1005" s="41"/>
      <c r="PAV1005" s="41"/>
      <c r="PAW1005" s="41"/>
      <c r="PAX1005" s="41"/>
      <c r="PAY1005" s="41"/>
      <c r="PAZ1005" s="41"/>
      <c r="PBA1005" s="41"/>
      <c r="PBB1005" s="41"/>
      <c r="PBC1005" s="41"/>
      <c r="PBD1005" s="41"/>
      <c r="PBE1005" s="41"/>
      <c r="PBF1005" s="41"/>
      <c r="PBG1005" s="41"/>
      <c r="PBH1005" s="41"/>
      <c r="PBI1005" s="41"/>
      <c r="PBJ1005" s="41"/>
      <c r="PBK1005" s="41"/>
      <c r="PBL1005" s="41"/>
      <c r="PBM1005" s="41"/>
      <c r="PBN1005" s="41"/>
      <c r="PBO1005" s="41"/>
      <c r="PBP1005" s="41"/>
      <c r="PBQ1005" s="41"/>
      <c r="PBR1005" s="41"/>
      <c r="PBS1005" s="41"/>
      <c r="PBT1005" s="41"/>
      <c r="PBU1005" s="41"/>
      <c r="PBV1005" s="41"/>
      <c r="PBW1005" s="41"/>
      <c r="PBX1005" s="41"/>
      <c r="PBY1005" s="41"/>
      <c r="PBZ1005" s="41"/>
      <c r="PCA1005" s="41"/>
      <c r="PCB1005" s="41"/>
      <c r="PCC1005" s="41"/>
      <c r="PCD1005" s="41"/>
      <c r="PCE1005" s="41"/>
      <c r="PCF1005" s="41"/>
      <c r="PCG1005" s="41"/>
      <c r="PCH1005" s="41"/>
      <c r="PCI1005" s="41"/>
      <c r="PCJ1005" s="41"/>
      <c r="PCK1005" s="41"/>
      <c r="PCL1005" s="41"/>
      <c r="PCM1005" s="41"/>
      <c r="PCN1005" s="41"/>
      <c r="PCO1005" s="41"/>
      <c r="PCP1005" s="41"/>
      <c r="PCQ1005" s="41"/>
      <c r="PCR1005" s="41"/>
      <c r="PCS1005" s="41"/>
      <c r="PCT1005" s="41"/>
      <c r="PCU1005" s="41"/>
      <c r="PCV1005" s="41"/>
      <c r="PCW1005" s="41"/>
      <c r="PCX1005" s="41"/>
      <c r="PCY1005" s="41"/>
      <c r="PCZ1005" s="41"/>
      <c r="PDA1005" s="41"/>
      <c r="PDB1005" s="41"/>
      <c r="PDC1005" s="41"/>
      <c r="PDD1005" s="41"/>
      <c r="PDE1005" s="41"/>
      <c r="PDF1005" s="41"/>
      <c r="PDG1005" s="41"/>
      <c r="PDH1005" s="41"/>
      <c r="PDI1005" s="41"/>
      <c r="PDJ1005" s="41"/>
      <c r="PDK1005" s="41"/>
      <c r="PDL1005" s="41"/>
      <c r="PDM1005" s="41"/>
      <c r="PDN1005" s="41"/>
      <c r="PDO1005" s="41"/>
      <c r="PDP1005" s="41"/>
      <c r="PDQ1005" s="41"/>
      <c r="PDR1005" s="41"/>
      <c r="PDS1005" s="41"/>
      <c r="PDT1005" s="41"/>
      <c r="PDU1005" s="41"/>
      <c r="PDV1005" s="41"/>
      <c r="PDW1005" s="41"/>
      <c r="PDX1005" s="41"/>
      <c r="PDY1005" s="41"/>
      <c r="PDZ1005" s="41"/>
      <c r="PEA1005" s="41"/>
      <c r="PEB1005" s="41"/>
      <c r="PEC1005" s="41"/>
      <c r="PED1005" s="41"/>
      <c r="PEE1005" s="41"/>
      <c r="PEF1005" s="41"/>
      <c r="PEG1005" s="41"/>
      <c r="PEH1005" s="41"/>
      <c r="PEI1005" s="41"/>
      <c r="PEJ1005" s="41"/>
      <c r="PEK1005" s="41"/>
      <c r="PEL1005" s="41"/>
      <c r="PEM1005" s="41"/>
      <c r="PEN1005" s="41"/>
      <c r="PEO1005" s="41"/>
      <c r="PEP1005" s="41"/>
      <c r="PEQ1005" s="41"/>
      <c r="PER1005" s="41"/>
      <c r="PES1005" s="41"/>
      <c r="PET1005" s="41"/>
      <c r="PEU1005" s="41"/>
      <c r="PEV1005" s="41"/>
      <c r="PEW1005" s="41"/>
      <c r="PEX1005" s="41"/>
      <c r="PEY1005" s="41"/>
      <c r="PEZ1005" s="41"/>
      <c r="PFA1005" s="41"/>
      <c r="PFB1005" s="41"/>
      <c r="PFC1005" s="41"/>
      <c r="PFD1005" s="41"/>
      <c r="PFE1005" s="41"/>
      <c r="PFF1005" s="41"/>
      <c r="PFG1005" s="41"/>
      <c r="PFH1005" s="41"/>
      <c r="PFI1005" s="41"/>
      <c r="PFJ1005" s="41"/>
      <c r="PFK1005" s="41"/>
      <c r="PFL1005" s="41"/>
      <c r="PFM1005" s="41"/>
      <c r="PFN1005" s="41"/>
      <c r="PFO1005" s="41"/>
      <c r="PFP1005" s="41"/>
      <c r="PFQ1005" s="41"/>
      <c r="PFR1005" s="41"/>
      <c r="PFS1005" s="41"/>
      <c r="PFT1005" s="41"/>
      <c r="PFU1005" s="41"/>
      <c r="PFV1005" s="41"/>
      <c r="PFW1005" s="41"/>
      <c r="PFX1005" s="41"/>
      <c r="PFY1005" s="41"/>
      <c r="PFZ1005" s="41"/>
      <c r="PGA1005" s="41"/>
      <c r="PGB1005" s="41"/>
      <c r="PGC1005" s="41"/>
      <c r="PGD1005" s="41"/>
      <c r="PGE1005" s="41"/>
      <c r="PGF1005" s="41"/>
      <c r="PGG1005" s="41"/>
      <c r="PGH1005" s="41"/>
      <c r="PGI1005" s="41"/>
      <c r="PGJ1005" s="41"/>
      <c r="PGK1005" s="41"/>
      <c r="PGL1005" s="41"/>
      <c r="PGM1005" s="41"/>
      <c r="PGN1005" s="41"/>
      <c r="PGO1005" s="41"/>
      <c r="PGP1005" s="41"/>
      <c r="PGQ1005" s="41"/>
      <c r="PGR1005" s="41"/>
      <c r="PGS1005" s="41"/>
      <c r="PGT1005" s="41"/>
      <c r="PGU1005" s="41"/>
      <c r="PGV1005" s="41"/>
      <c r="PGW1005" s="41"/>
      <c r="PGX1005" s="41"/>
      <c r="PGY1005" s="41"/>
      <c r="PGZ1005" s="41"/>
      <c r="PHA1005" s="41"/>
      <c r="PHB1005" s="41"/>
      <c r="PHC1005" s="41"/>
      <c r="PHD1005" s="41"/>
      <c r="PHE1005" s="41"/>
      <c r="PHF1005" s="41"/>
      <c r="PHG1005" s="41"/>
      <c r="PHH1005" s="41"/>
      <c r="PHI1005" s="41"/>
      <c r="PHJ1005" s="41"/>
      <c r="PHK1005" s="41"/>
      <c r="PHL1005" s="41"/>
      <c r="PHM1005" s="41"/>
      <c r="PHN1005" s="41"/>
      <c r="PHO1005" s="41"/>
      <c r="PHP1005" s="41"/>
      <c r="PHQ1005" s="41"/>
      <c r="PHR1005" s="41"/>
      <c r="PHS1005" s="41"/>
      <c r="PHT1005" s="41"/>
      <c r="PHU1005" s="41"/>
      <c r="PHV1005" s="41"/>
      <c r="PHW1005" s="41"/>
      <c r="PHX1005" s="41"/>
      <c r="PHY1005" s="41"/>
      <c r="PHZ1005" s="41"/>
      <c r="PIA1005" s="41"/>
      <c r="PIB1005" s="41"/>
      <c r="PIC1005" s="41"/>
      <c r="PID1005" s="41"/>
      <c r="PIE1005" s="41"/>
      <c r="PIF1005" s="41"/>
      <c r="PIG1005" s="41"/>
      <c r="PIH1005" s="41"/>
      <c r="PII1005" s="41"/>
      <c r="PIJ1005" s="41"/>
      <c r="PIK1005" s="41"/>
      <c r="PIL1005" s="41"/>
      <c r="PIM1005" s="41"/>
      <c r="PIN1005" s="41"/>
      <c r="PIO1005" s="41"/>
      <c r="PIP1005" s="41"/>
      <c r="PIQ1005" s="41"/>
      <c r="PIR1005" s="41"/>
      <c r="PIS1005" s="41"/>
      <c r="PIT1005" s="41"/>
      <c r="PIU1005" s="41"/>
      <c r="PIV1005" s="41"/>
      <c r="PIW1005" s="41"/>
      <c r="PIX1005" s="41"/>
      <c r="PIY1005" s="41"/>
      <c r="PIZ1005" s="41"/>
      <c r="PJA1005" s="41"/>
      <c r="PJB1005" s="41"/>
      <c r="PJC1005" s="41"/>
      <c r="PJD1005" s="41"/>
      <c r="PJE1005" s="41"/>
      <c r="PJF1005" s="41"/>
      <c r="PJG1005" s="41"/>
      <c r="PJH1005" s="41"/>
      <c r="PJI1005" s="41"/>
      <c r="PJJ1005" s="41"/>
      <c r="PJK1005" s="41"/>
      <c r="PJL1005" s="41"/>
      <c r="PJM1005" s="41"/>
      <c r="PJN1005" s="41"/>
      <c r="PJO1005" s="41"/>
      <c r="PJP1005" s="41"/>
      <c r="PJQ1005" s="41"/>
      <c r="PJR1005" s="41"/>
      <c r="PJS1005" s="41"/>
      <c r="PJT1005" s="41"/>
      <c r="PJU1005" s="41"/>
      <c r="PJV1005" s="41"/>
      <c r="PJW1005" s="41"/>
      <c r="PJX1005" s="41"/>
      <c r="PJY1005" s="41"/>
      <c r="PJZ1005" s="41"/>
      <c r="PKA1005" s="41"/>
      <c r="PKB1005" s="41"/>
      <c r="PKC1005" s="41"/>
      <c r="PKD1005" s="41"/>
      <c r="PKE1005" s="41"/>
      <c r="PKF1005" s="41"/>
      <c r="PKG1005" s="41"/>
      <c r="PKH1005" s="41"/>
      <c r="PKI1005" s="41"/>
      <c r="PKJ1005" s="41"/>
      <c r="PKK1005" s="41"/>
      <c r="PKL1005" s="41"/>
      <c r="PKM1005" s="41"/>
      <c r="PKN1005" s="41"/>
      <c r="PKO1005" s="41"/>
      <c r="PKP1005" s="41"/>
      <c r="PKQ1005" s="41"/>
      <c r="PKR1005" s="41"/>
      <c r="PKS1005" s="41"/>
      <c r="PKT1005" s="41"/>
      <c r="PKU1005" s="41"/>
      <c r="PKV1005" s="41"/>
      <c r="PKW1005" s="41"/>
      <c r="PKX1005" s="41"/>
      <c r="PKY1005" s="41"/>
      <c r="PKZ1005" s="41"/>
      <c r="PLA1005" s="41"/>
      <c r="PLB1005" s="41"/>
      <c r="PLC1005" s="41"/>
      <c r="PLD1005" s="41"/>
      <c r="PLE1005" s="41"/>
      <c r="PLF1005" s="41"/>
      <c r="PLG1005" s="41"/>
      <c r="PLH1005" s="41"/>
      <c r="PLI1005" s="41"/>
      <c r="PLJ1005" s="41"/>
      <c r="PLK1005" s="41"/>
      <c r="PLL1005" s="41"/>
      <c r="PLM1005" s="41"/>
      <c r="PLN1005" s="41"/>
      <c r="PLO1005" s="41"/>
      <c r="PLP1005" s="41"/>
      <c r="PLQ1005" s="41"/>
      <c r="PLR1005" s="41"/>
      <c r="PLS1005" s="41"/>
      <c r="PLT1005" s="41"/>
      <c r="PLU1005" s="41"/>
      <c r="PLV1005" s="41"/>
      <c r="PLW1005" s="41"/>
      <c r="PLX1005" s="41"/>
      <c r="PLY1005" s="41"/>
      <c r="PLZ1005" s="41"/>
      <c r="PMA1005" s="41"/>
      <c r="PMB1005" s="41"/>
      <c r="PMC1005" s="41"/>
      <c r="PMD1005" s="41"/>
      <c r="PME1005" s="41"/>
      <c r="PMF1005" s="41"/>
      <c r="PMG1005" s="41"/>
      <c r="PMH1005" s="41"/>
      <c r="PMI1005" s="41"/>
      <c r="PMJ1005" s="41"/>
      <c r="PMK1005" s="41"/>
      <c r="PML1005" s="41"/>
      <c r="PMM1005" s="41"/>
      <c r="PMN1005" s="41"/>
      <c r="PMO1005" s="41"/>
      <c r="PMP1005" s="41"/>
      <c r="PMQ1005" s="41"/>
      <c r="PMR1005" s="41"/>
      <c r="PMS1005" s="41"/>
      <c r="PMT1005" s="41"/>
      <c r="PMU1005" s="41"/>
      <c r="PMV1005" s="41"/>
      <c r="PMW1005" s="41"/>
      <c r="PMX1005" s="41"/>
      <c r="PMY1005" s="41"/>
      <c r="PMZ1005" s="41"/>
      <c r="PNA1005" s="41"/>
      <c r="PNB1005" s="41"/>
      <c r="PNC1005" s="41"/>
      <c r="PND1005" s="41"/>
      <c r="PNE1005" s="41"/>
      <c r="PNF1005" s="41"/>
      <c r="PNG1005" s="41"/>
      <c r="PNH1005" s="41"/>
      <c r="PNI1005" s="41"/>
      <c r="PNJ1005" s="41"/>
      <c r="PNK1005" s="41"/>
      <c r="PNL1005" s="41"/>
      <c r="PNM1005" s="41"/>
      <c r="PNN1005" s="41"/>
      <c r="PNO1005" s="41"/>
      <c r="PNP1005" s="41"/>
      <c r="PNQ1005" s="41"/>
      <c r="PNR1005" s="41"/>
      <c r="PNS1005" s="41"/>
      <c r="PNT1005" s="41"/>
      <c r="PNU1005" s="41"/>
      <c r="PNV1005" s="41"/>
      <c r="PNW1005" s="41"/>
      <c r="PNX1005" s="41"/>
      <c r="PNY1005" s="41"/>
      <c r="PNZ1005" s="41"/>
      <c r="POA1005" s="41"/>
      <c r="POB1005" s="41"/>
      <c r="POC1005" s="41"/>
      <c r="POD1005" s="41"/>
      <c r="POE1005" s="41"/>
      <c r="POF1005" s="41"/>
      <c r="POG1005" s="41"/>
      <c r="POH1005" s="41"/>
      <c r="POI1005" s="41"/>
      <c r="POJ1005" s="41"/>
      <c r="POK1005" s="41"/>
      <c r="POL1005" s="41"/>
      <c r="POM1005" s="41"/>
      <c r="PON1005" s="41"/>
      <c r="POO1005" s="41"/>
      <c r="POP1005" s="41"/>
      <c r="POQ1005" s="41"/>
      <c r="POR1005" s="41"/>
      <c r="POS1005" s="41"/>
      <c r="POT1005" s="41"/>
      <c r="POU1005" s="41"/>
      <c r="POV1005" s="41"/>
      <c r="POW1005" s="41"/>
      <c r="POX1005" s="41"/>
      <c r="POY1005" s="41"/>
      <c r="POZ1005" s="41"/>
      <c r="PPA1005" s="41"/>
      <c r="PPB1005" s="41"/>
      <c r="PPC1005" s="41"/>
      <c r="PPD1005" s="41"/>
      <c r="PPE1005" s="41"/>
      <c r="PPF1005" s="41"/>
      <c r="PPG1005" s="41"/>
      <c r="PPH1005" s="41"/>
      <c r="PPI1005" s="41"/>
      <c r="PPJ1005" s="41"/>
      <c r="PPK1005" s="41"/>
      <c r="PPL1005" s="41"/>
      <c r="PPM1005" s="41"/>
      <c r="PPN1005" s="41"/>
      <c r="PPO1005" s="41"/>
      <c r="PPP1005" s="41"/>
      <c r="PPQ1005" s="41"/>
      <c r="PPR1005" s="41"/>
      <c r="PPS1005" s="41"/>
      <c r="PPT1005" s="41"/>
      <c r="PPU1005" s="41"/>
      <c r="PPV1005" s="41"/>
      <c r="PPW1005" s="41"/>
      <c r="PPX1005" s="41"/>
      <c r="PPY1005" s="41"/>
      <c r="PPZ1005" s="41"/>
      <c r="PQA1005" s="41"/>
      <c r="PQB1005" s="41"/>
      <c r="PQC1005" s="41"/>
      <c r="PQD1005" s="41"/>
      <c r="PQE1005" s="41"/>
      <c r="PQF1005" s="41"/>
      <c r="PQG1005" s="41"/>
      <c r="PQH1005" s="41"/>
      <c r="PQI1005" s="41"/>
      <c r="PQJ1005" s="41"/>
      <c r="PQK1005" s="41"/>
      <c r="PQL1005" s="41"/>
      <c r="PQM1005" s="41"/>
      <c r="PQN1005" s="41"/>
      <c r="PQO1005" s="41"/>
      <c r="PQP1005" s="41"/>
      <c r="PQQ1005" s="41"/>
      <c r="PQR1005" s="41"/>
      <c r="PQS1005" s="41"/>
      <c r="PQT1005" s="41"/>
      <c r="PQU1005" s="41"/>
      <c r="PQV1005" s="41"/>
      <c r="PQW1005" s="41"/>
      <c r="PQX1005" s="41"/>
      <c r="PQY1005" s="41"/>
      <c r="PQZ1005" s="41"/>
      <c r="PRA1005" s="41"/>
      <c r="PRB1005" s="41"/>
      <c r="PRC1005" s="41"/>
      <c r="PRD1005" s="41"/>
      <c r="PRE1005" s="41"/>
      <c r="PRF1005" s="41"/>
      <c r="PRG1005" s="41"/>
      <c r="PRH1005" s="41"/>
      <c r="PRI1005" s="41"/>
      <c r="PRJ1005" s="41"/>
      <c r="PRK1005" s="41"/>
      <c r="PRL1005" s="41"/>
      <c r="PRM1005" s="41"/>
      <c r="PRN1005" s="41"/>
      <c r="PRO1005" s="41"/>
      <c r="PRP1005" s="41"/>
      <c r="PRQ1005" s="41"/>
      <c r="PRR1005" s="41"/>
      <c r="PRS1005" s="41"/>
      <c r="PRT1005" s="41"/>
      <c r="PRU1005" s="41"/>
      <c r="PRV1005" s="41"/>
      <c r="PRW1005" s="41"/>
      <c r="PRX1005" s="41"/>
      <c r="PRY1005" s="41"/>
      <c r="PRZ1005" s="41"/>
      <c r="PSA1005" s="41"/>
      <c r="PSB1005" s="41"/>
      <c r="PSC1005" s="41"/>
      <c r="PSD1005" s="41"/>
      <c r="PSE1005" s="41"/>
      <c r="PSF1005" s="41"/>
      <c r="PSG1005" s="41"/>
      <c r="PSH1005" s="41"/>
      <c r="PSI1005" s="41"/>
      <c r="PSJ1005" s="41"/>
      <c r="PSK1005" s="41"/>
      <c r="PSL1005" s="41"/>
      <c r="PSM1005" s="41"/>
      <c r="PSN1005" s="41"/>
      <c r="PSO1005" s="41"/>
      <c r="PSP1005" s="41"/>
      <c r="PSQ1005" s="41"/>
      <c r="PSR1005" s="41"/>
      <c r="PSS1005" s="41"/>
      <c r="PST1005" s="41"/>
      <c r="PSU1005" s="41"/>
      <c r="PSV1005" s="41"/>
      <c r="PSW1005" s="41"/>
      <c r="PSX1005" s="41"/>
      <c r="PSY1005" s="41"/>
      <c r="PSZ1005" s="41"/>
      <c r="PTA1005" s="41"/>
      <c r="PTB1005" s="41"/>
      <c r="PTC1005" s="41"/>
      <c r="PTD1005" s="41"/>
      <c r="PTE1005" s="41"/>
      <c r="PTF1005" s="41"/>
      <c r="PTG1005" s="41"/>
      <c r="PTH1005" s="41"/>
      <c r="PTI1005" s="41"/>
      <c r="PTJ1005" s="41"/>
      <c r="PTK1005" s="41"/>
      <c r="PTL1005" s="41"/>
      <c r="PTM1005" s="41"/>
      <c r="PTN1005" s="41"/>
      <c r="PTO1005" s="41"/>
      <c r="PTP1005" s="41"/>
      <c r="PTQ1005" s="41"/>
      <c r="PTR1005" s="41"/>
      <c r="PTS1005" s="41"/>
      <c r="PTT1005" s="41"/>
      <c r="PTU1005" s="41"/>
      <c r="PTV1005" s="41"/>
      <c r="PTW1005" s="41"/>
      <c r="PTX1005" s="41"/>
      <c r="PTY1005" s="41"/>
      <c r="PTZ1005" s="41"/>
      <c r="PUA1005" s="41"/>
      <c r="PUB1005" s="41"/>
      <c r="PUC1005" s="41"/>
      <c r="PUD1005" s="41"/>
      <c r="PUE1005" s="41"/>
      <c r="PUF1005" s="41"/>
      <c r="PUG1005" s="41"/>
      <c r="PUH1005" s="41"/>
      <c r="PUI1005" s="41"/>
      <c r="PUJ1005" s="41"/>
      <c r="PUK1005" s="41"/>
      <c r="PUL1005" s="41"/>
      <c r="PUM1005" s="41"/>
      <c r="PUN1005" s="41"/>
      <c r="PUO1005" s="41"/>
      <c r="PUP1005" s="41"/>
      <c r="PUQ1005" s="41"/>
      <c r="PUR1005" s="41"/>
      <c r="PUS1005" s="41"/>
      <c r="PUT1005" s="41"/>
      <c r="PUU1005" s="41"/>
      <c r="PUV1005" s="41"/>
      <c r="PUW1005" s="41"/>
      <c r="PUX1005" s="41"/>
      <c r="PUY1005" s="41"/>
      <c r="PUZ1005" s="41"/>
      <c r="PVA1005" s="41"/>
      <c r="PVB1005" s="41"/>
      <c r="PVC1005" s="41"/>
      <c r="PVD1005" s="41"/>
      <c r="PVE1005" s="41"/>
      <c r="PVF1005" s="41"/>
      <c r="PVG1005" s="41"/>
      <c r="PVH1005" s="41"/>
      <c r="PVI1005" s="41"/>
      <c r="PVJ1005" s="41"/>
      <c r="PVK1005" s="41"/>
      <c r="PVL1005" s="41"/>
      <c r="PVM1005" s="41"/>
      <c r="PVN1005" s="41"/>
      <c r="PVO1005" s="41"/>
      <c r="PVP1005" s="41"/>
      <c r="PVQ1005" s="41"/>
      <c r="PVR1005" s="41"/>
      <c r="PVS1005" s="41"/>
      <c r="PVT1005" s="41"/>
      <c r="PVU1005" s="41"/>
      <c r="PVV1005" s="41"/>
      <c r="PVW1005" s="41"/>
      <c r="PVX1005" s="41"/>
      <c r="PVY1005" s="41"/>
      <c r="PVZ1005" s="41"/>
      <c r="PWA1005" s="41"/>
      <c r="PWB1005" s="41"/>
      <c r="PWC1005" s="41"/>
      <c r="PWD1005" s="41"/>
      <c r="PWE1005" s="41"/>
      <c r="PWF1005" s="41"/>
      <c r="PWG1005" s="41"/>
      <c r="PWH1005" s="41"/>
      <c r="PWI1005" s="41"/>
      <c r="PWJ1005" s="41"/>
      <c r="PWK1005" s="41"/>
      <c r="PWL1005" s="41"/>
      <c r="PWM1005" s="41"/>
      <c r="PWN1005" s="41"/>
      <c r="PWO1005" s="41"/>
      <c r="PWP1005" s="41"/>
      <c r="PWQ1005" s="41"/>
      <c r="PWR1005" s="41"/>
      <c r="PWS1005" s="41"/>
      <c r="PWT1005" s="41"/>
      <c r="PWU1005" s="41"/>
      <c r="PWV1005" s="41"/>
      <c r="PWW1005" s="41"/>
      <c r="PWX1005" s="41"/>
      <c r="PWY1005" s="41"/>
      <c r="PWZ1005" s="41"/>
      <c r="PXA1005" s="41"/>
      <c r="PXB1005" s="41"/>
      <c r="PXC1005" s="41"/>
      <c r="PXD1005" s="41"/>
      <c r="PXE1005" s="41"/>
      <c r="PXF1005" s="41"/>
      <c r="PXG1005" s="41"/>
      <c r="PXH1005" s="41"/>
      <c r="PXI1005" s="41"/>
      <c r="PXJ1005" s="41"/>
      <c r="PXK1005" s="41"/>
      <c r="PXL1005" s="41"/>
      <c r="PXM1005" s="41"/>
      <c r="PXN1005" s="41"/>
      <c r="PXO1005" s="41"/>
      <c r="PXP1005" s="41"/>
      <c r="PXQ1005" s="41"/>
      <c r="PXR1005" s="41"/>
      <c r="PXS1005" s="41"/>
      <c r="PXT1005" s="41"/>
      <c r="PXU1005" s="41"/>
      <c r="PXV1005" s="41"/>
      <c r="PXW1005" s="41"/>
      <c r="PXX1005" s="41"/>
      <c r="PXY1005" s="41"/>
      <c r="PXZ1005" s="41"/>
      <c r="PYA1005" s="41"/>
      <c r="PYB1005" s="41"/>
      <c r="PYC1005" s="41"/>
      <c r="PYD1005" s="41"/>
      <c r="PYE1005" s="41"/>
      <c r="PYF1005" s="41"/>
      <c r="PYG1005" s="41"/>
      <c r="PYH1005" s="41"/>
      <c r="PYI1005" s="41"/>
      <c r="PYJ1005" s="41"/>
      <c r="PYK1005" s="41"/>
      <c r="PYL1005" s="41"/>
      <c r="PYM1005" s="41"/>
      <c r="PYN1005" s="41"/>
      <c r="PYO1005" s="41"/>
      <c r="PYP1005" s="41"/>
      <c r="PYQ1005" s="41"/>
      <c r="PYR1005" s="41"/>
      <c r="PYS1005" s="41"/>
      <c r="PYT1005" s="41"/>
      <c r="PYU1005" s="41"/>
      <c r="PYV1005" s="41"/>
      <c r="PYW1005" s="41"/>
      <c r="PYX1005" s="41"/>
      <c r="PYY1005" s="41"/>
      <c r="PYZ1005" s="41"/>
      <c r="PZA1005" s="41"/>
      <c r="PZB1005" s="41"/>
      <c r="PZC1005" s="41"/>
      <c r="PZD1005" s="41"/>
      <c r="PZE1005" s="41"/>
      <c r="PZF1005" s="41"/>
      <c r="PZG1005" s="41"/>
      <c r="PZH1005" s="41"/>
      <c r="PZI1005" s="41"/>
      <c r="PZJ1005" s="41"/>
      <c r="PZK1005" s="41"/>
      <c r="PZL1005" s="41"/>
      <c r="PZM1005" s="41"/>
      <c r="PZN1005" s="41"/>
      <c r="PZO1005" s="41"/>
      <c r="PZP1005" s="41"/>
      <c r="PZQ1005" s="41"/>
      <c r="PZR1005" s="41"/>
      <c r="PZS1005" s="41"/>
      <c r="PZT1005" s="41"/>
      <c r="PZU1005" s="41"/>
      <c r="PZV1005" s="41"/>
      <c r="PZW1005" s="41"/>
      <c r="PZX1005" s="41"/>
      <c r="PZY1005" s="41"/>
      <c r="PZZ1005" s="41"/>
      <c r="QAA1005" s="41"/>
      <c r="QAB1005" s="41"/>
      <c r="QAC1005" s="41"/>
      <c r="QAD1005" s="41"/>
      <c r="QAE1005" s="41"/>
      <c r="QAF1005" s="41"/>
      <c r="QAG1005" s="41"/>
      <c r="QAH1005" s="41"/>
      <c r="QAI1005" s="41"/>
      <c r="QAJ1005" s="41"/>
      <c r="QAK1005" s="41"/>
      <c r="QAL1005" s="41"/>
      <c r="QAM1005" s="41"/>
      <c r="QAN1005" s="41"/>
      <c r="QAO1005" s="41"/>
      <c r="QAP1005" s="41"/>
      <c r="QAQ1005" s="41"/>
      <c r="QAR1005" s="41"/>
      <c r="QAS1005" s="41"/>
      <c r="QAT1005" s="41"/>
      <c r="QAU1005" s="41"/>
      <c r="QAV1005" s="41"/>
      <c r="QAW1005" s="41"/>
      <c r="QAX1005" s="41"/>
      <c r="QAY1005" s="41"/>
      <c r="QAZ1005" s="41"/>
      <c r="QBA1005" s="41"/>
      <c r="QBB1005" s="41"/>
      <c r="QBC1005" s="41"/>
      <c r="QBD1005" s="41"/>
      <c r="QBE1005" s="41"/>
      <c r="QBF1005" s="41"/>
      <c r="QBG1005" s="41"/>
      <c r="QBH1005" s="41"/>
      <c r="QBI1005" s="41"/>
      <c r="QBJ1005" s="41"/>
      <c r="QBK1005" s="41"/>
      <c r="QBL1005" s="41"/>
      <c r="QBM1005" s="41"/>
      <c r="QBN1005" s="41"/>
      <c r="QBO1005" s="41"/>
      <c r="QBP1005" s="41"/>
      <c r="QBQ1005" s="41"/>
      <c r="QBR1005" s="41"/>
      <c r="QBS1005" s="41"/>
      <c r="QBT1005" s="41"/>
      <c r="QBU1005" s="41"/>
      <c r="QBV1005" s="41"/>
      <c r="QBW1005" s="41"/>
      <c r="QBX1005" s="41"/>
      <c r="QBY1005" s="41"/>
      <c r="QBZ1005" s="41"/>
      <c r="QCA1005" s="41"/>
      <c r="QCB1005" s="41"/>
      <c r="QCC1005" s="41"/>
      <c r="QCD1005" s="41"/>
      <c r="QCE1005" s="41"/>
      <c r="QCF1005" s="41"/>
      <c r="QCG1005" s="41"/>
      <c r="QCH1005" s="41"/>
      <c r="QCI1005" s="41"/>
      <c r="QCJ1005" s="41"/>
      <c r="QCK1005" s="41"/>
      <c r="QCL1005" s="41"/>
      <c r="QCM1005" s="41"/>
      <c r="QCN1005" s="41"/>
      <c r="QCO1005" s="41"/>
      <c r="QCP1005" s="41"/>
      <c r="QCQ1005" s="41"/>
      <c r="QCR1005" s="41"/>
      <c r="QCS1005" s="41"/>
      <c r="QCT1005" s="41"/>
      <c r="QCU1005" s="41"/>
      <c r="QCV1005" s="41"/>
      <c r="QCW1005" s="41"/>
      <c r="QCX1005" s="41"/>
      <c r="QCY1005" s="41"/>
      <c r="QCZ1005" s="41"/>
      <c r="QDA1005" s="41"/>
      <c r="QDB1005" s="41"/>
      <c r="QDC1005" s="41"/>
      <c r="QDD1005" s="41"/>
      <c r="QDE1005" s="41"/>
      <c r="QDF1005" s="41"/>
      <c r="QDG1005" s="41"/>
      <c r="QDH1005" s="41"/>
      <c r="QDI1005" s="41"/>
      <c r="QDJ1005" s="41"/>
      <c r="QDK1005" s="41"/>
      <c r="QDL1005" s="41"/>
      <c r="QDM1005" s="41"/>
      <c r="QDN1005" s="41"/>
      <c r="QDO1005" s="41"/>
      <c r="QDP1005" s="41"/>
      <c r="QDQ1005" s="41"/>
      <c r="QDR1005" s="41"/>
      <c r="QDS1005" s="41"/>
      <c r="QDT1005" s="41"/>
      <c r="QDU1005" s="41"/>
      <c r="QDV1005" s="41"/>
      <c r="QDW1005" s="41"/>
      <c r="QDX1005" s="41"/>
      <c r="QDY1005" s="41"/>
      <c r="QDZ1005" s="41"/>
      <c r="QEA1005" s="41"/>
      <c r="QEB1005" s="41"/>
      <c r="QEC1005" s="41"/>
      <c r="QED1005" s="41"/>
      <c r="QEE1005" s="41"/>
      <c r="QEF1005" s="41"/>
      <c r="QEG1005" s="41"/>
      <c r="QEH1005" s="41"/>
      <c r="QEI1005" s="41"/>
      <c r="QEJ1005" s="41"/>
      <c r="QEK1005" s="41"/>
      <c r="QEL1005" s="41"/>
      <c r="QEM1005" s="41"/>
      <c r="QEN1005" s="41"/>
      <c r="QEO1005" s="41"/>
      <c r="QEP1005" s="41"/>
      <c r="QEQ1005" s="41"/>
      <c r="QER1005" s="41"/>
      <c r="QES1005" s="41"/>
      <c r="QET1005" s="41"/>
      <c r="QEU1005" s="41"/>
      <c r="QEV1005" s="41"/>
      <c r="QEW1005" s="41"/>
      <c r="QEX1005" s="41"/>
      <c r="QEY1005" s="41"/>
      <c r="QEZ1005" s="41"/>
      <c r="QFA1005" s="41"/>
      <c r="QFB1005" s="41"/>
      <c r="QFC1005" s="41"/>
      <c r="QFD1005" s="41"/>
      <c r="QFE1005" s="41"/>
      <c r="QFF1005" s="41"/>
      <c r="QFG1005" s="41"/>
      <c r="QFH1005" s="41"/>
      <c r="QFI1005" s="41"/>
      <c r="QFJ1005" s="41"/>
      <c r="QFK1005" s="41"/>
      <c r="QFL1005" s="41"/>
      <c r="QFM1005" s="41"/>
      <c r="QFN1005" s="41"/>
      <c r="QFO1005" s="41"/>
      <c r="QFP1005" s="41"/>
      <c r="QFQ1005" s="41"/>
      <c r="QFR1005" s="41"/>
      <c r="QFS1005" s="41"/>
      <c r="QFT1005" s="41"/>
      <c r="QFU1005" s="41"/>
      <c r="QFV1005" s="41"/>
      <c r="QFW1005" s="41"/>
      <c r="QFX1005" s="41"/>
      <c r="QFY1005" s="41"/>
      <c r="QFZ1005" s="41"/>
      <c r="QGA1005" s="41"/>
      <c r="QGB1005" s="41"/>
      <c r="QGC1005" s="41"/>
      <c r="QGD1005" s="41"/>
      <c r="QGE1005" s="41"/>
      <c r="QGF1005" s="41"/>
      <c r="QGG1005" s="41"/>
      <c r="QGH1005" s="41"/>
      <c r="QGI1005" s="41"/>
      <c r="QGJ1005" s="41"/>
      <c r="QGK1005" s="41"/>
      <c r="QGL1005" s="41"/>
      <c r="QGM1005" s="41"/>
      <c r="QGN1005" s="41"/>
      <c r="QGO1005" s="41"/>
      <c r="QGP1005" s="41"/>
      <c r="QGQ1005" s="41"/>
      <c r="QGR1005" s="41"/>
      <c r="QGS1005" s="41"/>
      <c r="QGT1005" s="41"/>
      <c r="QGU1005" s="41"/>
      <c r="QGV1005" s="41"/>
      <c r="QGW1005" s="41"/>
      <c r="QGX1005" s="41"/>
      <c r="QGY1005" s="41"/>
      <c r="QGZ1005" s="41"/>
      <c r="QHA1005" s="41"/>
      <c r="QHB1005" s="41"/>
      <c r="QHC1005" s="41"/>
      <c r="QHD1005" s="41"/>
      <c r="QHE1005" s="41"/>
      <c r="QHF1005" s="41"/>
      <c r="QHG1005" s="41"/>
      <c r="QHH1005" s="41"/>
      <c r="QHI1005" s="41"/>
      <c r="QHJ1005" s="41"/>
      <c r="QHK1005" s="41"/>
      <c r="QHL1005" s="41"/>
      <c r="QHM1005" s="41"/>
      <c r="QHN1005" s="41"/>
      <c r="QHO1005" s="41"/>
      <c r="QHP1005" s="41"/>
      <c r="QHQ1005" s="41"/>
      <c r="QHR1005" s="41"/>
      <c r="QHS1005" s="41"/>
      <c r="QHT1005" s="41"/>
      <c r="QHU1005" s="41"/>
      <c r="QHV1005" s="41"/>
      <c r="QHW1005" s="41"/>
      <c r="QHX1005" s="41"/>
      <c r="QHY1005" s="41"/>
      <c r="QHZ1005" s="41"/>
      <c r="QIA1005" s="41"/>
      <c r="QIB1005" s="41"/>
      <c r="QIC1005" s="41"/>
      <c r="QID1005" s="41"/>
      <c r="QIE1005" s="41"/>
      <c r="QIF1005" s="41"/>
      <c r="QIG1005" s="41"/>
      <c r="QIH1005" s="41"/>
      <c r="QII1005" s="41"/>
      <c r="QIJ1005" s="41"/>
      <c r="QIK1005" s="41"/>
      <c r="QIL1005" s="41"/>
      <c r="QIM1005" s="41"/>
      <c r="QIN1005" s="41"/>
      <c r="QIO1005" s="41"/>
      <c r="QIP1005" s="41"/>
      <c r="QIQ1005" s="41"/>
      <c r="QIR1005" s="41"/>
      <c r="QIS1005" s="41"/>
      <c r="QIT1005" s="41"/>
      <c r="QIU1005" s="41"/>
      <c r="QIV1005" s="41"/>
      <c r="QIW1005" s="41"/>
      <c r="QIX1005" s="41"/>
      <c r="QIY1005" s="41"/>
      <c r="QIZ1005" s="41"/>
      <c r="QJA1005" s="41"/>
      <c r="QJB1005" s="41"/>
      <c r="QJC1005" s="41"/>
      <c r="QJD1005" s="41"/>
      <c r="QJE1005" s="41"/>
      <c r="QJF1005" s="41"/>
      <c r="QJG1005" s="41"/>
      <c r="QJH1005" s="41"/>
      <c r="QJI1005" s="41"/>
      <c r="QJJ1005" s="41"/>
      <c r="QJK1005" s="41"/>
      <c r="QJL1005" s="41"/>
      <c r="QJM1005" s="41"/>
      <c r="QJN1005" s="41"/>
      <c r="QJO1005" s="41"/>
      <c r="QJP1005" s="41"/>
      <c r="QJQ1005" s="41"/>
      <c r="QJR1005" s="41"/>
      <c r="QJS1005" s="41"/>
      <c r="QJT1005" s="41"/>
      <c r="QJU1005" s="41"/>
      <c r="QJV1005" s="41"/>
      <c r="QJW1005" s="41"/>
      <c r="QJX1005" s="41"/>
      <c r="QJY1005" s="41"/>
      <c r="QJZ1005" s="41"/>
      <c r="QKA1005" s="41"/>
      <c r="QKB1005" s="41"/>
      <c r="QKC1005" s="41"/>
      <c r="QKD1005" s="41"/>
      <c r="QKE1005" s="41"/>
      <c r="QKF1005" s="41"/>
      <c r="QKG1005" s="41"/>
      <c r="QKH1005" s="41"/>
      <c r="QKI1005" s="41"/>
      <c r="QKJ1005" s="41"/>
      <c r="QKK1005" s="41"/>
      <c r="QKL1005" s="41"/>
      <c r="QKM1005" s="41"/>
      <c r="QKN1005" s="41"/>
      <c r="QKO1005" s="41"/>
      <c r="QKP1005" s="41"/>
      <c r="QKQ1005" s="41"/>
      <c r="QKR1005" s="41"/>
      <c r="QKS1005" s="41"/>
      <c r="QKT1005" s="41"/>
      <c r="QKU1005" s="41"/>
      <c r="QKV1005" s="41"/>
      <c r="QKW1005" s="41"/>
      <c r="QKX1005" s="41"/>
      <c r="QKY1005" s="41"/>
      <c r="QKZ1005" s="41"/>
      <c r="QLA1005" s="41"/>
      <c r="QLB1005" s="41"/>
      <c r="QLC1005" s="41"/>
      <c r="QLD1005" s="41"/>
      <c r="QLE1005" s="41"/>
      <c r="QLF1005" s="41"/>
      <c r="QLG1005" s="41"/>
      <c r="QLH1005" s="41"/>
      <c r="QLI1005" s="41"/>
      <c r="QLJ1005" s="41"/>
      <c r="QLK1005" s="41"/>
      <c r="QLL1005" s="41"/>
      <c r="QLM1005" s="41"/>
      <c r="QLN1005" s="41"/>
      <c r="QLO1005" s="41"/>
      <c r="QLP1005" s="41"/>
      <c r="QLQ1005" s="41"/>
      <c r="QLR1005" s="41"/>
      <c r="QLS1005" s="41"/>
      <c r="QLT1005" s="41"/>
      <c r="QLU1005" s="41"/>
      <c r="QLV1005" s="41"/>
      <c r="QLW1005" s="41"/>
      <c r="QLX1005" s="41"/>
      <c r="QLY1005" s="41"/>
      <c r="QLZ1005" s="41"/>
      <c r="QMA1005" s="41"/>
      <c r="QMB1005" s="41"/>
      <c r="QMC1005" s="41"/>
      <c r="QMD1005" s="41"/>
      <c r="QME1005" s="41"/>
      <c r="QMF1005" s="41"/>
      <c r="QMG1005" s="41"/>
      <c r="QMH1005" s="41"/>
      <c r="QMI1005" s="41"/>
      <c r="QMJ1005" s="41"/>
      <c r="QMK1005" s="41"/>
      <c r="QML1005" s="41"/>
      <c r="QMM1005" s="41"/>
      <c r="QMN1005" s="41"/>
      <c r="QMO1005" s="41"/>
      <c r="QMP1005" s="41"/>
      <c r="QMQ1005" s="41"/>
      <c r="QMR1005" s="41"/>
      <c r="QMS1005" s="41"/>
      <c r="QMT1005" s="41"/>
      <c r="QMU1005" s="41"/>
      <c r="QMV1005" s="41"/>
      <c r="QMW1005" s="41"/>
      <c r="QMX1005" s="41"/>
      <c r="QMY1005" s="41"/>
      <c r="QMZ1005" s="41"/>
      <c r="QNA1005" s="41"/>
      <c r="QNB1005" s="41"/>
      <c r="QNC1005" s="41"/>
      <c r="QND1005" s="41"/>
      <c r="QNE1005" s="41"/>
      <c r="QNF1005" s="41"/>
      <c r="QNG1005" s="41"/>
      <c r="QNH1005" s="41"/>
      <c r="QNI1005" s="41"/>
      <c r="QNJ1005" s="41"/>
      <c r="QNK1005" s="41"/>
      <c r="QNL1005" s="41"/>
      <c r="QNM1005" s="41"/>
      <c r="QNN1005" s="41"/>
      <c r="QNO1005" s="41"/>
      <c r="QNP1005" s="41"/>
      <c r="QNQ1005" s="41"/>
      <c r="QNR1005" s="41"/>
      <c r="QNS1005" s="41"/>
      <c r="QNT1005" s="41"/>
      <c r="QNU1005" s="41"/>
      <c r="QNV1005" s="41"/>
      <c r="QNW1005" s="41"/>
      <c r="QNX1005" s="41"/>
      <c r="QNY1005" s="41"/>
      <c r="QNZ1005" s="41"/>
      <c r="QOA1005" s="41"/>
      <c r="QOB1005" s="41"/>
      <c r="QOC1005" s="41"/>
      <c r="QOD1005" s="41"/>
      <c r="QOE1005" s="41"/>
      <c r="QOF1005" s="41"/>
      <c r="QOG1005" s="41"/>
      <c r="QOH1005" s="41"/>
      <c r="QOI1005" s="41"/>
      <c r="QOJ1005" s="41"/>
      <c r="QOK1005" s="41"/>
      <c r="QOL1005" s="41"/>
      <c r="QOM1005" s="41"/>
      <c r="QON1005" s="41"/>
      <c r="QOO1005" s="41"/>
      <c r="QOP1005" s="41"/>
      <c r="QOQ1005" s="41"/>
      <c r="QOR1005" s="41"/>
      <c r="QOS1005" s="41"/>
      <c r="QOT1005" s="41"/>
      <c r="QOU1005" s="41"/>
      <c r="QOV1005" s="41"/>
      <c r="QOW1005" s="41"/>
      <c r="QOX1005" s="41"/>
      <c r="QOY1005" s="41"/>
      <c r="QOZ1005" s="41"/>
      <c r="QPA1005" s="41"/>
      <c r="QPB1005" s="41"/>
      <c r="QPC1005" s="41"/>
      <c r="QPD1005" s="41"/>
      <c r="QPE1005" s="41"/>
      <c r="QPF1005" s="41"/>
      <c r="QPG1005" s="41"/>
      <c r="QPH1005" s="41"/>
      <c r="QPI1005" s="41"/>
      <c r="QPJ1005" s="41"/>
      <c r="QPK1005" s="41"/>
      <c r="QPL1005" s="41"/>
      <c r="QPM1005" s="41"/>
      <c r="QPN1005" s="41"/>
      <c r="QPO1005" s="41"/>
      <c r="QPP1005" s="41"/>
      <c r="QPQ1005" s="41"/>
      <c r="QPR1005" s="41"/>
      <c r="QPS1005" s="41"/>
      <c r="QPT1005" s="41"/>
      <c r="QPU1005" s="41"/>
      <c r="QPV1005" s="41"/>
      <c r="QPW1005" s="41"/>
      <c r="QPX1005" s="41"/>
      <c r="QPY1005" s="41"/>
      <c r="QPZ1005" s="41"/>
      <c r="QQA1005" s="41"/>
      <c r="QQB1005" s="41"/>
      <c r="QQC1005" s="41"/>
      <c r="QQD1005" s="41"/>
      <c r="QQE1005" s="41"/>
      <c r="QQF1005" s="41"/>
      <c r="QQG1005" s="41"/>
      <c r="QQH1005" s="41"/>
      <c r="QQI1005" s="41"/>
      <c r="QQJ1005" s="41"/>
      <c r="QQK1005" s="41"/>
      <c r="QQL1005" s="41"/>
      <c r="QQM1005" s="41"/>
      <c r="QQN1005" s="41"/>
      <c r="QQO1005" s="41"/>
      <c r="QQP1005" s="41"/>
      <c r="QQQ1005" s="41"/>
      <c r="QQR1005" s="41"/>
      <c r="QQS1005" s="41"/>
      <c r="QQT1005" s="41"/>
      <c r="QQU1005" s="41"/>
      <c r="QQV1005" s="41"/>
      <c r="QQW1005" s="41"/>
      <c r="QQX1005" s="41"/>
      <c r="QQY1005" s="41"/>
      <c r="QQZ1005" s="41"/>
      <c r="QRA1005" s="41"/>
      <c r="QRB1005" s="41"/>
      <c r="QRC1005" s="41"/>
      <c r="QRD1005" s="41"/>
      <c r="QRE1005" s="41"/>
      <c r="QRF1005" s="41"/>
      <c r="QRG1005" s="41"/>
      <c r="QRH1005" s="41"/>
      <c r="QRI1005" s="41"/>
      <c r="QRJ1005" s="41"/>
      <c r="QRK1005" s="41"/>
      <c r="QRL1005" s="41"/>
      <c r="QRM1005" s="41"/>
      <c r="QRN1005" s="41"/>
      <c r="QRO1005" s="41"/>
      <c r="QRP1005" s="41"/>
      <c r="QRQ1005" s="41"/>
      <c r="QRR1005" s="41"/>
      <c r="QRS1005" s="41"/>
      <c r="QRT1005" s="41"/>
      <c r="QRU1005" s="41"/>
      <c r="QRV1005" s="41"/>
      <c r="QRW1005" s="41"/>
      <c r="QRX1005" s="41"/>
      <c r="QRY1005" s="41"/>
      <c r="QRZ1005" s="41"/>
      <c r="QSA1005" s="41"/>
      <c r="QSB1005" s="41"/>
      <c r="QSC1005" s="41"/>
      <c r="QSD1005" s="41"/>
      <c r="QSE1005" s="41"/>
      <c r="QSF1005" s="41"/>
      <c r="QSG1005" s="41"/>
      <c r="QSH1005" s="41"/>
      <c r="QSI1005" s="41"/>
      <c r="QSJ1005" s="41"/>
      <c r="QSK1005" s="41"/>
      <c r="QSL1005" s="41"/>
      <c r="QSM1005" s="41"/>
      <c r="QSN1005" s="41"/>
      <c r="QSO1005" s="41"/>
      <c r="QSP1005" s="41"/>
      <c r="QSQ1005" s="41"/>
      <c r="QSR1005" s="41"/>
      <c r="QSS1005" s="41"/>
      <c r="QST1005" s="41"/>
      <c r="QSU1005" s="41"/>
      <c r="QSV1005" s="41"/>
      <c r="QSW1005" s="41"/>
      <c r="QSX1005" s="41"/>
      <c r="QSY1005" s="41"/>
      <c r="QSZ1005" s="41"/>
      <c r="QTA1005" s="41"/>
      <c r="QTB1005" s="41"/>
      <c r="QTC1005" s="41"/>
      <c r="QTD1005" s="41"/>
      <c r="QTE1005" s="41"/>
      <c r="QTF1005" s="41"/>
      <c r="QTG1005" s="41"/>
      <c r="QTH1005" s="41"/>
      <c r="QTI1005" s="41"/>
      <c r="QTJ1005" s="41"/>
      <c r="QTK1005" s="41"/>
      <c r="QTL1005" s="41"/>
      <c r="QTM1005" s="41"/>
      <c r="QTN1005" s="41"/>
      <c r="QTO1005" s="41"/>
      <c r="QTP1005" s="41"/>
      <c r="QTQ1005" s="41"/>
      <c r="QTR1005" s="41"/>
      <c r="QTS1005" s="41"/>
      <c r="QTT1005" s="41"/>
      <c r="QTU1005" s="41"/>
      <c r="QTV1005" s="41"/>
      <c r="QTW1005" s="41"/>
      <c r="QTX1005" s="41"/>
      <c r="QTY1005" s="41"/>
      <c r="QTZ1005" s="41"/>
      <c r="QUA1005" s="41"/>
      <c r="QUB1005" s="41"/>
      <c r="QUC1005" s="41"/>
      <c r="QUD1005" s="41"/>
      <c r="QUE1005" s="41"/>
      <c r="QUF1005" s="41"/>
      <c r="QUG1005" s="41"/>
      <c r="QUH1005" s="41"/>
      <c r="QUI1005" s="41"/>
      <c r="QUJ1005" s="41"/>
      <c r="QUK1005" s="41"/>
      <c r="QUL1005" s="41"/>
      <c r="QUM1005" s="41"/>
      <c r="QUN1005" s="41"/>
      <c r="QUO1005" s="41"/>
      <c r="QUP1005" s="41"/>
      <c r="QUQ1005" s="41"/>
      <c r="QUR1005" s="41"/>
      <c r="QUS1005" s="41"/>
      <c r="QUT1005" s="41"/>
      <c r="QUU1005" s="41"/>
      <c r="QUV1005" s="41"/>
      <c r="QUW1005" s="41"/>
      <c r="QUX1005" s="41"/>
      <c r="QUY1005" s="41"/>
      <c r="QUZ1005" s="41"/>
      <c r="QVA1005" s="41"/>
      <c r="QVB1005" s="41"/>
      <c r="QVC1005" s="41"/>
      <c r="QVD1005" s="41"/>
      <c r="QVE1005" s="41"/>
      <c r="QVF1005" s="41"/>
      <c r="QVG1005" s="41"/>
      <c r="QVH1005" s="41"/>
      <c r="QVI1005" s="41"/>
      <c r="QVJ1005" s="41"/>
      <c r="QVK1005" s="41"/>
      <c r="QVL1005" s="41"/>
      <c r="QVM1005" s="41"/>
      <c r="QVN1005" s="41"/>
      <c r="QVO1005" s="41"/>
      <c r="QVP1005" s="41"/>
      <c r="QVQ1005" s="41"/>
      <c r="QVR1005" s="41"/>
      <c r="QVS1005" s="41"/>
      <c r="QVT1005" s="41"/>
      <c r="QVU1005" s="41"/>
      <c r="QVV1005" s="41"/>
      <c r="QVW1005" s="41"/>
      <c r="QVX1005" s="41"/>
      <c r="QVY1005" s="41"/>
      <c r="QVZ1005" s="41"/>
      <c r="QWA1005" s="41"/>
      <c r="QWB1005" s="41"/>
      <c r="QWC1005" s="41"/>
      <c r="QWD1005" s="41"/>
      <c r="QWE1005" s="41"/>
      <c r="QWF1005" s="41"/>
      <c r="QWG1005" s="41"/>
      <c r="QWH1005" s="41"/>
      <c r="QWI1005" s="41"/>
      <c r="QWJ1005" s="41"/>
      <c r="QWK1005" s="41"/>
      <c r="QWL1005" s="41"/>
      <c r="QWM1005" s="41"/>
      <c r="QWN1005" s="41"/>
      <c r="QWO1005" s="41"/>
      <c r="QWP1005" s="41"/>
      <c r="QWQ1005" s="41"/>
      <c r="QWR1005" s="41"/>
      <c r="QWS1005" s="41"/>
      <c r="QWT1005" s="41"/>
      <c r="QWU1005" s="41"/>
      <c r="QWV1005" s="41"/>
      <c r="QWW1005" s="41"/>
      <c r="QWX1005" s="41"/>
      <c r="QWY1005" s="41"/>
      <c r="QWZ1005" s="41"/>
      <c r="QXA1005" s="41"/>
      <c r="QXB1005" s="41"/>
      <c r="QXC1005" s="41"/>
      <c r="QXD1005" s="41"/>
      <c r="QXE1005" s="41"/>
      <c r="QXF1005" s="41"/>
      <c r="QXG1005" s="41"/>
      <c r="QXH1005" s="41"/>
      <c r="QXI1005" s="41"/>
      <c r="QXJ1005" s="41"/>
      <c r="QXK1005" s="41"/>
      <c r="QXL1005" s="41"/>
      <c r="QXM1005" s="41"/>
      <c r="QXN1005" s="41"/>
      <c r="QXO1005" s="41"/>
      <c r="QXP1005" s="41"/>
      <c r="QXQ1005" s="41"/>
      <c r="QXR1005" s="41"/>
      <c r="QXS1005" s="41"/>
      <c r="QXT1005" s="41"/>
      <c r="QXU1005" s="41"/>
      <c r="QXV1005" s="41"/>
      <c r="QXW1005" s="41"/>
      <c r="QXX1005" s="41"/>
      <c r="QXY1005" s="41"/>
      <c r="QXZ1005" s="41"/>
      <c r="QYA1005" s="41"/>
      <c r="QYB1005" s="41"/>
      <c r="QYC1005" s="41"/>
      <c r="QYD1005" s="41"/>
      <c r="QYE1005" s="41"/>
      <c r="QYF1005" s="41"/>
      <c r="QYG1005" s="41"/>
      <c r="QYH1005" s="41"/>
      <c r="QYI1005" s="41"/>
      <c r="QYJ1005" s="41"/>
      <c r="QYK1005" s="41"/>
      <c r="QYL1005" s="41"/>
      <c r="QYM1005" s="41"/>
      <c r="QYN1005" s="41"/>
      <c r="QYO1005" s="41"/>
      <c r="QYP1005" s="41"/>
      <c r="QYQ1005" s="41"/>
      <c r="QYR1005" s="41"/>
      <c r="QYS1005" s="41"/>
      <c r="QYT1005" s="41"/>
      <c r="QYU1005" s="41"/>
      <c r="QYV1005" s="41"/>
      <c r="QYW1005" s="41"/>
      <c r="QYX1005" s="41"/>
      <c r="QYY1005" s="41"/>
      <c r="QYZ1005" s="41"/>
      <c r="QZA1005" s="41"/>
      <c r="QZB1005" s="41"/>
      <c r="QZC1005" s="41"/>
      <c r="QZD1005" s="41"/>
      <c r="QZE1005" s="41"/>
      <c r="QZF1005" s="41"/>
      <c r="QZG1005" s="41"/>
      <c r="QZH1005" s="41"/>
      <c r="QZI1005" s="41"/>
      <c r="QZJ1005" s="41"/>
      <c r="QZK1005" s="41"/>
      <c r="QZL1005" s="41"/>
      <c r="QZM1005" s="41"/>
      <c r="QZN1005" s="41"/>
      <c r="QZO1005" s="41"/>
      <c r="QZP1005" s="41"/>
      <c r="QZQ1005" s="41"/>
      <c r="QZR1005" s="41"/>
      <c r="QZS1005" s="41"/>
      <c r="QZT1005" s="41"/>
      <c r="QZU1005" s="41"/>
      <c r="QZV1005" s="41"/>
      <c r="QZW1005" s="41"/>
      <c r="QZX1005" s="41"/>
      <c r="QZY1005" s="41"/>
      <c r="QZZ1005" s="41"/>
      <c r="RAA1005" s="41"/>
      <c r="RAB1005" s="41"/>
      <c r="RAC1005" s="41"/>
      <c r="RAD1005" s="41"/>
      <c r="RAE1005" s="41"/>
      <c r="RAF1005" s="41"/>
      <c r="RAG1005" s="41"/>
      <c r="RAH1005" s="41"/>
      <c r="RAI1005" s="41"/>
      <c r="RAJ1005" s="41"/>
      <c r="RAK1005" s="41"/>
      <c r="RAL1005" s="41"/>
      <c r="RAM1005" s="41"/>
      <c r="RAN1005" s="41"/>
      <c r="RAO1005" s="41"/>
      <c r="RAP1005" s="41"/>
      <c r="RAQ1005" s="41"/>
      <c r="RAR1005" s="41"/>
      <c r="RAS1005" s="41"/>
      <c r="RAT1005" s="41"/>
      <c r="RAU1005" s="41"/>
      <c r="RAV1005" s="41"/>
      <c r="RAW1005" s="41"/>
      <c r="RAX1005" s="41"/>
      <c r="RAY1005" s="41"/>
      <c r="RAZ1005" s="41"/>
      <c r="RBA1005" s="41"/>
      <c r="RBB1005" s="41"/>
      <c r="RBC1005" s="41"/>
      <c r="RBD1005" s="41"/>
      <c r="RBE1005" s="41"/>
      <c r="RBF1005" s="41"/>
      <c r="RBG1005" s="41"/>
      <c r="RBH1005" s="41"/>
      <c r="RBI1005" s="41"/>
      <c r="RBJ1005" s="41"/>
      <c r="RBK1005" s="41"/>
      <c r="RBL1005" s="41"/>
      <c r="RBM1005" s="41"/>
      <c r="RBN1005" s="41"/>
      <c r="RBO1005" s="41"/>
      <c r="RBP1005" s="41"/>
      <c r="RBQ1005" s="41"/>
      <c r="RBR1005" s="41"/>
      <c r="RBS1005" s="41"/>
      <c r="RBT1005" s="41"/>
      <c r="RBU1005" s="41"/>
      <c r="RBV1005" s="41"/>
      <c r="RBW1005" s="41"/>
      <c r="RBX1005" s="41"/>
      <c r="RBY1005" s="41"/>
      <c r="RBZ1005" s="41"/>
      <c r="RCA1005" s="41"/>
      <c r="RCB1005" s="41"/>
      <c r="RCC1005" s="41"/>
      <c r="RCD1005" s="41"/>
      <c r="RCE1005" s="41"/>
      <c r="RCF1005" s="41"/>
      <c r="RCG1005" s="41"/>
      <c r="RCH1005" s="41"/>
      <c r="RCI1005" s="41"/>
      <c r="RCJ1005" s="41"/>
      <c r="RCK1005" s="41"/>
      <c r="RCL1005" s="41"/>
      <c r="RCM1005" s="41"/>
      <c r="RCN1005" s="41"/>
      <c r="RCO1005" s="41"/>
      <c r="RCP1005" s="41"/>
      <c r="RCQ1005" s="41"/>
      <c r="RCR1005" s="41"/>
      <c r="RCS1005" s="41"/>
      <c r="RCT1005" s="41"/>
      <c r="RCU1005" s="41"/>
      <c r="RCV1005" s="41"/>
      <c r="RCW1005" s="41"/>
      <c r="RCX1005" s="41"/>
      <c r="RCY1005" s="41"/>
      <c r="RCZ1005" s="41"/>
      <c r="RDA1005" s="41"/>
      <c r="RDB1005" s="41"/>
      <c r="RDC1005" s="41"/>
      <c r="RDD1005" s="41"/>
      <c r="RDE1005" s="41"/>
      <c r="RDF1005" s="41"/>
      <c r="RDG1005" s="41"/>
      <c r="RDH1005" s="41"/>
      <c r="RDI1005" s="41"/>
      <c r="RDJ1005" s="41"/>
      <c r="RDK1005" s="41"/>
      <c r="RDL1005" s="41"/>
      <c r="RDM1005" s="41"/>
      <c r="RDN1005" s="41"/>
      <c r="RDO1005" s="41"/>
      <c r="RDP1005" s="41"/>
      <c r="RDQ1005" s="41"/>
      <c r="RDR1005" s="41"/>
      <c r="RDS1005" s="41"/>
      <c r="RDT1005" s="41"/>
      <c r="RDU1005" s="41"/>
      <c r="RDV1005" s="41"/>
      <c r="RDW1005" s="41"/>
      <c r="RDX1005" s="41"/>
      <c r="RDY1005" s="41"/>
      <c r="RDZ1005" s="41"/>
      <c r="REA1005" s="41"/>
      <c r="REB1005" s="41"/>
      <c r="REC1005" s="41"/>
      <c r="RED1005" s="41"/>
      <c r="REE1005" s="41"/>
      <c r="REF1005" s="41"/>
      <c r="REG1005" s="41"/>
      <c r="REH1005" s="41"/>
      <c r="REI1005" s="41"/>
      <c r="REJ1005" s="41"/>
      <c r="REK1005" s="41"/>
      <c r="REL1005" s="41"/>
      <c r="REM1005" s="41"/>
      <c r="REN1005" s="41"/>
      <c r="REO1005" s="41"/>
      <c r="REP1005" s="41"/>
      <c r="REQ1005" s="41"/>
      <c r="RER1005" s="41"/>
      <c r="RES1005" s="41"/>
      <c r="RET1005" s="41"/>
      <c r="REU1005" s="41"/>
      <c r="REV1005" s="41"/>
      <c r="REW1005" s="41"/>
      <c r="REX1005" s="41"/>
      <c r="REY1005" s="41"/>
      <c r="REZ1005" s="41"/>
      <c r="RFA1005" s="41"/>
      <c r="RFB1005" s="41"/>
      <c r="RFC1005" s="41"/>
      <c r="RFD1005" s="41"/>
      <c r="RFE1005" s="41"/>
      <c r="RFF1005" s="41"/>
      <c r="RFG1005" s="41"/>
      <c r="RFH1005" s="41"/>
      <c r="RFI1005" s="41"/>
      <c r="RFJ1005" s="41"/>
      <c r="RFK1005" s="41"/>
      <c r="RFL1005" s="41"/>
      <c r="RFM1005" s="41"/>
      <c r="RFN1005" s="41"/>
      <c r="RFO1005" s="41"/>
      <c r="RFP1005" s="41"/>
      <c r="RFQ1005" s="41"/>
      <c r="RFR1005" s="41"/>
      <c r="RFS1005" s="41"/>
      <c r="RFT1005" s="41"/>
      <c r="RFU1005" s="41"/>
      <c r="RFV1005" s="41"/>
      <c r="RFW1005" s="41"/>
      <c r="RFX1005" s="41"/>
      <c r="RFY1005" s="41"/>
      <c r="RFZ1005" s="41"/>
      <c r="RGA1005" s="41"/>
      <c r="RGB1005" s="41"/>
      <c r="RGC1005" s="41"/>
      <c r="RGD1005" s="41"/>
      <c r="RGE1005" s="41"/>
      <c r="RGF1005" s="41"/>
      <c r="RGG1005" s="41"/>
      <c r="RGH1005" s="41"/>
      <c r="RGI1005" s="41"/>
      <c r="RGJ1005" s="41"/>
      <c r="RGK1005" s="41"/>
      <c r="RGL1005" s="41"/>
      <c r="RGM1005" s="41"/>
      <c r="RGN1005" s="41"/>
      <c r="RGO1005" s="41"/>
      <c r="RGP1005" s="41"/>
      <c r="RGQ1005" s="41"/>
      <c r="RGR1005" s="41"/>
      <c r="RGS1005" s="41"/>
      <c r="RGT1005" s="41"/>
      <c r="RGU1005" s="41"/>
      <c r="RGV1005" s="41"/>
      <c r="RGW1005" s="41"/>
      <c r="RGX1005" s="41"/>
      <c r="RGY1005" s="41"/>
      <c r="RGZ1005" s="41"/>
      <c r="RHA1005" s="41"/>
      <c r="RHB1005" s="41"/>
      <c r="RHC1005" s="41"/>
      <c r="RHD1005" s="41"/>
      <c r="RHE1005" s="41"/>
      <c r="RHF1005" s="41"/>
      <c r="RHG1005" s="41"/>
      <c r="RHH1005" s="41"/>
      <c r="RHI1005" s="41"/>
      <c r="RHJ1005" s="41"/>
      <c r="RHK1005" s="41"/>
      <c r="RHL1005" s="41"/>
      <c r="RHM1005" s="41"/>
      <c r="RHN1005" s="41"/>
      <c r="RHO1005" s="41"/>
      <c r="RHP1005" s="41"/>
      <c r="RHQ1005" s="41"/>
      <c r="RHR1005" s="41"/>
      <c r="RHS1005" s="41"/>
      <c r="RHT1005" s="41"/>
      <c r="RHU1005" s="41"/>
      <c r="RHV1005" s="41"/>
      <c r="RHW1005" s="41"/>
      <c r="RHX1005" s="41"/>
      <c r="RHY1005" s="41"/>
      <c r="RHZ1005" s="41"/>
      <c r="RIA1005" s="41"/>
      <c r="RIB1005" s="41"/>
      <c r="RIC1005" s="41"/>
      <c r="RID1005" s="41"/>
      <c r="RIE1005" s="41"/>
      <c r="RIF1005" s="41"/>
      <c r="RIG1005" s="41"/>
      <c r="RIH1005" s="41"/>
      <c r="RII1005" s="41"/>
      <c r="RIJ1005" s="41"/>
      <c r="RIK1005" s="41"/>
      <c r="RIL1005" s="41"/>
      <c r="RIM1005" s="41"/>
      <c r="RIN1005" s="41"/>
      <c r="RIO1005" s="41"/>
      <c r="RIP1005" s="41"/>
      <c r="RIQ1005" s="41"/>
      <c r="RIR1005" s="41"/>
      <c r="RIS1005" s="41"/>
      <c r="RIT1005" s="41"/>
      <c r="RIU1005" s="41"/>
      <c r="RIV1005" s="41"/>
      <c r="RIW1005" s="41"/>
      <c r="RIX1005" s="41"/>
      <c r="RIY1005" s="41"/>
      <c r="RIZ1005" s="41"/>
      <c r="RJA1005" s="41"/>
      <c r="RJB1005" s="41"/>
      <c r="RJC1005" s="41"/>
      <c r="RJD1005" s="41"/>
      <c r="RJE1005" s="41"/>
      <c r="RJF1005" s="41"/>
      <c r="RJG1005" s="41"/>
      <c r="RJH1005" s="41"/>
      <c r="RJI1005" s="41"/>
      <c r="RJJ1005" s="41"/>
      <c r="RJK1005" s="41"/>
      <c r="RJL1005" s="41"/>
      <c r="RJM1005" s="41"/>
      <c r="RJN1005" s="41"/>
      <c r="RJO1005" s="41"/>
      <c r="RJP1005" s="41"/>
      <c r="RJQ1005" s="41"/>
      <c r="RJR1005" s="41"/>
      <c r="RJS1005" s="41"/>
      <c r="RJT1005" s="41"/>
      <c r="RJU1005" s="41"/>
      <c r="RJV1005" s="41"/>
      <c r="RJW1005" s="41"/>
      <c r="RJX1005" s="41"/>
      <c r="RJY1005" s="41"/>
      <c r="RJZ1005" s="41"/>
      <c r="RKA1005" s="41"/>
      <c r="RKB1005" s="41"/>
      <c r="RKC1005" s="41"/>
      <c r="RKD1005" s="41"/>
      <c r="RKE1005" s="41"/>
      <c r="RKF1005" s="41"/>
      <c r="RKG1005" s="41"/>
      <c r="RKH1005" s="41"/>
      <c r="RKI1005" s="41"/>
      <c r="RKJ1005" s="41"/>
      <c r="RKK1005" s="41"/>
      <c r="RKL1005" s="41"/>
      <c r="RKM1005" s="41"/>
      <c r="RKN1005" s="41"/>
      <c r="RKO1005" s="41"/>
      <c r="RKP1005" s="41"/>
      <c r="RKQ1005" s="41"/>
      <c r="RKR1005" s="41"/>
      <c r="RKS1005" s="41"/>
      <c r="RKT1005" s="41"/>
      <c r="RKU1005" s="41"/>
      <c r="RKV1005" s="41"/>
      <c r="RKW1005" s="41"/>
      <c r="RKX1005" s="41"/>
      <c r="RKY1005" s="41"/>
      <c r="RKZ1005" s="41"/>
      <c r="RLA1005" s="41"/>
      <c r="RLB1005" s="41"/>
      <c r="RLC1005" s="41"/>
      <c r="RLD1005" s="41"/>
      <c r="RLE1005" s="41"/>
      <c r="RLF1005" s="41"/>
      <c r="RLG1005" s="41"/>
      <c r="RLH1005" s="41"/>
      <c r="RLI1005" s="41"/>
      <c r="RLJ1005" s="41"/>
      <c r="RLK1005" s="41"/>
      <c r="RLL1005" s="41"/>
      <c r="RLM1005" s="41"/>
      <c r="RLN1005" s="41"/>
      <c r="RLO1005" s="41"/>
      <c r="RLP1005" s="41"/>
      <c r="RLQ1005" s="41"/>
      <c r="RLR1005" s="41"/>
      <c r="RLS1005" s="41"/>
      <c r="RLT1005" s="41"/>
      <c r="RLU1005" s="41"/>
      <c r="RLV1005" s="41"/>
      <c r="RLW1005" s="41"/>
      <c r="RLX1005" s="41"/>
      <c r="RLY1005" s="41"/>
      <c r="RLZ1005" s="41"/>
      <c r="RMA1005" s="41"/>
      <c r="RMB1005" s="41"/>
      <c r="RMC1005" s="41"/>
      <c r="RMD1005" s="41"/>
      <c r="RME1005" s="41"/>
      <c r="RMF1005" s="41"/>
      <c r="RMG1005" s="41"/>
      <c r="RMH1005" s="41"/>
      <c r="RMI1005" s="41"/>
      <c r="RMJ1005" s="41"/>
      <c r="RMK1005" s="41"/>
      <c r="RML1005" s="41"/>
      <c r="RMM1005" s="41"/>
      <c r="RMN1005" s="41"/>
      <c r="RMO1005" s="41"/>
      <c r="RMP1005" s="41"/>
      <c r="RMQ1005" s="41"/>
      <c r="RMR1005" s="41"/>
      <c r="RMS1005" s="41"/>
      <c r="RMT1005" s="41"/>
      <c r="RMU1005" s="41"/>
      <c r="RMV1005" s="41"/>
      <c r="RMW1005" s="41"/>
      <c r="RMX1005" s="41"/>
      <c r="RMY1005" s="41"/>
      <c r="RMZ1005" s="41"/>
      <c r="RNA1005" s="41"/>
      <c r="RNB1005" s="41"/>
      <c r="RNC1005" s="41"/>
      <c r="RND1005" s="41"/>
      <c r="RNE1005" s="41"/>
      <c r="RNF1005" s="41"/>
      <c r="RNG1005" s="41"/>
      <c r="RNH1005" s="41"/>
      <c r="RNI1005" s="41"/>
      <c r="RNJ1005" s="41"/>
      <c r="RNK1005" s="41"/>
      <c r="RNL1005" s="41"/>
      <c r="RNM1005" s="41"/>
      <c r="RNN1005" s="41"/>
      <c r="RNO1005" s="41"/>
      <c r="RNP1005" s="41"/>
      <c r="RNQ1005" s="41"/>
      <c r="RNR1005" s="41"/>
      <c r="RNS1005" s="41"/>
      <c r="RNT1005" s="41"/>
      <c r="RNU1005" s="41"/>
      <c r="RNV1005" s="41"/>
      <c r="RNW1005" s="41"/>
      <c r="RNX1005" s="41"/>
      <c r="RNY1005" s="41"/>
      <c r="RNZ1005" s="41"/>
      <c r="ROA1005" s="41"/>
      <c r="ROB1005" s="41"/>
      <c r="ROC1005" s="41"/>
      <c r="ROD1005" s="41"/>
      <c r="ROE1005" s="41"/>
      <c r="ROF1005" s="41"/>
      <c r="ROG1005" s="41"/>
      <c r="ROH1005" s="41"/>
      <c r="ROI1005" s="41"/>
      <c r="ROJ1005" s="41"/>
      <c r="ROK1005" s="41"/>
      <c r="ROL1005" s="41"/>
      <c r="ROM1005" s="41"/>
      <c r="RON1005" s="41"/>
      <c r="ROO1005" s="41"/>
      <c r="ROP1005" s="41"/>
      <c r="ROQ1005" s="41"/>
      <c r="ROR1005" s="41"/>
      <c r="ROS1005" s="41"/>
      <c r="ROT1005" s="41"/>
      <c r="ROU1005" s="41"/>
      <c r="ROV1005" s="41"/>
      <c r="ROW1005" s="41"/>
      <c r="ROX1005" s="41"/>
      <c r="ROY1005" s="41"/>
      <c r="ROZ1005" s="41"/>
      <c r="RPA1005" s="41"/>
      <c r="RPB1005" s="41"/>
      <c r="RPC1005" s="41"/>
      <c r="RPD1005" s="41"/>
      <c r="RPE1005" s="41"/>
      <c r="RPF1005" s="41"/>
      <c r="RPG1005" s="41"/>
      <c r="RPH1005" s="41"/>
      <c r="RPI1005" s="41"/>
      <c r="RPJ1005" s="41"/>
      <c r="RPK1005" s="41"/>
      <c r="RPL1005" s="41"/>
      <c r="RPM1005" s="41"/>
      <c r="RPN1005" s="41"/>
      <c r="RPO1005" s="41"/>
      <c r="RPP1005" s="41"/>
      <c r="RPQ1005" s="41"/>
      <c r="RPR1005" s="41"/>
      <c r="RPS1005" s="41"/>
      <c r="RPT1005" s="41"/>
      <c r="RPU1005" s="41"/>
      <c r="RPV1005" s="41"/>
      <c r="RPW1005" s="41"/>
      <c r="RPX1005" s="41"/>
      <c r="RPY1005" s="41"/>
      <c r="RPZ1005" s="41"/>
      <c r="RQA1005" s="41"/>
      <c r="RQB1005" s="41"/>
      <c r="RQC1005" s="41"/>
      <c r="RQD1005" s="41"/>
      <c r="RQE1005" s="41"/>
      <c r="RQF1005" s="41"/>
      <c r="RQG1005" s="41"/>
      <c r="RQH1005" s="41"/>
      <c r="RQI1005" s="41"/>
      <c r="RQJ1005" s="41"/>
      <c r="RQK1005" s="41"/>
      <c r="RQL1005" s="41"/>
      <c r="RQM1005" s="41"/>
      <c r="RQN1005" s="41"/>
      <c r="RQO1005" s="41"/>
      <c r="RQP1005" s="41"/>
      <c r="RQQ1005" s="41"/>
      <c r="RQR1005" s="41"/>
      <c r="RQS1005" s="41"/>
      <c r="RQT1005" s="41"/>
      <c r="RQU1005" s="41"/>
      <c r="RQV1005" s="41"/>
      <c r="RQW1005" s="41"/>
      <c r="RQX1005" s="41"/>
      <c r="RQY1005" s="41"/>
      <c r="RQZ1005" s="41"/>
      <c r="RRA1005" s="41"/>
      <c r="RRB1005" s="41"/>
      <c r="RRC1005" s="41"/>
      <c r="RRD1005" s="41"/>
      <c r="RRE1005" s="41"/>
      <c r="RRF1005" s="41"/>
      <c r="RRG1005" s="41"/>
      <c r="RRH1005" s="41"/>
      <c r="RRI1005" s="41"/>
      <c r="RRJ1005" s="41"/>
      <c r="RRK1005" s="41"/>
      <c r="RRL1005" s="41"/>
      <c r="RRM1005" s="41"/>
      <c r="RRN1005" s="41"/>
      <c r="RRO1005" s="41"/>
      <c r="RRP1005" s="41"/>
      <c r="RRQ1005" s="41"/>
      <c r="RRR1005" s="41"/>
      <c r="RRS1005" s="41"/>
      <c r="RRT1005" s="41"/>
      <c r="RRU1005" s="41"/>
      <c r="RRV1005" s="41"/>
      <c r="RRW1005" s="41"/>
      <c r="RRX1005" s="41"/>
      <c r="RRY1005" s="41"/>
      <c r="RRZ1005" s="41"/>
      <c r="RSA1005" s="41"/>
      <c r="RSB1005" s="41"/>
      <c r="RSC1005" s="41"/>
      <c r="RSD1005" s="41"/>
      <c r="RSE1005" s="41"/>
      <c r="RSF1005" s="41"/>
      <c r="RSG1005" s="41"/>
      <c r="RSH1005" s="41"/>
      <c r="RSI1005" s="41"/>
      <c r="RSJ1005" s="41"/>
      <c r="RSK1005" s="41"/>
      <c r="RSL1005" s="41"/>
      <c r="RSM1005" s="41"/>
      <c r="RSN1005" s="41"/>
      <c r="RSO1005" s="41"/>
      <c r="RSP1005" s="41"/>
      <c r="RSQ1005" s="41"/>
      <c r="RSR1005" s="41"/>
      <c r="RSS1005" s="41"/>
      <c r="RST1005" s="41"/>
      <c r="RSU1005" s="41"/>
      <c r="RSV1005" s="41"/>
      <c r="RSW1005" s="41"/>
      <c r="RSX1005" s="41"/>
      <c r="RSY1005" s="41"/>
      <c r="RSZ1005" s="41"/>
      <c r="RTA1005" s="41"/>
      <c r="RTB1005" s="41"/>
      <c r="RTC1005" s="41"/>
      <c r="RTD1005" s="41"/>
      <c r="RTE1005" s="41"/>
      <c r="RTF1005" s="41"/>
      <c r="RTG1005" s="41"/>
      <c r="RTH1005" s="41"/>
      <c r="RTI1005" s="41"/>
      <c r="RTJ1005" s="41"/>
      <c r="RTK1005" s="41"/>
      <c r="RTL1005" s="41"/>
      <c r="RTM1005" s="41"/>
      <c r="RTN1005" s="41"/>
      <c r="RTO1005" s="41"/>
      <c r="RTP1005" s="41"/>
      <c r="RTQ1005" s="41"/>
      <c r="RTR1005" s="41"/>
      <c r="RTS1005" s="41"/>
      <c r="RTT1005" s="41"/>
      <c r="RTU1005" s="41"/>
      <c r="RTV1005" s="41"/>
      <c r="RTW1005" s="41"/>
      <c r="RTX1005" s="41"/>
      <c r="RTY1005" s="41"/>
      <c r="RTZ1005" s="41"/>
      <c r="RUA1005" s="41"/>
      <c r="RUB1005" s="41"/>
      <c r="RUC1005" s="41"/>
      <c r="RUD1005" s="41"/>
      <c r="RUE1005" s="41"/>
      <c r="RUF1005" s="41"/>
      <c r="RUG1005" s="41"/>
      <c r="RUH1005" s="41"/>
      <c r="RUI1005" s="41"/>
      <c r="RUJ1005" s="41"/>
      <c r="RUK1005" s="41"/>
      <c r="RUL1005" s="41"/>
      <c r="RUM1005" s="41"/>
      <c r="RUN1005" s="41"/>
      <c r="RUO1005" s="41"/>
      <c r="RUP1005" s="41"/>
      <c r="RUQ1005" s="41"/>
      <c r="RUR1005" s="41"/>
      <c r="RUS1005" s="41"/>
      <c r="RUT1005" s="41"/>
      <c r="RUU1005" s="41"/>
      <c r="RUV1005" s="41"/>
      <c r="RUW1005" s="41"/>
      <c r="RUX1005" s="41"/>
      <c r="RUY1005" s="41"/>
      <c r="RUZ1005" s="41"/>
      <c r="RVA1005" s="41"/>
      <c r="RVB1005" s="41"/>
      <c r="RVC1005" s="41"/>
      <c r="RVD1005" s="41"/>
      <c r="RVE1005" s="41"/>
      <c r="RVF1005" s="41"/>
      <c r="RVG1005" s="41"/>
      <c r="RVH1005" s="41"/>
      <c r="RVI1005" s="41"/>
      <c r="RVJ1005" s="41"/>
      <c r="RVK1005" s="41"/>
      <c r="RVL1005" s="41"/>
      <c r="RVM1005" s="41"/>
      <c r="RVN1005" s="41"/>
      <c r="RVO1005" s="41"/>
      <c r="RVP1005" s="41"/>
      <c r="RVQ1005" s="41"/>
      <c r="RVR1005" s="41"/>
      <c r="RVS1005" s="41"/>
      <c r="RVT1005" s="41"/>
      <c r="RVU1005" s="41"/>
      <c r="RVV1005" s="41"/>
      <c r="RVW1005" s="41"/>
      <c r="RVX1005" s="41"/>
      <c r="RVY1005" s="41"/>
      <c r="RVZ1005" s="41"/>
      <c r="RWA1005" s="41"/>
      <c r="RWB1005" s="41"/>
      <c r="RWC1005" s="41"/>
      <c r="RWD1005" s="41"/>
      <c r="RWE1005" s="41"/>
      <c r="RWF1005" s="41"/>
      <c r="RWG1005" s="41"/>
      <c r="RWH1005" s="41"/>
      <c r="RWI1005" s="41"/>
      <c r="RWJ1005" s="41"/>
      <c r="RWK1005" s="41"/>
      <c r="RWL1005" s="41"/>
      <c r="RWM1005" s="41"/>
      <c r="RWN1005" s="41"/>
      <c r="RWO1005" s="41"/>
      <c r="RWP1005" s="41"/>
      <c r="RWQ1005" s="41"/>
      <c r="RWR1005" s="41"/>
      <c r="RWS1005" s="41"/>
      <c r="RWT1005" s="41"/>
      <c r="RWU1005" s="41"/>
      <c r="RWV1005" s="41"/>
      <c r="RWW1005" s="41"/>
      <c r="RWX1005" s="41"/>
      <c r="RWY1005" s="41"/>
      <c r="RWZ1005" s="41"/>
      <c r="RXA1005" s="41"/>
      <c r="RXB1005" s="41"/>
      <c r="RXC1005" s="41"/>
      <c r="RXD1005" s="41"/>
      <c r="RXE1005" s="41"/>
      <c r="RXF1005" s="41"/>
      <c r="RXG1005" s="41"/>
      <c r="RXH1005" s="41"/>
      <c r="RXI1005" s="41"/>
      <c r="RXJ1005" s="41"/>
      <c r="RXK1005" s="41"/>
      <c r="RXL1005" s="41"/>
      <c r="RXM1005" s="41"/>
      <c r="RXN1005" s="41"/>
      <c r="RXO1005" s="41"/>
      <c r="RXP1005" s="41"/>
      <c r="RXQ1005" s="41"/>
      <c r="RXR1005" s="41"/>
      <c r="RXS1005" s="41"/>
      <c r="RXT1005" s="41"/>
      <c r="RXU1005" s="41"/>
      <c r="RXV1005" s="41"/>
      <c r="RXW1005" s="41"/>
      <c r="RXX1005" s="41"/>
      <c r="RXY1005" s="41"/>
      <c r="RXZ1005" s="41"/>
      <c r="RYA1005" s="41"/>
      <c r="RYB1005" s="41"/>
      <c r="RYC1005" s="41"/>
      <c r="RYD1005" s="41"/>
      <c r="RYE1005" s="41"/>
      <c r="RYF1005" s="41"/>
      <c r="RYG1005" s="41"/>
      <c r="RYH1005" s="41"/>
      <c r="RYI1005" s="41"/>
      <c r="RYJ1005" s="41"/>
      <c r="RYK1005" s="41"/>
      <c r="RYL1005" s="41"/>
      <c r="RYM1005" s="41"/>
      <c r="RYN1005" s="41"/>
      <c r="RYO1005" s="41"/>
      <c r="RYP1005" s="41"/>
      <c r="RYQ1005" s="41"/>
      <c r="RYR1005" s="41"/>
      <c r="RYS1005" s="41"/>
      <c r="RYT1005" s="41"/>
      <c r="RYU1005" s="41"/>
      <c r="RYV1005" s="41"/>
      <c r="RYW1005" s="41"/>
      <c r="RYX1005" s="41"/>
      <c r="RYY1005" s="41"/>
      <c r="RYZ1005" s="41"/>
      <c r="RZA1005" s="41"/>
      <c r="RZB1005" s="41"/>
      <c r="RZC1005" s="41"/>
      <c r="RZD1005" s="41"/>
      <c r="RZE1005" s="41"/>
      <c r="RZF1005" s="41"/>
      <c r="RZG1005" s="41"/>
      <c r="RZH1005" s="41"/>
      <c r="RZI1005" s="41"/>
      <c r="RZJ1005" s="41"/>
      <c r="RZK1005" s="41"/>
      <c r="RZL1005" s="41"/>
      <c r="RZM1005" s="41"/>
      <c r="RZN1005" s="41"/>
      <c r="RZO1005" s="41"/>
      <c r="RZP1005" s="41"/>
      <c r="RZQ1005" s="41"/>
      <c r="RZR1005" s="41"/>
      <c r="RZS1005" s="41"/>
      <c r="RZT1005" s="41"/>
      <c r="RZU1005" s="41"/>
      <c r="RZV1005" s="41"/>
      <c r="RZW1005" s="41"/>
      <c r="RZX1005" s="41"/>
      <c r="RZY1005" s="41"/>
      <c r="RZZ1005" s="41"/>
      <c r="SAA1005" s="41"/>
      <c r="SAB1005" s="41"/>
      <c r="SAC1005" s="41"/>
      <c r="SAD1005" s="41"/>
      <c r="SAE1005" s="41"/>
      <c r="SAF1005" s="41"/>
      <c r="SAG1005" s="41"/>
      <c r="SAH1005" s="41"/>
      <c r="SAI1005" s="41"/>
      <c r="SAJ1005" s="41"/>
      <c r="SAK1005" s="41"/>
      <c r="SAL1005" s="41"/>
      <c r="SAM1005" s="41"/>
      <c r="SAN1005" s="41"/>
      <c r="SAO1005" s="41"/>
      <c r="SAP1005" s="41"/>
      <c r="SAQ1005" s="41"/>
      <c r="SAR1005" s="41"/>
      <c r="SAS1005" s="41"/>
      <c r="SAT1005" s="41"/>
      <c r="SAU1005" s="41"/>
      <c r="SAV1005" s="41"/>
      <c r="SAW1005" s="41"/>
      <c r="SAX1005" s="41"/>
      <c r="SAY1005" s="41"/>
      <c r="SAZ1005" s="41"/>
      <c r="SBA1005" s="41"/>
      <c r="SBB1005" s="41"/>
      <c r="SBC1005" s="41"/>
      <c r="SBD1005" s="41"/>
      <c r="SBE1005" s="41"/>
      <c r="SBF1005" s="41"/>
      <c r="SBG1005" s="41"/>
      <c r="SBH1005" s="41"/>
      <c r="SBI1005" s="41"/>
      <c r="SBJ1005" s="41"/>
      <c r="SBK1005" s="41"/>
      <c r="SBL1005" s="41"/>
      <c r="SBM1005" s="41"/>
      <c r="SBN1005" s="41"/>
      <c r="SBO1005" s="41"/>
      <c r="SBP1005" s="41"/>
      <c r="SBQ1005" s="41"/>
      <c r="SBR1005" s="41"/>
      <c r="SBS1005" s="41"/>
      <c r="SBT1005" s="41"/>
      <c r="SBU1005" s="41"/>
      <c r="SBV1005" s="41"/>
      <c r="SBW1005" s="41"/>
      <c r="SBX1005" s="41"/>
      <c r="SBY1005" s="41"/>
      <c r="SBZ1005" s="41"/>
      <c r="SCA1005" s="41"/>
      <c r="SCB1005" s="41"/>
      <c r="SCC1005" s="41"/>
      <c r="SCD1005" s="41"/>
      <c r="SCE1005" s="41"/>
      <c r="SCF1005" s="41"/>
      <c r="SCG1005" s="41"/>
      <c r="SCH1005" s="41"/>
      <c r="SCI1005" s="41"/>
      <c r="SCJ1005" s="41"/>
      <c r="SCK1005" s="41"/>
      <c r="SCL1005" s="41"/>
      <c r="SCM1005" s="41"/>
      <c r="SCN1005" s="41"/>
      <c r="SCO1005" s="41"/>
      <c r="SCP1005" s="41"/>
      <c r="SCQ1005" s="41"/>
      <c r="SCR1005" s="41"/>
      <c r="SCS1005" s="41"/>
      <c r="SCT1005" s="41"/>
      <c r="SCU1005" s="41"/>
      <c r="SCV1005" s="41"/>
      <c r="SCW1005" s="41"/>
      <c r="SCX1005" s="41"/>
      <c r="SCY1005" s="41"/>
      <c r="SCZ1005" s="41"/>
      <c r="SDA1005" s="41"/>
      <c r="SDB1005" s="41"/>
      <c r="SDC1005" s="41"/>
      <c r="SDD1005" s="41"/>
      <c r="SDE1005" s="41"/>
      <c r="SDF1005" s="41"/>
      <c r="SDG1005" s="41"/>
      <c r="SDH1005" s="41"/>
      <c r="SDI1005" s="41"/>
      <c r="SDJ1005" s="41"/>
      <c r="SDK1005" s="41"/>
      <c r="SDL1005" s="41"/>
      <c r="SDM1005" s="41"/>
      <c r="SDN1005" s="41"/>
      <c r="SDO1005" s="41"/>
      <c r="SDP1005" s="41"/>
      <c r="SDQ1005" s="41"/>
      <c r="SDR1005" s="41"/>
      <c r="SDS1005" s="41"/>
      <c r="SDT1005" s="41"/>
      <c r="SDU1005" s="41"/>
      <c r="SDV1005" s="41"/>
      <c r="SDW1005" s="41"/>
      <c r="SDX1005" s="41"/>
      <c r="SDY1005" s="41"/>
      <c r="SDZ1005" s="41"/>
      <c r="SEA1005" s="41"/>
      <c r="SEB1005" s="41"/>
      <c r="SEC1005" s="41"/>
      <c r="SED1005" s="41"/>
      <c r="SEE1005" s="41"/>
      <c r="SEF1005" s="41"/>
      <c r="SEG1005" s="41"/>
      <c r="SEH1005" s="41"/>
      <c r="SEI1005" s="41"/>
      <c r="SEJ1005" s="41"/>
      <c r="SEK1005" s="41"/>
      <c r="SEL1005" s="41"/>
      <c r="SEM1005" s="41"/>
      <c r="SEN1005" s="41"/>
      <c r="SEO1005" s="41"/>
      <c r="SEP1005" s="41"/>
      <c r="SEQ1005" s="41"/>
      <c r="SER1005" s="41"/>
      <c r="SES1005" s="41"/>
      <c r="SET1005" s="41"/>
      <c r="SEU1005" s="41"/>
      <c r="SEV1005" s="41"/>
      <c r="SEW1005" s="41"/>
      <c r="SEX1005" s="41"/>
      <c r="SEY1005" s="41"/>
      <c r="SEZ1005" s="41"/>
      <c r="SFA1005" s="41"/>
      <c r="SFB1005" s="41"/>
      <c r="SFC1005" s="41"/>
      <c r="SFD1005" s="41"/>
      <c r="SFE1005" s="41"/>
      <c r="SFF1005" s="41"/>
      <c r="SFG1005" s="41"/>
      <c r="SFH1005" s="41"/>
      <c r="SFI1005" s="41"/>
      <c r="SFJ1005" s="41"/>
      <c r="SFK1005" s="41"/>
      <c r="SFL1005" s="41"/>
      <c r="SFM1005" s="41"/>
      <c r="SFN1005" s="41"/>
      <c r="SFO1005" s="41"/>
      <c r="SFP1005" s="41"/>
      <c r="SFQ1005" s="41"/>
      <c r="SFR1005" s="41"/>
      <c r="SFS1005" s="41"/>
      <c r="SFT1005" s="41"/>
      <c r="SFU1005" s="41"/>
      <c r="SFV1005" s="41"/>
      <c r="SFW1005" s="41"/>
      <c r="SFX1005" s="41"/>
      <c r="SFY1005" s="41"/>
      <c r="SFZ1005" s="41"/>
      <c r="SGA1005" s="41"/>
      <c r="SGB1005" s="41"/>
      <c r="SGC1005" s="41"/>
      <c r="SGD1005" s="41"/>
      <c r="SGE1005" s="41"/>
      <c r="SGF1005" s="41"/>
      <c r="SGG1005" s="41"/>
      <c r="SGH1005" s="41"/>
      <c r="SGI1005" s="41"/>
      <c r="SGJ1005" s="41"/>
      <c r="SGK1005" s="41"/>
      <c r="SGL1005" s="41"/>
      <c r="SGM1005" s="41"/>
      <c r="SGN1005" s="41"/>
      <c r="SGO1005" s="41"/>
      <c r="SGP1005" s="41"/>
      <c r="SGQ1005" s="41"/>
      <c r="SGR1005" s="41"/>
      <c r="SGS1005" s="41"/>
      <c r="SGT1005" s="41"/>
      <c r="SGU1005" s="41"/>
      <c r="SGV1005" s="41"/>
      <c r="SGW1005" s="41"/>
      <c r="SGX1005" s="41"/>
      <c r="SGY1005" s="41"/>
      <c r="SGZ1005" s="41"/>
      <c r="SHA1005" s="41"/>
      <c r="SHB1005" s="41"/>
      <c r="SHC1005" s="41"/>
      <c r="SHD1005" s="41"/>
      <c r="SHE1005" s="41"/>
      <c r="SHF1005" s="41"/>
      <c r="SHG1005" s="41"/>
      <c r="SHH1005" s="41"/>
      <c r="SHI1005" s="41"/>
      <c r="SHJ1005" s="41"/>
      <c r="SHK1005" s="41"/>
      <c r="SHL1005" s="41"/>
      <c r="SHM1005" s="41"/>
      <c r="SHN1005" s="41"/>
      <c r="SHO1005" s="41"/>
      <c r="SHP1005" s="41"/>
      <c r="SHQ1005" s="41"/>
      <c r="SHR1005" s="41"/>
      <c r="SHS1005" s="41"/>
      <c r="SHT1005" s="41"/>
      <c r="SHU1005" s="41"/>
      <c r="SHV1005" s="41"/>
      <c r="SHW1005" s="41"/>
      <c r="SHX1005" s="41"/>
      <c r="SHY1005" s="41"/>
      <c r="SHZ1005" s="41"/>
      <c r="SIA1005" s="41"/>
      <c r="SIB1005" s="41"/>
      <c r="SIC1005" s="41"/>
      <c r="SID1005" s="41"/>
      <c r="SIE1005" s="41"/>
      <c r="SIF1005" s="41"/>
      <c r="SIG1005" s="41"/>
      <c r="SIH1005" s="41"/>
      <c r="SII1005" s="41"/>
      <c r="SIJ1005" s="41"/>
      <c r="SIK1005" s="41"/>
      <c r="SIL1005" s="41"/>
      <c r="SIM1005" s="41"/>
      <c r="SIN1005" s="41"/>
      <c r="SIO1005" s="41"/>
      <c r="SIP1005" s="41"/>
      <c r="SIQ1005" s="41"/>
      <c r="SIR1005" s="41"/>
      <c r="SIS1005" s="41"/>
      <c r="SIT1005" s="41"/>
      <c r="SIU1005" s="41"/>
      <c r="SIV1005" s="41"/>
      <c r="SIW1005" s="41"/>
      <c r="SIX1005" s="41"/>
      <c r="SIY1005" s="41"/>
      <c r="SIZ1005" s="41"/>
      <c r="SJA1005" s="41"/>
      <c r="SJB1005" s="41"/>
      <c r="SJC1005" s="41"/>
      <c r="SJD1005" s="41"/>
      <c r="SJE1005" s="41"/>
      <c r="SJF1005" s="41"/>
      <c r="SJG1005" s="41"/>
      <c r="SJH1005" s="41"/>
      <c r="SJI1005" s="41"/>
      <c r="SJJ1005" s="41"/>
      <c r="SJK1005" s="41"/>
      <c r="SJL1005" s="41"/>
      <c r="SJM1005" s="41"/>
      <c r="SJN1005" s="41"/>
      <c r="SJO1005" s="41"/>
      <c r="SJP1005" s="41"/>
      <c r="SJQ1005" s="41"/>
      <c r="SJR1005" s="41"/>
      <c r="SJS1005" s="41"/>
      <c r="SJT1005" s="41"/>
      <c r="SJU1005" s="41"/>
      <c r="SJV1005" s="41"/>
      <c r="SJW1005" s="41"/>
      <c r="SJX1005" s="41"/>
      <c r="SJY1005" s="41"/>
      <c r="SJZ1005" s="41"/>
      <c r="SKA1005" s="41"/>
      <c r="SKB1005" s="41"/>
      <c r="SKC1005" s="41"/>
      <c r="SKD1005" s="41"/>
      <c r="SKE1005" s="41"/>
      <c r="SKF1005" s="41"/>
      <c r="SKG1005" s="41"/>
      <c r="SKH1005" s="41"/>
      <c r="SKI1005" s="41"/>
      <c r="SKJ1005" s="41"/>
      <c r="SKK1005" s="41"/>
      <c r="SKL1005" s="41"/>
      <c r="SKM1005" s="41"/>
      <c r="SKN1005" s="41"/>
      <c r="SKO1005" s="41"/>
      <c r="SKP1005" s="41"/>
      <c r="SKQ1005" s="41"/>
      <c r="SKR1005" s="41"/>
      <c r="SKS1005" s="41"/>
      <c r="SKT1005" s="41"/>
      <c r="SKU1005" s="41"/>
      <c r="SKV1005" s="41"/>
      <c r="SKW1005" s="41"/>
      <c r="SKX1005" s="41"/>
      <c r="SKY1005" s="41"/>
      <c r="SKZ1005" s="41"/>
      <c r="SLA1005" s="41"/>
      <c r="SLB1005" s="41"/>
      <c r="SLC1005" s="41"/>
      <c r="SLD1005" s="41"/>
      <c r="SLE1005" s="41"/>
      <c r="SLF1005" s="41"/>
      <c r="SLG1005" s="41"/>
      <c r="SLH1005" s="41"/>
      <c r="SLI1005" s="41"/>
      <c r="SLJ1005" s="41"/>
      <c r="SLK1005" s="41"/>
      <c r="SLL1005" s="41"/>
      <c r="SLM1005" s="41"/>
      <c r="SLN1005" s="41"/>
      <c r="SLO1005" s="41"/>
      <c r="SLP1005" s="41"/>
      <c r="SLQ1005" s="41"/>
      <c r="SLR1005" s="41"/>
      <c r="SLS1005" s="41"/>
      <c r="SLT1005" s="41"/>
      <c r="SLU1005" s="41"/>
      <c r="SLV1005" s="41"/>
      <c r="SLW1005" s="41"/>
      <c r="SLX1005" s="41"/>
      <c r="SLY1005" s="41"/>
      <c r="SLZ1005" s="41"/>
      <c r="SMA1005" s="41"/>
      <c r="SMB1005" s="41"/>
      <c r="SMC1005" s="41"/>
      <c r="SMD1005" s="41"/>
      <c r="SME1005" s="41"/>
      <c r="SMF1005" s="41"/>
      <c r="SMG1005" s="41"/>
      <c r="SMH1005" s="41"/>
      <c r="SMI1005" s="41"/>
      <c r="SMJ1005" s="41"/>
      <c r="SMK1005" s="41"/>
      <c r="SML1005" s="41"/>
      <c r="SMM1005" s="41"/>
      <c r="SMN1005" s="41"/>
      <c r="SMO1005" s="41"/>
      <c r="SMP1005" s="41"/>
      <c r="SMQ1005" s="41"/>
      <c r="SMR1005" s="41"/>
      <c r="SMS1005" s="41"/>
      <c r="SMT1005" s="41"/>
      <c r="SMU1005" s="41"/>
      <c r="SMV1005" s="41"/>
      <c r="SMW1005" s="41"/>
      <c r="SMX1005" s="41"/>
      <c r="SMY1005" s="41"/>
      <c r="SMZ1005" s="41"/>
      <c r="SNA1005" s="41"/>
      <c r="SNB1005" s="41"/>
      <c r="SNC1005" s="41"/>
      <c r="SND1005" s="41"/>
      <c r="SNE1005" s="41"/>
      <c r="SNF1005" s="41"/>
      <c r="SNG1005" s="41"/>
      <c r="SNH1005" s="41"/>
      <c r="SNI1005" s="41"/>
      <c r="SNJ1005" s="41"/>
      <c r="SNK1005" s="41"/>
      <c r="SNL1005" s="41"/>
      <c r="SNM1005" s="41"/>
      <c r="SNN1005" s="41"/>
      <c r="SNO1005" s="41"/>
      <c r="SNP1005" s="41"/>
      <c r="SNQ1005" s="41"/>
      <c r="SNR1005" s="41"/>
      <c r="SNS1005" s="41"/>
      <c r="SNT1005" s="41"/>
      <c r="SNU1005" s="41"/>
      <c r="SNV1005" s="41"/>
      <c r="SNW1005" s="41"/>
      <c r="SNX1005" s="41"/>
      <c r="SNY1005" s="41"/>
      <c r="SNZ1005" s="41"/>
      <c r="SOA1005" s="41"/>
      <c r="SOB1005" s="41"/>
      <c r="SOC1005" s="41"/>
      <c r="SOD1005" s="41"/>
      <c r="SOE1005" s="41"/>
      <c r="SOF1005" s="41"/>
      <c r="SOG1005" s="41"/>
      <c r="SOH1005" s="41"/>
      <c r="SOI1005" s="41"/>
      <c r="SOJ1005" s="41"/>
      <c r="SOK1005" s="41"/>
      <c r="SOL1005" s="41"/>
      <c r="SOM1005" s="41"/>
      <c r="SON1005" s="41"/>
      <c r="SOO1005" s="41"/>
      <c r="SOP1005" s="41"/>
      <c r="SOQ1005" s="41"/>
      <c r="SOR1005" s="41"/>
      <c r="SOS1005" s="41"/>
      <c r="SOT1005" s="41"/>
      <c r="SOU1005" s="41"/>
      <c r="SOV1005" s="41"/>
      <c r="SOW1005" s="41"/>
      <c r="SOX1005" s="41"/>
      <c r="SOY1005" s="41"/>
      <c r="SOZ1005" s="41"/>
      <c r="SPA1005" s="41"/>
      <c r="SPB1005" s="41"/>
      <c r="SPC1005" s="41"/>
      <c r="SPD1005" s="41"/>
      <c r="SPE1005" s="41"/>
      <c r="SPF1005" s="41"/>
      <c r="SPG1005" s="41"/>
      <c r="SPH1005" s="41"/>
      <c r="SPI1005" s="41"/>
      <c r="SPJ1005" s="41"/>
      <c r="SPK1005" s="41"/>
      <c r="SPL1005" s="41"/>
      <c r="SPM1005" s="41"/>
      <c r="SPN1005" s="41"/>
      <c r="SPO1005" s="41"/>
      <c r="SPP1005" s="41"/>
      <c r="SPQ1005" s="41"/>
      <c r="SPR1005" s="41"/>
      <c r="SPS1005" s="41"/>
      <c r="SPT1005" s="41"/>
      <c r="SPU1005" s="41"/>
      <c r="SPV1005" s="41"/>
      <c r="SPW1005" s="41"/>
      <c r="SPX1005" s="41"/>
      <c r="SPY1005" s="41"/>
      <c r="SPZ1005" s="41"/>
      <c r="SQA1005" s="41"/>
      <c r="SQB1005" s="41"/>
      <c r="SQC1005" s="41"/>
      <c r="SQD1005" s="41"/>
      <c r="SQE1005" s="41"/>
      <c r="SQF1005" s="41"/>
      <c r="SQG1005" s="41"/>
      <c r="SQH1005" s="41"/>
      <c r="SQI1005" s="41"/>
      <c r="SQJ1005" s="41"/>
      <c r="SQK1005" s="41"/>
      <c r="SQL1005" s="41"/>
      <c r="SQM1005" s="41"/>
      <c r="SQN1005" s="41"/>
      <c r="SQO1005" s="41"/>
      <c r="SQP1005" s="41"/>
      <c r="SQQ1005" s="41"/>
      <c r="SQR1005" s="41"/>
      <c r="SQS1005" s="41"/>
      <c r="SQT1005" s="41"/>
      <c r="SQU1005" s="41"/>
      <c r="SQV1005" s="41"/>
      <c r="SQW1005" s="41"/>
      <c r="SQX1005" s="41"/>
      <c r="SQY1005" s="41"/>
      <c r="SQZ1005" s="41"/>
      <c r="SRA1005" s="41"/>
      <c r="SRB1005" s="41"/>
      <c r="SRC1005" s="41"/>
      <c r="SRD1005" s="41"/>
      <c r="SRE1005" s="41"/>
      <c r="SRF1005" s="41"/>
      <c r="SRG1005" s="41"/>
      <c r="SRH1005" s="41"/>
      <c r="SRI1005" s="41"/>
      <c r="SRJ1005" s="41"/>
      <c r="SRK1005" s="41"/>
      <c r="SRL1005" s="41"/>
      <c r="SRM1005" s="41"/>
      <c r="SRN1005" s="41"/>
      <c r="SRO1005" s="41"/>
      <c r="SRP1005" s="41"/>
      <c r="SRQ1005" s="41"/>
      <c r="SRR1005" s="41"/>
      <c r="SRS1005" s="41"/>
      <c r="SRT1005" s="41"/>
      <c r="SRU1005" s="41"/>
      <c r="SRV1005" s="41"/>
      <c r="SRW1005" s="41"/>
      <c r="SRX1005" s="41"/>
      <c r="SRY1005" s="41"/>
      <c r="SRZ1005" s="41"/>
      <c r="SSA1005" s="41"/>
      <c r="SSB1005" s="41"/>
      <c r="SSC1005" s="41"/>
      <c r="SSD1005" s="41"/>
      <c r="SSE1005" s="41"/>
      <c r="SSF1005" s="41"/>
      <c r="SSG1005" s="41"/>
      <c r="SSH1005" s="41"/>
      <c r="SSI1005" s="41"/>
      <c r="SSJ1005" s="41"/>
      <c r="SSK1005" s="41"/>
      <c r="SSL1005" s="41"/>
      <c r="SSM1005" s="41"/>
      <c r="SSN1005" s="41"/>
      <c r="SSO1005" s="41"/>
      <c r="SSP1005" s="41"/>
      <c r="SSQ1005" s="41"/>
      <c r="SSR1005" s="41"/>
      <c r="SSS1005" s="41"/>
      <c r="SST1005" s="41"/>
      <c r="SSU1005" s="41"/>
      <c r="SSV1005" s="41"/>
      <c r="SSW1005" s="41"/>
      <c r="SSX1005" s="41"/>
      <c r="SSY1005" s="41"/>
      <c r="SSZ1005" s="41"/>
      <c r="STA1005" s="41"/>
      <c r="STB1005" s="41"/>
      <c r="STC1005" s="41"/>
      <c r="STD1005" s="41"/>
      <c r="STE1005" s="41"/>
      <c r="STF1005" s="41"/>
      <c r="STG1005" s="41"/>
      <c r="STH1005" s="41"/>
      <c r="STI1005" s="41"/>
      <c r="STJ1005" s="41"/>
      <c r="STK1005" s="41"/>
      <c r="STL1005" s="41"/>
      <c r="STM1005" s="41"/>
      <c r="STN1005" s="41"/>
      <c r="STO1005" s="41"/>
      <c r="STP1005" s="41"/>
      <c r="STQ1005" s="41"/>
      <c r="STR1005" s="41"/>
      <c r="STS1005" s="41"/>
      <c r="STT1005" s="41"/>
      <c r="STU1005" s="41"/>
      <c r="STV1005" s="41"/>
      <c r="STW1005" s="41"/>
      <c r="STX1005" s="41"/>
      <c r="STY1005" s="41"/>
      <c r="STZ1005" s="41"/>
      <c r="SUA1005" s="41"/>
      <c r="SUB1005" s="41"/>
      <c r="SUC1005" s="41"/>
      <c r="SUD1005" s="41"/>
      <c r="SUE1005" s="41"/>
      <c r="SUF1005" s="41"/>
      <c r="SUG1005" s="41"/>
      <c r="SUH1005" s="41"/>
      <c r="SUI1005" s="41"/>
      <c r="SUJ1005" s="41"/>
      <c r="SUK1005" s="41"/>
      <c r="SUL1005" s="41"/>
      <c r="SUM1005" s="41"/>
      <c r="SUN1005" s="41"/>
      <c r="SUO1005" s="41"/>
      <c r="SUP1005" s="41"/>
      <c r="SUQ1005" s="41"/>
      <c r="SUR1005" s="41"/>
      <c r="SUS1005" s="41"/>
      <c r="SUT1005" s="41"/>
      <c r="SUU1005" s="41"/>
      <c r="SUV1005" s="41"/>
      <c r="SUW1005" s="41"/>
      <c r="SUX1005" s="41"/>
      <c r="SUY1005" s="41"/>
      <c r="SUZ1005" s="41"/>
      <c r="SVA1005" s="41"/>
      <c r="SVB1005" s="41"/>
      <c r="SVC1005" s="41"/>
      <c r="SVD1005" s="41"/>
      <c r="SVE1005" s="41"/>
      <c r="SVF1005" s="41"/>
      <c r="SVG1005" s="41"/>
      <c r="SVH1005" s="41"/>
      <c r="SVI1005" s="41"/>
      <c r="SVJ1005" s="41"/>
      <c r="SVK1005" s="41"/>
      <c r="SVL1005" s="41"/>
      <c r="SVM1005" s="41"/>
      <c r="SVN1005" s="41"/>
      <c r="SVO1005" s="41"/>
      <c r="SVP1005" s="41"/>
      <c r="SVQ1005" s="41"/>
      <c r="SVR1005" s="41"/>
      <c r="SVS1005" s="41"/>
      <c r="SVT1005" s="41"/>
      <c r="SVU1005" s="41"/>
      <c r="SVV1005" s="41"/>
      <c r="SVW1005" s="41"/>
      <c r="SVX1005" s="41"/>
      <c r="SVY1005" s="41"/>
      <c r="SVZ1005" s="41"/>
      <c r="SWA1005" s="41"/>
      <c r="SWB1005" s="41"/>
      <c r="SWC1005" s="41"/>
      <c r="SWD1005" s="41"/>
      <c r="SWE1005" s="41"/>
      <c r="SWF1005" s="41"/>
      <c r="SWG1005" s="41"/>
      <c r="SWH1005" s="41"/>
      <c r="SWI1005" s="41"/>
      <c r="SWJ1005" s="41"/>
      <c r="SWK1005" s="41"/>
      <c r="SWL1005" s="41"/>
      <c r="SWM1005" s="41"/>
      <c r="SWN1005" s="41"/>
      <c r="SWO1005" s="41"/>
      <c r="SWP1005" s="41"/>
      <c r="SWQ1005" s="41"/>
      <c r="SWR1005" s="41"/>
      <c r="SWS1005" s="41"/>
      <c r="SWT1005" s="41"/>
      <c r="SWU1005" s="41"/>
      <c r="SWV1005" s="41"/>
      <c r="SWW1005" s="41"/>
      <c r="SWX1005" s="41"/>
      <c r="SWY1005" s="41"/>
      <c r="SWZ1005" s="41"/>
      <c r="SXA1005" s="41"/>
      <c r="SXB1005" s="41"/>
      <c r="SXC1005" s="41"/>
      <c r="SXD1005" s="41"/>
      <c r="SXE1005" s="41"/>
      <c r="SXF1005" s="41"/>
      <c r="SXG1005" s="41"/>
      <c r="SXH1005" s="41"/>
      <c r="SXI1005" s="41"/>
      <c r="SXJ1005" s="41"/>
      <c r="SXK1005" s="41"/>
      <c r="SXL1005" s="41"/>
      <c r="SXM1005" s="41"/>
      <c r="SXN1005" s="41"/>
      <c r="SXO1005" s="41"/>
      <c r="SXP1005" s="41"/>
      <c r="SXQ1005" s="41"/>
      <c r="SXR1005" s="41"/>
      <c r="SXS1005" s="41"/>
      <c r="SXT1005" s="41"/>
      <c r="SXU1005" s="41"/>
      <c r="SXV1005" s="41"/>
      <c r="SXW1005" s="41"/>
      <c r="SXX1005" s="41"/>
      <c r="SXY1005" s="41"/>
      <c r="SXZ1005" s="41"/>
      <c r="SYA1005" s="41"/>
      <c r="SYB1005" s="41"/>
      <c r="SYC1005" s="41"/>
      <c r="SYD1005" s="41"/>
      <c r="SYE1005" s="41"/>
      <c r="SYF1005" s="41"/>
      <c r="SYG1005" s="41"/>
      <c r="SYH1005" s="41"/>
      <c r="SYI1005" s="41"/>
      <c r="SYJ1005" s="41"/>
      <c r="SYK1005" s="41"/>
      <c r="SYL1005" s="41"/>
      <c r="SYM1005" s="41"/>
      <c r="SYN1005" s="41"/>
      <c r="SYO1005" s="41"/>
      <c r="SYP1005" s="41"/>
      <c r="SYQ1005" s="41"/>
      <c r="SYR1005" s="41"/>
      <c r="SYS1005" s="41"/>
      <c r="SYT1005" s="41"/>
      <c r="SYU1005" s="41"/>
      <c r="SYV1005" s="41"/>
      <c r="SYW1005" s="41"/>
      <c r="SYX1005" s="41"/>
      <c r="SYY1005" s="41"/>
      <c r="SYZ1005" s="41"/>
      <c r="SZA1005" s="41"/>
      <c r="SZB1005" s="41"/>
      <c r="SZC1005" s="41"/>
      <c r="SZD1005" s="41"/>
      <c r="SZE1005" s="41"/>
      <c r="SZF1005" s="41"/>
      <c r="SZG1005" s="41"/>
      <c r="SZH1005" s="41"/>
      <c r="SZI1005" s="41"/>
      <c r="SZJ1005" s="41"/>
      <c r="SZK1005" s="41"/>
      <c r="SZL1005" s="41"/>
      <c r="SZM1005" s="41"/>
      <c r="SZN1005" s="41"/>
      <c r="SZO1005" s="41"/>
      <c r="SZP1005" s="41"/>
      <c r="SZQ1005" s="41"/>
      <c r="SZR1005" s="41"/>
      <c r="SZS1005" s="41"/>
      <c r="SZT1005" s="41"/>
      <c r="SZU1005" s="41"/>
      <c r="SZV1005" s="41"/>
      <c r="SZW1005" s="41"/>
      <c r="SZX1005" s="41"/>
      <c r="SZY1005" s="41"/>
      <c r="SZZ1005" s="41"/>
      <c r="TAA1005" s="41"/>
      <c r="TAB1005" s="41"/>
      <c r="TAC1005" s="41"/>
      <c r="TAD1005" s="41"/>
      <c r="TAE1005" s="41"/>
      <c r="TAF1005" s="41"/>
      <c r="TAG1005" s="41"/>
      <c r="TAH1005" s="41"/>
      <c r="TAI1005" s="41"/>
      <c r="TAJ1005" s="41"/>
      <c r="TAK1005" s="41"/>
      <c r="TAL1005" s="41"/>
      <c r="TAM1005" s="41"/>
      <c r="TAN1005" s="41"/>
      <c r="TAO1005" s="41"/>
      <c r="TAP1005" s="41"/>
      <c r="TAQ1005" s="41"/>
      <c r="TAR1005" s="41"/>
      <c r="TAS1005" s="41"/>
      <c r="TAT1005" s="41"/>
      <c r="TAU1005" s="41"/>
      <c r="TAV1005" s="41"/>
      <c r="TAW1005" s="41"/>
      <c r="TAX1005" s="41"/>
      <c r="TAY1005" s="41"/>
      <c r="TAZ1005" s="41"/>
      <c r="TBA1005" s="41"/>
      <c r="TBB1005" s="41"/>
      <c r="TBC1005" s="41"/>
      <c r="TBD1005" s="41"/>
      <c r="TBE1005" s="41"/>
      <c r="TBF1005" s="41"/>
      <c r="TBG1005" s="41"/>
      <c r="TBH1005" s="41"/>
      <c r="TBI1005" s="41"/>
      <c r="TBJ1005" s="41"/>
      <c r="TBK1005" s="41"/>
      <c r="TBL1005" s="41"/>
      <c r="TBM1005" s="41"/>
      <c r="TBN1005" s="41"/>
      <c r="TBO1005" s="41"/>
      <c r="TBP1005" s="41"/>
      <c r="TBQ1005" s="41"/>
      <c r="TBR1005" s="41"/>
      <c r="TBS1005" s="41"/>
      <c r="TBT1005" s="41"/>
      <c r="TBU1005" s="41"/>
      <c r="TBV1005" s="41"/>
      <c r="TBW1005" s="41"/>
      <c r="TBX1005" s="41"/>
      <c r="TBY1005" s="41"/>
      <c r="TBZ1005" s="41"/>
      <c r="TCA1005" s="41"/>
      <c r="TCB1005" s="41"/>
      <c r="TCC1005" s="41"/>
      <c r="TCD1005" s="41"/>
      <c r="TCE1005" s="41"/>
      <c r="TCF1005" s="41"/>
      <c r="TCG1005" s="41"/>
      <c r="TCH1005" s="41"/>
      <c r="TCI1005" s="41"/>
      <c r="TCJ1005" s="41"/>
      <c r="TCK1005" s="41"/>
      <c r="TCL1005" s="41"/>
      <c r="TCM1005" s="41"/>
      <c r="TCN1005" s="41"/>
      <c r="TCO1005" s="41"/>
      <c r="TCP1005" s="41"/>
      <c r="TCQ1005" s="41"/>
      <c r="TCR1005" s="41"/>
      <c r="TCS1005" s="41"/>
      <c r="TCT1005" s="41"/>
      <c r="TCU1005" s="41"/>
      <c r="TCV1005" s="41"/>
      <c r="TCW1005" s="41"/>
      <c r="TCX1005" s="41"/>
      <c r="TCY1005" s="41"/>
      <c r="TCZ1005" s="41"/>
      <c r="TDA1005" s="41"/>
      <c r="TDB1005" s="41"/>
      <c r="TDC1005" s="41"/>
      <c r="TDD1005" s="41"/>
      <c r="TDE1005" s="41"/>
      <c r="TDF1005" s="41"/>
      <c r="TDG1005" s="41"/>
      <c r="TDH1005" s="41"/>
      <c r="TDI1005" s="41"/>
      <c r="TDJ1005" s="41"/>
      <c r="TDK1005" s="41"/>
      <c r="TDL1005" s="41"/>
      <c r="TDM1005" s="41"/>
      <c r="TDN1005" s="41"/>
      <c r="TDO1005" s="41"/>
      <c r="TDP1005" s="41"/>
      <c r="TDQ1005" s="41"/>
      <c r="TDR1005" s="41"/>
      <c r="TDS1005" s="41"/>
      <c r="TDT1005" s="41"/>
      <c r="TDU1005" s="41"/>
      <c r="TDV1005" s="41"/>
      <c r="TDW1005" s="41"/>
      <c r="TDX1005" s="41"/>
      <c r="TDY1005" s="41"/>
      <c r="TDZ1005" s="41"/>
      <c r="TEA1005" s="41"/>
      <c r="TEB1005" s="41"/>
      <c r="TEC1005" s="41"/>
      <c r="TED1005" s="41"/>
      <c r="TEE1005" s="41"/>
      <c r="TEF1005" s="41"/>
      <c r="TEG1005" s="41"/>
      <c r="TEH1005" s="41"/>
      <c r="TEI1005" s="41"/>
      <c r="TEJ1005" s="41"/>
      <c r="TEK1005" s="41"/>
      <c r="TEL1005" s="41"/>
      <c r="TEM1005" s="41"/>
      <c r="TEN1005" s="41"/>
      <c r="TEO1005" s="41"/>
      <c r="TEP1005" s="41"/>
      <c r="TEQ1005" s="41"/>
      <c r="TER1005" s="41"/>
      <c r="TES1005" s="41"/>
      <c r="TET1005" s="41"/>
      <c r="TEU1005" s="41"/>
      <c r="TEV1005" s="41"/>
      <c r="TEW1005" s="41"/>
      <c r="TEX1005" s="41"/>
      <c r="TEY1005" s="41"/>
      <c r="TEZ1005" s="41"/>
      <c r="TFA1005" s="41"/>
      <c r="TFB1005" s="41"/>
      <c r="TFC1005" s="41"/>
      <c r="TFD1005" s="41"/>
      <c r="TFE1005" s="41"/>
      <c r="TFF1005" s="41"/>
      <c r="TFG1005" s="41"/>
      <c r="TFH1005" s="41"/>
      <c r="TFI1005" s="41"/>
      <c r="TFJ1005" s="41"/>
      <c r="TFK1005" s="41"/>
      <c r="TFL1005" s="41"/>
      <c r="TFM1005" s="41"/>
      <c r="TFN1005" s="41"/>
      <c r="TFO1005" s="41"/>
      <c r="TFP1005" s="41"/>
      <c r="TFQ1005" s="41"/>
      <c r="TFR1005" s="41"/>
      <c r="TFS1005" s="41"/>
      <c r="TFT1005" s="41"/>
      <c r="TFU1005" s="41"/>
      <c r="TFV1005" s="41"/>
      <c r="TFW1005" s="41"/>
      <c r="TFX1005" s="41"/>
      <c r="TFY1005" s="41"/>
      <c r="TFZ1005" s="41"/>
      <c r="TGA1005" s="41"/>
      <c r="TGB1005" s="41"/>
      <c r="TGC1005" s="41"/>
      <c r="TGD1005" s="41"/>
      <c r="TGE1005" s="41"/>
      <c r="TGF1005" s="41"/>
      <c r="TGG1005" s="41"/>
      <c r="TGH1005" s="41"/>
      <c r="TGI1005" s="41"/>
      <c r="TGJ1005" s="41"/>
      <c r="TGK1005" s="41"/>
      <c r="TGL1005" s="41"/>
      <c r="TGM1005" s="41"/>
      <c r="TGN1005" s="41"/>
      <c r="TGO1005" s="41"/>
      <c r="TGP1005" s="41"/>
      <c r="TGQ1005" s="41"/>
      <c r="TGR1005" s="41"/>
      <c r="TGS1005" s="41"/>
      <c r="TGT1005" s="41"/>
      <c r="TGU1005" s="41"/>
      <c r="TGV1005" s="41"/>
      <c r="TGW1005" s="41"/>
      <c r="TGX1005" s="41"/>
      <c r="TGY1005" s="41"/>
      <c r="TGZ1005" s="41"/>
      <c r="THA1005" s="41"/>
      <c r="THB1005" s="41"/>
      <c r="THC1005" s="41"/>
      <c r="THD1005" s="41"/>
      <c r="THE1005" s="41"/>
      <c r="THF1005" s="41"/>
      <c r="THG1005" s="41"/>
      <c r="THH1005" s="41"/>
      <c r="THI1005" s="41"/>
      <c r="THJ1005" s="41"/>
      <c r="THK1005" s="41"/>
      <c r="THL1005" s="41"/>
      <c r="THM1005" s="41"/>
      <c r="THN1005" s="41"/>
      <c r="THO1005" s="41"/>
      <c r="THP1005" s="41"/>
      <c r="THQ1005" s="41"/>
      <c r="THR1005" s="41"/>
      <c r="THS1005" s="41"/>
      <c r="THT1005" s="41"/>
      <c r="THU1005" s="41"/>
      <c r="THV1005" s="41"/>
      <c r="THW1005" s="41"/>
      <c r="THX1005" s="41"/>
      <c r="THY1005" s="41"/>
      <c r="THZ1005" s="41"/>
      <c r="TIA1005" s="41"/>
      <c r="TIB1005" s="41"/>
      <c r="TIC1005" s="41"/>
      <c r="TID1005" s="41"/>
      <c r="TIE1005" s="41"/>
      <c r="TIF1005" s="41"/>
      <c r="TIG1005" s="41"/>
      <c r="TIH1005" s="41"/>
      <c r="TII1005" s="41"/>
      <c r="TIJ1005" s="41"/>
      <c r="TIK1005" s="41"/>
      <c r="TIL1005" s="41"/>
      <c r="TIM1005" s="41"/>
      <c r="TIN1005" s="41"/>
      <c r="TIO1005" s="41"/>
      <c r="TIP1005" s="41"/>
      <c r="TIQ1005" s="41"/>
      <c r="TIR1005" s="41"/>
      <c r="TIS1005" s="41"/>
      <c r="TIT1005" s="41"/>
      <c r="TIU1005" s="41"/>
      <c r="TIV1005" s="41"/>
      <c r="TIW1005" s="41"/>
      <c r="TIX1005" s="41"/>
      <c r="TIY1005" s="41"/>
      <c r="TIZ1005" s="41"/>
      <c r="TJA1005" s="41"/>
      <c r="TJB1005" s="41"/>
      <c r="TJC1005" s="41"/>
      <c r="TJD1005" s="41"/>
      <c r="TJE1005" s="41"/>
      <c r="TJF1005" s="41"/>
      <c r="TJG1005" s="41"/>
      <c r="TJH1005" s="41"/>
      <c r="TJI1005" s="41"/>
      <c r="TJJ1005" s="41"/>
      <c r="TJK1005" s="41"/>
      <c r="TJL1005" s="41"/>
      <c r="TJM1005" s="41"/>
      <c r="TJN1005" s="41"/>
      <c r="TJO1005" s="41"/>
      <c r="TJP1005" s="41"/>
      <c r="TJQ1005" s="41"/>
      <c r="TJR1005" s="41"/>
      <c r="TJS1005" s="41"/>
      <c r="TJT1005" s="41"/>
      <c r="TJU1005" s="41"/>
      <c r="TJV1005" s="41"/>
      <c r="TJW1005" s="41"/>
      <c r="TJX1005" s="41"/>
      <c r="TJY1005" s="41"/>
      <c r="TJZ1005" s="41"/>
      <c r="TKA1005" s="41"/>
      <c r="TKB1005" s="41"/>
      <c r="TKC1005" s="41"/>
      <c r="TKD1005" s="41"/>
      <c r="TKE1005" s="41"/>
      <c r="TKF1005" s="41"/>
      <c r="TKG1005" s="41"/>
      <c r="TKH1005" s="41"/>
      <c r="TKI1005" s="41"/>
      <c r="TKJ1005" s="41"/>
      <c r="TKK1005" s="41"/>
      <c r="TKL1005" s="41"/>
      <c r="TKM1005" s="41"/>
      <c r="TKN1005" s="41"/>
      <c r="TKO1005" s="41"/>
      <c r="TKP1005" s="41"/>
      <c r="TKQ1005" s="41"/>
      <c r="TKR1005" s="41"/>
      <c r="TKS1005" s="41"/>
      <c r="TKT1005" s="41"/>
      <c r="TKU1005" s="41"/>
      <c r="TKV1005" s="41"/>
      <c r="TKW1005" s="41"/>
      <c r="TKX1005" s="41"/>
      <c r="TKY1005" s="41"/>
      <c r="TKZ1005" s="41"/>
      <c r="TLA1005" s="41"/>
      <c r="TLB1005" s="41"/>
      <c r="TLC1005" s="41"/>
      <c r="TLD1005" s="41"/>
      <c r="TLE1005" s="41"/>
      <c r="TLF1005" s="41"/>
      <c r="TLG1005" s="41"/>
      <c r="TLH1005" s="41"/>
      <c r="TLI1005" s="41"/>
      <c r="TLJ1005" s="41"/>
      <c r="TLK1005" s="41"/>
      <c r="TLL1005" s="41"/>
      <c r="TLM1005" s="41"/>
      <c r="TLN1005" s="41"/>
      <c r="TLO1005" s="41"/>
      <c r="TLP1005" s="41"/>
      <c r="TLQ1005" s="41"/>
      <c r="TLR1005" s="41"/>
      <c r="TLS1005" s="41"/>
      <c r="TLT1005" s="41"/>
      <c r="TLU1005" s="41"/>
      <c r="TLV1005" s="41"/>
      <c r="TLW1005" s="41"/>
      <c r="TLX1005" s="41"/>
      <c r="TLY1005" s="41"/>
      <c r="TLZ1005" s="41"/>
      <c r="TMA1005" s="41"/>
      <c r="TMB1005" s="41"/>
      <c r="TMC1005" s="41"/>
      <c r="TMD1005" s="41"/>
      <c r="TME1005" s="41"/>
      <c r="TMF1005" s="41"/>
      <c r="TMG1005" s="41"/>
      <c r="TMH1005" s="41"/>
      <c r="TMI1005" s="41"/>
      <c r="TMJ1005" s="41"/>
      <c r="TMK1005" s="41"/>
      <c r="TML1005" s="41"/>
      <c r="TMM1005" s="41"/>
      <c r="TMN1005" s="41"/>
      <c r="TMO1005" s="41"/>
      <c r="TMP1005" s="41"/>
      <c r="TMQ1005" s="41"/>
      <c r="TMR1005" s="41"/>
      <c r="TMS1005" s="41"/>
      <c r="TMT1005" s="41"/>
      <c r="TMU1005" s="41"/>
      <c r="TMV1005" s="41"/>
      <c r="TMW1005" s="41"/>
      <c r="TMX1005" s="41"/>
      <c r="TMY1005" s="41"/>
      <c r="TMZ1005" s="41"/>
      <c r="TNA1005" s="41"/>
      <c r="TNB1005" s="41"/>
      <c r="TNC1005" s="41"/>
      <c r="TND1005" s="41"/>
      <c r="TNE1005" s="41"/>
      <c r="TNF1005" s="41"/>
      <c r="TNG1005" s="41"/>
      <c r="TNH1005" s="41"/>
      <c r="TNI1005" s="41"/>
      <c r="TNJ1005" s="41"/>
      <c r="TNK1005" s="41"/>
      <c r="TNL1005" s="41"/>
      <c r="TNM1005" s="41"/>
      <c r="TNN1005" s="41"/>
      <c r="TNO1005" s="41"/>
      <c r="TNP1005" s="41"/>
      <c r="TNQ1005" s="41"/>
      <c r="TNR1005" s="41"/>
      <c r="TNS1005" s="41"/>
      <c r="TNT1005" s="41"/>
      <c r="TNU1005" s="41"/>
      <c r="TNV1005" s="41"/>
      <c r="TNW1005" s="41"/>
      <c r="TNX1005" s="41"/>
      <c r="TNY1005" s="41"/>
      <c r="TNZ1005" s="41"/>
      <c r="TOA1005" s="41"/>
      <c r="TOB1005" s="41"/>
      <c r="TOC1005" s="41"/>
      <c r="TOD1005" s="41"/>
      <c r="TOE1005" s="41"/>
      <c r="TOF1005" s="41"/>
      <c r="TOG1005" s="41"/>
      <c r="TOH1005" s="41"/>
      <c r="TOI1005" s="41"/>
      <c r="TOJ1005" s="41"/>
      <c r="TOK1005" s="41"/>
      <c r="TOL1005" s="41"/>
      <c r="TOM1005" s="41"/>
      <c r="TON1005" s="41"/>
      <c r="TOO1005" s="41"/>
      <c r="TOP1005" s="41"/>
      <c r="TOQ1005" s="41"/>
      <c r="TOR1005" s="41"/>
      <c r="TOS1005" s="41"/>
      <c r="TOT1005" s="41"/>
      <c r="TOU1005" s="41"/>
      <c r="TOV1005" s="41"/>
      <c r="TOW1005" s="41"/>
      <c r="TOX1005" s="41"/>
      <c r="TOY1005" s="41"/>
      <c r="TOZ1005" s="41"/>
      <c r="TPA1005" s="41"/>
      <c r="TPB1005" s="41"/>
      <c r="TPC1005" s="41"/>
      <c r="TPD1005" s="41"/>
      <c r="TPE1005" s="41"/>
      <c r="TPF1005" s="41"/>
      <c r="TPG1005" s="41"/>
      <c r="TPH1005" s="41"/>
      <c r="TPI1005" s="41"/>
      <c r="TPJ1005" s="41"/>
      <c r="TPK1005" s="41"/>
      <c r="TPL1005" s="41"/>
      <c r="TPM1005" s="41"/>
      <c r="TPN1005" s="41"/>
      <c r="TPO1005" s="41"/>
      <c r="TPP1005" s="41"/>
      <c r="TPQ1005" s="41"/>
      <c r="TPR1005" s="41"/>
      <c r="TPS1005" s="41"/>
      <c r="TPT1005" s="41"/>
      <c r="TPU1005" s="41"/>
      <c r="TPV1005" s="41"/>
      <c r="TPW1005" s="41"/>
      <c r="TPX1005" s="41"/>
      <c r="TPY1005" s="41"/>
      <c r="TPZ1005" s="41"/>
      <c r="TQA1005" s="41"/>
      <c r="TQB1005" s="41"/>
      <c r="TQC1005" s="41"/>
      <c r="TQD1005" s="41"/>
      <c r="TQE1005" s="41"/>
      <c r="TQF1005" s="41"/>
      <c r="TQG1005" s="41"/>
      <c r="TQH1005" s="41"/>
      <c r="TQI1005" s="41"/>
      <c r="TQJ1005" s="41"/>
      <c r="TQK1005" s="41"/>
      <c r="TQL1005" s="41"/>
      <c r="TQM1005" s="41"/>
      <c r="TQN1005" s="41"/>
      <c r="TQO1005" s="41"/>
      <c r="TQP1005" s="41"/>
      <c r="TQQ1005" s="41"/>
      <c r="TQR1005" s="41"/>
      <c r="TQS1005" s="41"/>
      <c r="TQT1005" s="41"/>
      <c r="TQU1005" s="41"/>
      <c r="TQV1005" s="41"/>
      <c r="TQW1005" s="41"/>
      <c r="TQX1005" s="41"/>
      <c r="TQY1005" s="41"/>
      <c r="TQZ1005" s="41"/>
      <c r="TRA1005" s="41"/>
      <c r="TRB1005" s="41"/>
      <c r="TRC1005" s="41"/>
      <c r="TRD1005" s="41"/>
      <c r="TRE1005" s="41"/>
      <c r="TRF1005" s="41"/>
      <c r="TRG1005" s="41"/>
      <c r="TRH1005" s="41"/>
      <c r="TRI1005" s="41"/>
      <c r="TRJ1005" s="41"/>
      <c r="TRK1005" s="41"/>
      <c r="TRL1005" s="41"/>
      <c r="TRM1005" s="41"/>
      <c r="TRN1005" s="41"/>
      <c r="TRO1005" s="41"/>
      <c r="TRP1005" s="41"/>
      <c r="TRQ1005" s="41"/>
      <c r="TRR1005" s="41"/>
      <c r="TRS1005" s="41"/>
      <c r="TRT1005" s="41"/>
      <c r="TRU1005" s="41"/>
      <c r="TRV1005" s="41"/>
      <c r="TRW1005" s="41"/>
      <c r="TRX1005" s="41"/>
      <c r="TRY1005" s="41"/>
      <c r="TRZ1005" s="41"/>
      <c r="TSA1005" s="41"/>
      <c r="TSB1005" s="41"/>
      <c r="TSC1005" s="41"/>
      <c r="TSD1005" s="41"/>
      <c r="TSE1005" s="41"/>
      <c r="TSF1005" s="41"/>
      <c r="TSG1005" s="41"/>
      <c r="TSH1005" s="41"/>
      <c r="TSI1005" s="41"/>
      <c r="TSJ1005" s="41"/>
      <c r="TSK1005" s="41"/>
      <c r="TSL1005" s="41"/>
      <c r="TSM1005" s="41"/>
      <c r="TSN1005" s="41"/>
      <c r="TSO1005" s="41"/>
      <c r="TSP1005" s="41"/>
      <c r="TSQ1005" s="41"/>
      <c r="TSR1005" s="41"/>
      <c r="TSS1005" s="41"/>
      <c r="TST1005" s="41"/>
      <c r="TSU1005" s="41"/>
      <c r="TSV1005" s="41"/>
      <c r="TSW1005" s="41"/>
      <c r="TSX1005" s="41"/>
      <c r="TSY1005" s="41"/>
      <c r="TSZ1005" s="41"/>
      <c r="TTA1005" s="41"/>
      <c r="TTB1005" s="41"/>
      <c r="TTC1005" s="41"/>
      <c r="TTD1005" s="41"/>
      <c r="TTE1005" s="41"/>
      <c r="TTF1005" s="41"/>
      <c r="TTG1005" s="41"/>
      <c r="TTH1005" s="41"/>
      <c r="TTI1005" s="41"/>
      <c r="TTJ1005" s="41"/>
      <c r="TTK1005" s="41"/>
      <c r="TTL1005" s="41"/>
      <c r="TTM1005" s="41"/>
      <c r="TTN1005" s="41"/>
      <c r="TTO1005" s="41"/>
      <c r="TTP1005" s="41"/>
      <c r="TTQ1005" s="41"/>
      <c r="TTR1005" s="41"/>
      <c r="TTS1005" s="41"/>
      <c r="TTT1005" s="41"/>
      <c r="TTU1005" s="41"/>
      <c r="TTV1005" s="41"/>
      <c r="TTW1005" s="41"/>
      <c r="TTX1005" s="41"/>
      <c r="TTY1005" s="41"/>
      <c r="TTZ1005" s="41"/>
      <c r="TUA1005" s="41"/>
      <c r="TUB1005" s="41"/>
      <c r="TUC1005" s="41"/>
      <c r="TUD1005" s="41"/>
      <c r="TUE1005" s="41"/>
      <c r="TUF1005" s="41"/>
      <c r="TUG1005" s="41"/>
      <c r="TUH1005" s="41"/>
      <c r="TUI1005" s="41"/>
      <c r="TUJ1005" s="41"/>
      <c r="TUK1005" s="41"/>
      <c r="TUL1005" s="41"/>
      <c r="TUM1005" s="41"/>
      <c r="TUN1005" s="41"/>
      <c r="TUO1005" s="41"/>
      <c r="TUP1005" s="41"/>
      <c r="TUQ1005" s="41"/>
      <c r="TUR1005" s="41"/>
      <c r="TUS1005" s="41"/>
      <c r="TUT1005" s="41"/>
      <c r="TUU1005" s="41"/>
      <c r="TUV1005" s="41"/>
      <c r="TUW1005" s="41"/>
      <c r="TUX1005" s="41"/>
      <c r="TUY1005" s="41"/>
      <c r="TUZ1005" s="41"/>
      <c r="TVA1005" s="41"/>
      <c r="TVB1005" s="41"/>
      <c r="TVC1005" s="41"/>
      <c r="TVD1005" s="41"/>
      <c r="TVE1005" s="41"/>
      <c r="TVF1005" s="41"/>
      <c r="TVG1005" s="41"/>
      <c r="TVH1005" s="41"/>
      <c r="TVI1005" s="41"/>
      <c r="TVJ1005" s="41"/>
      <c r="TVK1005" s="41"/>
      <c r="TVL1005" s="41"/>
      <c r="TVM1005" s="41"/>
      <c r="TVN1005" s="41"/>
      <c r="TVO1005" s="41"/>
      <c r="TVP1005" s="41"/>
      <c r="TVQ1005" s="41"/>
      <c r="TVR1005" s="41"/>
      <c r="TVS1005" s="41"/>
      <c r="TVT1005" s="41"/>
      <c r="TVU1005" s="41"/>
      <c r="TVV1005" s="41"/>
      <c r="TVW1005" s="41"/>
      <c r="TVX1005" s="41"/>
      <c r="TVY1005" s="41"/>
      <c r="TVZ1005" s="41"/>
      <c r="TWA1005" s="41"/>
      <c r="TWB1005" s="41"/>
      <c r="TWC1005" s="41"/>
      <c r="TWD1005" s="41"/>
      <c r="TWE1005" s="41"/>
      <c r="TWF1005" s="41"/>
      <c r="TWG1005" s="41"/>
      <c r="TWH1005" s="41"/>
      <c r="TWI1005" s="41"/>
      <c r="TWJ1005" s="41"/>
      <c r="TWK1005" s="41"/>
      <c r="TWL1005" s="41"/>
      <c r="TWM1005" s="41"/>
      <c r="TWN1005" s="41"/>
      <c r="TWO1005" s="41"/>
      <c r="TWP1005" s="41"/>
      <c r="TWQ1005" s="41"/>
      <c r="TWR1005" s="41"/>
      <c r="TWS1005" s="41"/>
      <c r="TWT1005" s="41"/>
      <c r="TWU1005" s="41"/>
      <c r="TWV1005" s="41"/>
      <c r="TWW1005" s="41"/>
      <c r="TWX1005" s="41"/>
      <c r="TWY1005" s="41"/>
      <c r="TWZ1005" s="41"/>
      <c r="TXA1005" s="41"/>
      <c r="TXB1005" s="41"/>
      <c r="TXC1005" s="41"/>
      <c r="TXD1005" s="41"/>
      <c r="TXE1005" s="41"/>
      <c r="TXF1005" s="41"/>
      <c r="TXG1005" s="41"/>
      <c r="TXH1005" s="41"/>
      <c r="TXI1005" s="41"/>
      <c r="TXJ1005" s="41"/>
      <c r="TXK1005" s="41"/>
      <c r="TXL1005" s="41"/>
      <c r="TXM1005" s="41"/>
      <c r="TXN1005" s="41"/>
      <c r="TXO1005" s="41"/>
      <c r="TXP1005" s="41"/>
      <c r="TXQ1005" s="41"/>
      <c r="TXR1005" s="41"/>
      <c r="TXS1005" s="41"/>
      <c r="TXT1005" s="41"/>
      <c r="TXU1005" s="41"/>
      <c r="TXV1005" s="41"/>
      <c r="TXW1005" s="41"/>
      <c r="TXX1005" s="41"/>
      <c r="TXY1005" s="41"/>
      <c r="TXZ1005" s="41"/>
      <c r="TYA1005" s="41"/>
      <c r="TYB1005" s="41"/>
      <c r="TYC1005" s="41"/>
      <c r="TYD1005" s="41"/>
      <c r="TYE1005" s="41"/>
      <c r="TYF1005" s="41"/>
      <c r="TYG1005" s="41"/>
      <c r="TYH1005" s="41"/>
      <c r="TYI1005" s="41"/>
      <c r="TYJ1005" s="41"/>
      <c r="TYK1005" s="41"/>
      <c r="TYL1005" s="41"/>
      <c r="TYM1005" s="41"/>
      <c r="TYN1005" s="41"/>
      <c r="TYO1005" s="41"/>
      <c r="TYP1005" s="41"/>
      <c r="TYQ1005" s="41"/>
      <c r="TYR1005" s="41"/>
      <c r="TYS1005" s="41"/>
      <c r="TYT1005" s="41"/>
      <c r="TYU1005" s="41"/>
      <c r="TYV1005" s="41"/>
      <c r="TYW1005" s="41"/>
      <c r="TYX1005" s="41"/>
      <c r="TYY1005" s="41"/>
      <c r="TYZ1005" s="41"/>
      <c r="TZA1005" s="41"/>
      <c r="TZB1005" s="41"/>
      <c r="TZC1005" s="41"/>
      <c r="TZD1005" s="41"/>
      <c r="TZE1005" s="41"/>
      <c r="TZF1005" s="41"/>
      <c r="TZG1005" s="41"/>
      <c r="TZH1005" s="41"/>
      <c r="TZI1005" s="41"/>
      <c r="TZJ1005" s="41"/>
      <c r="TZK1005" s="41"/>
      <c r="TZL1005" s="41"/>
      <c r="TZM1005" s="41"/>
      <c r="TZN1005" s="41"/>
      <c r="TZO1005" s="41"/>
      <c r="TZP1005" s="41"/>
      <c r="TZQ1005" s="41"/>
      <c r="TZR1005" s="41"/>
      <c r="TZS1005" s="41"/>
      <c r="TZT1005" s="41"/>
      <c r="TZU1005" s="41"/>
      <c r="TZV1005" s="41"/>
      <c r="TZW1005" s="41"/>
      <c r="TZX1005" s="41"/>
      <c r="TZY1005" s="41"/>
      <c r="TZZ1005" s="41"/>
      <c r="UAA1005" s="41"/>
      <c r="UAB1005" s="41"/>
      <c r="UAC1005" s="41"/>
      <c r="UAD1005" s="41"/>
      <c r="UAE1005" s="41"/>
      <c r="UAF1005" s="41"/>
      <c r="UAG1005" s="41"/>
      <c r="UAH1005" s="41"/>
      <c r="UAI1005" s="41"/>
      <c r="UAJ1005" s="41"/>
      <c r="UAK1005" s="41"/>
      <c r="UAL1005" s="41"/>
      <c r="UAM1005" s="41"/>
      <c r="UAN1005" s="41"/>
      <c r="UAO1005" s="41"/>
      <c r="UAP1005" s="41"/>
      <c r="UAQ1005" s="41"/>
      <c r="UAR1005" s="41"/>
      <c r="UAS1005" s="41"/>
      <c r="UAT1005" s="41"/>
      <c r="UAU1005" s="41"/>
      <c r="UAV1005" s="41"/>
      <c r="UAW1005" s="41"/>
      <c r="UAX1005" s="41"/>
      <c r="UAY1005" s="41"/>
      <c r="UAZ1005" s="41"/>
      <c r="UBA1005" s="41"/>
      <c r="UBB1005" s="41"/>
      <c r="UBC1005" s="41"/>
      <c r="UBD1005" s="41"/>
      <c r="UBE1005" s="41"/>
      <c r="UBF1005" s="41"/>
      <c r="UBG1005" s="41"/>
      <c r="UBH1005" s="41"/>
      <c r="UBI1005" s="41"/>
      <c r="UBJ1005" s="41"/>
      <c r="UBK1005" s="41"/>
      <c r="UBL1005" s="41"/>
      <c r="UBM1005" s="41"/>
      <c r="UBN1005" s="41"/>
      <c r="UBO1005" s="41"/>
      <c r="UBP1005" s="41"/>
      <c r="UBQ1005" s="41"/>
      <c r="UBR1005" s="41"/>
      <c r="UBS1005" s="41"/>
      <c r="UBT1005" s="41"/>
      <c r="UBU1005" s="41"/>
      <c r="UBV1005" s="41"/>
      <c r="UBW1005" s="41"/>
      <c r="UBX1005" s="41"/>
      <c r="UBY1005" s="41"/>
      <c r="UBZ1005" s="41"/>
      <c r="UCA1005" s="41"/>
      <c r="UCB1005" s="41"/>
      <c r="UCC1005" s="41"/>
      <c r="UCD1005" s="41"/>
      <c r="UCE1005" s="41"/>
      <c r="UCF1005" s="41"/>
      <c r="UCG1005" s="41"/>
      <c r="UCH1005" s="41"/>
      <c r="UCI1005" s="41"/>
      <c r="UCJ1005" s="41"/>
      <c r="UCK1005" s="41"/>
      <c r="UCL1005" s="41"/>
      <c r="UCM1005" s="41"/>
      <c r="UCN1005" s="41"/>
      <c r="UCO1005" s="41"/>
      <c r="UCP1005" s="41"/>
      <c r="UCQ1005" s="41"/>
      <c r="UCR1005" s="41"/>
      <c r="UCS1005" s="41"/>
      <c r="UCT1005" s="41"/>
      <c r="UCU1005" s="41"/>
      <c r="UCV1005" s="41"/>
      <c r="UCW1005" s="41"/>
      <c r="UCX1005" s="41"/>
      <c r="UCY1005" s="41"/>
      <c r="UCZ1005" s="41"/>
      <c r="UDA1005" s="41"/>
      <c r="UDB1005" s="41"/>
      <c r="UDC1005" s="41"/>
      <c r="UDD1005" s="41"/>
      <c r="UDE1005" s="41"/>
      <c r="UDF1005" s="41"/>
      <c r="UDG1005" s="41"/>
      <c r="UDH1005" s="41"/>
      <c r="UDI1005" s="41"/>
      <c r="UDJ1005" s="41"/>
      <c r="UDK1005" s="41"/>
      <c r="UDL1005" s="41"/>
      <c r="UDM1005" s="41"/>
      <c r="UDN1005" s="41"/>
      <c r="UDO1005" s="41"/>
      <c r="UDP1005" s="41"/>
      <c r="UDQ1005" s="41"/>
      <c r="UDR1005" s="41"/>
      <c r="UDS1005" s="41"/>
      <c r="UDT1005" s="41"/>
      <c r="UDU1005" s="41"/>
      <c r="UDV1005" s="41"/>
      <c r="UDW1005" s="41"/>
      <c r="UDX1005" s="41"/>
      <c r="UDY1005" s="41"/>
      <c r="UDZ1005" s="41"/>
      <c r="UEA1005" s="41"/>
      <c r="UEB1005" s="41"/>
      <c r="UEC1005" s="41"/>
      <c r="UED1005" s="41"/>
      <c r="UEE1005" s="41"/>
      <c r="UEF1005" s="41"/>
      <c r="UEG1005" s="41"/>
      <c r="UEH1005" s="41"/>
      <c r="UEI1005" s="41"/>
      <c r="UEJ1005" s="41"/>
      <c r="UEK1005" s="41"/>
      <c r="UEL1005" s="41"/>
      <c r="UEM1005" s="41"/>
      <c r="UEN1005" s="41"/>
      <c r="UEO1005" s="41"/>
      <c r="UEP1005" s="41"/>
      <c r="UEQ1005" s="41"/>
      <c r="UER1005" s="41"/>
      <c r="UES1005" s="41"/>
      <c r="UET1005" s="41"/>
      <c r="UEU1005" s="41"/>
      <c r="UEV1005" s="41"/>
      <c r="UEW1005" s="41"/>
      <c r="UEX1005" s="41"/>
      <c r="UEY1005" s="41"/>
      <c r="UEZ1005" s="41"/>
      <c r="UFA1005" s="41"/>
      <c r="UFB1005" s="41"/>
      <c r="UFC1005" s="41"/>
      <c r="UFD1005" s="41"/>
      <c r="UFE1005" s="41"/>
      <c r="UFF1005" s="41"/>
      <c r="UFG1005" s="41"/>
      <c r="UFH1005" s="41"/>
      <c r="UFI1005" s="41"/>
      <c r="UFJ1005" s="41"/>
      <c r="UFK1005" s="41"/>
      <c r="UFL1005" s="41"/>
      <c r="UFM1005" s="41"/>
      <c r="UFN1005" s="41"/>
      <c r="UFO1005" s="41"/>
      <c r="UFP1005" s="41"/>
      <c r="UFQ1005" s="41"/>
      <c r="UFR1005" s="41"/>
      <c r="UFS1005" s="41"/>
      <c r="UFT1005" s="41"/>
      <c r="UFU1005" s="41"/>
      <c r="UFV1005" s="41"/>
      <c r="UFW1005" s="41"/>
      <c r="UFX1005" s="41"/>
      <c r="UFY1005" s="41"/>
      <c r="UFZ1005" s="41"/>
      <c r="UGA1005" s="41"/>
      <c r="UGB1005" s="41"/>
      <c r="UGC1005" s="41"/>
      <c r="UGD1005" s="41"/>
      <c r="UGE1005" s="41"/>
      <c r="UGF1005" s="41"/>
      <c r="UGG1005" s="41"/>
      <c r="UGH1005" s="41"/>
      <c r="UGI1005" s="41"/>
      <c r="UGJ1005" s="41"/>
      <c r="UGK1005" s="41"/>
      <c r="UGL1005" s="41"/>
      <c r="UGM1005" s="41"/>
      <c r="UGN1005" s="41"/>
      <c r="UGO1005" s="41"/>
      <c r="UGP1005" s="41"/>
      <c r="UGQ1005" s="41"/>
      <c r="UGR1005" s="41"/>
      <c r="UGS1005" s="41"/>
      <c r="UGT1005" s="41"/>
      <c r="UGU1005" s="41"/>
      <c r="UGV1005" s="41"/>
      <c r="UGW1005" s="41"/>
      <c r="UGX1005" s="41"/>
      <c r="UGY1005" s="41"/>
      <c r="UGZ1005" s="41"/>
      <c r="UHA1005" s="41"/>
      <c r="UHB1005" s="41"/>
      <c r="UHC1005" s="41"/>
      <c r="UHD1005" s="41"/>
      <c r="UHE1005" s="41"/>
      <c r="UHF1005" s="41"/>
      <c r="UHG1005" s="41"/>
      <c r="UHH1005" s="41"/>
      <c r="UHI1005" s="41"/>
      <c r="UHJ1005" s="41"/>
      <c r="UHK1005" s="41"/>
      <c r="UHL1005" s="41"/>
      <c r="UHM1005" s="41"/>
      <c r="UHN1005" s="41"/>
      <c r="UHO1005" s="41"/>
      <c r="UHP1005" s="41"/>
      <c r="UHQ1005" s="41"/>
      <c r="UHR1005" s="41"/>
      <c r="UHS1005" s="41"/>
      <c r="UHT1005" s="41"/>
      <c r="UHU1005" s="41"/>
      <c r="UHV1005" s="41"/>
      <c r="UHW1005" s="41"/>
      <c r="UHX1005" s="41"/>
      <c r="UHY1005" s="41"/>
      <c r="UHZ1005" s="41"/>
      <c r="UIA1005" s="41"/>
      <c r="UIB1005" s="41"/>
      <c r="UIC1005" s="41"/>
      <c r="UID1005" s="41"/>
      <c r="UIE1005" s="41"/>
      <c r="UIF1005" s="41"/>
      <c r="UIG1005" s="41"/>
      <c r="UIH1005" s="41"/>
      <c r="UII1005" s="41"/>
      <c r="UIJ1005" s="41"/>
      <c r="UIK1005" s="41"/>
      <c r="UIL1005" s="41"/>
      <c r="UIM1005" s="41"/>
      <c r="UIN1005" s="41"/>
      <c r="UIO1005" s="41"/>
      <c r="UIP1005" s="41"/>
      <c r="UIQ1005" s="41"/>
      <c r="UIR1005" s="41"/>
      <c r="UIS1005" s="41"/>
      <c r="UIT1005" s="41"/>
      <c r="UIU1005" s="41"/>
      <c r="UIV1005" s="41"/>
      <c r="UIW1005" s="41"/>
      <c r="UIX1005" s="41"/>
      <c r="UIY1005" s="41"/>
      <c r="UIZ1005" s="41"/>
      <c r="UJA1005" s="41"/>
      <c r="UJB1005" s="41"/>
      <c r="UJC1005" s="41"/>
      <c r="UJD1005" s="41"/>
      <c r="UJE1005" s="41"/>
      <c r="UJF1005" s="41"/>
      <c r="UJG1005" s="41"/>
      <c r="UJH1005" s="41"/>
      <c r="UJI1005" s="41"/>
      <c r="UJJ1005" s="41"/>
      <c r="UJK1005" s="41"/>
      <c r="UJL1005" s="41"/>
      <c r="UJM1005" s="41"/>
      <c r="UJN1005" s="41"/>
      <c r="UJO1005" s="41"/>
      <c r="UJP1005" s="41"/>
      <c r="UJQ1005" s="41"/>
      <c r="UJR1005" s="41"/>
      <c r="UJS1005" s="41"/>
      <c r="UJT1005" s="41"/>
      <c r="UJU1005" s="41"/>
      <c r="UJV1005" s="41"/>
      <c r="UJW1005" s="41"/>
      <c r="UJX1005" s="41"/>
      <c r="UJY1005" s="41"/>
      <c r="UJZ1005" s="41"/>
      <c r="UKA1005" s="41"/>
      <c r="UKB1005" s="41"/>
      <c r="UKC1005" s="41"/>
      <c r="UKD1005" s="41"/>
      <c r="UKE1005" s="41"/>
      <c r="UKF1005" s="41"/>
      <c r="UKG1005" s="41"/>
      <c r="UKH1005" s="41"/>
      <c r="UKI1005" s="41"/>
      <c r="UKJ1005" s="41"/>
      <c r="UKK1005" s="41"/>
      <c r="UKL1005" s="41"/>
      <c r="UKM1005" s="41"/>
      <c r="UKN1005" s="41"/>
      <c r="UKO1005" s="41"/>
      <c r="UKP1005" s="41"/>
      <c r="UKQ1005" s="41"/>
      <c r="UKR1005" s="41"/>
      <c r="UKS1005" s="41"/>
      <c r="UKT1005" s="41"/>
      <c r="UKU1005" s="41"/>
      <c r="UKV1005" s="41"/>
      <c r="UKW1005" s="41"/>
      <c r="UKX1005" s="41"/>
      <c r="UKY1005" s="41"/>
      <c r="UKZ1005" s="41"/>
      <c r="ULA1005" s="41"/>
      <c r="ULB1005" s="41"/>
      <c r="ULC1005" s="41"/>
      <c r="ULD1005" s="41"/>
      <c r="ULE1005" s="41"/>
      <c r="ULF1005" s="41"/>
      <c r="ULG1005" s="41"/>
      <c r="ULH1005" s="41"/>
      <c r="ULI1005" s="41"/>
      <c r="ULJ1005" s="41"/>
      <c r="ULK1005" s="41"/>
      <c r="ULL1005" s="41"/>
      <c r="ULM1005" s="41"/>
      <c r="ULN1005" s="41"/>
      <c r="ULO1005" s="41"/>
      <c r="ULP1005" s="41"/>
      <c r="ULQ1005" s="41"/>
      <c r="ULR1005" s="41"/>
      <c r="ULS1005" s="41"/>
      <c r="ULT1005" s="41"/>
      <c r="ULU1005" s="41"/>
      <c r="ULV1005" s="41"/>
      <c r="ULW1005" s="41"/>
      <c r="ULX1005" s="41"/>
      <c r="ULY1005" s="41"/>
      <c r="ULZ1005" s="41"/>
      <c r="UMA1005" s="41"/>
      <c r="UMB1005" s="41"/>
      <c r="UMC1005" s="41"/>
      <c r="UMD1005" s="41"/>
      <c r="UME1005" s="41"/>
      <c r="UMF1005" s="41"/>
      <c r="UMG1005" s="41"/>
      <c r="UMH1005" s="41"/>
      <c r="UMI1005" s="41"/>
      <c r="UMJ1005" s="41"/>
      <c r="UMK1005" s="41"/>
      <c r="UML1005" s="41"/>
      <c r="UMM1005" s="41"/>
      <c r="UMN1005" s="41"/>
      <c r="UMO1005" s="41"/>
      <c r="UMP1005" s="41"/>
      <c r="UMQ1005" s="41"/>
      <c r="UMR1005" s="41"/>
      <c r="UMS1005" s="41"/>
      <c r="UMT1005" s="41"/>
      <c r="UMU1005" s="41"/>
      <c r="UMV1005" s="41"/>
      <c r="UMW1005" s="41"/>
      <c r="UMX1005" s="41"/>
      <c r="UMY1005" s="41"/>
      <c r="UMZ1005" s="41"/>
      <c r="UNA1005" s="41"/>
      <c r="UNB1005" s="41"/>
      <c r="UNC1005" s="41"/>
      <c r="UND1005" s="41"/>
      <c r="UNE1005" s="41"/>
      <c r="UNF1005" s="41"/>
      <c r="UNG1005" s="41"/>
      <c r="UNH1005" s="41"/>
      <c r="UNI1005" s="41"/>
      <c r="UNJ1005" s="41"/>
      <c r="UNK1005" s="41"/>
      <c r="UNL1005" s="41"/>
      <c r="UNM1005" s="41"/>
      <c r="UNN1005" s="41"/>
      <c r="UNO1005" s="41"/>
      <c r="UNP1005" s="41"/>
      <c r="UNQ1005" s="41"/>
      <c r="UNR1005" s="41"/>
      <c r="UNS1005" s="41"/>
      <c r="UNT1005" s="41"/>
      <c r="UNU1005" s="41"/>
      <c r="UNV1005" s="41"/>
      <c r="UNW1005" s="41"/>
      <c r="UNX1005" s="41"/>
      <c r="UNY1005" s="41"/>
      <c r="UNZ1005" s="41"/>
      <c r="UOA1005" s="41"/>
      <c r="UOB1005" s="41"/>
      <c r="UOC1005" s="41"/>
      <c r="UOD1005" s="41"/>
      <c r="UOE1005" s="41"/>
      <c r="UOF1005" s="41"/>
      <c r="UOG1005" s="41"/>
      <c r="UOH1005" s="41"/>
      <c r="UOI1005" s="41"/>
      <c r="UOJ1005" s="41"/>
      <c r="UOK1005" s="41"/>
      <c r="UOL1005" s="41"/>
      <c r="UOM1005" s="41"/>
      <c r="UON1005" s="41"/>
      <c r="UOO1005" s="41"/>
      <c r="UOP1005" s="41"/>
      <c r="UOQ1005" s="41"/>
      <c r="UOR1005" s="41"/>
      <c r="UOS1005" s="41"/>
      <c r="UOT1005" s="41"/>
      <c r="UOU1005" s="41"/>
      <c r="UOV1005" s="41"/>
      <c r="UOW1005" s="41"/>
      <c r="UOX1005" s="41"/>
      <c r="UOY1005" s="41"/>
      <c r="UOZ1005" s="41"/>
      <c r="UPA1005" s="41"/>
      <c r="UPB1005" s="41"/>
      <c r="UPC1005" s="41"/>
      <c r="UPD1005" s="41"/>
      <c r="UPE1005" s="41"/>
      <c r="UPF1005" s="41"/>
      <c r="UPG1005" s="41"/>
      <c r="UPH1005" s="41"/>
      <c r="UPI1005" s="41"/>
      <c r="UPJ1005" s="41"/>
      <c r="UPK1005" s="41"/>
      <c r="UPL1005" s="41"/>
      <c r="UPM1005" s="41"/>
      <c r="UPN1005" s="41"/>
      <c r="UPO1005" s="41"/>
      <c r="UPP1005" s="41"/>
      <c r="UPQ1005" s="41"/>
      <c r="UPR1005" s="41"/>
      <c r="UPS1005" s="41"/>
      <c r="UPT1005" s="41"/>
      <c r="UPU1005" s="41"/>
      <c r="UPV1005" s="41"/>
      <c r="UPW1005" s="41"/>
      <c r="UPX1005" s="41"/>
      <c r="UPY1005" s="41"/>
      <c r="UPZ1005" s="41"/>
      <c r="UQA1005" s="41"/>
      <c r="UQB1005" s="41"/>
      <c r="UQC1005" s="41"/>
      <c r="UQD1005" s="41"/>
      <c r="UQE1005" s="41"/>
      <c r="UQF1005" s="41"/>
      <c r="UQG1005" s="41"/>
      <c r="UQH1005" s="41"/>
      <c r="UQI1005" s="41"/>
      <c r="UQJ1005" s="41"/>
      <c r="UQK1005" s="41"/>
      <c r="UQL1005" s="41"/>
      <c r="UQM1005" s="41"/>
      <c r="UQN1005" s="41"/>
      <c r="UQO1005" s="41"/>
      <c r="UQP1005" s="41"/>
      <c r="UQQ1005" s="41"/>
      <c r="UQR1005" s="41"/>
      <c r="UQS1005" s="41"/>
      <c r="UQT1005" s="41"/>
      <c r="UQU1005" s="41"/>
      <c r="UQV1005" s="41"/>
      <c r="UQW1005" s="41"/>
      <c r="UQX1005" s="41"/>
      <c r="UQY1005" s="41"/>
      <c r="UQZ1005" s="41"/>
      <c r="URA1005" s="41"/>
      <c r="URB1005" s="41"/>
      <c r="URC1005" s="41"/>
      <c r="URD1005" s="41"/>
      <c r="URE1005" s="41"/>
      <c r="URF1005" s="41"/>
      <c r="URG1005" s="41"/>
      <c r="URH1005" s="41"/>
      <c r="URI1005" s="41"/>
      <c r="URJ1005" s="41"/>
      <c r="URK1005" s="41"/>
      <c r="URL1005" s="41"/>
      <c r="URM1005" s="41"/>
      <c r="URN1005" s="41"/>
      <c r="URO1005" s="41"/>
      <c r="URP1005" s="41"/>
      <c r="URQ1005" s="41"/>
      <c r="URR1005" s="41"/>
      <c r="URS1005" s="41"/>
      <c r="URT1005" s="41"/>
      <c r="URU1005" s="41"/>
      <c r="URV1005" s="41"/>
      <c r="URW1005" s="41"/>
      <c r="URX1005" s="41"/>
      <c r="URY1005" s="41"/>
      <c r="URZ1005" s="41"/>
      <c r="USA1005" s="41"/>
      <c r="USB1005" s="41"/>
      <c r="USC1005" s="41"/>
      <c r="USD1005" s="41"/>
      <c r="USE1005" s="41"/>
      <c r="USF1005" s="41"/>
      <c r="USG1005" s="41"/>
      <c r="USH1005" s="41"/>
      <c r="USI1005" s="41"/>
      <c r="USJ1005" s="41"/>
      <c r="USK1005" s="41"/>
      <c r="USL1005" s="41"/>
      <c r="USM1005" s="41"/>
      <c r="USN1005" s="41"/>
      <c r="USO1005" s="41"/>
      <c r="USP1005" s="41"/>
      <c r="USQ1005" s="41"/>
      <c r="USR1005" s="41"/>
      <c r="USS1005" s="41"/>
      <c r="UST1005" s="41"/>
      <c r="USU1005" s="41"/>
      <c r="USV1005" s="41"/>
      <c r="USW1005" s="41"/>
      <c r="USX1005" s="41"/>
      <c r="USY1005" s="41"/>
      <c r="USZ1005" s="41"/>
      <c r="UTA1005" s="41"/>
      <c r="UTB1005" s="41"/>
      <c r="UTC1005" s="41"/>
      <c r="UTD1005" s="41"/>
      <c r="UTE1005" s="41"/>
      <c r="UTF1005" s="41"/>
      <c r="UTG1005" s="41"/>
      <c r="UTH1005" s="41"/>
      <c r="UTI1005" s="41"/>
      <c r="UTJ1005" s="41"/>
      <c r="UTK1005" s="41"/>
      <c r="UTL1005" s="41"/>
      <c r="UTM1005" s="41"/>
      <c r="UTN1005" s="41"/>
      <c r="UTO1005" s="41"/>
      <c r="UTP1005" s="41"/>
      <c r="UTQ1005" s="41"/>
      <c r="UTR1005" s="41"/>
      <c r="UTS1005" s="41"/>
      <c r="UTT1005" s="41"/>
      <c r="UTU1005" s="41"/>
      <c r="UTV1005" s="41"/>
      <c r="UTW1005" s="41"/>
      <c r="UTX1005" s="41"/>
      <c r="UTY1005" s="41"/>
      <c r="UTZ1005" s="41"/>
      <c r="UUA1005" s="41"/>
      <c r="UUB1005" s="41"/>
      <c r="UUC1005" s="41"/>
      <c r="UUD1005" s="41"/>
      <c r="UUE1005" s="41"/>
      <c r="UUF1005" s="41"/>
      <c r="UUG1005" s="41"/>
      <c r="UUH1005" s="41"/>
      <c r="UUI1005" s="41"/>
      <c r="UUJ1005" s="41"/>
      <c r="UUK1005" s="41"/>
      <c r="UUL1005" s="41"/>
      <c r="UUM1005" s="41"/>
      <c r="UUN1005" s="41"/>
      <c r="UUO1005" s="41"/>
      <c r="UUP1005" s="41"/>
      <c r="UUQ1005" s="41"/>
      <c r="UUR1005" s="41"/>
      <c r="UUS1005" s="41"/>
      <c r="UUT1005" s="41"/>
      <c r="UUU1005" s="41"/>
      <c r="UUV1005" s="41"/>
      <c r="UUW1005" s="41"/>
      <c r="UUX1005" s="41"/>
      <c r="UUY1005" s="41"/>
      <c r="UUZ1005" s="41"/>
      <c r="UVA1005" s="41"/>
      <c r="UVB1005" s="41"/>
      <c r="UVC1005" s="41"/>
      <c r="UVD1005" s="41"/>
      <c r="UVE1005" s="41"/>
      <c r="UVF1005" s="41"/>
      <c r="UVG1005" s="41"/>
      <c r="UVH1005" s="41"/>
      <c r="UVI1005" s="41"/>
      <c r="UVJ1005" s="41"/>
      <c r="UVK1005" s="41"/>
      <c r="UVL1005" s="41"/>
      <c r="UVM1005" s="41"/>
      <c r="UVN1005" s="41"/>
      <c r="UVO1005" s="41"/>
      <c r="UVP1005" s="41"/>
      <c r="UVQ1005" s="41"/>
      <c r="UVR1005" s="41"/>
      <c r="UVS1005" s="41"/>
      <c r="UVT1005" s="41"/>
      <c r="UVU1005" s="41"/>
      <c r="UVV1005" s="41"/>
      <c r="UVW1005" s="41"/>
      <c r="UVX1005" s="41"/>
      <c r="UVY1005" s="41"/>
      <c r="UVZ1005" s="41"/>
      <c r="UWA1005" s="41"/>
      <c r="UWB1005" s="41"/>
      <c r="UWC1005" s="41"/>
      <c r="UWD1005" s="41"/>
      <c r="UWE1005" s="41"/>
      <c r="UWF1005" s="41"/>
      <c r="UWG1005" s="41"/>
      <c r="UWH1005" s="41"/>
      <c r="UWI1005" s="41"/>
      <c r="UWJ1005" s="41"/>
      <c r="UWK1005" s="41"/>
      <c r="UWL1005" s="41"/>
      <c r="UWM1005" s="41"/>
      <c r="UWN1005" s="41"/>
      <c r="UWO1005" s="41"/>
      <c r="UWP1005" s="41"/>
      <c r="UWQ1005" s="41"/>
      <c r="UWR1005" s="41"/>
      <c r="UWS1005" s="41"/>
      <c r="UWT1005" s="41"/>
      <c r="UWU1005" s="41"/>
      <c r="UWV1005" s="41"/>
      <c r="UWW1005" s="41"/>
      <c r="UWX1005" s="41"/>
      <c r="UWY1005" s="41"/>
      <c r="UWZ1005" s="41"/>
      <c r="UXA1005" s="41"/>
      <c r="UXB1005" s="41"/>
      <c r="UXC1005" s="41"/>
      <c r="UXD1005" s="41"/>
      <c r="UXE1005" s="41"/>
      <c r="UXF1005" s="41"/>
      <c r="UXG1005" s="41"/>
      <c r="UXH1005" s="41"/>
      <c r="UXI1005" s="41"/>
      <c r="UXJ1005" s="41"/>
      <c r="UXK1005" s="41"/>
      <c r="UXL1005" s="41"/>
      <c r="UXM1005" s="41"/>
      <c r="UXN1005" s="41"/>
      <c r="UXO1005" s="41"/>
      <c r="UXP1005" s="41"/>
      <c r="UXQ1005" s="41"/>
      <c r="UXR1005" s="41"/>
      <c r="UXS1005" s="41"/>
      <c r="UXT1005" s="41"/>
      <c r="UXU1005" s="41"/>
      <c r="UXV1005" s="41"/>
      <c r="UXW1005" s="41"/>
      <c r="UXX1005" s="41"/>
      <c r="UXY1005" s="41"/>
      <c r="UXZ1005" s="41"/>
      <c r="UYA1005" s="41"/>
      <c r="UYB1005" s="41"/>
      <c r="UYC1005" s="41"/>
      <c r="UYD1005" s="41"/>
      <c r="UYE1005" s="41"/>
      <c r="UYF1005" s="41"/>
      <c r="UYG1005" s="41"/>
      <c r="UYH1005" s="41"/>
      <c r="UYI1005" s="41"/>
      <c r="UYJ1005" s="41"/>
      <c r="UYK1005" s="41"/>
      <c r="UYL1005" s="41"/>
      <c r="UYM1005" s="41"/>
      <c r="UYN1005" s="41"/>
      <c r="UYO1005" s="41"/>
      <c r="UYP1005" s="41"/>
      <c r="UYQ1005" s="41"/>
      <c r="UYR1005" s="41"/>
      <c r="UYS1005" s="41"/>
      <c r="UYT1005" s="41"/>
      <c r="UYU1005" s="41"/>
      <c r="UYV1005" s="41"/>
      <c r="UYW1005" s="41"/>
      <c r="UYX1005" s="41"/>
      <c r="UYY1005" s="41"/>
      <c r="UYZ1005" s="41"/>
      <c r="UZA1005" s="41"/>
      <c r="UZB1005" s="41"/>
      <c r="UZC1005" s="41"/>
      <c r="UZD1005" s="41"/>
      <c r="UZE1005" s="41"/>
      <c r="UZF1005" s="41"/>
      <c r="UZG1005" s="41"/>
      <c r="UZH1005" s="41"/>
      <c r="UZI1005" s="41"/>
      <c r="UZJ1005" s="41"/>
      <c r="UZK1005" s="41"/>
      <c r="UZL1005" s="41"/>
      <c r="UZM1005" s="41"/>
      <c r="UZN1005" s="41"/>
      <c r="UZO1005" s="41"/>
      <c r="UZP1005" s="41"/>
      <c r="UZQ1005" s="41"/>
      <c r="UZR1005" s="41"/>
      <c r="UZS1005" s="41"/>
      <c r="UZT1005" s="41"/>
      <c r="UZU1005" s="41"/>
      <c r="UZV1005" s="41"/>
      <c r="UZW1005" s="41"/>
      <c r="UZX1005" s="41"/>
      <c r="UZY1005" s="41"/>
      <c r="UZZ1005" s="41"/>
      <c r="VAA1005" s="41"/>
      <c r="VAB1005" s="41"/>
      <c r="VAC1005" s="41"/>
      <c r="VAD1005" s="41"/>
      <c r="VAE1005" s="41"/>
      <c r="VAF1005" s="41"/>
      <c r="VAG1005" s="41"/>
      <c r="VAH1005" s="41"/>
      <c r="VAI1005" s="41"/>
      <c r="VAJ1005" s="41"/>
      <c r="VAK1005" s="41"/>
      <c r="VAL1005" s="41"/>
      <c r="VAM1005" s="41"/>
      <c r="VAN1005" s="41"/>
      <c r="VAO1005" s="41"/>
      <c r="VAP1005" s="41"/>
      <c r="VAQ1005" s="41"/>
      <c r="VAR1005" s="41"/>
      <c r="VAS1005" s="41"/>
      <c r="VAT1005" s="41"/>
      <c r="VAU1005" s="41"/>
      <c r="VAV1005" s="41"/>
      <c r="VAW1005" s="41"/>
      <c r="VAX1005" s="41"/>
      <c r="VAY1005" s="41"/>
      <c r="VAZ1005" s="41"/>
      <c r="VBA1005" s="41"/>
      <c r="VBB1005" s="41"/>
      <c r="VBC1005" s="41"/>
      <c r="VBD1005" s="41"/>
      <c r="VBE1005" s="41"/>
      <c r="VBF1005" s="41"/>
      <c r="VBG1005" s="41"/>
      <c r="VBH1005" s="41"/>
      <c r="VBI1005" s="41"/>
      <c r="VBJ1005" s="41"/>
      <c r="VBK1005" s="41"/>
      <c r="VBL1005" s="41"/>
      <c r="VBM1005" s="41"/>
      <c r="VBN1005" s="41"/>
      <c r="VBO1005" s="41"/>
      <c r="VBP1005" s="41"/>
      <c r="VBQ1005" s="41"/>
      <c r="VBR1005" s="41"/>
      <c r="VBS1005" s="41"/>
      <c r="VBT1005" s="41"/>
      <c r="VBU1005" s="41"/>
      <c r="VBV1005" s="41"/>
      <c r="VBW1005" s="41"/>
      <c r="VBX1005" s="41"/>
      <c r="VBY1005" s="41"/>
      <c r="VBZ1005" s="41"/>
      <c r="VCA1005" s="41"/>
      <c r="VCB1005" s="41"/>
      <c r="VCC1005" s="41"/>
      <c r="VCD1005" s="41"/>
      <c r="VCE1005" s="41"/>
      <c r="VCF1005" s="41"/>
      <c r="VCG1005" s="41"/>
      <c r="VCH1005" s="41"/>
      <c r="VCI1005" s="41"/>
      <c r="VCJ1005" s="41"/>
      <c r="VCK1005" s="41"/>
      <c r="VCL1005" s="41"/>
      <c r="VCM1005" s="41"/>
      <c r="VCN1005" s="41"/>
      <c r="VCO1005" s="41"/>
      <c r="VCP1005" s="41"/>
      <c r="VCQ1005" s="41"/>
      <c r="VCR1005" s="41"/>
      <c r="VCS1005" s="41"/>
      <c r="VCT1005" s="41"/>
      <c r="VCU1005" s="41"/>
      <c r="VCV1005" s="41"/>
      <c r="VCW1005" s="41"/>
      <c r="VCX1005" s="41"/>
      <c r="VCY1005" s="41"/>
      <c r="VCZ1005" s="41"/>
      <c r="VDA1005" s="41"/>
      <c r="VDB1005" s="41"/>
      <c r="VDC1005" s="41"/>
      <c r="VDD1005" s="41"/>
      <c r="VDE1005" s="41"/>
      <c r="VDF1005" s="41"/>
      <c r="VDG1005" s="41"/>
      <c r="VDH1005" s="41"/>
      <c r="VDI1005" s="41"/>
      <c r="VDJ1005" s="41"/>
      <c r="VDK1005" s="41"/>
      <c r="VDL1005" s="41"/>
      <c r="VDM1005" s="41"/>
      <c r="VDN1005" s="41"/>
      <c r="VDO1005" s="41"/>
      <c r="VDP1005" s="41"/>
      <c r="VDQ1005" s="41"/>
      <c r="VDR1005" s="41"/>
      <c r="VDS1005" s="41"/>
      <c r="VDT1005" s="41"/>
      <c r="VDU1005" s="41"/>
      <c r="VDV1005" s="41"/>
      <c r="VDW1005" s="41"/>
      <c r="VDX1005" s="41"/>
      <c r="VDY1005" s="41"/>
      <c r="VDZ1005" s="41"/>
      <c r="VEA1005" s="41"/>
      <c r="VEB1005" s="41"/>
      <c r="VEC1005" s="41"/>
      <c r="VED1005" s="41"/>
      <c r="VEE1005" s="41"/>
      <c r="VEF1005" s="41"/>
      <c r="VEG1005" s="41"/>
      <c r="VEH1005" s="41"/>
      <c r="VEI1005" s="41"/>
      <c r="VEJ1005" s="41"/>
      <c r="VEK1005" s="41"/>
      <c r="VEL1005" s="41"/>
      <c r="VEM1005" s="41"/>
      <c r="VEN1005" s="41"/>
      <c r="VEO1005" s="41"/>
      <c r="VEP1005" s="41"/>
      <c r="VEQ1005" s="41"/>
      <c r="VER1005" s="41"/>
      <c r="VES1005" s="41"/>
      <c r="VET1005" s="41"/>
      <c r="VEU1005" s="41"/>
      <c r="VEV1005" s="41"/>
      <c r="VEW1005" s="41"/>
      <c r="VEX1005" s="41"/>
      <c r="VEY1005" s="41"/>
      <c r="VEZ1005" s="41"/>
      <c r="VFA1005" s="41"/>
      <c r="VFB1005" s="41"/>
      <c r="VFC1005" s="41"/>
      <c r="VFD1005" s="41"/>
      <c r="VFE1005" s="41"/>
      <c r="VFF1005" s="41"/>
      <c r="VFG1005" s="41"/>
      <c r="VFH1005" s="41"/>
      <c r="VFI1005" s="41"/>
      <c r="VFJ1005" s="41"/>
      <c r="VFK1005" s="41"/>
      <c r="VFL1005" s="41"/>
      <c r="VFM1005" s="41"/>
      <c r="VFN1005" s="41"/>
      <c r="VFO1005" s="41"/>
      <c r="VFP1005" s="41"/>
      <c r="VFQ1005" s="41"/>
      <c r="VFR1005" s="41"/>
      <c r="VFS1005" s="41"/>
      <c r="VFT1005" s="41"/>
      <c r="VFU1005" s="41"/>
      <c r="VFV1005" s="41"/>
      <c r="VFW1005" s="41"/>
      <c r="VFX1005" s="41"/>
      <c r="VFY1005" s="41"/>
      <c r="VFZ1005" s="41"/>
      <c r="VGA1005" s="41"/>
      <c r="VGB1005" s="41"/>
      <c r="VGC1005" s="41"/>
      <c r="VGD1005" s="41"/>
      <c r="VGE1005" s="41"/>
      <c r="VGF1005" s="41"/>
      <c r="VGG1005" s="41"/>
      <c r="VGH1005" s="41"/>
      <c r="VGI1005" s="41"/>
      <c r="VGJ1005" s="41"/>
      <c r="VGK1005" s="41"/>
      <c r="VGL1005" s="41"/>
      <c r="VGM1005" s="41"/>
      <c r="VGN1005" s="41"/>
      <c r="VGO1005" s="41"/>
      <c r="VGP1005" s="41"/>
      <c r="VGQ1005" s="41"/>
      <c r="VGR1005" s="41"/>
      <c r="VGS1005" s="41"/>
      <c r="VGT1005" s="41"/>
      <c r="VGU1005" s="41"/>
      <c r="VGV1005" s="41"/>
      <c r="VGW1005" s="41"/>
      <c r="VGX1005" s="41"/>
      <c r="VGY1005" s="41"/>
      <c r="VGZ1005" s="41"/>
      <c r="VHA1005" s="41"/>
      <c r="VHB1005" s="41"/>
      <c r="VHC1005" s="41"/>
      <c r="VHD1005" s="41"/>
      <c r="VHE1005" s="41"/>
      <c r="VHF1005" s="41"/>
      <c r="VHG1005" s="41"/>
      <c r="VHH1005" s="41"/>
      <c r="VHI1005" s="41"/>
      <c r="VHJ1005" s="41"/>
      <c r="VHK1005" s="41"/>
      <c r="VHL1005" s="41"/>
      <c r="VHM1005" s="41"/>
      <c r="VHN1005" s="41"/>
      <c r="VHO1005" s="41"/>
      <c r="VHP1005" s="41"/>
      <c r="VHQ1005" s="41"/>
      <c r="VHR1005" s="41"/>
      <c r="VHS1005" s="41"/>
      <c r="VHT1005" s="41"/>
      <c r="VHU1005" s="41"/>
      <c r="VHV1005" s="41"/>
      <c r="VHW1005" s="41"/>
      <c r="VHX1005" s="41"/>
      <c r="VHY1005" s="41"/>
      <c r="VHZ1005" s="41"/>
      <c r="VIA1005" s="41"/>
      <c r="VIB1005" s="41"/>
      <c r="VIC1005" s="41"/>
      <c r="VID1005" s="41"/>
      <c r="VIE1005" s="41"/>
      <c r="VIF1005" s="41"/>
      <c r="VIG1005" s="41"/>
      <c r="VIH1005" s="41"/>
      <c r="VII1005" s="41"/>
      <c r="VIJ1005" s="41"/>
      <c r="VIK1005" s="41"/>
      <c r="VIL1005" s="41"/>
      <c r="VIM1005" s="41"/>
      <c r="VIN1005" s="41"/>
      <c r="VIO1005" s="41"/>
      <c r="VIP1005" s="41"/>
      <c r="VIQ1005" s="41"/>
      <c r="VIR1005" s="41"/>
      <c r="VIS1005" s="41"/>
      <c r="VIT1005" s="41"/>
      <c r="VIU1005" s="41"/>
      <c r="VIV1005" s="41"/>
      <c r="VIW1005" s="41"/>
      <c r="VIX1005" s="41"/>
      <c r="VIY1005" s="41"/>
      <c r="VIZ1005" s="41"/>
      <c r="VJA1005" s="41"/>
      <c r="VJB1005" s="41"/>
      <c r="VJC1005" s="41"/>
      <c r="VJD1005" s="41"/>
      <c r="VJE1005" s="41"/>
      <c r="VJF1005" s="41"/>
      <c r="VJG1005" s="41"/>
      <c r="VJH1005" s="41"/>
      <c r="VJI1005" s="41"/>
      <c r="VJJ1005" s="41"/>
      <c r="VJK1005" s="41"/>
      <c r="VJL1005" s="41"/>
      <c r="VJM1005" s="41"/>
      <c r="VJN1005" s="41"/>
      <c r="VJO1005" s="41"/>
      <c r="VJP1005" s="41"/>
      <c r="VJQ1005" s="41"/>
      <c r="VJR1005" s="41"/>
      <c r="VJS1005" s="41"/>
      <c r="VJT1005" s="41"/>
      <c r="VJU1005" s="41"/>
      <c r="VJV1005" s="41"/>
      <c r="VJW1005" s="41"/>
      <c r="VJX1005" s="41"/>
      <c r="VJY1005" s="41"/>
      <c r="VJZ1005" s="41"/>
      <c r="VKA1005" s="41"/>
      <c r="VKB1005" s="41"/>
      <c r="VKC1005" s="41"/>
      <c r="VKD1005" s="41"/>
      <c r="VKE1005" s="41"/>
      <c r="VKF1005" s="41"/>
      <c r="VKG1005" s="41"/>
      <c r="VKH1005" s="41"/>
      <c r="VKI1005" s="41"/>
      <c r="VKJ1005" s="41"/>
      <c r="VKK1005" s="41"/>
      <c r="VKL1005" s="41"/>
      <c r="VKM1005" s="41"/>
      <c r="VKN1005" s="41"/>
      <c r="VKO1005" s="41"/>
      <c r="VKP1005" s="41"/>
      <c r="VKQ1005" s="41"/>
      <c r="VKR1005" s="41"/>
      <c r="VKS1005" s="41"/>
      <c r="VKT1005" s="41"/>
      <c r="VKU1005" s="41"/>
      <c r="VKV1005" s="41"/>
      <c r="VKW1005" s="41"/>
      <c r="VKX1005" s="41"/>
      <c r="VKY1005" s="41"/>
      <c r="VKZ1005" s="41"/>
      <c r="VLA1005" s="41"/>
      <c r="VLB1005" s="41"/>
      <c r="VLC1005" s="41"/>
      <c r="VLD1005" s="41"/>
      <c r="VLE1005" s="41"/>
      <c r="VLF1005" s="41"/>
      <c r="VLG1005" s="41"/>
      <c r="VLH1005" s="41"/>
      <c r="VLI1005" s="41"/>
      <c r="VLJ1005" s="41"/>
      <c r="VLK1005" s="41"/>
      <c r="VLL1005" s="41"/>
      <c r="VLM1005" s="41"/>
      <c r="VLN1005" s="41"/>
      <c r="VLO1005" s="41"/>
      <c r="VLP1005" s="41"/>
      <c r="VLQ1005" s="41"/>
      <c r="VLR1005" s="41"/>
      <c r="VLS1005" s="41"/>
      <c r="VLT1005" s="41"/>
      <c r="VLU1005" s="41"/>
      <c r="VLV1005" s="41"/>
      <c r="VLW1005" s="41"/>
      <c r="VLX1005" s="41"/>
      <c r="VLY1005" s="41"/>
      <c r="VLZ1005" s="41"/>
      <c r="VMA1005" s="41"/>
      <c r="VMB1005" s="41"/>
      <c r="VMC1005" s="41"/>
      <c r="VMD1005" s="41"/>
      <c r="VME1005" s="41"/>
      <c r="VMF1005" s="41"/>
      <c r="VMG1005" s="41"/>
      <c r="VMH1005" s="41"/>
      <c r="VMI1005" s="41"/>
      <c r="VMJ1005" s="41"/>
      <c r="VMK1005" s="41"/>
      <c r="VML1005" s="41"/>
      <c r="VMM1005" s="41"/>
      <c r="VMN1005" s="41"/>
      <c r="VMO1005" s="41"/>
      <c r="VMP1005" s="41"/>
      <c r="VMQ1005" s="41"/>
      <c r="VMR1005" s="41"/>
      <c r="VMS1005" s="41"/>
      <c r="VMT1005" s="41"/>
      <c r="VMU1005" s="41"/>
      <c r="VMV1005" s="41"/>
      <c r="VMW1005" s="41"/>
      <c r="VMX1005" s="41"/>
      <c r="VMY1005" s="41"/>
      <c r="VMZ1005" s="41"/>
      <c r="VNA1005" s="41"/>
      <c r="VNB1005" s="41"/>
      <c r="VNC1005" s="41"/>
      <c r="VND1005" s="41"/>
      <c r="VNE1005" s="41"/>
      <c r="VNF1005" s="41"/>
      <c r="VNG1005" s="41"/>
      <c r="VNH1005" s="41"/>
      <c r="VNI1005" s="41"/>
      <c r="VNJ1005" s="41"/>
      <c r="VNK1005" s="41"/>
      <c r="VNL1005" s="41"/>
      <c r="VNM1005" s="41"/>
      <c r="VNN1005" s="41"/>
      <c r="VNO1005" s="41"/>
      <c r="VNP1005" s="41"/>
      <c r="VNQ1005" s="41"/>
      <c r="VNR1005" s="41"/>
      <c r="VNS1005" s="41"/>
      <c r="VNT1005" s="41"/>
      <c r="VNU1005" s="41"/>
      <c r="VNV1005" s="41"/>
      <c r="VNW1005" s="41"/>
      <c r="VNX1005" s="41"/>
      <c r="VNY1005" s="41"/>
      <c r="VNZ1005" s="41"/>
      <c r="VOA1005" s="41"/>
      <c r="VOB1005" s="41"/>
      <c r="VOC1005" s="41"/>
      <c r="VOD1005" s="41"/>
      <c r="VOE1005" s="41"/>
      <c r="VOF1005" s="41"/>
      <c r="VOG1005" s="41"/>
      <c r="VOH1005" s="41"/>
      <c r="VOI1005" s="41"/>
      <c r="VOJ1005" s="41"/>
      <c r="VOK1005" s="41"/>
      <c r="VOL1005" s="41"/>
      <c r="VOM1005" s="41"/>
      <c r="VON1005" s="41"/>
      <c r="VOO1005" s="41"/>
      <c r="VOP1005" s="41"/>
      <c r="VOQ1005" s="41"/>
      <c r="VOR1005" s="41"/>
      <c r="VOS1005" s="41"/>
      <c r="VOT1005" s="41"/>
      <c r="VOU1005" s="41"/>
      <c r="VOV1005" s="41"/>
      <c r="VOW1005" s="41"/>
      <c r="VOX1005" s="41"/>
      <c r="VOY1005" s="41"/>
      <c r="VOZ1005" s="41"/>
      <c r="VPA1005" s="41"/>
      <c r="VPB1005" s="41"/>
      <c r="VPC1005" s="41"/>
      <c r="VPD1005" s="41"/>
      <c r="VPE1005" s="41"/>
      <c r="VPF1005" s="41"/>
      <c r="VPG1005" s="41"/>
      <c r="VPH1005" s="41"/>
      <c r="VPI1005" s="41"/>
      <c r="VPJ1005" s="41"/>
      <c r="VPK1005" s="41"/>
      <c r="VPL1005" s="41"/>
      <c r="VPM1005" s="41"/>
      <c r="VPN1005" s="41"/>
      <c r="VPO1005" s="41"/>
      <c r="VPP1005" s="41"/>
      <c r="VPQ1005" s="41"/>
      <c r="VPR1005" s="41"/>
      <c r="VPS1005" s="41"/>
      <c r="VPT1005" s="41"/>
      <c r="VPU1005" s="41"/>
      <c r="VPV1005" s="41"/>
      <c r="VPW1005" s="41"/>
      <c r="VPX1005" s="41"/>
      <c r="VPY1005" s="41"/>
      <c r="VPZ1005" s="41"/>
      <c r="VQA1005" s="41"/>
      <c r="VQB1005" s="41"/>
      <c r="VQC1005" s="41"/>
      <c r="VQD1005" s="41"/>
      <c r="VQE1005" s="41"/>
      <c r="VQF1005" s="41"/>
      <c r="VQG1005" s="41"/>
      <c r="VQH1005" s="41"/>
      <c r="VQI1005" s="41"/>
      <c r="VQJ1005" s="41"/>
      <c r="VQK1005" s="41"/>
      <c r="VQL1005" s="41"/>
      <c r="VQM1005" s="41"/>
      <c r="VQN1005" s="41"/>
      <c r="VQO1005" s="41"/>
      <c r="VQP1005" s="41"/>
      <c r="VQQ1005" s="41"/>
      <c r="VQR1005" s="41"/>
      <c r="VQS1005" s="41"/>
      <c r="VQT1005" s="41"/>
      <c r="VQU1005" s="41"/>
      <c r="VQV1005" s="41"/>
      <c r="VQW1005" s="41"/>
      <c r="VQX1005" s="41"/>
      <c r="VQY1005" s="41"/>
      <c r="VQZ1005" s="41"/>
      <c r="VRA1005" s="41"/>
      <c r="VRB1005" s="41"/>
      <c r="VRC1005" s="41"/>
      <c r="VRD1005" s="41"/>
      <c r="VRE1005" s="41"/>
      <c r="VRF1005" s="41"/>
      <c r="VRG1005" s="41"/>
      <c r="VRH1005" s="41"/>
      <c r="VRI1005" s="41"/>
      <c r="VRJ1005" s="41"/>
      <c r="VRK1005" s="41"/>
      <c r="VRL1005" s="41"/>
      <c r="VRM1005" s="41"/>
      <c r="VRN1005" s="41"/>
      <c r="VRO1005" s="41"/>
      <c r="VRP1005" s="41"/>
      <c r="VRQ1005" s="41"/>
      <c r="VRR1005" s="41"/>
      <c r="VRS1005" s="41"/>
      <c r="VRT1005" s="41"/>
      <c r="VRU1005" s="41"/>
      <c r="VRV1005" s="41"/>
      <c r="VRW1005" s="41"/>
      <c r="VRX1005" s="41"/>
      <c r="VRY1005" s="41"/>
      <c r="VRZ1005" s="41"/>
      <c r="VSA1005" s="41"/>
      <c r="VSB1005" s="41"/>
      <c r="VSC1005" s="41"/>
      <c r="VSD1005" s="41"/>
      <c r="VSE1005" s="41"/>
      <c r="VSF1005" s="41"/>
      <c r="VSG1005" s="41"/>
      <c r="VSH1005" s="41"/>
      <c r="VSI1005" s="41"/>
      <c r="VSJ1005" s="41"/>
      <c r="VSK1005" s="41"/>
      <c r="VSL1005" s="41"/>
      <c r="VSM1005" s="41"/>
      <c r="VSN1005" s="41"/>
      <c r="VSO1005" s="41"/>
      <c r="VSP1005" s="41"/>
      <c r="VSQ1005" s="41"/>
      <c r="VSR1005" s="41"/>
      <c r="VSS1005" s="41"/>
      <c r="VST1005" s="41"/>
      <c r="VSU1005" s="41"/>
      <c r="VSV1005" s="41"/>
      <c r="VSW1005" s="41"/>
      <c r="VSX1005" s="41"/>
      <c r="VSY1005" s="41"/>
      <c r="VSZ1005" s="41"/>
      <c r="VTA1005" s="41"/>
      <c r="VTB1005" s="41"/>
      <c r="VTC1005" s="41"/>
      <c r="VTD1005" s="41"/>
      <c r="VTE1005" s="41"/>
      <c r="VTF1005" s="41"/>
      <c r="VTG1005" s="41"/>
      <c r="VTH1005" s="41"/>
      <c r="VTI1005" s="41"/>
      <c r="VTJ1005" s="41"/>
      <c r="VTK1005" s="41"/>
      <c r="VTL1005" s="41"/>
      <c r="VTM1005" s="41"/>
      <c r="VTN1005" s="41"/>
      <c r="VTO1005" s="41"/>
      <c r="VTP1005" s="41"/>
      <c r="VTQ1005" s="41"/>
      <c r="VTR1005" s="41"/>
      <c r="VTS1005" s="41"/>
      <c r="VTT1005" s="41"/>
      <c r="VTU1005" s="41"/>
      <c r="VTV1005" s="41"/>
      <c r="VTW1005" s="41"/>
      <c r="VTX1005" s="41"/>
      <c r="VTY1005" s="41"/>
      <c r="VTZ1005" s="41"/>
      <c r="VUA1005" s="41"/>
      <c r="VUB1005" s="41"/>
      <c r="VUC1005" s="41"/>
      <c r="VUD1005" s="41"/>
      <c r="VUE1005" s="41"/>
      <c r="VUF1005" s="41"/>
      <c r="VUG1005" s="41"/>
      <c r="VUH1005" s="41"/>
      <c r="VUI1005" s="41"/>
      <c r="VUJ1005" s="41"/>
      <c r="VUK1005" s="41"/>
      <c r="VUL1005" s="41"/>
      <c r="VUM1005" s="41"/>
      <c r="VUN1005" s="41"/>
      <c r="VUO1005" s="41"/>
      <c r="VUP1005" s="41"/>
      <c r="VUQ1005" s="41"/>
      <c r="VUR1005" s="41"/>
      <c r="VUS1005" s="41"/>
      <c r="VUT1005" s="41"/>
      <c r="VUU1005" s="41"/>
      <c r="VUV1005" s="41"/>
      <c r="VUW1005" s="41"/>
      <c r="VUX1005" s="41"/>
      <c r="VUY1005" s="41"/>
      <c r="VUZ1005" s="41"/>
      <c r="VVA1005" s="41"/>
      <c r="VVB1005" s="41"/>
      <c r="VVC1005" s="41"/>
      <c r="VVD1005" s="41"/>
      <c r="VVE1005" s="41"/>
      <c r="VVF1005" s="41"/>
      <c r="VVG1005" s="41"/>
      <c r="VVH1005" s="41"/>
      <c r="VVI1005" s="41"/>
      <c r="VVJ1005" s="41"/>
      <c r="VVK1005" s="41"/>
      <c r="VVL1005" s="41"/>
      <c r="VVM1005" s="41"/>
      <c r="VVN1005" s="41"/>
      <c r="VVO1005" s="41"/>
      <c r="VVP1005" s="41"/>
      <c r="VVQ1005" s="41"/>
      <c r="VVR1005" s="41"/>
      <c r="VVS1005" s="41"/>
      <c r="VVT1005" s="41"/>
      <c r="VVU1005" s="41"/>
      <c r="VVV1005" s="41"/>
      <c r="VVW1005" s="41"/>
      <c r="VVX1005" s="41"/>
      <c r="VVY1005" s="41"/>
      <c r="VVZ1005" s="41"/>
      <c r="VWA1005" s="41"/>
      <c r="VWB1005" s="41"/>
      <c r="VWC1005" s="41"/>
      <c r="VWD1005" s="41"/>
      <c r="VWE1005" s="41"/>
      <c r="VWF1005" s="41"/>
      <c r="VWG1005" s="41"/>
      <c r="VWH1005" s="41"/>
      <c r="VWI1005" s="41"/>
      <c r="VWJ1005" s="41"/>
      <c r="VWK1005" s="41"/>
      <c r="VWL1005" s="41"/>
      <c r="VWM1005" s="41"/>
      <c r="VWN1005" s="41"/>
      <c r="VWO1005" s="41"/>
      <c r="VWP1005" s="41"/>
      <c r="VWQ1005" s="41"/>
      <c r="VWR1005" s="41"/>
      <c r="VWS1005" s="41"/>
      <c r="VWT1005" s="41"/>
      <c r="VWU1005" s="41"/>
      <c r="VWV1005" s="41"/>
      <c r="VWW1005" s="41"/>
      <c r="VWX1005" s="41"/>
      <c r="VWY1005" s="41"/>
      <c r="VWZ1005" s="41"/>
      <c r="VXA1005" s="41"/>
      <c r="VXB1005" s="41"/>
      <c r="VXC1005" s="41"/>
      <c r="VXD1005" s="41"/>
      <c r="VXE1005" s="41"/>
      <c r="VXF1005" s="41"/>
      <c r="VXG1005" s="41"/>
      <c r="VXH1005" s="41"/>
      <c r="VXI1005" s="41"/>
      <c r="VXJ1005" s="41"/>
      <c r="VXK1005" s="41"/>
      <c r="VXL1005" s="41"/>
      <c r="VXM1005" s="41"/>
      <c r="VXN1005" s="41"/>
      <c r="VXO1005" s="41"/>
      <c r="VXP1005" s="41"/>
      <c r="VXQ1005" s="41"/>
      <c r="VXR1005" s="41"/>
      <c r="VXS1005" s="41"/>
      <c r="VXT1005" s="41"/>
      <c r="VXU1005" s="41"/>
      <c r="VXV1005" s="41"/>
      <c r="VXW1005" s="41"/>
      <c r="VXX1005" s="41"/>
      <c r="VXY1005" s="41"/>
      <c r="VXZ1005" s="41"/>
      <c r="VYA1005" s="41"/>
      <c r="VYB1005" s="41"/>
      <c r="VYC1005" s="41"/>
      <c r="VYD1005" s="41"/>
      <c r="VYE1005" s="41"/>
      <c r="VYF1005" s="41"/>
      <c r="VYG1005" s="41"/>
      <c r="VYH1005" s="41"/>
      <c r="VYI1005" s="41"/>
      <c r="VYJ1005" s="41"/>
      <c r="VYK1005" s="41"/>
      <c r="VYL1005" s="41"/>
      <c r="VYM1005" s="41"/>
      <c r="VYN1005" s="41"/>
      <c r="VYO1005" s="41"/>
      <c r="VYP1005" s="41"/>
      <c r="VYQ1005" s="41"/>
      <c r="VYR1005" s="41"/>
      <c r="VYS1005" s="41"/>
      <c r="VYT1005" s="41"/>
      <c r="VYU1005" s="41"/>
      <c r="VYV1005" s="41"/>
      <c r="VYW1005" s="41"/>
      <c r="VYX1005" s="41"/>
      <c r="VYY1005" s="41"/>
      <c r="VYZ1005" s="41"/>
      <c r="VZA1005" s="41"/>
      <c r="VZB1005" s="41"/>
      <c r="VZC1005" s="41"/>
      <c r="VZD1005" s="41"/>
      <c r="VZE1005" s="41"/>
      <c r="VZF1005" s="41"/>
      <c r="VZG1005" s="41"/>
      <c r="VZH1005" s="41"/>
      <c r="VZI1005" s="41"/>
      <c r="VZJ1005" s="41"/>
      <c r="VZK1005" s="41"/>
      <c r="VZL1005" s="41"/>
      <c r="VZM1005" s="41"/>
      <c r="VZN1005" s="41"/>
      <c r="VZO1005" s="41"/>
      <c r="VZP1005" s="41"/>
      <c r="VZQ1005" s="41"/>
      <c r="VZR1005" s="41"/>
      <c r="VZS1005" s="41"/>
      <c r="VZT1005" s="41"/>
      <c r="VZU1005" s="41"/>
      <c r="VZV1005" s="41"/>
      <c r="VZW1005" s="41"/>
      <c r="VZX1005" s="41"/>
      <c r="VZY1005" s="41"/>
      <c r="VZZ1005" s="41"/>
      <c r="WAA1005" s="41"/>
      <c r="WAB1005" s="41"/>
      <c r="WAC1005" s="41"/>
      <c r="WAD1005" s="41"/>
      <c r="WAE1005" s="41"/>
      <c r="WAF1005" s="41"/>
      <c r="WAG1005" s="41"/>
      <c r="WAH1005" s="41"/>
      <c r="WAI1005" s="41"/>
      <c r="WAJ1005" s="41"/>
      <c r="WAK1005" s="41"/>
      <c r="WAL1005" s="41"/>
      <c r="WAM1005" s="41"/>
      <c r="WAN1005" s="41"/>
      <c r="WAO1005" s="41"/>
      <c r="WAP1005" s="41"/>
      <c r="WAQ1005" s="41"/>
      <c r="WAR1005" s="41"/>
      <c r="WAS1005" s="41"/>
      <c r="WAT1005" s="41"/>
      <c r="WAU1005" s="41"/>
      <c r="WAV1005" s="41"/>
      <c r="WAW1005" s="41"/>
      <c r="WAX1005" s="41"/>
      <c r="WAY1005" s="41"/>
      <c r="WAZ1005" s="41"/>
      <c r="WBA1005" s="41"/>
      <c r="WBB1005" s="41"/>
      <c r="WBC1005" s="41"/>
      <c r="WBD1005" s="41"/>
      <c r="WBE1005" s="41"/>
      <c r="WBF1005" s="41"/>
      <c r="WBG1005" s="41"/>
      <c r="WBH1005" s="41"/>
      <c r="WBI1005" s="41"/>
      <c r="WBJ1005" s="41"/>
      <c r="WBK1005" s="41"/>
      <c r="WBL1005" s="41"/>
      <c r="WBM1005" s="41"/>
      <c r="WBN1005" s="41"/>
      <c r="WBO1005" s="41"/>
      <c r="WBP1005" s="41"/>
      <c r="WBQ1005" s="41"/>
      <c r="WBR1005" s="41"/>
      <c r="WBS1005" s="41"/>
      <c r="WBT1005" s="41"/>
      <c r="WBU1005" s="41"/>
      <c r="WBV1005" s="41"/>
      <c r="WBW1005" s="41"/>
      <c r="WBX1005" s="41"/>
      <c r="WBY1005" s="41"/>
      <c r="WBZ1005" s="41"/>
      <c r="WCA1005" s="41"/>
      <c r="WCB1005" s="41"/>
      <c r="WCC1005" s="41"/>
      <c r="WCD1005" s="41"/>
      <c r="WCE1005" s="41"/>
      <c r="WCF1005" s="41"/>
      <c r="WCG1005" s="41"/>
      <c r="WCH1005" s="41"/>
      <c r="WCI1005" s="41"/>
      <c r="WCJ1005" s="41"/>
      <c r="WCK1005" s="41"/>
      <c r="WCL1005" s="41"/>
      <c r="WCM1005" s="41"/>
      <c r="WCN1005" s="41"/>
      <c r="WCO1005" s="41"/>
      <c r="WCP1005" s="41"/>
      <c r="WCQ1005" s="41"/>
      <c r="WCR1005" s="41"/>
      <c r="WCS1005" s="41"/>
      <c r="WCT1005" s="41"/>
      <c r="WCU1005" s="41"/>
      <c r="WCV1005" s="41"/>
      <c r="WCW1005" s="41"/>
      <c r="WCX1005" s="41"/>
      <c r="WCY1005" s="41"/>
      <c r="WCZ1005" s="41"/>
      <c r="WDA1005" s="41"/>
      <c r="WDB1005" s="41"/>
      <c r="WDC1005" s="41"/>
      <c r="WDD1005" s="41"/>
      <c r="WDE1005" s="41"/>
      <c r="WDF1005" s="41"/>
      <c r="WDG1005" s="41"/>
      <c r="WDH1005" s="41"/>
      <c r="WDI1005" s="41"/>
      <c r="WDJ1005" s="41"/>
      <c r="WDK1005" s="41"/>
      <c r="WDL1005" s="41"/>
      <c r="WDM1005" s="41"/>
      <c r="WDN1005" s="41"/>
      <c r="WDO1005" s="41"/>
      <c r="WDP1005" s="41"/>
      <c r="WDQ1005" s="41"/>
      <c r="WDR1005" s="41"/>
      <c r="WDS1005" s="41"/>
      <c r="WDT1005" s="41"/>
      <c r="WDU1005" s="41"/>
      <c r="WDV1005" s="41"/>
      <c r="WDW1005" s="41"/>
      <c r="WDX1005" s="41"/>
      <c r="WDY1005" s="41"/>
      <c r="WDZ1005" s="41"/>
      <c r="WEA1005" s="41"/>
      <c r="WEB1005" s="41"/>
      <c r="WEC1005" s="41"/>
      <c r="WED1005" s="41"/>
      <c r="WEE1005" s="41"/>
      <c r="WEF1005" s="41"/>
      <c r="WEG1005" s="41"/>
      <c r="WEH1005" s="41"/>
      <c r="WEI1005" s="41"/>
      <c r="WEJ1005" s="41"/>
      <c r="WEK1005" s="41"/>
      <c r="WEL1005" s="41"/>
      <c r="WEM1005" s="41"/>
      <c r="WEN1005" s="41"/>
      <c r="WEO1005" s="41"/>
      <c r="WEP1005" s="41"/>
      <c r="WEQ1005" s="41"/>
      <c r="WER1005" s="41"/>
      <c r="WES1005" s="41"/>
      <c r="WET1005" s="41"/>
      <c r="WEU1005" s="41"/>
      <c r="WEV1005" s="41"/>
      <c r="WEW1005" s="41"/>
      <c r="WEX1005" s="41"/>
      <c r="WEY1005" s="41"/>
      <c r="WEZ1005" s="41"/>
      <c r="WFA1005" s="41"/>
      <c r="WFB1005" s="41"/>
      <c r="WFC1005" s="41"/>
      <c r="WFD1005" s="41"/>
      <c r="WFE1005" s="41"/>
      <c r="WFF1005" s="41"/>
      <c r="WFG1005" s="41"/>
      <c r="WFH1005" s="41"/>
      <c r="WFI1005" s="41"/>
      <c r="WFJ1005" s="41"/>
      <c r="WFK1005" s="41"/>
      <c r="WFL1005" s="41"/>
      <c r="WFM1005" s="41"/>
      <c r="WFN1005" s="41"/>
      <c r="WFO1005" s="41"/>
      <c r="WFP1005" s="41"/>
      <c r="WFQ1005" s="41"/>
      <c r="WFR1005" s="41"/>
      <c r="WFS1005" s="41"/>
      <c r="WFT1005" s="41"/>
      <c r="WFU1005" s="41"/>
      <c r="WFV1005" s="41"/>
      <c r="WFW1005" s="41"/>
      <c r="WFX1005" s="41"/>
      <c r="WFY1005" s="41"/>
      <c r="WFZ1005" s="41"/>
      <c r="WGA1005" s="41"/>
      <c r="WGB1005" s="41"/>
      <c r="WGC1005" s="41"/>
      <c r="WGD1005" s="41"/>
      <c r="WGE1005" s="41"/>
      <c r="WGF1005" s="41"/>
      <c r="WGG1005" s="41"/>
      <c r="WGH1005" s="41"/>
      <c r="WGI1005" s="41"/>
      <c r="WGJ1005" s="41"/>
      <c r="WGK1005" s="41"/>
      <c r="WGL1005" s="41"/>
      <c r="WGM1005" s="41"/>
      <c r="WGN1005" s="41"/>
      <c r="WGO1005" s="41"/>
      <c r="WGP1005" s="41"/>
      <c r="WGQ1005" s="41"/>
      <c r="WGR1005" s="41"/>
      <c r="WGS1005" s="41"/>
      <c r="WGT1005" s="41"/>
      <c r="WGU1005" s="41"/>
      <c r="WGV1005" s="41"/>
      <c r="WGW1005" s="41"/>
      <c r="WGX1005" s="41"/>
      <c r="WGY1005" s="41"/>
      <c r="WGZ1005" s="41"/>
      <c r="WHA1005" s="41"/>
      <c r="WHB1005" s="41"/>
      <c r="WHC1005" s="41"/>
      <c r="WHD1005" s="41"/>
      <c r="WHE1005" s="41"/>
      <c r="WHF1005" s="41"/>
      <c r="WHG1005" s="41"/>
      <c r="WHH1005" s="41"/>
      <c r="WHI1005" s="41"/>
      <c r="WHJ1005" s="41"/>
      <c r="WHK1005" s="41"/>
      <c r="WHL1005" s="41"/>
      <c r="WHM1005" s="41"/>
      <c r="WHN1005" s="41"/>
      <c r="WHO1005" s="41"/>
      <c r="WHP1005" s="41"/>
      <c r="WHQ1005" s="41"/>
      <c r="WHR1005" s="41"/>
      <c r="WHS1005" s="41"/>
      <c r="WHT1005" s="41"/>
      <c r="WHU1005" s="41"/>
      <c r="WHV1005" s="41"/>
      <c r="WHW1005" s="41"/>
      <c r="WHX1005" s="41"/>
      <c r="WHY1005" s="41"/>
      <c r="WHZ1005" s="41"/>
      <c r="WIA1005" s="41"/>
      <c r="WIB1005" s="41"/>
      <c r="WIC1005" s="41"/>
      <c r="WID1005" s="41"/>
      <c r="WIE1005" s="41"/>
      <c r="WIF1005" s="41"/>
      <c r="WIG1005" s="41"/>
      <c r="WIH1005" s="41"/>
      <c r="WII1005" s="41"/>
      <c r="WIJ1005" s="41"/>
      <c r="WIK1005" s="41"/>
      <c r="WIL1005" s="41"/>
      <c r="WIM1005" s="41"/>
      <c r="WIN1005" s="41"/>
      <c r="WIO1005" s="41"/>
      <c r="WIP1005" s="41"/>
      <c r="WIQ1005" s="41"/>
      <c r="WIR1005" s="41"/>
      <c r="WIS1005" s="41"/>
      <c r="WIT1005" s="41"/>
      <c r="WIU1005" s="41"/>
      <c r="WIV1005" s="41"/>
      <c r="WIW1005" s="41"/>
      <c r="WIX1005" s="41"/>
      <c r="WIY1005" s="41"/>
      <c r="WIZ1005" s="41"/>
      <c r="WJA1005" s="41"/>
      <c r="WJB1005" s="41"/>
      <c r="WJC1005" s="41"/>
      <c r="WJD1005" s="41"/>
      <c r="WJE1005" s="41"/>
      <c r="WJF1005" s="41"/>
      <c r="WJG1005" s="41"/>
      <c r="WJH1005" s="41"/>
      <c r="WJI1005" s="41"/>
      <c r="WJJ1005" s="41"/>
      <c r="WJK1005" s="41"/>
      <c r="WJL1005" s="41"/>
      <c r="WJM1005" s="41"/>
      <c r="WJN1005" s="41"/>
      <c r="WJO1005" s="41"/>
      <c r="WJP1005" s="41"/>
      <c r="WJQ1005" s="41"/>
      <c r="WJR1005" s="41"/>
      <c r="WJS1005" s="41"/>
      <c r="WJT1005" s="41"/>
      <c r="WJU1005" s="41"/>
      <c r="WJV1005" s="41"/>
      <c r="WJW1005" s="41"/>
      <c r="WJX1005" s="41"/>
      <c r="WJY1005" s="41"/>
      <c r="WJZ1005" s="41"/>
      <c r="WKA1005" s="41"/>
      <c r="WKB1005" s="41"/>
      <c r="WKC1005" s="41"/>
      <c r="WKD1005" s="41"/>
      <c r="WKE1005" s="41"/>
      <c r="WKF1005" s="41"/>
      <c r="WKG1005" s="41"/>
      <c r="WKH1005" s="41"/>
      <c r="WKI1005" s="41"/>
      <c r="WKJ1005" s="41"/>
      <c r="WKK1005" s="41"/>
      <c r="WKL1005" s="41"/>
      <c r="WKM1005" s="41"/>
      <c r="WKN1005" s="41"/>
      <c r="WKO1005" s="41"/>
      <c r="WKP1005" s="41"/>
      <c r="WKQ1005" s="41"/>
      <c r="WKR1005" s="41"/>
      <c r="WKS1005" s="41"/>
      <c r="WKT1005" s="41"/>
      <c r="WKU1005" s="41"/>
      <c r="WKV1005" s="41"/>
      <c r="WKW1005" s="41"/>
      <c r="WKX1005" s="41"/>
      <c r="WKY1005" s="41"/>
      <c r="WKZ1005" s="41"/>
      <c r="WLA1005" s="41"/>
      <c r="WLB1005" s="41"/>
      <c r="WLC1005" s="41"/>
      <c r="WLD1005" s="41"/>
      <c r="WLE1005" s="41"/>
      <c r="WLF1005" s="41"/>
      <c r="WLG1005" s="41"/>
      <c r="WLH1005" s="41"/>
      <c r="WLI1005" s="41"/>
      <c r="WLJ1005" s="41"/>
      <c r="WLK1005" s="41"/>
      <c r="WLL1005" s="41"/>
      <c r="WLM1005" s="41"/>
      <c r="WLN1005" s="41"/>
      <c r="WLO1005" s="41"/>
      <c r="WLP1005" s="41"/>
      <c r="WLQ1005" s="41"/>
      <c r="WLR1005" s="41"/>
      <c r="WLS1005" s="41"/>
      <c r="WLT1005" s="41"/>
      <c r="WLU1005" s="41"/>
      <c r="WLV1005" s="41"/>
      <c r="WLW1005" s="41"/>
      <c r="WLX1005" s="41"/>
      <c r="WLY1005" s="41"/>
      <c r="WLZ1005" s="41"/>
      <c r="WMA1005" s="41"/>
      <c r="WMB1005" s="41"/>
      <c r="WMC1005" s="41"/>
      <c r="WMD1005" s="41"/>
      <c r="WME1005" s="41"/>
      <c r="WMF1005" s="41"/>
      <c r="WMG1005" s="41"/>
      <c r="WMH1005" s="41"/>
      <c r="WMI1005" s="41"/>
      <c r="WMJ1005" s="41"/>
      <c r="WMK1005" s="41"/>
      <c r="WML1005" s="41"/>
      <c r="WMM1005" s="41"/>
      <c r="WMN1005" s="41"/>
      <c r="WMO1005" s="41"/>
      <c r="WMP1005" s="41"/>
      <c r="WMQ1005" s="41"/>
      <c r="WMR1005" s="41"/>
      <c r="WMS1005" s="41"/>
      <c r="WMT1005" s="41"/>
      <c r="WMU1005" s="41"/>
      <c r="WMV1005" s="41"/>
      <c r="WMW1005" s="41"/>
      <c r="WMX1005" s="41"/>
      <c r="WMY1005" s="41"/>
      <c r="WMZ1005" s="41"/>
      <c r="WNA1005" s="41"/>
      <c r="WNB1005" s="41"/>
      <c r="WNC1005" s="41"/>
      <c r="WND1005" s="41"/>
      <c r="WNE1005" s="41"/>
      <c r="WNF1005" s="41"/>
      <c r="WNG1005" s="41"/>
      <c r="WNH1005" s="41"/>
      <c r="WNI1005" s="41"/>
      <c r="WNJ1005" s="41"/>
      <c r="WNK1005" s="41"/>
      <c r="WNL1005" s="41"/>
      <c r="WNM1005" s="41"/>
      <c r="WNN1005" s="41"/>
      <c r="WNO1005" s="41"/>
      <c r="WNP1005" s="41"/>
      <c r="WNQ1005" s="41"/>
      <c r="WNR1005" s="41"/>
      <c r="WNS1005" s="41"/>
      <c r="WNT1005" s="41"/>
      <c r="WNU1005" s="41"/>
      <c r="WNV1005" s="41"/>
      <c r="WNW1005" s="41"/>
      <c r="WNX1005" s="41"/>
      <c r="WNY1005" s="41"/>
      <c r="WNZ1005" s="41"/>
      <c r="WOA1005" s="41"/>
      <c r="WOB1005" s="41"/>
      <c r="WOC1005" s="41"/>
      <c r="WOD1005" s="41"/>
      <c r="WOE1005" s="41"/>
      <c r="WOF1005" s="41"/>
      <c r="WOG1005" s="41"/>
      <c r="WOH1005" s="41"/>
      <c r="WOI1005" s="41"/>
      <c r="WOJ1005" s="41"/>
      <c r="WOK1005" s="41"/>
      <c r="WOL1005" s="41"/>
      <c r="WOM1005" s="41"/>
      <c r="WON1005" s="41"/>
      <c r="WOO1005" s="41"/>
      <c r="WOP1005" s="41"/>
      <c r="WOQ1005" s="41"/>
      <c r="WOR1005" s="41"/>
      <c r="WOS1005" s="41"/>
      <c r="WOT1005" s="41"/>
      <c r="WOU1005" s="41"/>
      <c r="WOV1005" s="41"/>
      <c r="WOW1005" s="41"/>
      <c r="WOX1005" s="41"/>
      <c r="WOY1005" s="41"/>
      <c r="WOZ1005" s="41"/>
      <c r="WPA1005" s="41"/>
      <c r="WPB1005" s="41"/>
      <c r="WPC1005" s="41"/>
      <c r="WPD1005" s="41"/>
      <c r="WPE1005" s="41"/>
      <c r="WPF1005" s="41"/>
      <c r="WPG1005" s="41"/>
      <c r="WPH1005" s="41"/>
      <c r="WPI1005" s="41"/>
      <c r="WPJ1005" s="41"/>
      <c r="WPK1005" s="41"/>
      <c r="WPL1005" s="41"/>
      <c r="WPM1005" s="41"/>
      <c r="WPN1005" s="41"/>
      <c r="WPO1005" s="41"/>
      <c r="WPP1005" s="41"/>
      <c r="WPQ1005" s="41"/>
      <c r="WPR1005" s="41"/>
      <c r="WPS1005" s="41"/>
      <c r="WPT1005" s="41"/>
      <c r="WPU1005" s="41"/>
      <c r="WPV1005" s="41"/>
      <c r="WPW1005" s="41"/>
      <c r="WPX1005" s="41"/>
      <c r="WPY1005" s="41"/>
      <c r="WPZ1005" s="41"/>
      <c r="WQA1005" s="41"/>
      <c r="WQB1005" s="41"/>
      <c r="WQC1005" s="41"/>
      <c r="WQD1005" s="41"/>
      <c r="WQE1005" s="41"/>
      <c r="WQF1005" s="41"/>
      <c r="WQG1005" s="41"/>
      <c r="WQH1005" s="41"/>
      <c r="WQI1005" s="41"/>
      <c r="WQJ1005" s="41"/>
      <c r="WQK1005" s="41"/>
      <c r="WQL1005" s="41"/>
      <c r="WQM1005" s="41"/>
      <c r="WQN1005" s="41"/>
      <c r="WQO1005" s="41"/>
      <c r="WQP1005" s="41"/>
      <c r="WQQ1005" s="41"/>
      <c r="WQR1005" s="41"/>
      <c r="WQS1005" s="41"/>
      <c r="WQT1005" s="41"/>
      <c r="WQU1005" s="41"/>
      <c r="WQV1005" s="41"/>
      <c r="WQW1005" s="41"/>
      <c r="WQX1005" s="41"/>
      <c r="WQY1005" s="41"/>
      <c r="WQZ1005" s="41"/>
      <c r="WRA1005" s="41"/>
      <c r="WRB1005" s="41"/>
      <c r="WRC1005" s="41"/>
      <c r="WRD1005" s="41"/>
      <c r="WRE1005" s="41"/>
      <c r="WRF1005" s="41"/>
      <c r="WRG1005" s="41"/>
      <c r="WRH1005" s="41"/>
      <c r="WRI1005" s="41"/>
      <c r="WRJ1005" s="41"/>
      <c r="WRK1005" s="41"/>
      <c r="WRL1005" s="41"/>
      <c r="WRM1005" s="41"/>
      <c r="WRN1005" s="41"/>
      <c r="WRO1005" s="41"/>
      <c r="WRP1005" s="41"/>
      <c r="WRQ1005" s="41"/>
      <c r="WRR1005" s="41"/>
      <c r="WRS1005" s="41"/>
      <c r="WRT1005" s="41"/>
      <c r="WRU1005" s="41"/>
      <c r="WRV1005" s="41"/>
      <c r="WRW1005" s="41"/>
      <c r="WRX1005" s="41"/>
      <c r="WRY1005" s="41"/>
      <c r="WRZ1005" s="41"/>
      <c r="WSA1005" s="41"/>
      <c r="WSB1005" s="41"/>
      <c r="WSC1005" s="41"/>
      <c r="WSD1005" s="41"/>
      <c r="WSE1005" s="41"/>
      <c r="WSF1005" s="41"/>
      <c r="WSG1005" s="41"/>
      <c r="WSH1005" s="41"/>
      <c r="WSI1005" s="41"/>
      <c r="WSJ1005" s="41"/>
      <c r="WSK1005" s="41"/>
      <c r="WSL1005" s="41"/>
      <c r="WSM1005" s="41"/>
      <c r="WSN1005" s="41"/>
      <c r="WSO1005" s="41"/>
      <c r="WSP1005" s="41"/>
      <c r="WSQ1005" s="41"/>
      <c r="WSR1005" s="41"/>
      <c r="WSS1005" s="41"/>
      <c r="WST1005" s="41"/>
      <c r="WSU1005" s="41"/>
      <c r="WSV1005" s="41"/>
      <c r="WSW1005" s="41"/>
      <c r="WSX1005" s="41"/>
      <c r="WSY1005" s="41"/>
      <c r="WSZ1005" s="41"/>
      <c r="WTA1005" s="41"/>
      <c r="WTB1005" s="41"/>
      <c r="WTC1005" s="41"/>
      <c r="WTD1005" s="41"/>
      <c r="WTE1005" s="41"/>
      <c r="WTF1005" s="41"/>
      <c r="WTG1005" s="41"/>
      <c r="WTH1005" s="41"/>
      <c r="WTI1005" s="41"/>
      <c r="WTJ1005" s="41"/>
      <c r="WTK1005" s="41"/>
      <c r="WTL1005" s="41"/>
      <c r="WTM1005" s="41"/>
      <c r="WTN1005" s="41"/>
      <c r="WTO1005" s="41"/>
      <c r="WTP1005" s="41"/>
      <c r="WTQ1005" s="41"/>
      <c r="WTR1005" s="41"/>
      <c r="WTS1005" s="41"/>
      <c r="WTT1005" s="41"/>
      <c r="WTU1005" s="41"/>
      <c r="WTV1005" s="41"/>
      <c r="WTW1005" s="41"/>
      <c r="WTX1005" s="41"/>
      <c r="WTY1005" s="41"/>
      <c r="WTZ1005" s="41"/>
      <c r="WUA1005" s="41"/>
      <c r="WUB1005" s="41"/>
      <c r="WUC1005" s="41"/>
      <c r="WUD1005" s="41"/>
      <c r="WUE1005" s="41"/>
      <c r="WUF1005" s="41"/>
      <c r="WUG1005" s="41"/>
      <c r="WUH1005" s="41"/>
      <c r="WUI1005" s="41"/>
      <c r="WUJ1005" s="41"/>
      <c r="WUK1005" s="41"/>
      <c r="WUL1005" s="41"/>
      <c r="WUM1005" s="41"/>
      <c r="WUN1005" s="41"/>
      <c r="WUO1005" s="41"/>
      <c r="WUP1005" s="41"/>
      <c r="WUQ1005" s="41"/>
      <c r="WUR1005" s="41"/>
      <c r="WUS1005" s="41"/>
      <c r="WUT1005" s="41"/>
      <c r="WUU1005" s="41"/>
      <c r="WUV1005" s="41"/>
      <c r="WUW1005" s="41"/>
      <c r="WUX1005" s="41"/>
      <c r="WUY1005" s="41"/>
      <c r="WUZ1005" s="41"/>
      <c r="WVA1005" s="41"/>
      <c r="WVB1005" s="41"/>
      <c r="WVC1005" s="41"/>
      <c r="WVD1005" s="41"/>
      <c r="WVE1005" s="41"/>
      <c r="WVF1005" s="41"/>
      <c r="WVG1005" s="41"/>
      <c r="WVH1005" s="41"/>
      <c r="WVI1005" s="41"/>
      <c r="WVJ1005" s="41"/>
      <c r="WVK1005" s="41"/>
      <c r="WVL1005" s="41"/>
      <c r="WVM1005" s="41"/>
      <c r="WVN1005" s="41"/>
      <c r="WVO1005" s="41"/>
      <c r="WVP1005" s="41"/>
      <c r="WVQ1005" s="41"/>
      <c r="WVR1005" s="41"/>
      <c r="WVS1005" s="41"/>
      <c r="WVT1005" s="41"/>
      <c r="WVU1005" s="41"/>
      <c r="WVV1005" s="41"/>
      <c r="WVW1005" s="41"/>
      <c r="WVX1005" s="41"/>
      <c r="WVY1005" s="41"/>
      <c r="WVZ1005" s="41"/>
      <c r="WWA1005" s="41"/>
      <c r="WWB1005" s="41"/>
      <c r="WWC1005" s="41"/>
      <c r="WWD1005" s="41"/>
      <c r="WWE1005" s="41"/>
      <c r="WWF1005" s="41"/>
      <c r="WWG1005" s="41"/>
      <c r="WWH1005" s="41"/>
      <c r="WWI1005" s="41"/>
      <c r="WWJ1005" s="41"/>
      <c r="WWK1005" s="41"/>
      <c r="WWL1005" s="41"/>
      <c r="WWM1005" s="41"/>
      <c r="WWN1005" s="41"/>
      <c r="WWO1005" s="41"/>
      <c r="WWP1005" s="41"/>
      <c r="WWQ1005" s="41"/>
      <c r="WWR1005" s="41"/>
      <c r="WWS1005" s="41"/>
      <c r="WWT1005" s="41"/>
      <c r="WWU1005" s="41"/>
      <c r="WWV1005" s="41"/>
      <c r="WWW1005" s="41"/>
      <c r="WWX1005" s="41"/>
      <c r="WWY1005" s="41"/>
      <c r="WWZ1005" s="41"/>
      <c r="WXA1005" s="41"/>
      <c r="WXB1005" s="41"/>
      <c r="WXC1005" s="41"/>
      <c r="WXD1005" s="41"/>
      <c r="WXE1005" s="41"/>
      <c r="WXF1005" s="41"/>
      <c r="WXG1005" s="41"/>
      <c r="WXH1005" s="41"/>
      <c r="WXI1005" s="41"/>
      <c r="WXJ1005" s="41"/>
      <c r="WXK1005" s="41"/>
      <c r="WXL1005" s="41"/>
      <c r="WXM1005" s="41"/>
      <c r="WXN1005" s="41"/>
      <c r="WXO1005" s="41"/>
      <c r="WXP1005" s="41"/>
      <c r="WXQ1005" s="41"/>
      <c r="WXR1005" s="41"/>
      <c r="WXS1005" s="41"/>
      <c r="WXT1005" s="41"/>
      <c r="WXU1005" s="41"/>
      <c r="WXV1005" s="41"/>
      <c r="WXW1005" s="41"/>
      <c r="WXX1005" s="41"/>
      <c r="WXY1005" s="41"/>
      <c r="WXZ1005" s="41"/>
      <c r="WYA1005" s="41"/>
      <c r="WYB1005" s="41"/>
      <c r="WYC1005" s="41"/>
      <c r="WYD1005" s="41"/>
      <c r="WYE1005" s="41"/>
      <c r="WYF1005" s="41"/>
      <c r="WYG1005" s="41"/>
      <c r="WYH1005" s="41"/>
      <c r="WYI1005" s="41"/>
      <c r="WYJ1005" s="41"/>
      <c r="WYK1005" s="41"/>
      <c r="WYL1005" s="41"/>
      <c r="WYM1005" s="41"/>
      <c r="WYN1005" s="41"/>
      <c r="WYO1005" s="41"/>
      <c r="WYP1005" s="41"/>
      <c r="WYQ1005" s="41"/>
      <c r="WYR1005" s="41"/>
      <c r="WYS1005" s="41"/>
      <c r="WYT1005" s="41"/>
      <c r="WYU1005" s="41"/>
      <c r="WYV1005" s="41"/>
      <c r="WYW1005" s="41"/>
      <c r="WYX1005" s="41"/>
      <c r="WYY1005" s="41"/>
      <c r="WYZ1005" s="41"/>
      <c r="WZA1005" s="41"/>
      <c r="WZB1005" s="41"/>
      <c r="WZC1005" s="41"/>
      <c r="WZD1005" s="41"/>
      <c r="WZE1005" s="41"/>
      <c r="WZF1005" s="41"/>
      <c r="WZG1005" s="41"/>
      <c r="WZH1005" s="41"/>
      <c r="WZI1005" s="41"/>
      <c r="WZJ1005" s="41"/>
      <c r="WZK1005" s="41"/>
      <c r="WZL1005" s="41"/>
      <c r="WZM1005" s="41"/>
      <c r="WZN1005" s="41"/>
      <c r="WZO1005" s="41"/>
      <c r="WZP1005" s="41"/>
      <c r="WZQ1005" s="41"/>
      <c r="WZR1005" s="41"/>
      <c r="WZS1005" s="41"/>
      <c r="WZT1005" s="41"/>
      <c r="WZU1005" s="41"/>
      <c r="WZV1005" s="41"/>
      <c r="WZW1005" s="41"/>
      <c r="WZX1005" s="41"/>
      <c r="WZY1005" s="41"/>
      <c r="WZZ1005" s="41"/>
      <c r="XAA1005" s="41"/>
      <c r="XAB1005" s="41"/>
      <c r="XAC1005" s="41"/>
      <c r="XAD1005" s="41"/>
      <c r="XAE1005" s="41"/>
      <c r="XAF1005" s="41"/>
      <c r="XAG1005" s="41"/>
      <c r="XAH1005" s="41"/>
      <c r="XAI1005" s="41"/>
      <c r="XAJ1005" s="41"/>
      <c r="XAK1005" s="41"/>
      <c r="XAL1005" s="41"/>
      <c r="XAM1005" s="41"/>
      <c r="XAN1005" s="41"/>
      <c r="XAO1005" s="41"/>
      <c r="XAP1005" s="41"/>
      <c r="XAQ1005" s="41"/>
      <c r="XAR1005" s="41"/>
      <c r="XAS1005" s="41"/>
      <c r="XAT1005" s="41"/>
      <c r="XAU1005" s="41"/>
      <c r="XAV1005" s="41"/>
      <c r="XAW1005" s="41"/>
      <c r="XAX1005" s="41"/>
      <c r="XAY1005" s="41"/>
      <c r="XAZ1005" s="41"/>
      <c r="XBA1005" s="41"/>
      <c r="XBB1005" s="41"/>
      <c r="XBC1005" s="41"/>
      <c r="XBD1005" s="41"/>
      <c r="XBE1005" s="41"/>
      <c r="XBF1005" s="41"/>
      <c r="XBG1005" s="41"/>
      <c r="XBH1005" s="41"/>
      <c r="XBI1005" s="41"/>
      <c r="XBJ1005" s="41"/>
      <c r="XBK1005" s="41"/>
      <c r="XBL1005" s="41"/>
      <c r="XBM1005" s="41"/>
      <c r="XBN1005" s="41"/>
      <c r="XBO1005" s="41"/>
      <c r="XBP1005" s="41"/>
      <c r="XBQ1005" s="41"/>
      <c r="XBR1005" s="41"/>
      <c r="XBS1005" s="41"/>
      <c r="XBT1005" s="41"/>
      <c r="XBU1005" s="41"/>
      <c r="XBV1005" s="41"/>
      <c r="XBW1005" s="41"/>
      <c r="XBX1005" s="41"/>
      <c r="XBY1005" s="41"/>
      <c r="XBZ1005" s="41"/>
      <c r="XCA1005" s="41"/>
      <c r="XCB1005" s="41"/>
      <c r="XCC1005" s="41"/>
      <c r="XCD1005" s="41"/>
      <c r="XCE1005" s="41"/>
      <c r="XCF1005" s="41"/>
      <c r="XCG1005" s="41"/>
      <c r="XCH1005" s="41"/>
      <c r="XCI1005" s="41"/>
      <c r="XCJ1005" s="41"/>
      <c r="XCK1005" s="41"/>
      <c r="XCL1005" s="41"/>
      <c r="XCM1005" s="41"/>
      <c r="XCN1005" s="41"/>
      <c r="XCO1005" s="41"/>
      <c r="XCP1005" s="41"/>
      <c r="XCQ1005" s="41"/>
      <c r="XCR1005" s="41"/>
      <c r="XCS1005" s="41"/>
      <c r="XCT1005" s="41"/>
      <c r="XCU1005" s="41"/>
      <c r="XCV1005" s="41"/>
      <c r="XCW1005" s="41"/>
      <c r="XCX1005" s="41"/>
      <c r="XCY1005" s="41"/>
      <c r="XCZ1005" s="41"/>
      <c r="XDA1005" s="41"/>
      <c r="XDB1005" s="41"/>
      <c r="XDC1005" s="41"/>
      <c r="XDD1005" s="41"/>
      <c r="XDE1005" s="41"/>
      <c r="XDF1005" s="41"/>
      <c r="XDG1005" s="41"/>
      <c r="XDH1005" s="41"/>
      <c r="XDI1005" s="41"/>
      <c r="XDJ1005" s="41"/>
      <c r="XDK1005" s="41"/>
      <c r="XDL1005" s="41"/>
      <c r="XDM1005" s="41"/>
      <c r="XDN1005" s="41"/>
      <c r="XDO1005" s="41"/>
      <c r="XDP1005" s="41"/>
      <c r="XDQ1005" s="41"/>
      <c r="XDR1005" s="41"/>
      <c r="XDS1005" s="41"/>
      <c r="XDT1005" s="41"/>
      <c r="XDU1005" s="41"/>
      <c r="XDV1005" s="41"/>
      <c r="XDW1005" s="41"/>
      <c r="XDX1005" s="41"/>
      <c r="XDY1005" s="41"/>
      <c r="XDZ1005" s="41"/>
      <c r="XEA1005" s="41"/>
      <c r="XEB1005" s="41"/>
      <c r="XEC1005" s="41"/>
      <c r="XED1005" s="41"/>
      <c r="XEE1005" s="41"/>
      <c r="XEF1005" s="41"/>
      <c r="XEG1005" s="41"/>
      <c r="XEH1005" s="41"/>
      <c r="XEI1005" s="41"/>
      <c r="XEJ1005" s="41"/>
      <c r="XEK1005" s="41"/>
      <c r="XEL1005" s="41"/>
      <c r="XEM1005" s="41"/>
      <c r="XEN1005" s="41"/>
      <c r="XEO1005" s="41"/>
      <c r="XEP1005" s="41"/>
      <c r="XEQ1005" s="41"/>
      <c r="XER1005" s="41"/>
      <c r="XES1005" s="41"/>
      <c r="XET1005" s="41"/>
      <c r="XEU1005" s="41"/>
      <c r="XEV1005" s="41"/>
      <c r="XEW1005" s="41"/>
      <c r="XEX1005" s="12"/>
      <c r="XEY1005" s="41"/>
      <c r="XEZ1005" s="41"/>
      <c r="XFA1005" s="41"/>
      <c r="XFB1005" s="41"/>
      <c r="XFC1005" s="41"/>
    </row>
    <row r="1006" spans="1:16384" s="42" customFormat="1" x14ac:dyDescent="0.35">
      <c r="A1006" s="12" t="s">
        <v>8173</v>
      </c>
      <c r="B1006" s="19" t="str">
        <f>HYPERLINK(Table4[[#This Row],[Link]],Table4[[#This Row],[Pattern w/out Hyperlink]])</f>
        <v>Chaos</v>
      </c>
      <c r="C1006" s="19">
        <f>IF(F1006&lt;=$N$1,$M$1,IF(AND(F1006&gt;=$N$2,F1006&lt;=$O$2),$M$2,IF(AND(F1006&gt;=$N$3,F1006&lt;=$O$3),$M$3,IF(AND(F1006&gt;=$N$4,F1006&lt;=$O$4),$M$4,IF(AND(F1006&gt;=$N$5,F1006&lt;=$O$5),$M$5,IF(AND(F1006&gt;=$N$6,F1006&lt;=$O$6),$M$6,IF(AND(F1006&gt;=$N$7,F1006&lt;=$O$7),$M$7,IF(AND(F1006&gt;=$N$8,F1006&lt;=$O$8),$M$8,IF(AND(F1006&gt;$N$9,F1006&lt;=$O$9),$M$9,IF(AND(F1006&gt;=$N$10,F1006&lt;=$O$10),$M$10,IF(AND(F1006&gt;=$N$11,F1006&lt;=$O$11),$M$11,IF(AND(F1006&gt;=$N$12,F1006&lt;=$O$12),$M$12,IF(AND(F1006&gt;=$N$13,F1006&lt;=$O$13),$M$13,IF(AND(F1006&gt;=$N$14,F1006&lt;=$O$14),$M$14,IF(AND(F1006&gt;=$N$15,F1006&lt;=$O$15),$M$15,IF(AND(F1006&gt;=$N$16,F1006&lt;=$O$16),$M$16,IF(AND(F1006&gt;=$N$17,F1006&lt;=$O$17),$M$17,IF(AND(F1006&gt;=$N$18,F1006&lt;=$O$18),$M$18,IF(AND(F1006&gt;=$M$19,F1006&gt;=$N$19),$O$19,IF(AND(F1006&gt;=$N$19,F1006&lt;=$O$19),$M$19,IF(AND(F1006&gt;=$N$20,F1006&lt;=$O$20),$M$20,IF(AND(F1006&gt;=$N$21,F1006&lt;=$O$21),$M$21,IF(AND(F1006&gt;=$N$22,F1006&lt;=$O$22),$M$22,IF(AND(F1006&gt;=$N$23,F1006&lt;=$O$23),$M$23,IF(AND(F1006&gt;=$N$24,F1006&lt;=$O$24),$M$24,IF(AND(F1006&gt;=$N$25,F1006&lt;=$O$25),$M$25,IF(AND(F1006&gt;=$N$26,F1006&lt;=$O$26),$M$26,IF(AND(F1006&gt;=$N$27,F1006&lt;=$O$27),$M$27,IF(AND(F1006&gt;=$N$28,F1006&lt;=$O$28),$M$28,IF(AND(F1006&gt;=$N$29,F1006&lt;=$O$29),$M$29))))))))))))))))))))))))))))))</f>
        <v>9</v>
      </c>
      <c r="D1006" s="19" t="s">
        <v>20</v>
      </c>
      <c r="E1006" s="19" t="s">
        <v>1235</v>
      </c>
      <c r="F1006" s="16">
        <f>Table4[[#This Row],[USD Pricing]]*Exchange!$A$1</f>
        <v>123.89999999999999</v>
      </c>
      <c r="G1006" s="16">
        <v>88.5</v>
      </c>
      <c r="H1006" s="12" t="s">
        <v>8174</v>
      </c>
      <c r="I1006" s="19" t="s">
        <v>0</v>
      </c>
      <c r="J1006" s="19" t="s">
        <v>3822</v>
      </c>
      <c r="K1006" s="12" t="s">
        <v>8156</v>
      </c>
      <c r="L1006" s="39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41"/>
      <c r="EN1006" s="41"/>
      <c r="EO1006" s="41"/>
      <c r="EP1006" s="41"/>
      <c r="EQ1006" s="41"/>
      <c r="ER1006" s="41"/>
      <c r="ES1006" s="41"/>
      <c r="ET1006" s="41"/>
      <c r="EU1006" s="41"/>
      <c r="EV1006" s="41"/>
      <c r="EW1006" s="41"/>
      <c r="EX1006" s="41"/>
      <c r="EY1006" s="41"/>
      <c r="EZ1006" s="41"/>
      <c r="FA1006" s="41"/>
      <c r="FB1006" s="41"/>
      <c r="FC1006" s="41"/>
      <c r="FD1006" s="41"/>
      <c r="FE1006" s="41"/>
      <c r="FF1006" s="41"/>
      <c r="FG1006" s="41"/>
      <c r="FH1006" s="41"/>
      <c r="FI1006" s="41"/>
      <c r="FJ1006" s="41"/>
      <c r="FK1006" s="41"/>
      <c r="FL1006" s="41"/>
      <c r="FM1006" s="41"/>
      <c r="FN1006" s="41"/>
      <c r="FO1006" s="41"/>
      <c r="FP1006" s="41"/>
      <c r="FQ1006" s="41"/>
      <c r="FR1006" s="41"/>
      <c r="FS1006" s="41"/>
      <c r="FT1006" s="41"/>
      <c r="FU1006" s="41"/>
      <c r="FV1006" s="41"/>
      <c r="FW1006" s="41"/>
      <c r="FX1006" s="41"/>
      <c r="FY1006" s="41"/>
      <c r="FZ1006" s="41"/>
      <c r="GA1006" s="41"/>
      <c r="GB1006" s="41"/>
      <c r="GC1006" s="41"/>
      <c r="GD1006" s="41"/>
      <c r="GE1006" s="41"/>
      <c r="GF1006" s="41"/>
      <c r="GG1006" s="41"/>
      <c r="GH1006" s="41"/>
      <c r="GI1006" s="41"/>
      <c r="GJ1006" s="41"/>
      <c r="GK1006" s="41"/>
      <c r="GL1006" s="41"/>
      <c r="GM1006" s="41"/>
      <c r="GN1006" s="41"/>
      <c r="GO1006" s="41"/>
      <c r="GP1006" s="41"/>
      <c r="GQ1006" s="41"/>
      <c r="GR1006" s="41"/>
      <c r="GS1006" s="41"/>
      <c r="GT1006" s="41"/>
      <c r="GU1006" s="41"/>
      <c r="GV1006" s="41"/>
      <c r="GW1006" s="41"/>
      <c r="GX1006" s="41"/>
      <c r="GY1006" s="41"/>
      <c r="GZ1006" s="41"/>
      <c r="HA1006" s="41"/>
      <c r="HB1006" s="41"/>
      <c r="HC1006" s="41"/>
      <c r="HD1006" s="41"/>
      <c r="HE1006" s="41"/>
      <c r="HF1006" s="41"/>
      <c r="HG1006" s="41"/>
      <c r="HH1006" s="41"/>
      <c r="HI1006" s="41"/>
      <c r="HJ1006" s="41"/>
      <c r="HK1006" s="41"/>
      <c r="HL1006" s="41"/>
      <c r="HM1006" s="41"/>
      <c r="HN1006" s="41"/>
      <c r="HO1006" s="41"/>
      <c r="HP1006" s="41"/>
      <c r="HQ1006" s="41"/>
      <c r="HR1006" s="41"/>
      <c r="HS1006" s="41"/>
      <c r="HT1006" s="41"/>
      <c r="HU1006" s="41"/>
      <c r="HV1006" s="41"/>
      <c r="HW1006" s="41"/>
      <c r="HX1006" s="41"/>
      <c r="HY1006" s="41"/>
      <c r="HZ1006" s="41"/>
      <c r="IA1006" s="41"/>
      <c r="IB1006" s="41"/>
      <c r="IC1006" s="41"/>
      <c r="ID1006" s="41"/>
      <c r="IE1006" s="41"/>
      <c r="IF1006" s="41"/>
      <c r="IG1006" s="41"/>
      <c r="IH1006" s="41"/>
      <c r="II1006" s="41"/>
      <c r="IJ1006" s="41"/>
      <c r="IK1006" s="41"/>
      <c r="IL1006" s="41"/>
      <c r="IM1006" s="41"/>
      <c r="IN1006" s="41"/>
      <c r="IO1006" s="41"/>
      <c r="IP1006" s="41"/>
      <c r="IQ1006" s="41"/>
      <c r="IR1006" s="41"/>
      <c r="IS1006" s="41"/>
      <c r="IT1006" s="41"/>
      <c r="IU1006" s="41"/>
      <c r="IV1006" s="41"/>
      <c r="IW1006" s="41"/>
      <c r="IX1006" s="41"/>
      <c r="IY1006" s="41"/>
      <c r="IZ1006" s="41"/>
      <c r="JA1006" s="41"/>
      <c r="JB1006" s="41"/>
      <c r="JC1006" s="41"/>
      <c r="JD1006" s="41"/>
      <c r="JE1006" s="41"/>
      <c r="JF1006" s="41"/>
      <c r="JG1006" s="41"/>
      <c r="JH1006" s="41"/>
      <c r="JI1006" s="41"/>
      <c r="JJ1006" s="41"/>
      <c r="JK1006" s="41"/>
      <c r="JL1006" s="41"/>
      <c r="JM1006" s="41"/>
      <c r="JN1006" s="41"/>
      <c r="JO1006" s="41"/>
      <c r="JP1006" s="41"/>
      <c r="JQ1006" s="41"/>
      <c r="JR1006" s="41"/>
      <c r="JS1006" s="41"/>
      <c r="JT1006" s="41"/>
      <c r="JU1006" s="41"/>
      <c r="JV1006" s="41"/>
      <c r="JW1006" s="41"/>
      <c r="JX1006" s="41"/>
      <c r="JY1006" s="41"/>
      <c r="JZ1006" s="41"/>
      <c r="KA1006" s="41"/>
      <c r="KB1006" s="41"/>
      <c r="KC1006" s="41"/>
      <c r="KD1006" s="41"/>
      <c r="KE1006" s="41"/>
      <c r="KF1006" s="41"/>
      <c r="KG1006" s="41"/>
      <c r="KH1006" s="41"/>
      <c r="KI1006" s="41"/>
      <c r="KJ1006" s="41"/>
      <c r="KK1006" s="41"/>
      <c r="KL1006" s="41"/>
      <c r="KM1006" s="41"/>
      <c r="KN1006" s="41"/>
      <c r="KO1006" s="41"/>
      <c r="KP1006" s="41"/>
      <c r="KQ1006" s="41"/>
      <c r="KR1006" s="41"/>
      <c r="KS1006" s="41"/>
      <c r="KT1006" s="41"/>
      <c r="KU1006" s="41"/>
      <c r="KV1006" s="41"/>
      <c r="KW1006" s="41"/>
      <c r="KX1006" s="41"/>
      <c r="KY1006" s="41"/>
      <c r="KZ1006" s="41"/>
      <c r="LA1006" s="41"/>
      <c r="LB1006" s="41"/>
      <c r="LC1006" s="41"/>
      <c r="LD1006" s="41"/>
      <c r="LE1006" s="41"/>
      <c r="LF1006" s="41"/>
      <c r="LG1006" s="41"/>
      <c r="LH1006" s="41"/>
      <c r="LI1006" s="41"/>
      <c r="LJ1006" s="41"/>
      <c r="LK1006" s="41"/>
      <c r="LL1006" s="41"/>
      <c r="LM1006" s="41"/>
      <c r="LN1006" s="41"/>
      <c r="LO1006" s="41"/>
      <c r="LP1006" s="41"/>
      <c r="LQ1006" s="41"/>
      <c r="LR1006" s="41"/>
      <c r="LS1006" s="41"/>
      <c r="LT1006" s="41"/>
      <c r="LU1006" s="41"/>
      <c r="LV1006" s="41"/>
      <c r="LW1006" s="41"/>
      <c r="LX1006" s="41"/>
      <c r="LY1006" s="41"/>
      <c r="LZ1006" s="41"/>
      <c r="MA1006" s="41"/>
      <c r="MB1006" s="41"/>
      <c r="MC1006" s="41"/>
      <c r="MD1006" s="41"/>
      <c r="ME1006" s="41"/>
      <c r="MF1006" s="41"/>
      <c r="MG1006" s="41"/>
      <c r="MH1006" s="41"/>
      <c r="MI1006" s="41"/>
      <c r="MJ1006" s="41"/>
      <c r="MK1006" s="41"/>
      <c r="ML1006" s="41"/>
      <c r="MM1006" s="41"/>
      <c r="MN1006" s="41"/>
      <c r="MO1006" s="41"/>
      <c r="MP1006" s="41"/>
      <c r="MQ1006" s="41"/>
      <c r="MR1006" s="41"/>
      <c r="MS1006" s="41"/>
      <c r="MT1006" s="41"/>
      <c r="MU1006" s="41"/>
      <c r="MV1006" s="41"/>
      <c r="MW1006" s="41"/>
      <c r="MX1006" s="41"/>
      <c r="MY1006" s="41"/>
      <c r="MZ1006" s="41"/>
      <c r="NA1006" s="41"/>
      <c r="NB1006" s="41"/>
      <c r="NC1006" s="41"/>
      <c r="ND1006" s="41"/>
      <c r="NE1006" s="41"/>
      <c r="NF1006" s="41"/>
      <c r="NG1006" s="41"/>
      <c r="NH1006" s="41"/>
      <c r="NI1006" s="41"/>
      <c r="NJ1006" s="41"/>
      <c r="NK1006" s="41"/>
      <c r="NL1006" s="41"/>
      <c r="NM1006" s="41"/>
      <c r="NN1006" s="41"/>
      <c r="NO1006" s="41"/>
      <c r="NP1006" s="41"/>
      <c r="NQ1006" s="41"/>
      <c r="NR1006" s="41"/>
      <c r="NS1006" s="41"/>
      <c r="NT1006" s="41"/>
      <c r="NU1006" s="41"/>
      <c r="NV1006" s="41"/>
      <c r="NW1006" s="41"/>
      <c r="NX1006" s="41"/>
      <c r="NY1006" s="41"/>
      <c r="NZ1006" s="41"/>
      <c r="OA1006" s="41"/>
      <c r="OB1006" s="41"/>
      <c r="OC1006" s="41"/>
      <c r="OD1006" s="41"/>
      <c r="OE1006" s="41"/>
      <c r="OF1006" s="41"/>
      <c r="OG1006" s="41"/>
      <c r="OH1006" s="41"/>
      <c r="OI1006" s="41"/>
      <c r="OJ1006" s="41"/>
      <c r="OK1006" s="41"/>
      <c r="OL1006" s="41"/>
      <c r="OM1006" s="41"/>
      <c r="ON1006" s="41"/>
      <c r="OO1006" s="41"/>
      <c r="OP1006" s="41"/>
      <c r="OQ1006" s="41"/>
      <c r="OR1006" s="41"/>
      <c r="OS1006" s="41"/>
      <c r="OT1006" s="41"/>
      <c r="OU1006" s="41"/>
      <c r="OV1006" s="41"/>
      <c r="OW1006" s="41"/>
      <c r="OX1006" s="41"/>
      <c r="OY1006" s="41"/>
      <c r="OZ1006" s="41"/>
      <c r="PA1006" s="41"/>
      <c r="PB1006" s="41"/>
      <c r="PC1006" s="41"/>
      <c r="PD1006" s="41"/>
      <c r="PE1006" s="41"/>
      <c r="PF1006" s="41"/>
      <c r="PG1006" s="41"/>
      <c r="PH1006" s="41"/>
      <c r="PI1006" s="41"/>
      <c r="PJ1006" s="41"/>
      <c r="PK1006" s="41"/>
      <c r="PL1006" s="41"/>
      <c r="PM1006" s="41"/>
      <c r="PN1006" s="41"/>
      <c r="PO1006" s="41"/>
      <c r="PP1006" s="41"/>
      <c r="PQ1006" s="41"/>
      <c r="PR1006" s="41"/>
      <c r="PS1006" s="41"/>
      <c r="PT1006" s="41"/>
      <c r="PU1006" s="41"/>
      <c r="PV1006" s="41"/>
      <c r="PW1006" s="41"/>
      <c r="PX1006" s="41"/>
      <c r="PY1006" s="41"/>
      <c r="PZ1006" s="41"/>
      <c r="QA1006" s="41"/>
      <c r="QB1006" s="41"/>
      <c r="QC1006" s="41"/>
      <c r="QD1006" s="41"/>
      <c r="QE1006" s="41"/>
      <c r="QF1006" s="41"/>
      <c r="QG1006" s="41"/>
      <c r="QH1006" s="41"/>
      <c r="QI1006" s="41"/>
      <c r="QJ1006" s="41"/>
      <c r="QK1006" s="41"/>
      <c r="QL1006" s="41"/>
      <c r="QM1006" s="41"/>
      <c r="QN1006" s="41"/>
      <c r="QO1006" s="41"/>
      <c r="QP1006" s="41"/>
      <c r="QQ1006" s="41"/>
      <c r="QR1006" s="41"/>
      <c r="QS1006" s="41"/>
      <c r="QT1006" s="41"/>
      <c r="QU1006" s="41"/>
      <c r="QV1006" s="41"/>
      <c r="QW1006" s="41"/>
      <c r="QX1006" s="41"/>
      <c r="QY1006" s="41"/>
      <c r="QZ1006" s="41"/>
      <c r="RA1006" s="41"/>
      <c r="RB1006" s="41"/>
      <c r="RC1006" s="41"/>
      <c r="RD1006" s="41"/>
      <c r="RE1006" s="41"/>
      <c r="RF1006" s="41"/>
      <c r="RG1006" s="41"/>
      <c r="RH1006" s="41"/>
      <c r="RI1006" s="41"/>
      <c r="RJ1006" s="41"/>
      <c r="RK1006" s="41"/>
      <c r="RL1006" s="41"/>
      <c r="RM1006" s="41"/>
      <c r="RN1006" s="41"/>
      <c r="RO1006" s="41"/>
      <c r="RP1006" s="41"/>
      <c r="RQ1006" s="41"/>
      <c r="RR1006" s="41"/>
      <c r="RS1006" s="41"/>
      <c r="RT1006" s="41"/>
      <c r="RU1006" s="41"/>
      <c r="RV1006" s="41"/>
      <c r="RW1006" s="41"/>
      <c r="RX1006" s="41"/>
      <c r="RY1006" s="41"/>
      <c r="RZ1006" s="41"/>
      <c r="SA1006" s="41"/>
      <c r="SB1006" s="41"/>
      <c r="SC1006" s="41"/>
      <c r="SD1006" s="41"/>
      <c r="SE1006" s="41"/>
      <c r="SF1006" s="41"/>
      <c r="SG1006" s="41"/>
      <c r="SH1006" s="41"/>
      <c r="SI1006" s="41"/>
      <c r="SJ1006" s="41"/>
      <c r="SK1006" s="41"/>
      <c r="SL1006" s="41"/>
      <c r="SM1006" s="41"/>
      <c r="SN1006" s="41"/>
      <c r="SO1006" s="41"/>
      <c r="SP1006" s="41"/>
      <c r="SQ1006" s="41"/>
      <c r="SR1006" s="41"/>
      <c r="SS1006" s="41"/>
      <c r="ST1006" s="41"/>
      <c r="SU1006" s="41"/>
      <c r="SV1006" s="41"/>
      <c r="SW1006" s="41"/>
      <c r="SX1006" s="41"/>
      <c r="SY1006" s="41"/>
      <c r="SZ1006" s="41"/>
      <c r="TA1006" s="41"/>
      <c r="TB1006" s="41"/>
      <c r="TC1006" s="41"/>
      <c r="TD1006" s="41"/>
      <c r="TE1006" s="41"/>
      <c r="TF1006" s="41"/>
      <c r="TG1006" s="41"/>
      <c r="TH1006" s="41"/>
      <c r="TI1006" s="41"/>
      <c r="TJ1006" s="41"/>
      <c r="TK1006" s="41"/>
      <c r="TL1006" s="41"/>
      <c r="TM1006" s="41"/>
      <c r="TN1006" s="41"/>
      <c r="TO1006" s="41"/>
      <c r="TP1006" s="41"/>
      <c r="TQ1006" s="41"/>
      <c r="TR1006" s="41"/>
      <c r="TS1006" s="41"/>
      <c r="TT1006" s="41"/>
      <c r="TU1006" s="41"/>
      <c r="TV1006" s="41"/>
      <c r="TW1006" s="41"/>
      <c r="TX1006" s="41"/>
      <c r="TY1006" s="41"/>
      <c r="TZ1006" s="41"/>
      <c r="UA1006" s="41"/>
      <c r="UB1006" s="41"/>
      <c r="UC1006" s="41"/>
      <c r="UD1006" s="41"/>
      <c r="UE1006" s="41"/>
      <c r="UF1006" s="41"/>
      <c r="UG1006" s="41"/>
      <c r="UH1006" s="41"/>
      <c r="UI1006" s="41"/>
      <c r="UJ1006" s="41"/>
      <c r="UK1006" s="41"/>
      <c r="UL1006" s="41"/>
      <c r="UM1006" s="41"/>
      <c r="UN1006" s="41"/>
      <c r="UO1006" s="41"/>
      <c r="UP1006" s="41"/>
      <c r="UQ1006" s="41"/>
      <c r="UR1006" s="41"/>
      <c r="US1006" s="41"/>
      <c r="UT1006" s="41"/>
      <c r="UU1006" s="41"/>
      <c r="UV1006" s="41"/>
      <c r="UW1006" s="41"/>
      <c r="UX1006" s="41"/>
      <c r="UY1006" s="41"/>
      <c r="UZ1006" s="41"/>
      <c r="VA1006" s="41"/>
      <c r="VB1006" s="41"/>
      <c r="VC1006" s="41"/>
      <c r="VD1006" s="41"/>
      <c r="VE1006" s="41"/>
      <c r="VF1006" s="41"/>
      <c r="VG1006" s="41"/>
      <c r="VH1006" s="41"/>
      <c r="VI1006" s="41"/>
      <c r="VJ1006" s="41"/>
      <c r="VK1006" s="41"/>
      <c r="VL1006" s="41"/>
      <c r="VM1006" s="41"/>
      <c r="VN1006" s="41"/>
      <c r="VO1006" s="41"/>
      <c r="VP1006" s="41"/>
      <c r="VQ1006" s="41"/>
      <c r="VR1006" s="41"/>
      <c r="VS1006" s="41"/>
      <c r="VT1006" s="41"/>
      <c r="VU1006" s="41"/>
      <c r="VV1006" s="41"/>
      <c r="VW1006" s="41"/>
      <c r="VX1006" s="41"/>
      <c r="VY1006" s="41"/>
      <c r="VZ1006" s="41"/>
      <c r="WA1006" s="41"/>
      <c r="WB1006" s="41"/>
      <c r="WC1006" s="41"/>
      <c r="WD1006" s="41"/>
      <c r="WE1006" s="41"/>
      <c r="WF1006" s="41"/>
      <c r="WG1006" s="41"/>
      <c r="WH1006" s="41"/>
      <c r="WI1006" s="41"/>
      <c r="WJ1006" s="41"/>
      <c r="WK1006" s="41"/>
      <c r="WL1006" s="41"/>
      <c r="WM1006" s="41"/>
      <c r="WN1006" s="41"/>
      <c r="WO1006" s="41"/>
      <c r="WP1006" s="41"/>
      <c r="WQ1006" s="41"/>
      <c r="WR1006" s="41"/>
      <c r="WS1006" s="41"/>
      <c r="WT1006" s="41"/>
      <c r="WU1006" s="41"/>
      <c r="WV1006" s="41"/>
      <c r="WW1006" s="41"/>
      <c r="WX1006" s="41"/>
      <c r="WY1006" s="41"/>
      <c r="WZ1006" s="41"/>
      <c r="XA1006" s="41"/>
      <c r="XB1006" s="41"/>
      <c r="XC1006" s="41"/>
      <c r="XD1006" s="41"/>
      <c r="XE1006" s="41"/>
      <c r="XF1006" s="41"/>
      <c r="XG1006" s="41"/>
      <c r="XH1006" s="41"/>
      <c r="XI1006" s="41"/>
      <c r="XJ1006" s="41"/>
      <c r="XK1006" s="41"/>
      <c r="XL1006" s="41"/>
      <c r="XM1006" s="41"/>
      <c r="XN1006" s="41"/>
      <c r="XO1006" s="41"/>
      <c r="XP1006" s="41"/>
      <c r="XQ1006" s="41"/>
      <c r="XR1006" s="41"/>
      <c r="XS1006" s="41"/>
      <c r="XT1006" s="41"/>
      <c r="XU1006" s="41"/>
      <c r="XV1006" s="41"/>
      <c r="XW1006" s="41"/>
      <c r="XX1006" s="41"/>
      <c r="XY1006" s="41"/>
      <c r="XZ1006" s="41"/>
      <c r="YA1006" s="41"/>
      <c r="YB1006" s="41"/>
      <c r="YC1006" s="41"/>
      <c r="YD1006" s="41"/>
      <c r="YE1006" s="41"/>
      <c r="YF1006" s="41"/>
      <c r="YG1006" s="41"/>
      <c r="YH1006" s="41"/>
      <c r="YI1006" s="41"/>
      <c r="YJ1006" s="41"/>
      <c r="YK1006" s="41"/>
      <c r="YL1006" s="41"/>
      <c r="YM1006" s="41"/>
      <c r="YN1006" s="41"/>
      <c r="YO1006" s="41"/>
      <c r="YP1006" s="41"/>
      <c r="YQ1006" s="41"/>
      <c r="YR1006" s="41"/>
      <c r="YS1006" s="41"/>
      <c r="YT1006" s="41"/>
      <c r="YU1006" s="41"/>
      <c r="YV1006" s="41"/>
      <c r="YW1006" s="41"/>
      <c r="YX1006" s="41"/>
      <c r="YY1006" s="41"/>
      <c r="YZ1006" s="41"/>
      <c r="ZA1006" s="41"/>
      <c r="ZB1006" s="41"/>
      <c r="ZC1006" s="41"/>
      <c r="ZD1006" s="41"/>
      <c r="ZE1006" s="41"/>
      <c r="ZF1006" s="41"/>
      <c r="ZG1006" s="41"/>
      <c r="ZH1006" s="41"/>
      <c r="ZI1006" s="41"/>
      <c r="ZJ1006" s="41"/>
      <c r="ZK1006" s="41"/>
      <c r="ZL1006" s="41"/>
      <c r="ZM1006" s="41"/>
      <c r="ZN1006" s="41"/>
      <c r="ZO1006" s="41"/>
      <c r="ZP1006" s="41"/>
      <c r="ZQ1006" s="41"/>
      <c r="ZR1006" s="41"/>
      <c r="ZS1006" s="41"/>
      <c r="ZT1006" s="41"/>
      <c r="ZU1006" s="41"/>
      <c r="ZV1006" s="41"/>
      <c r="ZW1006" s="41"/>
      <c r="ZX1006" s="41"/>
      <c r="ZY1006" s="41"/>
      <c r="ZZ1006" s="41"/>
      <c r="AAA1006" s="41"/>
      <c r="AAB1006" s="41"/>
      <c r="AAC1006" s="41"/>
      <c r="AAD1006" s="41"/>
      <c r="AAE1006" s="41"/>
      <c r="AAF1006" s="41"/>
      <c r="AAG1006" s="41"/>
      <c r="AAH1006" s="41"/>
      <c r="AAI1006" s="41"/>
      <c r="AAJ1006" s="41"/>
      <c r="AAK1006" s="41"/>
      <c r="AAL1006" s="41"/>
      <c r="AAM1006" s="41"/>
      <c r="AAN1006" s="41"/>
      <c r="AAO1006" s="41"/>
      <c r="AAP1006" s="41"/>
      <c r="AAQ1006" s="41"/>
      <c r="AAR1006" s="41"/>
      <c r="AAS1006" s="41"/>
      <c r="AAT1006" s="41"/>
      <c r="AAU1006" s="41"/>
      <c r="AAV1006" s="41"/>
      <c r="AAW1006" s="41"/>
      <c r="AAX1006" s="41"/>
      <c r="AAY1006" s="41"/>
      <c r="AAZ1006" s="41"/>
      <c r="ABA1006" s="41"/>
      <c r="ABB1006" s="41"/>
      <c r="ABC1006" s="41"/>
      <c r="ABD1006" s="41"/>
      <c r="ABE1006" s="41"/>
      <c r="ABF1006" s="41"/>
      <c r="ABG1006" s="41"/>
      <c r="ABH1006" s="41"/>
      <c r="ABI1006" s="41"/>
      <c r="ABJ1006" s="41"/>
      <c r="ABK1006" s="41"/>
      <c r="ABL1006" s="41"/>
      <c r="ABM1006" s="41"/>
      <c r="ABN1006" s="41"/>
      <c r="ABO1006" s="41"/>
      <c r="ABP1006" s="41"/>
      <c r="ABQ1006" s="41"/>
      <c r="ABR1006" s="41"/>
      <c r="ABS1006" s="41"/>
      <c r="ABT1006" s="41"/>
      <c r="ABU1006" s="41"/>
      <c r="ABV1006" s="41"/>
      <c r="ABW1006" s="41"/>
      <c r="ABX1006" s="41"/>
      <c r="ABY1006" s="41"/>
      <c r="ABZ1006" s="41"/>
      <c r="ACA1006" s="41"/>
      <c r="ACB1006" s="41"/>
      <c r="ACC1006" s="41"/>
      <c r="ACD1006" s="41"/>
      <c r="ACE1006" s="41"/>
      <c r="ACF1006" s="41"/>
      <c r="ACG1006" s="41"/>
      <c r="ACH1006" s="41"/>
      <c r="ACI1006" s="41"/>
      <c r="ACJ1006" s="41"/>
      <c r="ACK1006" s="41"/>
      <c r="ACL1006" s="41"/>
      <c r="ACM1006" s="41"/>
      <c r="ACN1006" s="41"/>
      <c r="ACO1006" s="41"/>
      <c r="ACP1006" s="41"/>
      <c r="ACQ1006" s="41"/>
      <c r="ACR1006" s="41"/>
      <c r="ACS1006" s="41"/>
      <c r="ACT1006" s="41"/>
      <c r="ACU1006" s="41"/>
      <c r="ACV1006" s="41"/>
      <c r="ACW1006" s="41"/>
      <c r="ACX1006" s="41"/>
      <c r="ACY1006" s="41"/>
      <c r="ACZ1006" s="41"/>
      <c r="ADA1006" s="41"/>
      <c r="ADB1006" s="41"/>
      <c r="ADC1006" s="41"/>
      <c r="ADD1006" s="41"/>
      <c r="ADE1006" s="41"/>
      <c r="ADF1006" s="41"/>
      <c r="ADG1006" s="41"/>
      <c r="ADH1006" s="41"/>
      <c r="ADI1006" s="41"/>
      <c r="ADJ1006" s="41"/>
      <c r="ADK1006" s="41"/>
      <c r="ADL1006" s="41"/>
      <c r="ADM1006" s="41"/>
      <c r="ADN1006" s="41"/>
      <c r="ADO1006" s="41"/>
      <c r="ADP1006" s="41"/>
      <c r="ADQ1006" s="41"/>
      <c r="ADR1006" s="41"/>
      <c r="ADS1006" s="41"/>
      <c r="ADT1006" s="41"/>
      <c r="ADU1006" s="41"/>
      <c r="ADV1006" s="41"/>
      <c r="ADW1006" s="41"/>
      <c r="ADX1006" s="41"/>
      <c r="ADY1006" s="41"/>
      <c r="ADZ1006" s="41"/>
      <c r="AEA1006" s="41"/>
      <c r="AEB1006" s="41"/>
      <c r="AEC1006" s="41"/>
      <c r="AED1006" s="41"/>
      <c r="AEE1006" s="41"/>
      <c r="AEF1006" s="41"/>
      <c r="AEG1006" s="41"/>
      <c r="AEH1006" s="41"/>
      <c r="AEI1006" s="41"/>
      <c r="AEJ1006" s="41"/>
      <c r="AEK1006" s="41"/>
      <c r="AEL1006" s="41"/>
      <c r="AEM1006" s="41"/>
      <c r="AEN1006" s="41"/>
      <c r="AEO1006" s="41"/>
      <c r="AEP1006" s="41"/>
      <c r="AEQ1006" s="41"/>
      <c r="AER1006" s="41"/>
      <c r="AES1006" s="41"/>
      <c r="AET1006" s="41"/>
      <c r="AEU1006" s="41"/>
      <c r="AEV1006" s="41"/>
      <c r="AEW1006" s="41"/>
      <c r="AEX1006" s="41"/>
      <c r="AEY1006" s="41"/>
      <c r="AEZ1006" s="41"/>
      <c r="AFA1006" s="41"/>
      <c r="AFB1006" s="41"/>
      <c r="AFC1006" s="41"/>
      <c r="AFD1006" s="41"/>
      <c r="AFE1006" s="41"/>
      <c r="AFF1006" s="41"/>
      <c r="AFG1006" s="41"/>
      <c r="AFH1006" s="41"/>
      <c r="AFI1006" s="41"/>
      <c r="AFJ1006" s="41"/>
      <c r="AFK1006" s="41"/>
      <c r="AFL1006" s="41"/>
      <c r="AFM1006" s="41"/>
      <c r="AFN1006" s="41"/>
      <c r="AFO1006" s="41"/>
      <c r="AFP1006" s="41"/>
      <c r="AFQ1006" s="41"/>
      <c r="AFR1006" s="41"/>
      <c r="AFS1006" s="41"/>
      <c r="AFT1006" s="41"/>
      <c r="AFU1006" s="41"/>
      <c r="AFV1006" s="41"/>
      <c r="AFW1006" s="41"/>
      <c r="AFX1006" s="41"/>
      <c r="AFY1006" s="41"/>
      <c r="AFZ1006" s="41"/>
      <c r="AGA1006" s="41"/>
      <c r="AGB1006" s="41"/>
      <c r="AGC1006" s="41"/>
      <c r="AGD1006" s="41"/>
      <c r="AGE1006" s="41"/>
      <c r="AGF1006" s="41"/>
      <c r="AGG1006" s="41"/>
      <c r="AGH1006" s="41"/>
      <c r="AGI1006" s="41"/>
      <c r="AGJ1006" s="41"/>
      <c r="AGK1006" s="41"/>
      <c r="AGL1006" s="41"/>
      <c r="AGM1006" s="41"/>
      <c r="AGN1006" s="41"/>
      <c r="AGO1006" s="41"/>
      <c r="AGP1006" s="41"/>
      <c r="AGQ1006" s="41"/>
      <c r="AGR1006" s="41"/>
      <c r="AGS1006" s="41"/>
      <c r="AGT1006" s="41"/>
      <c r="AGU1006" s="41"/>
      <c r="AGV1006" s="41"/>
      <c r="AGW1006" s="41"/>
      <c r="AGX1006" s="41"/>
      <c r="AGY1006" s="41"/>
      <c r="AGZ1006" s="41"/>
      <c r="AHA1006" s="41"/>
      <c r="AHB1006" s="41"/>
      <c r="AHC1006" s="41"/>
      <c r="AHD1006" s="41"/>
      <c r="AHE1006" s="41"/>
      <c r="AHF1006" s="41"/>
      <c r="AHG1006" s="41"/>
      <c r="AHH1006" s="41"/>
      <c r="AHI1006" s="41"/>
      <c r="AHJ1006" s="41"/>
      <c r="AHK1006" s="41"/>
      <c r="AHL1006" s="41"/>
      <c r="AHM1006" s="41"/>
      <c r="AHN1006" s="41"/>
      <c r="AHO1006" s="41"/>
      <c r="AHP1006" s="41"/>
      <c r="AHQ1006" s="41"/>
      <c r="AHR1006" s="41"/>
      <c r="AHS1006" s="41"/>
      <c r="AHT1006" s="41"/>
      <c r="AHU1006" s="41"/>
      <c r="AHV1006" s="41"/>
      <c r="AHW1006" s="41"/>
      <c r="AHX1006" s="41"/>
      <c r="AHY1006" s="41"/>
      <c r="AHZ1006" s="41"/>
      <c r="AIA1006" s="41"/>
      <c r="AIB1006" s="41"/>
      <c r="AIC1006" s="41"/>
      <c r="AID1006" s="41"/>
      <c r="AIE1006" s="41"/>
      <c r="AIF1006" s="41"/>
      <c r="AIG1006" s="41"/>
      <c r="AIH1006" s="41"/>
      <c r="AII1006" s="41"/>
      <c r="AIJ1006" s="41"/>
      <c r="AIK1006" s="41"/>
      <c r="AIL1006" s="41"/>
      <c r="AIM1006" s="41"/>
      <c r="AIN1006" s="41"/>
      <c r="AIO1006" s="41"/>
      <c r="AIP1006" s="41"/>
      <c r="AIQ1006" s="41"/>
      <c r="AIR1006" s="41"/>
      <c r="AIS1006" s="41"/>
      <c r="AIT1006" s="41"/>
      <c r="AIU1006" s="41"/>
      <c r="AIV1006" s="41"/>
      <c r="AIW1006" s="41"/>
      <c r="AIX1006" s="41"/>
      <c r="AIY1006" s="41"/>
      <c r="AIZ1006" s="41"/>
      <c r="AJA1006" s="41"/>
      <c r="AJB1006" s="41"/>
      <c r="AJC1006" s="41"/>
      <c r="AJD1006" s="41"/>
      <c r="AJE1006" s="41"/>
      <c r="AJF1006" s="41"/>
      <c r="AJG1006" s="41"/>
      <c r="AJH1006" s="41"/>
      <c r="AJI1006" s="41"/>
      <c r="AJJ1006" s="41"/>
      <c r="AJK1006" s="41"/>
      <c r="AJL1006" s="41"/>
      <c r="AJM1006" s="41"/>
      <c r="AJN1006" s="41"/>
      <c r="AJO1006" s="41"/>
      <c r="AJP1006" s="41"/>
      <c r="AJQ1006" s="41"/>
      <c r="AJR1006" s="41"/>
      <c r="AJS1006" s="41"/>
      <c r="AJT1006" s="41"/>
      <c r="AJU1006" s="41"/>
      <c r="AJV1006" s="41"/>
      <c r="AJW1006" s="41"/>
      <c r="AJX1006" s="41"/>
      <c r="AJY1006" s="41"/>
      <c r="AJZ1006" s="41"/>
      <c r="AKA1006" s="41"/>
      <c r="AKB1006" s="41"/>
      <c r="AKC1006" s="41"/>
      <c r="AKD1006" s="41"/>
      <c r="AKE1006" s="41"/>
      <c r="AKF1006" s="41"/>
      <c r="AKG1006" s="41"/>
      <c r="AKH1006" s="41"/>
      <c r="AKI1006" s="41"/>
      <c r="AKJ1006" s="41"/>
      <c r="AKK1006" s="41"/>
      <c r="AKL1006" s="41"/>
      <c r="AKM1006" s="41"/>
      <c r="AKN1006" s="41"/>
      <c r="AKO1006" s="41"/>
      <c r="AKP1006" s="41"/>
      <c r="AKQ1006" s="41"/>
      <c r="AKR1006" s="41"/>
      <c r="AKS1006" s="41"/>
      <c r="AKT1006" s="41"/>
      <c r="AKU1006" s="41"/>
      <c r="AKV1006" s="41"/>
      <c r="AKW1006" s="41"/>
      <c r="AKX1006" s="41"/>
      <c r="AKY1006" s="41"/>
      <c r="AKZ1006" s="41"/>
      <c r="ALA1006" s="41"/>
      <c r="ALB1006" s="41"/>
      <c r="ALC1006" s="41"/>
      <c r="ALD1006" s="41"/>
      <c r="ALE1006" s="41"/>
      <c r="ALF1006" s="41"/>
      <c r="ALG1006" s="41"/>
      <c r="ALH1006" s="41"/>
      <c r="ALI1006" s="41"/>
      <c r="ALJ1006" s="41"/>
      <c r="ALK1006" s="41"/>
      <c r="ALL1006" s="41"/>
      <c r="ALM1006" s="41"/>
      <c r="ALN1006" s="41"/>
      <c r="ALO1006" s="41"/>
      <c r="ALP1006" s="41"/>
      <c r="ALQ1006" s="41"/>
      <c r="ALR1006" s="41"/>
      <c r="ALS1006" s="41"/>
      <c r="ALT1006" s="41"/>
      <c r="ALU1006" s="41"/>
      <c r="ALV1006" s="41"/>
      <c r="ALW1006" s="41"/>
      <c r="ALX1006" s="41"/>
      <c r="ALY1006" s="41"/>
      <c r="ALZ1006" s="41"/>
      <c r="AMA1006" s="41"/>
      <c r="AMB1006" s="41"/>
      <c r="AMC1006" s="41"/>
      <c r="AMD1006" s="41"/>
      <c r="AME1006" s="41"/>
      <c r="AMF1006" s="41"/>
      <c r="AMG1006" s="41"/>
      <c r="AMH1006" s="41"/>
      <c r="AMI1006" s="41"/>
      <c r="AMJ1006" s="41"/>
      <c r="AMK1006" s="41"/>
      <c r="AML1006" s="41"/>
      <c r="AMM1006" s="41"/>
      <c r="AMN1006" s="41"/>
      <c r="AMO1006" s="41"/>
      <c r="AMP1006" s="41"/>
      <c r="AMQ1006" s="41"/>
      <c r="AMR1006" s="41"/>
      <c r="AMS1006" s="41"/>
      <c r="AMT1006" s="41"/>
      <c r="AMU1006" s="41"/>
      <c r="AMV1006" s="41"/>
      <c r="AMW1006" s="41"/>
      <c r="AMX1006" s="41"/>
      <c r="AMY1006" s="41"/>
      <c r="AMZ1006" s="41"/>
      <c r="ANA1006" s="41"/>
      <c r="ANB1006" s="41"/>
      <c r="ANC1006" s="41"/>
      <c r="AND1006" s="41"/>
      <c r="ANE1006" s="41"/>
      <c r="ANF1006" s="41"/>
      <c r="ANG1006" s="41"/>
      <c r="ANH1006" s="41"/>
      <c r="ANI1006" s="41"/>
      <c r="ANJ1006" s="41"/>
      <c r="ANK1006" s="41"/>
      <c r="ANL1006" s="41"/>
      <c r="ANM1006" s="41"/>
      <c r="ANN1006" s="41"/>
      <c r="ANO1006" s="41"/>
      <c r="ANP1006" s="41"/>
      <c r="ANQ1006" s="41"/>
      <c r="ANR1006" s="41"/>
      <c r="ANS1006" s="41"/>
      <c r="ANT1006" s="41"/>
      <c r="ANU1006" s="41"/>
      <c r="ANV1006" s="41"/>
      <c r="ANW1006" s="41"/>
      <c r="ANX1006" s="41"/>
      <c r="ANY1006" s="41"/>
      <c r="ANZ1006" s="41"/>
      <c r="AOA1006" s="41"/>
      <c r="AOB1006" s="41"/>
      <c r="AOC1006" s="41"/>
      <c r="AOD1006" s="41"/>
      <c r="AOE1006" s="41"/>
      <c r="AOF1006" s="41"/>
      <c r="AOG1006" s="41"/>
      <c r="AOH1006" s="41"/>
      <c r="AOI1006" s="41"/>
      <c r="AOJ1006" s="41"/>
      <c r="AOK1006" s="41"/>
      <c r="AOL1006" s="41"/>
      <c r="AOM1006" s="41"/>
      <c r="AON1006" s="41"/>
      <c r="AOO1006" s="41"/>
      <c r="AOP1006" s="41"/>
      <c r="AOQ1006" s="41"/>
      <c r="AOR1006" s="41"/>
      <c r="AOS1006" s="41"/>
      <c r="AOT1006" s="41"/>
      <c r="AOU1006" s="41"/>
      <c r="AOV1006" s="41"/>
      <c r="AOW1006" s="41"/>
      <c r="AOX1006" s="41"/>
      <c r="AOY1006" s="41"/>
      <c r="AOZ1006" s="41"/>
      <c r="APA1006" s="41"/>
      <c r="APB1006" s="41"/>
      <c r="APC1006" s="41"/>
      <c r="APD1006" s="41"/>
      <c r="APE1006" s="41"/>
      <c r="APF1006" s="41"/>
      <c r="APG1006" s="41"/>
      <c r="APH1006" s="41"/>
      <c r="API1006" s="41"/>
      <c r="APJ1006" s="41"/>
      <c r="APK1006" s="41"/>
      <c r="APL1006" s="41"/>
      <c r="APM1006" s="41"/>
      <c r="APN1006" s="41"/>
      <c r="APO1006" s="41"/>
      <c r="APP1006" s="41"/>
      <c r="APQ1006" s="41"/>
      <c r="APR1006" s="41"/>
      <c r="APS1006" s="41"/>
      <c r="APT1006" s="41"/>
      <c r="APU1006" s="41"/>
      <c r="APV1006" s="41"/>
      <c r="APW1006" s="41"/>
      <c r="APX1006" s="41"/>
      <c r="APY1006" s="41"/>
      <c r="APZ1006" s="41"/>
      <c r="AQA1006" s="41"/>
      <c r="AQB1006" s="41"/>
      <c r="AQC1006" s="41"/>
      <c r="AQD1006" s="41"/>
      <c r="AQE1006" s="41"/>
      <c r="AQF1006" s="41"/>
      <c r="AQG1006" s="41"/>
      <c r="AQH1006" s="41"/>
      <c r="AQI1006" s="41"/>
      <c r="AQJ1006" s="41"/>
      <c r="AQK1006" s="41"/>
      <c r="AQL1006" s="41"/>
      <c r="AQM1006" s="41"/>
      <c r="AQN1006" s="41"/>
      <c r="AQO1006" s="41"/>
      <c r="AQP1006" s="41"/>
      <c r="AQQ1006" s="41"/>
      <c r="AQR1006" s="41"/>
      <c r="AQS1006" s="41"/>
      <c r="AQT1006" s="41"/>
      <c r="AQU1006" s="41"/>
      <c r="AQV1006" s="41"/>
      <c r="AQW1006" s="41"/>
      <c r="AQX1006" s="41"/>
      <c r="AQY1006" s="41"/>
      <c r="AQZ1006" s="41"/>
      <c r="ARA1006" s="41"/>
      <c r="ARB1006" s="41"/>
      <c r="ARC1006" s="41"/>
      <c r="ARD1006" s="41"/>
      <c r="ARE1006" s="41"/>
      <c r="ARF1006" s="41"/>
      <c r="ARG1006" s="41"/>
      <c r="ARH1006" s="41"/>
      <c r="ARI1006" s="41"/>
      <c r="ARJ1006" s="41"/>
      <c r="ARK1006" s="41"/>
      <c r="ARL1006" s="41"/>
      <c r="ARM1006" s="41"/>
      <c r="ARN1006" s="41"/>
      <c r="ARO1006" s="41"/>
      <c r="ARP1006" s="41"/>
      <c r="ARQ1006" s="41"/>
      <c r="ARR1006" s="41"/>
      <c r="ARS1006" s="41"/>
      <c r="ART1006" s="41"/>
      <c r="ARU1006" s="41"/>
      <c r="ARV1006" s="41"/>
      <c r="ARW1006" s="41"/>
      <c r="ARX1006" s="41"/>
      <c r="ARY1006" s="41"/>
      <c r="ARZ1006" s="41"/>
      <c r="ASA1006" s="41"/>
      <c r="ASB1006" s="41"/>
      <c r="ASC1006" s="41"/>
      <c r="ASD1006" s="41"/>
      <c r="ASE1006" s="41"/>
      <c r="ASF1006" s="41"/>
      <c r="ASG1006" s="41"/>
      <c r="ASH1006" s="41"/>
      <c r="ASI1006" s="41"/>
      <c r="ASJ1006" s="41"/>
      <c r="ASK1006" s="41"/>
      <c r="ASL1006" s="41"/>
      <c r="ASM1006" s="41"/>
      <c r="ASN1006" s="41"/>
      <c r="ASO1006" s="41"/>
      <c r="ASP1006" s="41"/>
      <c r="ASQ1006" s="41"/>
      <c r="ASR1006" s="41"/>
      <c r="ASS1006" s="41"/>
      <c r="AST1006" s="41"/>
      <c r="ASU1006" s="41"/>
      <c r="ASV1006" s="41"/>
      <c r="ASW1006" s="41"/>
      <c r="ASX1006" s="41"/>
      <c r="ASY1006" s="41"/>
      <c r="ASZ1006" s="41"/>
      <c r="ATA1006" s="41"/>
      <c r="ATB1006" s="41"/>
      <c r="ATC1006" s="41"/>
      <c r="ATD1006" s="41"/>
      <c r="ATE1006" s="41"/>
      <c r="ATF1006" s="41"/>
      <c r="ATG1006" s="41"/>
      <c r="ATH1006" s="41"/>
      <c r="ATI1006" s="41"/>
      <c r="ATJ1006" s="41"/>
      <c r="ATK1006" s="41"/>
      <c r="ATL1006" s="41"/>
      <c r="ATM1006" s="41"/>
      <c r="ATN1006" s="41"/>
      <c r="ATO1006" s="41"/>
      <c r="ATP1006" s="41"/>
      <c r="ATQ1006" s="41"/>
      <c r="ATR1006" s="41"/>
      <c r="ATS1006" s="41"/>
      <c r="ATT1006" s="41"/>
      <c r="ATU1006" s="41"/>
      <c r="ATV1006" s="41"/>
      <c r="ATW1006" s="41"/>
      <c r="ATX1006" s="41"/>
      <c r="ATY1006" s="41"/>
      <c r="ATZ1006" s="41"/>
      <c r="AUA1006" s="41"/>
      <c r="AUB1006" s="41"/>
      <c r="AUC1006" s="41"/>
      <c r="AUD1006" s="41"/>
      <c r="AUE1006" s="41"/>
      <c r="AUF1006" s="41"/>
      <c r="AUG1006" s="41"/>
      <c r="AUH1006" s="41"/>
      <c r="AUI1006" s="41"/>
      <c r="AUJ1006" s="41"/>
      <c r="AUK1006" s="41"/>
      <c r="AUL1006" s="41"/>
      <c r="AUM1006" s="41"/>
      <c r="AUN1006" s="41"/>
      <c r="AUO1006" s="41"/>
      <c r="AUP1006" s="41"/>
      <c r="AUQ1006" s="41"/>
      <c r="AUR1006" s="41"/>
      <c r="AUS1006" s="41"/>
      <c r="AUT1006" s="41"/>
      <c r="AUU1006" s="41"/>
      <c r="AUV1006" s="41"/>
      <c r="AUW1006" s="41"/>
      <c r="AUX1006" s="41"/>
      <c r="AUY1006" s="41"/>
      <c r="AUZ1006" s="41"/>
      <c r="AVA1006" s="41"/>
      <c r="AVB1006" s="41"/>
      <c r="AVC1006" s="41"/>
      <c r="AVD1006" s="41"/>
      <c r="AVE1006" s="41"/>
      <c r="AVF1006" s="41"/>
      <c r="AVG1006" s="41"/>
      <c r="AVH1006" s="41"/>
      <c r="AVI1006" s="41"/>
      <c r="AVJ1006" s="41"/>
      <c r="AVK1006" s="41"/>
      <c r="AVL1006" s="41"/>
      <c r="AVM1006" s="41"/>
      <c r="AVN1006" s="41"/>
      <c r="AVO1006" s="41"/>
      <c r="AVP1006" s="41"/>
      <c r="AVQ1006" s="41"/>
      <c r="AVR1006" s="41"/>
      <c r="AVS1006" s="41"/>
      <c r="AVT1006" s="41"/>
      <c r="AVU1006" s="41"/>
      <c r="AVV1006" s="41"/>
      <c r="AVW1006" s="41"/>
      <c r="AVX1006" s="41"/>
      <c r="AVY1006" s="41"/>
      <c r="AVZ1006" s="41"/>
      <c r="AWA1006" s="41"/>
      <c r="AWB1006" s="41"/>
      <c r="AWC1006" s="41"/>
      <c r="AWD1006" s="41"/>
      <c r="AWE1006" s="41"/>
      <c r="AWF1006" s="41"/>
      <c r="AWG1006" s="41"/>
      <c r="AWH1006" s="41"/>
      <c r="AWI1006" s="41"/>
      <c r="AWJ1006" s="41"/>
      <c r="AWK1006" s="41"/>
      <c r="AWL1006" s="41"/>
      <c r="AWM1006" s="41"/>
      <c r="AWN1006" s="41"/>
      <c r="AWO1006" s="41"/>
      <c r="AWP1006" s="41"/>
      <c r="AWQ1006" s="41"/>
      <c r="AWR1006" s="41"/>
      <c r="AWS1006" s="41"/>
      <c r="AWT1006" s="41"/>
      <c r="AWU1006" s="41"/>
      <c r="AWV1006" s="41"/>
      <c r="AWW1006" s="41"/>
      <c r="AWX1006" s="41"/>
      <c r="AWY1006" s="41"/>
      <c r="AWZ1006" s="41"/>
      <c r="AXA1006" s="41"/>
      <c r="AXB1006" s="41"/>
      <c r="AXC1006" s="41"/>
      <c r="AXD1006" s="41"/>
      <c r="AXE1006" s="41"/>
      <c r="AXF1006" s="41"/>
      <c r="AXG1006" s="41"/>
      <c r="AXH1006" s="41"/>
      <c r="AXI1006" s="41"/>
      <c r="AXJ1006" s="41"/>
      <c r="AXK1006" s="41"/>
      <c r="AXL1006" s="41"/>
      <c r="AXM1006" s="41"/>
      <c r="AXN1006" s="41"/>
      <c r="AXO1006" s="41"/>
      <c r="AXP1006" s="41"/>
      <c r="AXQ1006" s="41"/>
      <c r="AXR1006" s="41"/>
      <c r="AXS1006" s="41"/>
      <c r="AXT1006" s="41"/>
      <c r="AXU1006" s="41"/>
      <c r="AXV1006" s="41"/>
      <c r="AXW1006" s="41"/>
      <c r="AXX1006" s="41"/>
      <c r="AXY1006" s="41"/>
      <c r="AXZ1006" s="41"/>
      <c r="AYA1006" s="41"/>
      <c r="AYB1006" s="41"/>
      <c r="AYC1006" s="41"/>
      <c r="AYD1006" s="41"/>
      <c r="AYE1006" s="41"/>
      <c r="AYF1006" s="41"/>
      <c r="AYG1006" s="41"/>
      <c r="AYH1006" s="41"/>
      <c r="AYI1006" s="41"/>
      <c r="AYJ1006" s="41"/>
      <c r="AYK1006" s="41"/>
      <c r="AYL1006" s="41"/>
      <c r="AYM1006" s="41"/>
      <c r="AYN1006" s="41"/>
      <c r="AYO1006" s="41"/>
      <c r="AYP1006" s="41"/>
      <c r="AYQ1006" s="41"/>
      <c r="AYR1006" s="41"/>
      <c r="AYS1006" s="41"/>
      <c r="AYT1006" s="41"/>
      <c r="AYU1006" s="41"/>
      <c r="AYV1006" s="41"/>
      <c r="AYW1006" s="41"/>
      <c r="AYX1006" s="41"/>
      <c r="AYY1006" s="41"/>
      <c r="AYZ1006" s="41"/>
      <c r="AZA1006" s="41"/>
      <c r="AZB1006" s="41"/>
      <c r="AZC1006" s="41"/>
      <c r="AZD1006" s="41"/>
      <c r="AZE1006" s="41"/>
      <c r="AZF1006" s="41"/>
      <c r="AZG1006" s="41"/>
      <c r="AZH1006" s="41"/>
      <c r="AZI1006" s="41"/>
      <c r="AZJ1006" s="41"/>
      <c r="AZK1006" s="41"/>
      <c r="AZL1006" s="41"/>
      <c r="AZM1006" s="41"/>
      <c r="AZN1006" s="41"/>
      <c r="AZO1006" s="41"/>
      <c r="AZP1006" s="41"/>
      <c r="AZQ1006" s="41"/>
      <c r="AZR1006" s="41"/>
      <c r="AZS1006" s="41"/>
      <c r="AZT1006" s="41"/>
      <c r="AZU1006" s="41"/>
      <c r="AZV1006" s="41"/>
      <c r="AZW1006" s="41"/>
      <c r="AZX1006" s="41"/>
      <c r="AZY1006" s="41"/>
      <c r="AZZ1006" s="41"/>
      <c r="BAA1006" s="41"/>
      <c r="BAB1006" s="41"/>
      <c r="BAC1006" s="41"/>
      <c r="BAD1006" s="41"/>
      <c r="BAE1006" s="41"/>
      <c r="BAF1006" s="41"/>
      <c r="BAG1006" s="41"/>
      <c r="BAH1006" s="41"/>
      <c r="BAI1006" s="41"/>
      <c r="BAJ1006" s="41"/>
      <c r="BAK1006" s="41"/>
      <c r="BAL1006" s="41"/>
      <c r="BAM1006" s="41"/>
      <c r="BAN1006" s="41"/>
      <c r="BAO1006" s="41"/>
      <c r="BAP1006" s="41"/>
      <c r="BAQ1006" s="41"/>
      <c r="BAR1006" s="41"/>
      <c r="BAS1006" s="41"/>
      <c r="BAT1006" s="41"/>
      <c r="BAU1006" s="41"/>
      <c r="BAV1006" s="41"/>
      <c r="BAW1006" s="41"/>
      <c r="BAX1006" s="41"/>
      <c r="BAY1006" s="41"/>
      <c r="BAZ1006" s="41"/>
      <c r="BBA1006" s="41"/>
      <c r="BBB1006" s="41"/>
      <c r="BBC1006" s="41"/>
      <c r="BBD1006" s="41"/>
      <c r="BBE1006" s="41"/>
      <c r="BBF1006" s="41"/>
      <c r="BBG1006" s="41"/>
      <c r="BBH1006" s="41"/>
      <c r="BBI1006" s="41"/>
      <c r="BBJ1006" s="41"/>
      <c r="BBK1006" s="41"/>
      <c r="BBL1006" s="41"/>
      <c r="BBM1006" s="41"/>
      <c r="BBN1006" s="41"/>
      <c r="BBO1006" s="41"/>
      <c r="BBP1006" s="41"/>
      <c r="BBQ1006" s="41"/>
      <c r="BBR1006" s="41"/>
      <c r="BBS1006" s="41"/>
      <c r="BBT1006" s="41"/>
      <c r="BBU1006" s="41"/>
      <c r="BBV1006" s="41"/>
      <c r="BBW1006" s="41"/>
      <c r="BBX1006" s="41"/>
      <c r="BBY1006" s="41"/>
      <c r="BBZ1006" s="41"/>
      <c r="BCA1006" s="41"/>
      <c r="BCB1006" s="41"/>
      <c r="BCC1006" s="41"/>
      <c r="BCD1006" s="41"/>
      <c r="BCE1006" s="41"/>
      <c r="BCF1006" s="41"/>
      <c r="BCG1006" s="41"/>
      <c r="BCH1006" s="41"/>
      <c r="BCI1006" s="41"/>
      <c r="BCJ1006" s="41"/>
      <c r="BCK1006" s="41"/>
      <c r="BCL1006" s="41"/>
      <c r="BCM1006" s="41"/>
      <c r="BCN1006" s="41"/>
      <c r="BCO1006" s="41"/>
      <c r="BCP1006" s="41"/>
      <c r="BCQ1006" s="41"/>
      <c r="BCR1006" s="41"/>
      <c r="BCS1006" s="41"/>
      <c r="BCT1006" s="41"/>
      <c r="BCU1006" s="41"/>
      <c r="BCV1006" s="41"/>
      <c r="BCW1006" s="41"/>
      <c r="BCX1006" s="41"/>
      <c r="BCY1006" s="41"/>
      <c r="BCZ1006" s="41"/>
      <c r="BDA1006" s="41"/>
      <c r="BDB1006" s="41"/>
      <c r="BDC1006" s="41"/>
      <c r="BDD1006" s="41"/>
      <c r="BDE1006" s="41"/>
      <c r="BDF1006" s="41"/>
      <c r="BDG1006" s="41"/>
      <c r="BDH1006" s="41"/>
      <c r="BDI1006" s="41"/>
      <c r="BDJ1006" s="41"/>
      <c r="BDK1006" s="41"/>
      <c r="BDL1006" s="41"/>
      <c r="BDM1006" s="41"/>
      <c r="BDN1006" s="41"/>
      <c r="BDO1006" s="41"/>
      <c r="BDP1006" s="41"/>
      <c r="BDQ1006" s="41"/>
      <c r="BDR1006" s="41"/>
      <c r="BDS1006" s="41"/>
      <c r="BDT1006" s="41"/>
      <c r="BDU1006" s="41"/>
      <c r="BDV1006" s="41"/>
      <c r="BDW1006" s="41"/>
      <c r="BDX1006" s="41"/>
      <c r="BDY1006" s="41"/>
      <c r="BDZ1006" s="41"/>
      <c r="BEA1006" s="41"/>
      <c r="BEB1006" s="41"/>
      <c r="BEC1006" s="41"/>
      <c r="BED1006" s="41"/>
      <c r="BEE1006" s="41"/>
      <c r="BEF1006" s="41"/>
      <c r="BEG1006" s="41"/>
      <c r="BEH1006" s="41"/>
      <c r="BEI1006" s="41"/>
      <c r="BEJ1006" s="41"/>
      <c r="BEK1006" s="41"/>
      <c r="BEL1006" s="41"/>
      <c r="BEM1006" s="41"/>
      <c r="BEN1006" s="41"/>
      <c r="BEO1006" s="41"/>
      <c r="BEP1006" s="41"/>
      <c r="BEQ1006" s="41"/>
      <c r="BER1006" s="41"/>
      <c r="BES1006" s="41"/>
      <c r="BET1006" s="41"/>
      <c r="BEU1006" s="41"/>
      <c r="BEV1006" s="41"/>
      <c r="BEW1006" s="41"/>
      <c r="BEX1006" s="41"/>
      <c r="BEY1006" s="41"/>
      <c r="BEZ1006" s="41"/>
      <c r="BFA1006" s="41"/>
      <c r="BFB1006" s="41"/>
      <c r="BFC1006" s="41"/>
      <c r="BFD1006" s="41"/>
      <c r="BFE1006" s="41"/>
      <c r="BFF1006" s="41"/>
      <c r="BFG1006" s="41"/>
      <c r="BFH1006" s="41"/>
      <c r="BFI1006" s="41"/>
      <c r="BFJ1006" s="41"/>
      <c r="BFK1006" s="41"/>
      <c r="BFL1006" s="41"/>
      <c r="BFM1006" s="41"/>
      <c r="BFN1006" s="41"/>
      <c r="BFO1006" s="41"/>
      <c r="BFP1006" s="41"/>
      <c r="BFQ1006" s="41"/>
      <c r="BFR1006" s="41"/>
      <c r="BFS1006" s="41"/>
      <c r="BFT1006" s="41"/>
      <c r="BFU1006" s="41"/>
      <c r="BFV1006" s="41"/>
      <c r="BFW1006" s="41"/>
      <c r="BFX1006" s="41"/>
      <c r="BFY1006" s="41"/>
      <c r="BFZ1006" s="41"/>
      <c r="BGA1006" s="41"/>
      <c r="BGB1006" s="41"/>
      <c r="BGC1006" s="41"/>
      <c r="BGD1006" s="41"/>
      <c r="BGE1006" s="41"/>
      <c r="BGF1006" s="41"/>
      <c r="BGG1006" s="41"/>
      <c r="BGH1006" s="41"/>
      <c r="BGI1006" s="41"/>
      <c r="BGJ1006" s="41"/>
      <c r="BGK1006" s="41"/>
      <c r="BGL1006" s="41"/>
      <c r="BGM1006" s="41"/>
      <c r="BGN1006" s="41"/>
      <c r="BGO1006" s="41"/>
      <c r="BGP1006" s="41"/>
      <c r="BGQ1006" s="41"/>
      <c r="BGR1006" s="41"/>
      <c r="BGS1006" s="41"/>
      <c r="BGT1006" s="41"/>
      <c r="BGU1006" s="41"/>
      <c r="BGV1006" s="41"/>
      <c r="BGW1006" s="41"/>
      <c r="BGX1006" s="41"/>
      <c r="BGY1006" s="41"/>
      <c r="BGZ1006" s="41"/>
      <c r="BHA1006" s="41"/>
      <c r="BHB1006" s="41"/>
      <c r="BHC1006" s="41"/>
      <c r="BHD1006" s="41"/>
      <c r="BHE1006" s="41"/>
      <c r="BHF1006" s="41"/>
      <c r="BHG1006" s="41"/>
      <c r="BHH1006" s="41"/>
      <c r="BHI1006" s="41"/>
      <c r="BHJ1006" s="41"/>
      <c r="BHK1006" s="41"/>
      <c r="BHL1006" s="41"/>
      <c r="BHM1006" s="41"/>
      <c r="BHN1006" s="41"/>
      <c r="BHO1006" s="41"/>
      <c r="BHP1006" s="41"/>
      <c r="BHQ1006" s="41"/>
      <c r="BHR1006" s="41"/>
      <c r="BHS1006" s="41"/>
      <c r="BHT1006" s="41"/>
      <c r="BHU1006" s="41"/>
      <c r="BHV1006" s="41"/>
      <c r="BHW1006" s="41"/>
      <c r="BHX1006" s="41"/>
      <c r="BHY1006" s="41"/>
      <c r="BHZ1006" s="41"/>
      <c r="BIA1006" s="41"/>
      <c r="BIB1006" s="41"/>
      <c r="BIC1006" s="41"/>
      <c r="BID1006" s="41"/>
      <c r="BIE1006" s="41"/>
      <c r="BIF1006" s="41"/>
      <c r="BIG1006" s="41"/>
      <c r="BIH1006" s="41"/>
      <c r="BII1006" s="41"/>
      <c r="BIJ1006" s="41"/>
      <c r="BIK1006" s="41"/>
      <c r="BIL1006" s="41"/>
      <c r="BIM1006" s="41"/>
      <c r="BIN1006" s="41"/>
      <c r="BIO1006" s="41"/>
      <c r="BIP1006" s="41"/>
      <c r="BIQ1006" s="41"/>
      <c r="BIR1006" s="41"/>
      <c r="BIS1006" s="41"/>
      <c r="BIT1006" s="41"/>
      <c r="BIU1006" s="41"/>
      <c r="BIV1006" s="41"/>
      <c r="BIW1006" s="41"/>
      <c r="BIX1006" s="41"/>
      <c r="BIY1006" s="41"/>
      <c r="BIZ1006" s="41"/>
      <c r="BJA1006" s="41"/>
      <c r="BJB1006" s="41"/>
      <c r="BJC1006" s="41"/>
      <c r="BJD1006" s="41"/>
      <c r="BJE1006" s="41"/>
      <c r="BJF1006" s="41"/>
      <c r="BJG1006" s="41"/>
      <c r="BJH1006" s="41"/>
      <c r="BJI1006" s="41"/>
      <c r="BJJ1006" s="41"/>
      <c r="BJK1006" s="41"/>
      <c r="BJL1006" s="41"/>
      <c r="BJM1006" s="41"/>
      <c r="BJN1006" s="41"/>
      <c r="BJO1006" s="41"/>
      <c r="BJP1006" s="41"/>
      <c r="BJQ1006" s="41"/>
      <c r="BJR1006" s="41"/>
      <c r="BJS1006" s="41"/>
      <c r="BJT1006" s="41"/>
      <c r="BJU1006" s="41"/>
      <c r="BJV1006" s="41"/>
      <c r="BJW1006" s="41"/>
      <c r="BJX1006" s="41"/>
      <c r="BJY1006" s="41"/>
      <c r="BJZ1006" s="41"/>
      <c r="BKA1006" s="41"/>
      <c r="BKB1006" s="41"/>
      <c r="BKC1006" s="41"/>
      <c r="BKD1006" s="41"/>
      <c r="BKE1006" s="41"/>
      <c r="BKF1006" s="41"/>
      <c r="BKG1006" s="41"/>
      <c r="BKH1006" s="41"/>
      <c r="BKI1006" s="41"/>
      <c r="BKJ1006" s="41"/>
      <c r="BKK1006" s="41"/>
      <c r="BKL1006" s="41"/>
      <c r="BKM1006" s="41"/>
      <c r="BKN1006" s="41"/>
      <c r="BKO1006" s="41"/>
      <c r="BKP1006" s="41"/>
      <c r="BKQ1006" s="41"/>
      <c r="BKR1006" s="41"/>
      <c r="BKS1006" s="41"/>
      <c r="BKT1006" s="41"/>
      <c r="BKU1006" s="41"/>
      <c r="BKV1006" s="41"/>
      <c r="BKW1006" s="41"/>
      <c r="BKX1006" s="41"/>
      <c r="BKY1006" s="41"/>
      <c r="BKZ1006" s="41"/>
      <c r="BLA1006" s="41"/>
      <c r="BLB1006" s="41"/>
      <c r="BLC1006" s="41"/>
      <c r="BLD1006" s="41"/>
      <c r="BLE1006" s="41"/>
      <c r="BLF1006" s="41"/>
      <c r="BLG1006" s="41"/>
      <c r="BLH1006" s="41"/>
      <c r="BLI1006" s="41"/>
      <c r="BLJ1006" s="41"/>
      <c r="BLK1006" s="41"/>
      <c r="BLL1006" s="41"/>
      <c r="BLM1006" s="41"/>
      <c r="BLN1006" s="41"/>
      <c r="BLO1006" s="41"/>
      <c r="BLP1006" s="41"/>
      <c r="BLQ1006" s="41"/>
      <c r="BLR1006" s="41"/>
      <c r="BLS1006" s="41"/>
      <c r="BLT1006" s="41"/>
      <c r="BLU1006" s="41"/>
      <c r="BLV1006" s="41"/>
      <c r="BLW1006" s="41"/>
      <c r="BLX1006" s="41"/>
      <c r="BLY1006" s="41"/>
      <c r="BLZ1006" s="41"/>
      <c r="BMA1006" s="41"/>
      <c r="BMB1006" s="41"/>
      <c r="BMC1006" s="41"/>
      <c r="BMD1006" s="41"/>
      <c r="BME1006" s="41"/>
      <c r="BMF1006" s="41"/>
      <c r="BMG1006" s="41"/>
      <c r="BMH1006" s="41"/>
      <c r="BMI1006" s="41"/>
      <c r="BMJ1006" s="41"/>
      <c r="BMK1006" s="41"/>
      <c r="BML1006" s="41"/>
      <c r="BMM1006" s="41"/>
      <c r="BMN1006" s="41"/>
      <c r="BMO1006" s="41"/>
      <c r="BMP1006" s="41"/>
      <c r="BMQ1006" s="41"/>
      <c r="BMR1006" s="41"/>
      <c r="BMS1006" s="41"/>
      <c r="BMT1006" s="41"/>
      <c r="BMU1006" s="41"/>
      <c r="BMV1006" s="41"/>
      <c r="BMW1006" s="41"/>
      <c r="BMX1006" s="41"/>
      <c r="BMY1006" s="41"/>
      <c r="BMZ1006" s="41"/>
      <c r="BNA1006" s="41"/>
      <c r="BNB1006" s="41"/>
      <c r="BNC1006" s="41"/>
      <c r="BND1006" s="41"/>
      <c r="BNE1006" s="41"/>
      <c r="BNF1006" s="41"/>
      <c r="BNG1006" s="41"/>
      <c r="BNH1006" s="41"/>
      <c r="BNI1006" s="41"/>
      <c r="BNJ1006" s="41"/>
      <c r="BNK1006" s="41"/>
      <c r="BNL1006" s="41"/>
      <c r="BNM1006" s="41"/>
      <c r="BNN1006" s="41"/>
      <c r="BNO1006" s="41"/>
      <c r="BNP1006" s="41"/>
      <c r="BNQ1006" s="41"/>
      <c r="BNR1006" s="41"/>
      <c r="BNS1006" s="41"/>
      <c r="BNT1006" s="41"/>
      <c r="BNU1006" s="41"/>
      <c r="BNV1006" s="41"/>
      <c r="BNW1006" s="41"/>
      <c r="BNX1006" s="41"/>
      <c r="BNY1006" s="41"/>
      <c r="BNZ1006" s="41"/>
      <c r="BOA1006" s="41"/>
      <c r="BOB1006" s="41"/>
      <c r="BOC1006" s="41"/>
      <c r="BOD1006" s="41"/>
      <c r="BOE1006" s="41"/>
      <c r="BOF1006" s="41"/>
      <c r="BOG1006" s="41"/>
      <c r="BOH1006" s="41"/>
      <c r="BOI1006" s="41"/>
      <c r="BOJ1006" s="41"/>
      <c r="BOK1006" s="41"/>
      <c r="BOL1006" s="41"/>
      <c r="BOM1006" s="41"/>
      <c r="BON1006" s="41"/>
      <c r="BOO1006" s="41"/>
      <c r="BOP1006" s="41"/>
      <c r="BOQ1006" s="41"/>
      <c r="BOR1006" s="41"/>
      <c r="BOS1006" s="41"/>
      <c r="BOT1006" s="41"/>
      <c r="BOU1006" s="41"/>
      <c r="BOV1006" s="41"/>
      <c r="BOW1006" s="41"/>
      <c r="BOX1006" s="41"/>
      <c r="BOY1006" s="41"/>
      <c r="BOZ1006" s="41"/>
      <c r="BPA1006" s="41"/>
      <c r="BPB1006" s="41"/>
      <c r="BPC1006" s="41"/>
      <c r="BPD1006" s="41"/>
      <c r="BPE1006" s="41"/>
      <c r="BPF1006" s="41"/>
      <c r="BPG1006" s="41"/>
      <c r="BPH1006" s="41"/>
      <c r="BPI1006" s="41"/>
      <c r="BPJ1006" s="41"/>
      <c r="BPK1006" s="41"/>
      <c r="BPL1006" s="41"/>
      <c r="BPM1006" s="41"/>
      <c r="BPN1006" s="41"/>
      <c r="BPO1006" s="41"/>
      <c r="BPP1006" s="41"/>
      <c r="BPQ1006" s="41"/>
      <c r="BPR1006" s="41"/>
      <c r="BPS1006" s="41"/>
      <c r="BPT1006" s="41"/>
      <c r="BPU1006" s="41"/>
      <c r="BPV1006" s="41"/>
      <c r="BPW1006" s="41"/>
      <c r="BPX1006" s="41"/>
      <c r="BPY1006" s="41"/>
      <c r="BPZ1006" s="41"/>
      <c r="BQA1006" s="41"/>
      <c r="BQB1006" s="41"/>
      <c r="BQC1006" s="41"/>
      <c r="BQD1006" s="41"/>
      <c r="BQE1006" s="41"/>
      <c r="BQF1006" s="41"/>
      <c r="BQG1006" s="41"/>
      <c r="BQH1006" s="41"/>
      <c r="BQI1006" s="41"/>
      <c r="BQJ1006" s="41"/>
      <c r="BQK1006" s="41"/>
      <c r="BQL1006" s="41"/>
      <c r="BQM1006" s="41"/>
      <c r="BQN1006" s="41"/>
      <c r="BQO1006" s="41"/>
      <c r="BQP1006" s="41"/>
      <c r="BQQ1006" s="41"/>
      <c r="BQR1006" s="41"/>
      <c r="BQS1006" s="41"/>
      <c r="BQT1006" s="41"/>
      <c r="BQU1006" s="41"/>
      <c r="BQV1006" s="41"/>
      <c r="BQW1006" s="41"/>
      <c r="BQX1006" s="41"/>
      <c r="BQY1006" s="41"/>
      <c r="BQZ1006" s="41"/>
      <c r="BRA1006" s="41"/>
      <c r="BRB1006" s="41"/>
      <c r="BRC1006" s="41"/>
      <c r="BRD1006" s="41"/>
      <c r="BRE1006" s="41"/>
      <c r="BRF1006" s="41"/>
      <c r="BRG1006" s="41"/>
      <c r="BRH1006" s="41"/>
      <c r="BRI1006" s="41"/>
      <c r="BRJ1006" s="41"/>
      <c r="BRK1006" s="41"/>
      <c r="BRL1006" s="41"/>
      <c r="BRM1006" s="41"/>
      <c r="BRN1006" s="41"/>
      <c r="BRO1006" s="41"/>
      <c r="BRP1006" s="41"/>
      <c r="BRQ1006" s="41"/>
      <c r="BRR1006" s="41"/>
      <c r="BRS1006" s="41"/>
      <c r="BRT1006" s="41"/>
      <c r="BRU1006" s="41"/>
      <c r="BRV1006" s="41"/>
      <c r="BRW1006" s="41"/>
      <c r="BRX1006" s="41"/>
      <c r="BRY1006" s="41"/>
      <c r="BRZ1006" s="41"/>
      <c r="BSA1006" s="41"/>
      <c r="BSB1006" s="41"/>
      <c r="BSC1006" s="41"/>
      <c r="BSD1006" s="41"/>
      <c r="BSE1006" s="41"/>
      <c r="BSF1006" s="41"/>
      <c r="BSG1006" s="41"/>
      <c r="BSH1006" s="41"/>
      <c r="BSI1006" s="41"/>
      <c r="BSJ1006" s="41"/>
      <c r="BSK1006" s="41"/>
      <c r="BSL1006" s="41"/>
      <c r="BSM1006" s="41"/>
      <c r="BSN1006" s="41"/>
      <c r="BSO1006" s="41"/>
      <c r="BSP1006" s="41"/>
      <c r="BSQ1006" s="41"/>
      <c r="BSR1006" s="41"/>
      <c r="BSS1006" s="41"/>
      <c r="BST1006" s="41"/>
      <c r="BSU1006" s="41"/>
      <c r="BSV1006" s="41"/>
      <c r="BSW1006" s="41"/>
      <c r="BSX1006" s="41"/>
      <c r="BSY1006" s="41"/>
      <c r="BSZ1006" s="41"/>
      <c r="BTA1006" s="41"/>
      <c r="BTB1006" s="41"/>
      <c r="BTC1006" s="41"/>
      <c r="BTD1006" s="41"/>
      <c r="BTE1006" s="41"/>
      <c r="BTF1006" s="41"/>
      <c r="BTG1006" s="41"/>
      <c r="BTH1006" s="41"/>
      <c r="BTI1006" s="41"/>
      <c r="BTJ1006" s="41"/>
      <c r="BTK1006" s="41"/>
      <c r="BTL1006" s="41"/>
      <c r="BTM1006" s="41"/>
      <c r="BTN1006" s="41"/>
      <c r="BTO1006" s="41"/>
      <c r="BTP1006" s="41"/>
      <c r="BTQ1006" s="41"/>
      <c r="BTR1006" s="41"/>
      <c r="BTS1006" s="41"/>
      <c r="BTT1006" s="41"/>
      <c r="BTU1006" s="41"/>
      <c r="BTV1006" s="41"/>
      <c r="BTW1006" s="41"/>
      <c r="BTX1006" s="41"/>
      <c r="BTY1006" s="41"/>
      <c r="BTZ1006" s="41"/>
      <c r="BUA1006" s="41"/>
      <c r="BUB1006" s="41"/>
      <c r="BUC1006" s="41"/>
      <c r="BUD1006" s="41"/>
      <c r="BUE1006" s="41"/>
      <c r="BUF1006" s="41"/>
      <c r="BUG1006" s="41"/>
      <c r="BUH1006" s="41"/>
      <c r="BUI1006" s="41"/>
      <c r="BUJ1006" s="41"/>
      <c r="BUK1006" s="41"/>
      <c r="BUL1006" s="41"/>
      <c r="BUM1006" s="41"/>
      <c r="BUN1006" s="41"/>
      <c r="BUO1006" s="41"/>
      <c r="BUP1006" s="41"/>
      <c r="BUQ1006" s="41"/>
      <c r="BUR1006" s="41"/>
      <c r="BUS1006" s="41"/>
      <c r="BUT1006" s="41"/>
      <c r="BUU1006" s="41"/>
      <c r="BUV1006" s="41"/>
      <c r="BUW1006" s="41"/>
      <c r="BUX1006" s="41"/>
      <c r="BUY1006" s="41"/>
      <c r="BUZ1006" s="41"/>
      <c r="BVA1006" s="41"/>
      <c r="BVB1006" s="41"/>
      <c r="BVC1006" s="41"/>
      <c r="BVD1006" s="41"/>
      <c r="BVE1006" s="41"/>
      <c r="BVF1006" s="41"/>
      <c r="BVG1006" s="41"/>
      <c r="BVH1006" s="41"/>
      <c r="BVI1006" s="41"/>
      <c r="BVJ1006" s="41"/>
      <c r="BVK1006" s="41"/>
      <c r="BVL1006" s="41"/>
      <c r="BVM1006" s="41"/>
      <c r="BVN1006" s="41"/>
      <c r="BVO1006" s="41"/>
      <c r="BVP1006" s="41"/>
      <c r="BVQ1006" s="41"/>
      <c r="BVR1006" s="41"/>
      <c r="BVS1006" s="41"/>
      <c r="BVT1006" s="41"/>
      <c r="BVU1006" s="41"/>
      <c r="BVV1006" s="41"/>
      <c r="BVW1006" s="41"/>
      <c r="BVX1006" s="41"/>
      <c r="BVY1006" s="41"/>
      <c r="BVZ1006" s="41"/>
      <c r="BWA1006" s="41"/>
      <c r="BWB1006" s="41"/>
      <c r="BWC1006" s="41"/>
      <c r="BWD1006" s="41"/>
      <c r="BWE1006" s="41"/>
      <c r="BWF1006" s="41"/>
      <c r="BWG1006" s="41"/>
      <c r="BWH1006" s="41"/>
      <c r="BWI1006" s="41"/>
      <c r="BWJ1006" s="41"/>
      <c r="BWK1006" s="41"/>
      <c r="BWL1006" s="41"/>
      <c r="BWM1006" s="41"/>
      <c r="BWN1006" s="41"/>
      <c r="BWO1006" s="41"/>
      <c r="BWP1006" s="41"/>
      <c r="BWQ1006" s="41"/>
      <c r="BWR1006" s="41"/>
      <c r="BWS1006" s="41"/>
      <c r="BWT1006" s="41"/>
      <c r="BWU1006" s="41"/>
      <c r="BWV1006" s="41"/>
      <c r="BWW1006" s="41"/>
      <c r="BWX1006" s="41"/>
      <c r="BWY1006" s="41"/>
      <c r="BWZ1006" s="41"/>
      <c r="BXA1006" s="41"/>
      <c r="BXB1006" s="41"/>
      <c r="BXC1006" s="41"/>
      <c r="BXD1006" s="41"/>
      <c r="BXE1006" s="41"/>
      <c r="BXF1006" s="41"/>
      <c r="BXG1006" s="41"/>
      <c r="BXH1006" s="41"/>
      <c r="BXI1006" s="41"/>
      <c r="BXJ1006" s="41"/>
      <c r="BXK1006" s="41"/>
      <c r="BXL1006" s="41"/>
      <c r="BXM1006" s="41"/>
      <c r="BXN1006" s="41"/>
      <c r="BXO1006" s="41"/>
      <c r="BXP1006" s="41"/>
      <c r="BXQ1006" s="41"/>
      <c r="BXR1006" s="41"/>
      <c r="BXS1006" s="41"/>
      <c r="BXT1006" s="41"/>
      <c r="BXU1006" s="41"/>
      <c r="BXV1006" s="41"/>
      <c r="BXW1006" s="41"/>
      <c r="BXX1006" s="41"/>
      <c r="BXY1006" s="41"/>
      <c r="BXZ1006" s="41"/>
      <c r="BYA1006" s="41"/>
      <c r="BYB1006" s="41"/>
      <c r="BYC1006" s="41"/>
      <c r="BYD1006" s="41"/>
      <c r="BYE1006" s="41"/>
      <c r="BYF1006" s="41"/>
      <c r="BYG1006" s="41"/>
      <c r="BYH1006" s="41"/>
      <c r="BYI1006" s="41"/>
      <c r="BYJ1006" s="41"/>
      <c r="BYK1006" s="41"/>
      <c r="BYL1006" s="41"/>
      <c r="BYM1006" s="41"/>
      <c r="BYN1006" s="41"/>
      <c r="BYO1006" s="41"/>
      <c r="BYP1006" s="41"/>
      <c r="BYQ1006" s="41"/>
      <c r="BYR1006" s="41"/>
      <c r="BYS1006" s="41"/>
      <c r="BYT1006" s="41"/>
      <c r="BYU1006" s="41"/>
      <c r="BYV1006" s="41"/>
      <c r="BYW1006" s="41"/>
      <c r="BYX1006" s="41"/>
      <c r="BYY1006" s="41"/>
      <c r="BYZ1006" s="41"/>
      <c r="BZA1006" s="41"/>
      <c r="BZB1006" s="41"/>
      <c r="BZC1006" s="41"/>
      <c r="BZD1006" s="41"/>
      <c r="BZE1006" s="41"/>
      <c r="BZF1006" s="41"/>
      <c r="BZG1006" s="41"/>
      <c r="BZH1006" s="41"/>
      <c r="BZI1006" s="41"/>
      <c r="BZJ1006" s="41"/>
      <c r="BZK1006" s="41"/>
      <c r="BZL1006" s="41"/>
      <c r="BZM1006" s="41"/>
      <c r="BZN1006" s="41"/>
      <c r="BZO1006" s="41"/>
      <c r="BZP1006" s="41"/>
      <c r="BZQ1006" s="41"/>
      <c r="BZR1006" s="41"/>
      <c r="BZS1006" s="41"/>
      <c r="BZT1006" s="41"/>
      <c r="BZU1006" s="41"/>
      <c r="BZV1006" s="41"/>
      <c r="BZW1006" s="41"/>
      <c r="BZX1006" s="41"/>
      <c r="BZY1006" s="41"/>
      <c r="BZZ1006" s="41"/>
      <c r="CAA1006" s="41"/>
      <c r="CAB1006" s="41"/>
      <c r="CAC1006" s="41"/>
      <c r="CAD1006" s="41"/>
      <c r="CAE1006" s="41"/>
      <c r="CAF1006" s="41"/>
      <c r="CAG1006" s="41"/>
      <c r="CAH1006" s="41"/>
      <c r="CAI1006" s="41"/>
      <c r="CAJ1006" s="41"/>
      <c r="CAK1006" s="41"/>
      <c r="CAL1006" s="41"/>
      <c r="CAM1006" s="41"/>
      <c r="CAN1006" s="41"/>
      <c r="CAO1006" s="41"/>
      <c r="CAP1006" s="41"/>
      <c r="CAQ1006" s="41"/>
      <c r="CAR1006" s="41"/>
      <c r="CAS1006" s="41"/>
      <c r="CAT1006" s="41"/>
      <c r="CAU1006" s="41"/>
      <c r="CAV1006" s="41"/>
      <c r="CAW1006" s="41"/>
      <c r="CAX1006" s="41"/>
      <c r="CAY1006" s="41"/>
      <c r="CAZ1006" s="41"/>
      <c r="CBA1006" s="41"/>
      <c r="CBB1006" s="41"/>
      <c r="CBC1006" s="41"/>
      <c r="CBD1006" s="41"/>
      <c r="CBE1006" s="41"/>
      <c r="CBF1006" s="41"/>
      <c r="CBG1006" s="41"/>
      <c r="CBH1006" s="41"/>
      <c r="CBI1006" s="41"/>
      <c r="CBJ1006" s="41"/>
      <c r="CBK1006" s="41"/>
      <c r="CBL1006" s="41"/>
      <c r="CBM1006" s="41"/>
      <c r="CBN1006" s="41"/>
      <c r="CBO1006" s="41"/>
      <c r="CBP1006" s="41"/>
      <c r="CBQ1006" s="41"/>
      <c r="CBR1006" s="41"/>
      <c r="CBS1006" s="41"/>
      <c r="CBT1006" s="41"/>
      <c r="CBU1006" s="41"/>
      <c r="CBV1006" s="41"/>
      <c r="CBW1006" s="41"/>
      <c r="CBX1006" s="41"/>
      <c r="CBY1006" s="41"/>
      <c r="CBZ1006" s="41"/>
      <c r="CCA1006" s="41"/>
      <c r="CCB1006" s="41"/>
      <c r="CCC1006" s="41"/>
      <c r="CCD1006" s="41"/>
      <c r="CCE1006" s="41"/>
      <c r="CCF1006" s="41"/>
      <c r="CCG1006" s="41"/>
      <c r="CCH1006" s="41"/>
      <c r="CCI1006" s="41"/>
      <c r="CCJ1006" s="41"/>
      <c r="CCK1006" s="41"/>
      <c r="CCL1006" s="41"/>
      <c r="CCM1006" s="41"/>
      <c r="CCN1006" s="41"/>
      <c r="CCO1006" s="41"/>
      <c r="CCP1006" s="41"/>
      <c r="CCQ1006" s="41"/>
      <c r="CCR1006" s="41"/>
      <c r="CCS1006" s="41"/>
      <c r="CCT1006" s="41"/>
      <c r="CCU1006" s="41"/>
      <c r="CCV1006" s="41"/>
      <c r="CCW1006" s="41"/>
      <c r="CCX1006" s="41"/>
      <c r="CCY1006" s="41"/>
      <c r="CCZ1006" s="41"/>
      <c r="CDA1006" s="41"/>
      <c r="CDB1006" s="41"/>
      <c r="CDC1006" s="41"/>
      <c r="CDD1006" s="41"/>
      <c r="CDE1006" s="41"/>
      <c r="CDF1006" s="41"/>
      <c r="CDG1006" s="41"/>
      <c r="CDH1006" s="41"/>
      <c r="CDI1006" s="41"/>
      <c r="CDJ1006" s="41"/>
      <c r="CDK1006" s="41"/>
      <c r="CDL1006" s="41"/>
      <c r="CDM1006" s="41"/>
      <c r="CDN1006" s="41"/>
      <c r="CDO1006" s="41"/>
      <c r="CDP1006" s="41"/>
      <c r="CDQ1006" s="41"/>
      <c r="CDR1006" s="41"/>
      <c r="CDS1006" s="41"/>
      <c r="CDT1006" s="41"/>
      <c r="CDU1006" s="41"/>
      <c r="CDV1006" s="41"/>
      <c r="CDW1006" s="41"/>
      <c r="CDX1006" s="41"/>
      <c r="CDY1006" s="41"/>
      <c r="CDZ1006" s="41"/>
      <c r="CEA1006" s="41"/>
      <c r="CEB1006" s="41"/>
      <c r="CEC1006" s="41"/>
      <c r="CED1006" s="41"/>
      <c r="CEE1006" s="41"/>
      <c r="CEF1006" s="41"/>
      <c r="CEG1006" s="41"/>
      <c r="CEH1006" s="41"/>
      <c r="CEI1006" s="41"/>
      <c r="CEJ1006" s="41"/>
      <c r="CEK1006" s="41"/>
      <c r="CEL1006" s="41"/>
      <c r="CEM1006" s="41"/>
      <c r="CEN1006" s="41"/>
      <c r="CEO1006" s="41"/>
      <c r="CEP1006" s="41"/>
      <c r="CEQ1006" s="41"/>
      <c r="CER1006" s="41"/>
      <c r="CES1006" s="41"/>
      <c r="CET1006" s="41"/>
      <c r="CEU1006" s="41"/>
      <c r="CEV1006" s="41"/>
      <c r="CEW1006" s="41"/>
      <c r="CEX1006" s="41"/>
      <c r="CEY1006" s="41"/>
      <c r="CEZ1006" s="41"/>
      <c r="CFA1006" s="41"/>
      <c r="CFB1006" s="41"/>
      <c r="CFC1006" s="41"/>
      <c r="CFD1006" s="41"/>
      <c r="CFE1006" s="41"/>
      <c r="CFF1006" s="41"/>
      <c r="CFG1006" s="41"/>
      <c r="CFH1006" s="41"/>
      <c r="CFI1006" s="41"/>
      <c r="CFJ1006" s="41"/>
      <c r="CFK1006" s="41"/>
      <c r="CFL1006" s="41"/>
      <c r="CFM1006" s="41"/>
      <c r="CFN1006" s="41"/>
      <c r="CFO1006" s="41"/>
      <c r="CFP1006" s="41"/>
      <c r="CFQ1006" s="41"/>
      <c r="CFR1006" s="41"/>
      <c r="CFS1006" s="41"/>
      <c r="CFT1006" s="41"/>
      <c r="CFU1006" s="41"/>
      <c r="CFV1006" s="41"/>
      <c r="CFW1006" s="41"/>
      <c r="CFX1006" s="41"/>
      <c r="CFY1006" s="41"/>
      <c r="CFZ1006" s="41"/>
      <c r="CGA1006" s="41"/>
      <c r="CGB1006" s="41"/>
      <c r="CGC1006" s="41"/>
      <c r="CGD1006" s="41"/>
      <c r="CGE1006" s="41"/>
      <c r="CGF1006" s="41"/>
      <c r="CGG1006" s="41"/>
      <c r="CGH1006" s="41"/>
      <c r="CGI1006" s="41"/>
      <c r="CGJ1006" s="41"/>
      <c r="CGK1006" s="41"/>
      <c r="CGL1006" s="41"/>
      <c r="CGM1006" s="41"/>
      <c r="CGN1006" s="41"/>
      <c r="CGO1006" s="41"/>
      <c r="CGP1006" s="41"/>
      <c r="CGQ1006" s="41"/>
      <c r="CGR1006" s="41"/>
      <c r="CGS1006" s="41"/>
      <c r="CGT1006" s="41"/>
      <c r="CGU1006" s="41"/>
      <c r="CGV1006" s="41"/>
      <c r="CGW1006" s="41"/>
      <c r="CGX1006" s="41"/>
      <c r="CGY1006" s="41"/>
      <c r="CGZ1006" s="41"/>
      <c r="CHA1006" s="41"/>
      <c r="CHB1006" s="41"/>
      <c r="CHC1006" s="41"/>
      <c r="CHD1006" s="41"/>
      <c r="CHE1006" s="41"/>
      <c r="CHF1006" s="41"/>
      <c r="CHG1006" s="41"/>
      <c r="CHH1006" s="41"/>
      <c r="CHI1006" s="41"/>
      <c r="CHJ1006" s="41"/>
      <c r="CHK1006" s="41"/>
      <c r="CHL1006" s="41"/>
      <c r="CHM1006" s="41"/>
      <c r="CHN1006" s="41"/>
      <c r="CHO1006" s="41"/>
      <c r="CHP1006" s="41"/>
      <c r="CHQ1006" s="41"/>
      <c r="CHR1006" s="41"/>
      <c r="CHS1006" s="41"/>
      <c r="CHT1006" s="41"/>
      <c r="CHU1006" s="41"/>
      <c r="CHV1006" s="41"/>
      <c r="CHW1006" s="41"/>
      <c r="CHX1006" s="41"/>
      <c r="CHY1006" s="41"/>
      <c r="CHZ1006" s="41"/>
      <c r="CIA1006" s="41"/>
      <c r="CIB1006" s="41"/>
      <c r="CIC1006" s="41"/>
      <c r="CID1006" s="41"/>
      <c r="CIE1006" s="41"/>
      <c r="CIF1006" s="41"/>
      <c r="CIG1006" s="41"/>
      <c r="CIH1006" s="41"/>
      <c r="CII1006" s="41"/>
      <c r="CIJ1006" s="41"/>
      <c r="CIK1006" s="41"/>
      <c r="CIL1006" s="41"/>
      <c r="CIM1006" s="41"/>
      <c r="CIN1006" s="41"/>
      <c r="CIO1006" s="41"/>
      <c r="CIP1006" s="41"/>
      <c r="CIQ1006" s="41"/>
      <c r="CIR1006" s="41"/>
      <c r="CIS1006" s="41"/>
      <c r="CIT1006" s="41"/>
      <c r="CIU1006" s="41"/>
      <c r="CIV1006" s="41"/>
      <c r="CIW1006" s="41"/>
      <c r="CIX1006" s="41"/>
      <c r="CIY1006" s="41"/>
      <c r="CIZ1006" s="41"/>
      <c r="CJA1006" s="41"/>
      <c r="CJB1006" s="41"/>
      <c r="CJC1006" s="41"/>
      <c r="CJD1006" s="41"/>
      <c r="CJE1006" s="41"/>
      <c r="CJF1006" s="41"/>
      <c r="CJG1006" s="41"/>
      <c r="CJH1006" s="41"/>
      <c r="CJI1006" s="41"/>
      <c r="CJJ1006" s="41"/>
      <c r="CJK1006" s="41"/>
      <c r="CJL1006" s="41"/>
      <c r="CJM1006" s="41"/>
      <c r="CJN1006" s="41"/>
      <c r="CJO1006" s="41"/>
      <c r="CJP1006" s="41"/>
      <c r="CJQ1006" s="41"/>
      <c r="CJR1006" s="41"/>
      <c r="CJS1006" s="41"/>
      <c r="CJT1006" s="41"/>
      <c r="CJU1006" s="41"/>
      <c r="CJV1006" s="41"/>
      <c r="CJW1006" s="41"/>
      <c r="CJX1006" s="41"/>
      <c r="CJY1006" s="41"/>
      <c r="CJZ1006" s="41"/>
      <c r="CKA1006" s="41"/>
      <c r="CKB1006" s="41"/>
      <c r="CKC1006" s="41"/>
      <c r="CKD1006" s="41"/>
      <c r="CKE1006" s="41"/>
      <c r="CKF1006" s="41"/>
      <c r="CKG1006" s="41"/>
      <c r="CKH1006" s="41"/>
      <c r="CKI1006" s="41"/>
      <c r="CKJ1006" s="41"/>
      <c r="CKK1006" s="41"/>
      <c r="CKL1006" s="41"/>
      <c r="CKM1006" s="41"/>
      <c r="CKN1006" s="41"/>
      <c r="CKO1006" s="41"/>
      <c r="CKP1006" s="41"/>
      <c r="CKQ1006" s="41"/>
      <c r="CKR1006" s="41"/>
      <c r="CKS1006" s="41"/>
      <c r="CKT1006" s="41"/>
      <c r="CKU1006" s="41"/>
      <c r="CKV1006" s="41"/>
      <c r="CKW1006" s="41"/>
      <c r="CKX1006" s="41"/>
      <c r="CKY1006" s="41"/>
      <c r="CKZ1006" s="41"/>
      <c r="CLA1006" s="41"/>
      <c r="CLB1006" s="41"/>
      <c r="CLC1006" s="41"/>
      <c r="CLD1006" s="41"/>
      <c r="CLE1006" s="41"/>
      <c r="CLF1006" s="41"/>
      <c r="CLG1006" s="41"/>
      <c r="CLH1006" s="41"/>
      <c r="CLI1006" s="41"/>
      <c r="CLJ1006" s="41"/>
      <c r="CLK1006" s="41"/>
      <c r="CLL1006" s="41"/>
      <c r="CLM1006" s="41"/>
      <c r="CLN1006" s="41"/>
      <c r="CLO1006" s="41"/>
      <c r="CLP1006" s="41"/>
      <c r="CLQ1006" s="41"/>
      <c r="CLR1006" s="41"/>
      <c r="CLS1006" s="41"/>
      <c r="CLT1006" s="41"/>
      <c r="CLU1006" s="41"/>
      <c r="CLV1006" s="41"/>
      <c r="CLW1006" s="41"/>
      <c r="CLX1006" s="41"/>
      <c r="CLY1006" s="41"/>
      <c r="CLZ1006" s="41"/>
      <c r="CMA1006" s="41"/>
      <c r="CMB1006" s="41"/>
      <c r="CMC1006" s="41"/>
      <c r="CMD1006" s="41"/>
      <c r="CME1006" s="41"/>
      <c r="CMF1006" s="41"/>
      <c r="CMG1006" s="41"/>
      <c r="CMH1006" s="41"/>
      <c r="CMI1006" s="41"/>
      <c r="CMJ1006" s="41"/>
      <c r="CMK1006" s="41"/>
      <c r="CML1006" s="41"/>
      <c r="CMM1006" s="41"/>
      <c r="CMN1006" s="41"/>
      <c r="CMO1006" s="41"/>
      <c r="CMP1006" s="41"/>
      <c r="CMQ1006" s="41"/>
      <c r="CMR1006" s="41"/>
      <c r="CMS1006" s="41"/>
      <c r="CMT1006" s="41"/>
      <c r="CMU1006" s="41"/>
      <c r="CMV1006" s="41"/>
      <c r="CMW1006" s="41"/>
      <c r="CMX1006" s="41"/>
      <c r="CMY1006" s="41"/>
      <c r="CMZ1006" s="41"/>
      <c r="CNA1006" s="41"/>
      <c r="CNB1006" s="41"/>
      <c r="CNC1006" s="41"/>
      <c r="CND1006" s="41"/>
      <c r="CNE1006" s="41"/>
      <c r="CNF1006" s="41"/>
      <c r="CNG1006" s="41"/>
      <c r="CNH1006" s="41"/>
      <c r="CNI1006" s="41"/>
      <c r="CNJ1006" s="41"/>
      <c r="CNK1006" s="41"/>
      <c r="CNL1006" s="41"/>
      <c r="CNM1006" s="41"/>
      <c r="CNN1006" s="41"/>
      <c r="CNO1006" s="41"/>
      <c r="CNP1006" s="41"/>
      <c r="CNQ1006" s="41"/>
      <c r="CNR1006" s="41"/>
      <c r="CNS1006" s="41"/>
      <c r="CNT1006" s="41"/>
      <c r="CNU1006" s="41"/>
      <c r="CNV1006" s="41"/>
      <c r="CNW1006" s="41"/>
      <c r="CNX1006" s="41"/>
      <c r="CNY1006" s="41"/>
      <c r="CNZ1006" s="41"/>
      <c r="COA1006" s="41"/>
      <c r="COB1006" s="41"/>
      <c r="COC1006" s="41"/>
      <c r="COD1006" s="41"/>
      <c r="COE1006" s="41"/>
      <c r="COF1006" s="41"/>
      <c r="COG1006" s="41"/>
      <c r="COH1006" s="41"/>
      <c r="COI1006" s="41"/>
      <c r="COJ1006" s="41"/>
      <c r="COK1006" s="41"/>
      <c r="COL1006" s="41"/>
      <c r="COM1006" s="41"/>
      <c r="CON1006" s="41"/>
      <c r="COO1006" s="41"/>
      <c r="COP1006" s="41"/>
      <c r="COQ1006" s="41"/>
      <c r="COR1006" s="41"/>
      <c r="COS1006" s="41"/>
      <c r="COT1006" s="41"/>
      <c r="COU1006" s="41"/>
      <c r="COV1006" s="41"/>
      <c r="COW1006" s="41"/>
      <c r="COX1006" s="41"/>
      <c r="COY1006" s="41"/>
      <c r="COZ1006" s="41"/>
      <c r="CPA1006" s="41"/>
      <c r="CPB1006" s="41"/>
      <c r="CPC1006" s="41"/>
      <c r="CPD1006" s="41"/>
      <c r="CPE1006" s="41"/>
      <c r="CPF1006" s="41"/>
      <c r="CPG1006" s="41"/>
      <c r="CPH1006" s="41"/>
      <c r="CPI1006" s="41"/>
      <c r="CPJ1006" s="41"/>
      <c r="CPK1006" s="41"/>
      <c r="CPL1006" s="41"/>
      <c r="CPM1006" s="41"/>
      <c r="CPN1006" s="41"/>
      <c r="CPO1006" s="41"/>
      <c r="CPP1006" s="41"/>
      <c r="CPQ1006" s="41"/>
      <c r="CPR1006" s="41"/>
      <c r="CPS1006" s="41"/>
      <c r="CPT1006" s="41"/>
      <c r="CPU1006" s="41"/>
      <c r="CPV1006" s="41"/>
      <c r="CPW1006" s="41"/>
      <c r="CPX1006" s="41"/>
      <c r="CPY1006" s="41"/>
      <c r="CPZ1006" s="41"/>
      <c r="CQA1006" s="41"/>
      <c r="CQB1006" s="41"/>
      <c r="CQC1006" s="41"/>
      <c r="CQD1006" s="41"/>
      <c r="CQE1006" s="41"/>
      <c r="CQF1006" s="41"/>
      <c r="CQG1006" s="41"/>
      <c r="CQH1006" s="41"/>
      <c r="CQI1006" s="41"/>
      <c r="CQJ1006" s="41"/>
      <c r="CQK1006" s="41"/>
      <c r="CQL1006" s="41"/>
      <c r="CQM1006" s="41"/>
      <c r="CQN1006" s="41"/>
      <c r="CQO1006" s="41"/>
      <c r="CQP1006" s="41"/>
      <c r="CQQ1006" s="41"/>
      <c r="CQR1006" s="41"/>
      <c r="CQS1006" s="41"/>
      <c r="CQT1006" s="41"/>
      <c r="CQU1006" s="41"/>
      <c r="CQV1006" s="41"/>
      <c r="CQW1006" s="41"/>
      <c r="CQX1006" s="41"/>
      <c r="CQY1006" s="41"/>
      <c r="CQZ1006" s="41"/>
      <c r="CRA1006" s="41"/>
      <c r="CRB1006" s="41"/>
      <c r="CRC1006" s="41"/>
      <c r="CRD1006" s="41"/>
      <c r="CRE1006" s="41"/>
      <c r="CRF1006" s="41"/>
      <c r="CRG1006" s="41"/>
      <c r="CRH1006" s="41"/>
      <c r="CRI1006" s="41"/>
      <c r="CRJ1006" s="41"/>
      <c r="CRK1006" s="41"/>
      <c r="CRL1006" s="41"/>
      <c r="CRM1006" s="41"/>
      <c r="CRN1006" s="41"/>
      <c r="CRO1006" s="41"/>
      <c r="CRP1006" s="41"/>
      <c r="CRQ1006" s="41"/>
      <c r="CRR1006" s="41"/>
      <c r="CRS1006" s="41"/>
      <c r="CRT1006" s="41"/>
      <c r="CRU1006" s="41"/>
      <c r="CRV1006" s="41"/>
      <c r="CRW1006" s="41"/>
      <c r="CRX1006" s="41"/>
      <c r="CRY1006" s="41"/>
      <c r="CRZ1006" s="41"/>
      <c r="CSA1006" s="41"/>
      <c r="CSB1006" s="41"/>
      <c r="CSC1006" s="41"/>
      <c r="CSD1006" s="41"/>
      <c r="CSE1006" s="41"/>
      <c r="CSF1006" s="41"/>
      <c r="CSG1006" s="41"/>
      <c r="CSH1006" s="41"/>
      <c r="CSI1006" s="41"/>
      <c r="CSJ1006" s="41"/>
      <c r="CSK1006" s="41"/>
      <c r="CSL1006" s="41"/>
      <c r="CSM1006" s="41"/>
      <c r="CSN1006" s="41"/>
      <c r="CSO1006" s="41"/>
      <c r="CSP1006" s="41"/>
      <c r="CSQ1006" s="41"/>
      <c r="CSR1006" s="41"/>
      <c r="CSS1006" s="41"/>
      <c r="CST1006" s="41"/>
      <c r="CSU1006" s="41"/>
      <c r="CSV1006" s="41"/>
      <c r="CSW1006" s="41"/>
      <c r="CSX1006" s="41"/>
      <c r="CSY1006" s="41"/>
      <c r="CSZ1006" s="41"/>
      <c r="CTA1006" s="41"/>
      <c r="CTB1006" s="41"/>
      <c r="CTC1006" s="41"/>
      <c r="CTD1006" s="41"/>
      <c r="CTE1006" s="41"/>
      <c r="CTF1006" s="41"/>
      <c r="CTG1006" s="41"/>
      <c r="CTH1006" s="41"/>
      <c r="CTI1006" s="41"/>
      <c r="CTJ1006" s="41"/>
      <c r="CTK1006" s="41"/>
      <c r="CTL1006" s="41"/>
      <c r="CTM1006" s="41"/>
      <c r="CTN1006" s="41"/>
      <c r="CTO1006" s="41"/>
      <c r="CTP1006" s="41"/>
      <c r="CTQ1006" s="41"/>
      <c r="CTR1006" s="41"/>
      <c r="CTS1006" s="41"/>
      <c r="CTT1006" s="41"/>
      <c r="CTU1006" s="41"/>
      <c r="CTV1006" s="41"/>
      <c r="CTW1006" s="41"/>
      <c r="CTX1006" s="41"/>
      <c r="CTY1006" s="41"/>
      <c r="CTZ1006" s="41"/>
      <c r="CUA1006" s="41"/>
      <c r="CUB1006" s="41"/>
      <c r="CUC1006" s="41"/>
      <c r="CUD1006" s="41"/>
      <c r="CUE1006" s="41"/>
      <c r="CUF1006" s="41"/>
      <c r="CUG1006" s="41"/>
      <c r="CUH1006" s="41"/>
      <c r="CUI1006" s="41"/>
      <c r="CUJ1006" s="41"/>
      <c r="CUK1006" s="41"/>
      <c r="CUL1006" s="41"/>
      <c r="CUM1006" s="41"/>
      <c r="CUN1006" s="41"/>
      <c r="CUO1006" s="41"/>
      <c r="CUP1006" s="41"/>
      <c r="CUQ1006" s="41"/>
      <c r="CUR1006" s="41"/>
      <c r="CUS1006" s="41"/>
      <c r="CUT1006" s="41"/>
      <c r="CUU1006" s="41"/>
      <c r="CUV1006" s="41"/>
      <c r="CUW1006" s="41"/>
      <c r="CUX1006" s="41"/>
      <c r="CUY1006" s="41"/>
      <c r="CUZ1006" s="41"/>
      <c r="CVA1006" s="41"/>
      <c r="CVB1006" s="41"/>
      <c r="CVC1006" s="41"/>
      <c r="CVD1006" s="41"/>
      <c r="CVE1006" s="41"/>
      <c r="CVF1006" s="41"/>
      <c r="CVG1006" s="41"/>
      <c r="CVH1006" s="41"/>
      <c r="CVI1006" s="41"/>
      <c r="CVJ1006" s="41"/>
      <c r="CVK1006" s="41"/>
      <c r="CVL1006" s="41"/>
      <c r="CVM1006" s="41"/>
      <c r="CVN1006" s="41"/>
      <c r="CVO1006" s="41"/>
      <c r="CVP1006" s="41"/>
      <c r="CVQ1006" s="41"/>
      <c r="CVR1006" s="41"/>
      <c r="CVS1006" s="41"/>
      <c r="CVT1006" s="41"/>
      <c r="CVU1006" s="41"/>
      <c r="CVV1006" s="41"/>
      <c r="CVW1006" s="41"/>
      <c r="CVX1006" s="41"/>
      <c r="CVY1006" s="41"/>
      <c r="CVZ1006" s="41"/>
      <c r="CWA1006" s="41"/>
      <c r="CWB1006" s="41"/>
      <c r="CWC1006" s="41"/>
      <c r="CWD1006" s="41"/>
      <c r="CWE1006" s="41"/>
      <c r="CWF1006" s="41"/>
      <c r="CWG1006" s="41"/>
      <c r="CWH1006" s="41"/>
      <c r="CWI1006" s="41"/>
      <c r="CWJ1006" s="41"/>
      <c r="CWK1006" s="41"/>
      <c r="CWL1006" s="41"/>
      <c r="CWM1006" s="41"/>
      <c r="CWN1006" s="41"/>
      <c r="CWO1006" s="41"/>
      <c r="CWP1006" s="41"/>
      <c r="CWQ1006" s="41"/>
      <c r="CWR1006" s="41"/>
      <c r="CWS1006" s="41"/>
      <c r="CWT1006" s="41"/>
      <c r="CWU1006" s="41"/>
      <c r="CWV1006" s="41"/>
      <c r="CWW1006" s="41"/>
      <c r="CWX1006" s="41"/>
      <c r="CWY1006" s="41"/>
      <c r="CWZ1006" s="41"/>
      <c r="CXA1006" s="41"/>
      <c r="CXB1006" s="41"/>
      <c r="CXC1006" s="41"/>
      <c r="CXD1006" s="41"/>
      <c r="CXE1006" s="41"/>
      <c r="CXF1006" s="41"/>
      <c r="CXG1006" s="41"/>
      <c r="CXH1006" s="41"/>
      <c r="CXI1006" s="41"/>
      <c r="CXJ1006" s="41"/>
      <c r="CXK1006" s="41"/>
      <c r="CXL1006" s="41"/>
      <c r="CXM1006" s="41"/>
      <c r="CXN1006" s="41"/>
      <c r="CXO1006" s="41"/>
      <c r="CXP1006" s="41"/>
      <c r="CXQ1006" s="41"/>
      <c r="CXR1006" s="41"/>
      <c r="CXS1006" s="41"/>
      <c r="CXT1006" s="41"/>
      <c r="CXU1006" s="41"/>
      <c r="CXV1006" s="41"/>
      <c r="CXW1006" s="41"/>
      <c r="CXX1006" s="41"/>
      <c r="CXY1006" s="41"/>
      <c r="CXZ1006" s="41"/>
      <c r="CYA1006" s="41"/>
      <c r="CYB1006" s="41"/>
      <c r="CYC1006" s="41"/>
      <c r="CYD1006" s="41"/>
      <c r="CYE1006" s="41"/>
      <c r="CYF1006" s="41"/>
      <c r="CYG1006" s="41"/>
      <c r="CYH1006" s="41"/>
      <c r="CYI1006" s="41"/>
      <c r="CYJ1006" s="41"/>
      <c r="CYK1006" s="41"/>
      <c r="CYL1006" s="41"/>
      <c r="CYM1006" s="41"/>
      <c r="CYN1006" s="41"/>
      <c r="CYO1006" s="41"/>
      <c r="CYP1006" s="41"/>
      <c r="CYQ1006" s="41"/>
      <c r="CYR1006" s="41"/>
      <c r="CYS1006" s="41"/>
      <c r="CYT1006" s="41"/>
      <c r="CYU1006" s="41"/>
      <c r="CYV1006" s="41"/>
      <c r="CYW1006" s="41"/>
      <c r="CYX1006" s="41"/>
      <c r="CYY1006" s="41"/>
      <c r="CYZ1006" s="41"/>
      <c r="CZA1006" s="41"/>
      <c r="CZB1006" s="41"/>
      <c r="CZC1006" s="41"/>
      <c r="CZD1006" s="41"/>
      <c r="CZE1006" s="41"/>
      <c r="CZF1006" s="41"/>
      <c r="CZG1006" s="41"/>
      <c r="CZH1006" s="41"/>
      <c r="CZI1006" s="41"/>
      <c r="CZJ1006" s="41"/>
      <c r="CZK1006" s="41"/>
      <c r="CZL1006" s="41"/>
      <c r="CZM1006" s="41"/>
      <c r="CZN1006" s="41"/>
      <c r="CZO1006" s="41"/>
      <c r="CZP1006" s="41"/>
      <c r="CZQ1006" s="41"/>
      <c r="CZR1006" s="41"/>
      <c r="CZS1006" s="41"/>
      <c r="CZT1006" s="41"/>
      <c r="CZU1006" s="41"/>
      <c r="CZV1006" s="41"/>
      <c r="CZW1006" s="41"/>
      <c r="CZX1006" s="41"/>
      <c r="CZY1006" s="41"/>
      <c r="CZZ1006" s="41"/>
      <c r="DAA1006" s="41"/>
      <c r="DAB1006" s="41"/>
      <c r="DAC1006" s="41"/>
      <c r="DAD1006" s="41"/>
      <c r="DAE1006" s="41"/>
      <c r="DAF1006" s="41"/>
      <c r="DAG1006" s="41"/>
      <c r="DAH1006" s="41"/>
      <c r="DAI1006" s="41"/>
      <c r="DAJ1006" s="41"/>
      <c r="DAK1006" s="41"/>
      <c r="DAL1006" s="41"/>
      <c r="DAM1006" s="41"/>
      <c r="DAN1006" s="41"/>
      <c r="DAO1006" s="41"/>
      <c r="DAP1006" s="41"/>
      <c r="DAQ1006" s="41"/>
      <c r="DAR1006" s="41"/>
      <c r="DAS1006" s="41"/>
      <c r="DAT1006" s="41"/>
      <c r="DAU1006" s="41"/>
      <c r="DAV1006" s="41"/>
      <c r="DAW1006" s="41"/>
      <c r="DAX1006" s="41"/>
      <c r="DAY1006" s="41"/>
      <c r="DAZ1006" s="41"/>
      <c r="DBA1006" s="41"/>
      <c r="DBB1006" s="41"/>
      <c r="DBC1006" s="41"/>
      <c r="DBD1006" s="41"/>
      <c r="DBE1006" s="41"/>
      <c r="DBF1006" s="41"/>
      <c r="DBG1006" s="41"/>
      <c r="DBH1006" s="41"/>
      <c r="DBI1006" s="41"/>
      <c r="DBJ1006" s="41"/>
      <c r="DBK1006" s="41"/>
      <c r="DBL1006" s="41"/>
      <c r="DBM1006" s="41"/>
      <c r="DBN1006" s="41"/>
      <c r="DBO1006" s="41"/>
      <c r="DBP1006" s="41"/>
      <c r="DBQ1006" s="41"/>
      <c r="DBR1006" s="41"/>
      <c r="DBS1006" s="41"/>
      <c r="DBT1006" s="41"/>
      <c r="DBU1006" s="41"/>
      <c r="DBV1006" s="41"/>
      <c r="DBW1006" s="41"/>
      <c r="DBX1006" s="41"/>
      <c r="DBY1006" s="41"/>
      <c r="DBZ1006" s="41"/>
      <c r="DCA1006" s="41"/>
      <c r="DCB1006" s="41"/>
      <c r="DCC1006" s="41"/>
      <c r="DCD1006" s="41"/>
      <c r="DCE1006" s="41"/>
      <c r="DCF1006" s="41"/>
      <c r="DCG1006" s="41"/>
      <c r="DCH1006" s="41"/>
      <c r="DCI1006" s="41"/>
      <c r="DCJ1006" s="41"/>
      <c r="DCK1006" s="41"/>
      <c r="DCL1006" s="41"/>
      <c r="DCM1006" s="41"/>
      <c r="DCN1006" s="41"/>
      <c r="DCO1006" s="41"/>
      <c r="DCP1006" s="41"/>
      <c r="DCQ1006" s="41"/>
      <c r="DCR1006" s="41"/>
      <c r="DCS1006" s="41"/>
      <c r="DCT1006" s="41"/>
      <c r="DCU1006" s="41"/>
      <c r="DCV1006" s="41"/>
      <c r="DCW1006" s="41"/>
      <c r="DCX1006" s="41"/>
      <c r="DCY1006" s="41"/>
      <c r="DCZ1006" s="41"/>
      <c r="DDA1006" s="41"/>
      <c r="DDB1006" s="41"/>
      <c r="DDC1006" s="41"/>
      <c r="DDD1006" s="41"/>
      <c r="DDE1006" s="41"/>
      <c r="DDF1006" s="41"/>
      <c r="DDG1006" s="41"/>
      <c r="DDH1006" s="41"/>
      <c r="DDI1006" s="41"/>
      <c r="DDJ1006" s="41"/>
      <c r="DDK1006" s="41"/>
      <c r="DDL1006" s="41"/>
      <c r="DDM1006" s="41"/>
      <c r="DDN1006" s="41"/>
      <c r="DDO1006" s="41"/>
      <c r="DDP1006" s="41"/>
      <c r="DDQ1006" s="41"/>
      <c r="DDR1006" s="41"/>
      <c r="DDS1006" s="41"/>
      <c r="DDT1006" s="41"/>
      <c r="DDU1006" s="41"/>
      <c r="DDV1006" s="41"/>
      <c r="DDW1006" s="41"/>
      <c r="DDX1006" s="41"/>
      <c r="DDY1006" s="41"/>
      <c r="DDZ1006" s="41"/>
      <c r="DEA1006" s="41"/>
      <c r="DEB1006" s="41"/>
      <c r="DEC1006" s="41"/>
      <c r="DED1006" s="41"/>
      <c r="DEE1006" s="41"/>
      <c r="DEF1006" s="41"/>
      <c r="DEG1006" s="41"/>
      <c r="DEH1006" s="41"/>
      <c r="DEI1006" s="41"/>
      <c r="DEJ1006" s="41"/>
      <c r="DEK1006" s="41"/>
      <c r="DEL1006" s="41"/>
      <c r="DEM1006" s="41"/>
      <c r="DEN1006" s="41"/>
      <c r="DEO1006" s="41"/>
      <c r="DEP1006" s="41"/>
      <c r="DEQ1006" s="41"/>
      <c r="DER1006" s="41"/>
      <c r="DES1006" s="41"/>
      <c r="DET1006" s="41"/>
      <c r="DEU1006" s="41"/>
      <c r="DEV1006" s="41"/>
      <c r="DEW1006" s="41"/>
      <c r="DEX1006" s="41"/>
      <c r="DEY1006" s="41"/>
      <c r="DEZ1006" s="41"/>
      <c r="DFA1006" s="41"/>
      <c r="DFB1006" s="41"/>
      <c r="DFC1006" s="41"/>
      <c r="DFD1006" s="41"/>
      <c r="DFE1006" s="41"/>
      <c r="DFF1006" s="41"/>
      <c r="DFG1006" s="41"/>
      <c r="DFH1006" s="41"/>
      <c r="DFI1006" s="41"/>
      <c r="DFJ1006" s="41"/>
      <c r="DFK1006" s="41"/>
      <c r="DFL1006" s="41"/>
      <c r="DFM1006" s="41"/>
      <c r="DFN1006" s="41"/>
      <c r="DFO1006" s="41"/>
      <c r="DFP1006" s="41"/>
      <c r="DFQ1006" s="41"/>
      <c r="DFR1006" s="41"/>
      <c r="DFS1006" s="41"/>
      <c r="DFT1006" s="41"/>
      <c r="DFU1006" s="41"/>
      <c r="DFV1006" s="41"/>
      <c r="DFW1006" s="41"/>
      <c r="DFX1006" s="41"/>
      <c r="DFY1006" s="41"/>
      <c r="DFZ1006" s="41"/>
      <c r="DGA1006" s="41"/>
      <c r="DGB1006" s="41"/>
      <c r="DGC1006" s="41"/>
      <c r="DGD1006" s="41"/>
      <c r="DGE1006" s="41"/>
      <c r="DGF1006" s="41"/>
      <c r="DGG1006" s="41"/>
      <c r="DGH1006" s="41"/>
      <c r="DGI1006" s="41"/>
      <c r="DGJ1006" s="41"/>
      <c r="DGK1006" s="41"/>
      <c r="DGL1006" s="41"/>
      <c r="DGM1006" s="41"/>
      <c r="DGN1006" s="41"/>
      <c r="DGO1006" s="41"/>
      <c r="DGP1006" s="41"/>
      <c r="DGQ1006" s="41"/>
      <c r="DGR1006" s="41"/>
      <c r="DGS1006" s="41"/>
      <c r="DGT1006" s="41"/>
      <c r="DGU1006" s="41"/>
      <c r="DGV1006" s="41"/>
      <c r="DGW1006" s="41"/>
      <c r="DGX1006" s="41"/>
      <c r="DGY1006" s="41"/>
      <c r="DGZ1006" s="41"/>
      <c r="DHA1006" s="41"/>
      <c r="DHB1006" s="41"/>
      <c r="DHC1006" s="41"/>
      <c r="DHD1006" s="41"/>
      <c r="DHE1006" s="41"/>
      <c r="DHF1006" s="41"/>
      <c r="DHG1006" s="41"/>
      <c r="DHH1006" s="41"/>
      <c r="DHI1006" s="41"/>
      <c r="DHJ1006" s="41"/>
      <c r="DHK1006" s="41"/>
      <c r="DHL1006" s="41"/>
      <c r="DHM1006" s="41"/>
      <c r="DHN1006" s="41"/>
      <c r="DHO1006" s="41"/>
      <c r="DHP1006" s="41"/>
      <c r="DHQ1006" s="41"/>
      <c r="DHR1006" s="41"/>
      <c r="DHS1006" s="41"/>
      <c r="DHT1006" s="41"/>
      <c r="DHU1006" s="41"/>
      <c r="DHV1006" s="41"/>
      <c r="DHW1006" s="41"/>
      <c r="DHX1006" s="41"/>
      <c r="DHY1006" s="41"/>
      <c r="DHZ1006" s="41"/>
      <c r="DIA1006" s="41"/>
      <c r="DIB1006" s="41"/>
      <c r="DIC1006" s="41"/>
      <c r="DID1006" s="41"/>
      <c r="DIE1006" s="41"/>
      <c r="DIF1006" s="41"/>
      <c r="DIG1006" s="41"/>
      <c r="DIH1006" s="41"/>
      <c r="DII1006" s="41"/>
      <c r="DIJ1006" s="41"/>
      <c r="DIK1006" s="41"/>
      <c r="DIL1006" s="41"/>
      <c r="DIM1006" s="41"/>
      <c r="DIN1006" s="41"/>
      <c r="DIO1006" s="41"/>
      <c r="DIP1006" s="41"/>
      <c r="DIQ1006" s="41"/>
      <c r="DIR1006" s="41"/>
      <c r="DIS1006" s="41"/>
      <c r="DIT1006" s="41"/>
      <c r="DIU1006" s="41"/>
      <c r="DIV1006" s="41"/>
      <c r="DIW1006" s="41"/>
      <c r="DIX1006" s="41"/>
      <c r="DIY1006" s="41"/>
      <c r="DIZ1006" s="41"/>
      <c r="DJA1006" s="41"/>
      <c r="DJB1006" s="41"/>
      <c r="DJC1006" s="41"/>
      <c r="DJD1006" s="41"/>
      <c r="DJE1006" s="41"/>
      <c r="DJF1006" s="41"/>
      <c r="DJG1006" s="41"/>
      <c r="DJH1006" s="41"/>
      <c r="DJI1006" s="41"/>
      <c r="DJJ1006" s="41"/>
      <c r="DJK1006" s="41"/>
      <c r="DJL1006" s="41"/>
      <c r="DJM1006" s="41"/>
      <c r="DJN1006" s="41"/>
      <c r="DJO1006" s="41"/>
      <c r="DJP1006" s="41"/>
      <c r="DJQ1006" s="41"/>
      <c r="DJR1006" s="41"/>
      <c r="DJS1006" s="41"/>
      <c r="DJT1006" s="41"/>
      <c r="DJU1006" s="41"/>
      <c r="DJV1006" s="41"/>
      <c r="DJW1006" s="41"/>
      <c r="DJX1006" s="41"/>
      <c r="DJY1006" s="41"/>
      <c r="DJZ1006" s="41"/>
      <c r="DKA1006" s="41"/>
      <c r="DKB1006" s="41"/>
      <c r="DKC1006" s="41"/>
      <c r="DKD1006" s="41"/>
      <c r="DKE1006" s="41"/>
      <c r="DKF1006" s="41"/>
      <c r="DKG1006" s="41"/>
      <c r="DKH1006" s="41"/>
      <c r="DKI1006" s="41"/>
      <c r="DKJ1006" s="41"/>
      <c r="DKK1006" s="41"/>
      <c r="DKL1006" s="41"/>
      <c r="DKM1006" s="41"/>
      <c r="DKN1006" s="41"/>
      <c r="DKO1006" s="41"/>
      <c r="DKP1006" s="41"/>
      <c r="DKQ1006" s="41"/>
      <c r="DKR1006" s="41"/>
      <c r="DKS1006" s="41"/>
      <c r="DKT1006" s="41"/>
      <c r="DKU1006" s="41"/>
      <c r="DKV1006" s="41"/>
      <c r="DKW1006" s="41"/>
      <c r="DKX1006" s="41"/>
      <c r="DKY1006" s="41"/>
      <c r="DKZ1006" s="41"/>
      <c r="DLA1006" s="41"/>
      <c r="DLB1006" s="41"/>
      <c r="DLC1006" s="41"/>
      <c r="DLD1006" s="41"/>
      <c r="DLE1006" s="41"/>
      <c r="DLF1006" s="41"/>
      <c r="DLG1006" s="41"/>
      <c r="DLH1006" s="41"/>
      <c r="DLI1006" s="41"/>
      <c r="DLJ1006" s="41"/>
      <c r="DLK1006" s="41"/>
      <c r="DLL1006" s="41"/>
      <c r="DLM1006" s="41"/>
      <c r="DLN1006" s="41"/>
      <c r="DLO1006" s="41"/>
      <c r="DLP1006" s="41"/>
      <c r="DLQ1006" s="41"/>
      <c r="DLR1006" s="41"/>
      <c r="DLS1006" s="41"/>
      <c r="DLT1006" s="41"/>
      <c r="DLU1006" s="41"/>
      <c r="DLV1006" s="41"/>
      <c r="DLW1006" s="41"/>
      <c r="DLX1006" s="41"/>
      <c r="DLY1006" s="41"/>
      <c r="DLZ1006" s="41"/>
      <c r="DMA1006" s="41"/>
      <c r="DMB1006" s="41"/>
      <c r="DMC1006" s="41"/>
      <c r="DMD1006" s="41"/>
      <c r="DME1006" s="41"/>
      <c r="DMF1006" s="41"/>
      <c r="DMG1006" s="41"/>
      <c r="DMH1006" s="41"/>
      <c r="DMI1006" s="41"/>
      <c r="DMJ1006" s="41"/>
      <c r="DMK1006" s="41"/>
      <c r="DML1006" s="41"/>
      <c r="DMM1006" s="41"/>
      <c r="DMN1006" s="41"/>
      <c r="DMO1006" s="41"/>
      <c r="DMP1006" s="41"/>
      <c r="DMQ1006" s="41"/>
      <c r="DMR1006" s="41"/>
      <c r="DMS1006" s="41"/>
      <c r="DMT1006" s="41"/>
      <c r="DMU1006" s="41"/>
      <c r="DMV1006" s="41"/>
      <c r="DMW1006" s="41"/>
      <c r="DMX1006" s="41"/>
      <c r="DMY1006" s="41"/>
      <c r="DMZ1006" s="41"/>
      <c r="DNA1006" s="41"/>
      <c r="DNB1006" s="41"/>
      <c r="DNC1006" s="41"/>
      <c r="DND1006" s="41"/>
      <c r="DNE1006" s="41"/>
      <c r="DNF1006" s="41"/>
      <c r="DNG1006" s="41"/>
      <c r="DNH1006" s="41"/>
      <c r="DNI1006" s="41"/>
      <c r="DNJ1006" s="41"/>
      <c r="DNK1006" s="41"/>
      <c r="DNL1006" s="41"/>
      <c r="DNM1006" s="41"/>
      <c r="DNN1006" s="41"/>
      <c r="DNO1006" s="41"/>
      <c r="DNP1006" s="41"/>
      <c r="DNQ1006" s="41"/>
      <c r="DNR1006" s="41"/>
      <c r="DNS1006" s="41"/>
      <c r="DNT1006" s="41"/>
      <c r="DNU1006" s="41"/>
      <c r="DNV1006" s="41"/>
      <c r="DNW1006" s="41"/>
      <c r="DNX1006" s="41"/>
      <c r="DNY1006" s="41"/>
      <c r="DNZ1006" s="41"/>
      <c r="DOA1006" s="41"/>
      <c r="DOB1006" s="41"/>
      <c r="DOC1006" s="41"/>
      <c r="DOD1006" s="41"/>
      <c r="DOE1006" s="41"/>
      <c r="DOF1006" s="41"/>
      <c r="DOG1006" s="41"/>
      <c r="DOH1006" s="41"/>
      <c r="DOI1006" s="41"/>
      <c r="DOJ1006" s="41"/>
      <c r="DOK1006" s="41"/>
      <c r="DOL1006" s="41"/>
      <c r="DOM1006" s="41"/>
      <c r="DON1006" s="41"/>
      <c r="DOO1006" s="41"/>
      <c r="DOP1006" s="41"/>
      <c r="DOQ1006" s="41"/>
      <c r="DOR1006" s="41"/>
      <c r="DOS1006" s="41"/>
      <c r="DOT1006" s="41"/>
      <c r="DOU1006" s="41"/>
      <c r="DOV1006" s="41"/>
      <c r="DOW1006" s="41"/>
      <c r="DOX1006" s="41"/>
      <c r="DOY1006" s="41"/>
      <c r="DOZ1006" s="41"/>
      <c r="DPA1006" s="41"/>
      <c r="DPB1006" s="41"/>
      <c r="DPC1006" s="41"/>
      <c r="DPD1006" s="41"/>
      <c r="DPE1006" s="41"/>
      <c r="DPF1006" s="41"/>
      <c r="DPG1006" s="41"/>
      <c r="DPH1006" s="41"/>
      <c r="DPI1006" s="41"/>
      <c r="DPJ1006" s="41"/>
      <c r="DPK1006" s="41"/>
      <c r="DPL1006" s="41"/>
      <c r="DPM1006" s="41"/>
      <c r="DPN1006" s="41"/>
      <c r="DPO1006" s="41"/>
      <c r="DPP1006" s="41"/>
      <c r="DPQ1006" s="41"/>
      <c r="DPR1006" s="41"/>
      <c r="DPS1006" s="41"/>
      <c r="DPT1006" s="41"/>
      <c r="DPU1006" s="41"/>
      <c r="DPV1006" s="41"/>
      <c r="DPW1006" s="41"/>
      <c r="DPX1006" s="41"/>
      <c r="DPY1006" s="41"/>
      <c r="DPZ1006" s="41"/>
      <c r="DQA1006" s="41"/>
      <c r="DQB1006" s="41"/>
      <c r="DQC1006" s="41"/>
      <c r="DQD1006" s="41"/>
      <c r="DQE1006" s="41"/>
      <c r="DQF1006" s="41"/>
      <c r="DQG1006" s="41"/>
      <c r="DQH1006" s="41"/>
      <c r="DQI1006" s="41"/>
      <c r="DQJ1006" s="41"/>
      <c r="DQK1006" s="41"/>
      <c r="DQL1006" s="41"/>
      <c r="DQM1006" s="41"/>
      <c r="DQN1006" s="41"/>
      <c r="DQO1006" s="41"/>
      <c r="DQP1006" s="41"/>
      <c r="DQQ1006" s="41"/>
      <c r="DQR1006" s="41"/>
      <c r="DQS1006" s="41"/>
      <c r="DQT1006" s="41"/>
      <c r="DQU1006" s="41"/>
      <c r="DQV1006" s="41"/>
      <c r="DQW1006" s="41"/>
      <c r="DQX1006" s="41"/>
      <c r="DQY1006" s="41"/>
      <c r="DQZ1006" s="41"/>
      <c r="DRA1006" s="41"/>
      <c r="DRB1006" s="41"/>
      <c r="DRC1006" s="41"/>
      <c r="DRD1006" s="41"/>
      <c r="DRE1006" s="41"/>
      <c r="DRF1006" s="41"/>
      <c r="DRG1006" s="41"/>
      <c r="DRH1006" s="41"/>
      <c r="DRI1006" s="41"/>
      <c r="DRJ1006" s="41"/>
      <c r="DRK1006" s="41"/>
      <c r="DRL1006" s="41"/>
      <c r="DRM1006" s="41"/>
      <c r="DRN1006" s="41"/>
      <c r="DRO1006" s="41"/>
      <c r="DRP1006" s="41"/>
      <c r="DRQ1006" s="41"/>
      <c r="DRR1006" s="41"/>
      <c r="DRS1006" s="41"/>
      <c r="DRT1006" s="41"/>
      <c r="DRU1006" s="41"/>
      <c r="DRV1006" s="41"/>
      <c r="DRW1006" s="41"/>
      <c r="DRX1006" s="41"/>
      <c r="DRY1006" s="41"/>
      <c r="DRZ1006" s="41"/>
      <c r="DSA1006" s="41"/>
      <c r="DSB1006" s="41"/>
      <c r="DSC1006" s="41"/>
      <c r="DSD1006" s="41"/>
      <c r="DSE1006" s="41"/>
      <c r="DSF1006" s="41"/>
      <c r="DSG1006" s="41"/>
      <c r="DSH1006" s="41"/>
      <c r="DSI1006" s="41"/>
      <c r="DSJ1006" s="41"/>
      <c r="DSK1006" s="41"/>
      <c r="DSL1006" s="41"/>
      <c r="DSM1006" s="41"/>
      <c r="DSN1006" s="41"/>
      <c r="DSO1006" s="41"/>
      <c r="DSP1006" s="41"/>
      <c r="DSQ1006" s="41"/>
      <c r="DSR1006" s="41"/>
      <c r="DSS1006" s="41"/>
      <c r="DST1006" s="41"/>
      <c r="DSU1006" s="41"/>
      <c r="DSV1006" s="41"/>
      <c r="DSW1006" s="41"/>
      <c r="DSX1006" s="41"/>
      <c r="DSY1006" s="41"/>
      <c r="DSZ1006" s="41"/>
      <c r="DTA1006" s="41"/>
      <c r="DTB1006" s="41"/>
      <c r="DTC1006" s="41"/>
      <c r="DTD1006" s="41"/>
      <c r="DTE1006" s="41"/>
      <c r="DTF1006" s="41"/>
      <c r="DTG1006" s="41"/>
      <c r="DTH1006" s="41"/>
      <c r="DTI1006" s="41"/>
      <c r="DTJ1006" s="41"/>
      <c r="DTK1006" s="41"/>
      <c r="DTL1006" s="41"/>
      <c r="DTM1006" s="41"/>
      <c r="DTN1006" s="41"/>
      <c r="DTO1006" s="41"/>
      <c r="DTP1006" s="41"/>
      <c r="DTQ1006" s="41"/>
      <c r="DTR1006" s="41"/>
      <c r="DTS1006" s="41"/>
      <c r="DTT1006" s="41"/>
      <c r="DTU1006" s="41"/>
      <c r="DTV1006" s="41"/>
      <c r="DTW1006" s="41"/>
      <c r="DTX1006" s="41"/>
      <c r="DTY1006" s="41"/>
      <c r="DTZ1006" s="41"/>
      <c r="DUA1006" s="41"/>
      <c r="DUB1006" s="41"/>
      <c r="DUC1006" s="41"/>
      <c r="DUD1006" s="41"/>
      <c r="DUE1006" s="41"/>
      <c r="DUF1006" s="41"/>
      <c r="DUG1006" s="41"/>
      <c r="DUH1006" s="41"/>
      <c r="DUI1006" s="41"/>
      <c r="DUJ1006" s="41"/>
      <c r="DUK1006" s="41"/>
      <c r="DUL1006" s="41"/>
      <c r="DUM1006" s="41"/>
      <c r="DUN1006" s="41"/>
      <c r="DUO1006" s="41"/>
      <c r="DUP1006" s="41"/>
      <c r="DUQ1006" s="41"/>
      <c r="DUR1006" s="41"/>
      <c r="DUS1006" s="41"/>
      <c r="DUT1006" s="41"/>
      <c r="DUU1006" s="41"/>
      <c r="DUV1006" s="41"/>
      <c r="DUW1006" s="41"/>
      <c r="DUX1006" s="41"/>
      <c r="DUY1006" s="41"/>
      <c r="DUZ1006" s="41"/>
      <c r="DVA1006" s="41"/>
      <c r="DVB1006" s="41"/>
      <c r="DVC1006" s="41"/>
      <c r="DVD1006" s="41"/>
      <c r="DVE1006" s="41"/>
      <c r="DVF1006" s="41"/>
      <c r="DVG1006" s="41"/>
      <c r="DVH1006" s="41"/>
      <c r="DVI1006" s="41"/>
      <c r="DVJ1006" s="41"/>
      <c r="DVK1006" s="41"/>
      <c r="DVL1006" s="41"/>
      <c r="DVM1006" s="41"/>
      <c r="DVN1006" s="41"/>
      <c r="DVO1006" s="41"/>
      <c r="DVP1006" s="41"/>
      <c r="DVQ1006" s="41"/>
      <c r="DVR1006" s="41"/>
      <c r="DVS1006" s="41"/>
      <c r="DVT1006" s="41"/>
      <c r="DVU1006" s="41"/>
      <c r="DVV1006" s="41"/>
      <c r="DVW1006" s="41"/>
      <c r="DVX1006" s="41"/>
      <c r="DVY1006" s="41"/>
      <c r="DVZ1006" s="41"/>
      <c r="DWA1006" s="41"/>
      <c r="DWB1006" s="41"/>
      <c r="DWC1006" s="41"/>
      <c r="DWD1006" s="41"/>
      <c r="DWE1006" s="41"/>
      <c r="DWF1006" s="41"/>
      <c r="DWG1006" s="41"/>
      <c r="DWH1006" s="41"/>
      <c r="DWI1006" s="41"/>
      <c r="DWJ1006" s="41"/>
      <c r="DWK1006" s="41"/>
      <c r="DWL1006" s="41"/>
      <c r="DWM1006" s="41"/>
      <c r="DWN1006" s="41"/>
      <c r="DWO1006" s="41"/>
      <c r="DWP1006" s="41"/>
      <c r="DWQ1006" s="41"/>
      <c r="DWR1006" s="41"/>
      <c r="DWS1006" s="41"/>
      <c r="DWT1006" s="41"/>
      <c r="DWU1006" s="41"/>
      <c r="DWV1006" s="41"/>
      <c r="DWW1006" s="41"/>
      <c r="DWX1006" s="41"/>
      <c r="DWY1006" s="41"/>
      <c r="DWZ1006" s="41"/>
      <c r="DXA1006" s="41"/>
      <c r="DXB1006" s="41"/>
      <c r="DXC1006" s="41"/>
      <c r="DXD1006" s="41"/>
      <c r="DXE1006" s="41"/>
      <c r="DXF1006" s="41"/>
      <c r="DXG1006" s="41"/>
      <c r="DXH1006" s="41"/>
      <c r="DXI1006" s="41"/>
      <c r="DXJ1006" s="41"/>
      <c r="DXK1006" s="41"/>
      <c r="DXL1006" s="41"/>
      <c r="DXM1006" s="41"/>
      <c r="DXN1006" s="41"/>
      <c r="DXO1006" s="41"/>
      <c r="DXP1006" s="41"/>
      <c r="DXQ1006" s="41"/>
      <c r="DXR1006" s="41"/>
      <c r="DXS1006" s="41"/>
      <c r="DXT1006" s="41"/>
      <c r="DXU1006" s="41"/>
      <c r="DXV1006" s="41"/>
      <c r="DXW1006" s="41"/>
      <c r="DXX1006" s="41"/>
      <c r="DXY1006" s="41"/>
      <c r="DXZ1006" s="41"/>
      <c r="DYA1006" s="41"/>
      <c r="DYB1006" s="41"/>
      <c r="DYC1006" s="41"/>
      <c r="DYD1006" s="41"/>
      <c r="DYE1006" s="41"/>
      <c r="DYF1006" s="41"/>
      <c r="DYG1006" s="41"/>
      <c r="DYH1006" s="41"/>
      <c r="DYI1006" s="41"/>
      <c r="DYJ1006" s="41"/>
      <c r="DYK1006" s="41"/>
      <c r="DYL1006" s="41"/>
      <c r="DYM1006" s="41"/>
      <c r="DYN1006" s="41"/>
      <c r="DYO1006" s="41"/>
      <c r="DYP1006" s="41"/>
      <c r="DYQ1006" s="41"/>
      <c r="DYR1006" s="41"/>
      <c r="DYS1006" s="41"/>
      <c r="DYT1006" s="41"/>
      <c r="DYU1006" s="41"/>
      <c r="DYV1006" s="41"/>
      <c r="DYW1006" s="41"/>
      <c r="DYX1006" s="41"/>
      <c r="DYY1006" s="41"/>
      <c r="DYZ1006" s="41"/>
      <c r="DZA1006" s="41"/>
      <c r="DZB1006" s="41"/>
      <c r="DZC1006" s="41"/>
      <c r="DZD1006" s="41"/>
      <c r="DZE1006" s="41"/>
      <c r="DZF1006" s="41"/>
      <c r="DZG1006" s="41"/>
      <c r="DZH1006" s="41"/>
      <c r="DZI1006" s="41"/>
      <c r="DZJ1006" s="41"/>
      <c r="DZK1006" s="41"/>
      <c r="DZL1006" s="41"/>
      <c r="DZM1006" s="41"/>
      <c r="DZN1006" s="41"/>
      <c r="DZO1006" s="41"/>
      <c r="DZP1006" s="41"/>
      <c r="DZQ1006" s="41"/>
      <c r="DZR1006" s="41"/>
      <c r="DZS1006" s="41"/>
      <c r="DZT1006" s="41"/>
      <c r="DZU1006" s="41"/>
      <c r="DZV1006" s="41"/>
      <c r="DZW1006" s="41"/>
      <c r="DZX1006" s="41"/>
      <c r="DZY1006" s="41"/>
      <c r="DZZ1006" s="41"/>
      <c r="EAA1006" s="41"/>
      <c r="EAB1006" s="41"/>
      <c r="EAC1006" s="41"/>
      <c r="EAD1006" s="41"/>
      <c r="EAE1006" s="41"/>
      <c r="EAF1006" s="41"/>
      <c r="EAG1006" s="41"/>
      <c r="EAH1006" s="41"/>
      <c r="EAI1006" s="41"/>
      <c r="EAJ1006" s="41"/>
      <c r="EAK1006" s="41"/>
      <c r="EAL1006" s="41"/>
      <c r="EAM1006" s="41"/>
      <c r="EAN1006" s="41"/>
      <c r="EAO1006" s="41"/>
      <c r="EAP1006" s="41"/>
      <c r="EAQ1006" s="41"/>
      <c r="EAR1006" s="41"/>
      <c r="EAS1006" s="41"/>
      <c r="EAT1006" s="41"/>
      <c r="EAU1006" s="41"/>
      <c r="EAV1006" s="41"/>
      <c r="EAW1006" s="41"/>
      <c r="EAX1006" s="41"/>
      <c r="EAY1006" s="41"/>
      <c r="EAZ1006" s="41"/>
      <c r="EBA1006" s="41"/>
      <c r="EBB1006" s="41"/>
      <c r="EBC1006" s="41"/>
      <c r="EBD1006" s="41"/>
      <c r="EBE1006" s="41"/>
      <c r="EBF1006" s="41"/>
      <c r="EBG1006" s="41"/>
      <c r="EBH1006" s="41"/>
      <c r="EBI1006" s="41"/>
      <c r="EBJ1006" s="41"/>
      <c r="EBK1006" s="41"/>
      <c r="EBL1006" s="41"/>
      <c r="EBM1006" s="41"/>
      <c r="EBN1006" s="41"/>
      <c r="EBO1006" s="41"/>
      <c r="EBP1006" s="41"/>
      <c r="EBQ1006" s="41"/>
      <c r="EBR1006" s="41"/>
      <c r="EBS1006" s="41"/>
      <c r="EBT1006" s="41"/>
      <c r="EBU1006" s="41"/>
      <c r="EBV1006" s="41"/>
      <c r="EBW1006" s="41"/>
      <c r="EBX1006" s="41"/>
      <c r="EBY1006" s="41"/>
      <c r="EBZ1006" s="41"/>
      <c r="ECA1006" s="41"/>
      <c r="ECB1006" s="41"/>
      <c r="ECC1006" s="41"/>
      <c r="ECD1006" s="41"/>
      <c r="ECE1006" s="41"/>
      <c r="ECF1006" s="41"/>
      <c r="ECG1006" s="41"/>
      <c r="ECH1006" s="41"/>
      <c r="ECI1006" s="41"/>
      <c r="ECJ1006" s="41"/>
      <c r="ECK1006" s="41"/>
      <c r="ECL1006" s="41"/>
      <c r="ECM1006" s="41"/>
      <c r="ECN1006" s="41"/>
      <c r="ECO1006" s="41"/>
      <c r="ECP1006" s="41"/>
      <c r="ECQ1006" s="41"/>
      <c r="ECR1006" s="41"/>
      <c r="ECS1006" s="41"/>
      <c r="ECT1006" s="41"/>
      <c r="ECU1006" s="41"/>
      <c r="ECV1006" s="41"/>
      <c r="ECW1006" s="41"/>
      <c r="ECX1006" s="41"/>
      <c r="ECY1006" s="41"/>
      <c r="ECZ1006" s="41"/>
      <c r="EDA1006" s="41"/>
      <c r="EDB1006" s="41"/>
      <c r="EDC1006" s="41"/>
      <c r="EDD1006" s="41"/>
      <c r="EDE1006" s="41"/>
      <c r="EDF1006" s="41"/>
      <c r="EDG1006" s="41"/>
      <c r="EDH1006" s="41"/>
      <c r="EDI1006" s="41"/>
      <c r="EDJ1006" s="41"/>
      <c r="EDK1006" s="41"/>
      <c r="EDL1006" s="41"/>
      <c r="EDM1006" s="41"/>
      <c r="EDN1006" s="41"/>
      <c r="EDO1006" s="41"/>
      <c r="EDP1006" s="41"/>
      <c r="EDQ1006" s="41"/>
      <c r="EDR1006" s="41"/>
      <c r="EDS1006" s="41"/>
      <c r="EDT1006" s="41"/>
      <c r="EDU1006" s="41"/>
      <c r="EDV1006" s="41"/>
      <c r="EDW1006" s="41"/>
      <c r="EDX1006" s="41"/>
      <c r="EDY1006" s="41"/>
      <c r="EDZ1006" s="41"/>
      <c r="EEA1006" s="41"/>
      <c r="EEB1006" s="41"/>
      <c r="EEC1006" s="41"/>
      <c r="EED1006" s="41"/>
      <c r="EEE1006" s="41"/>
      <c r="EEF1006" s="41"/>
      <c r="EEG1006" s="41"/>
      <c r="EEH1006" s="41"/>
      <c r="EEI1006" s="41"/>
      <c r="EEJ1006" s="41"/>
      <c r="EEK1006" s="41"/>
      <c r="EEL1006" s="41"/>
      <c r="EEM1006" s="41"/>
      <c r="EEN1006" s="41"/>
      <c r="EEO1006" s="41"/>
      <c r="EEP1006" s="41"/>
      <c r="EEQ1006" s="41"/>
      <c r="EER1006" s="41"/>
      <c r="EES1006" s="41"/>
      <c r="EET1006" s="41"/>
      <c r="EEU1006" s="41"/>
      <c r="EEV1006" s="41"/>
      <c r="EEW1006" s="41"/>
      <c r="EEX1006" s="41"/>
      <c r="EEY1006" s="41"/>
      <c r="EEZ1006" s="41"/>
      <c r="EFA1006" s="41"/>
      <c r="EFB1006" s="41"/>
      <c r="EFC1006" s="41"/>
      <c r="EFD1006" s="41"/>
      <c r="EFE1006" s="41"/>
      <c r="EFF1006" s="41"/>
      <c r="EFG1006" s="41"/>
      <c r="EFH1006" s="41"/>
      <c r="EFI1006" s="41"/>
      <c r="EFJ1006" s="41"/>
      <c r="EFK1006" s="41"/>
      <c r="EFL1006" s="41"/>
      <c r="EFM1006" s="41"/>
      <c r="EFN1006" s="41"/>
      <c r="EFO1006" s="41"/>
      <c r="EFP1006" s="41"/>
      <c r="EFQ1006" s="41"/>
      <c r="EFR1006" s="41"/>
      <c r="EFS1006" s="41"/>
      <c r="EFT1006" s="41"/>
      <c r="EFU1006" s="41"/>
      <c r="EFV1006" s="41"/>
      <c r="EFW1006" s="41"/>
      <c r="EFX1006" s="41"/>
      <c r="EFY1006" s="41"/>
      <c r="EFZ1006" s="41"/>
      <c r="EGA1006" s="41"/>
      <c r="EGB1006" s="41"/>
      <c r="EGC1006" s="41"/>
      <c r="EGD1006" s="41"/>
      <c r="EGE1006" s="41"/>
      <c r="EGF1006" s="41"/>
      <c r="EGG1006" s="41"/>
      <c r="EGH1006" s="41"/>
      <c r="EGI1006" s="41"/>
      <c r="EGJ1006" s="41"/>
      <c r="EGK1006" s="41"/>
      <c r="EGL1006" s="41"/>
      <c r="EGM1006" s="41"/>
      <c r="EGN1006" s="41"/>
      <c r="EGO1006" s="41"/>
      <c r="EGP1006" s="41"/>
      <c r="EGQ1006" s="41"/>
      <c r="EGR1006" s="41"/>
      <c r="EGS1006" s="41"/>
      <c r="EGT1006" s="41"/>
      <c r="EGU1006" s="41"/>
      <c r="EGV1006" s="41"/>
      <c r="EGW1006" s="41"/>
      <c r="EGX1006" s="41"/>
      <c r="EGY1006" s="41"/>
      <c r="EGZ1006" s="41"/>
      <c r="EHA1006" s="41"/>
      <c r="EHB1006" s="41"/>
      <c r="EHC1006" s="41"/>
      <c r="EHD1006" s="41"/>
      <c r="EHE1006" s="41"/>
      <c r="EHF1006" s="41"/>
      <c r="EHG1006" s="41"/>
      <c r="EHH1006" s="41"/>
      <c r="EHI1006" s="41"/>
      <c r="EHJ1006" s="41"/>
      <c r="EHK1006" s="41"/>
      <c r="EHL1006" s="41"/>
      <c r="EHM1006" s="41"/>
      <c r="EHN1006" s="41"/>
      <c r="EHO1006" s="41"/>
      <c r="EHP1006" s="41"/>
      <c r="EHQ1006" s="41"/>
      <c r="EHR1006" s="41"/>
      <c r="EHS1006" s="41"/>
      <c r="EHT1006" s="41"/>
      <c r="EHU1006" s="41"/>
      <c r="EHV1006" s="41"/>
      <c r="EHW1006" s="41"/>
      <c r="EHX1006" s="41"/>
      <c r="EHY1006" s="41"/>
      <c r="EHZ1006" s="41"/>
      <c r="EIA1006" s="41"/>
      <c r="EIB1006" s="41"/>
      <c r="EIC1006" s="41"/>
      <c r="EID1006" s="41"/>
      <c r="EIE1006" s="41"/>
      <c r="EIF1006" s="41"/>
      <c r="EIG1006" s="41"/>
      <c r="EIH1006" s="41"/>
      <c r="EII1006" s="41"/>
      <c r="EIJ1006" s="41"/>
      <c r="EIK1006" s="41"/>
      <c r="EIL1006" s="41"/>
      <c r="EIM1006" s="41"/>
      <c r="EIN1006" s="41"/>
      <c r="EIO1006" s="41"/>
      <c r="EIP1006" s="41"/>
      <c r="EIQ1006" s="41"/>
      <c r="EIR1006" s="41"/>
      <c r="EIS1006" s="41"/>
      <c r="EIT1006" s="41"/>
      <c r="EIU1006" s="41"/>
      <c r="EIV1006" s="41"/>
      <c r="EIW1006" s="41"/>
      <c r="EIX1006" s="41"/>
      <c r="EIY1006" s="41"/>
      <c r="EIZ1006" s="41"/>
      <c r="EJA1006" s="41"/>
      <c r="EJB1006" s="41"/>
      <c r="EJC1006" s="41"/>
      <c r="EJD1006" s="41"/>
      <c r="EJE1006" s="41"/>
      <c r="EJF1006" s="41"/>
      <c r="EJG1006" s="41"/>
      <c r="EJH1006" s="41"/>
      <c r="EJI1006" s="41"/>
      <c r="EJJ1006" s="41"/>
      <c r="EJK1006" s="41"/>
      <c r="EJL1006" s="41"/>
      <c r="EJM1006" s="41"/>
      <c r="EJN1006" s="41"/>
      <c r="EJO1006" s="41"/>
      <c r="EJP1006" s="41"/>
      <c r="EJQ1006" s="41"/>
      <c r="EJR1006" s="41"/>
      <c r="EJS1006" s="41"/>
      <c r="EJT1006" s="41"/>
      <c r="EJU1006" s="41"/>
      <c r="EJV1006" s="41"/>
      <c r="EJW1006" s="41"/>
      <c r="EJX1006" s="41"/>
      <c r="EJY1006" s="41"/>
      <c r="EJZ1006" s="41"/>
      <c r="EKA1006" s="41"/>
      <c r="EKB1006" s="41"/>
      <c r="EKC1006" s="41"/>
      <c r="EKD1006" s="41"/>
      <c r="EKE1006" s="41"/>
      <c r="EKF1006" s="41"/>
      <c r="EKG1006" s="41"/>
      <c r="EKH1006" s="41"/>
      <c r="EKI1006" s="41"/>
      <c r="EKJ1006" s="41"/>
      <c r="EKK1006" s="41"/>
      <c r="EKL1006" s="41"/>
      <c r="EKM1006" s="41"/>
      <c r="EKN1006" s="41"/>
      <c r="EKO1006" s="41"/>
      <c r="EKP1006" s="41"/>
      <c r="EKQ1006" s="41"/>
      <c r="EKR1006" s="41"/>
      <c r="EKS1006" s="41"/>
      <c r="EKT1006" s="41"/>
      <c r="EKU1006" s="41"/>
      <c r="EKV1006" s="41"/>
      <c r="EKW1006" s="41"/>
      <c r="EKX1006" s="41"/>
      <c r="EKY1006" s="41"/>
      <c r="EKZ1006" s="41"/>
      <c r="ELA1006" s="41"/>
      <c r="ELB1006" s="41"/>
      <c r="ELC1006" s="41"/>
      <c r="ELD1006" s="41"/>
      <c r="ELE1006" s="41"/>
      <c r="ELF1006" s="41"/>
      <c r="ELG1006" s="41"/>
      <c r="ELH1006" s="41"/>
      <c r="ELI1006" s="41"/>
      <c r="ELJ1006" s="41"/>
      <c r="ELK1006" s="41"/>
      <c r="ELL1006" s="41"/>
      <c r="ELM1006" s="41"/>
      <c r="ELN1006" s="41"/>
      <c r="ELO1006" s="41"/>
      <c r="ELP1006" s="41"/>
      <c r="ELQ1006" s="41"/>
      <c r="ELR1006" s="41"/>
      <c r="ELS1006" s="41"/>
      <c r="ELT1006" s="41"/>
      <c r="ELU1006" s="41"/>
      <c r="ELV1006" s="41"/>
      <c r="ELW1006" s="41"/>
      <c r="ELX1006" s="41"/>
      <c r="ELY1006" s="41"/>
      <c r="ELZ1006" s="41"/>
      <c r="EMA1006" s="41"/>
      <c r="EMB1006" s="41"/>
      <c r="EMC1006" s="41"/>
      <c r="EMD1006" s="41"/>
      <c r="EME1006" s="41"/>
      <c r="EMF1006" s="41"/>
      <c r="EMG1006" s="41"/>
      <c r="EMH1006" s="41"/>
      <c r="EMI1006" s="41"/>
      <c r="EMJ1006" s="41"/>
      <c r="EMK1006" s="41"/>
      <c r="EML1006" s="41"/>
      <c r="EMM1006" s="41"/>
      <c r="EMN1006" s="41"/>
      <c r="EMO1006" s="41"/>
      <c r="EMP1006" s="41"/>
      <c r="EMQ1006" s="41"/>
      <c r="EMR1006" s="41"/>
      <c r="EMS1006" s="41"/>
      <c r="EMT1006" s="41"/>
      <c r="EMU1006" s="41"/>
      <c r="EMV1006" s="41"/>
      <c r="EMW1006" s="41"/>
      <c r="EMX1006" s="41"/>
      <c r="EMY1006" s="41"/>
      <c r="EMZ1006" s="41"/>
      <c r="ENA1006" s="41"/>
      <c r="ENB1006" s="41"/>
      <c r="ENC1006" s="41"/>
      <c r="END1006" s="41"/>
      <c r="ENE1006" s="41"/>
      <c r="ENF1006" s="41"/>
      <c r="ENG1006" s="41"/>
      <c r="ENH1006" s="41"/>
      <c r="ENI1006" s="41"/>
      <c r="ENJ1006" s="41"/>
      <c r="ENK1006" s="41"/>
      <c r="ENL1006" s="41"/>
      <c r="ENM1006" s="41"/>
      <c r="ENN1006" s="41"/>
      <c r="ENO1006" s="41"/>
      <c r="ENP1006" s="41"/>
      <c r="ENQ1006" s="41"/>
      <c r="ENR1006" s="41"/>
      <c r="ENS1006" s="41"/>
      <c r="ENT1006" s="41"/>
      <c r="ENU1006" s="41"/>
      <c r="ENV1006" s="41"/>
      <c r="ENW1006" s="41"/>
      <c r="ENX1006" s="41"/>
      <c r="ENY1006" s="41"/>
      <c r="ENZ1006" s="41"/>
      <c r="EOA1006" s="41"/>
      <c r="EOB1006" s="41"/>
      <c r="EOC1006" s="41"/>
      <c r="EOD1006" s="41"/>
      <c r="EOE1006" s="41"/>
      <c r="EOF1006" s="41"/>
      <c r="EOG1006" s="41"/>
      <c r="EOH1006" s="41"/>
      <c r="EOI1006" s="41"/>
      <c r="EOJ1006" s="41"/>
      <c r="EOK1006" s="41"/>
      <c r="EOL1006" s="41"/>
      <c r="EOM1006" s="41"/>
      <c r="EON1006" s="41"/>
      <c r="EOO1006" s="41"/>
      <c r="EOP1006" s="41"/>
      <c r="EOQ1006" s="41"/>
      <c r="EOR1006" s="41"/>
      <c r="EOS1006" s="41"/>
      <c r="EOT1006" s="41"/>
      <c r="EOU1006" s="41"/>
      <c r="EOV1006" s="41"/>
      <c r="EOW1006" s="41"/>
      <c r="EOX1006" s="41"/>
      <c r="EOY1006" s="41"/>
      <c r="EOZ1006" s="41"/>
      <c r="EPA1006" s="41"/>
      <c r="EPB1006" s="41"/>
      <c r="EPC1006" s="41"/>
      <c r="EPD1006" s="41"/>
      <c r="EPE1006" s="41"/>
      <c r="EPF1006" s="41"/>
      <c r="EPG1006" s="41"/>
      <c r="EPH1006" s="41"/>
      <c r="EPI1006" s="41"/>
      <c r="EPJ1006" s="41"/>
      <c r="EPK1006" s="41"/>
      <c r="EPL1006" s="41"/>
      <c r="EPM1006" s="41"/>
      <c r="EPN1006" s="41"/>
      <c r="EPO1006" s="41"/>
      <c r="EPP1006" s="41"/>
      <c r="EPQ1006" s="41"/>
      <c r="EPR1006" s="41"/>
      <c r="EPS1006" s="41"/>
      <c r="EPT1006" s="41"/>
      <c r="EPU1006" s="41"/>
      <c r="EPV1006" s="41"/>
      <c r="EPW1006" s="41"/>
      <c r="EPX1006" s="41"/>
      <c r="EPY1006" s="41"/>
      <c r="EPZ1006" s="41"/>
      <c r="EQA1006" s="41"/>
      <c r="EQB1006" s="41"/>
      <c r="EQC1006" s="41"/>
      <c r="EQD1006" s="41"/>
      <c r="EQE1006" s="41"/>
      <c r="EQF1006" s="41"/>
      <c r="EQG1006" s="41"/>
      <c r="EQH1006" s="41"/>
      <c r="EQI1006" s="41"/>
      <c r="EQJ1006" s="41"/>
      <c r="EQK1006" s="41"/>
      <c r="EQL1006" s="41"/>
      <c r="EQM1006" s="41"/>
      <c r="EQN1006" s="41"/>
      <c r="EQO1006" s="41"/>
      <c r="EQP1006" s="41"/>
      <c r="EQQ1006" s="41"/>
      <c r="EQR1006" s="41"/>
      <c r="EQS1006" s="41"/>
      <c r="EQT1006" s="41"/>
      <c r="EQU1006" s="41"/>
      <c r="EQV1006" s="41"/>
      <c r="EQW1006" s="41"/>
      <c r="EQX1006" s="41"/>
      <c r="EQY1006" s="41"/>
      <c r="EQZ1006" s="41"/>
      <c r="ERA1006" s="41"/>
      <c r="ERB1006" s="41"/>
      <c r="ERC1006" s="41"/>
      <c r="ERD1006" s="41"/>
      <c r="ERE1006" s="41"/>
      <c r="ERF1006" s="41"/>
      <c r="ERG1006" s="41"/>
      <c r="ERH1006" s="41"/>
      <c r="ERI1006" s="41"/>
      <c r="ERJ1006" s="41"/>
      <c r="ERK1006" s="41"/>
      <c r="ERL1006" s="41"/>
      <c r="ERM1006" s="41"/>
      <c r="ERN1006" s="41"/>
      <c r="ERO1006" s="41"/>
      <c r="ERP1006" s="41"/>
      <c r="ERQ1006" s="41"/>
      <c r="ERR1006" s="41"/>
      <c r="ERS1006" s="41"/>
      <c r="ERT1006" s="41"/>
      <c r="ERU1006" s="41"/>
      <c r="ERV1006" s="41"/>
      <c r="ERW1006" s="41"/>
      <c r="ERX1006" s="41"/>
      <c r="ERY1006" s="41"/>
      <c r="ERZ1006" s="41"/>
      <c r="ESA1006" s="41"/>
      <c r="ESB1006" s="41"/>
      <c r="ESC1006" s="41"/>
      <c r="ESD1006" s="41"/>
      <c r="ESE1006" s="41"/>
      <c r="ESF1006" s="41"/>
      <c r="ESG1006" s="41"/>
      <c r="ESH1006" s="41"/>
      <c r="ESI1006" s="41"/>
      <c r="ESJ1006" s="41"/>
      <c r="ESK1006" s="41"/>
      <c r="ESL1006" s="41"/>
      <c r="ESM1006" s="41"/>
      <c r="ESN1006" s="41"/>
      <c r="ESO1006" s="41"/>
      <c r="ESP1006" s="41"/>
      <c r="ESQ1006" s="41"/>
      <c r="ESR1006" s="41"/>
      <c r="ESS1006" s="41"/>
      <c r="EST1006" s="41"/>
      <c r="ESU1006" s="41"/>
      <c r="ESV1006" s="41"/>
      <c r="ESW1006" s="41"/>
      <c r="ESX1006" s="41"/>
      <c r="ESY1006" s="41"/>
      <c r="ESZ1006" s="41"/>
      <c r="ETA1006" s="41"/>
      <c r="ETB1006" s="41"/>
      <c r="ETC1006" s="41"/>
      <c r="ETD1006" s="41"/>
      <c r="ETE1006" s="41"/>
      <c r="ETF1006" s="41"/>
      <c r="ETG1006" s="41"/>
      <c r="ETH1006" s="41"/>
      <c r="ETI1006" s="41"/>
      <c r="ETJ1006" s="41"/>
      <c r="ETK1006" s="41"/>
      <c r="ETL1006" s="41"/>
      <c r="ETM1006" s="41"/>
      <c r="ETN1006" s="41"/>
      <c r="ETO1006" s="41"/>
      <c r="ETP1006" s="41"/>
      <c r="ETQ1006" s="41"/>
      <c r="ETR1006" s="41"/>
      <c r="ETS1006" s="41"/>
      <c r="ETT1006" s="41"/>
      <c r="ETU1006" s="41"/>
      <c r="ETV1006" s="41"/>
      <c r="ETW1006" s="41"/>
      <c r="ETX1006" s="41"/>
      <c r="ETY1006" s="41"/>
      <c r="ETZ1006" s="41"/>
      <c r="EUA1006" s="41"/>
      <c r="EUB1006" s="41"/>
      <c r="EUC1006" s="41"/>
      <c r="EUD1006" s="41"/>
      <c r="EUE1006" s="41"/>
      <c r="EUF1006" s="41"/>
      <c r="EUG1006" s="41"/>
      <c r="EUH1006" s="41"/>
      <c r="EUI1006" s="41"/>
      <c r="EUJ1006" s="41"/>
      <c r="EUK1006" s="41"/>
      <c r="EUL1006" s="41"/>
      <c r="EUM1006" s="41"/>
      <c r="EUN1006" s="41"/>
      <c r="EUO1006" s="41"/>
      <c r="EUP1006" s="41"/>
      <c r="EUQ1006" s="41"/>
      <c r="EUR1006" s="41"/>
      <c r="EUS1006" s="41"/>
      <c r="EUT1006" s="41"/>
      <c r="EUU1006" s="41"/>
      <c r="EUV1006" s="41"/>
      <c r="EUW1006" s="41"/>
      <c r="EUX1006" s="41"/>
      <c r="EUY1006" s="41"/>
      <c r="EUZ1006" s="41"/>
      <c r="EVA1006" s="41"/>
      <c r="EVB1006" s="41"/>
      <c r="EVC1006" s="41"/>
      <c r="EVD1006" s="41"/>
      <c r="EVE1006" s="41"/>
      <c r="EVF1006" s="41"/>
      <c r="EVG1006" s="41"/>
      <c r="EVH1006" s="41"/>
      <c r="EVI1006" s="41"/>
      <c r="EVJ1006" s="41"/>
      <c r="EVK1006" s="41"/>
      <c r="EVL1006" s="41"/>
      <c r="EVM1006" s="41"/>
      <c r="EVN1006" s="41"/>
      <c r="EVO1006" s="41"/>
      <c r="EVP1006" s="41"/>
      <c r="EVQ1006" s="41"/>
      <c r="EVR1006" s="41"/>
      <c r="EVS1006" s="41"/>
      <c r="EVT1006" s="41"/>
      <c r="EVU1006" s="41"/>
      <c r="EVV1006" s="41"/>
      <c r="EVW1006" s="41"/>
      <c r="EVX1006" s="41"/>
      <c r="EVY1006" s="41"/>
      <c r="EVZ1006" s="41"/>
      <c r="EWA1006" s="41"/>
      <c r="EWB1006" s="41"/>
      <c r="EWC1006" s="41"/>
      <c r="EWD1006" s="41"/>
      <c r="EWE1006" s="41"/>
      <c r="EWF1006" s="41"/>
      <c r="EWG1006" s="41"/>
      <c r="EWH1006" s="41"/>
      <c r="EWI1006" s="41"/>
      <c r="EWJ1006" s="41"/>
      <c r="EWK1006" s="41"/>
      <c r="EWL1006" s="41"/>
      <c r="EWM1006" s="41"/>
      <c r="EWN1006" s="41"/>
      <c r="EWO1006" s="41"/>
      <c r="EWP1006" s="41"/>
      <c r="EWQ1006" s="41"/>
      <c r="EWR1006" s="41"/>
      <c r="EWS1006" s="41"/>
      <c r="EWT1006" s="41"/>
      <c r="EWU1006" s="41"/>
      <c r="EWV1006" s="41"/>
      <c r="EWW1006" s="41"/>
      <c r="EWX1006" s="41"/>
      <c r="EWY1006" s="41"/>
      <c r="EWZ1006" s="41"/>
      <c r="EXA1006" s="41"/>
      <c r="EXB1006" s="41"/>
      <c r="EXC1006" s="41"/>
      <c r="EXD1006" s="41"/>
      <c r="EXE1006" s="41"/>
      <c r="EXF1006" s="41"/>
      <c r="EXG1006" s="41"/>
      <c r="EXH1006" s="41"/>
      <c r="EXI1006" s="41"/>
      <c r="EXJ1006" s="41"/>
      <c r="EXK1006" s="41"/>
      <c r="EXL1006" s="41"/>
      <c r="EXM1006" s="41"/>
      <c r="EXN1006" s="41"/>
      <c r="EXO1006" s="41"/>
      <c r="EXP1006" s="41"/>
      <c r="EXQ1006" s="41"/>
      <c r="EXR1006" s="41"/>
      <c r="EXS1006" s="41"/>
      <c r="EXT1006" s="41"/>
      <c r="EXU1006" s="41"/>
      <c r="EXV1006" s="41"/>
      <c r="EXW1006" s="41"/>
      <c r="EXX1006" s="41"/>
      <c r="EXY1006" s="41"/>
      <c r="EXZ1006" s="41"/>
      <c r="EYA1006" s="41"/>
      <c r="EYB1006" s="41"/>
      <c r="EYC1006" s="41"/>
      <c r="EYD1006" s="41"/>
      <c r="EYE1006" s="41"/>
      <c r="EYF1006" s="41"/>
      <c r="EYG1006" s="41"/>
      <c r="EYH1006" s="41"/>
      <c r="EYI1006" s="41"/>
      <c r="EYJ1006" s="41"/>
      <c r="EYK1006" s="41"/>
      <c r="EYL1006" s="41"/>
      <c r="EYM1006" s="41"/>
      <c r="EYN1006" s="41"/>
      <c r="EYO1006" s="41"/>
      <c r="EYP1006" s="41"/>
      <c r="EYQ1006" s="41"/>
      <c r="EYR1006" s="41"/>
      <c r="EYS1006" s="41"/>
      <c r="EYT1006" s="41"/>
      <c r="EYU1006" s="41"/>
      <c r="EYV1006" s="41"/>
      <c r="EYW1006" s="41"/>
      <c r="EYX1006" s="41"/>
      <c r="EYY1006" s="41"/>
      <c r="EYZ1006" s="41"/>
      <c r="EZA1006" s="41"/>
      <c r="EZB1006" s="41"/>
      <c r="EZC1006" s="41"/>
      <c r="EZD1006" s="41"/>
      <c r="EZE1006" s="41"/>
      <c r="EZF1006" s="41"/>
      <c r="EZG1006" s="41"/>
      <c r="EZH1006" s="41"/>
      <c r="EZI1006" s="41"/>
      <c r="EZJ1006" s="41"/>
      <c r="EZK1006" s="41"/>
      <c r="EZL1006" s="41"/>
      <c r="EZM1006" s="41"/>
      <c r="EZN1006" s="41"/>
      <c r="EZO1006" s="41"/>
      <c r="EZP1006" s="41"/>
      <c r="EZQ1006" s="41"/>
      <c r="EZR1006" s="41"/>
      <c r="EZS1006" s="41"/>
      <c r="EZT1006" s="41"/>
      <c r="EZU1006" s="41"/>
      <c r="EZV1006" s="41"/>
      <c r="EZW1006" s="41"/>
      <c r="EZX1006" s="41"/>
      <c r="EZY1006" s="41"/>
      <c r="EZZ1006" s="41"/>
      <c r="FAA1006" s="41"/>
      <c r="FAB1006" s="41"/>
      <c r="FAC1006" s="41"/>
      <c r="FAD1006" s="41"/>
      <c r="FAE1006" s="41"/>
      <c r="FAF1006" s="41"/>
      <c r="FAG1006" s="41"/>
      <c r="FAH1006" s="41"/>
      <c r="FAI1006" s="41"/>
      <c r="FAJ1006" s="41"/>
      <c r="FAK1006" s="41"/>
      <c r="FAL1006" s="41"/>
      <c r="FAM1006" s="41"/>
      <c r="FAN1006" s="41"/>
      <c r="FAO1006" s="41"/>
      <c r="FAP1006" s="41"/>
      <c r="FAQ1006" s="41"/>
      <c r="FAR1006" s="41"/>
      <c r="FAS1006" s="41"/>
      <c r="FAT1006" s="41"/>
      <c r="FAU1006" s="41"/>
      <c r="FAV1006" s="41"/>
      <c r="FAW1006" s="41"/>
      <c r="FAX1006" s="41"/>
      <c r="FAY1006" s="41"/>
      <c r="FAZ1006" s="41"/>
      <c r="FBA1006" s="41"/>
      <c r="FBB1006" s="41"/>
      <c r="FBC1006" s="41"/>
      <c r="FBD1006" s="41"/>
      <c r="FBE1006" s="41"/>
      <c r="FBF1006" s="41"/>
      <c r="FBG1006" s="41"/>
      <c r="FBH1006" s="41"/>
      <c r="FBI1006" s="41"/>
      <c r="FBJ1006" s="41"/>
      <c r="FBK1006" s="41"/>
      <c r="FBL1006" s="41"/>
      <c r="FBM1006" s="41"/>
      <c r="FBN1006" s="41"/>
      <c r="FBO1006" s="41"/>
      <c r="FBP1006" s="41"/>
      <c r="FBQ1006" s="41"/>
      <c r="FBR1006" s="41"/>
      <c r="FBS1006" s="41"/>
      <c r="FBT1006" s="41"/>
      <c r="FBU1006" s="41"/>
      <c r="FBV1006" s="41"/>
      <c r="FBW1006" s="41"/>
      <c r="FBX1006" s="41"/>
      <c r="FBY1006" s="41"/>
      <c r="FBZ1006" s="41"/>
      <c r="FCA1006" s="41"/>
      <c r="FCB1006" s="41"/>
      <c r="FCC1006" s="41"/>
      <c r="FCD1006" s="41"/>
      <c r="FCE1006" s="41"/>
      <c r="FCF1006" s="41"/>
      <c r="FCG1006" s="41"/>
      <c r="FCH1006" s="41"/>
      <c r="FCI1006" s="41"/>
      <c r="FCJ1006" s="41"/>
      <c r="FCK1006" s="41"/>
      <c r="FCL1006" s="41"/>
      <c r="FCM1006" s="41"/>
      <c r="FCN1006" s="41"/>
      <c r="FCO1006" s="41"/>
      <c r="FCP1006" s="41"/>
      <c r="FCQ1006" s="41"/>
      <c r="FCR1006" s="41"/>
      <c r="FCS1006" s="41"/>
      <c r="FCT1006" s="41"/>
      <c r="FCU1006" s="41"/>
      <c r="FCV1006" s="41"/>
      <c r="FCW1006" s="41"/>
      <c r="FCX1006" s="41"/>
      <c r="FCY1006" s="41"/>
      <c r="FCZ1006" s="41"/>
      <c r="FDA1006" s="41"/>
      <c r="FDB1006" s="41"/>
      <c r="FDC1006" s="41"/>
      <c r="FDD1006" s="41"/>
      <c r="FDE1006" s="41"/>
      <c r="FDF1006" s="41"/>
      <c r="FDG1006" s="41"/>
      <c r="FDH1006" s="41"/>
      <c r="FDI1006" s="41"/>
      <c r="FDJ1006" s="41"/>
      <c r="FDK1006" s="41"/>
      <c r="FDL1006" s="41"/>
      <c r="FDM1006" s="41"/>
      <c r="FDN1006" s="41"/>
      <c r="FDO1006" s="41"/>
      <c r="FDP1006" s="41"/>
      <c r="FDQ1006" s="41"/>
      <c r="FDR1006" s="41"/>
      <c r="FDS1006" s="41"/>
      <c r="FDT1006" s="41"/>
      <c r="FDU1006" s="41"/>
      <c r="FDV1006" s="41"/>
      <c r="FDW1006" s="41"/>
      <c r="FDX1006" s="41"/>
      <c r="FDY1006" s="41"/>
      <c r="FDZ1006" s="41"/>
      <c r="FEA1006" s="41"/>
      <c r="FEB1006" s="41"/>
      <c r="FEC1006" s="41"/>
      <c r="FED1006" s="41"/>
      <c r="FEE1006" s="41"/>
      <c r="FEF1006" s="41"/>
      <c r="FEG1006" s="41"/>
      <c r="FEH1006" s="41"/>
      <c r="FEI1006" s="41"/>
      <c r="FEJ1006" s="41"/>
      <c r="FEK1006" s="41"/>
      <c r="FEL1006" s="41"/>
      <c r="FEM1006" s="41"/>
      <c r="FEN1006" s="41"/>
      <c r="FEO1006" s="41"/>
      <c r="FEP1006" s="41"/>
      <c r="FEQ1006" s="41"/>
      <c r="FER1006" s="41"/>
      <c r="FES1006" s="41"/>
      <c r="FET1006" s="41"/>
      <c r="FEU1006" s="41"/>
      <c r="FEV1006" s="41"/>
      <c r="FEW1006" s="41"/>
      <c r="FEX1006" s="41"/>
      <c r="FEY1006" s="41"/>
      <c r="FEZ1006" s="41"/>
      <c r="FFA1006" s="41"/>
      <c r="FFB1006" s="41"/>
      <c r="FFC1006" s="41"/>
      <c r="FFD1006" s="41"/>
      <c r="FFE1006" s="41"/>
      <c r="FFF1006" s="41"/>
      <c r="FFG1006" s="41"/>
      <c r="FFH1006" s="41"/>
      <c r="FFI1006" s="41"/>
      <c r="FFJ1006" s="41"/>
      <c r="FFK1006" s="41"/>
      <c r="FFL1006" s="41"/>
      <c r="FFM1006" s="41"/>
      <c r="FFN1006" s="41"/>
      <c r="FFO1006" s="41"/>
      <c r="FFP1006" s="41"/>
      <c r="FFQ1006" s="41"/>
      <c r="FFR1006" s="41"/>
      <c r="FFS1006" s="41"/>
      <c r="FFT1006" s="41"/>
      <c r="FFU1006" s="41"/>
      <c r="FFV1006" s="41"/>
      <c r="FFW1006" s="41"/>
      <c r="FFX1006" s="41"/>
      <c r="FFY1006" s="41"/>
      <c r="FFZ1006" s="41"/>
      <c r="FGA1006" s="41"/>
      <c r="FGB1006" s="41"/>
      <c r="FGC1006" s="41"/>
      <c r="FGD1006" s="41"/>
      <c r="FGE1006" s="41"/>
      <c r="FGF1006" s="41"/>
      <c r="FGG1006" s="41"/>
      <c r="FGH1006" s="41"/>
      <c r="FGI1006" s="41"/>
      <c r="FGJ1006" s="41"/>
      <c r="FGK1006" s="41"/>
      <c r="FGL1006" s="41"/>
      <c r="FGM1006" s="41"/>
      <c r="FGN1006" s="41"/>
      <c r="FGO1006" s="41"/>
      <c r="FGP1006" s="41"/>
      <c r="FGQ1006" s="41"/>
      <c r="FGR1006" s="41"/>
      <c r="FGS1006" s="41"/>
      <c r="FGT1006" s="41"/>
      <c r="FGU1006" s="41"/>
      <c r="FGV1006" s="41"/>
      <c r="FGW1006" s="41"/>
      <c r="FGX1006" s="41"/>
      <c r="FGY1006" s="41"/>
      <c r="FGZ1006" s="41"/>
      <c r="FHA1006" s="41"/>
      <c r="FHB1006" s="41"/>
      <c r="FHC1006" s="41"/>
      <c r="FHD1006" s="41"/>
      <c r="FHE1006" s="41"/>
      <c r="FHF1006" s="41"/>
      <c r="FHG1006" s="41"/>
      <c r="FHH1006" s="41"/>
      <c r="FHI1006" s="41"/>
      <c r="FHJ1006" s="41"/>
      <c r="FHK1006" s="41"/>
      <c r="FHL1006" s="41"/>
      <c r="FHM1006" s="41"/>
      <c r="FHN1006" s="41"/>
      <c r="FHO1006" s="41"/>
      <c r="FHP1006" s="41"/>
      <c r="FHQ1006" s="41"/>
      <c r="FHR1006" s="41"/>
      <c r="FHS1006" s="41"/>
      <c r="FHT1006" s="41"/>
      <c r="FHU1006" s="41"/>
      <c r="FHV1006" s="41"/>
      <c r="FHW1006" s="41"/>
      <c r="FHX1006" s="41"/>
      <c r="FHY1006" s="41"/>
      <c r="FHZ1006" s="41"/>
      <c r="FIA1006" s="41"/>
      <c r="FIB1006" s="41"/>
      <c r="FIC1006" s="41"/>
      <c r="FID1006" s="41"/>
      <c r="FIE1006" s="41"/>
      <c r="FIF1006" s="41"/>
      <c r="FIG1006" s="41"/>
      <c r="FIH1006" s="41"/>
      <c r="FII1006" s="41"/>
      <c r="FIJ1006" s="41"/>
      <c r="FIK1006" s="41"/>
      <c r="FIL1006" s="41"/>
      <c r="FIM1006" s="41"/>
      <c r="FIN1006" s="41"/>
      <c r="FIO1006" s="41"/>
      <c r="FIP1006" s="41"/>
      <c r="FIQ1006" s="41"/>
      <c r="FIR1006" s="41"/>
      <c r="FIS1006" s="41"/>
      <c r="FIT1006" s="41"/>
      <c r="FIU1006" s="41"/>
      <c r="FIV1006" s="41"/>
      <c r="FIW1006" s="41"/>
      <c r="FIX1006" s="41"/>
      <c r="FIY1006" s="41"/>
      <c r="FIZ1006" s="41"/>
      <c r="FJA1006" s="41"/>
      <c r="FJB1006" s="41"/>
      <c r="FJC1006" s="41"/>
      <c r="FJD1006" s="41"/>
      <c r="FJE1006" s="41"/>
      <c r="FJF1006" s="41"/>
      <c r="FJG1006" s="41"/>
      <c r="FJH1006" s="41"/>
      <c r="FJI1006" s="41"/>
      <c r="FJJ1006" s="41"/>
      <c r="FJK1006" s="41"/>
      <c r="FJL1006" s="41"/>
      <c r="FJM1006" s="41"/>
      <c r="FJN1006" s="41"/>
      <c r="FJO1006" s="41"/>
      <c r="FJP1006" s="41"/>
      <c r="FJQ1006" s="41"/>
      <c r="FJR1006" s="41"/>
      <c r="FJS1006" s="41"/>
      <c r="FJT1006" s="41"/>
      <c r="FJU1006" s="41"/>
      <c r="FJV1006" s="41"/>
      <c r="FJW1006" s="41"/>
      <c r="FJX1006" s="41"/>
      <c r="FJY1006" s="41"/>
      <c r="FJZ1006" s="41"/>
      <c r="FKA1006" s="41"/>
      <c r="FKB1006" s="41"/>
      <c r="FKC1006" s="41"/>
      <c r="FKD1006" s="41"/>
      <c r="FKE1006" s="41"/>
      <c r="FKF1006" s="41"/>
      <c r="FKG1006" s="41"/>
      <c r="FKH1006" s="41"/>
      <c r="FKI1006" s="41"/>
      <c r="FKJ1006" s="41"/>
      <c r="FKK1006" s="41"/>
      <c r="FKL1006" s="41"/>
      <c r="FKM1006" s="41"/>
      <c r="FKN1006" s="41"/>
      <c r="FKO1006" s="41"/>
      <c r="FKP1006" s="41"/>
      <c r="FKQ1006" s="41"/>
      <c r="FKR1006" s="41"/>
      <c r="FKS1006" s="41"/>
      <c r="FKT1006" s="41"/>
      <c r="FKU1006" s="41"/>
      <c r="FKV1006" s="41"/>
      <c r="FKW1006" s="41"/>
      <c r="FKX1006" s="41"/>
      <c r="FKY1006" s="41"/>
      <c r="FKZ1006" s="41"/>
      <c r="FLA1006" s="41"/>
      <c r="FLB1006" s="41"/>
      <c r="FLC1006" s="41"/>
      <c r="FLD1006" s="41"/>
      <c r="FLE1006" s="41"/>
      <c r="FLF1006" s="41"/>
      <c r="FLG1006" s="41"/>
      <c r="FLH1006" s="41"/>
      <c r="FLI1006" s="41"/>
      <c r="FLJ1006" s="41"/>
      <c r="FLK1006" s="41"/>
      <c r="FLL1006" s="41"/>
      <c r="FLM1006" s="41"/>
      <c r="FLN1006" s="41"/>
      <c r="FLO1006" s="41"/>
      <c r="FLP1006" s="41"/>
      <c r="FLQ1006" s="41"/>
      <c r="FLR1006" s="41"/>
      <c r="FLS1006" s="41"/>
      <c r="FLT1006" s="41"/>
      <c r="FLU1006" s="41"/>
      <c r="FLV1006" s="41"/>
      <c r="FLW1006" s="41"/>
      <c r="FLX1006" s="41"/>
      <c r="FLY1006" s="41"/>
      <c r="FLZ1006" s="41"/>
      <c r="FMA1006" s="41"/>
      <c r="FMB1006" s="41"/>
      <c r="FMC1006" s="41"/>
      <c r="FMD1006" s="41"/>
      <c r="FME1006" s="41"/>
      <c r="FMF1006" s="41"/>
      <c r="FMG1006" s="41"/>
      <c r="FMH1006" s="41"/>
      <c r="FMI1006" s="41"/>
      <c r="FMJ1006" s="41"/>
      <c r="FMK1006" s="41"/>
      <c r="FML1006" s="41"/>
      <c r="FMM1006" s="41"/>
      <c r="FMN1006" s="41"/>
      <c r="FMO1006" s="41"/>
      <c r="FMP1006" s="41"/>
      <c r="FMQ1006" s="41"/>
      <c r="FMR1006" s="41"/>
      <c r="FMS1006" s="41"/>
      <c r="FMT1006" s="41"/>
      <c r="FMU1006" s="41"/>
      <c r="FMV1006" s="41"/>
      <c r="FMW1006" s="41"/>
      <c r="FMX1006" s="41"/>
      <c r="FMY1006" s="41"/>
      <c r="FMZ1006" s="41"/>
      <c r="FNA1006" s="41"/>
      <c r="FNB1006" s="41"/>
      <c r="FNC1006" s="41"/>
      <c r="FND1006" s="41"/>
      <c r="FNE1006" s="41"/>
      <c r="FNF1006" s="41"/>
      <c r="FNG1006" s="41"/>
      <c r="FNH1006" s="41"/>
      <c r="FNI1006" s="41"/>
      <c r="FNJ1006" s="41"/>
      <c r="FNK1006" s="41"/>
      <c r="FNL1006" s="41"/>
      <c r="FNM1006" s="41"/>
      <c r="FNN1006" s="41"/>
      <c r="FNO1006" s="41"/>
      <c r="FNP1006" s="41"/>
      <c r="FNQ1006" s="41"/>
      <c r="FNR1006" s="41"/>
      <c r="FNS1006" s="41"/>
      <c r="FNT1006" s="41"/>
      <c r="FNU1006" s="41"/>
      <c r="FNV1006" s="41"/>
      <c r="FNW1006" s="41"/>
      <c r="FNX1006" s="41"/>
      <c r="FNY1006" s="41"/>
      <c r="FNZ1006" s="41"/>
      <c r="FOA1006" s="41"/>
      <c r="FOB1006" s="41"/>
      <c r="FOC1006" s="41"/>
      <c r="FOD1006" s="41"/>
      <c r="FOE1006" s="41"/>
      <c r="FOF1006" s="41"/>
      <c r="FOG1006" s="41"/>
      <c r="FOH1006" s="41"/>
      <c r="FOI1006" s="41"/>
      <c r="FOJ1006" s="41"/>
      <c r="FOK1006" s="41"/>
      <c r="FOL1006" s="41"/>
      <c r="FOM1006" s="41"/>
      <c r="FON1006" s="41"/>
      <c r="FOO1006" s="41"/>
      <c r="FOP1006" s="41"/>
      <c r="FOQ1006" s="41"/>
      <c r="FOR1006" s="41"/>
      <c r="FOS1006" s="41"/>
      <c r="FOT1006" s="41"/>
      <c r="FOU1006" s="41"/>
      <c r="FOV1006" s="41"/>
      <c r="FOW1006" s="41"/>
      <c r="FOX1006" s="41"/>
      <c r="FOY1006" s="41"/>
      <c r="FOZ1006" s="41"/>
      <c r="FPA1006" s="41"/>
      <c r="FPB1006" s="41"/>
      <c r="FPC1006" s="41"/>
      <c r="FPD1006" s="41"/>
      <c r="FPE1006" s="41"/>
      <c r="FPF1006" s="41"/>
      <c r="FPG1006" s="41"/>
      <c r="FPH1006" s="41"/>
      <c r="FPI1006" s="41"/>
      <c r="FPJ1006" s="41"/>
      <c r="FPK1006" s="41"/>
      <c r="FPL1006" s="41"/>
      <c r="FPM1006" s="41"/>
      <c r="FPN1006" s="41"/>
      <c r="FPO1006" s="41"/>
      <c r="FPP1006" s="41"/>
      <c r="FPQ1006" s="41"/>
      <c r="FPR1006" s="41"/>
      <c r="FPS1006" s="41"/>
      <c r="FPT1006" s="41"/>
      <c r="FPU1006" s="41"/>
      <c r="FPV1006" s="41"/>
      <c r="FPW1006" s="41"/>
      <c r="FPX1006" s="41"/>
      <c r="FPY1006" s="41"/>
      <c r="FPZ1006" s="41"/>
      <c r="FQA1006" s="41"/>
      <c r="FQB1006" s="41"/>
      <c r="FQC1006" s="41"/>
      <c r="FQD1006" s="41"/>
      <c r="FQE1006" s="41"/>
      <c r="FQF1006" s="41"/>
      <c r="FQG1006" s="41"/>
      <c r="FQH1006" s="41"/>
      <c r="FQI1006" s="41"/>
      <c r="FQJ1006" s="41"/>
      <c r="FQK1006" s="41"/>
      <c r="FQL1006" s="41"/>
      <c r="FQM1006" s="41"/>
      <c r="FQN1006" s="41"/>
      <c r="FQO1006" s="41"/>
      <c r="FQP1006" s="41"/>
      <c r="FQQ1006" s="41"/>
      <c r="FQR1006" s="41"/>
      <c r="FQS1006" s="41"/>
      <c r="FQT1006" s="41"/>
      <c r="FQU1006" s="41"/>
      <c r="FQV1006" s="41"/>
      <c r="FQW1006" s="41"/>
      <c r="FQX1006" s="41"/>
      <c r="FQY1006" s="41"/>
      <c r="FQZ1006" s="41"/>
      <c r="FRA1006" s="41"/>
      <c r="FRB1006" s="41"/>
      <c r="FRC1006" s="41"/>
      <c r="FRD1006" s="41"/>
      <c r="FRE1006" s="41"/>
      <c r="FRF1006" s="41"/>
      <c r="FRG1006" s="41"/>
      <c r="FRH1006" s="41"/>
      <c r="FRI1006" s="41"/>
      <c r="FRJ1006" s="41"/>
      <c r="FRK1006" s="41"/>
      <c r="FRL1006" s="41"/>
      <c r="FRM1006" s="41"/>
      <c r="FRN1006" s="41"/>
      <c r="FRO1006" s="41"/>
      <c r="FRP1006" s="41"/>
      <c r="FRQ1006" s="41"/>
      <c r="FRR1006" s="41"/>
      <c r="FRS1006" s="41"/>
      <c r="FRT1006" s="41"/>
      <c r="FRU1006" s="41"/>
      <c r="FRV1006" s="41"/>
      <c r="FRW1006" s="41"/>
      <c r="FRX1006" s="41"/>
      <c r="FRY1006" s="41"/>
      <c r="FRZ1006" s="41"/>
      <c r="FSA1006" s="41"/>
      <c r="FSB1006" s="41"/>
      <c r="FSC1006" s="41"/>
      <c r="FSD1006" s="41"/>
      <c r="FSE1006" s="41"/>
      <c r="FSF1006" s="41"/>
      <c r="FSG1006" s="41"/>
      <c r="FSH1006" s="41"/>
      <c r="FSI1006" s="41"/>
      <c r="FSJ1006" s="41"/>
      <c r="FSK1006" s="41"/>
      <c r="FSL1006" s="41"/>
      <c r="FSM1006" s="41"/>
      <c r="FSN1006" s="41"/>
      <c r="FSO1006" s="41"/>
      <c r="FSP1006" s="41"/>
      <c r="FSQ1006" s="41"/>
      <c r="FSR1006" s="41"/>
      <c r="FSS1006" s="41"/>
      <c r="FST1006" s="41"/>
      <c r="FSU1006" s="41"/>
      <c r="FSV1006" s="41"/>
      <c r="FSW1006" s="41"/>
      <c r="FSX1006" s="41"/>
      <c r="FSY1006" s="41"/>
      <c r="FSZ1006" s="41"/>
      <c r="FTA1006" s="41"/>
      <c r="FTB1006" s="41"/>
      <c r="FTC1006" s="41"/>
      <c r="FTD1006" s="41"/>
      <c r="FTE1006" s="41"/>
      <c r="FTF1006" s="41"/>
      <c r="FTG1006" s="41"/>
      <c r="FTH1006" s="41"/>
      <c r="FTI1006" s="41"/>
      <c r="FTJ1006" s="41"/>
      <c r="FTK1006" s="41"/>
      <c r="FTL1006" s="41"/>
      <c r="FTM1006" s="41"/>
      <c r="FTN1006" s="41"/>
      <c r="FTO1006" s="41"/>
      <c r="FTP1006" s="41"/>
      <c r="FTQ1006" s="41"/>
      <c r="FTR1006" s="41"/>
      <c r="FTS1006" s="41"/>
      <c r="FTT1006" s="41"/>
      <c r="FTU1006" s="41"/>
      <c r="FTV1006" s="41"/>
      <c r="FTW1006" s="41"/>
      <c r="FTX1006" s="41"/>
      <c r="FTY1006" s="41"/>
      <c r="FTZ1006" s="41"/>
      <c r="FUA1006" s="41"/>
      <c r="FUB1006" s="41"/>
      <c r="FUC1006" s="41"/>
      <c r="FUD1006" s="41"/>
      <c r="FUE1006" s="41"/>
      <c r="FUF1006" s="41"/>
      <c r="FUG1006" s="41"/>
      <c r="FUH1006" s="41"/>
      <c r="FUI1006" s="41"/>
      <c r="FUJ1006" s="41"/>
      <c r="FUK1006" s="41"/>
      <c r="FUL1006" s="41"/>
      <c r="FUM1006" s="41"/>
      <c r="FUN1006" s="41"/>
      <c r="FUO1006" s="41"/>
      <c r="FUP1006" s="41"/>
      <c r="FUQ1006" s="41"/>
      <c r="FUR1006" s="41"/>
      <c r="FUS1006" s="41"/>
      <c r="FUT1006" s="41"/>
      <c r="FUU1006" s="41"/>
      <c r="FUV1006" s="41"/>
      <c r="FUW1006" s="41"/>
      <c r="FUX1006" s="41"/>
      <c r="FUY1006" s="41"/>
      <c r="FUZ1006" s="41"/>
      <c r="FVA1006" s="41"/>
      <c r="FVB1006" s="41"/>
      <c r="FVC1006" s="41"/>
      <c r="FVD1006" s="41"/>
      <c r="FVE1006" s="41"/>
      <c r="FVF1006" s="41"/>
      <c r="FVG1006" s="41"/>
      <c r="FVH1006" s="41"/>
      <c r="FVI1006" s="41"/>
      <c r="FVJ1006" s="41"/>
      <c r="FVK1006" s="41"/>
      <c r="FVL1006" s="41"/>
      <c r="FVM1006" s="41"/>
      <c r="FVN1006" s="41"/>
      <c r="FVO1006" s="41"/>
      <c r="FVP1006" s="41"/>
      <c r="FVQ1006" s="41"/>
      <c r="FVR1006" s="41"/>
      <c r="FVS1006" s="41"/>
      <c r="FVT1006" s="41"/>
      <c r="FVU1006" s="41"/>
      <c r="FVV1006" s="41"/>
      <c r="FVW1006" s="41"/>
      <c r="FVX1006" s="41"/>
      <c r="FVY1006" s="41"/>
      <c r="FVZ1006" s="41"/>
      <c r="FWA1006" s="41"/>
      <c r="FWB1006" s="41"/>
      <c r="FWC1006" s="41"/>
      <c r="FWD1006" s="41"/>
      <c r="FWE1006" s="41"/>
      <c r="FWF1006" s="41"/>
      <c r="FWG1006" s="41"/>
      <c r="FWH1006" s="41"/>
      <c r="FWI1006" s="41"/>
      <c r="FWJ1006" s="41"/>
      <c r="FWK1006" s="41"/>
      <c r="FWL1006" s="41"/>
      <c r="FWM1006" s="41"/>
      <c r="FWN1006" s="41"/>
      <c r="FWO1006" s="41"/>
      <c r="FWP1006" s="41"/>
      <c r="FWQ1006" s="41"/>
      <c r="FWR1006" s="41"/>
      <c r="FWS1006" s="41"/>
      <c r="FWT1006" s="41"/>
      <c r="FWU1006" s="41"/>
      <c r="FWV1006" s="41"/>
      <c r="FWW1006" s="41"/>
      <c r="FWX1006" s="41"/>
      <c r="FWY1006" s="41"/>
      <c r="FWZ1006" s="41"/>
      <c r="FXA1006" s="41"/>
      <c r="FXB1006" s="41"/>
      <c r="FXC1006" s="41"/>
      <c r="FXD1006" s="41"/>
      <c r="FXE1006" s="41"/>
      <c r="FXF1006" s="41"/>
      <c r="FXG1006" s="41"/>
      <c r="FXH1006" s="41"/>
      <c r="FXI1006" s="41"/>
      <c r="FXJ1006" s="41"/>
      <c r="FXK1006" s="41"/>
      <c r="FXL1006" s="41"/>
      <c r="FXM1006" s="41"/>
      <c r="FXN1006" s="41"/>
      <c r="FXO1006" s="41"/>
      <c r="FXP1006" s="41"/>
      <c r="FXQ1006" s="41"/>
      <c r="FXR1006" s="41"/>
      <c r="FXS1006" s="41"/>
      <c r="FXT1006" s="41"/>
      <c r="FXU1006" s="41"/>
      <c r="FXV1006" s="41"/>
      <c r="FXW1006" s="41"/>
      <c r="FXX1006" s="41"/>
      <c r="FXY1006" s="41"/>
      <c r="FXZ1006" s="41"/>
      <c r="FYA1006" s="41"/>
      <c r="FYB1006" s="41"/>
      <c r="FYC1006" s="41"/>
      <c r="FYD1006" s="41"/>
      <c r="FYE1006" s="41"/>
      <c r="FYF1006" s="41"/>
      <c r="FYG1006" s="41"/>
      <c r="FYH1006" s="41"/>
      <c r="FYI1006" s="41"/>
      <c r="FYJ1006" s="41"/>
      <c r="FYK1006" s="41"/>
      <c r="FYL1006" s="41"/>
      <c r="FYM1006" s="41"/>
      <c r="FYN1006" s="41"/>
      <c r="FYO1006" s="41"/>
      <c r="FYP1006" s="41"/>
      <c r="FYQ1006" s="41"/>
      <c r="FYR1006" s="41"/>
      <c r="FYS1006" s="41"/>
      <c r="FYT1006" s="41"/>
      <c r="FYU1006" s="41"/>
      <c r="FYV1006" s="41"/>
      <c r="FYW1006" s="41"/>
      <c r="FYX1006" s="41"/>
      <c r="FYY1006" s="41"/>
      <c r="FYZ1006" s="41"/>
      <c r="FZA1006" s="41"/>
      <c r="FZB1006" s="41"/>
      <c r="FZC1006" s="41"/>
      <c r="FZD1006" s="41"/>
      <c r="FZE1006" s="41"/>
      <c r="FZF1006" s="41"/>
      <c r="FZG1006" s="41"/>
      <c r="FZH1006" s="41"/>
      <c r="FZI1006" s="41"/>
      <c r="FZJ1006" s="41"/>
      <c r="FZK1006" s="41"/>
      <c r="FZL1006" s="41"/>
      <c r="FZM1006" s="41"/>
      <c r="FZN1006" s="41"/>
      <c r="FZO1006" s="41"/>
      <c r="FZP1006" s="41"/>
      <c r="FZQ1006" s="41"/>
      <c r="FZR1006" s="41"/>
      <c r="FZS1006" s="41"/>
      <c r="FZT1006" s="41"/>
      <c r="FZU1006" s="41"/>
      <c r="FZV1006" s="41"/>
      <c r="FZW1006" s="41"/>
      <c r="FZX1006" s="41"/>
      <c r="FZY1006" s="41"/>
      <c r="FZZ1006" s="41"/>
      <c r="GAA1006" s="41"/>
      <c r="GAB1006" s="41"/>
      <c r="GAC1006" s="41"/>
      <c r="GAD1006" s="41"/>
      <c r="GAE1006" s="41"/>
      <c r="GAF1006" s="41"/>
      <c r="GAG1006" s="41"/>
      <c r="GAH1006" s="41"/>
      <c r="GAI1006" s="41"/>
      <c r="GAJ1006" s="41"/>
      <c r="GAK1006" s="41"/>
      <c r="GAL1006" s="41"/>
      <c r="GAM1006" s="41"/>
      <c r="GAN1006" s="41"/>
      <c r="GAO1006" s="41"/>
      <c r="GAP1006" s="41"/>
      <c r="GAQ1006" s="41"/>
      <c r="GAR1006" s="41"/>
      <c r="GAS1006" s="41"/>
      <c r="GAT1006" s="41"/>
      <c r="GAU1006" s="41"/>
      <c r="GAV1006" s="41"/>
      <c r="GAW1006" s="41"/>
      <c r="GAX1006" s="41"/>
      <c r="GAY1006" s="41"/>
      <c r="GAZ1006" s="41"/>
      <c r="GBA1006" s="41"/>
      <c r="GBB1006" s="41"/>
      <c r="GBC1006" s="41"/>
      <c r="GBD1006" s="41"/>
      <c r="GBE1006" s="41"/>
      <c r="GBF1006" s="41"/>
      <c r="GBG1006" s="41"/>
      <c r="GBH1006" s="41"/>
      <c r="GBI1006" s="41"/>
      <c r="GBJ1006" s="41"/>
      <c r="GBK1006" s="41"/>
      <c r="GBL1006" s="41"/>
      <c r="GBM1006" s="41"/>
      <c r="GBN1006" s="41"/>
      <c r="GBO1006" s="41"/>
      <c r="GBP1006" s="41"/>
      <c r="GBQ1006" s="41"/>
      <c r="GBR1006" s="41"/>
      <c r="GBS1006" s="41"/>
      <c r="GBT1006" s="41"/>
      <c r="GBU1006" s="41"/>
      <c r="GBV1006" s="41"/>
      <c r="GBW1006" s="41"/>
      <c r="GBX1006" s="41"/>
      <c r="GBY1006" s="41"/>
      <c r="GBZ1006" s="41"/>
      <c r="GCA1006" s="41"/>
      <c r="GCB1006" s="41"/>
      <c r="GCC1006" s="41"/>
      <c r="GCD1006" s="41"/>
      <c r="GCE1006" s="41"/>
      <c r="GCF1006" s="41"/>
      <c r="GCG1006" s="41"/>
      <c r="GCH1006" s="41"/>
      <c r="GCI1006" s="41"/>
      <c r="GCJ1006" s="41"/>
      <c r="GCK1006" s="41"/>
      <c r="GCL1006" s="41"/>
      <c r="GCM1006" s="41"/>
      <c r="GCN1006" s="41"/>
      <c r="GCO1006" s="41"/>
      <c r="GCP1006" s="41"/>
      <c r="GCQ1006" s="41"/>
      <c r="GCR1006" s="41"/>
      <c r="GCS1006" s="41"/>
      <c r="GCT1006" s="41"/>
      <c r="GCU1006" s="41"/>
      <c r="GCV1006" s="41"/>
      <c r="GCW1006" s="41"/>
      <c r="GCX1006" s="41"/>
      <c r="GCY1006" s="41"/>
      <c r="GCZ1006" s="41"/>
      <c r="GDA1006" s="41"/>
      <c r="GDB1006" s="41"/>
      <c r="GDC1006" s="41"/>
      <c r="GDD1006" s="41"/>
      <c r="GDE1006" s="41"/>
      <c r="GDF1006" s="41"/>
      <c r="GDG1006" s="41"/>
      <c r="GDH1006" s="41"/>
      <c r="GDI1006" s="41"/>
      <c r="GDJ1006" s="41"/>
      <c r="GDK1006" s="41"/>
      <c r="GDL1006" s="41"/>
      <c r="GDM1006" s="41"/>
      <c r="GDN1006" s="41"/>
      <c r="GDO1006" s="41"/>
      <c r="GDP1006" s="41"/>
      <c r="GDQ1006" s="41"/>
      <c r="GDR1006" s="41"/>
      <c r="GDS1006" s="41"/>
      <c r="GDT1006" s="41"/>
      <c r="GDU1006" s="41"/>
      <c r="GDV1006" s="41"/>
      <c r="GDW1006" s="41"/>
      <c r="GDX1006" s="41"/>
      <c r="GDY1006" s="41"/>
      <c r="GDZ1006" s="41"/>
      <c r="GEA1006" s="41"/>
      <c r="GEB1006" s="41"/>
      <c r="GEC1006" s="41"/>
      <c r="GED1006" s="41"/>
      <c r="GEE1006" s="41"/>
      <c r="GEF1006" s="41"/>
      <c r="GEG1006" s="41"/>
      <c r="GEH1006" s="41"/>
      <c r="GEI1006" s="41"/>
      <c r="GEJ1006" s="41"/>
      <c r="GEK1006" s="41"/>
      <c r="GEL1006" s="41"/>
      <c r="GEM1006" s="41"/>
      <c r="GEN1006" s="41"/>
      <c r="GEO1006" s="41"/>
      <c r="GEP1006" s="41"/>
      <c r="GEQ1006" s="41"/>
      <c r="GER1006" s="41"/>
      <c r="GES1006" s="41"/>
      <c r="GET1006" s="41"/>
      <c r="GEU1006" s="41"/>
      <c r="GEV1006" s="41"/>
      <c r="GEW1006" s="41"/>
      <c r="GEX1006" s="41"/>
      <c r="GEY1006" s="41"/>
      <c r="GEZ1006" s="41"/>
      <c r="GFA1006" s="41"/>
      <c r="GFB1006" s="41"/>
      <c r="GFC1006" s="41"/>
      <c r="GFD1006" s="41"/>
      <c r="GFE1006" s="41"/>
      <c r="GFF1006" s="41"/>
      <c r="GFG1006" s="41"/>
      <c r="GFH1006" s="41"/>
      <c r="GFI1006" s="41"/>
      <c r="GFJ1006" s="41"/>
      <c r="GFK1006" s="41"/>
      <c r="GFL1006" s="41"/>
      <c r="GFM1006" s="41"/>
      <c r="GFN1006" s="41"/>
      <c r="GFO1006" s="41"/>
      <c r="GFP1006" s="41"/>
      <c r="GFQ1006" s="41"/>
      <c r="GFR1006" s="41"/>
      <c r="GFS1006" s="41"/>
      <c r="GFT1006" s="41"/>
      <c r="GFU1006" s="41"/>
      <c r="GFV1006" s="41"/>
      <c r="GFW1006" s="41"/>
      <c r="GFX1006" s="41"/>
      <c r="GFY1006" s="41"/>
      <c r="GFZ1006" s="41"/>
      <c r="GGA1006" s="41"/>
      <c r="GGB1006" s="41"/>
      <c r="GGC1006" s="41"/>
      <c r="GGD1006" s="41"/>
      <c r="GGE1006" s="41"/>
      <c r="GGF1006" s="41"/>
      <c r="GGG1006" s="41"/>
      <c r="GGH1006" s="41"/>
      <c r="GGI1006" s="41"/>
      <c r="GGJ1006" s="41"/>
      <c r="GGK1006" s="41"/>
      <c r="GGL1006" s="41"/>
      <c r="GGM1006" s="41"/>
      <c r="GGN1006" s="41"/>
      <c r="GGO1006" s="41"/>
      <c r="GGP1006" s="41"/>
      <c r="GGQ1006" s="41"/>
      <c r="GGR1006" s="41"/>
      <c r="GGS1006" s="41"/>
      <c r="GGT1006" s="41"/>
      <c r="GGU1006" s="41"/>
      <c r="GGV1006" s="41"/>
      <c r="GGW1006" s="41"/>
      <c r="GGX1006" s="41"/>
      <c r="GGY1006" s="41"/>
      <c r="GGZ1006" s="41"/>
      <c r="GHA1006" s="41"/>
      <c r="GHB1006" s="41"/>
      <c r="GHC1006" s="41"/>
      <c r="GHD1006" s="41"/>
      <c r="GHE1006" s="41"/>
      <c r="GHF1006" s="41"/>
      <c r="GHG1006" s="41"/>
      <c r="GHH1006" s="41"/>
      <c r="GHI1006" s="41"/>
      <c r="GHJ1006" s="41"/>
      <c r="GHK1006" s="41"/>
      <c r="GHL1006" s="41"/>
      <c r="GHM1006" s="41"/>
      <c r="GHN1006" s="41"/>
      <c r="GHO1006" s="41"/>
      <c r="GHP1006" s="41"/>
      <c r="GHQ1006" s="41"/>
      <c r="GHR1006" s="41"/>
      <c r="GHS1006" s="41"/>
      <c r="GHT1006" s="41"/>
      <c r="GHU1006" s="41"/>
      <c r="GHV1006" s="41"/>
      <c r="GHW1006" s="41"/>
      <c r="GHX1006" s="41"/>
      <c r="GHY1006" s="41"/>
      <c r="GHZ1006" s="41"/>
      <c r="GIA1006" s="41"/>
      <c r="GIB1006" s="41"/>
      <c r="GIC1006" s="41"/>
      <c r="GID1006" s="41"/>
      <c r="GIE1006" s="41"/>
      <c r="GIF1006" s="41"/>
      <c r="GIG1006" s="41"/>
      <c r="GIH1006" s="41"/>
      <c r="GII1006" s="41"/>
      <c r="GIJ1006" s="41"/>
      <c r="GIK1006" s="41"/>
      <c r="GIL1006" s="41"/>
      <c r="GIM1006" s="41"/>
      <c r="GIN1006" s="41"/>
      <c r="GIO1006" s="41"/>
      <c r="GIP1006" s="41"/>
      <c r="GIQ1006" s="41"/>
      <c r="GIR1006" s="41"/>
      <c r="GIS1006" s="41"/>
      <c r="GIT1006" s="41"/>
      <c r="GIU1006" s="41"/>
      <c r="GIV1006" s="41"/>
      <c r="GIW1006" s="41"/>
      <c r="GIX1006" s="41"/>
      <c r="GIY1006" s="41"/>
      <c r="GIZ1006" s="41"/>
      <c r="GJA1006" s="41"/>
      <c r="GJB1006" s="41"/>
      <c r="GJC1006" s="41"/>
      <c r="GJD1006" s="41"/>
      <c r="GJE1006" s="41"/>
      <c r="GJF1006" s="41"/>
      <c r="GJG1006" s="41"/>
      <c r="GJH1006" s="41"/>
      <c r="GJI1006" s="41"/>
      <c r="GJJ1006" s="41"/>
      <c r="GJK1006" s="41"/>
      <c r="GJL1006" s="41"/>
      <c r="GJM1006" s="41"/>
      <c r="GJN1006" s="41"/>
      <c r="GJO1006" s="41"/>
      <c r="GJP1006" s="41"/>
      <c r="GJQ1006" s="41"/>
      <c r="GJR1006" s="41"/>
      <c r="GJS1006" s="41"/>
      <c r="GJT1006" s="41"/>
      <c r="GJU1006" s="41"/>
      <c r="GJV1006" s="41"/>
      <c r="GJW1006" s="41"/>
      <c r="GJX1006" s="41"/>
      <c r="GJY1006" s="41"/>
      <c r="GJZ1006" s="41"/>
      <c r="GKA1006" s="41"/>
      <c r="GKB1006" s="41"/>
      <c r="GKC1006" s="41"/>
      <c r="GKD1006" s="41"/>
      <c r="GKE1006" s="41"/>
      <c r="GKF1006" s="41"/>
      <c r="GKG1006" s="41"/>
      <c r="GKH1006" s="41"/>
      <c r="GKI1006" s="41"/>
      <c r="GKJ1006" s="41"/>
      <c r="GKK1006" s="41"/>
      <c r="GKL1006" s="41"/>
      <c r="GKM1006" s="41"/>
      <c r="GKN1006" s="41"/>
      <c r="GKO1006" s="41"/>
      <c r="GKP1006" s="41"/>
      <c r="GKQ1006" s="41"/>
      <c r="GKR1006" s="41"/>
      <c r="GKS1006" s="41"/>
      <c r="GKT1006" s="41"/>
      <c r="GKU1006" s="41"/>
      <c r="GKV1006" s="41"/>
      <c r="GKW1006" s="41"/>
      <c r="GKX1006" s="41"/>
      <c r="GKY1006" s="41"/>
      <c r="GKZ1006" s="41"/>
      <c r="GLA1006" s="41"/>
      <c r="GLB1006" s="41"/>
      <c r="GLC1006" s="41"/>
      <c r="GLD1006" s="41"/>
      <c r="GLE1006" s="41"/>
      <c r="GLF1006" s="41"/>
      <c r="GLG1006" s="41"/>
      <c r="GLH1006" s="41"/>
      <c r="GLI1006" s="41"/>
      <c r="GLJ1006" s="41"/>
      <c r="GLK1006" s="41"/>
      <c r="GLL1006" s="41"/>
      <c r="GLM1006" s="41"/>
      <c r="GLN1006" s="41"/>
      <c r="GLO1006" s="41"/>
      <c r="GLP1006" s="41"/>
      <c r="GLQ1006" s="41"/>
      <c r="GLR1006" s="41"/>
      <c r="GLS1006" s="41"/>
      <c r="GLT1006" s="41"/>
      <c r="GLU1006" s="41"/>
      <c r="GLV1006" s="41"/>
      <c r="GLW1006" s="41"/>
      <c r="GLX1006" s="41"/>
      <c r="GLY1006" s="41"/>
      <c r="GLZ1006" s="41"/>
      <c r="GMA1006" s="41"/>
      <c r="GMB1006" s="41"/>
      <c r="GMC1006" s="41"/>
      <c r="GMD1006" s="41"/>
      <c r="GME1006" s="41"/>
      <c r="GMF1006" s="41"/>
      <c r="GMG1006" s="41"/>
      <c r="GMH1006" s="41"/>
      <c r="GMI1006" s="41"/>
      <c r="GMJ1006" s="41"/>
      <c r="GMK1006" s="41"/>
      <c r="GML1006" s="41"/>
      <c r="GMM1006" s="41"/>
      <c r="GMN1006" s="41"/>
      <c r="GMO1006" s="41"/>
      <c r="GMP1006" s="41"/>
      <c r="GMQ1006" s="41"/>
      <c r="GMR1006" s="41"/>
      <c r="GMS1006" s="41"/>
      <c r="GMT1006" s="41"/>
      <c r="GMU1006" s="41"/>
      <c r="GMV1006" s="41"/>
      <c r="GMW1006" s="41"/>
      <c r="GMX1006" s="41"/>
      <c r="GMY1006" s="41"/>
      <c r="GMZ1006" s="41"/>
      <c r="GNA1006" s="41"/>
      <c r="GNB1006" s="41"/>
      <c r="GNC1006" s="41"/>
      <c r="GND1006" s="41"/>
      <c r="GNE1006" s="41"/>
      <c r="GNF1006" s="41"/>
      <c r="GNG1006" s="41"/>
      <c r="GNH1006" s="41"/>
      <c r="GNI1006" s="41"/>
      <c r="GNJ1006" s="41"/>
      <c r="GNK1006" s="41"/>
      <c r="GNL1006" s="41"/>
      <c r="GNM1006" s="41"/>
      <c r="GNN1006" s="41"/>
      <c r="GNO1006" s="41"/>
      <c r="GNP1006" s="41"/>
      <c r="GNQ1006" s="41"/>
      <c r="GNR1006" s="41"/>
      <c r="GNS1006" s="41"/>
      <c r="GNT1006" s="41"/>
      <c r="GNU1006" s="41"/>
      <c r="GNV1006" s="41"/>
      <c r="GNW1006" s="41"/>
      <c r="GNX1006" s="41"/>
      <c r="GNY1006" s="41"/>
      <c r="GNZ1006" s="41"/>
      <c r="GOA1006" s="41"/>
      <c r="GOB1006" s="41"/>
      <c r="GOC1006" s="41"/>
      <c r="GOD1006" s="41"/>
      <c r="GOE1006" s="41"/>
      <c r="GOF1006" s="41"/>
      <c r="GOG1006" s="41"/>
      <c r="GOH1006" s="41"/>
      <c r="GOI1006" s="41"/>
      <c r="GOJ1006" s="41"/>
      <c r="GOK1006" s="41"/>
      <c r="GOL1006" s="41"/>
      <c r="GOM1006" s="41"/>
      <c r="GON1006" s="41"/>
      <c r="GOO1006" s="41"/>
      <c r="GOP1006" s="41"/>
      <c r="GOQ1006" s="41"/>
      <c r="GOR1006" s="41"/>
      <c r="GOS1006" s="41"/>
      <c r="GOT1006" s="41"/>
      <c r="GOU1006" s="41"/>
      <c r="GOV1006" s="41"/>
      <c r="GOW1006" s="41"/>
      <c r="GOX1006" s="41"/>
      <c r="GOY1006" s="41"/>
      <c r="GOZ1006" s="41"/>
      <c r="GPA1006" s="41"/>
      <c r="GPB1006" s="41"/>
      <c r="GPC1006" s="41"/>
      <c r="GPD1006" s="41"/>
      <c r="GPE1006" s="41"/>
      <c r="GPF1006" s="41"/>
      <c r="GPG1006" s="41"/>
      <c r="GPH1006" s="41"/>
      <c r="GPI1006" s="41"/>
      <c r="GPJ1006" s="41"/>
      <c r="GPK1006" s="41"/>
      <c r="GPL1006" s="41"/>
      <c r="GPM1006" s="41"/>
      <c r="GPN1006" s="41"/>
      <c r="GPO1006" s="41"/>
      <c r="GPP1006" s="41"/>
      <c r="GPQ1006" s="41"/>
      <c r="GPR1006" s="41"/>
      <c r="GPS1006" s="41"/>
      <c r="GPT1006" s="41"/>
      <c r="GPU1006" s="41"/>
      <c r="GPV1006" s="41"/>
      <c r="GPW1006" s="41"/>
      <c r="GPX1006" s="41"/>
      <c r="GPY1006" s="41"/>
      <c r="GPZ1006" s="41"/>
      <c r="GQA1006" s="41"/>
      <c r="GQB1006" s="41"/>
      <c r="GQC1006" s="41"/>
      <c r="GQD1006" s="41"/>
      <c r="GQE1006" s="41"/>
      <c r="GQF1006" s="41"/>
      <c r="GQG1006" s="41"/>
      <c r="GQH1006" s="41"/>
      <c r="GQI1006" s="41"/>
      <c r="GQJ1006" s="41"/>
      <c r="GQK1006" s="41"/>
      <c r="GQL1006" s="41"/>
      <c r="GQM1006" s="41"/>
      <c r="GQN1006" s="41"/>
      <c r="GQO1006" s="41"/>
      <c r="GQP1006" s="41"/>
      <c r="GQQ1006" s="41"/>
      <c r="GQR1006" s="41"/>
      <c r="GQS1006" s="41"/>
      <c r="GQT1006" s="41"/>
      <c r="GQU1006" s="41"/>
      <c r="GQV1006" s="41"/>
      <c r="GQW1006" s="41"/>
      <c r="GQX1006" s="41"/>
      <c r="GQY1006" s="41"/>
      <c r="GQZ1006" s="41"/>
      <c r="GRA1006" s="41"/>
      <c r="GRB1006" s="41"/>
      <c r="GRC1006" s="41"/>
      <c r="GRD1006" s="41"/>
      <c r="GRE1006" s="41"/>
      <c r="GRF1006" s="41"/>
      <c r="GRG1006" s="41"/>
      <c r="GRH1006" s="41"/>
      <c r="GRI1006" s="41"/>
      <c r="GRJ1006" s="41"/>
      <c r="GRK1006" s="41"/>
      <c r="GRL1006" s="41"/>
      <c r="GRM1006" s="41"/>
      <c r="GRN1006" s="41"/>
      <c r="GRO1006" s="41"/>
      <c r="GRP1006" s="41"/>
      <c r="GRQ1006" s="41"/>
      <c r="GRR1006" s="41"/>
      <c r="GRS1006" s="41"/>
      <c r="GRT1006" s="41"/>
      <c r="GRU1006" s="41"/>
      <c r="GRV1006" s="41"/>
      <c r="GRW1006" s="41"/>
      <c r="GRX1006" s="41"/>
      <c r="GRY1006" s="41"/>
      <c r="GRZ1006" s="41"/>
      <c r="GSA1006" s="41"/>
      <c r="GSB1006" s="41"/>
      <c r="GSC1006" s="41"/>
      <c r="GSD1006" s="41"/>
      <c r="GSE1006" s="41"/>
      <c r="GSF1006" s="41"/>
      <c r="GSG1006" s="41"/>
      <c r="GSH1006" s="41"/>
      <c r="GSI1006" s="41"/>
      <c r="GSJ1006" s="41"/>
      <c r="GSK1006" s="41"/>
      <c r="GSL1006" s="41"/>
      <c r="GSM1006" s="41"/>
      <c r="GSN1006" s="41"/>
      <c r="GSO1006" s="41"/>
      <c r="GSP1006" s="41"/>
      <c r="GSQ1006" s="41"/>
      <c r="GSR1006" s="41"/>
      <c r="GSS1006" s="41"/>
      <c r="GST1006" s="41"/>
      <c r="GSU1006" s="41"/>
      <c r="GSV1006" s="41"/>
      <c r="GSW1006" s="41"/>
      <c r="GSX1006" s="41"/>
      <c r="GSY1006" s="41"/>
      <c r="GSZ1006" s="41"/>
      <c r="GTA1006" s="41"/>
      <c r="GTB1006" s="41"/>
      <c r="GTC1006" s="41"/>
      <c r="GTD1006" s="41"/>
      <c r="GTE1006" s="41"/>
      <c r="GTF1006" s="41"/>
      <c r="GTG1006" s="41"/>
      <c r="GTH1006" s="41"/>
      <c r="GTI1006" s="41"/>
      <c r="GTJ1006" s="41"/>
      <c r="GTK1006" s="41"/>
      <c r="GTL1006" s="41"/>
      <c r="GTM1006" s="41"/>
      <c r="GTN1006" s="41"/>
      <c r="GTO1006" s="41"/>
      <c r="GTP1006" s="41"/>
      <c r="GTQ1006" s="41"/>
      <c r="GTR1006" s="41"/>
      <c r="GTS1006" s="41"/>
      <c r="GTT1006" s="41"/>
      <c r="GTU1006" s="41"/>
      <c r="GTV1006" s="41"/>
      <c r="GTW1006" s="41"/>
      <c r="GTX1006" s="41"/>
      <c r="GTY1006" s="41"/>
      <c r="GTZ1006" s="41"/>
      <c r="GUA1006" s="41"/>
      <c r="GUB1006" s="41"/>
      <c r="GUC1006" s="41"/>
      <c r="GUD1006" s="41"/>
      <c r="GUE1006" s="41"/>
      <c r="GUF1006" s="41"/>
      <c r="GUG1006" s="41"/>
      <c r="GUH1006" s="41"/>
      <c r="GUI1006" s="41"/>
      <c r="GUJ1006" s="41"/>
      <c r="GUK1006" s="41"/>
      <c r="GUL1006" s="41"/>
      <c r="GUM1006" s="41"/>
      <c r="GUN1006" s="41"/>
      <c r="GUO1006" s="41"/>
      <c r="GUP1006" s="41"/>
      <c r="GUQ1006" s="41"/>
      <c r="GUR1006" s="41"/>
      <c r="GUS1006" s="41"/>
      <c r="GUT1006" s="41"/>
      <c r="GUU1006" s="41"/>
      <c r="GUV1006" s="41"/>
      <c r="GUW1006" s="41"/>
      <c r="GUX1006" s="41"/>
      <c r="GUY1006" s="41"/>
      <c r="GUZ1006" s="41"/>
      <c r="GVA1006" s="41"/>
      <c r="GVB1006" s="41"/>
      <c r="GVC1006" s="41"/>
      <c r="GVD1006" s="41"/>
      <c r="GVE1006" s="41"/>
      <c r="GVF1006" s="41"/>
      <c r="GVG1006" s="41"/>
      <c r="GVH1006" s="41"/>
      <c r="GVI1006" s="41"/>
      <c r="GVJ1006" s="41"/>
      <c r="GVK1006" s="41"/>
      <c r="GVL1006" s="41"/>
      <c r="GVM1006" s="41"/>
      <c r="GVN1006" s="41"/>
      <c r="GVO1006" s="41"/>
      <c r="GVP1006" s="41"/>
      <c r="GVQ1006" s="41"/>
      <c r="GVR1006" s="41"/>
      <c r="GVS1006" s="41"/>
      <c r="GVT1006" s="41"/>
      <c r="GVU1006" s="41"/>
      <c r="GVV1006" s="41"/>
      <c r="GVW1006" s="41"/>
      <c r="GVX1006" s="41"/>
      <c r="GVY1006" s="41"/>
      <c r="GVZ1006" s="41"/>
      <c r="GWA1006" s="41"/>
      <c r="GWB1006" s="41"/>
      <c r="GWC1006" s="41"/>
      <c r="GWD1006" s="41"/>
      <c r="GWE1006" s="41"/>
      <c r="GWF1006" s="41"/>
      <c r="GWG1006" s="41"/>
      <c r="GWH1006" s="41"/>
      <c r="GWI1006" s="41"/>
      <c r="GWJ1006" s="41"/>
      <c r="GWK1006" s="41"/>
      <c r="GWL1006" s="41"/>
      <c r="GWM1006" s="41"/>
      <c r="GWN1006" s="41"/>
      <c r="GWO1006" s="41"/>
      <c r="GWP1006" s="41"/>
      <c r="GWQ1006" s="41"/>
      <c r="GWR1006" s="41"/>
      <c r="GWS1006" s="41"/>
      <c r="GWT1006" s="41"/>
      <c r="GWU1006" s="41"/>
      <c r="GWV1006" s="41"/>
      <c r="GWW1006" s="41"/>
      <c r="GWX1006" s="41"/>
      <c r="GWY1006" s="41"/>
      <c r="GWZ1006" s="41"/>
      <c r="GXA1006" s="41"/>
      <c r="GXB1006" s="41"/>
      <c r="GXC1006" s="41"/>
      <c r="GXD1006" s="41"/>
      <c r="GXE1006" s="41"/>
      <c r="GXF1006" s="41"/>
      <c r="GXG1006" s="41"/>
      <c r="GXH1006" s="41"/>
      <c r="GXI1006" s="41"/>
      <c r="GXJ1006" s="41"/>
      <c r="GXK1006" s="41"/>
      <c r="GXL1006" s="41"/>
      <c r="GXM1006" s="41"/>
      <c r="GXN1006" s="41"/>
      <c r="GXO1006" s="41"/>
      <c r="GXP1006" s="41"/>
      <c r="GXQ1006" s="41"/>
      <c r="GXR1006" s="41"/>
      <c r="GXS1006" s="41"/>
      <c r="GXT1006" s="41"/>
      <c r="GXU1006" s="41"/>
      <c r="GXV1006" s="41"/>
      <c r="GXW1006" s="41"/>
      <c r="GXX1006" s="41"/>
      <c r="GXY1006" s="41"/>
      <c r="GXZ1006" s="41"/>
      <c r="GYA1006" s="41"/>
      <c r="GYB1006" s="41"/>
      <c r="GYC1006" s="41"/>
      <c r="GYD1006" s="41"/>
      <c r="GYE1006" s="41"/>
      <c r="GYF1006" s="41"/>
      <c r="GYG1006" s="41"/>
      <c r="GYH1006" s="41"/>
      <c r="GYI1006" s="41"/>
      <c r="GYJ1006" s="41"/>
      <c r="GYK1006" s="41"/>
      <c r="GYL1006" s="41"/>
      <c r="GYM1006" s="41"/>
      <c r="GYN1006" s="41"/>
      <c r="GYO1006" s="41"/>
      <c r="GYP1006" s="41"/>
      <c r="GYQ1006" s="41"/>
      <c r="GYR1006" s="41"/>
      <c r="GYS1006" s="41"/>
      <c r="GYT1006" s="41"/>
      <c r="GYU1006" s="41"/>
      <c r="GYV1006" s="41"/>
      <c r="GYW1006" s="41"/>
      <c r="GYX1006" s="41"/>
      <c r="GYY1006" s="41"/>
      <c r="GYZ1006" s="41"/>
      <c r="GZA1006" s="41"/>
      <c r="GZB1006" s="41"/>
      <c r="GZC1006" s="41"/>
      <c r="GZD1006" s="41"/>
      <c r="GZE1006" s="41"/>
      <c r="GZF1006" s="41"/>
      <c r="GZG1006" s="41"/>
      <c r="GZH1006" s="41"/>
      <c r="GZI1006" s="41"/>
      <c r="GZJ1006" s="41"/>
      <c r="GZK1006" s="41"/>
      <c r="GZL1006" s="41"/>
      <c r="GZM1006" s="41"/>
      <c r="GZN1006" s="41"/>
      <c r="GZO1006" s="41"/>
      <c r="GZP1006" s="41"/>
      <c r="GZQ1006" s="41"/>
      <c r="GZR1006" s="41"/>
      <c r="GZS1006" s="41"/>
      <c r="GZT1006" s="41"/>
      <c r="GZU1006" s="41"/>
      <c r="GZV1006" s="41"/>
      <c r="GZW1006" s="41"/>
      <c r="GZX1006" s="41"/>
      <c r="GZY1006" s="41"/>
      <c r="GZZ1006" s="41"/>
      <c r="HAA1006" s="41"/>
      <c r="HAB1006" s="41"/>
      <c r="HAC1006" s="41"/>
      <c r="HAD1006" s="41"/>
      <c r="HAE1006" s="41"/>
      <c r="HAF1006" s="41"/>
      <c r="HAG1006" s="41"/>
      <c r="HAH1006" s="41"/>
      <c r="HAI1006" s="41"/>
      <c r="HAJ1006" s="41"/>
      <c r="HAK1006" s="41"/>
      <c r="HAL1006" s="41"/>
      <c r="HAM1006" s="41"/>
      <c r="HAN1006" s="41"/>
      <c r="HAO1006" s="41"/>
      <c r="HAP1006" s="41"/>
      <c r="HAQ1006" s="41"/>
      <c r="HAR1006" s="41"/>
      <c r="HAS1006" s="41"/>
      <c r="HAT1006" s="41"/>
      <c r="HAU1006" s="41"/>
      <c r="HAV1006" s="41"/>
      <c r="HAW1006" s="41"/>
      <c r="HAX1006" s="41"/>
      <c r="HAY1006" s="41"/>
      <c r="HAZ1006" s="41"/>
      <c r="HBA1006" s="41"/>
      <c r="HBB1006" s="41"/>
      <c r="HBC1006" s="41"/>
      <c r="HBD1006" s="41"/>
      <c r="HBE1006" s="41"/>
      <c r="HBF1006" s="41"/>
      <c r="HBG1006" s="41"/>
      <c r="HBH1006" s="41"/>
      <c r="HBI1006" s="41"/>
      <c r="HBJ1006" s="41"/>
      <c r="HBK1006" s="41"/>
      <c r="HBL1006" s="41"/>
      <c r="HBM1006" s="41"/>
      <c r="HBN1006" s="41"/>
      <c r="HBO1006" s="41"/>
      <c r="HBP1006" s="41"/>
      <c r="HBQ1006" s="41"/>
      <c r="HBR1006" s="41"/>
      <c r="HBS1006" s="41"/>
      <c r="HBT1006" s="41"/>
      <c r="HBU1006" s="41"/>
      <c r="HBV1006" s="41"/>
      <c r="HBW1006" s="41"/>
      <c r="HBX1006" s="41"/>
      <c r="HBY1006" s="41"/>
      <c r="HBZ1006" s="41"/>
      <c r="HCA1006" s="41"/>
      <c r="HCB1006" s="41"/>
      <c r="HCC1006" s="41"/>
      <c r="HCD1006" s="41"/>
      <c r="HCE1006" s="41"/>
      <c r="HCF1006" s="41"/>
      <c r="HCG1006" s="41"/>
      <c r="HCH1006" s="41"/>
      <c r="HCI1006" s="41"/>
      <c r="HCJ1006" s="41"/>
      <c r="HCK1006" s="41"/>
      <c r="HCL1006" s="41"/>
      <c r="HCM1006" s="41"/>
      <c r="HCN1006" s="41"/>
      <c r="HCO1006" s="41"/>
      <c r="HCP1006" s="41"/>
      <c r="HCQ1006" s="41"/>
      <c r="HCR1006" s="41"/>
      <c r="HCS1006" s="41"/>
      <c r="HCT1006" s="41"/>
      <c r="HCU1006" s="41"/>
      <c r="HCV1006" s="41"/>
      <c r="HCW1006" s="41"/>
      <c r="HCX1006" s="41"/>
      <c r="HCY1006" s="41"/>
      <c r="HCZ1006" s="41"/>
      <c r="HDA1006" s="41"/>
      <c r="HDB1006" s="41"/>
      <c r="HDC1006" s="41"/>
      <c r="HDD1006" s="41"/>
      <c r="HDE1006" s="41"/>
      <c r="HDF1006" s="41"/>
      <c r="HDG1006" s="41"/>
      <c r="HDH1006" s="41"/>
      <c r="HDI1006" s="41"/>
      <c r="HDJ1006" s="41"/>
      <c r="HDK1006" s="41"/>
      <c r="HDL1006" s="41"/>
      <c r="HDM1006" s="41"/>
      <c r="HDN1006" s="41"/>
      <c r="HDO1006" s="41"/>
      <c r="HDP1006" s="41"/>
      <c r="HDQ1006" s="41"/>
      <c r="HDR1006" s="41"/>
      <c r="HDS1006" s="41"/>
      <c r="HDT1006" s="41"/>
      <c r="HDU1006" s="41"/>
      <c r="HDV1006" s="41"/>
      <c r="HDW1006" s="41"/>
      <c r="HDX1006" s="41"/>
      <c r="HDY1006" s="41"/>
      <c r="HDZ1006" s="41"/>
      <c r="HEA1006" s="41"/>
      <c r="HEB1006" s="41"/>
      <c r="HEC1006" s="41"/>
      <c r="HED1006" s="41"/>
      <c r="HEE1006" s="41"/>
      <c r="HEF1006" s="41"/>
      <c r="HEG1006" s="41"/>
      <c r="HEH1006" s="41"/>
      <c r="HEI1006" s="41"/>
      <c r="HEJ1006" s="41"/>
      <c r="HEK1006" s="41"/>
      <c r="HEL1006" s="41"/>
      <c r="HEM1006" s="41"/>
      <c r="HEN1006" s="41"/>
      <c r="HEO1006" s="41"/>
      <c r="HEP1006" s="41"/>
      <c r="HEQ1006" s="41"/>
      <c r="HER1006" s="41"/>
      <c r="HES1006" s="41"/>
      <c r="HET1006" s="41"/>
      <c r="HEU1006" s="41"/>
      <c r="HEV1006" s="41"/>
      <c r="HEW1006" s="41"/>
      <c r="HEX1006" s="41"/>
      <c r="HEY1006" s="41"/>
      <c r="HEZ1006" s="41"/>
      <c r="HFA1006" s="41"/>
      <c r="HFB1006" s="41"/>
      <c r="HFC1006" s="41"/>
      <c r="HFD1006" s="41"/>
      <c r="HFE1006" s="41"/>
      <c r="HFF1006" s="41"/>
      <c r="HFG1006" s="41"/>
      <c r="HFH1006" s="41"/>
      <c r="HFI1006" s="41"/>
      <c r="HFJ1006" s="41"/>
      <c r="HFK1006" s="41"/>
      <c r="HFL1006" s="41"/>
      <c r="HFM1006" s="41"/>
      <c r="HFN1006" s="41"/>
      <c r="HFO1006" s="41"/>
      <c r="HFP1006" s="41"/>
      <c r="HFQ1006" s="41"/>
      <c r="HFR1006" s="41"/>
      <c r="HFS1006" s="41"/>
      <c r="HFT1006" s="41"/>
      <c r="HFU1006" s="41"/>
      <c r="HFV1006" s="41"/>
      <c r="HFW1006" s="41"/>
      <c r="HFX1006" s="41"/>
      <c r="HFY1006" s="41"/>
      <c r="HFZ1006" s="41"/>
      <c r="HGA1006" s="41"/>
      <c r="HGB1006" s="41"/>
      <c r="HGC1006" s="41"/>
      <c r="HGD1006" s="41"/>
      <c r="HGE1006" s="41"/>
      <c r="HGF1006" s="41"/>
      <c r="HGG1006" s="41"/>
      <c r="HGH1006" s="41"/>
      <c r="HGI1006" s="41"/>
      <c r="HGJ1006" s="41"/>
      <c r="HGK1006" s="41"/>
      <c r="HGL1006" s="41"/>
      <c r="HGM1006" s="41"/>
      <c r="HGN1006" s="41"/>
      <c r="HGO1006" s="41"/>
      <c r="HGP1006" s="41"/>
      <c r="HGQ1006" s="41"/>
      <c r="HGR1006" s="41"/>
      <c r="HGS1006" s="41"/>
      <c r="HGT1006" s="41"/>
      <c r="HGU1006" s="41"/>
      <c r="HGV1006" s="41"/>
      <c r="HGW1006" s="41"/>
      <c r="HGX1006" s="41"/>
      <c r="HGY1006" s="41"/>
      <c r="HGZ1006" s="41"/>
      <c r="HHA1006" s="41"/>
      <c r="HHB1006" s="41"/>
      <c r="HHC1006" s="41"/>
      <c r="HHD1006" s="41"/>
      <c r="HHE1006" s="41"/>
      <c r="HHF1006" s="41"/>
      <c r="HHG1006" s="41"/>
      <c r="HHH1006" s="41"/>
      <c r="HHI1006" s="41"/>
      <c r="HHJ1006" s="41"/>
      <c r="HHK1006" s="41"/>
      <c r="HHL1006" s="41"/>
      <c r="HHM1006" s="41"/>
      <c r="HHN1006" s="41"/>
      <c r="HHO1006" s="41"/>
      <c r="HHP1006" s="41"/>
      <c r="HHQ1006" s="41"/>
      <c r="HHR1006" s="41"/>
      <c r="HHS1006" s="41"/>
      <c r="HHT1006" s="41"/>
      <c r="HHU1006" s="41"/>
      <c r="HHV1006" s="41"/>
      <c r="HHW1006" s="41"/>
      <c r="HHX1006" s="41"/>
      <c r="HHY1006" s="41"/>
      <c r="HHZ1006" s="41"/>
      <c r="HIA1006" s="41"/>
      <c r="HIB1006" s="41"/>
      <c r="HIC1006" s="41"/>
      <c r="HID1006" s="41"/>
      <c r="HIE1006" s="41"/>
      <c r="HIF1006" s="41"/>
      <c r="HIG1006" s="41"/>
      <c r="HIH1006" s="41"/>
      <c r="HII1006" s="41"/>
      <c r="HIJ1006" s="41"/>
      <c r="HIK1006" s="41"/>
      <c r="HIL1006" s="41"/>
      <c r="HIM1006" s="41"/>
      <c r="HIN1006" s="41"/>
      <c r="HIO1006" s="41"/>
      <c r="HIP1006" s="41"/>
      <c r="HIQ1006" s="41"/>
      <c r="HIR1006" s="41"/>
      <c r="HIS1006" s="41"/>
      <c r="HIT1006" s="41"/>
      <c r="HIU1006" s="41"/>
      <c r="HIV1006" s="41"/>
      <c r="HIW1006" s="41"/>
      <c r="HIX1006" s="41"/>
      <c r="HIY1006" s="41"/>
      <c r="HIZ1006" s="41"/>
      <c r="HJA1006" s="41"/>
      <c r="HJB1006" s="41"/>
      <c r="HJC1006" s="41"/>
      <c r="HJD1006" s="41"/>
      <c r="HJE1006" s="41"/>
      <c r="HJF1006" s="41"/>
      <c r="HJG1006" s="41"/>
      <c r="HJH1006" s="41"/>
      <c r="HJI1006" s="41"/>
      <c r="HJJ1006" s="41"/>
      <c r="HJK1006" s="41"/>
      <c r="HJL1006" s="41"/>
      <c r="HJM1006" s="41"/>
      <c r="HJN1006" s="41"/>
      <c r="HJO1006" s="41"/>
      <c r="HJP1006" s="41"/>
      <c r="HJQ1006" s="41"/>
      <c r="HJR1006" s="41"/>
      <c r="HJS1006" s="41"/>
      <c r="HJT1006" s="41"/>
      <c r="HJU1006" s="41"/>
      <c r="HJV1006" s="41"/>
      <c r="HJW1006" s="41"/>
      <c r="HJX1006" s="41"/>
      <c r="HJY1006" s="41"/>
      <c r="HJZ1006" s="41"/>
      <c r="HKA1006" s="41"/>
      <c r="HKB1006" s="41"/>
      <c r="HKC1006" s="41"/>
      <c r="HKD1006" s="41"/>
      <c r="HKE1006" s="41"/>
      <c r="HKF1006" s="41"/>
      <c r="HKG1006" s="41"/>
      <c r="HKH1006" s="41"/>
      <c r="HKI1006" s="41"/>
      <c r="HKJ1006" s="41"/>
      <c r="HKK1006" s="41"/>
      <c r="HKL1006" s="41"/>
      <c r="HKM1006" s="41"/>
      <c r="HKN1006" s="41"/>
      <c r="HKO1006" s="41"/>
      <c r="HKP1006" s="41"/>
      <c r="HKQ1006" s="41"/>
      <c r="HKR1006" s="41"/>
      <c r="HKS1006" s="41"/>
      <c r="HKT1006" s="41"/>
      <c r="HKU1006" s="41"/>
      <c r="HKV1006" s="41"/>
      <c r="HKW1006" s="41"/>
      <c r="HKX1006" s="41"/>
      <c r="HKY1006" s="41"/>
      <c r="HKZ1006" s="41"/>
      <c r="HLA1006" s="41"/>
      <c r="HLB1006" s="41"/>
      <c r="HLC1006" s="41"/>
      <c r="HLD1006" s="41"/>
      <c r="HLE1006" s="41"/>
      <c r="HLF1006" s="41"/>
      <c r="HLG1006" s="41"/>
      <c r="HLH1006" s="41"/>
      <c r="HLI1006" s="41"/>
      <c r="HLJ1006" s="41"/>
      <c r="HLK1006" s="41"/>
      <c r="HLL1006" s="41"/>
      <c r="HLM1006" s="41"/>
      <c r="HLN1006" s="41"/>
      <c r="HLO1006" s="41"/>
      <c r="HLP1006" s="41"/>
      <c r="HLQ1006" s="41"/>
      <c r="HLR1006" s="41"/>
      <c r="HLS1006" s="41"/>
      <c r="HLT1006" s="41"/>
      <c r="HLU1006" s="41"/>
      <c r="HLV1006" s="41"/>
      <c r="HLW1006" s="41"/>
      <c r="HLX1006" s="41"/>
      <c r="HLY1006" s="41"/>
      <c r="HLZ1006" s="41"/>
      <c r="HMA1006" s="41"/>
      <c r="HMB1006" s="41"/>
      <c r="HMC1006" s="41"/>
      <c r="HMD1006" s="41"/>
      <c r="HME1006" s="41"/>
      <c r="HMF1006" s="41"/>
      <c r="HMG1006" s="41"/>
      <c r="HMH1006" s="41"/>
      <c r="HMI1006" s="41"/>
      <c r="HMJ1006" s="41"/>
      <c r="HMK1006" s="41"/>
      <c r="HML1006" s="41"/>
      <c r="HMM1006" s="41"/>
      <c r="HMN1006" s="41"/>
      <c r="HMO1006" s="41"/>
      <c r="HMP1006" s="41"/>
      <c r="HMQ1006" s="41"/>
      <c r="HMR1006" s="41"/>
      <c r="HMS1006" s="41"/>
      <c r="HMT1006" s="41"/>
      <c r="HMU1006" s="41"/>
      <c r="HMV1006" s="41"/>
      <c r="HMW1006" s="41"/>
      <c r="HMX1006" s="41"/>
      <c r="HMY1006" s="41"/>
      <c r="HMZ1006" s="41"/>
      <c r="HNA1006" s="41"/>
      <c r="HNB1006" s="41"/>
      <c r="HNC1006" s="41"/>
      <c r="HND1006" s="41"/>
      <c r="HNE1006" s="41"/>
      <c r="HNF1006" s="41"/>
      <c r="HNG1006" s="41"/>
      <c r="HNH1006" s="41"/>
      <c r="HNI1006" s="41"/>
      <c r="HNJ1006" s="41"/>
      <c r="HNK1006" s="41"/>
      <c r="HNL1006" s="41"/>
      <c r="HNM1006" s="41"/>
      <c r="HNN1006" s="41"/>
      <c r="HNO1006" s="41"/>
      <c r="HNP1006" s="41"/>
      <c r="HNQ1006" s="41"/>
      <c r="HNR1006" s="41"/>
      <c r="HNS1006" s="41"/>
      <c r="HNT1006" s="41"/>
      <c r="HNU1006" s="41"/>
      <c r="HNV1006" s="41"/>
      <c r="HNW1006" s="41"/>
      <c r="HNX1006" s="41"/>
      <c r="HNY1006" s="41"/>
      <c r="HNZ1006" s="41"/>
      <c r="HOA1006" s="41"/>
      <c r="HOB1006" s="41"/>
      <c r="HOC1006" s="41"/>
      <c r="HOD1006" s="41"/>
      <c r="HOE1006" s="41"/>
      <c r="HOF1006" s="41"/>
      <c r="HOG1006" s="41"/>
      <c r="HOH1006" s="41"/>
      <c r="HOI1006" s="41"/>
      <c r="HOJ1006" s="41"/>
      <c r="HOK1006" s="41"/>
      <c r="HOL1006" s="41"/>
      <c r="HOM1006" s="41"/>
      <c r="HON1006" s="41"/>
      <c r="HOO1006" s="41"/>
      <c r="HOP1006" s="41"/>
      <c r="HOQ1006" s="41"/>
      <c r="HOR1006" s="41"/>
      <c r="HOS1006" s="41"/>
      <c r="HOT1006" s="41"/>
      <c r="HOU1006" s="41"/>
      <c r="HOV1006" s="41"/>
      <c r="HOW1006" s="41"/>
      <c r="HOX1006" s="41"/>
      <c r="HOY1006" s="41"/>
      <c r="HOZ1006" s="41"/>
      <c r="HPA1006" s="41"/>
      <c r="HPB1006" s="41"/>
      <c r="HPC1006" s="41"/>
      <c r="HPD1006" s="41"/>
      <c r="HPE1006" s="41"/>
      <c r="HPF1006" s="41"/>
      <c r="HPG1006" s="41"/>
      <c r="HPH1006" s="41"/>
      <c r="HPI1006" s="41"/>
      <c r="HPJ1006" s="41"/>
      <c r="HPK1006" s="41"/>
      <c r="HPL1006" s="41"/>
      <c r="HPM1006" s="41"/>
      <c r="HPN1006" s="41"/>
      <c r="HPO1006" s="41"/>
      <c r="HPP1006" s="41"/>
      <c r="HPQ1006" s="41"/>
      <c r="HPR1006" s="41"/>
      <c r="HPS1006" s="41"/>
      <c r="HPT1006" s="41"/>
      <c r="HPU1006" s="41"/>
      <c r="HPV1006" s="41"/>
      <c r="HPW1006" s="41"/>
      <c r="HPX1006" s="41"/>
      <c r="HPY1006" s="41"/>
      <c r="HPZ1006" s="41"/>
      <c r="HQA1006" s="41"/>
      <c r="HQB1006" s="41"/>
      <c r="HQC1006" s="41"/>
      <c r="HQD1006" s="41"/>
      <c r="HQE1006" s="41"/>
      <c r="HQF1006" s="41"/>
      <c r="HQG1006" s="41"/>
      <c r="HQH1006" s="41"/>
      <c r="HQI1006" s="41"/>
      <c r="HQJ1006" s="41"/>
      <c r="HQK1006" s="41"/>
      <c r="HQL1006" s="41"/>
      <c r="HQM1006" s="41"/>
      <c r="HQN1006" s="41"/>
      <c r="HQO1006" s="41"/>
      <c r="HQP1006" s="41"/>
      <c r="HQQ1006" s="41"/>
      <c r="HQR1006" s="41"/>
      <c r="HQS1006" s="41"/>
      <c r="HQT1006" s="41"/>
      <c r="HQU1006" s="41"/>
      <c r="HQV1006" s="41"/>
      <c r="HQW1006" s="41"/>
      <c r="HQX1006" s="41"/>
      <c r="HQY1006" s="41"/>
      <c r="HQZ1006" s="41"/>
      <c r="HRA1006" s="41"/>
      <c r="HRB1006" s="41"/>
      <c r="HRC1006" s="41"/>
      <c r="HRD1006" s="41"/>
      <c r="HRE1006" s="41"/>
      <c r="HRF1006" s="41"/>
      <c r="HRG1006" s="41"/>
      <c r="HRH1006" s="41"/>
      <c r="HRI1006" s="41"/>
      <c r="HRJ1006" s="41"/>
      <c r="HRK1006" s="41"/>
      <c r="HRL1006" s="41"/>
      <c r="HRM1006" s="41"/>
      <c r="HRN1006" s="41"/>
      <c r="HRO1006" s="41"/>
      <c r="HRP1006" s="41"/>
      <c r="HRQ1006" s="41"/>
      <c r="HRR1006" s="41"/>
      <c r="HRS1006" s="41"/>
      <c r="HRT1006" s="41"/>
      <c r="HRU1006" s="41"/>
      <c r="HRV1006" s="41"/>
      <c r="HRW1006" s="41"/>
      <c r="HRX1006" s="41"/>
      <c r="HRY1006" s="41"/>
      <c r="HRZ1006" s="41"/>
      <c r="HSA1006" s="41"/>
      <c r="HSB1006" s="41"/>
      <c r="HSC1006" s="41"/>
      <c r="HSD1006" s="41"/>
      <c r="HSE1006" s="41"/>
      <c r="HSF1006" s="41"/>
      <c r="HSG1006" s="41"/>
      <c r="HSH1006" s="41"/>
      <c r="HSI1006" s="41"/>
      <c r="HSJ1006" s="41"/>
      <c r="HSK1006" s="41"/>
      <c r="HSL1006" s="41"/>
      <c r="HSM1006" s="41"/>
      <c r="HSN1006" s="41"/>
      <c r="HSO1006" s="41"/>
      <c r="HSP1006" s="41"/>
      <c r="HSQ1006" s="41"/>
      <c r="HSR1006" s="41"/>
      <c r="HSS1006" s="41"/>
      <c r="HST1006" s="41"/>
      <c r="HSU1006" s="41"/>
      <c r="HSV1006" s="41"/>
      <c r="HSW1006" s="41"/>
      <c r="HSX1006" s="41"/>
      <c r="HSY1006" s="41"/>
      <c r="HSZ1006" s="41"/>
      <c r="HTA1006" s="41"/>
      <c r="HTB1006" s="41"/>
      <c r="HTC1006" s="41"/>
      <c r="HTD1006" s="41"/>
      <c r="HTE1006" s="41"/>
      <c r="HTF1006" s="41"/>
      <c r="HTG1006" s="41"/>
      <c r="HTH1006" s="41"/>
      <c r="HTI1006" s="41"/>
      <c r="HTJ1006" s="41"/>
      <c r="HTK1006" s="41"/>
      <c r="HTL1006" s="41"/>
      <c r="HTM1006" s="41"/>
      <c r="HTN1006" s="41"/>
      <c r="HTO1006" s="41"/>
      <c r="HTP1006" s="41"/>
      <c r="HTQ1006" s="41"/>
      <c r="HTR1006" s="41"/>
      <c r="HTS1006" s="41"/>
      <c r="HTT1006" s="41"/>
      <c r="HTU1006" s="41"/>
      <c r="HTV1006" s="41"/>
      <c r="HTW1006" s="41"/>
      <c r="HTX1006" s="41"/>
      <c r="HTY1006" s="41"/>
      <c r="HTZ1006" s="41"/>
      <c r="HUA1006" s="41"/>
      <c r="HUB1006" s="41"/>
      <c r="HUC1006" s="41"/>
      <c r="HUD1006" s="41"/>
      <c r="HUE1006" s="41"/>
      <c r="HUF1006" s="41"/>
      <c r="HUG1006" s="41"/>
      <c r="HUH1006" s="41"/>
      <c r="HUI1006" s="41"/>
      <c r="HUJ1006" s="41"/>
      <c r="HUK1006" s="41"/>
      <c r="HUL1006" s="41"/>
      <c r="HUM1006" s="41"/>
      <c r="HUN1006" s="41"/>
      <c r="HUO1006" s="41"/>
      <c r="HUP1006" s="41"/>
      <c r="HUQ1006" s="41"/>
      <c r="HUR1006" s="41"/>
      <c r="HUS1006" s="41"/>
      <c r="HUT1006" s="41"/>
      <c r="HUU1006" s="41"/>
      <c r="HUV1006" s="41"/>
      <c r="HUW1006" s="41"/>
      <c r="HUX1006" s="41"/>
      <c r="HUY1006" s="41"/>
      <c r="HUZ1006" s="41"/>
      <c r="HVA1006" s="41"/>
      <c r="HVB1006" s="41"/>
      <c r="HVC1006" s="41"/>
      <c r="HVD1006" s="41"/>
      <c r="HVE1006" s="41"/>
      <c r="HVF1006" s="41"/>
      <c r="HVG1006" s="41"/>
      <c r="HVH1006" s="41"/>
      <c r="HVI1006" s="41"/>
      <c r="HVJ1006" s="41"/>
      <c r="HVK1006" s="41"/>
      <c r="HVL1006" s="41"/>
      <c r="HVM1006" s="41"/>
      <c r="HVN1006" s="41"/>
      <c r="HVO1006" s="41"/>
      <c r="HVP1006" s="41"/>
      <c r="HVQ1006" s="41"/>
      <c r="HVR1006" s="41"/>
      <c r="HVS1006" s="41"/>
      <c r="HVT1006" s="41"/>
      <c r="HVU1006" s="41"/>
      <c r="HVV1006" s="41"/>
      <c r="HVW1006" s="41"/>
      <c r="HVX1006" s="41"/>
      <c r="HVY1006" s="41"/>
      <c r="HVZ1006" s="41"/>
      <c r="HWA1006" s="41"/>
      <c r="HWB1006" s="41"/>
      <c r="HWC1006" s="41"/>
      <c r="HWD1006" s="41"/>
      <c r="HWE1006" s="41"/>
      <c r="HWF1006" s="41"/>
      <c r="HWG1006" s="41"/>
      <c r="HWH1006" s="41"/>
      <c r="HWI1006" s="41"/>
      <c r="HWJ1006" s="41"/>
      <c r="HWK1006" s="41"/>
      <c r="HWL1006" s="41"/>
      <c r="HWM1006" s="41"/>
      <c r="HWN1006" s="41"/>
      <c r="HWO1006" s="41"/>
      <c r="HWP1006" s="41"/>
      <c r="HWQ1006" s="41"/>
      <c r="HWR1006" s="41"/>
      <c r="HWS1006" s="41"/>
      <c r="HWT1006" s="41"/>
      <c r="HWU1006" s="41"/>
      <c r="HWV1006" s="41"/>
      <c r="HWW1006" s="41"/>
      <c r="HWX1006" s="41"/>
      <c r="HWY1006" s="41"/>
      <c r="HWZ1006" s="41"/>
      <c r="HXA1006" s="41"/>
      <c r="HXB1006" s="41"/>
      <c r="HXC1006" s="41"/>
      <c r="HXD1006" s="41"/>
      <c r="HXE1006" s="41"/>
      <c r="HXF1006" s="41"/>
      <c r="HXG1006" s="41"/>
      <c r="HXH1006" s="41"/>
      <c r="HXI1006" s="41"/>
      <c r="HXJ1006" s="41"/>
      <c r="HXK1006" s="41"/>
      <c r="HXL1006" s="41"/>
      <c r="HXM1006" s="41"/>
      <c r="HXN1006" s="41"/>
      <c r="HXO1006" s="41"/>
      <c r="HXP1006" s="41"/>
      <c r="HXQ1006" s="41"/>
      <c r="HXR1006" s="41"/>
      <c r="HXS1006" s="41"/>
      <c r="HXT1006" s="41"/>
      <c r="HXU1006" s="41"/>
      <c r="HXV1006" s="41"/>
      <c r="HXW1006" s="41"/>
      <c r="HXX1006" s="41"/>
      <c r="HXY1006" s="41"/>
      <c r="HXZ1006" s="41"/>
      <c r="HYA1006" s="41"/>
      <c r="HYB1006" s="41"/>
      <c r="HYC1006" s="41"/>
      <c r="HYD1006" s="41"/>
      <c r="HYE1006" s="41"/>
      <c r="HYF1006" s="41"/>
      <c r="HYG1006" s="41"/>
      <c r="HYH1006" s="41"/>
      <c r="HYI1006" s="41"/>
      <c r="HYJ1006" s="41"/>
      <c r="HYK1006" s="41"/>
      <c r="HYL1006" s="41"/>
      <c r="HYM1006" s="41"/>
      <c r="HYN1006" s="41"/>
      <c r="HYO1006" s="41"/>
      <c r="HYP1006" s="41"/>
      <c r="HYQ1006" s="41"/>
      <c r="HYR1006" s="41"/>
      <c r="HYS1006" s="41"/>
      <c r="HYT1006" s="41"/>
      <c r="HYU1006" s="41"/>
      <c r="HYV1006" s="41"/>
      <c r="HYW1006" s="41"/>
      <c r="HYX1006" s="41"/>
      <c r="HYY1006" s="41"/>
      <c r="HYZ1006" s="41"/>
      <c r="HZA1006" s="41"/>
      <c r="HZB1006" s="41"/>
      <c r="HZC1006" s="41"/>
      <c r="HZD1006" s="41"/>
      <c r="HZE1006" s="41"/>
      <c r="HZF1006" s="41"/>
      <c r="HZG1006" s="41"/>
      <c r="HZH1006" s="41"/>
      <c r="HZI1006" s="41"/>
      <c r="HZJ1006" s="41"/>
      <c r="HZK1006" s="41"/>
      <c r="HZL1006" s="41"/>
      <c r="HZM1006" s="41"/>
      <c r="HZN1006" s="41"/>
      <c r="HZO1006" s="41"/>
      <c r="HZP1006" s="41"/>
      <c r="HZQ1006" s="41"/>
      <c r="HZR1006" s="41"/>
      <c r="HZS1006" s="41"/>
      <c r="HZT1006" s="41"/>
      <c r="HZU1006" s="41"/>
      <c r="HZV1006" s="41"/>
      <c r="HZW1006" s="41"/>
      <c r="HZX1006" s="41"/>
      <c r="HZY1006" s="41"/>
      <c r="HZZ1006" s="41"/>
      <c r="IAA1006" s="41"/>
      <c r="IAB1006" s="41"/>
      <c r="IAC1006" s="41"/>
      <c r="IAD1006" s="41"/>
      <c r="IAE1006" s="41"/>
      <c r="IAF1006" s="41"/>
      <c r="IAG1006" s="41"/>
      <c r="IAH1006" s="41"/>
      <c r="IAI1006" s="41"/>
      <c r="IAJ1006" s="41"/>
      <c r="IAK1006" s="41"/>
      <c r="IAL1006" s="41"/>
      <c r="IAM1006" s="41"/>
      <c r="IAN1006" s="41"/>
      <c r="IAO1006" s="41"/>
      <c r="IAP1006" s="41"/>
      <c r="IAQ1006" s="41"/>
      <c r="IAR1006" s="41"/>
      <c r="IAS1006" s="41"/>
      <c r="IAT1006" s="41"/>
      <c r="IAU1006" s="41"/>
      <c r="IAV1006" s="41"/>
      <c r="IAW1006" s="41"/>
      <c r="IAX1006" s="41"/>
      <c r="IAY1006" s="41"/>
      <c r="IAZ1006" s="41"/>
      <c r="IBA1006" s="41"/>
      <c r="IBB1006" s="41"/>
      <c r="IBC1006" s="41"/>
      <c r="IBD1006" s="41"/>
      <c r="IBE1006" s="41"/>
      <c r="IBF1006" s="41"/>
      <c r="IBG1006" s="41"/>
      <c r="IBH1006" s="41"/>
      <c r="IBI1006" s="41"/>
      <c r="IBJ1006" s="41"/>
      <c r="IBK1006" s="41"/>
      <c r="IBL1006" s="41"/>
      <c r="IBM1006" s="41"/>
      <c r="IBN1006" s="41"/>
      <c r="IBO1006" s="41"/>
      <c r="IBP1006" s="41"/>
      <c r="IBQ1006" s="41"/>
      <c r="IBR1006" s="41"/>
      <c r="IBS1006" s="41"/>
      <c r="IBT1006" s="41"/>
      <c r="IBU1006" s="41"/>
      <c r="IBV1006" s="41"/>
      <c r="IBW1006" s="41"/>
      <c r="IBX1006" s="41"/>
      <c r="IBY1006" s="41"/>
      <c r="IBZ1006" s="41"/>
      <c r="ICA1006" s="41"/>
      <c r="ICB1006" s="41"/>
      <c r="ICC1006" s="41"/>
      <c r="ICD1006" s="41"/>
      <c r="ICE1006" s="41"/>
      <c r="ICF1006" s="41"/>
      <c r="ICG1006" s="41"/>
      <c r="ICH1006" s="41"/>
      <c r="ICI1006" s="41"/>
      <c r="ICJ1006" s="41"/>
      <c r="ICK1006" s="41"/>
      <c r="ICL1006" s="41"/>
      <c r="ICM1006" s="41"/>
      <c r="ICN1006" s="41"/>
      <c r="ICO1006" s="41"/>
      <c r="ICP1006" s="41"/>
      <c r="ICQ1006" s="41"/>
      <c r="ICR1006" s="41"/>
      <c r="ICS1006" s="41"/>
      <c r="ICT1006" s="41"/>
      <c r="ICU1006" s="41"/>
      <c r="ICV1006" s="41"/>
      <c r="ICW1006" s="41"/>
      <c r="ICX1006" s="41"/>
      <c r="ICY1006" s="41"/>
      <c r="ICZ1006" s="41"/>
      <c r="IDA1006" s="41"/>
      <c r="IDB1006" s="41"/>
      <c r="IDC1006" s="41"/>
      <c r="IDD1006" s="41"/>
      <c r="IDE1006" s="41"/>
      <c r="IDF1006" s="41"/>
      <c r="IDG1006" s="41"/>
      <c r="IDH1006" s="41"/>
      <c r="IDI1006" s="41"/>
      <c r="IDJ1006" s="41"/>
      <c r="IDK1006" s="41"/>
      <c r="IDL1006" s="41"/>
      <c r="IDM1006" s="41"/>
      <c r="IDN1006" s="41"/>
      <c r="IDO1006" s="41"/>
      <c r="IDP1006" s="41"/>
      <c r="IDQ1006" s="41"/>
      <c r="IDR1006" s="41"/>
      <c r="IDS1006" s="41"/>
      <c r="IDT1006" s="41"/>
      <c r="IDU1006" s="41"/>
      <c r="IDV1006" s="41"/>
      <c r="IDW1006" s="41"/>
      <c r="IDX1006" s="41"/>
      <c r="IDY1006" s="41"/>
      <c r="IDZ1006" s="41"/>
      <c r="IEA1006" s="41"/>
      <c r="IEB1006" s="41"/>
      <c r="IEC1006" s="41"/>
      <c r="IED1006" s="41"/>
      <c r="IEE1006" s="41"/>
      <c r="IEF1006" s="41"/>
      <c r="IEG1006" s="41"/>
      <c r="IEH1006" s="41"/>
      <c r="IEI1006" s="41"/>
      <c r="IEJ1006" s="41"/>
      <c r="IEK1006" s="41"/>
      <c r="IEL1006" s="41"/>
      <c r="IEM1006" s="41"/>
      <c r="IEN1006" s="41"/>
      <c r="IEO1006" s="41"/>
      <c r="IEP1006" s="41"/>
      <c r="IEQ1006" s="41"/>
      <c r="IER1006" s="41"/>
      <c r="IES1006" s="41"/>
      <c r="IET1006" s="41"/>
      <c r="IEU1006" s="41"/>
      <c r="IEV1006" s="41"/>
      <c r="IEW1006" s="41"/>
      <c r="IEX1006" s="41"/>
      <c r="IEY1006" s="41"/>
      <c r="IEZ1006" s="41"/>
      <c r="IFA1006" s="41"/>
      <c r="IFB1006" s="41"/>
      <c r="IFC1006" s="41"/>
      <c r="IFD1006" s="41"/>
      <c r="IFE1006" s="41"/>
      <c r="IFF1006" s="41"/>
      <c r="IFG1006" s="41"/>
      <c r="IFH1006" s="41"/>
      <c r="IFI1006" s="41"/>
      <c r="IFJ1006" s="41"/>
      <c r="IFK1006" s="41"/>
      <c r="IFL1006" s="41"/>
      <c r="IFM1006" s="41"/>
      <c r="IFN1006" s="41"/>
      <c r="IFO1006" s="41"/>
      <c r="IFP1006" s="41"/>
      <c r="IFQ1006" s="41"/>
      <c r="IFR1006" s="41"/>
      <c r="IFS1006" s="41"/>
      <c r="IFT1006" s="41"/>
      <c r="IFU1006" s="41"/>
      <c r="IFV1006" s="41"/>
      <c r="IFW1006" s="41"/>
      <c r="IFX1006" s="41"/>
      <c r="IFY1006" s="41"/>
      <c r="IFZ1006" s="41"/>
      <c r="IGA1006" s="41"/>
      <c r="IGB1006" s="41"/>
      <c r="IGC1006" s="41"/>
      <c r="IGD1006" s="41"/>
      <c r="IGE1006" s="41"/>
      <c r="IGF1006" s="41"/>
      <c r="IGG1006" s="41"/>
      <c r="IGH1006" s="41"/>
      <c r="IGI1006" s="41"/>
      <c r="IGJ1006" s="41"/>
      <c r="IGK1006" s="41"/>
      <c r="IGL1006" s="41"/>
      <c r="IGM1006" s="41"/>
      <c r="IGN1006" s="41"/>
      <c r="IGO1006" s="41"/>
      <c r="IGP1006" s="41"/>
      <c r="IGQ1006" s="41"/>
      <c r="IGR1006" s="41"/>
      <c r="IGS1006" s="41"/>
      <c r="IGT1006" s="41"/>
      <c r="IGU1006" s="41"/>
      <c r="IGV1006" s="41"/>
      <c r="IGW1006" s="41"/>
      <c r="IGX1006" s="41"/>
      <c r="IGY1006" s="41"/>
      <c r="IGZ1006" s="41"/>
      <c r="IHA1006" s="41"/>
      <c r="IHB1006" s="41"/>
      <c r="IHC1006" s="41"/>
      <c r="IHD1006" s="41"/>
      <c r="IHE1006" s="41"/>
      <c r="IHF1006" s="41"/>
      <c r="IHG1006" s="41"/>
      <c r="IHH1006" s="41"/>
      <c r="IHI1006" s="41"/>
      <c r="IHJ1006" s="41"/>
      <c r="IHK1006" s="41"/>
      <c r="IHL1006" s="41"/>
      <c r="IHM1006" s="41"/>
      <c r="IHN1006" s="41"/>
      <c r="IHO1006" s="41"/>
      <c r="IHP1006" s="41"/>
      <c r="IHQ1006" s="41"/>
      <c r="IHR1006" s="41"/>
      <c r="IHS1006" s="41"/>
      <c r="IHT1006" s="41"/>
      <c r="IHU1006" s="41"/>
      <c r="IHV1006" s="41"/>
      <c r="IHW1006" s="41"/>
      <c r="IHX1006" s="41"/>
      <c r="IHY1006" s="41"/>
      <c r="IHZ1006" s="41"/>
      <c r="IIA1006" s="41"/>
      <c r="IIB1006" s="41"/>
      <c r="IIC1006" s="41"/>
      <c r="IID1006" s="41"/>
      <c r="IIE1006" s="41"/>
      <c r="IIF1006" s="41"/>
      <c r="IIG1006" s="41"/>
      <c r="IIH1006" s="41"/>
      <c r="III1006" s="41"/>
      <c r="IIJ1006" s="41"/>
      <c r="IIK1006" s="41"/>
      <c r="IIL1006" s="41"/>
      <c r="IIM1006" s="41"/>
      <c r="IIN1006" s="41"/>
      <c r="IIO1006" s="41"/>
      <c r="IIP1006" s="41"/>
      <c r="IIQ1006" s="41"/>
      <c r="IIR1006" s="41"/>
      <c r="IIS1006" s="41"/>
      <c r="IIT1006" s="41"/>
      <c r="IIU1006" s="41"/>
      <c r="IIV1006" s="41"/>
      <c r="IIW1006" s="41"/>
      <c r="IIX1006" s="41"/>
      <c r="IIY1006" s="41"/>
      <c r="IIZ1006" s="41"/>
      <c r="IJA1006" s="41"/>
      <c r="IJB1006" s="41"/>
      <c r="IJC1006" s="41"/>
      <c r="IJD1006" s="41"/>
      <c r="IJE1006" s="41"/>
      <c r="IJF1006" s="41"/>
      <c r="IJG1006" s="41"/>
      <c r="IJH1006" s="41"/>
      <c r="IJI1006" s="41"/>
      <c r="IJJ1006" s="41"/>
      <c r="IJK1006" s="41"/>
      <c r="IJL1006" s="41"/>
      <c r="IJM1006" s="41"/>
      <c r="IJN1006" s="41"/>
      <c r="IJO1006" s="41"/>
      <c r="IJP1006" s="41"/>
      <c r="IJQ1006" s="41"/>
      <c r="IJR1006" s="41"/>
      <c r="IJS1006" s="41"/>
      <c r="IJT1006" s="41"/>
      <c r="IJU1006" s="41"/>
      <c r="IJV1006" s="41"/>
      <c r="IJW1006" s="41"/>
      <c r="IJX1006" s="41"/>
      <c r="IJY1006" s="41"/>
      <c r="IJZ1006" s="41"/>
      <c r="IKA1006" s="41"/>
      <c r="IKB1006" s="41"/>
      <c r="IKC1006" s="41"/>
      <c r="IKD1006" s="41"/>
      <c r="IKE1006" s="41"/>
      <c r="IKF1006" s="41"/>
      <c r="IKG1006" s="41"/>
      <c r="IKH1006" s="41"/>
      <c r="IKI1006" s="41"/>
      <c r="IKJ1006" s="41"/>
      <c r="IKK1006" s="41"/>
      <c r="IKL1006" s="41"/>
      <c r="IKM1006" s="41"/>
      <c r="IKN1006" s="41"/>
      <c r="IKO1006" s="41"/>
      <c r="IKP1006" s="41"/>
      <c r="IKQ1006" s="41"/>
      <c r="IKR1006" s="41"/>
      <c r="IKS1006" s="41"/>
      <c r="IKT1006" s="41"/>
      <c r="IKU1006" s="41"/>
      <c r="IKV1006" s="41"/>
      <c r="IKW1006" s="41"/>
      <c r="IKX1006" s="41"/>
      <c r="IKY1006" s="41"/>
      <c r="IKZ1006" s="41"/>
      <c r="ILA1006" s="41"/>
      <c r="ILB1006" s="41"/>
      <c r="ILC1006" s="41"/>
      <c r="ILD1006" s="41"/>
      <c r="ILE1006" s="41"/>
      <c r="ILF1006" s="41"/>
      <c r="ILG1006" s="41"/>
      <c r="ILH1006" s="41"/>
      <c r="ILI1006" s="41"/>
      <c r="ILJ1006" s="41"/>
      <c r="ILK1006" s="41"/>
      <c r="ILL1006" s="41"/>
      <c r="ILM1006" s="41"/>
      <c r="ILN1006" s="41"/>
      <c r="ILO1006" s="41"/>
      <c r="ILP1006" s="41"/>
      <c r="ILQ1006" s="41"/>
      <c r="ILR1006" s="41"/>
      <c r="ILS1006" s="41"/>
      <c r="ILT1006" s="41"/>
      <c r="ILU1006" s="41"/>
      <c r="ILV1006" s="41"/>
      <c r="ILW1006" s="41"/>
      <c r="ILX1006" s="41"/>
      <c r="ILY1006" s="41"/>
      <c r="ILZ1006" s="41"/>
      <c r="IMA1006" s="41"/>
      <c r="IMB1006" s="41"/>
      <c r="IMC1006" s="41"/>
      <c r="IMD1006" s="41"/>
      <c r="IME1006" s="41"/>
      <c r="IMF1006" s="41"/>
      <c r="IMG1006" s="41"/>
      <c r="IMH1006" s="41"/>
      <c r="IMI1006" s="41"/>
      <c r="IMJ1006" s="41"/>
      <c r="IMK1006" s="41"/>
      <c r="IML1006" s="41"/>
      <c r="IMM1006" s="41"/>
      <c r="IMN1006" s="41"/>
      <c r="IMO1006" s="41"/>
      <c r="IMP1006" s="41"/>
      <c r="IMQ1006" s="41"/>
      <c r="IMR1006" s="41"/>
      <c r="IMS1006" s="41"/>
      <c r="IMT1006" s="41"/>
      <c r="IMU1006" s="41"/>
      <c r="IMV1006" s="41"/>
      <c r="IMW1006" s="41"/>
      <c r="IMX1006" s="41"/>
      <c r="IMY1006" s="41"/>
      <c r="IMZ1006" s="41"/>
      <c r="INA1006" s="41"/>
      <c r="INB1006" s="41"/>
      <c r="INC1006" s="41"/>
      <c r="IND1006" s="41"/>
      <c r="INE1006" s="41"/>
      <c r="INF1006" s="41"/>
      <c r="ING1006" s="41"/>
      <c r="INH1006" s="41"/>
      <c r="INI1006" s="41"/>
      <c r="INJ1006" s="41"/>
      <c r="INK1006" s="41"/>
      <c r="INL1006" s="41"/>
      <c r="INM1006" s="41"/>
      <c r="INN1006" s="41"/>
      <c r="INO1006" s="41"/>
      <c r="INP1006" s="41"/>
      <c r="INQ1006" s="41"/>
      <c r="INR1006" s="41"/>
      <c r="INS1006" s="41"/>
      <c r="INT1006" s="41"/>
      <c r="INU1006" s="41"/>
      <c r="INV1006" s="41"/>
      <c r="INW1006" s="41"/>
      <c r="INX1006" s="41"/>
      <c r="INY1006" s="41"/>
      <c r="INZ1006" s="41"/>
      <c r="IOA1006" s="41"/>
      <c r="IOB1006" s="41"/>
      <c r="IOC1006" s="41"/>
      <c r="IOD1006" s="41"/>
      <c r="IOE1006" s="41"/>
      <c r="IOF1006" s="41"/>
      <c r="IOG1006" s="41"/>
      <c r="IOH1006" s="41"/>
      <c r="IOI1006" s="41"/>
      <c r="IOJ1006" s="41"/>
      <c r="IOK1006" s="41"/>
      <c r="IOL1006" s="41"/>
      <c r="IOM1006" s="41"/>
      <c r="ION1006" s="41"/>
      <c r="IOO1006" s="41"/>
      <c r="IOP1006" s="41"/>
      <c r="IOQ1006" s="41"/>
      <c r="IOR1006" s="41"/>
      <c r="IOS1006" s="41"/>
      <c r="IOT1006" s="41"/>
      <c r="IOU1006" s="41"/>
      <c r="IOV1006" s="41"/>
      <c r="IOW1006" s="41"/>
      <c r="IOX1006" s="41"/>
      <c r="IOY1006" s="41"/>
      <c r="IOZ1006" s="41"/>
      <c r="IPA1006" s="41"/>
      <c r="IPB1006" s="41"/>
      <c r="IPC1006" s="41"/>
      <c r="IPD1006" s="41"/>
      <c r="IPE1006" s="41"/>
      <c r="IPF1006" s="41"/>
      <c r="IPG1006" s="41"/>
      <c r="IPH1006" s="41"/>
      <c r="IPI1006" s="41"/>
      <c r="IPJ1006" s="41"/>
      <c r="IPK1006" s="41"/>
      <c r="IPL1006" s="41"/>
      <c r="IPM1006" s="41"/>
      <c r="IPN1006" s="41"/>
      <c r="IPO1006" s="41"/>
      <c r="IPP1006" s="41"/>
      <c r="IPQ1006" s="41"/>
      <c r="IPR1006" s="41"/>
      <c r="IPS1006" s="41"/>
      <c r="IPT1006" s="41"/>
      <c r="IPU1006" s="41"/>
      <c r="IPV1006" s="41"/>
      <c r="IPW1006" s="41"/>
      <c r="IPX1006" s="41"/>
      <c r="IPY1006" s="41"/>
      <c r="IPZ1006" s="41"/>
      <c r="IQA1006" s="41"/>
      <c r="IQB1006" s="41"/>
      <c r="IQC1006" s="41"/>
      <c r="IQD1006" s="41"/>
      <c r="IQE1006" s="41"/>
      <c r="IQF1006" s="41"/>
      <c r="IQG1006" s="41"/>
      <c r="IQH1006" s="41"/>
      <c r="IQI1006" s="41"/>
      <c r="IQJ1006" s="41"/>
      <c r="IQK1006" s="41"/>
      <c r="IQL1006" s="41"/>
      <c r="IQM1006" s="41"/>
      <c r="IQN1006" s="41"/>
      <c r="IQO1006" s="41"/>
      <c r="IQP1006" s="41"/>
      <c r="IQQ1006" s="41"/>
      <c r="IQR1006" s="41"/>
      <c r="IQS1006" s="41"/>
      <c r="IQT1006" s="41"/>
      <c r="IQU1006" s="41"/>
      <c r="IQV1006" s="41"/>
      <c r="IQW1006" s="41"/>
      <c r="IQX1006" s="41"/>
      <c r="IQY1006" s="41"/>
      <c r="IQZ1006" s="41"/>
      <c r="IRA1006" s="41"/>
      <c r="IRB1006" s="41"/>
      <c r="IRC1006" s="41"/>
      <c r="IRD1006" s="41"/>
      <c r="IRE1006" s="41"/>
      <c r="IRF1006" s="41"/>
      <c r="IRG1006" s="41"/>
      <c r="IRH1006" s="41"/>
      <c r="IRI1006" s="41"/>
      <c r="IRJ1006" s="41"/>
      <c r="IRK1006" s="41"/>
      <c r="IRL1006" s="41"/>
      <c r="IRM1006" s="41"/>
      <c r="IRN1006" s="41"/>
      <c r="IRO1006" s="41"/>
      <c r="IRP1006" s="41"/>
      <c r="IRQ1006" s="41"/>
      <c r="IRR1006" s="41"/>
      <c r="IRS1006" s="41"/>
      <c r="IRT1006" s="41"/>
      <c r="IRU1006" s="41"/>
      <c r="IRV1006" s="41"/>
      <c r="IRW1006" s="41"/>
      <c r="IRX1006" s="41"/>
      <c r="IRY1006" s="41"/>
      <c r="IRZ1006" s="41"/>
      <c r="ISA1006" s="41"/>
      <c r="ISB1006" s="41"/>
      <c r="ISC1006" s="41"/>
      <c r="ISD1006" s="41"/>
      <c r="ISE1006" s="41"/>
      <c r="ISF1006" s="41"/>
      <c r="ISG1006" s="41"/>
      <c r="ISH1006" s="41"/>
      <c r="ISI1006" s="41"/>
      <c r="ISJ1006" s="41"/>
      <c r="ISK1006" s="41"/>
      <c r="ISL1006" s="41"/>
      <c r="ISM1006" s="41"/>
      <c r="ISN1006" s="41"/>
      <c r="ISO1006" s="41"/>
      <c r="ISP1006" s="41"/>
      <c r="ISQ1006" s="41"/>
      <c r="ISR1006" s="41"/>
      <c r="ISS1006" s="41"/>
      <c r="IST1006" s="41"/>
      <c r="ISU1006" s="41"/>
      <c r="ISV1006" s="41"/>
      <c r="ISW1006" s="41"/>
      <c r="ISX1006" s="41"/>
      <c r="ISY1006" s="41"/>
      <c r="ISZ1006" s="41"/>
      <c r="ITA1006" s="41"/>
      <c r="ITB1006" s="41"/>
      <c r="ITC1006" s="41"/>
      <c r="ITD1006" s="41"/>
      <c r="ITE1006" s="41"/>
      <c r="ITF1006" s="41"/>
      <c r="ITG1006" s="41"/>
      <c r="ITH1006" s="41"/>
      <c r="ITI1006" s="41"/>
      <c r="ITJ1006" s="41"/>
      <c r="ITK1006" s="41"/>
      <c r="ITL1006" s="41"/>
      <c r="ITM1006" s="41"/>
      <c r="ITN1006" s="41"/>
      <c r="ITO1006" s="41"/>
      <c r="ITP1006" s="41"/>
      <c r="ITQ1006" s="41"/>
      <c r="ITR1006" s="41"/>
      <c r="ITS1006" s="41"/>
      <c r="ITT1006" s="41"/>
      <c r="ITU1006" s="41"/>
      <c r="ITV1006" s="41"/>
      <c r="ITW1006" s="41"/>
      <c r="ITX1006" s="41"/>
      <c r="ITY1006" s="41"/>
      <c r="ITZ1006" s="41"/>
      <c r="IUA1006" s="41"/>
      <c r="IUB1006" s="41"/>
      <c r="IUC1006" s="41"/>
      <c r="IUD1006" s="41"/>
      <c r="IUE1006" s="41"/>
      <c r="IUF1006" s="41"/>
      <c r="IUG1006" s="41"/>
      <c r="IUH1006" s="41"/>
      <c r="IUI1006" s="41"/>
      <c r="IUJ1006" s="41"/>
      <c r="IUK1006" s="41"/>
      <c r="IUL1006" s="41"/>
      <c r="IUM1006" s="41"/>
      <c r="IUN1006" s="41"/>
      <c r="IUO1006" s="41"/>
      <c r="IUP1006" s="41"/>
      <c r="IUQ1006" s="41"/>
      <c r="IUR1006" s="41"/>
      <c r="IUS1006" s="41"/>
      <c r="IUT1006" s="41"/>
      <c r="IUU1006" s="41"/>
      <c r="IUV1006" s="41"/>
      <c r="IUW1006" s="41"/>
      <c r="IUX1006" s="41"/>
      <c r="IUY1006" s="41"/>
      <c r="IUZ1006" s="41"/>
      <c r="IVA1006" s="41"/>
      <c r="IVB1006" s="41"/>
      <c r="IVC1006" s="41"/>
      <c r="IVD1006" s="41"/>
      <c r="IVE1006" s="41"/>
      <c r="IVF1006" s="41"/>
      <c r="IVG1006" s="41"/>
      <c r="IVH1006" s="41"/>
      <c r="IVI1006" s="41"/>
      <c r="IVJ1006" s="41"/>
      <c r="IVK1006" s="41"/>
      <c r="IVL1006" s="41"/>
      <c r="IVM1006" s="41"/>
      <c r="IVN1006" s="41"/>
      <c r="IVO1006" s="41"/>
      <c r="IVP1006" s="41"/>
      <c r="IVQ1006" s="41"/>
      <c r="IVR1006" s="41"/>
      <c r="IVS1006" s="41"/>
      <c r="IVT1006" s="41"/>
      <c r="IVU1006" s="41"/>
      <c r="IVV1006" s="41"/>
      <c r="IVW1006" s="41"/>
      <c r="IVX1006" s="41"/>
      <c r="IVY1006" s="41"/>
      <c r="IVZ1006" s="41"/>
      <c r="IWA1006" s="41"/>
      <c r="IWB1006" s="41"/>
      <c r="IWC1006" s="41"/>
      <c r="IWD1006" s="41"/>
      <c r="IWE1006" s="41"/>
      <c r="IWF1006" s="41"/>
      <c r="IWG1006" s="41"/>
      <c r="IWH1006" s="41"/>
      <c r="IWI1006" s="41"/>
      <c r="IWJ1006" s="41"/>
      <c r="IWK1006" s="41"/>
      <c r="IWL1006" s="41"/>
      <c r="IWM1006" s="41"/>
      <c r="IWN1006" s="41"/>
      <c r="IWO1006" s="41"/>
      <c r="IWP1006" s="41"/>
      <c r="IWQ1006" s="41"/>
      <c r="IWR1006" s="41"/>
      <c r="IWS1006" s="41"/>
      <c r="IWT1006" s="41"/>
      <c r="IWU1006" s="41"/>
      <c r="IWV1006" s="41"/>
      <c r="IWW1006" s="41"/>
      <c r="IWX1006" s="41"/>
      <c r="IWY1006" s="41"/>
      <c r="IWZ1006" s="41"/>
      <c r="IXA1006" s="41"/>
      <c r="IXB1006" s="41"/>
      <c r="IXC1006" s="41"/>
      <c r="IXD1006" s="41"/>
      <c r="IXE1006" s="41"/>
      <c r="IXF1006" s="41"/>
      <c r="IXG1006" s="41"/>
      <c r="IXH1006" s="41"/>
      <c r="IXI1006" s="41"/>
      <c r="IXJ1006" s="41"/>
      <c r="IXK1006" s="41"/>
      <c r="IXL1006" s="41"/>
      <c r="IXM1006" s="41"/>
      <c r="IXN1006" s="41"/>
      <c r="IXO1006" s="41"/>
      <c r="IXP1006" s="41"/>
      <c r="IXQ1006" s="41"/>
      <c r="IXR1006" s="41"/>
      <c r="IXS1006" s="41"/>
      <c r="IXT1006" s="41"/>
      <c r="IXU1006" s="41"/>
      <c r="IXV1006" s="41"/>
      <c r="IXW1006" s="41"/>
      <c r="IXX1006" s="41"/>
      <c r="IXY1006" s="41"/>
      <c r="IXZ1006" s="41"/>
      <c r="IYA1006" s="41"/>
      <c r="IYB1006" s="41"/>
      <c r="IYC1006" s="41"/>
      <c r="IYD1006" s="41"/>
      <c r="IYE1006" s="41"/>
      <c r="IYF1006" s="41"/>
      <c r="IYG1006" s="41"/>
      <c r="IYH1006" s="41"/>
      <c r="IYI1006" s="41"/>
      <c r="IYJ1006" s="41"/>
      <c r="IYK1006" s="41"/>
      <c r="IYL1006" s="41"/>
      <c r="IYM1006" s="41"/>
      <c r="IYN1006" s="41"/>
      <c r="IYO1006" s="41"/>
      <c r="IYP1006" s="41"/>
      <c r="IYQ1006" s="41"/>
      <c r="IYR1006" s="41"/>
      <c r="IYS1006" s="41"/>
      <c r="IYT1006" s="41"/>
      <c r="IYU1006" s="41"/>
      <c r="IYV1006" s="41"/>
      <c r="IYW1006" s="41"/>
      <c r="IYX1006" s="41"/>
      <c r="IYY1006" s="41"/>
      <c r="IYZ1006" s="41"/>
      <c r="IZA1006" s="41"/>
      <c r="IZB1006" s="41"/>
      <c r="IZC1006" s="41"/>
      <c r="IZD1006" s="41"/>
      <c r="IZE1006" s="41"/>
      <c r="IZF1006" s="41"/>
      <c r="IZG1006" s="41"/>
      <c r="IZH1006" s="41"/>
      <c r="IZI1006" s="41"/>
      <c r="IZJ1006" s="41"/>
      <c r="IZK1006" s="41"/>
      <c r="IZL1006" s="41"/>
      <c r="IZM1006" s="41"/>
      <c r="IZN1006" s="41"/>
      <c r="IZO1006" s="41"/>
      <c r="IZP1006" s="41"/>
      <c r="IZQ1006" s="41"/>
      <c r="IZR1006" s="41"/>
      <c r="IZS1006" s="41"/>
      <c r="IZT1006" s="41"/>
      <c r="IZU1006" s="41"/>
      <c r="IZV1006" s="41"/>
      <c r="IZW1006" s="41"/>
      <c r="IZX1006" s="41"/>
      <c r="IZY1006" s="41"/>
      <c r="IZZ1006" s="41"/>
      <c r="JAA1006" s="41"/>
      <c r="JAB1006" s="41"/>
      <c r="JAC1006" s="41"/>
      <c r="JAD1006" s="41"/>
      <c r="JAE1006" s="41"/>
      <c r="JAF1006" s="41"/>
      <c r="JAG1006" s="41"/>
      <c r="JAH1006" s="41"/>
      <c r="JAI1006" s="41"/>
      <c r="JAJ1006" s="41"/>
      <c r="JAK1006" s="41"/>
      <c r="JAL1006" s="41"/>
      <c r="JAM1006" s="41"/>
      <c r="JAN1006" s="41"/>
      <c r="JAO1006" s="41"/>
      <c r="JAP1006" s="41"/>
      <c r="JAQ1006" s="41"/>
      <c r="JAR1006" s="41"/>
      <c r="JAS1006" s="41"/>
      <c r="JAT1006" s="41"/>
      <c r="JAU1006" s="41"/>
      <c r="JAV1006" s="41"/>
      <c r="JAW1006" s="41"/>
      <c r="JAX1006" s="41"/>
      <c r="JAY1006" s="41"/>
      <c r="JAZ1006" s="41"/>
      <c r="JBA1006" s="41"/>
      <c r="JBB1006" s="41"/>
      <c r="JBC1006" s="41"/>
      <c r="JBD1006" s="41"/>
      <c r="JBE1006" s="41"/>
      <c r="JBF1006" s="41"/>
      <c r="JBG1006" s="41"/>
      <c r="JBH1006" s="41"/>
      <c r="JBI1006" s="41"/>
      <c r="JBJ1006" s="41"/>
      <c r="JBK1006" s="41"/>
      <c r="JBL1006" s="41"/>
      <c r="JBM1006" s="41"/>
      <c r="JBN1006" s="41"/>
      <c r="JBO1006" s="41"/>
      <c r="JBP1006" s="41"/>
      <c r="JBQ1006" s="41"/>
      <c r="JBR1006" s="41"/>
      <c r="JBS1006" s="41"/>
      <c r="JBT1006" s="41"/>
      <c r="JBU1006" s="41"/>
      <c r="JBV1006" s="41"/>
      <c r="JBW1006" s="41"/>
      <c r="JBX1006" s="41"/>
      <c r="JBY1006" s="41"/>
      <c r="JBZ1006" s="41"/>
      <c r="JCA1006" s="41"/>
      <c r="JCB1006" s="41"/>
      <c r="JCC1006" s="41"/>
      <c r="JCD1006" s="41"/>
      <c r="JCE1006" s="41"/>
      <c r="JCF1006" s="41"/>
      <c r="JCG1006" s="41"/>
      <c r="JCH1006" s="41"/>
      <c r="JCI1006" s="41"/>
      <c r="JCJ1006" s="41"/>
      <c r="JCK1006" s="41"/>
      <c r="JCL1006" s="41"/>
      <c r="JCM1006" s="41"/>
      <c r="JCN1006" s="41"/>
      <c r="JCO1006" s="41"/>
      <c r="JCP1006" s="41"/>
      <c r="JCQ1006" s="41"/>
      <c r="JCR1006" s="41"/>
      <c r="JCS1006" s="41"/>
      <c r="JCT1006" s="41"/>
      <c r="JCU1006" s="41"/>
      <c r="JCV1006" s="41"/>
      <c r="JCW1006" s="41"/>
      <c r="JCX1006" s="41"/>
      <c r="JCY1006" s="41"/>
      <c r="JCZ1006" s="41"/>
      <c r="JDA1006" s="41"/>
      <c r="JDB1006" s="41"/>
      <c r="JDC1006" s="41"/>
      <c r="JDD1006" s="41"/>
      <c r="JDE1006" s="41"/>
      <c r="JDF1006" s="41"/>
      <c r="JDG1006" s="41"/>
      <c r="JDH1006" s="41"/>
      <c r="JDI1006" s="41"/>
      <c r="JDJ1006" s="41"/>
      <c r="JDK1006" s="41"/>
      <c r="JDL1006" s="41"/>
      <c r="JDM1006" s="41"/>
      <c r="JDN1006" s="41"/>
      <c r="JDO1006" s="41"/>
      <c r="JDP1006" s="41"/>
      <c r="JDQ1006" s="41"/>
      <c r="JDR1006" s="41"/>
      <c r="JDS1006" s="41"/>
      <c r="JDT1006" s="41"/>
      <c r="JDU1006" s="41"/>
      <c r="JDV1006" s="41"/>
      <c r="JDW1006" s="41"/>
      <c r="JDX1006" s="41"/>
      <c r="JDY1006" s="41"/>
      <c r="JDZ1006" s="41"/>
      <c r="JEA1006" s="41"/>
      <c r="JEB1006" s="41"/>
      <c r="JEC1006" s="41"/>
      <c r="JED1006" s="41"/>
      <c r="JEE1006" s="41"/>
      <c r="JEF1006" s="41"/>
      <c r="JEG1006" s="41"/>
      <c r="JEH1006" s="41"/>
      <c r="JEI1006" s="41"/>
      <c r="JEJ1006" s="41"/>
      <c r="JEK1006" s="41"/>
      <c r="JEL1006" s="41"/>
      <c r="JEM1006" s="41"/>
      <c r="JEN1006" s="41"/>
      <c r="JEO1006" s="41"/>
      <c r="JEP1006" s="41"/>
      <c r="JEQ1006" s="41"/>
      <c r="JER1006" s="41"/>
      <c r="JES1006" s="41"/>
      <c r="JET1006" s="41"/>
      <c r="JEU1006" s="41"/>
      <c r="JEV1006" s="41"/>
      <c r="JEW1006" s="41"/>
      <c r="JEX1006" s="41"/>
      <c r="JEY1006" s="41"/>
      <c r="JEZ1006" s="41"/>
      <c r="JFA1006" s="41"/>
      <c r="JFB1006" s="41"/>
      <c r="JFC1006" s="41"/>
      <c r="JFD1006" s="41"/>
      <c r="JFE1006" s="41"/>
      <c r="JFF1006" s="41"/>
      <c r="JFG1006" s="41"/>
      <c r="JFH1006" s="41"/>
      <c r="JFI1006" s="41"/>
      <c r="JFJ1006" s="41"/>
      <c r="JFK1006" s="41"/>
      <c r="JFL1006" s="41"/>
      <c r="JFM1006" s="41"/>
      <c r="JFN1006" s="41"/>
      <c r="JFO1006" s="41"/>
      <c r="JFP1006" s="41"/>
      <c r="JFQ1006" s="41"/>
      <c r="JFR1006" s="41"/>
      <c r="JFS1006" s="41"/>
      <c r="JFT1006" s="41"/>
      <c r="JFU1006" s="41"/>
      <c r="JFV1006" s="41"/>
      <c r="JFW1006" s="41"/>
      <c r="JFX1006" s="41"/>
      <c r="JFY1006" s="41"/>
      <c r="JFZ1006" s="41"/>
      <c r="JGA1006" s="41"/>
      <c r="JGB1006" s="41"/>
      <c r="JGC1006" s="41"/>
      <c r="JGD1006" s="41"/>
      <c r="JGE1006" s="41"/>
      <c r="JGF1006" s="41"/>
      <c r="JGG1006" s="41"/>
      <c r="JGH1006" s="41"/>
      <c r="JGI1006" s="41"/>
      <c r="JGJ1006" s="41"/>
      <c r="JGK1006" s="41"/>
      <c r="JGL1006" s="41"/>
      <c r="JGM1006" s="41"/>
      <c r="JGN1006" s="41"/>
      <c r="JGO1006" s="41"/>
      <c r="JGP1006" s="41"/>
      <c r="JGQ1006" s="41"/>
      <c r="JGR1006" s="41"/>
      <c r="JGS1006" s="41"/>
      <c r="JGT1006" s="41"/>
      <c r="JGU1006" s="41"/>
      <c r="JGV1006" s="41"/>
      <c r="JGW1006" s="41"/>
      <c r="JGX1006" s="41"/>
      <c r="JGY1006" s="41"/>
      <c r="JGZ1006" s="41"/>
      <c r="JHA1006" s="41"/>
      <c r="JHB1006" s="41"/>
      <c r="JHC1006" s="41"/>
      <c r="JHD1006" s="41"/>
      <c r="JHE1006" s="41"/>
      <c r="JHF1006" s="41"/>
      <c r="JHG1006" s="41"/>
      <c r="JHH1006" s="41"/>
      <c r="JHI1006" s="41"/>
      <c r="JHJ1006" s="41"/>
      <c r="JHK1006" s="41"/>
      <c r="JHL1006" s="41"/>
      <c r="JHM1006" s="41"/>
      <c r="JHN1006" s="41"/>
      <c r="JHO1006" s="41"/>
      <c r="JHP1006" s="41"/>
      <c r="JHQ1006" s="41"/>
      <c r="JHR1006" s="41"/>
      <c r="JHS1006" s="41"/>
      <c r="JHT1006" s="41"/>
      <c r="JHU1006" s="41"/>
      <c r="JHV1006" s="41"/>
      <c r="JHW1006" s="41"/>
      <c r="JHX1006" s="41"/>
      <c r="JHY1006" s="41"/>
      <c r="JHZ1006" s="41"/>
      <c r="JIA1006" s="41"/>
      <c r="JIB1006" s="41"/>
      <c r="JIC1006" s="41"/>
      <c r="JID1006" s="41"/>
      <c r="JIE1006" s="41"/>
      <c r="JIF1006" s="41"/>
      <c r="JIG1006" s="41"/>
      <c r="JIH1006" s="41"/>
      <c r="JII1006" s="41"/>
      <c r="JIJ1006" s="41"/>
      <c r="JIK1006" s="41"/>
      <c r="JIL1006" s="41"/>
      <c r="JIM1006" s="41"/>
      <c r="JIN1006" s="41"/>
      <c r="JIO1006" s="41"/>
      <c r="JIP1006" s="41"/>
      <c r="JIQ1006" s="41"/>
      <c r="JIR1006" s="41"/>
      <c r="JIS1006" s="41"/>
      <c r="JIT1006" s="41"/>
      <c r="JIU1006" s="41"/>
      <c r="JIV1006" s="41"/>
      <c r="JIW1006" s="41"/>
      <c r="JIX1006" s="41"/>
      <c r="JIY1006" s="41"/>
      <c r="JIZ1006" s="41"/>
      <c r="JJA1006" s="41"/>
      <c r="JJB1006" s="41"/>
      <c r="JJC1006" s="41"/>
      <c r="JJD1006" s="41"/>
      <c r="JJE1006" s="41"/>
      <c r="JJF1006" s="41"/>
      <c r="JJG1006" s="41"/>
      <c r="JJH1006" s="41"/>
      <c r="JJI1006" s="41"/>
      <c r="JJJ1006" s="41"/>
      <c r="JJK1006" s="41"/>
      <c r="JJL1006" s="41"/>
      <c r="JJM1006" s="41"/>
      <c r="JJN1006" s="41"/>
      <c r="JJO1006" s="41"/>
      <c r="JJP1006" s="41"/>
      <c r="JJQ1006" s="41"/>
      <c r="JJR1006" s="41"/>
      <c r="JJS1006" s="41"/>
      <c r="JJT1006" s="41"/>
      <c r="JJU1006" s="41"/>
      <c r="JJV1006" s="41"/>
      <c r="JJW1006" s="41"/>
      <c r="JJX1006" s="41"/>
      <c r="JJY1006" s="41"/>
      <c r="JJZ1006" s="41"/>
      <c r="JKA1006" s="41"/>
      <c r="JKB1006" s="41"/>
      <c r="JKC1006" s="41"/>
      <c r="JKD1006" s="41"/>
      <c r="JKE1006" s="41"/>
      <c r="JKF1006" s="41"/>
      <c r="JKG1006" s="41"/>
      <c r="JKH1006" s="41"/>
      <c r="JKI1006" s="41"/>
      <c r="JKJ1006" s="41"/>
      <c r="JKK1006" s="41"/>
      <c r="JKL1006" s="41"/>
      <c r="JKM1006" s="41"/>
      <c r="JKN1006" s="41"/>
      <c r="JKO1006" s="41"/>
      <c r="JKP1006" s="41"/>
      <c r="JKQ1006" s="41"/>
      <c r="JKR1006" s="41"/>
      <c r="JKS1006" s="41"/>
      <c r="JKT1006" s="41"/>
      <c r="JKU1006" s="41"/>
      <c r="JKV1006" s="41"/>
      <c r="JKW1006" s="41"/>
      <c r="JKX1006" s="41"/>
      <c r="JKY1006" s="41"/>
      <c r="JKZ1006" s="41"/>
      <c r="JLA1006" s="41"/>
      <c r="JLB1006" s="41"/>
      <c r="JLC1006" s="41"/>
      <c r="JLD1006" s="41"/>
      <c r="JLE1006" s="41"/>
      <c r="JLF1006" s="41"/>
      <c r="JLG1006" s="41"/>
      <c r="JLH1006" s="41"/>
      <c r="JLI1006" s="41"/>
      <c r="JLJ1006" s="41"/>
      <c r="JLK1006" s="41"/>
      <c r="JLL1006" s="41"/>
      <c r="JLM1006" s="41"/>
      <c r="JLN1006" s="41"/>
      <c r="JLO1006" s="41"/>
      <c r="JLP1006" s="41"/>
      <c r="JLQ1006" s="41"/>
      <c r="JLR1006" s="41"/>
      <c r="JLS1006" s="41"/>
      <c r="JLT1006" s="41"/>
      <c r="JLU1006" s="41"/>
      <c r="JLV1006" s="41"/>
      <c r="JLW1006" s="41"/>
      <c r="JLX1006" s="41"/>
      <c r="JLY1006" s="41"/>
      <c r="JLZ1006" s="41"/>
      <c r="JMA1006" s="41"/>
      <c r="JMB1006" s="41"/>
      <c r="JMC1006" s="41"/>
      <c r="JMD1006" s="41"/>
      <c r="JME1006" s="41"/>
      <c r="JMF1006" s="41"/>
      <c r="JMG1006" s="41"/>
      <c r="JMH1006" s="41"/>
      <c r="JMI1006" s="41"/>
      <c r="JMJ1006" s="41"/>
      <c r="JMK1006" s="41"/>
      <c r="JML1006" s="41"/>
      <c r="JMM1006" s="41"/>
      <c r="JMN1006" s="41"/>
      <c r="JMO1006" s="41"/>
      <c r="JMP1006" s="41"/>
      <c r="JMQ1006" s="41"/>
      <c r="JMR1006" s="41"/>
      <c r="JMS1006" s="41"/>
      <c r="JMT1006" s="41"/>
      <c r="JMU1006" s="41"/>
      <c r="JMV1006" s="41"/>
      <c r="JMW1006" s="41"/>
      <c r="JMX1006" s="41"/>
      <c r="JMY1006" s="41"/>
      <c r="JMZ1006" s="41"/>
      <c r="JNA1006" s="41"/>
      <c r="JNB1006" s="41"/>
      <c r="JNC1006" s="41"/>
      <c r="JND1006" s="41"/>
      <c r="JNE1006" s="41"/>
      <c r="JNF1006" s="41"/>
      <c r="JNG1006" s="41"/>
      <c r="JNH1006" s="41"/>
      <c r="JNI1006" s="41"/>
      <c r="JNJ1006" s="41"/>
      <c r="JNK1006" s="41"/>
      <c r="JNL1006" s="41"/>
      <c r="JNM1006" s="41"/>
      <c r="JNN1006" s="41"/>
      <c r="JNO1006" s="41"/>
      <c r="JNP1006" s="41"/>
      <c r="JNQ1006" s="41"/>
      <c r="JNR1006" s="41"/>
      <c r="JNS1006" s="41"/>
      <c r="JNT1006" s="41"/>
      <c r="JNU1006" s="41"/>
      <c r="JNV1006" s="41"/>
      <c r="JNW1006" s="41"/>
      <c r="JNX1006" s="41"/>
      <c r="JNY1006" s="41"/>
      <c r="JNZ1006" s="41"/>
      <c r="JOA1006" s="41"/>
      <c r="JOB1006" s="41"/>
      <c r="JOC1006" s="41"/>
      <c r="JOD1006" s="41"/>
      <c r="JOE1006" s="41"/>
      <c r="JOF1006" s="41"/>
      <c r="JOG1006" s="41"/>
      <c r="JOH1006" s="41"/>
      <c r="JOI1006" s="41"/>
      <c r="JOJ1006" s="41"/>
      <c r="JOK1006" s="41"/>
      <c r="JOL1006" s="41"/>
      <c r="JOM1006" s="41"/>
      <c r="JON1006" s="41"/>
      <c r="JOO1006" s="41"/>
      <c r="JOP1006" s="41"/>
      <c r="JOQ1006" s="41"/>
      <c r="JOR1006" s="41"/>
      <c r="JOS1006" s="41"/>
      <c r="JOT1006" s="41"/>
      <c r="JOU1006" s="41"/>
      <c r="JOV1006" s="41"/>
      <c r="JOW1006" s="41"/>
      <c r="JOX1006" s="41"/>
      <c r="JOY1006" s="41"/>
      <c r="JOZ1006" s="41"/>
      <c r="JPA1006" s="41"/>
      <c r="JPB1006" s="41"/>
      <c r="JPC1006" s="41"/>
      <c r="JPD1006" s="41"/>
      <c r="JPE1006" s="41"/>
      <c r="JPF1006" s="41"/>
      <c r="JPG1006" s="41"/>
      <c r="JPH1006" s="41"/>
      <c r="JPI1006" s="41"/>
      <c r="JPJ1006" s="41"/>
      <c r="JPK1006" s="41"/>
      <c r="JPL1006" s="41"/>
      <c r="JPM1006" s="41"/>
      <c r="JPN1006" s="41"/>
      <c r="JPO1006" s="41"/>
      <c r="JPP1006" s="41"/>
      <c r="JPQ1006" s="41"/>
      <c r="JPR1006" s="41"/>
      <c r="JPS1006" s="41"/>
      <c r="JPT1006" s="41"/>
      <c r="JPU1006" s="41"/>
      <c r="JPV1006" s="41"/>
      <c r="JPW1006" s="41"/>
      <c r="JPX1006" s="41"/>
      <c r="JPY1006" s="41"/>
      <c r="JPZ1006" s="41"/>
      <c r="JQA1006" s="41"/>
      <c r="JQB1006" s="41"/>
      <c r="JQC1006" s="41"/>
      <c r="JQD1006" s="41"/>
      <c r="JQE1006" s="41"/>
      <c r="JQF1006" s="41"/>
      <c r="JQG1006" s="41"/>
      <c r="JQH1006" s="41"/>
      <c r="JQI1006" s="41"/>
      <c r="JQJ1006" s="41"/>
      <c r="JQK1006" s="41"/>
      <c r="JQL1006" s="41"/>
      <c r="JQM1006" s="41"/>
      <c r="JQN1006" s="41"/>
      <c r="JQO1006" s="41"/>
      <c r="JQP1006" s="41"/>
      <c r="JQQ1006" s="41"/>
      <c r="JQR1006" s="41"/>
      <c r="JQS1006" s="41"/>
      <c r="JQT1006" s="41"/>
      <c r="JQU1006" s="41"/>
      <c r="JQV1006" s="41"/>
      <c r="JQW1006" s="41"/>
      <c r="JQX1006" s="41"/>
      <c r="JQY1006" s="41"/>
      <c r="JQZ1006" s="41"/>
      <c r="JRA1006" s="41"/>
      <c r="JRB1006" s="41"/>
      <c r="JRC1006" s="41"/>
      <c r="JRD1006" s="41"/>
      <c r="JRE1006" s="41"/>
      <c r="JRF1006" s="41"/>
      <c r="JRG1006" s="41"/>
      <c r="JRH1006" s="41"/>
      <c r="JRI1006" s="41"/>
      <c r="JRJ1006" s="41"/>
      <c r="JRK1006" s="41"/>
      <c r="JRL1006" s="41"/>
      <c r="JRM1006" s="41"/>
      <c r="JRN1006" s="41"/>
      <c r="JRO1006" s="41"/>
      <c r="JRP1006" s="41"/>
      <c r="JRQ1006" s="41"/>
      <c r="JRR1006" s="41"/>
      <c r="JRS1006" s="41"/>
      <c r="JRT1006" s="41"/>
      <c r="JRU1006" s="41"/>
      <c r="JRV1006" s="41"/>
      <c r="JRW1006" s="41"/>
      <c r="JRX1006" s="41"/>
      <c r="JRY1006" s="41"/>
      <c r="JRZ1006" s="41"/>
      <c r="JSA1006" s="41"/>
      <c r="JSB1006" s="41"/>
      <c r="JSC1006" s="41"/>
      <c r="JSD1006" s="41"/>
      <c r="JSE1006" s="41"/>
      <c r="JSF1006" s="41"/>
      <c r="JSG1006" s="41"/>
      <c r="JSH1006" s="41"/>
      <c r="JSI1006" s="41"/>
      <c r="JSJ1006" s="41"/>
      <c r="JSK1006" s="41"/>
      <c r="JSL1006" s="41"/>
      <c r="JSM1006" s="41"/>
      <c r="JSN1006" s="41"/>
      <c r="JSO1006" s="41"/>
      <c r="JSP1006" s="41"/>
      <c r="JSQ1006" s="41"/>
      <c r="JSR1006" s="41"/>
      <c r="JSS1006" s="41"/>
      <c r="JST1006" s="41"/>
      <c r="JSU1006" s="41"/>
      <c r="JSV1006" s="41"/>
      <c r="JSW1006" s="41"/>
      <c r="JSX1006" s="41"/>
      <c r="JSY1006" s="41"/>
      <c r="JSZ1006" s="41"/>
      <c r="JTA1006" s="41"/>
      <c r="JTB1006" s="41"/>
      <c r="JTC1006" s="41"/>
      <c r="JTD1006" s="41"/>
      <c r="JTE1006" s="41"/>
      <c r="JTF1006" s="41"/>
      <c r="JTG1006" s="41"/>
      <c r="JTH1006" s="41"/>
      <c r="JTI1006" s="41"/>
      <c r="JTJ1006" s="41"/>
      <c r="JTK1006" s="41"/>
      <c r="JTL1006" s="41"/>
      <c r="JTM1006" s="41"/>
      <c r="JTN1006" s="41"/>
      <c r="JTO1006" s="41"/>
      <c r="JTP1006" s="41"/>
      <c r="JTQ1006" s="41"/>
      <c r="JTR1006" s="41"/>
      <c r="JTS1006" s="41"/>
      <c r="JTT1006" s="41"/>
      <c r="JTU1006" s="41"/>
      <c r="JTV1006" s="41"/>
      <c r="JTW1006" s="41"/>
      <c r="JTX1006" s="41"/>
      <c r="JTY1006" s="41"/>
      <c r="JTZ1006" s="41"/>
      <c r="JUA1006" s="41"/>
      <c r="JUB1006" s="41"/>
      <c r="JUC1006" s="41"/>
      <c r="JUD1006" s="41"/>
      <c r="JUE1006" s="41"/>
      <c r="JUF1006" s="41"/>
      <c r="JUG1006" s="41"/>
      <c r="JUH1006" s="41"/>
      <c r="JUI1006" s="41"/>
      <c r="JUJ1006" s="41"/>
      <c r="JUK1006" s="41"/>
      <c r="JUL1006" s="41"/>
      <c r="JUM1006" s="41"/>
      <c r="JUN1006" s="41"/>
      <c r="JUO1006" s="41"/>
      <c r="JUP1006" s="41"/>
      <c r="JUQ1006" s="41"/>
      <c r="JUR1006" s="41"/>
      <c r="JUS1006" s="41"/>
      <c r="JUT1006" s="41"/>
      <c r="JUU1006" s="41"/>
      <c r="JUV1006" s="41"/>
      <c r="JUW1006" s="41"/>
      <c r="JUX1006" s="41"/>
      <c r="JUY1006" s="41"/>
      <c r="JUZ1006" s="41"/>
      <c r="JVA1006" s="41"/>
      <c r="JVB1006" s="41"/>
      <c r="JVC1006" s="41"/>
      <c r="JVD1006" s="41"/>
      <c r="JVE1006" s="41"/>
      <c r="JVF1006" s="41"/>
      <c r="JVG1006" s="41"/>
      <c r="JVH1006" s="41"/>
      <c r="JVI1006" s="41"/>
      <c r="JVJ1006" s="41"/>
      <c r="JVK1006" s="41"/>
      <c r="JVL1006" s="41"/>
      <c r="JVM1006" s="41"/>
      <c r="JVN1006" s="41"/>
      <c r="JVO1006" s="41"/>
      <c r="JVP1006" s="41"/>
      <c r="JVQ1006" s="41"/>
      <c r="JVR1006" s="41"/>
      <c r="JVS1006" s="41"/>
      <c r="JVT1006" s="41"/>
      <c r="JVU1006" s="41"/>
      <c r="JVV1006" s="41"/>
      <c r="JVW1006" s="41"/>
      <c r="JVX1006" s="41"/>
      <c r="JVY1006" s="41"/>
      <c r="JVZ1006" s="41"/>
      <c r="JWA1006" s="41"/>
      <c r="JWB1006" s="41"/>
      <c r="JWC1006" s="41"/>
      <c r="JWD1006" s="41"/>
      <c r="JWE1006" s="41"/>
      <c r="JWF1006" s="41"/>
      <c r="JWG1006" s="41"/>
      <c r="JWH1006" s="41"/>
      <c r="JWI1006" s="41"/>
      <c r="JWJ1006" s="41"/>
      <c r="JWK1006" s="41"/>
      <c r="JWL1006" s="41"/>
      <c r="JWM1006" s="41"/>
      <c r="JWN1006" s="41"/>
      <c r="JWO1006" s="41"/>
      <c r="JWP1006" s="41"/>
      <c r="JWQ1006" s="41"/>
      <c r="JWR1006" s="41"/>
      <c r="JWS1006" s="41"/>
      <c r="JWT1006" s="41"/>
      <c r="JWU1006" s="41"/>
      <c r="JWV1006" s="41"/>
      <c r="JWW1006" s="41"/>
      <c r="JWX1006" s="41"/>
      <c r="JWY1006" s="41"/>
      <c r="JWZ1006" s="41"/>
      <c r="JXA1006" s="41"/>
      <c r="JXB1006" s="41"/>
      <c r="JXC1006" s="41"/>
      <c r="JXD1006" s="41"/>
      <c r="JXE1006" s="41"/>
      <c r="JXF1006" s="41"/>
      <c r="JXG1006" s="41"/>
      <c r="JXH1006" s="41"/>
      <c r="JXI1006" s="41"/>
      <c r="JXJ1006" s="41"/>
      <c r="JXK1006" s="41"/>
      <c r="JXL1006" s="41"/>
      <c r="JXM1006" s="41"/>
      <c r="JXN1006" s="41"/>
      <c r="JXO1006" s="41"/>
      <c r="JXP1006" s="41"/>
      <c r="JXQ1006" s="41"/>
      <c r="JXR1006" s="41"/>
      <c r="JXS1006" s="41"/>
      <c r="JXT1006" s="41"/>
      <c r="JXU1006" s="41"/>
      <c r="JXV1006" s="41"/>
      <c r="JXW1006" s="41"/>
      <c r="JXX1006" s="41"/>
      <c r="JXY1006" s="41"/>
      <c r="JXZ1006" s="41"/>
      <c r="JYA1006" s="41"/>
      <c r="JYB1006" s="41"/>
      <c r="JYC1006" s="41"/>
      <c r="JYD1006" s="41"/>
      <c r="JYE1006" s="41"/>
      <c r="JYF1006" s="41"/>
      <c r="JYG1006" s="41"/>
      <c r="JYH1006" s="41"/>
      <c r="JYI1006" s="41"/>
      <c r="JYJ1006" s="41"/>
      <c r="JYK1006" s="41"/>
      <c r="JYL1006" s="41"/>
      <c r="JYM1006" s="41"/>
      <c r="JYN1006" s="41"/>
      <c r="JYO1006" s="41"/>
      <c r="JYP1006" s="41"/>
      <c r="JYQ1006" s="41"/>
      <c r="JYR1006" s="41"/>
      <c r="JYS1006" s="41"/>
      <c r="JYT1006" s="41"/>
      <c r="JYU1006" s="41"/>
      <c r="JYV1006" s="41"/>
      <c r="JYW1006" s="41"/>
      <c r="JYX1006" s="41"/>
      <c r="JYY1006" s="41"/>
      <c r="JYZ1006" s="41"/>
      <c r="JZA1006" s="41"/>
      <c r="JZB1006" s="41"/>
      <c r="JZC1006" s="41"/>
      <c r="JZD1006" s="41"/>
      <c r="JZE1006" s="41"/>
      <c r="JZF1006" s="41"/>
      <c r="JZG1006" s="41"/>
      <c r="JZH1006" s="41"/>
      <c r="JZI1006" s="41"/>
      <c r="JZJ1006" s="41"/>
      <c r="JZK1006" s="41"/>
      <c r="JZL1006" s="41"/>
      <c r="JZM1006" s="41"/>
      <c r="JZN1006" s="41"/>
      <c r="JZO1006" s="41"/>
      <c r="JZP1006" s="41"/>
      <c r="JZQ1006" s="41"/>
      <c r="JZR1006" s="41"/>
      <c r="JZS1006" s="41"/>
      <c r="JZT1006" s="41"/>
      <c r="JZU1006" s="41"/>
      <c r="JZV1006" s="41"/>
      <c r="JZW1006" s="41"/>
      <c r="JZX1006" s="41"/>
      <c r="JZY1006" s="41"/>
      <c r="JZZ1006" s="41"/>
      <c r="KAA1006" s="41"/>
      <c r="KAB1006" s="41"/>
      <c r="KAC1006" s="41"/>
      <c r="KAD1006" s="41"/>
      <c r="KAE1006" s="41"/>
      <c r="KAF1006" s="41"/>
      <c r="KAG1006" s="41"/>
      <c r="KAH1006" s="41"/>
      <c r="KAI1006" s="41"/>
      <c r="KAJ1006" s="41"/>
      <c r="KAK1006" s="41"/>
      <c r="KAL1006" s="41"/>
      <c r="KAM1006" s="41"/>
      <c r="KAN1006" s="41"/>
      <c r="KAO1006" s="41"/>
      <c r="KAP1006" s="41"/>
      <c r="KAQ1006" s="41"/>
      <c r="KAR1006" s="41"/>
      <c r="KAS1006" s="41"/>
      <c r="KAT1006" s="41"/>
      <c r="KAU1006" s="41"/>
      <c r="KAV1006" s="41"/>
      <c r="KAW1006" s="41"/>
      <c r="KAX1006" s="41"/>
      <c r="KAY1006" s="41"/>
      <c r="KAZ1006" s="41"/>
      <c r="KBA1006" s="41"/>
      <c r="KBB1006" s="41"/>
      <c r="KBC1006" s="41"/>
      <c r="KBD1006" s="41"/>
      <c r="KBE1006" s="41"/>
      <c r="KBF1006" s="41"/>
      <c r="KBG1006" s="41"/>
      <c r="KBH1006" s="41"/>
      <c r="KBI1006" s="41"/>
      <c r="KBJ1006" s="41"/>
      <c r="KBK1006" s="41"/>
      <c r="KBL1006" s="41"/>
      <c r="KBM1006" s="41"/>
      <c r="KBN1006" s="41"/>
      <c r="KBO1006" s="41"/>
      <c r="KBP1006" s="41"/>
      <c r="KBQ1006" s="41"/>
      <c r="KBR1006" s="41"/>
      <c r="KBS1006" s="41"/>
      <c r="KBT1006" s="41"/>
      <c r="KBU1006" s="41"/>
      <c r="KBV1006" s="41"/>
      <c r="KBW1006" s="41"/>
      <c r="KBX1006" s="41"/>
      <c r="KBY1006" s="41"/>
      <c r="KBZ1006" s="41"/>
      <c r="KCA1006" s="41"/>
      <c r="KCB1006" s="41"/>
      <c r="KCC1006" s="41"/>
      <c r="KCD1006" s="41"/>
      <c r="KCE1006" s="41"/>
      <c r="KCF1006" s="41"/>
      <c r="KCG1006" s="41"/>
      <c r="KCH1006" s="41"/>
      <c r="KCI1006" s="41"/>
      <c r="KCJ1006" s="41"/>
      <c r="KCK1006" s="41"/>
      <c r="KCL1006" s="41"/>
      <c r="KCM1006" s="41"/>
      <c r="KCN1006" s="41"/>
      <c r="KCO1006" s="41"/>
      <c r="KCP1006" s="41"/>
      <c r="KCQ1006" s="41"/>
      <c r="KCR1006" s="41"/>
      <c r="KCS1006" s="41"/>
      <c r="KCT1006" s="41"/>
      <c r="KCU1006" s="41"/>
      <c r="KCV1006" s="41"/>
      <c r="KCW1006" s="41"/>
      <c r="KCX1006" s="41"/>
      <c r="KCY1006" s="41"/>
      <c r="KCZ1006" s="41"/>
      <c r="KDA1006" s="41"/>
      <c r="KDB1006" s="41"/>
      <c r="KDC1006" s="41"/>
      <c r="KDD1006" s="41"/>
      <c r="KDE1006" s="41"/>
      <c r="KDF1006" s="41"/>
      <c r="KDG1006" s="41"/>
      <c r="KDH1006" s="41"/>
      <c r="KDI1006" s="41"/>
      <c r="KDJ1006" s="41"/>
      <c r="KDK1006" s="41"/>
      <c r="KDL1006" s="41"/>
      <c r="KDM1006" s="41"/>
      <c r="KDN1006" s="41"/>
      <c r="KDO1006" s="41"/>
      <c r="KDP1006" s="41"/>
      <c r="KDQ1006" s="41"/>
      <c r="KDR1006" s="41"/>
      <c r="KDS1006" s="41"/>
      <c r="KDT1006" s="41"/>
      <c r="KDU1006" s="41"/>
      <c r="KDV1006" s="41"/>
      <c r="KDW1006" s="41"/>
      <c r="KDX1006" s="41"/>
      <c r="KDY1006" s="41"/>
      <c r="KDZ1006" s="41"/>
      <c r="KEA1006" s="41"/>
      <c r="KEB1006" s="41"/>
      <c r="KEC1006" s="41"/>
      <c r="KED1006" s="41"/>
      <c r="KEE1006" s="41"/>
      <c r="KEF1006" s="41"/>
      <c r="KEG1006" s="41"/>
      <c r="KEH1006" s="41"/>
      <c r="KEI1006" s="41"/>
      <c r="KEJ1006" s="41"/>
      <c r="KEK1006" s="41"/>
      <c r="KEL1006" s="41"/>
      <c r="KEM1006" s="41"/>
      <c r="KEN1006" s="41"/>
      <c r="KEO1006" s="41"/>
      <c r="KEP1006" s="41"/>
      <c r="KEQ1006" s="41"/>
      <c r="KER1006" s="41"/>
      <c r="KES1006" s="41"/>
      <c r="KET1006" s="41"/>
      <c r="KEU1006" s="41"/>
      <c r="KEV1006" s="41"/>
      <c r="KEW1006" s="41"/>
      <c r="KEX1006" s="41"/>
      <c r="KEY1006" s="41"/>
      <c r="KEZ1006" s="41"/>
      <c r="KFA1006" s="41"/>
      <c r="KFB1006" s="41"/>
      <c r="KFC1006" s="41"/>
      <c r="KFD1006" s="41"/>
      <c r="KFE1006" s="41"/>
      <c r="KFF1006" s="41"/>
      <c r="KFG1006" s="41"/>
      <c r="KFH1006" s="41"/>
      <c r="KFI1006" s="41"/>
      <c r="KFJ1006" s="41"/>
      <c r="KFK1006" s="41"/>
      <c r="KFL1006" s="41"/>
      <c r="KFM1006" s="41"/>
      <c r="KFN1006" s="41"/>
      <c r="KFO1006" s="41"/>
      <c r="KFP1006" s="41"/>
      <c r="KFQ1006" s="41"/>
      <c r="KFR1006" s="41"/>
      <c r="KFS1006" s="41"/>
      <c r="KFT1006" s="41"/>
      <c r="KFU1006" s="41"/>
      <c r="KFV1006" s="41"/>
      <c r="KFW1006" s="41"/>
      <c r="KFX1006" s="41"/>
      <c r="KFY1006" s="41"/>
      <c r="KFZ1006" s="41"/>
      <c r="KGA1006" s="41"/>
      <c r="KGB1006" s="41"/>
      <c r="KGC1006" s="41"/>
      <c r="KGD1006" s="41"/>
      <c r="KGE1006" s="41"/>
      <c r="KGF1006" s="41"/>
      <c r="KGG1006" s="41"/>
      <c r="KGH1006" s="41"/>
      <c r="KGI1006" s="41"/>
      <c r="KGJ1006" s="41"/>
      <c r="KGK1006" s="41"/>
      <c r="KGL1006" s="41"/>
      <c r="KGM1006" s="41"/>
      <c r="KGN1006" s="41"/>
      <c r="KGO1006" s="41"/>
      <c r="KGP1006" s="41"/>
      <c r="KGQ1006" s="41"/>
      <c r="KGR1006" s="41"/>
      <c r="KGS1006" s="41"/>
      <c r="KGT1006" s="41"/>
      <c r="KGU1006" s="41"/>
      <c r="KGV1006" s="41"/>
      <c r="KGW1006" s="41"/>
      <c r="KGX1006" s="41"/>
      <c r="KGY1006" s="41"/>
      <c r="KGZ1006" s="41"/>
      <c r="KHA1006" s="41"/>
      <c r="KHB1006" s="41"/>
      <c r="KHC1006" s="41"/>
      <c r="KHD1006" s="41"/>
      <c r="KHE1006" s="41"/>
      <c r="KHF1006" s="41"/>
      <c r="KHG1006" s="41"/>
      <c r="KHH1006" s="41"/>
      <c r="KHI1006" s="41"/>
      <c r="KHJ1006" s="41"/>
      <c r="KHK1006" s="41"/>
      <c r="KHL1006" s="41"/>
      <c r="KHM1006" s="41"/>
      <c r="KHN1006" s="41"/>
      <c r="KHO1006" s="41"/>
      <c r="KHP1006" s="41"/>
      <c r="KHQ1006" s="41"/>
      <c r="KHR1006" s="41"/>
      <c r="KHS1006" s="41"/>
      <c r="KHT1006" s="41"/>
      <c r="KHU1006" s="41"/>
      <c r="KHV1006" s="41"/>
      <c r="KHW1006" s="41"/>
      <c r="KHX1006" s="41"/>
      <c r="KHY1006" s="41"/>
      <c r="KHZ1006" s="41"/>
      <c r="KIA1006" s="41"/>
      <c r="KIB1006" s="41"/>
      <c r="KIC1006" s="41"/>
      <c r="KID1006" s="41"/>
      <c r="KIE1006" s="41"/>
      <c r="KIF1006" s="41"/>
      <c r="KIG1006" s="41"/>
      <c r="KIH1006" s="41"/>
      <c r="KII1006" s="41"/>
      <c r="KIJ1006" s="41"/>
      <c r="KIK1006" s="41"/>
      <c r="KIL1006" s="41"/>
      <c r="KIM1006" s="41"/>
      <c r="KIN1006" s="41"/>
      <c r="KIO1006" s="41"/>
      <c r="KIP1006" s="41"/>
      <c r="KIQ1006" s="41"/>
      <c r="KIR1006" s="41"/>
      <c r="KIS1006" s="41"/>
      <c r="KIT1006" s="41"/>
      <c r="KIU1006" s="41"/>
      <c r="KIV1006" s="41"/>
      <c r="KIW1006" s="41"/>
      <c r="KIX1006" s="41"/>
      <c r="KIY1006" s="41"/>
      <c r="KIZ1006" s="41"/>
      <c r="KJA1006" s="41"/>
      <c r="KJB1006" s="41"/>
      <c r="KJC1006" s="41"/>
      <c r="KJD1006" s="41"/>
      <c r="KJE1006" s="41"/>
      <c r="KJF1006" s="41"/>
      <c r="KJG1006" s="41"/>
      <c r="KJH1006" s="41"/>
      <c r="KJI1006" s="41"/>
      <c r="KJJ1006" s="41"/>
      <c r="KJK1006" s="41"/>
      <c r="KJL1006" s="41"/>
      <c r="KJM1006" s="41"/>
      <c r="KJN1006" s="41"/>
      <c r="KJO1006" s="41"/>
      <c r="KJP1006" s="41"/>
      <c r="KJQ1006" s="41"/>
      <c r="KJR1006" s="41"/>
      <c r="KJS1006" s="41"/>
      <c r="KJT1006" s="41"/>
      <c r="KJU1006" s="41"/>
      <c r="KJV1006" s="41"/>
      <c r="KJW1006" s="41"/>
      <c r="KJX1006" s="41"/>
      <c r="KJY1006" s="41"/>
      <c r="KJZ1006" s="41"/>
      <c r="KKA1006" s="41"/>
      <c r="KKB1006" s="41"/>
      <c r="KKC1006" s="41"/>
      <c r="KKD1006" s="41"/>
      <c r="KKE1006" s="41"/>
      <c r="KKF1006" s="41"/>
      <c r="KKG1006" s="41"/>
      <c r="KKH1006" s="41"/>
      <c r="KKI1006" s="41"/>
      <c r="KKJ1006" s="41"/>
      <c r="KKK1006" s="41"/>
      <c r="KKL1006" s="41"/>
      <c r="KKM1006" s="41"/>
      <c r="KKN1006" s="41"/>
      <c r="KKO1006" s="41"/>
      <c r="KKP1006" s="41"/>
      <c r="KKQ1006" s="41"/>
      <c r="KKR1006" s="41"/>
      <c r="KKS1006" s="41"/>
      <c r="KKT1006" s="41"/>
      <c r="KKU1006" s="41"/>
      <c r="KKV1006" s="41"/>
      <c r="KKW1006" s="41"/>
      <c r="KKX1006" s="41"/>
      <c r="KKY1006" s="41"/>
      <c r="KKZ1006" s="41"/>
      <c r="KLA1006" s="41"/>
      <c r="KLB1006" s="41"/>
      <c r="KLC1006" s="41"/>
      <c r="KLD1006" s="41"/>
      <c r="KLE1006" s="41"/>
      <c r="KLF1006" s="41"/>
      <c r="KLG1006" s="41"/>
      <c r="KLH1006" s="41"/>
      <c r="KLI1006" s="41"/>
      <c r="KLJ1006" s="41"/>
      <c r="KLK1006" s="41"/>
      <c r="KLL1006" s="41"/>
      <c r="KLM1006" s="41"/>
      <c r="KLN1006" s="41"/>
      <c r="KLO1006" s="41"/>
      <c r="KLP1006" s="41"/>
      <c r="KLQ1006" s="41"/>
      <c r="KLR1006" s="41"/>
      <c r="KLS1006" s="41"/>
      <c r="KLT1006" s="41"/>
      <c r="KLU1006" s="41"/>
      <c r="KLV1006" s="41"/>
      <c r="KLW1006" s="41"/>
      <c r="KLX1006" s="41"/>
      <c r="KLY1006" s="41"/>
      <c r="KLZ1006" s="41"/>
      <c r="KMA1006" s="41"/>
      <c r="KMB1006" s="41"/>
      <c r="KMC1006" s="41"/>
      <c r="KMD1006" s="41"/>
      <c r="KME1006" s="41"/>
      <c r="KMF1006" s="41"/>
      <c r="KMG1006" s="41"/>
      <c r="KMH1006" s="41"/>
      <c r="KMI1006" s="41"/>
      <c r="KMJ1006" s="41"/>
      <c r="KMK1006" s="41"/>
      <c r="KML1006" s="41"/>
      <c r="KMM1006" s="41"/>
      <c r="KMN1006" s="41"/>
      <c r="KMO1006" s="41"/>
      <c r="KMP1006" s="41"/>
      <c r="KMQ1006" s="41"/>
      <c r="KMR1006" s="41"/>
      <c r="KMS1006" s="41"/>
      <c r="KMT1006" s="41"/>
      <c r="KMU1006" s="41"/>
      <c r="KMV1006" s="41"/>
      <c r="KMW1006" s="41"/>
      <c r="KMX1006" s="41"/>
      <c r="KMY1006" s="41"/>
      <c r="KMZ1006" s="41"/>
      <c r="KNA1006" s="41"/>
      <c r="KNB1006" s="41"/>
      <c r="KNC1006" s="41"/>
      <c r="KND1006" s="41"/>
      <c r="KNE1006" s="41"/>
      <c r="KNF1006" s="41"/>
      <c r="KNG1006" s="41"/>
      <c r="KNH1006" s="41"/>
      <c r="KNI1006" s="41"/>
      <c r="KNJ1006" s="41"/>
      <c r="KNK1006" s="41"/>
      <c r="KNL1006" s="41"/>
      <c r="KNM1006" s="41"/>
      <c r="KNN1006" s="41"/>
      <c r="KNO1006" s="41"/>
      <c r="KNP1006" s="41"/>
      <c r="KNQ1006" s="41"/>
      <c r="KNR1006" s="41"/>
      <c r="KNS1006" s="41"/>
      <c r="KNT1006" s="41"/>
      <c r="KNU1006" s="41"/>
      <c r="KNV1006" s="41"/>
      <c r="KNW1006" s="41"/>
      <c r="KNX1006" s="41"/>
      <c r="KNY1006" s="41"/>
      <c r="KNZ1006" s="41"/>
      <c r="KOA1006" s="41"/>
      <c r="KOB1006" s="41"/>
      <c r="KOC1006" s="41"/>
      <c r="KOD1006" s="41"/>
      <c r="KOE1006" s="41"/>
      <c r="KOF1006" s="41"/>
      <c r="KOG1006" s="41"/>
      <c r="KOH1006" s="41"/>
      <c r="KOI1006" s="41"/>
      <c r="KOJ1006" s="41"/>
      <c r="KOK1006" s="41"/>
      <c r="KOL1006" s="41"/>
      <c r="KOM1006" s="41"/>
      <c r="KON1006" s="41"/>
      <c r="KOO1006" s="41"/>
      <c r="KOP1006" s="41"/>
      <c r="KOQ1006" s="41"/>
      <c r="KOR1006" s="41"/>
      <c r="KOS1006" s="41"/>
      <c r="KOT1006" s="41"/>
      <c r="KOU1006" s="41"/>
      <c r="KOV1006" s="41"/>
      <c r="KOW1006" s="41"/>
      <c r="KOX1006" s="41"/>
      <c r="KOY1006" s="41"/>
      <c r="KOZ1006" s="41"/>
      <c r="KPA1006" s="41"/>
      <c r="KPB1006" s="41"/>
      <c r="KPC1006" s="41"/>
      <c r="KPD1006" s="41"/>
      <c r="KPE1006" s="41"/>
      <c r="KPF1006" s="41"/>
      <c r="KPG1006" s="41"/>
      <c r="KPH1006" s="41"/>
      <c r="KPI1006" s="41"/>
      <c r="KPJ1006" s="41"/>
      <c r="KPK1006" s="41"/>
      <c r="KPL1006" s="41"/>
      <c r="KPM1006" s="41"/>
      <c r="KPN1006" s="41"/>
      <c r="KPO1006" s="41"/>
      <c r="KPP1006" s="41"/>
      <c r="KPQ1006" s="41"/>
      <c r="KPR1006" s="41"/>
      <c r="KPS1006" s="41"/>
      <c r="KPT1006" s="41"/>
      <c r="KPU1006" s="41"/>
      <c r="KPV1006" s="41"/>
      <c r="KPW1006" s="41"/>
      <c r="KPX1006" s="41"/>
      <c r="KPY1006" s="41"/>
      <c r="KPZ1006" s="41"/>
      <c r="KQA1006" s="41"/>
      <c r="KQB1006" s="41"/>
      <c r="KQC1006" s="41"/>
      <c r="KQD1006" s="41"/>
      <c r="KQE1006" s="41"/>
      <c r="KQF1006" s="41"/>
      <c r="KQG1006" s="41"/>
      <c r="KQH1006" s="41"/>
      <c r="KQI1006" s="41"/>
      <c r="KQJ1006" s="41"/>
      <c r="KQK1006" s="41"/>
      <c r="KQL1006" s="41"/>
      <c r="KQM1006" s="41"/>
      <c r="KQN1006" s="41"/>
      <c r="KQO1006" s="41"/>
      <c r="KQP1006" s="41"/>
      <c r="KQQ1006" s="41"/>
      <c r="KQR1006" s="41"/>
      <c r="KQS1006" s="41"/>
      <c r="KQT1006" s="41"/>
      <c r="KQU1006" s="41"/>
      <c r="KQV1006" s="41"/>
      <c r="KQW1006" s="41"/>
      <c r="KQX1006" s="41"/>
      <c r="KQY1006" s="41"/>
      <c r="KQZ1006" s="41"/>
      <c r="KRA1006" s="41"/>
      <c r="KRB1006" s="41"/>
      <c r="KRC1006" s="41"/>
      <c r="KRD1006" s="41"/>
      <c r="KRE1006" s="41"/>
      <c r="KRF1006" s="41"/>
      <c r="KRG1006" s="41"/>
      <c r="KRH1006" s="41"/>
      <c r="KRI1006" s="41"/>
      <c r="KRJ1006" s="41"/>
      <c r="KRK1006" s="41"/>
      <c r="KRL1006" s="41"/>
      <c r="KRM1006" s="41"/>
      <c r="KRN1006" s="41"/>
      <c r="KRO1006" s="41"/>
      <c r="KRP1006" s="41"/>
      <c r="KRQ1006" s="41"/>
      <c r="KRR1006" s="41"/>
      <c r="KRS1006" s="41"/>
      <c r="KRT1006" s="41"/>
      <c r="KRU1006" s="41"/>
      <c r="KRV1006" s="41"/>
      <c r="KRW1006" s="41"/>
      <c r="KRX1006" s="41"/>
      <c r="KRY1006" s="41"/>
      <c r="KRZ1006" s="41"/>
      <c r="KSA1006" s="41"/>
      <c r="KSB1006" s="41"/>
      <c r="KSC1006" s="41"/>
      <c r="KSD1006" s="41"/>
      <c r="KSE1006" s="41"/>
      <c r="KSF1006" s="41"/>
      <c r="KSG1006" s="41"/>
      <c r="KSH1006" s="41"/>
      <c r="KSI1006" s="41"/>
      <c r="KSJ1006" s="41"/>
      <c r="KSK1006" s="41"/>
      <c r="KSL1006" s="41"/>
      <c r="KSM1006" s="41"/>
      <c r="KSN1006" s="41"/>
      <c r="KSO1006" s="41"/>
      <c r="KSP1006" s="41"/>
      <c r="KSQ1006" s="41"/>
      <c r="KSR1006" s="41"/>
      <c r="KSS1006" s="41"/>
      <c r="KST1006" s="41"/>
      <c r="KSU1006" s="41"/>
      <c r="KSV1006" s="41"/>
      <c r="KSW1006" s="41"/>
      <c r="KSX1006" s="41"/>
      <c r="KSY1006" s="41"/>
      <c r="KSZ1006" s="41"/>
      <c r="KTA1006" s="41"/>
      <c r="KTB1006" s="41"/>
      <c r="KTC1006" s="41"/>
      <c r="KTD1006" s="41"/>
      <c r="KTE1006" s="41"/>
      <c r="KTF1006" s="41"/>
      <c r="KTG1006" s="41"/>
      <c r="KTH1006" s="41"/>
      <c r="KTI1006" s="41"/>
      <c r="KTJ1006" s="41"/>
      <c r="KTK1006" s="41"/>
      <c r="KTL1006" s="41"/>
      <c r="KTM1006" s="41"/>
      <c r="KTN1006" s="41"/>
      <c r="KTO1006" s="41"/>
      <c r="KTP1006" s="41"/>
      <c r="KTQ1006" s="41"/>
      <c r="KTR1006" s="41"/>
      <c r="KTS1006" s="41"/>
      <c r="KTT1006" s="41"/>
      <c r="KTU1006" s="41"/>
      <c r="KTV1006" s="41"/>
      <c r="KTW1006" s="41"/>
      <c r="KTX1006" s="41"/>
      <c r="KTY1006" s="41"/>
      <c r="KTZ1006" s="41"/>
      <c r="KUA1006" s="41"/>
      <c r="KUB1006" s="41"/>
      <c r="KUC1006" s="41"/>
      <c r="KUD1006" s="41"/>
      <c r="KUE1006" s="41"/>
      <c r="KUF1006" s="41"/>
      <c r="KUG1006" s="41"/>
      <c r="KUH1006" s="41"/>
      <c r="KUI1006" s="41"/>
      <c r="KUJ1006" s="41"/>
      <c r="KUK1006" s="41"/>
      <c r="KUL1006" s="41"/>
      <c r="KUM1006" s="41"/>
      <c r="KUN1006" s="41"/>
      <c r="KUO1006" s="41"/>
      <c r="KUP1006" s="41"/>
      <c r="KUQ1006" s="41"/>
      <c r="KUR1006" s="41"/>
      <c r="KUS1006" s="41"/>
      <c r="KUT1006" s="41"/>
      <c r="KUU1006" s="41"/>
      <c r="KUV1006" s="41"/>
      <c r="KUW1006" s="41"/>
      <c r="KUX1006" s="41"/>
      <c r="KUY1006" s="41"/>
      <c r="KUZ1006" s="41"/>
      <c r="KVA1006" s="41"/>
      <c r="KVB1006" s="41"/>
      <c r="KVC1006" s="41"/>
      <c r="KVD1006" s="41"/>
      <c r="KVE1006" s="41"/>
      <c r="KVF1006" s="41"/>
      <c r="KVG1006" s="41"/>
      <c r="KVH1006" s="41"/>
      <c r="KVI1006" s="41"/>
      <c r="KVJ1006" s="41"/>
      <c r="KVK1006" s="41"/>
      <c r="KVL1006" s="41"/>
      <c r="KVM1006" s="41"/>
      <c r="KVN1006" s="41"/>
      <c r="KVO1006" s="41"/>
      <c r="KVP1006" s="41"/>
      <c r="KVQ1006" s="41"/>
      <c r="KVR1006" s="41"/>
      <c r="KVS1006" s="41"/>
      <c r="KVT1006" s="41"/>
      <c r="KVU1006" s="41"/>
      <c r="KVV1006" s="41"/>
      <c r="KVW1006" s="41"/>
      <c r="KVX1006" s="41"/>
      <c r="KVY1006" s="41"/>
      <c r="KVZ1006" s="41"/>
      <c r="KWA1006" s="41"/>
      <c r="KWB1006" s="41"/>
      <c r="KWC1006" s="41"/>
      <c r="KWD1006" s="41"/>
      <c r="KWE1006" s="41"/>
      <c r="KWF1006" s="41"/>
      <c r="KWG1006" s="41"/>
      <c r="KWH1006" s="41"/>
      <c r="KWI1006" s="41"/>
      <c r="KWJ1006" s="41"/>
      <c r="KWK1006" s="41"/>
      <c r="KWL1006" s="41"/>
      <c r="KWM1006" s="41"/>
      <c r="KWN1006" s="41"/>
      <c r="KWO1006" s="41"/>
      <c r="KWP1006" s="41"/>
      <c r="KWQ1006" s="41"/>
      <c r="KWR1006" s="41"/>
      <c r="KWS1006" s="41"/>
      <c r="KWT1006" s="41"/>
      <c r="KWU1006" s="41"/>
      <c r="KWV1006" s="41"/>
      <c r="KWW1006" s="41"/>
      <c r="KWX1006" s="41"/>
      <c r="KWY1006" s="41"/>
      <c r="KWZ1006" s="41"/>
      <c r="KXA1006" s="41"/>
      <c r="KXB1006" s="41"/>
      <c r="KXC1006" s="41"/>
      <c r="KXD1006" s="41"/>
      <c r="KXE1006" s="41"/>
      <c r="KXF1006" s="41"/>
      <c r="KXG1006" s="41"/>
      <c r="KXH1006" s="41"/>
      <c r="KXI1006" s="41"/>
      <c r="KXJ1006" s="41"/>
      <c r="KXK1006" s="41"/>
      <c r="KXL1006" s="41"/>
      <c r="KXM1006" s="41"/>
      <c r="KXN1006" s="41"/>
      <c r="KXO1006" s="41"/>
      <c r="KXP1006" s="41"/>
      <c r="KXQ1006" s="41"/>
      <c r="KXR1006" s="41"/>
      <c r="KXS1006" s="41"/>
      <c r="KXT1006" s="41"/>
      <c r="KXU1006" s="41"/>
      <c r="KXV1006" s="41"/>
      <c r="KXW1006" s="41"/>
      <c r="KXX1006" s="41"/>
      <c r="KXY1006" s="41"/>
      <c r="KXZ1006" s="41"/>
      <c r="KYA1006" s="41"/>
      <c r="KYB1006" s="41"/>
      <c r="KYC1006" s="41"/>
      <c r="KYD1006" s="41"/>
      <c r="KYE1006" s="41"/>
      <c r="KYF1006" s="41"/>
      <c r="KYG1006" s="41"/>
      <c r="KYH1006" s="41"/>
      <c r="KYI1006" s="41"/>
      <c r="KYJ1006" s="41"/>
      <c r="KYK1006" s="41"/>
      <c r="KYL1006" s="41"/>
      <c r="KYM1006" s="41"/>
      <c r="KYN1006" s="41"/>
      <c r="KYO1006" s="41"/>
      <c r="KYP1006" s="41"/>
      <c r="KYQ1006" s="41"/>
      <c r="KYR1006" s="41"/>
      <c r="KYS1006" s="41"/>
      <c r="KYT1006" s="41"/>
      <c r="KYU1006" s="41"/>
      <c r="KYV1006" s="41"/>
      <c r="KYW1006" s="41"/>
      <c r="KYX1006" s="41"/>
      <c r="KYY1006" s="41"/>
      <c r="KYZ1006" s="41"/>
      <c r="KZA1006" s="41"/>
      <c r="KZB1006" s="41"/>
      <c r="KZC1006" s="41"/>
      <c r="KZD1006" s="41"/>
      <c r="KZE1006" s="41"/>
      <c r="KZF1006" s="41"/>
      <c r="KZG1006" s="41"/>
      <c r="KZH1006" s="41"/>
      <c r="KZI1006" s="41"/>
      <c r="KZJ1006" s="41"/>
      <c r="KZK1006" s="41"/>
      <c r="KZL1006" s="41"/>
      <c r="KZM1006" s="41"/>
      <c r="KZN1006" s="41"/>
      <c r="KZO1006" s="41"/>
      <c r="KZP1006" s="41"/>
      <c r="KZQ1006" s="41"/>
      <c r="KZR1006" s="41"/>
      <c r="KZS1006" s="41"/>
      <c r="KZT1006" s="41"/>
      <c r="KZU1006" s="41"/>
      <c r="KZV1006" s="41"/>
      <c r="KZW1006" s="41"/>
      <c r="KZX1006" s="41"/>
      <c r="KZY1006" s="41"/>
      <c r="KZZ1006" s="41"/>
      <c r="LAA1006" s="41"/>
      <c r="LAB1006" s="41"/>
      <c r="LAC1006" s="41"/>
      <c r="LAD1006" s="41"/>
      <c r="LAE1006" s="41"/>
      <c r="LAF1006" s="41"/>
      <c r="LAG1006" s="41"/>
      <c r="LAH1006" s="41"/>
      <c r="LAI1006" s="41"/>
      <c r="LAJ1006" s="41"/>
      <c r="LAK1006" s="41"/>
      <c r="LAL1006" s="41"/>
      <c r="LAM1006" s="41"/>
      <c r="LAN1006" s="41"/>
      <c r="LAO1006" s="41"/>
      <c r="LAP1006" s="41"/>
      <c r="LAQ1006" s="41"/>
      <c r="LAR1006" s="41"/>
      <c r="LAS1006" s="41"/>
      <c r="LAT1006" s="41"/>
      <c r="LAU1006" s="41"/>
      <c r="LAV1006" s="41"/>
      <c r="LAW1006" s="41"/>
      <c r="LAX1006" s="41"/>
      <c r="LAY1006" s="41"/>
      <c r="LAZ1006" s="41"/>
      <c r="LBA1006" s="41"/>
      <c r="LBB1006" s="41"/>
      <c r="LBC1006" s="41"/>
      <c r="LBD1006" s="41"/>
      <c r="LBE1006" s="41"/>
      <c r="LBF1006" s="41"/>
      <c r="LBG1006" s="41"/>
      <c r="LBH1006" s="41"/>
      <c r="LBI1006" s="41"/>
      <c r="LBJ1006" s="41"/>
      <c r="LBK1006" s="41"/>
      <c r="LBL1006" s="41"/>
      <c r="LBM1006" s="41"/>
      <c r="LBN1006" s="41"/>
      <c r="LBO1006" s="41"/>
      <c r="LBP1006" s="41"/>
      <c r="LBQ1006" s="41"/>
      <c r="LBR1006" s="41"/>
      <c r="LBS1006" s="41"/>
      <c r="LBT1006" s="41"/>
      <c r="LBU1006" s="41"/>
      <c r="LBV1006" s="41"/>
      <c r="LBW1006" s="41"/>
      <c r="LBX1006" s="41"/>
      <c r="LBY1006" s="41"/>
      <c r="LBZ1006" s="41"/>
      <c r="LCA1006" s="41"/>
      <c r="LCB1006" s="41"/>
      <c r="LCC1006" s="41"/>
      <c r="LCD1006" s="41"/>
      <c r="LCE1006" s="41"/>
      <c r="LCF1006" s="41"/>
      <c r="LCG1006" s="41"/>
      <c r="LCH1006" s="41"/>
      <c r="LCI1006" s="41"/>
      <c r="LCJ1006" s="41"/>
      <c r="LCK1006" s="41"/>
      <c r="LCL1006" s="41"/>
      <c r="LCM1006" s="41"/>
      <c r="LCN1006" s="41"/>
      <c r="LCO1006" s="41"/>
      <c r="LCP1006" s="41"/>
      <c r="LCQ1006" s="41"/>
      <c r="LCR1006" s="41"/>
      <c r="LCS1006" s="41"/>
      <c r="LCT1006" s="41"/>
      <c r="LCU1006" s="41"/>
      <c r="LCV1006" s="41"/>
      <c r="LCW1006" s="41"/>
      <c r="LCX1006" s="41"/>
      <c r="LCY1006" s="41"/>
      <c r="LCZ1006" s="41"/>
      <c r="LDA1006" s="41"/>
      <c r="LDB1006" s="41"/>
      <c r="LDC1006" s="41"/>
      <c r="LDD1006" s="41"/>
      <c r="LDE1006" s="41"/>
      <c r="LDF1006" s="41"/>
      <c r="LDG1006" s="41"/>
      <c r="LDH1006" s="41"/>
      <c r="LDI1006" s="41"/>
      <c r="LDJ1006" s="41"/>
      <c r="LDK1006" s="41"/>
      <c r="LDL1006" s="41"/>
      <c r="LDM1006" s="41"/>
      <c r="LDN1006" s="41"/>
      <c r="LDO1006" s="41"/>
      <c r="LDP1006" s="41"/>
      <c r="LDQ1006" s="41"/>
      <c r="LDR1006" s="41"/>
      <c r="LDS1006" s="41"/>
      <c r="LDT1006" s="41"/>
      <c r="LDU1006" s="41"/>
      <c r="LDV1006" s="41"/>
      <c r="LDW1006" s="41"/>
      <c r="LDX1006" s="41"/>
      <c r="LDY1006" s="41"/>
      <c r="LDZ1006" s="41"/>
      <c r="LEA1006" s="41"/>
      <c r="LEB1006" s="41"/>
      <c r="LEC1006" s="41"/>
      <c r="LED1006" s="41"/>
      <c r="LEE1006" s="41"/>
      <c r="LEF1006" s="41"/>
      <c r="LEG1006" s="41"/>
      <c r="LEH1006" s="41"/>
      <c r="LEI1006" s="41"/>
      <c r="LEJ1006" s="41"/>
      <c r="LEK1006" s="41"/>
      <c r="LEL1006" s="41"/>
      <c r="LEM1006" s="41"/>
      <c r="LEN1006" s="41"/>
      <c r="LEO1006" s="41"/>
      <c r="LEP1006" s="41"/>
      <c r="LEQ1006" s="41"/>
      <c r="LER1006" s="41"/>
      <c r="LES1006" s="41"/>
      <c r="LET1006" s="41"/>
      <c r="LEU1006" s="41"/>
      <c r="LEV1006" s="41"/>
      <c r="LEW1006" s="41"/>
      <c r="LEX1006" s="41"/>
      <c r="LEY1006" s="41"/>
      <c r="LEZ1006" s="41"/>
      <c r="LFA1006" s="41"/>
      <c r="LFB1006" s="41"/>
      <c r="LFC1006" s="41"/>
      <c r="LFD1006" s="41"/>
      <c r="LFE1006" s="41"/>
      <c r="LFF1006" s="41"/>
      <c r="LFG1006" s="41"/>
      <c r="LFH1006" s="41"/>
      <c r="LFI1006" s="41"/>
      <c r="LFJ1006" s="41"/>
      <c r="LFK1006" s="41"/>
      <c r="LFL1006" s="41"/>
      <c r="LFM1006" s="41"/>
      <c r="LFN1006" s="41"/>
      <c r="LFO1006" s="41"/>
      <c r="LFP1006" s="41"/>
      <c r="LFQ1006" s="41"/>
      <c r="LFR1006" s="41"/>
      <c r="LFS1006" s="41"/>
      <c r="LFT1006" s="41"/>
      <c r="LFU1006" s="41"/>
      <c r="LFV1006" s="41"/>
      <c r="LFW1006" s="41"/>
      <c r="LFX1006" s="41"/>
      <c r="LFY1006" s="41"/>
      <c r="LFZ1006" s="41"/>
      <c r="LGA1006" s="41"/>
      <c r="LGB1006" s="41"/>
      <c r="LGC1006" s="41"/>
      <c r="LGD1006" s="41"/>
      <c r="LGE1006" s="41"/>
      <c r="LGF1006" s="41"/>
      <c r="LGG1006" s="41"/>
      <c r="LGH1006" s="41"/>
      <c r="LGI1006" s="41"/>
      <c r="LGJ1006" s="41"/>
      <c r="LGK1006" s="41"/>
      <c r="LGL1006" s="41"/>
      <c r="LGM1006" s="41"/>
      <c r="LGN1006" s="41"/>
      <c r="LGO1006" s="41"/>
      <c r="LGP1006" s="41"/>
      <c r="LGQ1006" s="41"/>
      <c r="LGR1006" s="41"/>
      <c r="LGS1006" s="41"/>
      <c r="LGT1006" s="41"/>
      <c r="LGU1006" s="41"/>
      <c r="LGV1006" s="41"/>
      <c r="LGW1006" s="41"/>
      <c r="LGX1006" s="41"/>
      <c r="LGY1006" s="41"/>
      <c r="LGZ1006" s="41"/>
      <c r="LHA1006" s="41"/>
      <c r="LHB1006" s="41"/>
      <c r="LHC1006" s="41"/>
      <c r="LHD1006" s="41"/>
      <c r="LHE1006" s="41"/>
      <c r="LHF1006" s="41"/>
      <c r="LHG1006" s="41"/>
      <c r="LHH1006" s="41"/>
      <c r="LHI1006" s="41"/>
      <c r="LHJ1006" s="41"/>
      <c r="LHK1006" s="41"/>
      <c r="LHL1006" s="41"/>
      <c r="LHM1006" s="41"/>
      <c r="LHN1006" s="41"/>
      <c r="LHO1006" s="41"/>
      <c r="LHP1006" s="41"/>
      <c r="LHQ1006" s="41"/>
      <c r="LHR1006" s="41"/>
      <c r="LHS1006" s="41"/>
      <c r="LHT1006" s="41"/>
      <c r="LHU1006" s="41"/>
      <c r="LHV1006" s="41"/>
      <c r="LHW1006" s="41"/>
      <c r="LHX1006" s="41"/>
      <c r="LHY1006" s="41"/>
      <c r="LHZ1006" s="41"/>
      <c r="LIA1006" s="41"/>
      <c r="LIB1006" s="41"/>
      <c r="LIC1006" s="41"/>
      <c r="LID1006" s="41"/>
      <c r="LIE1006" s="41"/>
      <c r="LIF1006" s="41"/>
      <c r="LIG1006" s="41"/>
      <c r="LIH1006" s="41"/>
      <c r="LII1006" s="41"/>
      <c r="LIJ1006" s="41"/>
      <c r="LIK1006" s="41"/>
      <c r="LIL1006" s="41"/>
      <c r="LIM1006" s="41"/>
      <c r="LIN1006" s="41"/>
      <c r="LIO1006" s="41"/>
      <c r="LIP1006" s="41"/>
      <c r="LIQ1006" s="41"/>
      <c r="LIR1006" s="41"/>
      <c r="LIS1006" s="41"/>
      <c r="LIT1006" s="41"/>
      <c r="LIU1006" s="41"/>
      <c r="LIV1006" s="41"/>
      <c r="LIW1006" s="41"/>
      <c r="LIX1006" s="41"/>
      <c r="LIY1006" s="41"/>
      <c r="LIZ1006" s="41"/>
      <c r="LJA1006" s="41"/>
      <c r="LJB1006" s="41"/>
      <c r="LJC1006" s="41"/>
      <c r="LJD1006" s="41"/>
      <c r="LJE1006" s="41"/>
      <c r="LJF1006" s="41"/>
      <c r="LJG1006" s="41"/>
      <c r="LJH1006" s="41"/>
      <c r="LJI1006" s="41"/>
      <c r="LJJ1006" s="41"/>
      <c r="LJK1006" s="41"/>
      <c r="LJL1006" s="41"/>
      <c r="LJM1006" s="41"/>
      <c r="LJN1006" s="41"/>
      <c r="LJO1006" s="41"/>
      <c r="LJP1006" s="41"/>
      <c r="LJQ1006" s="41"/>
      <c r="LJR1006" s="41"/>
      <c r="LJS1006" s="41"/>
      <c r="LJT1006" s="41"/>
      <c r="LJU1006" s="41"/>
      <c r="LJV1006" s="41"/>
      <c r="LJW1006" s="41"/>
      <c r="LJX1006" s="41"/>
      <c r="LJY1006" s="41"/>
      <c r="LJZ1006" s="41"/>
      <c r="LKA1006" s="41"/>
      <c r="LKB1006" s="41"/>
      <c r="LKC1006" s="41"/>
      <c r="LKD1006" s="41"/>
      <c r="LKE1006" s="41"/>
      <c r="LKF1006" s="41"/>
      <c r="LKG1006" s="41"/>
      <c r="LKH1006" s="41"/>
      <c r="LKI1006" s="41"/>
      <c r="LKJ1006" s="41"/>
      <c r="LKK1006" s="41"/>
      <c r="LKL1006" s="41"/>
      <c r="LKM1006" s="41"/>
      <c r="LKN1006" s="41"/>
      <c r="LKO1006" s="41"/>
      <c r="LKP1006" s="41"/>
      <c r="LKQ1006" s="41"/>
      <c r="LKR1006" s="41"/>
      <c r="LKS1006" s="41"/>
      <c r="LKT1006" s="41"/>
      <c r="LKU1006" s="41"/>
      <c r="LKV1006" s="41"/>
      <c r="LKW1006" s="41"/>
      <c r="LKX1006" s="41"/>
      <c r="LKY1006" s="41"/>
      <c r="LKZ1006" s="41"/>
      <c r="LLA1006" s="41"/>
      <c r="LLB1006" s="41"/>
      <c r="LLC1006" s="41"/>
      <c r="LLD1006" s="41"/>
      <c r="LLE1006" s="41"/>
      <c r="LLF1006" s="41"/>
      <c r="LLG1006" s="41"/>
      <c r="LLH1006" s="41"/>
      <c r="LLI1006" s="41"/>
      <c r="LLJ1006" s="41"/>
      <c r="LLK1006" s="41"/>
      <c r="LLL1006" s="41"/>
      <c r="LLM1006" s="41"/>
      <c r="LLN1006" s="41"/>
      <c r="LLO1006" s="41"/>
      <c r="LLP1006" s="41"/>
      <c r="LLQ1006" s="41"/>
      <c r="LLR1006" s="41"/>
      <c r="LLS1006" s="41"/>
      <c r="LLT1006" s="41"/>
      <c r="LLU1006" s="41"/>
      <c r="LLV1006" s="41"/>
      <c r="LLW1006" s="41"/>
      <c r="LLX1006" s="41"/>
      <c r="LLY1006" s="41"/>
      <c r="LLZ1006" s="41"/>
      <c r="LMA1006" s="41"/>
      <c r="LMB1006" s="41"/>
      <c r="LMC1006" s="41"/>
      <c r="LMD1006" s="41"/>
      <c r="LME1006" s="41"/>
      <c r="LMF1006" s="41"/>
      <c r="LMG1006" s="41"/>
      <c r="LMH1006" s="41"/>
      <c r="LMI1006" s="41"/>
      <c r="LMJ1006" s="41"/>
      <c r="LMK1006" s="41"/>
      <c r="LML1006" s="41"/>
      <c r="LMM1006" s="41"/>
      <c r="LMN1006" s="41"/>
      <c r="LMO1006" s="41"/>
      <c r="LMP1006" s="41"/>
      <c r="LMQ1006" s="41"/>
      <c r="LMR1006" s="41"/>
      <c r="LMS1006" s="41"/>
      <c r="LMT1006" s="41"/>
      <c r="LMU1006" s="41"/>
      <c r="LMV1006" s="41"/>
      <c r="LMW1006" s="41"/>
      <c r="LMX1006" s="41"/>
      <c r="LMY1006" s="41"/>
      <c r="LMZ1006" s="41"/>
      <c r="LNA1006" s="41"/>
      <c r="LNB1006" s="41"/>
      <c r="LNC1006" s="41"/>
      <c r="LND1006" s="41"/>
      <c r="LNE1006" s="41"/>
      <c r="LNF1006" s="41"/>
      <c r="LNG1006" s="41"/>
      <c r="LNH1006" s="41"/>
      <c r="LNI1006" s="41"/>
      <c r="LNJ1006" s="41"/>
      <c r="LNK1006" s="41"/>
      <c r="LNL1006" s="41"/>
      <c r="LNM1006" s="41"/>
      <c r="LNN1006" s="41"/>
      <c r="LNO1006" s="41"/>
      <c r="LNP1006" s="41"/>
      <c r="LNQ1006" s="41"/>
      <c r="LNR1006" s="41"/>
      <c r="LNS1006" s="41"/>
      <c r="LNT1006" s="41"/>
      <c r="LNU1006" s="41"/>
      <c r="LNV1006" s="41"/>
      <c r="LNW1006" s="41"/>
      <c r="LNX1006" s="41"/>
      <c r="LNY1006" s="41"/>
      <c r="LNZ1006" s="41"/>
      <c r="LOA1006" s="41"/>
      <c r="LOB1006" s="41"/>
      <c r="LOC1006" s="41"/>
      <c r="LOD1006" s="41"/>
      <c r="LOE1006" s="41"/>
      <c r="LOF1006" s="41"/>
      <c r="LOG1006" s="41"/>
      <c r="LOH1006" s="41"/>
      <c r="LOI1006" s="41"/>
      <c r="LOJ1006" s="41"/>
      <c r="LOK1006" s="41"/>
      <c r="LOL1006" s="41"/>
      <c r="LOM1006" s="41"/>
      <c r="LON1006" s="41"/>
      <c r="LOO1006" s="41"/>
      <c r="LOP1006" s="41"/>
      <c r="LOQ1006" s="41"/>
      <c r="LOR1006" s="41"/>
      <c r="LOS1006" s="41"/>
      <c r="LOT1006" s="41"/>
      <c r="LOU1006" s="41"/>
      <c r="LOV1006" s="41"/>
      <c r="LOW1006" s="41"/>
      <c r="LOX1006" s="41"/>
      <c r="LOY1006" s="41"/>
      <c r="LOZ1006" s="41"/>
      <c r="LPA1006" s="41"/>
      <c r="LPB1006" s="41"/>
      <c r="LPC1006" s="41"/>
      <c r="LPD1006" s="41"/>
      <c r="LPE1006" s="41"/>
      <c r="LPF1006" s="41"/>
      <c r="LPG1006" s="41"/>
      <c r="LPH1006" s="41"/>
      <c r="LPI1006" s="41"/>
      <c r="LPJ1006" s="41"/>
      <c r="LPK1006" s="41"/>
      <c r="LPL1006" s="41"/>
      <c r="LPM1006" s="41"/>
      <c r="LPN1006" s="41"/>
      <c r="LPO1006" s="41"/>
      <c r="LPP1006" s="41"/>
      <c r="LPQ1006" s="41"/>
      <c r="LPR1006" s="41"/>
      <c r="LPS1006" s="41"/>
      <c r="LPT1006" s="41"/>
      <c r="LPU1006" s="41"/>
      <c r="LPV1006" s="41"/>
      <c r="LPW1006" s="41"/>
      <c r="LPX1006" s="41"/>
      <c r="LPY1006" s="41"/>
      <c r="LPZ1006" s="41"/>
      <c r="LQA1006" s="41"/>
      <c r="LQB1006" s="41"/>
      <c r="LQC1006" s="41"/>
      <c r="LQD1006" s="41"/>
      <c r="LQE1006" s="41"/>
      <c r="LQF1006" s="41"/>
      <c r="LQG1006" s="41"/>
      <c r="LQH1006" s="41"/>
      <c r="LQI1006" s="41"/>
      <c r="LQJ1006" s="41"/>
      <c r="LQK1006" s="41"/>
      <c r="LQL1006" s="41"/>
      <c r="LQM1006" s="41"/>
      <c r="LQN1006" s="41"/>
      <c r="LQO1006" s="41"/>
      <c r="LQP1006" s="41"/>
      <c r="LQQ1006" s="41"/>
      <c r="LQR1006" s="41"/>
      <c r="LQS1006" s="41"/>
      <c r="LQT1006" s="41"/>
      <c r="LQU1006" s="41"/>
      <c r="LQV1006" s="41"/>
      <c r="LQW1006" s="41"/>
      <c r="LQX1006" s="41"/>
      <c r="LQY1006" s="41"/>
      <c r="LQZ1006" s="41"/>
      <c r="LRA1006" s="41"/>
      <c r="LRB1006" s="41"/>
      <c r="LRC1006" s="41"/>
      <c r="LRD1006" s="41"/>
      <c r="LRE1006" s="41"/>
      <c r="LRF1006" s="41"/>
      <c r="LRG1006" s="41"/>
      <c r="LRH1006" s="41"/>
      <c r="LRI1006" s="41"/>
      <c r="LRJ1006" s="41"/>
      <c r="LRK1006" s="41"/>
      <c r="LRL1006" s="41"/>
      <c r="LRM1006" s="41"/>
      <c r="LRN1006" s="41"/>
      <c r="LRO1006" s="41"/>
      <c r="LRP1006" s="41"/>
      <c r="LRQ1006" s="41"/>
      <c r="LRR1006" s="41"/>
      <c r="LRS1006" s="41"/>
      <c r="LRT1006" s="41"/>
      <c r="LRU1006" s="41"/>
      <c r="LRV1006" s="41"/>
      <c r="LRW1006" s="41"/>
      <c r="LRX1006" s="41"/>
      <c r="LRY1006" s="41"/>
      <c r="LRZ1006" s="41"/>
      <c r="LSA1006" s="41"/>
      <c r="LSB1006" s="41"/>
      <c r="LSC1006" s="41"/>
      <c r="LSD1006" s="41"/>
      <c r="LSE1006" s="41"/>
      <c r="LSF1006" s="41"/>
      <c r="LSG1006" s="41"/>
      <c r="LSH1006" s="41"/>
      <c r="LSI1006" s="41"/>
      <c r="LSJ1006" s="41"/>
      <c r="LSK1006" s="41"/>
      <c r="LSL1006" s="41"/>
      <c r="LSM1006" s="41"/>
      <c r="LSN1006" s="41"/>
      <c r="LSO1006" s="41"/>
      <c r="LSP1006" s="41"/>
      <c r="LSQ1006" s="41"/>
      <c r="LSR1006" s="41"/>
      <c r="LSS1006" s="41"/>
      <c r="LST1006" s="41"/>
      <c r="LSU1006" s="41"/>
      <c r="LSV1006" s="41"/>
      <c r="LSW1006" s="41"/>
      <c r="LSX1006" s="41"/>
      <c r="LSY1006" s="41"/>
      <c r="LSZ1006" s="41"/>
      <c r="LTA1006" s="41"/>
      <c r="LTB1006" s="41"/>
      <c r="LTC1006" s="41"/>
      <c r="LTD1006" s="41"/>
      <c r="LTE1006" s="41"/>
      <c r="LTF1006" s="41"/>
      <c r="LTG1006" s="41"/>
      <c r="LTH1006" s="41"/>
      <c r="LTI1006" s="41"/>
      <c r="LTJ1006" s="41"/>
      <c r="LTK1006" s="41"/>
      <c r="LTL1006" s="41"/>
      <c r="LTM1006" s="41"/>
      <c r="LTN1006" s="41"/>
      <c r="LTO1006" s="41"/>
      <c r="LTP1006" s="41"/>
      <c r="LTQ1006" s="41"/>
      <c r="LTR1006" s="41"/>
      <c r="LTS1006" s="41"/>
      <c r="LTT1006" s="41"/>
      <c r="LTU1006" s="41"/>
      <c r="LTV1006" s="41"/>
      <c r="LTW1006" s="41"/>
      <c r="LTX1006" s="41"/>
      <c r="LTY1006" s="41"/>
      <c r="LTZ1006" s="41"/>
      <c r="LUA1006" s="41"/>
      <c r="LUB1006" s="41"/>
      <c r="LUC1006" s="41"/>
      <c r="LUD1006" s="41"/>
      <c r="LUE1006" s="41"/>
      <c r="LUF1006" s="41"/>
      <c r="LUG1006" s="41"/>
      <c r="LUH1006" s="41"/>
      <c r="LUI1006" s="41"/>
      <c r="LUJ1006" s="41"/>
      <c r="LUK1006" s="41"/>
      <c r="LUL1006" s="41"/>
      <c r="LUM1006" s="41"/>
      <c r="LUN1006" s="41"/>
      <c r="LUO1006" s="41"/>
      <c r="LUP1006" s="41"/>
      <c r="LUQ1006" s="41"/>
      <c r="LUR1006" s="41"/>
      <c r="LUS1006" s="41"/>
      <c r="LUT1006" s="41"/>
      <c r="LUU1006" s="41"/>
      <c r="LUV1006" s="41"/>
      <c r="LUW1006" s="41"/>
      <c r="LUX1006" s="41"/>
      <c r="LUY1006" s="41"/>
      <c r="LUZ1006" s="41"/>
      <c r="LVA1006" s="41"/>
      <c r="LVB1006" s="41"/>
      <c r="LVC1006" s="41"/>
      <c r="LVD1006" s="41"/>
      <c r="LVE1006" s="41"/>
      <c r="LVF1006" s="41"/>
      <c r="LVG1006" s="41"/>
      <c r="LVH1006" s="41"/>
      <c r="LVI1006" s="41"/>
      <c r="LVJ1006" s="41"/>
      <c r="LVK1006" s="41"/>
      <c r="LVL1006" s="41"/>
      <c r="LVM1006" s="41"/>
      <c r="LVN1006" s="41"/>
      <c r="LVO1006" s="41"/>
      <c r="LVP1006" s="41"/>
      <c r="LVQ1006" s="41"/>
      <c r="LVR1006" s="41"/>
      <c r="LVS1006" s="41"/>
      <c r="LVT1006" s="41"/>
      <c r="LVU1006" s="41"/>
      <c r="LVV1006" s="41"/>
      <c r="LVW1006" s="41"/>
      <c r="LVX1006" s="41"/>
      <c r="LVY1006" s="41"/>
      <c r="LVZ1006" s="41"/>
      <c r="LWA1006" s="41"/>
      <c r="LWB1006" s="41"/>
      <c r="LWC1006" s="41"/>
      <c r="LWD1006" s="41"/>
      <c r="LWE1006" s="41"/>
      <c r="LWF1006" s="41"/>
      <c r="LWG1006" s="41"/>
      <c r="LWH1006" s="41"/>
      <c r="LWI1006" s="41"/>
      <c r="LWJ1006" s="41"/>
      <c r="LWK1006" s="41"/>
      <c r="LWL1006" s="41"/>
      <c r="LWM1006" s="41"/>
      <c r="LWN1006" s="41"/>
      <c r="LWO1006" s="41"/>
      <c r="LWP1006" s="41"/>
      <c r="LWQ1006" s="41"/>
      <c r="LWR1006" s="41"/>
      <c r="LWS1006" s="41"/>
      <c r="LWT1006" s="41"/>
      <c r="LWU1006" s="41"/>
      <c r="LWV1006" s="41"/>
      <c r="LWW1006" s="41"/>
      <c r="LWX1006" s="41"/>
      <c r="LWY1006" s="41"/>
      <c r="LWZ1006" s="41"/>
      <c r="LXA1006" s="41"/>
      <c r="LXB1006" s="41"/>
      <c r="LXC1006" s="41"/>
      <c r="LXD1006" s="41"/>
      <c r="LXE1006" s="41"/>
      <c r="LXF1006" s="41"/>
      <c r="LXG1006" s="41"/>
      <c r="LXH1006" s="41"/>
      <c r="LXI1006" s="41"/>
      <c r="LXJ1006" s="41"/>
      <c r="LXK1006" s="41"/>
      <c r="LXL1006" s="41"/>
      <c r="LXM1006" s="41"/>
      <c r="LXN1006" s="41"/>
      <c r="LXO1006" s="41"/>
      <c r="LXP1006" s="41"/>
      <c r="LXQ1006" s="41"/>
      <c r="LXR1006" s="41"/>
      <c r="LXS1006" s="41"/>
      <c r="LXT1006" s="41"/>
      <c r="LXU1006" s="41"/>
      <c r="LXV1006" s="41"/>
      <c r="LXW1006" s="41"/>
      <c r="LXX1006" s="41"/>
      <c r="LXY1006" s="41"/>
      <c r="LXZ1006" s="41"/>
      <c r="LYA1006" s="41"/>
      <c r="LYB1006" s="41"/>
      <c r="LYC1006" s="41"/>
      <c r="LYD1006" s="41"/>
      <c r="LYE1006" s="41"/>
      <c r="LYF1006" s="41"/>
      <c r="LYG1006" s="41"/>
      <c r="LYH1006" s="41"/>
      <c r="LYI1006" s="41"/>
      <c r="LYJ1006" s="41"/>
      <c r="LYK1006" s="41"/>
      <c r="LYL1006" s="41"/>
      <c r="LYM1006" s="41"/>
      <c r="LYN1006" s="41"/>
      <c r="LYO1006" s="41"/>
      <c r="LYP1006" s="41"/>
      <c r="LYQ1006" s="41"/>
      <c r="LYR1006" s="41"/>
      <c r="LYS1006" s="41"/>
      <c r="LYT1006" s="41"/>
      <c r="LYU1006" s="41"/>
      <c r="LYV1006" s="41"/>
      <c r="LYW1006" s="41"/>
      <c r="LYX1006" s="41"/>
      <c r="LYY1006" s="41"/>
      <c r="LYZ1006" s="41"/>
      <c r="LZA1006" s="41"/>
      <c r="LZB1006" s="41"/>
      <c r="LZC1006" s="41"/>
      <c r="LZD1006" s="41"/>
      <c r="LZE1006" s="41"/>
      <c r="LZF1006" s="41"/>
      <c r="LZG1006" s="41"/>
      <c r="LZH1006" s="41"/>
      <c r="LZI1006" s="41"/>
      <c r="LZJ1006" s="41"/>
      <c r="LZK1006" s="41"/>
      <c r="LZL1006" s="41"/>
      <c r="LZM1006" s="41"/>
      <c r="LZN1006" s="41"/>
      <c r="LZO1006" s="41"/>
      <c r="LZP1006" s="41"/>
      <c r="LZQ1006" s="41"/>
      <c r="LZR1006" s="41"/>
      <c r="LZS1006" s="41"/>
      <c r="LZT1006" s="41"/>
      <c r="LZU1006" s="41"/>
      <c r="LZV1006" s="41"/>
      <c r="LZW1006" s="41"/>
      <c r="LZX1006" s="41"/>
      <c r="LZY1006" s="41"/>
      <c r="LZZ1006" s="41"/>
      <c r="MAA1006" s="41"/>
      <c r="MAB1006" s="41"/>
      <c r="MAC1006" s="41"/>
      <c r="MAD1006" s="41"/>
      <c r="MAE1006" s="41"/>
      <c r="MAF1006" s="41"/>
      <c r="MAG1006" s="41"/>
      <c r="MAH1006" s="41"/>
      <c r="MAI1006" s="41"/>
      <c r="MAJ1006" s="41"/>
      <c r="MAK1006" s="41"/>
      <c r="MAL1006" s="41"/>
      <c r="MAM1006" s="41"/>
      <c r="MAN1006" s="41"/>
      <c r="MAO1006" s="41"/>
      <c r="MAP1006" s="41"/>
      <c r="MAQ1006" s="41"/>
      <c r="MAR1006" s="41"/>
      <c r="MAS1006" s="41"/>
      <c r="MAT1006" s="41"/>
      <c r="MAU1006" s="41"/>
      <c r="MAV1006" s="41"/>
      <c r="MAW1006" s="41"/>
      <c r="MAX1006" s="41"/>
      <c r="MAY1006" s="41"/>
      <c r="MAZ1006" s="41"/>
      <c r="MBA1006" s="41"/>
      <c r="MBB1006" s="41"/>
      <c r="MBC1006" s="41"/>
      <c r="MBD1006" s="41"/>
      <c r="MBE1006" s="41"/>
      <c r="MBF1006" s="41"/>
      <c r="MBG1006" s="41"/>
      <c r="MBH1006" s="41"/>
      <c r="MBI1006" s="41"/>
      <c r="MBJ1006" s="41"/>
      <c r="MBK1006" s="41"/>
      <c r="MBL1006" s="41"/>
      <c r="MBM1006" s="41"/>
      <c r="MBN1006" s="41"/>
      <c r="MBO1006" s="41"/>
      <c r="MBP1006" s="41"/>
      <c r="MBQ1006" s="41"/>
      <c r="MBR1006" s="41"/>
      <c r="MBS1006" s="41"/>
      <c r="MBT1006" s="41"/>
      <c r="MBU1006" s="41"/>
      <c r="MBV1006" s="41"/>
      <c r="MBW1006" s="41"/>
      <c r="MBX1006" s="41"/>
      <c r="MBY1006" s="41"/>
      <c r="MBZ1006" s="41"/>
      <c r="MCA1006" s="41"/>
      <c r="MCB1006" s="41"/>
      <c r="MCC1006" s="41"/>
      <c r="MCD1006" s="41"/>
      <c r="MCE1006" s="41"/>
      <c r="MCF1006" s="41"/>
      <c r="MCG1006" s="41"/>
      <c r="MCH1006" s="41"/>
      <c r="MCI1006" s="41"/>
      <c r="MCJ1006" s="41"/>
      <c r="MCK1006" s="41"/>
      <c r="MCL1006" s="41"/>
      <c r="MCM1006" s="41"/>
      <c r="MCN1006" s="41"/>
      <c r="MCO1006" s="41"/>
      <c r="MCP1006" s="41"/>
      <c r="MCQ1006" s="41"/>
      <c r="MCR1006" s="41"/>
      <c r="MCS1006" s="41"/>
      <c r="MCT1006" s="41"/>
      <c r="MCU1006" s="41"/>
      <c r="MCV1006" s="41"/>
      <c r="MCW1006" s="41"/>
      <c r="MCX1006" s="41"/>
      <c r="MCY1006" s="41"/>
      <c r="MCZ1006" s="41"/>
      <c r="MDA1006" s="41"/>
      <c r="MDB1006" s="41"/>
      <c r="MDC1006" s="41"/>
      <c r="MDD1006" s="41"/>
      <c r="MDE1006" s="41"/>
      <c r="MDF1006" s="41"/>
      <c r="MDG1006" s="41"/>
      <c r="MDH1006" s="41"/>
      <c r="MDI1006" s="41"/>
      <c r="MDJ1006" s="41"/>
      <c r="MDK1006" s="41"/>
      <c r="MDL1006" s="41"/>
      <c r="MDM1006" s="41"/>
      <c r="MDN1006" s="41"/>
      <c r="MDO1006" s="41"/>
      <c r="MDP1006" s="41"/>
      <c r="MDQ1006" s="41"/>
      <c r="MDR1006" s="41"/>
      <c r="MDS1006" s="41"/>
      <c r="MDT1006" s="41"/>
      <c r="MDU1006" s="41"/>
      <c r="MDV1006" s="41"/>
      <c r="MDW1006" s="41"/>
      <c r="MDX1006" s="41"/>
      <c r="MDY1006" s="41"/>
      <c r="MDZ1006" s="41"/>
      <c r="MEA1006" s="41"/>
      <c r="MEB1006" s="41"/>
      <c r="MEC1006" s="41"/>
      <c r="MED1006" s="41"/>
      <c r="MEE1006" s="41"/>
      <c r="MEF1006" s="41"/>
      <c r="MEG1006" s="41"/>
      <c r="MEH1006" s="41"/>
      <c r="MEI1006" s="41"/>
      <c r="MEJ1006" s="41"/>
      <c r="MEK1006" s="41"/>
      <c r="MEL1006" s="41"/>
      <c r="MEM1006" s="41"/>
      <c r="MEN1006" s="41"/>
      <c r="MEO1006" s="41"/>
      <c r="MEP1006" s="41"/>
      <c r="MEQ1006" s="41"/>
      <c r="MER1006" s="41"/>
      <c r="MES1006" s="41"/>
      <c r="MET1006" s="41"/>
      <c r="MEU1006" s="41"/>
      <c r="MEV1006" s="41"/>
      <c r="MEW1006" s="41"/>
      <c r="MEX1006" s="41"/>
      <c r="MEY1006" s="41"/>
      <c r="MEZ1006" s="41"/>
      <c r="MFA1006" s="41"/>
      <c r="MFB1006" s="41"/>
      <c r="MFC1006" s="41"/>
      <c r="MFD1006" s="41"/>
      <c r="MFE1006" s="41"/>
      <c r="MFF1006" s="41"/>
      <c r="MFG1006" s="41"/>
      <c r="MFH1006" s="41"/>
      <c r="MFI1006" s="41"/>
      <c r="MFJ1006" s="41"/>
      <c r="MFK1006" s="41"/>
      <c r="MFL1006" s="41"/>
      <c r="MFM1006" s="41"/>
      <c r="MFN1006" s="41"/>
      <c r="MFO1006" s="41"/>
      <c r="MFP1006" s="41"/>
      <c r="MFQ1006" s="41"/>
      <c r="MFR1006" s="41"/>
      <c r="MFS1006" s="41"/>
      <c r="MFT1006" s="41"/>
      <c r="MFU1006" s="41"/>
      <c r="MFV1006" s="41"/>
      <c r="MFW1006" s="41"/>
      <c r="MFX1006" s="41"/>
      <c r="MFY1006" s="41"/>
      <c r="MFZ1006" s="41"/>
      <c r="MGA1006" s="41"/>
      <c r="MGB1006" s="41"/>
      <c r="MGC1006" s="41"/>
      <c r="MGD1006" s="41"/>
      <c r="MGE1006" s="41"/>
      <c r="MGF1006" s="41"/>
      <c r="MGG1006" s="41"/>
      <c r="MGH1006" s="41"/>
      <c r="MGI1006" s="41"/>
      <c r="MGJ1006" s="41"/>
      <c r="MGK1006" s="41"/>
      <c r="MGL1006" s="41"/>
      <c r="MGM1006" s="41"/>
      <c r="MGN1006" s="41"/>
      <c r="MGO1006" s="41"/>
      <c r="MGP1006" s="41"/>
      <c r="MGQ1006" s="41"/>
      <c r="MGR1006" s="41"/>
      <c r="MGS1006" s="41"/>
      <c r="MGT1006" s="41"/>
      <c r="MGU1006" s="41"/>
      <c r="MGV1006" s="41"/>
      <c r="MGW1006" s="41"/>
      <c r="MGX1006" s="41"/>
      <c r="MGY1006" s="41"/>
      <c r="MGZ1006" s="41"/>
      <c r="MHA1006" s="41"/>
      <c r="MHB1006" s="41"/>
      <c r="MHC1006" s="41"/>
      <c r="MHD1006" s="41"/>
      <c r="MHE1006" s="41"/>
      <c r="MHF1006" s="41"/>
      <c r="MHG1006" s="41"/>
      <c r="MHH1006" s="41"/>
      <c r="MHI1006" s="41"/>
      <c r="MHJ1006" s="41"/>
      <c r="MHK1006" s="41"/>
      <c r="MHL1006" s="41"/>
      <c r="MHM1006" s="41"/>
      <c r="MHN1006" s="41"/>
      <c r="MHO1006" s="41"/>
      <c r="MHP1006" s="41"/>
      <c r="MHQ1006" s="41"/>
      <c r="MHR1006" s="41"/>
      <c r="MHS1006" s="41"/>
      <c r="MHT1006" s="41"/>
      <c r="MHU1006" s="41"/>
      <c r="MHV1006" s="41"/>
      <c r="MHW1006" s="41"/>
      <c r="MHX1006" s="41"/>
      <c r="MHY1006" s="41"/>
      <c r="MHZ1006" s="41"/>
      <c r="MIA1006" s="41"/>
      <c r="MIB1006" s="41"/>
      <c r="MIC1006" s="41"/>
      <c r="MID1006" s="41"/>
      <c r="MIE1006" s="41"/>
      <c r="MIF1006" s="41"/>
      <c r="MIG1006" s="41"/>
      <c r="MIH1006" s="41"/>
      <c r="MII1006" s="41"/>
      <c r="MIJ1006" s="41"/>
      <c r="MIK1006" s="41"/>
      <c r="MIL1006" s="41"/>
      <c r="MIM1006" s="41"/>
      <c r="MIN1006" s="41"/>
      <c r="MIO1006" s="41"/>
      <c r="MIP1006" s="41"/>
      <c r="MIQ1006" s="41"/>
      <c r="MIR1006" s="41"/>
      <c r="MIS1006" s="41"/>
      <c r="MIT1006" s="41"/>
      <c r="MIU1006" s="41"/>
      <c r="MIV1006" s="41"/>
      <c r="MIW1006" s="41"/>
      <c r="MIX1006" s="41"/>
      <c r="MIY1006" s="41"/>
      <c r="MIZ1006" s="41"/>
      <c r="MJA1006" s="41"/>
      <c r="MJB1006" s="41"/>
      <c r="MJC1006" s="41"/>
      <c r="MJD1006" s="41"/>
      <c r="MJE1006" s="41"/>
      <c r="MJF1006" s="41"/>
      <c r="MJG1006" s="41"/>
      <c r="MJH1006" s="41"/>
      <c r="MJI1006" s="41"/>
      <c r="MJJ1006" s="41"/>
      <c r="MJK1006" s="41"/>
      <c r="MJL1006" s="41"/>
      <c r="MJM1006" s="41"/>
      <c r="MJN1006" s="41"/>
      <c r="MJO1006" s="41"/>
      <c r="MJP1006" s="41"/>
      <c r="MJQ1006" s="41"/>
      <c r="MJR1006" s="41"/>
      <c r="MJS1006" s="41"/>
      <c r="MJT1006" s="41"/>
      <c r="MJU1006" s="41"/>
      <c r="MJV1006" s="41"/>
      <c r="MJW1006" s="41"/>
      <c r="MJX1006" s="41"/>
      <c r="MJY1006" s="41"/>
      <c r="MJZ1006" s="41"/>
      <c r="MKA1006" s="41"/>
      <c r="MKB1006" s="41"/>
      <c r="MKC1006" s="41"/>
      <c r="MKD1006" s="41"/>
      <c r="MKE1006" s="41"/>
      <c r="MKF1006" s="41"/>
      <c r="MKG1006" s="41"/>
      <c r="MKH1006" s="41"/>
      <c r="MKI1006" s="41"/>
      <c r="MKJ1006" s="41"/>
      <c r="MKK1006" s="41"/>
      <c r="MKL1006" s="41"/>
      <c r="MKM1006" s="41"/>
      <c r="MKN1006" s="41"/>
      <c r="MKO1006" s="41"/>
      <c r="MKP1006" s="41"/>
      <c r="MKQ1006" s="41"/>
      <c r="MKR1006" s="41"/>
      <c r="MKS1006" s="41"/>
      <c r="MKT1006" s="41"/>
      <c r="MKU1006" s="41"/>
      <c r="MKV1006" s="41"/>
      <c r="MKW1006" s="41"/>
      <c r="MKX1006" s="41"/>
      <c r="MKY1006" s="41"/>
      <c r="MKZ1006" s="41"/>
      <c r="MLA1006" s="41"/>
      <c r="MLB1006" s="41"/>
      <c r="MLC1006" s="41"/>
      <c r="MLD1006" s="41"/>
      <c r="MLE1006" s="41"/>
      <c r="MLF1006" s="41"/>
      <c r="MLG1006" s="41"/>
      <c r="MLH1006" s="41"/>
      <c r="MLI1006" s="41"/>
      <c r="MLJ1006" s="41"/>
      <c r="MLK1006" s="41"/>
      <c r="MLL1006" s="41"/>
      <c r="MLM1006" s="41"/>
      <c r="MLN1006" s="41"/>
      <c r="MLO1006" s="41"/>
      <c r="MLP1006" s="41"/>
      <c r="MLQ1006" s="41"/>
      <c r="MLR1006" s="41"/>
      <c r="MLS1006" s="41"/>
      <c r="MLT1006" s="41"/>
      <c r="MLU1006" s="41"/>
      <c r="MLV1006" s="41"/>
      <c r="MLW1006" s="41"/>
      <c r="MLX1006" s="41"/>
      <c r="MLY1006" s="41"/>
      <c r="MLZ1006" s="41"/>
      <c r="MMA1006" s="41"/>
      <c r="MMB1006" s="41"/>
      <c r="MMC1006" s="41"/>
      <c r="MMD1006" s="41"/>
      <c r="MME1006" s="41"/>
      <c r="MMF1006" s="41"/>
      <c r="MMG1006" s="41"/>
      <c r="MMH1006" s="41"/>
      <c r="MMI1006" s="41"/>
      <c r="MMJ1006" s="41"/>
      <c r="MMK1006" s="41"/>
      <c r="MML1006" s="41"/>
      <c r="MMM1006" s="41"/>
      <c r="MMN1006" s="41"/>
      <c r="MMO1006" s="41"/>
      <c r="MMP1006" s="41"/>
      <c r="MMQ1006" s="41"/>
      <c r="MMR1006" s="41"/>
      <c r="MMS1006" s="41"/>
      <c r="MMT1006" s="41"/>
      <c r="MMU1006" s="41"/>
      <c r="MMV1006" s="41"/>
      <c r="MMW1006" s="41"/>
      <c r="MMX1006" s="41"/>
      <c r="MMY1006" s="41"/>
      <c r="MMZ1006" s="41"/>
      <c r="MNA1006" s="41"/>
      <c r="MNB1006" s="41"/>
      <c r="MNC1006" s="41"/>
      <c r="MND1006" s="41"/>
      <c r="MNE1006" s="41"/>
      <c r="MNF1006" s="41"/>
      <c r="MNG1006" s="41"/>
      <c r="MNH1006" s="41"/>
      <c r="MNI1006" s="41"/>
      <c r="MNJ1006" s="41"/>
      <c r="MNK1006" s="41"/>
      <c r="MNL1006" s="41"/>
      <c r="MNM1006" s="41"/>
      <c r="MNN1006" s="41"/>
      <c r="MNO1006" s="41"/>
      <c r="MNP1006" s="41"/>
      <c r="MNQ1006" s="41"/>
      <c r="MNR1006" s="41"/>
      <c r="MNS1006" s="41"/>
      <c r="MNT1006" s="41"/>
      <c r="MNU1006" s="41"/>
      <c r="MNV1006" s="41"/>
      <c r="MNW1006" s="41"/>
      <c r="MNX1006" s="41"/>
      <c r="MNY1006" s="41"/>
      <c r="MNZ1006" s="41"/>
      <c r="MOA1006" s="41"/>
      <c r="MOB1006" s="41"/>
      <c r="MOC1006" s="41"/>
      <c r="MOD1006" s="41"/>
      <c r="MOE1006" s="41"/>
      <c r="MOF1006" s="41"/>
      <c r="MOG1006" s="41"/>
      <c r="MOH1006" s="41"/>
      <c r="MOI1006" s="41"/>
      <c r="MOJ1006" s="41"/>
      <c r="MOK1006" s="41"/>
      <c r="MOL1006" s="41"/>
      <c r="MOM1006" s="41"/>
      <c r="MON1006" s="41"/>
      <c r="MOO1006" s="41"/>
      <c r="MOP1006" s="41"/>
      <c r="MOQ1006" s="41"/>
      <c r="MOR1006" s="41"/>
      <c r="MOS1006" s="41"/>
      <c r="MOT1006" s="41"/>
      <c r="MOU1006" s="41"/>
      <c r="MOV1006" s="41"/>
      <c r="MOW1006" s="41"/>
      <c r="MOX1006" s="41"/>
      <c r="MOY1006" s="41"/>
      <c r="MOZ1006" s="41"/>
      <c r="MPA1006" s="41"/>
      <c r="MPB1006" s="41"/>
      <c r="MPC1006" s="41"/>
      <c r="MPD1006" s="41"/>
      <c r="MPE1006" s="41"/>
      <c r="MPF1006" s="41"/>
      <c r="MPG1006" s="41"/>
      <c r="MPH1006" s="41"/>
      <c r="MPI1006" s="41"/>
      <c r="MPJ1006" s="41"/>
      <c r="MPK1006" s="41"/>
      <c r="MPL1006" s="41"/>
      <c r="MPM1006" s="41"/>
      <c r="MPN1006" s="41"/>
      <c r="MPO1006" s="41"/>
      <c r="MPP1006" s="41"/>
      <c r="MPQ1006" s="41"/>
      <c r="MPR1006" s="41"/>
      <c r="MPS1006" s="41"/>
      <c r="MPT1006" s="41"/>
      <c r="MPU1006" s="41"/>
      <c r="MPV1006" s="41"/>
      <c r="MPW1006" s="41"/>
      <c r="MPX1006" s="41"/>
      <c r="MPY1006" s="41"/>
      <c r="MPZ1006" s="41"/>
      <c r="MQA1006" s="41"/>
      <c r="MQB1006" s="41"/>
      <c r="MQC1006" s="41"/>
      <c r="MQD1006" s="41"/>
      <c r="MQE1006" s="41"/>
      <c r="MQF1006" s="41"/>
      <c r="MQG1006" s="41"/>
      <c r="MQH1006" s="41"/>
      <c r="MQI1006" s="41"/>
      <c r="MQJ1006" s="41"/>
      <c r="MQK1006" s="41"/>
      <c r="MQL1006" s="41"/>
      <c r="MQM1006" s="41"/>
      <c r="MQN1006" s="41"/>
      <c r="MQO1006" s="41"/>
      <c r="MQP1006" s="41"/>
      <c r="MQQ1006" s="41"/>
      <c r="MQR1006" s="41"/>
      <c r="MQS1006" s="41"/>
      <c r="MQT1006" s="41"/>
      <c r="MQU1006" s="41"/>
      <c r="MQV1006" s="41"/>
      <c r="MQW1006" s="41"/>
      <c r="MQX1006" s="41"/>
      <c r="MQY1006" s="41"/>
      <c r="MQZ1006" s="41"/>
      <c r="MRA1006" s="41"/>
      <c r="MRB1006" s="41"/>
      <c r="MRC1006" s="41"/>
      <c r="MRD1006" s="41"/>
      <c r="MRE1006" s="41"/>
      <c r="MRF1006" s="41"/>
      <c r="MRG1006" s="41"/>
      <c r="MRH1006" s="41"/>
      <c r="MRI1006" s="41"/>
      <c r="MRJ1006" s="41"/>
      <c r="MRK1006" s="41"/>
      <c r="MRL1006" s="41"/>
      <c r="MRM1006" s="41"/>
      <c r="MRN1006" s="41"/>
      <c r="MRO1006" s="41"/>
      <c r="MRP1006" s="41"/>
      <c r="MRQ1006" s="41"/>
      <c r="MRR1006" s="41"/>
      <c r="MRS1006" s="41"/>
      <c r="MRT1006" s="41"/>
      <c r="MRU1006" s="41"/>
      <c r="MRV1006" s="41"/>
      <c r="MRW1006" s="41"/>
      <c r="MRX1006" s="41"/>
      <c r="MRY1006" s="41"/>
      <c r="MRZ1006" s="41"/>
      <c r="MSA1006" s="41"/>
      <c r="MSB1006" s="41"/>
      <c r="MSC1006" s="41"/>
      <c r="MSD1006" s="41"/>
      <c r="MSE1006" s="41"/>
      <c r="MSF1006" s="41"/>
      <c r="MSG1006" s="41"/>
      <c r="MSH1006" s="41"/>
      <c r="MSI1006" s="41"/>
      <c r="MSJ1006" s="41"/>
      <c r="MSK1006" s="41"/>
      <c r="MSL1006" s="41"/>
      <c r="MSM1006" s="41"/>
      <c r="MSN1006" s="41"/>
      <c r="MSO1006" s="41"/>
      <c r="MSP1006" s="41"/>
      <c r="MSQ1006" s="41"/>
      <c r="MSR1006" s="41"/>
      <c r="MSS1006" s="41"/>
      <c r="MST1006" s="41"/>
      <c r="MSU1006" s="41"/>
      <c r="MSV1006" s="41"/>
      <c r="MSW1006" s="41"/>
      <c r="MSX1006" s="41"/>
      <c r="MSY1006" s="41"/>
      <c r="MSZ1006" s="41"/>
      <c r="MTA1006" s="41"/>
      <c r="MTB1006" s="41"/>
      <c r="MTC1006" s="41"/>
      <c r="MTD1006" s="41"/>
      <c r="MTE1006" s="41"/>
      <c r="MTF1006" s="41"/>
      <c r="MTG1006" s="41"/>
      <c r="MTH1006" s="41"/>
      <c r="MTI1006" s="41"/>
      <c r="MTJ1006" s="41"/>
      <c r="MTK1006" s="41"/>
      <c r="MTL1006" s="41"/>
      <c r="MTM1006" s="41"/>
      <c r="MTN1006" s="41"/>
      <c r="MTO1006" s="41"/>
      <c r="MTP1006" s="41"/>
      <c r="MTQ1006" s="41"/>
      <c r="MTR1006" s="41"/>
      <c r="MTS1006" s="41"/>
      <c r="MTT1006" s="41"/>
      <c r="MTU1006" s="41"/>
      <c r="MTV1006" s="41"/>
      <c r="MTW1006" s="41"/>
      <c r="MTX1006" s="41"/>
      <c r="MTY1006" s="41"/>
      <c r="MTZ1006" s="41"/>
      <c r="MUA1006" s="41"/>
      <c r="MUB1006" s="41"/>
      <c r="MUC1006" s="41"/>
      <c r="MUD1006" s="41"/>
      <c r="MUE1006" s="41"/>
      <c r="MUF1006" s="41"/>
      <c r="MUG1006" s="41"/>
      <c r="MUH1006" s="41"/>
      <c r="MUI1006" s="41"/>
      <c r="MUJ1006" s="41"/>
      <c r="MUK1006" s="41"/>
      <c r="MUL1006" s="41"/>
      <c r="MUM1006" s="41"/>
      <c r="MUN1006" s="41"/>
      <c r="MUO1006" s="41"/>
      <c r="MUP1006" s="41"/>
      <c r="MUQ1006" s="41"/>
      <c r="MUR1006" s="41"/>
      <c r="MUS1006" s="41"/>
      <c r="MUT1006" s="41"/>
      <c r="MUU1006" s="41"/>
      <c r="MUV1006" s="41"/>
      <c r="MUW1006" s="41"/>
      <c r="MUX1006" s="41"/>
      <c r="MUY1006" s="41"/>
      <c r="MUZ1006" s="41"/>
      <c r="MVA1006" s="41"/>
      <c r="MVB1006" s="41"/>
      <c r="MVC1006" s="41"/>
      <c r="MVD1006" s="41"/>
      <c r="MVE1006" s="41"/>
      <c r="MVF1006" s="41"/>
      <c r="MVG1006" s="41"/>
      <c r="MVH1006" s="41"/>
      <c r="MVI1006" s="41"/>
      <c r="MVJ1006" s="41"/>
      <c r="MVK1006" s="41"/>
      <c r="MVL1006" s="41"/>
      <c r="MVM1006" s="41"/>
      <c r="MVN1006" s="41"/>
      <c r="MVO1006" s="41"/>
      <c r="MVP1006" s="41"/>
      <c r="MVQ1006" s="41"/>
      <c r="MVR1006" s="41"/>
      <c r="MVS1006" s="41"/>
      <c r="MVT1006" s="41"/>
      <c r="MVU1006" s="41"/>
      <c r="MVV1006" s="41"/>
      <c r="MVW1006" s="41"/>
      <c r="MVX1006" s="41"/>
      <c r="MVY1006" s="41"/>
      <c r="MVZ1006" s="41"/>
      <c r="MWA1006" s="41"/>
      <c r="MWB1006" s="41"/>
      <c r="MWC1006" s="41"/>
      <c r="MWD1006" s="41"/>
      <c r="MWE1006" s="41"/>
      <c r="MWF1006" s="41"/>
      <c r="MWG1006" s="41"/>
      <c r="MWH1006" s="41"/>
      <c r="MWI1006" s="41"/>
      <c r="MWJ1006" s="41"/>
      <c r="MWK1006" s="41"/>
      <c r="MWL1006" s="41"/>
      <c r="MWM1006" s="41"/>
      <c r="MWN1006" s="41"/>
      <c r="MWO1006" s="41"/>
      <c r="MWP1006" s="41"/>
      <c r="MWQ1006" s="41"/>
      <c r="MWR1006" s="41"/>
      <c r="MWS1006" s="41"/>
      <c r="MWT1006" s="41"/>
      <c r="MWU1006" s="41"/>
      <c r="MWV1006" s="41"/>
      <c r="MWW1006" s="41"/>
      <c r="MWX1006" s="41"/>
      <c r="MWY1006" s="41"/>
      <c r="MWZ1006" s="41"/>
      <c r="MXA1006" s="41"/>
      <c r="MXB1006" s="41"/>
      <c r="MXC1006" s="41"/>
      <c r="MXD1006" s="41"/>
      <c r="MXE1006" s="41"/>
      <c r="MXF1006" s="41"/>
      <c r="MXG1006" s="41"/>
      <c r="MXH1006" s="41"/>
      <c r="MXI1006" s="41"/>
      <c r="MXJ1006" s="41"/>
      <c r="MXK1006" s="41"/>
      <c r="MXL1006" s="41"/>
      <c r="MXM1006" s="41"/>
      <c r="MXN1006" s="41"/>
      <c r="MXO1006" s="41"/>
      <c r="MXP1006" s="41"/>
      <c r="MXQ1006" s="41"/>
      <c r="MXR1006" s="41"/>
      <c r="MXS1006" s="41"/>
      <c r="MXT1006" s="41"/>
      <c r="MXU1006" s="41"/>
      <c r="MXV1006" s="41"/>
      <c r="MXW1006" s="41"/>
      <c r="MXX1006" s="41"/>
      <c r="MXY1006" s="41"/>
      <c r="MXZ1006" s="41"/>
      <c r="MYA1006" s="41"/>
      <c r="MYB1006" s="41"/>
      <c r="MYC1006" s="41"/>
      <c r="MYD1006" s="41"/>
      <c r="MYE1006" s="41"/>
      <c r="MYF1006" s="41"/>
      <c r="MYG1006" s="41"/>
      <c r="MYH1006" s="41"/>
      <c r="MYI1006" s="41"/>
      <c r="MYJ1006" s="41"/>
      <c r="MYK1006" s="41"/>
      <c r="MYL1006" s="41"/>
      <c r="MYM1006" s="41"/>
      <c r="MYN1006" s="41"/>
      <c r="MYO1006" s="41"/>
      <c r="MYP1006" s="41"/>
      <c r="MYQ1006" s="41"/>
      <c r="MYR1006" s="41"/>
      <c r="MYS1006" s="41"/>
      <c r="MYT1006" s="41"/>
      <c r="MYU1006" s="41"/>
      <c r="MYV1006" s="41"/>
      <c r="MYW1006" s="41"/>
      <c r="MYX1006" s="41"/>
      <c r="MYY1006" s="41"/>
      <c r="MYZ1006" s="41"/>
      <c r="MZA1006" s="41"/>
      <c r="MZB1006" s="41"/>
      <c r="MZC1006" s="41"/>
      <c r="MZD1006" s="41"/>
      <c r="MZE1006" s="41"/>
      <c r="MZF1006" s="41"/>
      <c r="MZG1006" s="41"/>
      <c r="MZH1006" s="41"/>
      <c r="MZI1006" s="41"/>
      <c r="MZJ1006" s="41"/>
      <c r="MZK1006" s="41"/>
      <c r="MZL1006" s="41"/>
      <c r="MZM1006" s="41"/>
      <c r="MZN1006" s="41"/>
      <c r="MZO1006" s="41"/>
      <c r="MZP1006" s="41"/>
      <c r="MZQ1006" s="41"/>
      <c r="MZR1006" s="41"/>
      <c r="MZS1006" s="41"/>
      <c r="MZT1006" s="41"/>
      <c r="MZU1006" s="41"/>
      <c r="MZV1006" s="41"/>
      <c r="MZW1006" s="41"/>
      <c r="MZX1006" s="41"/>
      <c r="MZY1006" s="41"/>
      <c r="MZZ1006" s="41"/>
      <c r="NAA1006" s="41"/>
      <c r="NAB1006" s="41"/>
      <c r="NAC1006" s="41"/>
      <c r="NAD1006" s="41"/>
      <c r="NAE1006" s="41"/>
      <c r="NAF1006" s="41"/>
      <c r="NAG1006" s="41"/>
      <c r="NAH1006" s="41"/>
      <c r="NAI1006" s="41"/>
      <c r="NAJ1006" s="41"/>
      <c r="NAK1006" s="41"/>
      <c r="NAL1006" s="41"/>
      <c r="NAM1006" s="41"/>
      <c r="NAN1006" s="41"/>
      <c r="NAO1006" s="41"/>
      <c r="NAP1006" s="41"/>
      <c r="NAQ1006" s="41"/>
      <c r="NAR1006" s="41"/>
      <c r="NAS1006" s="41"/>
      <c r="NAT1006" s="41"/>
      <c r="NAU1006" s="41"/>
      <c r="NAV1006" s="41"/>
      <c r="NAW1006" s="41"/>
      <c r="NAX1006" s="41"/>
      <c r="NAY1006" s="41"/>
      <c r="NAZ1006" s="41"/>
      <c r="NBA1006" s="41"/>
      <c r="NBB1006" s="41"/>
      <c r="NBC1006" s="41"/>
      <c r="NBD1006" s="41"/>
      <c r="NBE1006" s="41"/>
      <c r="NBF1006" s="41"/>
      <c r="NBG1006" s="41"/>
      <c r="NBH1006" s="41"/>
      <c r="NBI1006" s="41"/>
      <c r="NBJ1006" s="41"/>
      <c r="NBK1006" s="41"/>
      <c r="NBL1006" s="41"/>
      <c r="NBM1006" s="41"/>
      <c r="NBN1006" s="41"/>
      <c r="NBO1006" s="41"/>
      <c r="NBP1006" s="41"/>
      <c r="NBQ1006" s="41"/>
      <c r="NBR1006" s="41"/>
      <c r="NBS1006" s="41"/>
      <c r="NBT1006" s="41"/>
      <c r="NBU1006" s="41"/>
      <c r="NBV1006" s="41"/>
      <c r="NBW1006" s="41"/>
      <c r="NBX1006" s="41"/>
      <c r="NBY1006" s="41"/>
      <c r="NBZ1006" s="41"/>
      <c r="NCA1006" s="41"/>
      <c r="NCB1006" s="41"/>
      <c r="NCC1006" s="41"/>
      <c r="NCD1006" s="41"/>
      <c r="NCE1006" s="41"/>
      <c r="NCF1006" s="41"/>
      <c r="NCG1006" s="41"/>
      <c r="NCH1006" s="41"/>
      <c r="NCI1006" s="41"/>
      <c r="NCJ1006" s="41"/>
      <c r="NCK1006" s="41"/>
      <c r="NCL1006" s="41"/>
      <c r="NCM1006" s="41"/>
      <c r="NCN1006" s="41"/>
      <c r="NCO1006" s="41"/>
      <c r="NCP1006" s="41"/>
      <c r="NCQ1006" s="41"/>
      <c r="NCR1006" s="41"/>
      <c r="NCS1006" s="41"/>
      <c r="NCT1006" s="41"/>
      <c r="NCU1006" s="41"/>
      <c r="NCV1006" s="41"/>
      <c r="NCW1006" s="41"/>
      <c r="NCX1006" s="41"/>
      <c r="NCY1006" s="41"/>
      <c r="NCZ1006" s="41"/>
      <c r="NDA1006" s="41"/>
      <c r="NDB1006" s="41"/>
      <c r="NDC1006" s="41"/>
      <c r="NDD1006" s="41"/>
      <c r="NDE1006" s="41"/>
      <c r="NDF1006" s="41"/>
      <c r="NDG1006" s="41"/>
      <c r="NDH1006" s="41"/>
      <c r="NDI1006" s="41"/>
      <c r="NDJ1006" s="41"/>
      <c r="NDK1006" s="41"/>
      <c r="NDL1006" s="41"/>
      <c r="NDM1006" s="41"/>
      <c r="NDN1006" s="41"/>
      <c r="NDO1006" s="41"/>
      <c r="NDP1006" s="41"/>
      <c r="NDQ1006" s="41"/>
      <c r="NDR1006" s="41"/>
      <c r="NDS1006" s="41"/>
      <c r="NDT1006" s="41"/>
      <c r="NDU1006" s="41"/>
      <c r="NDV1006" s="41"/>
      <c r="NDW1006" s="41"/>
      <c r="NDX1006" s="41"/>
      <c r="NDY1006" s="41"/>
      <c r="NDZ1006" s="41"/>
      <c r="NEA1006" s="41"/>
      <c r="NEB1006" s="41"/>
      <c r="NEC1006" s="41"/>
      <c r="NED1006" s="41"/>
      <c r="NEE1006" s="41"/>
      <c r="NEF1006" s="41"/>
      <c r="NEG1006" s="41"/>
      <c r="NEH1006" s="41"/>
      <c r="NEI1006" s="41"/>
      <c r="NEJ1006" s="41"/>
      <c r="NEK1006" s="41"/>
      <c r="NEL1006" s="41"/>
      <c r="NEM1006" s="41"/>
      <c r="NEN1006" s="41"/>
      <c r="NEO1006" s="41"/>
      <c r="NEP1006" s="41"/>
      <c r="NEQ1006" s="41"/>
      <c r="NER1006" s="41"/>
      <c r="NES1006" s="41"/>
      <c r="NET1006" s="41"/>
      <c r="NEU1006" s="41"/>
      <c r="NEV1006" s="41"/>
      <c r="NEW1006" s="41"/>
      <c r="NEX1006" s="41"/>
      <c r="NEY1006" s="41"/>
      <c r="NEZ1006" s="41"/>
      <c r="NFA1006" s="41"/>
      <c r="NFB1006" s="41"/>
      <c r="NFC1006" s="41"/>
      <c r="NFD1006" s="41"/>
      <c r="NFE1006" s="41"/>
      <c r="NFF1006" s="41"/>
      <c r="NFG1006" s="41"/>
      <c r="NFH1006" s="41"/>
      <c r="NFI1006" s="41"/>
      <c r="NFJ1006" s="41"/>
      <c r="NFK1006" s="41"/>
      <c r="NFL1006" s="41"/>
      <c r="NFM1006" s="41"/>
      <c r="NFN1006" s="41"/>
      <c r="NFO1006" s="41"/>
      <c r="NFP1006" s="41"/>
      <c r="NFQ1006" s="41"/>
      <c r="NFR1006" s="41"/>
      <c r="NFS1006" s="41"/>
      <c r="NFT1006" s="41"/>
      <c r="NFU1006" s="41"/>
      <c r="NFV1006" s="41"/>
      <c r="NFW1006" s="41"/>
      <c r="NFX1006" s="41"/>
      <c r="NFY1006" s="41"/>
      <c r="NFZ1006" s="41"/>
      <c r="NGA1006" s="41"/>
      <c r="NGB1006" s="41"/>
      <c r="NGC1006" s="41"/>
      <c r="NGD1006" s="41"/>
      <c r="NGE1006" s="41"/>
      <c r="NGF1006" s="41"/>
      <c r="NGG1006" s="41"/>
      <c r="NGH1006" s="41"/>
      <c r="NGI1006" s="41"/>
      <c r="NGJ1006" s="41"/>
      <c r="NGK1006" s="41"/>
      <c r="NGL1006" s="41"/>
      <c r="NGM1006" s="41"/>
      <c r="NGN1006" s="41"/>
      <c r="NGO1006" s="41"/>
      <c r="NGP1006" s="41"/>
      <c r="NGQ1006" s="41"/>
      <c r="NGR1006" s="41"/>
      <c r="NGS1006" s="41"/>
      <c r="NGT1006" s="41"/>
      <c r="NGU1006" s="41"/>
      <c r="NGV1006" s="41"/>
      <c r="NGW1006" s="41"/>
      <c r="NGX1006" s="41"/>
      <c r="NGY1006" s="41"/>
      <c r="NGZ1006" s="41"/>
      <c r="NHA1006" s="41"/>
      <c r="NHB1006" s="41"/>
      <c r="NHC1006" s="41"/>
      <c r="NHD1006" s="41"/>
      <c r="NHE1006" s="41"/>
      <c r="NHF1006" s="41"/>
      <c r="NHG1006" s="41"/>
      <c r="NHH1006" s="41"/>
      <c r="NHI1006" s="41"/>
      <c r="NHJ1006" s="41"/>
      <c r="NHK1006" s="41"/>
      <c r="NHL1006" s="41"/>
      <c r="NHM1006" s="41"/>
      <c r="NHN1006" s="41"/>
      <c r="NHO1006" s="41"/>
      <c r="NHP1006" s="41"/>
      <c r="NHQ1006" s="41"/>
      <c r="NHR1006" s="41"/>
      <c r="NHS1006" s="41"/>
      <c r="NHT1006" s="41"/>
      <c r="NHU1006" s="41"/>
      <c r="NHV1006" s="41"/>
      <c r="NHW1006" s="41"/>
      <c r="NHX1006" s="41"/>
      <c r="NHY1006" s="41"/>
      <c r="NHZ1006" s="41"/>
      <c r="NIA1006" s="41"/>
      <c r="NIB1006" s="41"/>
      <c r="NIC1006" s="41"/>
      <c r="NID1006" s="41"/>
      <c r="NIE1006" s="41"/>
      <c r="NIF1006" s="41"/>
      <c r="NIG1006" s="41"/>
      <c r="NIH1006" s="41"/>
      <c r="NII1006" s="41"/>
      <c r="NIJ1006" s="41"/>
      <c r="NIK1006" s="41"/>
      <c r="NIL1006" s="41"/>
      <c r="NIM1006" s="41"/>
      <c r="NIN1006" s="41"/>
      <c r="NIO1006" s="41"/>
      <c r="NIP1006" s="41"/>
      <c r="NIQ1006" s="41"/>
      <c r="NIR1006" s="41"/>
      <c r="NIS1006" s="41"/>
      <c r="NIT1006" s="41"/>
      <c r="NIU1006" s="41"/>
      <c r="NIV1006" s="41"/>
      <c r="NIW1006" s="41"/>
      <c r="NIX1006" s="41"/>
      <c r="NIY1006" s="41"/>
      <c r="NIZ1006" s="41"/>
      <c r="NJA1006" s="41"/>
      <c r="NJB1006" s="41"/>
      <c r="NJC1006" s="41"/>
      <c r="NJD1006" s="41"/>
      <c r="NJE1006" s="41"/>
      <c r="NJF1006" s="41"/>
      <c r="NJG1006" s="41"/>
      <c r="NJH1006" s="41"/>
      <c r="NJI1006" s="41"/>
      <c r="NJJ1006" s="41"/>
      <c r="NJK1006" s="41"/>
      <c r="NJL1006" s="41"/>
      <c r="NJM1006" s="41"/>
      <c r="NJN1006" s="41"/>
      <c r="NJO1006" s="41"/>
      <c r="NJP1006" s="41"/>
      <c r="NJQ1006" s="41"/>
      <c r="NJR1006" s="41"/>
      <c r="NJS1006" s="41"/>
      <c r="NJT1006" s="41"/>
      <c r="NJU1006" s="41"/>
      <c r="NJV1006" s="41"/>
      <c r="NJW1006" s="41"/>
      <c r="NJX1006" s="41"/>
      <c r="NJY1006" s="41"/>
      <c r="NJZ1006" s="41"/>
      <c r="NKA1006" s="41"/>
      <c r="NKB1006" s="41"/>
      <c r="NKC1006" s="41"/>
      <c r="NKD1006" s="41"/>
      <c r="NKE1006" s="41"/>
      <c r="NKF1006" s="41"/>
      <c r="NKG1006" s="41"/>
      <c r="NKH1006" s="41"/>
      <c r="NKI1006" s="41"/>
      <c r="NKJ1006" s="41"/>
      <c r="NKK1006" s="41"/>
      <c r="NKL1006" s="41"/>
      <c r="NKM1006" s="41"/>
      <c r="NKN1006" s="41"/>
      <c r="NKO1006" s="41"/>
      <c r="NKP1006" s="41"/>
      <c r="NKQ1006" s="41"/>
      <c r="NKR1006" s="41"/>
      <c r="NKS1006" s="41"/>
      <c r="NKT1006" s="41"/>
      <c r="NKU1006" s="41"/>
      <c r="NKV1006" s="41"/>
      <c r="NKW1006" s="41"/>
      <c r="NKX1006" s="41"/>
      <c r="NKY1006" s="41"/>
      <c r="NKZ1006" s="41"/>
      <c r="NLA1006" s="41"/>
      <c r="NLB1006" s="41"/>
      <c r="NLC1006" s="41"/>
      <c r="NLD1006" s="41"/>
      <c r="NLE1006" s="41"/>
      <c r="NLF1006" s="41"/>
      <c r="NLG1006" s="41"/>
      <c r="NLH1006" s="41"/>
      <c r="NLI1006" s="41"/>
      <c r="NLJ1006" s="41"/>
      <c r="NLK1006" s="41"/>
      <c r="NLL1006" s="41"/>
      <c r="NLM1006" s="41"/>
      <c r="NLN1006" s="41"/>
      <c r="NLO1006" s="41"/>
      <c r="NLP1006" s="41"/>
      <c r="NLQ1006" s="41"/>
      <c r="NLR1006" s="41"/>
      <c r="NLS1006" s="41"/>
      <c r="NLT1006" s="41"/>
      <c r="NLU1006" s="41"/>
      <c r="NLV1006" s="41"/>
      <c r="NLW1006" s="41"/>
      <c r="NLX1006" s="41"/>
      <c r="NLY1006" s="41"/>
      <c r="NLZ1006" s="41"/>
      <c r="NMA1006" s="41"/>
      <c r="NMB1006" s="41"/>
      <c r="NMC1006" s="41"/>
      <c r="NMD1006" s="41"/>
      <c r="NME1006" s="41"/>
      <c r="NMF1006" s="41"/>
      <c r="NMG1006" s="41"/>
      <c r="NMH1006" s="41"/>
      <c r="NMI1006" s="41"/>
      <c r="NMJ1006" s="41"/>
      <c r="NMK1006" s="41"/>
      <c r="NML1006" s="41"/>
      <c r="NMM1006" s="41"/>
      <c r="NMN1006" s="41"/>
      <c r="NMO1006" s="41"/>
      <c r="NMP1006" s="41"/>
      <c r="NMQ1006" s="41"/>
      <c r="NMR1006" s="41"/>
      <c r="NMS1006" s="41"/>
      <c r="NMT1006" s="41"/>
      <c r="NMU1006" s="41"/>
      <c r="NMV1006" s="41"/>
      <c r="NMW1006" s="41"/>
      <c r="NMX1006" s="41"/>
      <c r="NMY1006" s="41"/>
      <c r="NMZ1006" s="41"/>
      <c r="NNA1006" s="41"/>
      <c r="NNB1006" s="41"/>
      <c r="NNC1006" s="41"/>
      <c r="NND1006" s="41"/>
      <c r="NNE1006" s="41"/>
      <c r="NNF1006" s="41"/>
      <c r="NNG1006" s="41"/>
      <c r="NNH1006" s="41"/>
      <c r="NNI1006" s="41"/>
      <c r="NNJ1006" s="41"/>
      <c r="NNK1006" s="41"/>
      <c r="NNL1006" s="41"/>
      <c r="NNM1006" s="41"/>
      <c r="NNN1006" s="41"/>
      <c r="NNO1006" s="41"/>
      <c r="NNP1006" s="41"/>
      <c r="NNQ1006" s="41"/>
      <c r="NNR1006" s="41"/>
      <c r="NNS1006" s="41"/>
      <c r="NNT1006" s="41"/>
      <c r="NNU1006" s="41"/>
      <c r="NNV1006" s="41"/>
      <c r="NNW1006" s="41"/>
      <c r="NNX1006" s="41"/>
      <c r="NNY1006" s="41"/>
      <c r="NNZ1006" s="41"/>
      <c r="NOA1006" s="41"/>
      <c r="NOB1006" s="41"/>
      <c r="NOC1006" s="41"/>
      <c r="NOD1006" s="41"/>
      <c r="NOE1006" s="41"/>
      <c r="NOF1006" s="41"/>
      <c r="NOG1006" s="41"/>
      <c r="NOH1006" s="41"/>
      <c r="NOI1006" s="41"/>
      <c r="NOJ1006" s="41"/>
      <c r="NOK1006" s="41"/>
      <c r="NOL1006" s="41"/>
      <c r="NOM1006" s="41"/>
      <c r="NON1006" s="41"/>
      <c r="NOO1006" s="41"/>
      <c r="NOP1006" s="41"/>
      <c r="NOQ1006" s="41"/>
      <c r="NOR1006" s="41"/>
      <c r="NOS1006" s="41"/>
      <c r="NOT1006" s="41"/>
      <c r="NOU1006" s="41"/>
      <c r="NOV1006" s="41"/>
      <c r="NOW1006" s="41"/>
      <c r="NOX1006" s="41"/>
      <c r="NOY1006" s="41"/>
      <c r="NOZ1006" s="41"/>
      <c r="NPA1006" s="41"/>
      <c r="NPB1006" s="41"/>
      <c r="NPC1006" s="41"/>
      <c r="NPD1006" s="41"/>
      <c r="NPE1006" s="41"/>
      <c r="NPF1006" s="41"/>
      <c r="NPG1006" s="41"/>
      <c r="NPH1006" s="41"/>
      <c r="NPI1006" s="41"/>
      <c r="NPJ1006" s="41"/>
      <c r="NPK1006" s="41"/>
      <c r="NPL1006" s="41"/>
      <c r="NPM1006" s="41"/>
      <c r="NPN1006" s="41"/>
      <c r="NPO1006" s="41"/>
      <c r="NPP1006" s="41"/>
      <c r="NPQ1006" s="41"/>
      <c r="NPR1006" s="41"/>
      <c r="NPS1006" s="41"/>
      <c r="NPT1006" s="41"/>
      <c r="NPU1006" s="41"/>
      <c r="NPV1006" s="41"/>
      <c r="NPW1006" s="41"/>
      <c r="NPX1006" s="41"/>
      <c r="NPY1006" s="41"/>
      <c r="NPZ1006" s="41"/>
      <c r="NQA1006" s="41"/>
      <c r="NQB1006" s="41"/>
      <c r="NQC1006" s="41"/>
      <c r="NQD1006" s="41"/>
      <c r="NQE1006" s="41"/>
      <c r="NQF1006" s="41"/>
      <c r="NQG1006" s="41"/>
      <c r="NQH1006" s="41"/>
      <c r="NQI1006" s="41"/>
      <c r="NQJ1006" s="41"/>
      <c r="NQK1006" s="41"/>
      <c r="NQL1006" s="41"/>
      <c r="NQM1006" s="41"/>
      <c r="NQN1006" s="41"/>
      <c r="NQO1006" s="41"/>
      <c r="NQP1006" s="41"/>
      <c r="NQQ1006" s="41"/>
      <c r="NQR1006" s="41"/>
      <c r="NQS1006" s="41"/>
      <c r="NQT1006" s="41"/>
      <c r="NQU1006" s="41"/>
      <c r="NQV1006" s="41"/>
      <c r="NQW1006" s="41"/>
      <c r="NQX1006" s="41"/>
      <c r="NQY1006" s="41"/>
      <c r="NQZ1006" s="41"/>
      <c r="NRA1006" s="41"/>
      <c r="NRB1006" s="41"/>
      <c r="NRC1006" s="41"/>
      <c r="NRD1006" s="41"/>
      <c r="NRE1006" s="41"/>
      <c r="NRF1006" s="41"/>
      <c r="NRG1006" s="41"/>
      <c r="NRH1006" s="41"/>
      <c r="NRI1006" s="41"/>
      <c r="NRJ1006" s="41"/>
      <c r="NRK1006" s="41"/>
      <c r="NRL1006" s="41"/>
      <c r="NRM1006" s="41"/>
      <c r="NRN1006" s="41"/>
      <c r="NRO1006" s="41"/>
      <c r="NRP1006" s="41"/>
      <c r="NRQ1006" s="41"/>
      <c r="NRR1006" s="41"/>
      <c r="NRS1006" s="41"/>
      <c r="NRT1006" s="41"/>
      <c r="NRU1006" s="41"/>
      <c r="NRV1006" s="41"/>
      <c r="NRW1006" s="41"/>
      <c r="NRX1006" s="41"/>
      <c r="NRY1006" s="41"/>
      <c r="NRZ1006" s="41"/>
      <c r="NSA1006" s="41"/>
      <c r="NSB1006" s="41"/>
      <c r="NSC1006" s="41"/>
      <c r="NSD1006" s="41"/>
      <c r="NSE1006" s="41"/>
      <c r="NSF1006" s="41"/>
      <c r="NSG1006" s="41"/>
      <c r="NSH1006" s="41"/>
      <c r="NSI1006" s="41"/>
      <c r="NSJ1006" s="41"/>
      <c r="NSK1006" s="41"/>
      <c r="NSL1006" s="41"/>
      <c r="NSM1006" s="41"/>
      <c r="NSN1006" s="41"/>
      <c r="NSO1006" s="41"/>
      <c r="NSP1006" s="41"/>
      <c r="NSQ1006" s="41"/>
      <c r="NSR1006" s="41"/>
      <c r="NSS1006" s="41"/>
      <c r="NST1006" s="41"/>
      <c r="NSU1006" s="41"/>
      <c r="NSV1006" s="41"/>
      <c r="NSW1006" s="41"/>
      <c r="NSX1006" s="41"/>
      <c r="NSY1006" s="41"/>
      <c r="NSZ1006" s="41"/>
      <c r="NTA1006" s="41"/>
      <c r="NTB1006" s="41"/>
      <c r="NTC1006" s="41"/>
      <c r="NTD1006" s="41"/>
      <c r="NTE1006" s="41"/>
      <c r="NTF1006" s="41"/>
      <c r="NTG1006" s="41"/>
      <c r="NTH1006" s="41"/>
      <c r="NTI1006" s="41"/>
      <c r="NTJ1006" s="41"/>
      <c r="NTK1006" s="41"/>
      <c r="NTL1006" s="41"/>
      <c r="NTM1006" s="41"/>
      <c r="NTN1006" s="41"/>
      <c r="NTO1006" s="41"/>
      <c r="NTP1006" s="41"/>
      <c r="NTQ1006" s="41"/>
      <c r="NTR1006" s="41"/>
      <c r="NTS1006" s="41"/>
      <c r="NTT1006" s="41"/>
      <c r="NTU1006" s="41"/>
      <c r="NTV1006" s="41"/>
      <c r="NTW1006" s="41"/>
      <c r="NTX1006" s="41"/>
      <c r="NTY1006" s="41"/>
      <c r="NTZ1006" s="41"/>
      <c r="NUA1006" s="41"/>
      <c r="NUB1006" s="41"/>
      <c r="NUC1006" s="41"/>
      <c r="NUD1006" s="41"/>
      <c r="NUE1006" s="41"/>
      <c r="NUF1006" s="41"/>
      <c r="NUG1006" s="41"/>
      <c r="NUH1006" s="41"/>
      <c r="NUI1006" s="41"/>
      <c r="NUJ1006" s="41"/>
      <c r="NUK1006" s="41"/>
      <c r="NUL1006" s="41"/>
      <c r="NUM1006" s="41"/>
      <c r="NUN1006" s="41"/>
      <c r="NUO1006" s="41"/>
      <c r="NUP1006" s="41"/>
      <c r="NUQ1006" s="41"/>
      <c r="NUR1006" s="41"/>
      <c r="NUS1006" s="41"/>
      <c r="NUT1006" s="41"/>
      <c r="NUU1006" s="41"/>
      <c r="NUV1006" s="41"/>
      <c r="NUW1006" s="41"/>
      <c r="NUX1006" s="41"/>
      <c r="NUY1006" s="41"/>
      <c r="NUZ1006" s="41"/>
      <c r="NVA1006" s="41"/>
      <c r="NVB1006" s="41"/>
      <c r="NVC1006" s="41"/>
      <c r="NVD1006" s="41"/>
      <c r="NVE1006" s="41"/>
      <c r="NVF1006" s="41"/>
      <c r="NVG1006" s="41"/>
      <c r="NVH1006" s="41"/>
      <c r="NVI1006" s="41"/>
      <c r="NVJ1006" s="41"/>
      <c r="NVK1006" s="41"/>
      <c r="NVL1006" s="41"/>
      <c r="NVM1006" s="41"/>
      <c r="NVN1006" s="41"/>
      <c r="NVO1006" s="41"/>
      <c r="NVP1006" s="41"/>
      <c r="NVQ1006" s="41"/>
      <c r="NVR1006" s="41"/>
      <c r="NVS1006" s="41"/>
      <c r="NVT1006" s="41"/>
      <c r="NVU1006" s="41"/>
      <c r="NVV1006" s="41"/>
      <c r="NVW1006" s="41"/>
      <c r="NVX1006" s="41"/>
      <c r="NVY1006" s="41"/>
      <c r="NVZ1006" s="41"/>
      <c r="NWA1006" s="41"/>
      <c r="NWB1006" s="41"/>
      <c r="NWC1006" s="41"/>
      <c r="NWD1006" s="41"/>
      <c r="NWE1006" s="41"/>
      <c r="NWF1006" s="41"/>
      <c r="NWG1006" s="41"/>
      <c r="NWH1006" s="41"/>
      <c r="NWI1006" s="41"/>
      <c r="NWJ1006" s="41"/>
      <c r="NWK1006" s="41"/>
      <c r="NWL1006" s="41"/>
      <c r="NWM1006" s="41"/>
      <c r="NWN1006" s="41"/>
      <c r="NWO1006" s="41"/>
      <c r="NWP1006" s="41"/>
      <c r="NWQ1006" s="41"/>
      <c r="NWR1006" s="41"/>
      <c r="NWS1006" s="41"/>
      <c r="NWT1006" s="41"/>
      <c r="NWU1006" s="41"/>
      <c r="NWV1006" s="41"/>
      <c r="NWW1006" s="41"/>
      <c r="NWX1006" s="41"/>
      <c r="NWY1006" s="41"/>
      <c r="NWZ1006" s="41"/>
      <c r="NXA1006" s="41"/>
      <c r="NXB1006" s="41"/>
      <c r="NXC1006" s="41"/>
      <c r="NXD1006" s="41"/>
      <c r="NXE1006" s="41"/>
      <c r="NXF1006" s="41"/>
      <c r="NXG1006" s="41"/>
      <c r="NXH1006" s="41"/>
      <c r="NXI1006" s="41"/>
      <c r="NXJ1006" s="41"/>
      <c r="NXK1006" s="41"/>
      <c r="NXL1006" s="41"/>
      <c r="NXM1006" s="41"/>
      <c r="NXN1006" s="41"/>
      <c r="NXO1006" s="41"/>
      <c r="NXP1006" s="41"/>
      <c r="NXQ1006" s="41"/>
      <c r="NXR1006" s="41"/>
      <c r="NXS1006" s="41"/>
      <c r="NXT1006" s="41"/>
      <c r="NXU1006" s="41"/>
      <c r="NXV1006" s="41"/>
      <c r="NXW1006" s="41"/>
      <c r="NXX1006" s="41"/>
      <c r="NXY1006" s="41"/>
      <c r="NXZ1006" s="41"/>
      <c r="NYA1006" s="41"/>
      <c r="NYB1006" s="41"/>
      <c r="NYC1006" s="41"/>
      <c r="NYD1006" s="41"/>
      <c r="NYE1006" s="41"/>
      <c r="NYF1006" s="41"/>
      <c r="NYG1006" s="41"/>
      <c r="NYH1006" s="41"/>
      <c r="NYI1006" s="41"/>
      <c r="NYJ1006" s="41"/>
      <c r="NYK1006" s="41"/>
      <c r="NYL1006" s="41"/>
      <c r="NYM1006" s="41"/>
      <c r="NYN1006" s="41"/>
      <c r="NYO1006" s="41"/>
      <c r="NYP1006" s="41"/>
      <c r="NYQ1006" s="41"/>
      <c r="NYR1006" s="41"/>
      <c r="NYS1006" s="41"/>
      <c r="NYT1006" s="41"/>
      <c r="NYU1006" s="41"/>
      <c r="NYV1006" s="41"/>
      <c r="NYW1006" s="41"/>
      <c r="NYX1006" s="41"/>
      <c r="NYY1006" s="41"/>
      <c r="NYZ1006" s="41"/>
      <c r="NZA1006" s="41"/>
      <c r="NZB1006" s="41"/>
      <c r="NZC1006" s="41"/>
      <c r="NZD1006" s="41"/>
      <c r="NZE1006" s="41"/>
      <c r="NZF1006" s="41"/>
      <c r="NZG1006" s="41"/>
      <c r="NZH1006" s="41"/>
      <c r="NZI1006" s="41"/>
      <c r="NZJ1006" s="41"/>
      <c r="NZK1006" s="41"/>
      <c r="NZL1006" s="41"/>
      <c r="NZM1006" s="41"/>
      <c r="NZN1006" s="41"/>
      <c r="NZO1006" s="41"/>
      <c r="NZP1006" s="41"/>
      <c r="NZQ1006" s="41"/>
      <c r="NZR1006" s="41"/>
      <c r="NZS1006" s="41"/>
      <c r="NZT1006" s="41"/>
      <c r="NZU1006" s="41"/>
      <c r="NZV1006" s="41"/>
      <c r="NZW1006" s="41"/>
      <c r="NZX1006" s="41"/>
      <c r="NZY1006" s="41"/>
      <c r="NZZ1006" s="41"/>
      <c r="OAA1006" s="41"/>
      <c r="OAB1006" s="41"/>
      <c r="OAC1006" s="41"/>
      <c r="OAD1006" s="41"/>
      <c r="OAE1006" s="41"/>
      <c r="OAF1006" s="41"/>
      <c r="OAG1006" s="41"/>
      <c r="OAH1006" s="41"/>
      <c r="OAI1006" s="41"/>
      <c r="OAJ1006" s="41"/>
      <c r="OAK1006" s="41"/>
      <c r="OAL1006" s="41"/>
      <c r="OAM1006" s="41"/>
      <c r="OAN1006" s="41"/>
      <c r="OAO1006" s="41"/>
      <c r="OAP1006" s="41"/>
      <c r="OAQ1006" s="41"/>
      <c r="OAR1006" s="41"/>
      <c r="OAS1006" s="41"/>
      <c r="OAT1006" s="41"/>
      <c r="OAU1006" s="41"/>
      <c r="OAV1006" s="41"/>
      <c r="OAW1006" s="41"/>
      <c r="OAX1006" s="41"/>
      <c r="OAY1006" s="41"/>
      <c r="OAZ1006" s="41"/>
      <c r="OBA1006" s="41"/>
      <c r="OBB1006" s="41"/>
      <c r="OBC1006" s="41"/>
      <c r="OBD1006" s="41"/>
      <c r="OBE1006" s="41"/>
      <c r="OBF1006" s="41"/>
      <c r="OBG1006" s="41"/>
      <c r="OBH1006" s="41"/>
      <c r="OBI1006" s="41"/>
      <c r="OBJ1006" s="41"/>
      <c r="OBK1006" s="41"/>
      <c r="OBL1006" s="41"/>
      <c r="OBM1006" s="41"/>
      <c r="OBN1006" s="41"/>
      <c r="OBO1006" s="41"/>
      <c r="OBP1006" s="41"/>
      <c r="OBQ1006" s="41"/>
      <c r="OBR1006" s="41"/>
      <c r="OBS1006" s="41"/>
      <c r="OBT1006" s="41"/>
      <c r="OBU1006" s="41"/>
      <c r="OBV1006" s="41"/>
      <c r="OBW1006" s="41"/>
      <c r="OBX1006" s="41"/>
      <c r="OBY1006" s="41"/>
      <c r="OBZ1006" s="41"/>
      <c r="OCA1006" s="41"/>
      <c r="OCB1006" s="41"/>
      <c r="OCC1006" s="41"/>
      <c r="OCD1006" s="41"/>
      <c r="OCE1006" s="41"/>
      <c r="OCF1006" s="41"/>
      <c r="OCG1006" s="41"/>
      <c r="OCH1006" s="41"/>
      <c r="OCI1006" s="41"/>
      <c r="OCJ1006" s="41"/>
      <c r="OCK1006" s="41"/>
      <c r="OCL1006" s="41"/>
      <c r="OCM1006" s="41"/>
      <c r="OCN1006" s="41"/>
      <c r="OCO1006" s="41"/>
      <c r="OCP1006" s="41"/>
      <c r="OCQ1006" s="41"/>
      <c r="OCR1006" s="41"/>
      <c r="OCS1006" s="41"/>
      <c r="OCT1006" s="41"/>
      <c r="OCU1006" s="41"/>
      <c r="OCV1006" s="41"/>
      <c r="OCW1006" s="41"/>
      <c r="OCX1006" s="41"/>
      <c r="OCY1006" s="41"/>
      <c r="OCZ1006" s="41"/>
      <c r="ODA1006" s="41"/>
      <c r="ODB1006" s="41"/>
      <c r="ODC1006" s="41"/>
      <c r="ODD1006" s="41"/>
      <c r="ODE1006" s="41"/>
      <c r="ODF1006" s="41"/>
      <c r="ODG1006" s="41"/>
      <c r="ODH1006" s="41"/>
      <c r="ODI1006" s="41"/>
      <c r="ODJ1006" s="41"/>
      <c r="ODK1006" s="41"/>
      <c r="ODL1006" s="41"/>
      <c r="ODM1006" s="41"/>
      <c r="ODN1006" s="41"/>
      <c r="ODO1006" s="41"/>
      <c r="ODP1006" s="41"/>
      <c r="ODQ1006" s="41"/>
      <c r="ODR1006" s="41"/>
      <c r="ODS1006" s="41"/>
      <c r="ODT1006" s="41"/>
      <c r="ODU1006" s="41"/>
      <c r="ODV1006" s="41"/>
      <c r="ODW1006" s="41"/>
      <c r="ODX1006" s="41"/>
      <c r="ODY1006" s="41"/>
      <c r="ODZ1006" s="41"/>
      <c r="OEA1006" s="41"/>
      <c r="OEB1006" s="41"/>
      <c r="OEC1006" s="41"/>
      <c r="OED1006" s="41"/>
      <c r="OEE1006" s="41"/>
      <c r="OEF1006" s="41"/>
      <c r="OEG1006" s="41"/>
      <c r="OEH1006" s="41"/>
      <c r="OEI1006" s="41"/>
      <c r="OEJ1006" s="41"/>
      <c r="OEK1006" s="41"/>
      <c r="OEL1006" s="41"/>
      <c r="OEM1006" s="41"/>
      <c r="OEN1006" s="41"/>
      <c r="OEO1006" s="41"/>
      <c r="OEP1006" s="41"/>
      <c r="OEQ1006" s="41"/>
      <c r="OER1006" s="41"/>
      <c r="OES1006" s="41"/>
      <c r="OET1006" s="41"/>
      <c r="OEU1006" s="41"/>
      <c r="OEV1006" s="41"/>
      <c r="OEW1006" s="41"/>
      <c r="OEX1006" s="41"/>
      <c r="OEY1006" s="41"/>
      <c r="OEZ1006" s="41"/>
      <c r="OFA1006" s="41"/>
      <c r="OFB1006" s="41"/>
      <c r="OFC1006" s="41"/>
      <c r="OFD1006" s="41"/>
      <c r="OFE1006" s="41"/>
      <c r="OFF1006" s="41"/>
      <c r="OFG1006" s="41"/>
      <c r="OFH1006" s="41"/>
      <c r="OFI1006" s="41"/>
      <c r="OFJ1006" s="41"/>
      <c r="OFK1006" s="41"/>
      <c r="OFL1006" s="41"/>
      <c r="OFM1006" s="41"/>
      <c r="OFN1006" s="41"/>
      <c r="OFO1006" s="41"/>
      <c r="OFP1006" s="41"/>
      <c r="OFQ1006" s="41"/>
      <c r="OFR1006" s="41"/>
      <c r="OFS1006" s="41"/>
      <c r="OFT1006" s="41"/>
      <c r="OFU1006" s="41"/>
      <c r="OFV1006" s="41"/>
      <c r="OFW1006" s="41"/>
      <c r="OFX1006" s="41"/>
      <c r="OFY1006" s="41"/>
      <c r="OFZ1006" s="41"/>
      <c r="OGA1006" s="41"/>
      <c r="OGB1006" s="41"/>
      <c r="OGC1006" s="41"/>
      <c r="OGD1006" s="41"/>
      <c r="OGE1006" s="41"/>
      <c r="OGF1006" s="41"/>
      <c r="OGG1006" s="41"/>
      <c r="OGH1006" s="41"/>
      <c r="OGI1006" s="41"/>
      <c r="OGJ1006" s="41"/>
      <c r="OGK1006" s="41"/>
      <c r="OGL1006" s="41"/>
      <c r="OGM1006" s="41"/>
      <c r="OGN1006" s="41"/>
      <c r="OGO1006" s="41"/>
      <c r="OGP1006" s="41"/>
      <c r="OGQ1006" s="41"/>
      <c r="OGR1006" s="41"/>
      <c r="OGS1006" s="41"/>
      <c r="OGT1006" s="41"/>
      <c r="OGU1006" s="41"/>
      <c r="OGV1006" s="41"/>
      <c r="OGW1006" s="41"/>
      <c r="OGX1006" s="41"/>
      <c r="OGY1006" s="41"/>
      <c r="OGZ1006" s="41"/>
      <c r="OHA1006" s="41"/>
      <c r="OHB1006" s="41"/>
      <c r="OHC1006" s="41"/>
      <c r="OHD1006" s="41"/>
      <c r="OHE1006" s="41"/>
      <c r="OHF1006" s="41"/>
      <c r="OHG1006" s="41"/>
      <c r="OHH1006" s="41"/>
      <c r="OHI1006" s="41"/>
      <c r="OHJ1006" s="41"/>
      <c r="OHK1006" s="41"/>
      <c r="OHL1006" s="41"/>
      <c r="OHM1006" s="41"/>
      <c r="OHN1006" s="41"/>
      <c r="OHO1006" s="41"/>
      <c r="OHP1006" s="41"/>
      <c r="OHQ1006" s="41"/>
      <c r="OHR1006" s="41"/>
      <c r="OHS1006" s="41"/>
      <c r="OHT1006" s="41"/>
      <c r="OHU1006" s="41"/>
      <c r="OHV1006" s="41"/>
      <c r="OHW1006" s="41"/>
      <c r="OHX1006" s="41"/>
      <c r="OHY1006" s="41"/>
      <c r="OHZ1006" s="41"/>
      <c r="OIA1006" s="41"/>
      <c r="OIB1006" s="41"/>
      <c r="OIC1006" s="41"/>
      <c r="OID1006" s="41"/>
      <c r="OIE1006" s="41"/>
      <c r="OIF1006" s="41"/>
      <c r="OIG1006" s="41"/>
      <c r="OIH1006" s="41"/>
      <c r="OII1006" s="41"/>
      <c r="OIJ1006" s="41"/>
      <c r="OIK1006" s="41"/>
      <c r="OIL1006" s="41"/>
      <c r="OIM1006" s="41"/>
      <c r="OIN1006" s="41"/>
      <c r="OIO1006" s="41"/>
      <c r="OIP1006" s="41"/>
      <c r="OIQ1006" s="41"/>
      <c r="OIR1006" s="41"/>
      <c r="OIS1006" s="41"/>
      <c r="OIT1006" s="41"/>
      <c r="OIU1006" s="41"/>
      <c r="OIV1006" s="41"/>
      <c r="OIW1006" s="41"/>
      <c r="OIX1006" s="41"/>
      <c r="OIY1006" s="41"/>
      <c r="OIZ1006" s="41"/>
      <c r="OJA1006" s="41"/>
      <c r="OJB1006" s="41"/>
      <c r="OJC1006" s="41"/>
      <c r="OJD1006" s="41"/>
      <c r="OJE1006" s="41"/>
      <c r="OJF1006" s="41"/>
      <c r="OJG1006" s="41"/>
      <c r="OJH1006" s="41"/>
      <c r="OJI1006" s="41"/>
      <c r="OJJ1006" s="41"/>
      <c r="OJK1006" s="41"/>
      <c r="OJL1006" s="41"/>
      <c r="OJM1006" s="41"/>
      <c r="OJN1006" s="41"/>
      <c r="OJO1006" s="41"/>
      <c r="OJP1006" s="41"/>
      <c r="OJQ1006" s="41"/>
      <c r="OJR1006" s="41"/>
      <c r="OJS1006" s="41"/>
      <c r="OJT1006" s="41"/>
      <c r="OJU1006" s="41"/>
      <c r="OJV1006" s="41"/>
      <c r="OJW1006" s="41"/>
      <c r="OJX1006" s="41"/>
      <c r="OJY1006" s="41"/>
      <c r="OJZ1006" s="41"/>
      <c r="OKA1006" s="41"/>
      <c r="OKB1006" s="41"/>
      <c r="OKC1006" s="41"/>
      <c r="OKD1006" s="41"/>
      <c r="OKE1006" s="41"/>
      <c r="OKF1006" s="41"/>
      <c r="OKG1006" s="41"/>
      <c r="OKH1006" s="41"/>
      <c r="OKI1006" s="41"/>
      <c r="OKJ1006" s="41"/>
      <c r="OKK1006" s="41"/>
      <c r="OKL1006" s="41"/>
      <c r="OKM1006" s="41"/>
      <c r="OKN1006" s="41"/>
      <c r="OKO1006" s="41"/>
      <c r="OKP1006" s="41"/>
      <c r="OKQ1006" s="41"/>
      <c r="OKR1006" s="41"/>
      <c r="OKS1006" s="41"/>
      <c r="OKT1006" s="41"/>
      <c r="OKU1006" s="41"/>
      <c r="OKV1006" s="41"/>
      <c r="OKW1006" s="41"/>
      <c r="OKX1006" s="41"/>
      <c r="OKY1006" s="41"/>
      <c r="OKZ1006" s="41"/>
      <c r="OLA1006" s="41"/>
      <c r="OLB1006" s="41"/>
      <c r="OLC1006" s="41"/>
      <c r="OLD1006" s="41"/>
      <c r="OLE1006" s="41"/>
      <c r="OLF1006" s="41"/>
      <c r="OLG1006" s="41"/>
      <c r="OLH1006" s="41"/>
      <c r="OLI1006" s="41"/>
      <c r="OLJ1006" s="41"/>
      <c r="OLK1006" s="41"/>
      <c r="OLL1006" s="41"/>
      <c r="OLM1006" s="41"/>
      <c r="OLN1006" s="41"/>
      <c r="OLO1006" s="41"/>
      <c r="OLP1006" s="41"/>
      <c r="OLQ1006" s="41"/>
      <c r="OLR1006" s="41"/>
      <c r="OLS1006" s="41"/>
      <c r="OLT1006" s="41"/>
      <c r="OLU1006" s="41"/>
      <c r="OLV1006" s="41"/>
      <c r="OLW1006" s="41"/>
      <c r="OLX1006" s="41"/>
      <c r="OLY1006" s="41"/>
      <c r="OLZ1006" s="41"/>
      <c r="OMA1006" s="41"/>
      <c r="OMB1006" s="41"/>
      <c r="OMC1006" s="41"/>
      <c r="OMD1006" s="41"/>
      <c r="OME1006" s="41"/>
      <c r="OMF1006" s="41"/>
      <c r="OMG1006" s="41"/>
      <c r="OMH1006" s="41"/>
      <c r="OMI1006" s="41"/>
      <c r="OMJ1006" s="41"/>
      <c r="OMK1006" s="41"/>
      <c r="OML1006" s="41"/>
      <c r="OMM1006" s="41"/>
      <c r="OMN1006" s="41"/>
      <c r="OMO1006" s="41"/>
      <c r="OMP1006" s="41"/>
      <c r="OMQ1006" s="41"/>
      <c r="OMR1006" s="41"/>
      <c r="OMS1006" s="41"/>
      <c r="OMT1006" s="41"/>
      <c r="OMU1006" s="41"/>
      <c r="OMV1006" s="41"/>
      <c r="OMW1006" s="41"/>
      <c r="OMX1006" s="41"/>
      <c r="OMY1006" s="41"/>
      <c r="OMZ1006" s="41"/>
      <c r="ONA1006" s="41"/>
      <c r="ONB1006" s="41"/>
      <c r="ONC1006" s="41"/>
      <c r="OND1006" s="41"/>
      <c r="ONE1006" s="41"/>
      <c r="ONF1006" s="41"/>
      <c r="ONG1006" s="41"/>
      <c r="ONH1006" s="41"/>
      <c r="ONI1006" s="41"/>
      <c r="ONJ1006" s="41"/>
      <c r="ONK1006" s="41"/>
      <c r="ONL1006" s="41"/>
      <c r="ONM1006" s="41"/>
      <c r="ONN1006" s="41"/>
      <c r="ONO1006" s="41"/>
      <c r="ONP1006" s="41"/>
      <c r="ONQ1006" s="41"/>
      <c r="ONR1006" s="41"/>
      <c r="ONS1006" s="41"/>
      <c r="ONT1006" s="41"/>
      <c r="ONU1006" s="41"/>
      <c r="ONV1006" s="41"/>
      <c r="ONW1006" s="41"/>
      <c r="ONX1006" s="41"/>
      <c r="ONY1006" s="41"/>
      <c r="ONZ1006" s="41"/>
      <c r="OOA1006" s="41"/>
      <c r="OOB1006" s="41"/>
      <c r="OOC1006" s="41"/>
      <c r="OOD1006" s="41"/>
      <c r="OOE1006" s="41"/>
      <c r="OOF1006" s="41"/>
      <c r="OOG1006" s="41"/>
      <c r="OOH1006" s="41"/>
      <c r="OOI1006" s="41"/>
      <c r="OOJ1006" s="41"/>
      <c r="OOK1006" s="41"/>
      <c r="OOL1006" s="41"/>
      <c r="OOM1006" s="41"/>
      <c r="OON1006" s="41"/>
      <c r="OOO1006" s="41"/>
      <c r="OOP1006" s="41"/>
      <c r="OOQ1006" s="41"/>
      <c r="OOR1006" s="41"/>
      <c r="OOS1006" s="41"/>
      <c r="OOT1006" s="41"/>
      <c r="OOU1006" s="41"/>
      <c r="OOV1006" s="41"/>
      <c r="OOW1006" s="41"/>
      <c r="OOX1006" s="41"/>
      <c r="OOY1006" s="41"/>
      <c r="OOZ1006" s="41"/>
      <c r="OPA1006" s="41"/>
      <c r="OPB1006" s="41"/>
      <c r="OPC1006" s="41"/>
      <c r="OPD1006" s="41"/>
      <c r="OPE1006" s="41"/>
      <c r="OPF1006" s="41"/>
      <c r="OPG1006" s="41"/>
      <c r="OPH1006" s="41"/>
      <c r="OPI1006" s="41"/>
      <c r="OPJ1006" s="41"/>
      <c r="OPK1006" s="41"/>
      <c r="OPL1006" s="41"/>
      <c r="OPM1006" s="41"/>
      <c r="OPN1006" s="41"/>
      <c r="OPO1006" s="41"/>
      <c r="OPP1006" s="41"/>
      <c r="OPQ1006" s="41"/>
      <c r="OPR1006" s="41"/>
      <c r="OPS1006" s="41"/>
      <c r="OPT1006" s="41"/>
      <c r="OPU1006" s="41"/>
      <c r="OPV1006" s="41"/>
      <c r="OPW1006" s="41"/>
      <c r="OPX1006" s="41"/>
      <c r="OPY1006" s="41"/>
      <c r="OPZ1006" s="41"/>
      <c r="OQA1006" s="41"/>
      <c r="OQB1006" s="41"/>
      <c r="OQC1006" s="41"/>
      <c r="OQD1006" s="41"/>
      <c r="OQE1006" s="41"/>
      <c r="OQF1006" s="41"/>
      <c r="OQG1006" s="41"/>
      <c r="OQH1006" s="41"/>
      <c r="OQI1006" s="41"/>
      <c r="OQJ1006" s="41"/>
      <c r="OQK1006" s="41"/>
      <c r="OQL1006" s="41"/>
      <c r="OQM1006" s="41"/>
      <c r="OQN1006" s="41"/>
      <c r="OQO1006" s="41"/>
      <c r="OQP1006" s="41"/>
      <c r="OQQ1006" s="41"/>
      <c r="OQR1006" s="41"/>
      <c r="OQS1006" s="41"/>
      <c r="OQT1006" s="41"/>
      <c r="OQU1006" s="41"/>
      <c r="OQV1006" s="41"/>
      <c r="OQW1006" s="41"/>
      <c r="OQX1006" s="41"/>
      <c r="OQY1006" s="41"/>
      <c r="OQZ1006" s="41"/>
      <c r="ORA1006" s="41"/>
      <c r="ORB1006" s="41"/>
      <c r="ORC1006" s="41"/>
      <c r="ORD1006" s="41"/>
      <c r="ORE1006" s="41"/>
      <c r="ORF1006" s="41"/>
      <c r="ORG1006" s="41"/>
      <c r="ORH1006" s="41"/>
      <c r="ORI1006" s="41"/>
      <c r="ORJ1006" s="41"/>
      <c r="ORK1006" s="41"/>
      <c r="ORL1006" s="41"/>
      <c r="ORM1006" s="41"/>
      <c r="ORN1006" s="41"/>
      <c r="ORO1006" s="41"/>
      <c r="ORP1006" s="41"/>
      <c r="ORQ1006" s="41"/>
      <c r="ORR1006" s="41"/>
      <c r="ORS1006" s="41"/>
      <c r="ORT1006" s="41"/>
      <c r="ORU1006" s="41"/>
      <c r="ORV1006" s="41"/>
      <c r="ORW1006" s="41"/>
      <c r="ORX1006" s="41"/>
      <c r="ORY1006" s="41"/>
      <c r="ORZ1006" s="41"/>
      <c r="OSA1006" s="41"/>
      <c r="OSB1006" s="41"/>
      <c r="OSC1006" s="41"/>
      <c r="OSD1006" s="41"/>
      <c r="OSE1006" s="41"/>
      <c r="OSF1006" s="41"/>
      <c r="OSG1006" s="41"/>
      <c r="OSH1006" s="41"/>
      <c r="OSI1006" s="41"/>
      <c r="OSJ1006" s="41"/>
      <c r="OSK1006" s="41"/>
      <c r="OSL1006" s="41"/>
      <c r="OSM1006" s="41"/>
      <c r="OSN1006" s="41"/>
      <c r="OSO1006" s="41"/>
      <c r="OSP1006" s="41"/>
      <c r="OSQ1006" s="41"/>
      <c r="OSR1006" s="41"/>
      <c r="OSS1006" s="41"/>
      <c r="OST1006" s="41"/>
      <c r="OSU1006" s="41"/>
      <c r="OSV1006" s="41"/>
      <c r="OSW1006" s="41"/>
      <c r="OSX1006" s="41"/>
      <c r="OSY1006" s="41"/>
      <c r="OSZ1006" s="41"/>
      <c r="OTA1006" s="41"/>
      <c r="OTB1006" s="41"/>
      <c r="OTC1006" s="41"/>
      <c r="OTD1006" s="41"/>
      <c r="OTE1006" s="41"/>
      <c r="OTF1006" s="41"/>
      <c r="OTG1006" s="41"/>
      <c r="OTH1006" s="41"/>
      <c r="OTI1006" s="41"/>
      <c r="OTJ1006" s="41"/>
      <c r="OTK1006" s="41"/>
      <c r="OTL1006" s="41"/>
      <c r="OTM1006" s="41"/>
      <c r="OTN1006" s="41"/>
      <c r="OTO1006" s="41"/>
      <c r="OTP1006" s="41"/>
      <c r="OTQ1006" s="41"/>
      <c r="OTR1006" s="41"/>
      <c r="OTS1006" s="41"/>
      <c r="OTT1006" s="41"/>
      <c r="OTU1006" s="41"/>
      <c r="OTV1006" s="41"/>
      <c r="OTW1006" s="41"/>
      <c r="OTX1006" s="41"/>
      <c r="OTY1006" s="41"/>
      <c r="OTZ1006" s="41"/>
      <c r="OUA1006" s="41"/>
      <c r="OUB1006" s="41"/>
      <c r="OUC1006" s="41"/>
      <c r="OUD1006" s="41"/>
      <c r="OUE1006" s="41"/>
      <c r="OUF1006" s="41"/>
      <c r="OUG1006" s="41"/>
      <c r="OUH1006" s="41"/>
      <c r="OUI1006" s="41"/>
      <c r="OUJ1006" s="41"/>
      <c r="OUK1006" s="41"/>
      <c r="OUL1006" s="41"/>
      <c r="OUM1006" s="41"/>
      <c r="OUN1006" s="41"/>
      <c r="OUO1006" s="41"/>
      <c r="OUP1006" s="41"/>
      <c r="OUQ1006" s="41"/>
      <c r="OUR1006" s="41"/>
      <c r="OUS1006" s="41"/>
      <c r="OUT1006" s="41"/>
      <c r="OUU1006" s="41"/>
      <c r="OUV1006" s="41"/>
      <c r="OUW1006" s="41"/>
      <c r="OUX1006" s="41"/>
      <c r="OUY1006" s="41"/>
      <c r="OUZ1006" s="41"/>
      <c r="OVA1006" s="41"/>
      <c r="OVB1006" s="41"/>
      <c r="OVC1006" s="41"/>
      <c r="OVD1006" s="41"/>
      <c r="OVE1006" s="41"/>
      <c r="OVF1006" s="41"/>
      <c r="OVG1006" s="41"/>
      <c r="OVH1006" s="41"/>
      <c r="OVI1006" s="41"/>
      <c r="OVJ1006" s="41"/>
      <c r="OVK1006" s="41"/>
      <c r="OVL1006" s="41"/>
      <c r="OVM1006" s="41"/>
      <c r="OVN1006" s="41"/>
      <c r="OVO1006" s="41"/>
      <c r="OVP1006" s="41"/>
      <c r="OVQ1006" s="41"/>
      <c r="OVR1006" s="41"/>
      <c r="OVS1006" s="41"/>
      <c r="OVT1006" s="41"/>
      <c r="OVU1006" s="41"/>
      <c r="OVV1006" s="41"/>
      <c r="OVW1006" s="41"/>
      <c r="OVX1006" s="41"/>
      <c r="OVY1006" s="41"/>
      <c r="OVZ1006" s="41"/>
      <c r="OWA1006" s="41"/>
      <c r="OWB1006" s="41"/>
      <c r="OWC1006" s="41"/>
      <c r="OWD1006" s="41"/>
      <c r="OWE1006" s="41"/>
      <c r="OWF1006" s="41"/>
      <c r="OWG1006" s="41"/>
      <c r="OWH1006" s="41"/>
      <c r="OWI1006" s="41"/>
      <c r="OWJ1006" s="41"/>
      <c r="OWK1006" s="41"/>
      <c r="OWL1006" s="41"/>
      <c r="OWM1006" s="41"/>
      <c r="OWN1006" s="41"/>
      <c r="OWO1006" s="41"/>
      <c r="OWP1006" s="41"/>
      <c r="OWQ1006" s="41"/>
      <c r="OWR1006" s="41"/>
      <c r="OWS1006" s="41"/>
      <c r="OWT1006" s="41"/>
      <c r="OWU1006" s="41"/>
      <c r="OWV1006" s="41"/>
      <c r="OWW1006" s="41"/>
      <c r="OWX1006" s="41"/>
      <c r="OWY1006" s="41"/>
      <c r="OWZ1006" s="41"/>
      <c r="OXA1006" s="41"/>
      <c r="OXB1006" s="41"/>
      <c r="OXC1006" s="41"/>
      <c r="OXD1006" s="41"/>
      <c r="OXE1006" s="41"/>
      <c r="OXF1006" s="41"/>
      <c r="OXG1006" s="41"/>
      <c r="OXH1006" s="41"/>
      <c r="OXI1006" s="41"/>
      <c r="OXJ1006" s="41"/>
      <c r="OXK1006" s="41"/>
      <c r="OXL1006" s="41"/>
      <c r="OXM1006" s="41"/>
      <c r="OXN1006" s="41"/>
      <c r="OXO1006" s="41"/>
      <c r="OXP1006" s="41"/>
      <c r="OXQ1006" s="41"/>
      <c r="OXR1006" s="41"/>
      <c r="OXS1006" s="41"/>
      <c r="OXT1006" s="41"/>
      <c r="OXU1006" s="41"/>
      <c r="OXV1006" s="41"/>
      <c r="OXW1006" s="41"/>
      <c r="OXX1006" s="41"/>
      <c r="OXY1006" s="41"/>
      <c r="OXZ1006" s="41"/>
      <c r="OYA1006" s="41"/>
      <c r="OYB1006" s="41"/>
      <c r="OYC1006" s="41"/>
      <c r="OYD1006" s="41"/>
      <c r="OYE1006" s="41"/>
      <c r="OYF1006" s="41"/>
      <c r="OYG1006" s="41"/>
      <c r="OYH1006" s="41"/>
      <c r="OYI1006" s="41"/>
      <c r="OYJ1006" s="41"/>
      <c r="OYK1006" s="41"/>
      <c r="OYL1006" s="41"/>
      <c r="OYM1006" s="41"/>
      <c r="OYN1006" s="41"/>
      <c r="OYO1006" s="41"/>
      <c r="OYP1006" s="41"/>
      <c r="OYQ1006" s="41"/>
      <c r="OYR1006" s="41"/>
      <c r="OYS1006" s="41"/>
      <c r="OYT1006" s="41"/>
      <c r="OYU1006" s="41"/>
      <c r="OYV1006" s="41"/>
      <c r="OYW1006" s="41"/>
      <c r="OYX1006" s="41"/>
      <c r="OYY1006" s="41"/>
      <c r="OYZ1006" s="41"/>
      <c r="OZA1006" s="41"/>
      <c r="OZB1006" s="41"/>
      <c r="OZC1006" s="41"/>
      <c r="OZD1006" s="41"/>
      <c r="OZE1006" s="41"/>
      <c r="OZF1006" s="41"/>
      <c r="OZG1006" s="41"/>
      <c r="OZH1006" s="41"/>
      <c r="OZI1006" s="41"/>
      <c r="OZJ1006" s="41"/>
      <c r="OZK1006" s="41"/>
      <c r="OZL1006" s="41"/>
      <c r="OZM1006" s="41"/>
      <c r="OZN1006" s="41"/>
      <c r="OZO1006" s="41"/>
      <c r="OZP1006" s="41"/>
      <c r="OZQ1006" s="41"/>
      <c r="OZR1006" s="41"/>
      <c r="OZS1006" s="41"/>
      <c r="OZT1006" s="41"/>
      <c r="OZU1006" s="41"/>
      <c r="OZV1006" s="41"/>
      <c r="OZW1006" s="41"/>
      <c r="OZX1006" s="41"/>
      <c r="OZY1006" s="41"/>
      <c r="OZZ1006" s="41"/>
      <c r="PAA1006" s="41"/>
      <c r="PAB1006" s="41"/>
      <c r="PAC1006" s="41"/>
      <c r="PAD1006" s="41"/>
      <c r="PAE1006" s="41"/>
      <c r="PAF1006" s="41"/>
      <c r="PAG1006" s="41"/>
      <c r="PAH1006" s="41"/>
      <c r="PAI1006" s="41"/>
      <c r="PAJ1006" s="41"/>
      <c r="PAK1006" s="41"/>
      <c r="PAL1006" s="41"/>
      <c r="PAM1006" s="41"/>
      <c r="PAN1006" s="41"/>
      <c r="PAO1006" s="41"/>
      <c r="PAP1006" s="41"/>
      <c r="PAQ1006" s="41"/>
      <c r="PAR1006" s="41"/>
      <c r="PAS1006" s="41"/>
      <c r="PAT1006" s="41"/>
      <c r="PAU1006" s="41"/>
      <c r="PAV1006" s="41"/>
      <c r="PAW1006" s="41"/>
      <c r="PAX1006" s="41"/>
      <c r="PAY1006" s="41"/>
      <c r="PAZ1006" s="41"/>
      <c r="PBA1006" s="41"/>
      <c r="PBB1006" s="41"/>
      <c r="PBC1006" s="41"/>
      <c r="PBD1006" s="41"/>
      <c r="PBE1006" s="41"/>
      <c r="PBF1006" s="41"/>
      <c r="PBG1006" s="41"/>
      <c r="PBH1006" s="41"/>
      <c r="PBI1006" s="41"/>
      <c r="PBJ1006" s="41"/>
      <c r="PBK1006" s="41"/>
      <c r="PBL1006" s="41"/>
      <c r="PBM1006" s="41"/>
      <c r="PBN1006" s="41"/>
      <c r="PBO1006" s="41"/>
      <c r="PBP1006" s="41"/>
      <c r="PBQ1006" s="41"/>
      <c r="PBR1006" s="41"/>
      <c r="PBS1006" s="41"/>
      <c r="PBT1006" s="41"/>
      <c r="PBU1006" s="41"/>
      <c r="PBV1006" s="41"/>
      <c r="PBW1006" s="41"/>
      <c r="PBX1006" s="41"/>
      <c r="PBY1006" s="41"/>
      <c r="PBZ1006" s="41"/>
      <c r="PCA1006" s="41"/>
      <c r="PCB1006" s="41"/>
      <c r="PCC1006" s="41"/>
      <c r="PCD1006" s="41"/>
      <c r="PCE1006" s="41"/>
      <c r="PCF1006" s="41"/>
      <c r="PCG1006" s="41"/>
      <c r="PCH1006" s="41"/>
      <c r="PCI1006" s="41"/>
      <c r="PCJ1006" s="41"/>
      <c r="PCK1006" s="41"/>
      <c r="PCL1006" s="41"/>
      <c r="PCM1006" s="41"/>
      <c r="PCN1006" s="41"/>
      <c r="PCO1006" s="41"/>
      <c r="PCP1006" s="41"/>
      <c r="PCQ1006" s="41"/>
      <c r="PCR1006" s="41"/>
      <c r="PCS1006" s="41"/>
      <c r="PCT1006" s="41"/>
      <c r="PCU1006" s="41"/>
      <c r="PCV1006" s="41"/>
      <c r="PCW1006" s="41"/>
      <c r="PCX1006" s="41"/>
      <c r="PCY1006" s="41"/>
      <c r="PCZ1006" s="41"/>
      <c r="PDA1006" s="41"/>
      <c r="PDB1006" s="41"/>
      <c r="PDC1006" s="41"/>
      <c r="PDD1006" s="41"/>
      <c r="PDE1006" s="41"/>
      <c r="PDF1006" s="41"/>
      <c r="PDG1006" s="41"/>
      <c r="PDH1006" s="41"/>
      <c r="PDI1006" s="41"/>
      <c r="PDJ1006" s="41"/>
      <c r="PDK1006" s="41"/>
      <c r="PDL1006" s="41"/>
      <c r="PDM1006" s="41"/>
      <c r="PDN1006" s="41"/>
      <c r="PDO1006" s="41"/>
      <c r="PDP1006" s="41"/>
      <c r="PDQ1006" s="41"/>
      <c r="PDR1006" s="41"/>
      <c r="PDS1006" s="41"/>
      <c r="PDT1006" s="41"/>
      <c r="PDU1006" s="41"/>
      <c r="PDV1006" s="41"/>
      <c r="PDW1006" s="41"/>
      <c r="PDX1006" s="41"/>
      <c r="PDY1006" s="41"/>
      <c r="PDZ1006" s="41"/>
      <c r="PEA1006" s="41"/>
      <c r="PEB1006" s="41"/>
      <c r="PEC1006" s="41"/>
      <c r="PED1006" s="41"/>
      <c r="PEE1006" s="41"/>
      <c r="PEF1006" s="41"/>
      <c r="PEG1006" s="41"/>
      <c r="PEH1006" s="41"/>
      <c r="PEI1006" s="41"/>
      <c r="PEJ1006" s="41"/>
      <c r="PEK1006" s="41"/>
      <c r="PEL1006" s="41"/>
      <c r="PEM1006" s="41"/>
      <c r="PEN1006" s="41"/>
      <c r="PEO1006" s="41"/>
      <c r="PEP1006" s="41"/>
      <c r="PEQ1006" s="41"/>
      <c r="PER1006" s="41"/>
      <c r="PES1006" s="41"/>
      <c r="PET1006" s="41"/>
      <c r="PEU1006" s="41"/>
      <c r="PEV1006" s="41"/>
      <c r="PEW1006" s="41"/>
      <c r="PEX1006" s="41"/>
      <c r="PEY1006" s="41"/>
      <c r="PEZ1006" s="41"/>
      <c r="PFA1006" s="41"/>
      <c r="PFB1006" s="41"/>
      <c r="PFC1006" s="41"/>
      <c r="PFD1006" s="41"/>
      <c r="PFE1006" s="41"/>
      <c r="PFF1006" s="41"/>
      <c r="PFG1006" s="41"/>
      <c r="PFH1006" s="41"/>
      <c r="PFI1006" s="41"/>
      <c r="PFJ1006" s="41"/>
      <c r="PFK1006" s="41"/>
      <c r="PFL1006" s="41"/>
      <c r="PFM1006" s="41"/>
      <c r="PFN1006" s="41"/>
      <c r="PFO1006" s="41"/>
      <c r="PFP1006" s="41"/>
      <c r="PFQ1006" s="41"/>
      <c r="PFR1006" s="41"/>
      <c r="PFS1006" s="41"/>
      <c r="PFT1006" s="41"/>
      <c r="PFU1006" s="41"/>
      <c r="PFV1006" s="41"/>
      <c r="PFW1006" s="41"/>
      <c r="PFX1006" s="41"/>
      <c r="PFY1006" s="41"/>
      <c r="PFZ1006" s="41"/>
      <c r="PGA1006" s="41"/>
      <c r="PGB1006" s="41"/>
      <c r="PGC1006" s="41"/>
      <c r="PGD1006" s="41"/>
      <c r="PGE1006" s="41"/>
      <c r="PGF1006" s="41"/>
      <c r="PGG1006" s="41"/>
      <c r="PGH1006" s="41"/>
      <c r="PGI1006" s="41"/>
      <c r="PGJ1006" s="41"/>
      <c r="PGK1006" s="41"/>
      <c r="PGL1006" s="41"/>
      <c r="PGM1006" s="41"/>
      <c r="PGN1006" s="41"/>
      <c r="PGO1006" s="41"/>
      <c r="PGP1006" s="41"/>
      <c r="PGQ1006" s="41"/>
      <c r="PGR1006" s="41"/>
      <c r="PGS1006" s="41"/>
      <c r="PGT1006" s="41"/>
      <c r="PGU1006" s="41"/>
      <c r="PGV1006" s="41"/>
      <c r="PGW1006" s="41"/>
      <c r="PGX1006" s="41"/>
      <c r="PGY1006" s="41"/>
      <c r="PGZ1006" s="41"/>
      <c r="PHA1006" s="41"/>
      <c r="PHB1006" s="41"/>
      <c r="PHC1006" s="41"/>
      <c r="PHD1006" s="41"/>
      <c r="PHE1006" s="41"/>
      <c r="PHF1006" s="41"/>
      <c r="PHG1006" s="41"/>
      <c r="PHH1006" s="41"/>
      <c r="PHI1006" s="41"/>
      <c r="PHJ1006" s="41"/>
      <c r="PHK1006" s="41"/>
      <c r="PHL1006" s="41"/>
      <c r="PHM1006" s="41"/>
      <c r="PHN1006" s="41"/>
      <c r="PHO1006" s="41"/>
      <c r="PHP1006" s="41"/>
      <c r="PHQ1006" s="41"/>
      <c r="PHR1006" s="41"/>
      <c r="PHS1006" s="41"/>
      <c r="PHT1006" s="41"/>
      <c r="PHU1006" s="41"/>
      <c r="PHV1006" s="41"/>
      <c r="PHW1006" s="41"/>
      <c r="PHX1006" s="41"/>
      <c r="PHY1006" s="41"/>
      <c r="PHZ1006" s="41"/>
      <c r="PIA1006" s="41"/>
      <c r="PIB1006" s="41"/>
      <c r="PIC1006" s="41"/>
      <c r="PID1006" s="41"/>
      <c r="PIE1006" s="41"/>
      <c r="PIF1006" s="41"/>
      <c r="PIG1006" s="41"/>
      <c r="PIH1006" s="41"/>
      <c r="PII1006" s="41"/>
      <c r="PIJ1006" s="41"/>
      <c r="PIK1006" s="41"/>
      <c r="PIL1006" s="41"/>
      <c r="PIM1006" s="41"/>
      <c r="PIN1006" s="41"/>
      <c r="PIO1006" s="41"/>
      <c r="PIP1006" s="41"/>
      <c r="PIQ1006" s="41"/>
      <c r="PIR1006" s="41"/>
      <c r="PIS1006" s="41"/>
      <c r="PIT1006" s="41"/>
      <c r="PIU1006" s="41"/>
      <c r="PIV1006" s="41"/>
      <c r="PIW1006" s="41"/>
      <c r="PIX1006" s="41"/>
      <c r="PIY1006" s="41"/>
      <c r="PIZ1006" s="41"/>
      <c r="PJA1006" s="41"/>
      <c r="PJB1006" s="41"/>
      <c r="PJC1006" s="41"/>
      <c r="PJD1006" s="41"/>
      <c r="PJE1006" s="41"/>
      <c r="PJF1006" s="41"/>
      <c r="PJG1006" s="41"/>
      <c r="PJH1006" s="41"/>
      <c r="PJI1006" s="41"/>
      <c r="PJJ1006" s="41"/>
      <c r="PJK1006" s="41"/>
      <c r="PJL1006" s="41"/>
      <c r="PJM1006" s="41"/>
      <c r="PJN1006" s="41"/>
      <c r="PJO1006" s="41"/>
      <c r="PJP1006" s="41"/>
      <c r="PJQ1006" s="41"/>
      <c r="PJR1006" s="41"/>
      <c r="PJS1006" s="41"/>
      <c r="PJT1006" s="41"/>
      <c r="PJU1006" s="41"/>
      <c r="PJV1006" s="41"/>
      <c r="PJW1006" s="41"/>
      <c r="PJX1006" s="41"/>
      <c r="PJY1006" s="41"/>
      <c r="PJZ1006" s="41"/>
      <c r="PKA1006" s="41"/>
      <c r="PKB1006" s="41"/>
      <c r="PKC1006" s="41"/>
      <c r="PKD1006" s="41"/>
      <c r="PKE1006" s="41"/>
      <c r="PKF1006" s="41"/>
      <c r="PKG1006" s="41"/>
      <c r="PKH1006" s="41"/>
      <c r="PKI1006" s="41"/>
      <c r="PKJ1006" s="41"/>
      <c r="PKK1006" s="41"/>
      <c r="PKL1006" s="41"/>
      <c r="PKM1006" s="41"/>
      <c r="PKN1006" s="41"/>
      <c r="PKO1006" s="41"/>
      <c r="PKP1006" s="41"/>
      <c r="PKQ1006" s="41"/>
      <c r="PKR1006" s="41"/>
      <c r="PKS1006" s="41"/>
      <c r="PKT1006" s="41"/>
      <c r="PKU1006" s="41"/>
      <c r="PKV1006" s="41"/>
      <c r="PKW1006" s="41"/>
      <c r="PKX1006" s="41"/>
      <c r="PKY1006" s="41"/>
      <c r="PKZ1006" s="41"/>
      <c r="PLA1006" s="41"/>
      <c r="PLB1006" s="41"/>
      <c r="PLC1006" s="41"/>
      <c r="PLD1006" s="41"/>
      <c r="PLE1006" s="41"/>
      <c r="PLF1006" s="41"/>
      <c r="PLG1006" s="41"/>
      <c r="PLH1006" s="41"/>
      <c r="PLI1006" s="41"/>
      <c r="PLJ1006" s="41"/>
      <c r="PLK1006" s="41"/>
      <c r="PLL1006" s="41"/>
      <c r="PLM1006" s="41"/>
      <c r="PLN1006" s="41"/>
      <c r="PLO1006" s="41"/>
      <c r="PLP1006" s="41"/>
      <c r="PLQ1006" s="41"/>
      <c r="PLR1006" s="41"/>
      <c r="PLS1006" s="41"/>
      <c r="PLT1006" s="41"/>
      <c r="PLU1006" s="41"/>
      <c r="PLV1006" s="41"/>
      <c r="PLW1006" s="41"/>
      <c r="PLX1006" s="41"/>
      <c r="PLY1006" s="41"/>
      <c r="PLZ1006" s="41"/>
      <c r="PMA1006" s="41"/>
      <c r="PMB1006" s="41"/>
      <c r="PMC1006" s="41"/>
      <c r="PMD1006" s="41"/>
      <c r="PME1006" s="41"/>
      <c r="PMF1006" s="41"/>
      <c r="PMG1006" s="41"/>
      <c r="PMH1006" s="41"/>
      <c r="PMI1006" s="41"/>
      <c r="PMJ1006" s="41"/>
      <c r="PMK1006" s="41"/>
      <c r="PML1006" s="41"/>
      <c r="PMM1006" s="41"/>
      <c r="PMN1006" s="41"/>
      <c r="PMO1006" s="41"/>
      <c r="PMP1006" s="41"/>
      <c r="PMQ1006" s="41"/>
      <c r="PMR1006" s="41"/>
      <c r="PMS1006" s="41"/>
      <c r="PMT1006" s="41"/>
      <c r="PMU1006" s="41"/>
      <c r="PMV1006" s="41"/>
      <c r="PMW1006" s="41"/>
      <c r="PMX1006" s="41"/>
      <c r="PMY1006" s="41"/>
      <c r="PMZ1006" s="41"/>
      <c r="PNA1006" s="41"/>
      <c r="PNB1006" s="41"/>
      <c r="PNC1006" s="41"/>
      <c r="PND1006" s="41"/>
      <c r="PNE1006" s="41"/>
      <c r="PNF1006" s="41"/>
      <c r="PNG1006" s="41"/>
      <c r="PNH1006" s="41"/>
      <c r="PNI1006" s="41"/>
      <c r="PNJ1006" s="41"/>
      <c r="PNK1006" s="41"/>
      <c r="PNL1006" s="41"/>
      <c r="PNM1006" s="41"/>
      <c r="PNN1006" s="41"/>
      <c r="PNO1006" s="41"/>
      <c r="PNP1006" s="41"/>
      <c r="PNQ1006" s="41"/>
      <c r="PNR1006" s="41"/>
      <c r="PNS1006" s="41"/>
      <c r="PNT1006" s="41"/>
      <c r="PNU1006" s="41"/>
      <c r="PNV1006" s="41"/>
      <c r="PNW1006" s="41"/>
      <c r="PNX1006" s="41"/>
      <c r="PNY1006" s="41"/>
      <c r="PNZ1006" s="41"/>
      <c r="POA1006" s="41"/>
      <c r="POB1006" s="41"/>
      <c r="POC1006" s="41"/>
      <c r="POD1006" s="41"/>
      <c r="POE1006" s="41"/>
      <c r="POF1006" s="41"/>
      <c r="POG1006" s="41"/>
      <c r="POH1006" s="41"/>
      <c r="POI1006" s="41"/>
      <c r="POJ1006" s="41"/>
      <c r="POK1006" s="41"/>
      <c r="POL1006" s="41"/>
      <c r="POM1006" s="41"/>
      <c r="PON1006" s="41"/>
      <c r="POO1006" s="41"/>
      <c r="POP1006" s="41"/>
      <c r="POQ1006" s="41"/>
      <c r="POR1006" s="41"/>
      <c r="POS1006" s="41"/>
      <c r="POT1006" s="41"/>
      <c r="POU1006" s="41"/>
      <c r="POV1006" s="41"/>
      <c r="POW1006" s="41"/>
      <c r="POX1006" s="41"/>
      <c r="POY1006" s="41"/>
      <c r="POZ1006" s="41"/>
      <c r="PPA1006" s="41"/>
      <c r="PPB1006" s="41"/>
      <c r="PPC1006" s="41"/>
      <c r="PPD1006" s="41"/>
      <c r="PPE1006" s="41"/>
      <c r="PPF1006" s="41"/>
      <c r="PPG1006" s="41"/>
      <c r="PPH1006" s="41"/>
      <c r="PPI1006" s="41"/>
      <c r="PPJ1006" s="41"/>
      <c r="PPK1006" s="41"/>
      <c r="PPL1006" s="41"/>
      <c r="PPM1006" s="41"/>
      <c r="PPN1006" s="41"/>
      <c r="PPO1006" s="41"/>
      <c r="PPP1006" s="41"/>
      <c r="PPQ1006" s="41"/>
      <c r="PPR1006" s="41"/>
      <c r="PPS1006" s="41"/>
      <c r="PPT1006" s="41"/>
      <c r="PPU1006" s="41"/>
      <c r="PPV1006" s="41"/>
      <c r="PPW1006" s="41"/>
      <c r="PPX1006" s="41"/>
      <c r="PPY1006" s="41"/>
      <c r="PPZ1006" s="41"/>
      <c r="PQA1006" s="41"/>
      <c r="PQB1006" s="41"/>
      <c r="PQC1006" s="41"/>
      <c r="PQD1006" s="41"/>
      <c r="PQE1006" s="41"/>
      <c r="PQF1006" s="41"/>
      <c r="PQG1006" s="41"/>
      <c r="PQH1006" s="41"/>
      <c r="PQI1006" s="41"/>
      <c r="PQJ1006" s="41"/>
      <c r="PQK1006" s="41"/>
      <c r="PQL1006" s="41"/>
      <c r="PQM1006" s="41"/>
      <c r="PQN1006" s="41"/>
      <c r="PQO1006" s="41"/>
      <c r="PQP1006" s="41"/>
      <c r="PQQ1006" s="41"/>
      <c r="PQR1006" s="41"/>
      <c r="PQS1006" s="41"/>
      <c r="PQT1006" s="41"/>
      <c r="PQU1006" s="41"/>
      <c r="PQV1006" s="41"/>
      <c r="PQW1006" s="41"/>
      <c r="PQX1006" s="41"/>
      <c r="PQY1006" s="41"/>
      <c r="PQZ1006" s="41"/>
      <c r="PRA1006" s="41"/>
      <c r="PRB1006" s="41"/>
      <c r="PRC1006" s="41"/>
      <c r="PRD1006" s="41"/>
      <c r="PRE1006" s="41"/>
      <c r="PRF1006" s="41"/>
      <c r="PRG1006" s="41"/>
      <c r="PRH1006" s="41"/>
      <c r="PRI1006" s="41"/>
      <c r="PRJ1006" s="41"/>
      <c r="PRK1006" s="41"/>
      <c r="PRL1006" s="41"/>
      <c r="PRM1006" s="41"/>
      <c r="PRN1006" s="41"/>
      <c r="PRO1006" s="41"/>
      <c r="PRP1006" s="41"/>
      <c r="PRQ1006" s="41"/>
      <c r="PRR1006" s="41"/>
      <c r="PRS1006" s="41"/>
      <c r="PRT1006" s="41"/>
      <c r="PRU1006" s="41"/>
      <c r="PRV1006" s="41"/>
      <c r="PRW1006" s="41"/>
      <c r="PRX1006" s="41"/>
      <c r="PRY1006" s="41"/>
      <c r="PRZ1006" s="41"/>
      <c r="PSA1006" s="41"/>
      <c r="PSB1006" s="41"/>
      <c r="PSC1006" s="41"/>
      <c r="PSD1006" s="41"/>
      <c r="PSE1006" s="41"/>
      <c r="PSF1006" s="41"/>
      <c r="PSG1006" s="41"/>
      <c r="PSH1006" s="41"/>
      <c r="PSI1006" s="41"/>
      <c r="PSJ1006" s="41"/>
      <c r="PSK1006" s="41"/>
      <c r="PSL1006" s="41"/>
      <c r="PSM1006" s="41"/>
      <c r="PSN1006" s="41"/>
      <c r="PSO1006" s="41"/>
      <c r="PSP1006" s="41"/>
      <c r="PSQ1006" s="41"/>
      <c r="PSR1006" s="41"/>
      <c r="PSS1006" s="41"/>
      <c r="PST1006" s="41"/>
      <c r="PSU1006" s="41"/>
      <c r="PSV1006" s="41"/>
      <c r="PSW1006" s="41"/>
      <c r="PSX1006" s="41"/>
      <c r="PSY1006" s="41"/>
      <c r="PSZ1006" s="41"/>
      <c r="PTA1006" s="41"/>
      <c r="PTB1006" s="41"/>
      <c r="PTC1006" s="41"/>
      <c r="PTD1006" s="41"/>
      <c r="PTE1006" s="41"/>
      <c r="PTF1006" s="41"/>
      <c r="PTG1006" s="41"/>
      <c r="PTH1006" s="41"/>
      <c r="PTI1006" s="41"/>
      <c r="PTJ1006" s="41"/>
      <c r="PTK1006" s="41"/>
      <c r="PTL1006" s="41"/>
      <c r="PTM1006" s="41"/>
      <c r="PTN1006" s="41"/>
      <c r="PTO1006" s="41"/>
      <c r="PTP1006" s="41"/>
      <c r="PTQ1006" s="41"/>
      <c r="PTR1006" s="41"/>
      <c r="PTS1006" s="41"/>
      <c r="PTT1006" s="41"/>
      <c r="PTU1006" s="41"/>
      <c r="PTV1006" s="41"/>
      <c r="PTW1006" s="41"/>
      <c r="PTX1006" s="41"/>
      <c r="PTY1006" s="41"/>
      <c r="PTZ1006" s="41"/>
      <c r="PUA1006" s="41"/>
      <c r="PUB1006" s="41"/>
      <c r="PUC1006" s="41"/>
      <c r="PUD1006" s="41"/>
      <c r="PUE1006" s="41"/>
      <c r="PUF1006" s="41"/>
      <c r="PUG1006" s="41"/>
      <c r="PUH1006" s="41"/>
      <c r="PUI1006" s="41"/>
      <c r="PUJ1006" s="41"/>
      <c r="PUK1006" s="41"/>
      <c r="PUL1006" s="41"/>
      <c r="PUM1006" s="41"/>
      <c r="PUN1006" s="41"/>
      <c r="PUO1006" s="41"/>
      <c r="PUP1006" s="41"/>
      <c r="PUQ1006" s="41"/>
      <c r="PUR1006" s="41"/>
      <c r="PUS1006" s="41"/>
      <c r="PUT1006" s="41"/>
      <c r="PUU1006" s="41"/>
      <c r="PUV1006" s="41"/>
      <c r="PUW1006" s="41"/>
      <c r="PUX1006" s="41"/>
      <c r="PUY1006" s="41"/>
      <c r="PUZ1006" s="41"/>
      <c r="PVA1006" s="41"/>
      <c r="PVB1006" s="41"/>
      <c r="PVC1006" s="41"/>
      <c r="PVD1006" s="41"/>
      <c r="PVE1006" s="41"/>
      <c r="PVF1006" s="41"/>
      <c r="PVG1006" s="41"/>
      <c r="PVH1006" s="41"/>
      <c r="PVI1006" s="41"/>
      <c r="PVJ1006" s="41"/>
      <c r="PVK1006" s="41"/>
      <c r="PVL1006" s="41"/>
      <c r="PVM1006" s="41"/>
      <c r="PVN1006" s="41"/>
      <c r="PVO1006" s="41"/>
      <c r="PVP1006" s="41"/>
      <c r="PVQ1006" s="41"/>
      <c r="PVR1006" s="41"/>
      <c r="PVS1006" s="41"/>
      <c r="PVT1006" s="41"/>
      <c r="PVU1006" s="41"/>
      <c r="PVV1006" s="41"/>
      <c r="PVW1006" s="41"/>
      <c r="PVX1006" s="41"/>
      <c r="PVY1006" s="41"/>
      <c r="PVZ1006" s="41"/>
      <c r="PWA1006" s="41"/>
      <c r="PWB1006" s="41"/>
      <c r="PWC1006" s="41"/>
      <c r="PWD1006" s="41"/>
      <c r="PWE1006" s="41"/>
      <c r="PWF1006" s="41"/>
      <c r="PWG1006" s="41"/>
      <c r="PWH1006" s="41"/>
      <c r="PWI1006" s="41"/>
      <c r="PWJ1006" s="41"/>
      <c r="PWK1006" s="41"/>
      <c r="PWL1006" s="41"/>
      <c r="PWM1006" s="41"/>
      <c r="PWN1006" s="41"/>
      <c r="PWO1006" s="41"/>
      <c r="PWP1006" s="41"/>
      <c r="PWQ1006" s="41"/>
      <c r="PWR1006" s="41"/>
      <c r="PWS1006" s="41"/>
      <c r="PWT1006" s="41"/>
      <c r="PWU1006" s="41"/>
      <c r="PWV1006" s="41"/>
      <c r="PWW1006" s="41"/>
      <c r="PWX1006" s="41"/>
      <c r="PWY1006" s="41"/>
      <c r="PWZ1006" s="41"/>
      <c r="PXA1006" s="41"/>
      <c r="PXB1006" s="41"/>
      <c r="PXC1006" s="41"/>
      <c r="PXD1006" s="41"/>
      <c r="PXE1006" s="41"/>
      <c r="PXF1006" s="41"/>
      <c r="PXG1006" s="41"/>
      <c r="PXH1006" s="41"/>
      <c r="PXI1006" s="41"/>
      <c r="PXJ1006" s="41"/>
      <c r="PXK1006" s="41"/>
      <c r="PXL1006" s="41"/>
      <c r="PXM1006" s="41"/>
      <c r="PXN1006" s="41"/>
      <c r="PXO1006" s="41"/>
      <c r="PXP1006" s="41"/>
      <c r="PXQ1006" s="41"/>
      <c r="PXR1006" s="41"/>
      <c r="PXS1006" s="41"/>
      <c r="PXT1006" s="41"/>
      <c r="PXU1006" s="41"/>
      <c r="PXV1006" s="41"/>
      <c r="PXW1006" s="41"/>
      <c r="PXX1006" s="41"/>
      <c r="PXY1006" s="41"/>
      <c r="PXZ1006" s="41"/>
      <c r="PYA1006" s="41"/>
      <c r="PYB1006" s="41"/>
      <c r="PYC1006" s="41"/>
      <c r="PYD1006" s="41"/>
      <c r="PYE1006" s="41"/>
      <c r="PYF1006" s="41"/>
      <c r="PYG1006" s="41"/>
      <c r="PYH1006" s="41"/>
      <c r="PYI1006" s="41"/>
      <c r="PYJ1006" s="41"/>
      <c r="PYK1006" s="41"/>
      <c r="PYL1006" s="41"/>
      <c r="PYM1006" s="41"/>
      <c r="PYN1006" s="41"/>
      <c r="PYO1006" s="41"/>
      <c r="PYP1006" s="41"/>
      <c r="PYQ1006" s="41"/>
      <c r="PYR1006" s="41"/>
      <c r="PYS1006" s="41"/>
      <c r="PYT1006" s="41"/>
      <c r="PYU1006" s="41"/>
      <c r="PYV1006" s="41"/>
      <c r="PYW1006" s="41"/>
      <c r="PYX1006" s="41"/>
      <c r="PYY1006" s="41"/>
      <c r="PYZ1006" s="41"/>
      <c r="PZA1006" s="41"/>
      <c r="PZB1006" s="41"/>
      <c r="PZC1006" s="41"/>
      <c r="PZD1006" s="41"/>
      <c r="PZE1006" s="41"/>
      <c r="PZF1006" s="41"/>
      <c r="PZG1006" s="41"/>
      <c r="PZH1006" s="41"/>
      <c r="PZI1006" s="41"/>
      <c r="PZJ1006" s="41"/>
      <c r="PZK1006" s="41"/>
      <c r="PZL1006" s="41"/>
      <c r="PZM1006" s="41"/>
      <c r="PZN1006" s="41"/>
      <c r="PZO1006" s="41"/>
      <c r="PZP1006" s="41"/>
      <c r="PZQ1006" s="41"/>
      <c r="PZR1006" s="41"/>
      <c r="PZS1006" s="41"/>
      <c r="PZT1006" s="41"/>
      <c r="PZU1006" s="41"/>
      <c r="PZV1006" s="41"/>
      <c r="PZW1006" s="41"/>
      <c r="PZX1006" s="41"/>
      <c r="PZY1006" s="41"/>
      <c r="PZZ1006" s="41"/>
      <c r="QAA1006" s="41"/>
      <c r="QAB1006" s="41"/>
      <c r="QAC1006" s="41"/>
      <c r="QAD1006" s="41"/>
      <c r="QAE1006" s="41"/>
      <c r="QAF1006" s="41"/>
      <c r="QAG1006" s="41"/>
      <c r="QAH1006" s="41"/>
      <c r="QAI1006" s="41"/>
      <c r="QAJ1006" s="41"/>
      <c r="QAK1006" s="41"/>
      <c r="QAL1006" s="41"/>
      <c r="QAM1006" s="41"/>
      <c r="QAN1006" s="41"/>
      <c r="QAO1006" s="41"/>
      <c r="QAP1006" s="41"/>
      <c r="QAQ1006" s="41"/>
      <c r="QAR1006" s="41"/>
      <c r="QAS1006" s="41"/>
      <c r="QAT1006" s="41"/>
      <c r="QAU1006" s="41"/>
      <c r="QAV1006" s="41"/>
      <c r="QAW1006" s="41"/>
      <c r="QAX1006" s="41"/>
      <c r="QAY1006" s="41"/>
      <c r="QAZ1006" s="41"/>
      <c r="QBA1006" s="41"/>
      <c r="QBB1006" s="41"/>
      <c r="QBC1006" s="41"/>
      <c r="QBD1006" s="41"/>
      <c r="QBE1006" s="41"/>
      <c r="QBF1006" s="41"/>
      <c r="QBG1006" s="41"/>
      <c r="QBH1006" s="41"/>
      <c r="QBI1006" s="41"/>
      <c r="QBJ1006" s="41"/>
      <c r="QBK1006" s="41"/>
      <c r="QBL1006" s="41"/>
      <c r="QBM1006" s="41"/>
      <c r="QBN1006" s="41"/>
      <c r="QBO1006" s="41"/>
      <c r="QBP1006" s="41"/>
      <c r="QBQ1006" s="41"/>
      <c r="QBR1006" s="41"/>
      <c r="QBS1006" s="41"/>
      <c r="QBT1006" s="41"/>
      <c r="QBU1006" s="41"/>
      <c r="QBV1006" s="41"/>
      <c r="QBW1006" s="41"/>
      <c r="QBX1006" s="41"/>
      <c r="QBY1006" s="41"/>
      <c r="QBZ1006" s="41"/>
      <c r="QCA1006" s="41"/>
      <c r="QCB1006" s="41"/>
      <c r="QCC1006" s="41"/>
      <c r="QCD1006" s="41"/>
      <c r="QCE1006" s="41"/>
      <c r="QCF1006" s="41"/>
      <c r="QCG1006" s="41"/>
      <c r="QCH1006" s="41"/>
      <c r="QCI1006" s="41"/>
      <c r="QCJ1006" s="41"/>
      <c r="QCK1006" s="41"/>
      <c r="QCL1006" s="41"/>
      <c r="QCM1006" s="41"/>
      <c r="QCN1006" s="41"/>
      <c r="QCO1006" s="41"/>
      <c r="QCP1006" s="41"/>
      <c r="QCQ1006" s="41"/>
      <c r="QCR1006" s="41"/>
      <c r="QCS1006" s="41"/>
      <c r="QCT1006" s="41"/>
      <c r="QCU1006" s="41"/>
      <c r="QCV1006" s="41"/>
      <c r="QCW1006" s="41"/>
      <c r="QCX1006" s="41"/>
      <c r="QCY1006" s="41"/>
      <c r="QCZ1006" s="41"/>
      <c r="QDA1006" s="41"/>
      <c r="QDB1006" s="41"/>
      <c r="QDC1006" s="41"/>
      <c r="QDD1006" s="41"/>
      <c r="QDE1006" s="41"/>
      <c r="QDF1006" s="41"/>
      <c r="QDG1006" s="41"/>
      <c r="QDH1006" s="41"/>
      <c r="QDI1006" s="41"/>
      <c r="QDJ1006" s="41"/>
      <c r="QDK1006" s="41"/>
      <c r="QDL1006" s="41"/>
      <c r="QDM1006" s="41"/>
      <c r="QDN1006" s="41"/>
      <c r="QDO1006" s="41"/>
      <c r="QDP1006" s="41"/>
      <c r="QDQ1006" s="41"/>
      <c r="QDR1006" s="41"/>
      <c r="QDS1006" s="41"/>
      <c r="QDT1006" s="41"/>
      <c r="QDU1006" s="41"/>
      <c r="QDV1006" s="41"/>
      <c r="QDW1006" s="41"/>
      <c r="QDX1006" s="41"/>
      <c r="QDY1006" s="41"/>
      <c r="QDZ1006" s="41"/>
      <c r="QEA1006" s="41"/>
      <c r="QEB1006" s="41"/>
      <c r="QEC1006" s="41"/>
      <c r="QED1006" s="41"/>
      <c r="QEE1006" s="41"/>
      <c r="QEF1006" s="41"/>
      <c r="QEG1006" s="41"/>
      <c r="QEH1006" s="41"/>
      <c r="QEI1006" s="41"/>
      <c r="QEJ1006" s="41"/>
      <c r="QEK1006" s="41"/>
      <c r="QEL1006" s="41"/>
      <c r="QEM1006" s="41"/>
      <c r="QEN1006" s="41"/>
      <c r="QEO1006" s="41"/>
      <c r="QEP1006" s="41"/>
      <c r="QEQ1006" s="41"/>
      <c r="QER1006" s="41"/>
      <c r="QES1006" s="41"/>
      <c r="QET1006" s="41"/>
      <c r="QEU1006" s="41"/>
      <c r="QEV1006" s="41"/>
      <c r="QEW1006" s="41"/>
      <c r="QEX1006" s="41"/>
      <c r="QEY1006" s="41"/>
      <c r="QEZ1006" s="41"/>
      <c r="QFA1006" s="41"/>
      <c r="QFB1006" s="41"/>
      <c r="QFC1006" s="41"/>
      <c r="QFD1006" s="41"/>
      <c r="QFE1006" s="41"/>
      <c r="QFF1006" s="41"/>
      <c r="QFG1006" s="41"/>
      <c r="QFH1006" s="41"/>
      <c r="QFI1006" s="41"/>
      <c r="QFJ1006" s="41"/>
      <c r="QFK1006" s="41"/>
      <c r="QFL1006" s="41"/>
      <c r="QFM1006" s="41"/>
      <c r="QFN1006" s="41"/>
      <c r="QFO1006" s="41"/>
      <c r="QFP1006" s="41"/>
      <c r="QFQ1006" s="41"/>
      <c r="QFR1006" s="41"/>
      <c r="QFS1006" s="41"/>
      <c r="QFT1006" s="41"/>
      <c r="QFU1006" s="41"/>
      <c r="QFV1006" s="41"/>
      <c r="QFW1006" s="41"/>
      <c r="QFX1006" s="41"/>
      <c r="QFY1006" s="41"/>
      <c r="QFZ1006" s="41"/>
      <c r="QGA1006" s="41"/>
      <c r="QGB1006" s="41"/>
      <c r="QGC1006" s="41"/>
      <c r="QGD1006" s="41"/>
      <c r="QGE1006" s="41"/>
      <c r="QGF1006" s="41"/>
      <c r="QGG1006" s="41"/>
      <c r="QGH1006" s="41"/>
      <c r="QGI1006" s="41"/>
      <c r="QGJ1006" s="41"/>
      <c r="QGK1006" s="41"/>
      <c r="QGL1006" s="41"/>
      <c r="QGM1006" s="41"/>
      <c r="QGN1006" s="41"/>
      <c r="QGO1006" s="41"/>
      <c r="QGP1006" s="41"/>
      <c r="QGQ1006" s="41"/>
      <c r="QGR1006" s="41"/>
      <c r="QGS1006" s="41"/>
      <c r="QGT1006" s="41"/>
      <c r="QGU1006" s="41"/>
      <c r="QGV1006" s="41"/>
      <c r="QGW1006" s="41"/>
      <c r="QGX1006" s="41"/>
      <c r="QGY1006" s="41"/>
      <c r="QGZ1006" s="41"/>
      <c r="QHA1006" s="41"/>
      <c r="QHB1006" s="41"/>
      <c r="QHC1006" s="41"/>
      <c r="QHD1006" s="41"/>
      <c r="QHE1006" s="41"/>
      <c r="QHF1006" s="41"/>
      <c r="QHG1006" s="41"/>
      <c r="QHH1006" s="41"/>
      <c r="QHI1006" s="41"/>
      <c r="QHJ1006" s="41"/>
      <c r="QHK1006" s="41"/>
      <c r="QHL1006" s="41"/>
      <c r="QHM1006" s="41"/>
      <c r="QHN1006" s="41"/>
      <c r="QHO1006" s="41"/>
      <c r="QHP1006" s="41"/>
      <c r="QHQ1006" s="41"/>
      <c r="QHR1006" s="41"/>
      <c r="QHS1006" s="41"/>
      <c r="QHT1006" s="41"/>
      <c r="QHU1006" s="41"/>
      <c r="QHV1006" s="41"/>
      <c r="QHW1006" s="41"/>
      <c r="QHX1006" s="41"/>
      <c r="QHY1006" s="41"/>
      <c r="QHZ1006" s="41"/>
      <c r="QIA1006" s="41"/>
      <c r="QIB1006" s="41"/>
      <c r="QIC1006" s="41"/>
      <c r="QID1006" s="41"/>
      <c r="QIE1006" s="41"/>
      <c r="QIF1006" s="41"/>
      <c r="QIG1006" s="41"/>
      <c r="QIH1006" s="41"/>
      <c r="QII1006" s="41"/>
      <c r="QIJ1006" s="41"/>
      <c r="QIK1006" s="41"/>
      <c r="QIL1006" s="41"/>
      <c r="QIM1006" s="41"/>
      <c r="QIN1006" s="41"/>
      <c r="QIO1006" s="41"/>
      <c r="QIP1006" s="41"/>
      <c r="QIQ1006" s="41"/>
      <c r="QIR1006" s="41"/>
      <c r="QIS1006" s="41"/>
      <c r="QIT1006" s="41"/>
      <c r="QIU1006" s="41"/>
      <c r="QIV1006" s="41"/>
      <c r="QIW1006" s="41"/>
      <c r="QIX1006" s="41"/>
      <c r="QIY1006" s="41"/>
      <c r="QIZ1006" s="41"/>
      <c r="QJA1006" s="41"/>
      <c r="QJB1006" s="41"/>
      <c r="QJC1006" s="41"/>
      <c r="QJD1006" s="41"/>
      <c r="QJE1006" s="41"/>
      <c r="QJF1006" s="41"/>
      <c r="QJG1006" s="41"/>
      <c r="QJH1006" s="41"/>
      <c r="QJI1006" s="41"/>
      <c r="QJJ1006" s="41"/>
      <c r="QJK1006" s="41"/>
      <c r="QJL1006" s="41"/>
      <c r="QJM1006" s="41"/>
      <c r="QJN1006" s="41"/>
      <c r="QJO1006" s="41"/>
      <c r="QJP1006" s="41"/>
      <c r="QJQ1006" s="41"/>
      <c r="QJR1006" s="41"/>
      <c r="QJS1006" s="41"/>
      <c r="QJT1006" s="41"/>
      <c r="QJU1006" s="41"/>
      <c r="QJV1006" s="41"/>
      <c r="QJW1006" s="41"/>
      <c r="QJX1006" s="41"/>
      <c r="QJY1006" s="41"/>
      <c r="QJZ1006" s="41"/>
      <c r="QKA1006" s="41"/>
      <c r="QKB1006" s="41"/>
      <c r="QKC1006" s="41"/>
      <c r="QKD1006" s="41"/>
      <c r="QKE1006" s="41"/>
      <c r="QKF1006" s="41"/>
      <c r="QKG1006" s="41"/>
      <c r="QKH1006" s="41"/>
      <c r="QKI1006" s="41"/>
      <c r="QKJ1006" s="41"/>
      <c r="QKK1006" s="41"/>
      <c r="QKL1006" s="41"/>
      <c r="QKM1006" s="41"/>
      <c r="QKN1006" s="41"/>
      <c r="QKO1006" s="41"/>
      <c r="QKP1006" s="41"/>
      <c r="QKQ1006" s="41"/>
      <c r="QKR1006" s="41"/>
      <c r="QKS1006" s="41"/>
      <c r="QKT1006" s="41"/>
      <c r="QKU1006" s="41"/>
      <c r="QKV1006" s="41"/>
      <c r="QKW1006" s="41"/>
      <c r="QKX1006" s="41"/>
      <c r="QKY1006" s="41"/>
      <c r="QKZ1006" s="41"/>
      <c r="QLA1006" s="41"/>
      <c r="QLB1006" s="41"/>
      <c r="QLC1006" s="41"/>
      <c r="QLD1006" s="41"/>
      <c r="QLE1006" s="41"/>
      <c r="QLF1006" s="41"/>
      <c r="QLG1006" s="41"/>
      <c r="QLH1006" s="41"/>
      <c r="QLI1006" s="41"/>
      <c r="QLJ1006" s="41"/>
      <c r="QLK1006" s="41"/>
      <c r="QLL1006" s="41"/>
      <c r="QLM1006" s="41"/>
      <c r="QLN1006" s="41"/>
      <c r="QLO1006" s="41"/>
      <c r="QLP1006" s="41"/>
      <c r="QLQ1006" s="41"/>
      <c r="QLR1006" s="41"/>
      <c r="QLS1006" s="41"/>
      <c r="QLT1006" s="41"/>
      <c r="QLU1006" s="41"/>
      <c r="QLV1006" s="41"/>
      <c r="QLW1006" s="41"/>
      <c r="QLX1006" s="41"/>
      <c r="QLY1006" s="41"/>
      <c r="QLZ1006" s="41"/>
      <c r="QMA1006" s="41"/>
      <c r="QMB1006" s="41"/>
      <c r="QMC1006" s="41"/>
      <c r="QMD1006" s="41"/>
      <c r="QME1006" s="41"/>
      <c r="QMF1006" s="41"/>
      <c r="QMG1006" s="41"/>
      <c r="QMH1006" s="41"/>
      <c r="QMI1006" s="41"/>
      <c r="QMJ1006" s="41"/>
      <c r="QMK1006" s="41"/>
      <c r="QML1006" s="41"/>
      <c r="QMM1006" s="41"/>
      <c r="QMN1006" s="41"/>
      <c r="QMO1006" s="41"/>
      <c r="QMP1006" s="41"/>
      <c r="QMQ1006" s="41"/>
      <c r="QMR1006" s="41"/>
      <c r="QMS1006" s="41"/>
      <c r="QMT1006" s="41"/>
      <c r="QMU1006" s="41"/>
      <c r="QMV1006" s="41"/>
      <c r="QMW1006" s="41"/>
      <c r="QMX1006" s="41"/>
      <c r="QMY1006" s="41"/>
      <c r="QMZ1006" s="41"/>
      <c r="QNA1006" s="41"/>
      <c r="QNB1006" s="41"/>
      <c r="QNC1006" s="41"/>
      <c r="QND1006" s="41"/>
      <c r="QNE1006" s="41"/>
      <c r="QNF1006" s="41"/>
      <c r="QNG1006" s="41"/>
      <c r="QNH1006" s="41"/>
      <c r="QNI1006" s="41"/>
      <c r="QNJ1006" s="41"/>
      <c r="QNK1006" s="41"/>
      <c r="QNL1006" s="41"/>
      <c r="QNM1006" s="41"/>
      <c r="QNN1006" s="41"/>
      <c r="QNO1006" s="41"/>
      <c r="QNP1006" s="41"/>
      <c r="QNQ1006" s="41"/>
      <c r="QNR1006" s="41"/>
      <c r="QNS1006" s="41"/>
      <c r="QNT1006" s="41"/>
      <c r="QNU1006" s="41"/>
      <c r="QNV1006" s="41"/>
      <c r="QNW1006" s="41"/>
      <c r="QNX1006" s="41"/>
      <c r="QNY1006" s="41"/>
      <c r="QNZ1006" s="41"/>
      <c r="QOA1006" s="41"/>
      <c r="QOB1006" s="41"/>
      <c r="QOC1006" s="41"/>
      <c r="QOD1006" s="41"/>
      <c r="QOE1006" s="41"/>
      <c r="QOF1006" s="41"/>
      <c r="QOG1006" s="41"/>
      <c r="QOH1006" s="41"/>
      <c r="QOI1006" s="41"/>
      <c r="QOJ1006" s="41"/>
      <c r="QOK1006" s="41"/>
      <c r="QOL1006" s="41"/>
      <c r="QOM1006" s="41"/>
      <c r="QON1006" s="41"/>
      <c r="QOO1006" s="41"/>
      <c r="QOP1006" s="41"/>
      <c r="QOQ1006" s="41"/>
      <c r="QOR1006" s="41"/>
      <c r="QOS1006" s="41"/>
      <c r="QOT1006" s="41"/>
      <c r="QOU1006" s="41"/>
      <c r="QOV1006" s="41"/>
      <c r="QOW1006" s="41"/>
      <c r="QOX1006" s="41"/>
      <c r="QOY1006" s="41"/>
      <c r="QOZ1006" s="41"/>
      <c r="QPA1006" s="41"/>
      <c r="QPB1006" s="41"/>
      <c r="QPC1006" s="41"/>
      <c r="QPD1006" s="41"/>
      <c r="QPE1006" s="41"/>
      <c r="QPF1006" s="41"/>
      <c r="QPG1006" s="41"/>
      <c r="QPH1006" s="41"/>
      <c r="QPI1006" s="41"/>
      <c r="QPJ1006" s="41"/>
      <c r="QPK1006" s="41"/>
      <c r="QPL1006" s="41"/>
      <c r="QPM1006" s="41"/>
      <c r="QPN1006" s="41"/>
      <c r="QPO1006" s="41"/>
      <c r="QPP1006" s="41"/>
      <c r="QPQ1006" s="41"/>
      <c r="QPR1006" s="41"/>
      <c r="QPS1006" s="41"/>
      <c r="QPT1006" s="41"/>
      <c r="QPU1006" s="41"/>
      <c r="QPV1006" s="41"/>
      <c r="QPW1006" s="41"/>
      <c r="QPX1006" s="41"/>
      <c r="QPY1006" s="41"/>
      <c r="QPZ1006" s="41"/>
      <c r="QQA1006" s="41"/>
      <c r="QQB1006" s="41"/>
      <c r="QQC1006" s="41"/>
      <c r="QQD1006" s="41"/>
      <c r="QQE1006" s="41"/>
      <c r="QQF1006" s="41"/>
      <c r="QQG1006" s="41"/>
      <c r="QQH1006" s="41"/>
      <c r="QQI1006" s="41"/>
      <c r="QQJ1006" s="41"/>
      <c r="QQK1006" s="41"/>
      <c r="QQL1006" s="41"/>
      <c r="QQM1006" s="41"/>
      <c r="QQN1006" s="41"/>
      <c r="QQO1006" s="41"/>
      <c r="QQP1006" s="41"/>
      <c r="QQQ1006" s="41"/>
      <c r="QQR1006" s="41"/>
      <c r="QQS1006" s="41"/>
      <c r="QQT1006" s="41"/>
      <c r="QQU1006" s="41"/>
      <c r="QQV1006" s="41"/>
      <c r="QQW1006" s="41"/>
      <c r="QQX1006" s="41"/>
      <c r="QQY1006" s="41"/>
      <c r="QQZ1006" s="41"/>
      <c r="QRA1006" s="41"/>
      <c r="QRB1006" s="41"/>
      <c r="QRC1006" s="41"/>
      <c r="QRD1006" s="41"/>
      <c r="QRE1006" s="41"/>
      <c r="QRF1006" s="41"/>
      <c r="QRG1006" s="41"/>
      <c r="QRH1006" s="41"/>
      <c r="QRI1006" s="41"/>
      <c r="QRJ1006" s="41"/>
      <c r="QRK1006" s="41"/>
      <c r="QRL1006" s="41"/>
      <c r="QRM1006" s="41"/>
      <c r="QRN1006" s="41"/>
      <c r="QRO1006" s="41"/>
      <c r="QRP1006" s="41"/>
      <c r="QRQ1006" s="41"/>
      <c r="QRR1006" s="41"/>
      <c r="QRS1006" s="41"/>
      <c r="QRT1006" s="41"/>
      <c r="QRU1006" s="41"/>
      <c r="QRV1006" s="41"/>
      <c r="QRW1006" s="41"/>
      <c r="QRX1006" s="41"/>
      <c r="QRY1006" s="41"/>
      <c r="QRZ1006" s="41"/>
      <c r="QSA1006" s="41"/>
      <c r="QSB1006" s="41"/>
      <c r="QSC1006" s="41"/>
      <c r="QSD1006" s="41"/>
      <c r="QSE1006" s="41"/>
      <c r="QSF1006" s="41"/>
      <c r="QSG1006" s="41"/>
      <c r="QSH1006" s="41"/>
      <c r="QSI1006" s="41"/>
      <c r="QSJ1006" s="41"/>
      <c r="QSK1006" s="41"/>
      <c r="QSL1006" s="41"/>
      <c r="QSM1006" s="41"/>
      <c r="QSN1006" s="41"/>
      <c r="QSO1006" s="41"/>
      <c r="QSP1006" s="41"/>
      <c r="QSQ1006" s="41"/>
      <c r="QSR1006" s="41"/>
      <c r="QSS1006" s="41"/>
      <c r="QST1006" s="41"/>
      <c r="QSU1006" s="41"/>
      <c r="QSV1006" s="41"/>
      <c r="QSW1006" s="41"/>
      <c r="QSX1006" s="41"/>
      <c r="QSY1006" s="41"/>
      <c r="QSZ1006" s="41"/>
      <c r="QTA1006" s="41"/>
      <c r="QTB1006" s="41"/>
      <c r="QTC1006" s="41"/>
      <c r="QTD1006" s="41"/>
      <c r="QTE1006" s="41"/>
      <c r="QTF1006" s="41"/>
      <c r="QTG1006" s="41"/>
      <c r="QTH1006" s="41"/>
      <c r="QTI1006" s="41"/>
      <c r="QTJ1006" s="41"/>
      <c r="QTK1006" s="41"/>
      <c r="QTL1006" s="41"/>
      <c r="QTM1006" s="41"/>
      <c r="QTN1006" s="41"/>
      <c r="QTO1006" s="41"/>
      <c r="QTP1006" s="41"/>
      <c r="QTQ1006" s="41"/>
      <c r="QTR1006" s="41"/>
      <c r="QTS1006" s="41"/>
      <c r="QTT1006" s="41"/>
      <c r="QTU1006" s="41"/>
      <c r="QTV1006" s="41"/>
      <c r="QTW1006" s="41"/>
      <c r="QTX1006" s="41"/>
      <c r="QTY1006" s="41"/>
      <c r="QTZ1006" s="41"/>
      <c r="QUA1006" s="41"/>
      <c r="QUB1006" s="41"/>
      <c r="QUC1006" s="41"/>
      <c r="QUD1006" s="41"/>
      <c r="QUE1006" s="41"/>
      <c r="QUF1006" s="41"/>
      <c r="QUG1006" s="41"/>
      <c r="QUH1006" s="41"/>
      <c r="QUI1006" s="41"/>
      <c r="QUJ1006" s="41"/>
      <c r="QUK1006" s="41"/>
      <c r="QUL1006" s="41"/>
      <c r="QUM1006" s="41"/>
      <c r="QUN1006" s="41"/>
      <c r="QUO1006" s="41"/>
      <c r="QUP1006" s="41"/>
      <c r="QUQ1006" s="41"/>
      <c r="QUR1006" s="41"/>
      <c r="QUS1006" s="41"/>
      <c r="QUT1006" s="41"/>
      <c r="QUU1006" s="41"/>
      <c r="QUV1006" s="41"/>
      <c r="QUW1006" s="41"/>
      <c r="QUX1006" s="41"/>
      <c r="QUY1006" s="41"/>
      <c r="QUZ1006" s="41"/>
      <c r="QVA1006" s="41"/>
      <c r="QVB1006" s="41"/>
      <c r="QVC1006" s="41"/>
      <c r="QVD1006" s="41"/>
      <c r="QVE1006" s="41"/>
      <c r="QVF1006" s="41"/>
      <c r="QVG1006" s="41"/>
      <c r="QVH1006" s="41"/>
      <c r="QVI1006" s="41"/>
      <c r="QVJ1006" s="41"/>
      <c r="QVK1006" s="41"/>
      <c r="QVL1006" s="41"/>
      <c r="QVM1006" s="41"/>
      <c r="QVN1006" s="41"/>
      <c r="QVO1006" s="41"/>
      <c r="QVP1006" s="41"/>
      <c r="QVQ1006" s="41"/>
      <c r="QVR1006" s="41"/>
      <c r="QVS1006" s="41"/>
      <c r="QVT1006" s="41"/>
      <c r="QVU1006" s="41"/>
      <c r="QVV1006" s="41"/>
      <c r="QVW1006" s="41"/>
      <c r="QVX1006" s="41"/>
      <c r="QVY1006" s="41"/>
      <c r="QVZ1006" s="41"/>
      <c r="QWA1006" s="41"/>
      <c r="QWB1006" s="41"/>
      <c r="QWC1006" s="41"/>
      <c r="QWD1006" s="41"/>
      <c r="QWE1006" s="41"/>
      <c r="QWF1006" s="41"/>
      <c r="QWG1006" s="41"/>
      <c r="QWH1006" s="41"/>
      <c r="QWI1006" s="41"/>
      <c r="QWJ1006" s="41"/>
      <c r="QWK1006" s="41"/>
      <c r="QWL1006" s="41"/>
      <c r="QWM1006" s="41"/>
      <c r="QWN1006" s="41"/>
      <c r="QWO1006" s="41"/>
      <c r="QWP1006" s="41"/>
      <c r="QWQ1006" s="41"/>
      <c r="QWR1006" s="41"/>
      <c r="QWS1006" s="41"/>
      <c r="QWT1006" s="41"/>
      <c r="QWU1006" s="41"/>
      <c r="QWV1006" s="41"/>
      <c r="QWW1006" s="41"/>
      <c r="QWX1006" s="41"/>
      <c r="QWY1006" s="41"/>
      <c r="QWZ1006" s="41"/>
      <c r="QXA1006" s="41"/>
      <c r="QXB1006" s="41"/>
      <c r="QXC1006" s="41"/>
      <c r="QXD1006" s="41"/>
      <c r="QXE1006" s="41"/>
      <c r="QXF1006" s="41"/>
      <c r="QXG1006" s="41"/>
      <c r="QXH1006" s="41"/>
      <c r="QXI1006" s="41"/>
      <c r="QXJ1006" s="41"/>
      <c r="QXK1006" s="41"/>
      <c r="QXL1006" s="41"/>
      <c r="QXM1006" s="41"/>
      <c r="QXN1006" s="41"/>
      <c r="QXO1006" s="41"/>
      <c r="QXP1006" s="41"/>
      <c r="QXQ1006" s="41"/>
      <c r="QXR1006" s="41"/>
      <c r="QXS1006" s="41"/>
      <c r="QXT1006" s="41"/>
      <c r="QXU1006" s="41"/>
      <c r="QXV1006" s="41"/>
      <c r="QXW1006" s="41"/>
      <c r="QXX1006" s="41"/>
      <c r="QXY1006" s="41"/>
      <c r="QXZ1006" s="41"/>
      <c r="QYA1006" s="41"/>
      <c r="QYB1006" s="41"/>
      <c r="QYC1006" s="41"/>
      <c r="QYD1006" s="41"/>
      <c r="QYE1006" s="41"/>
      <c r="QYF1006" s="41"/>
      <c r="QYG1006" s="41"/>
      <c r="QYH1006" s="41"/>
      <c r="QYI1006" s="41"/>
      <c r="QYJ1006" s="41"/>
      <c r="QYK1006" s="41"/>
      <c r="QYL1006" s="41"/>
      <c r="QYM1006" s="41"/>
      <c r="QYN1006" s="41"/>
      <c r="QYO1006" s="41"/>
      <c r="QYP1006" s="41"/>
      <c r="QYQ1006" s="41"/>
      <c r="QYR1006" s="41"/>
      <c r="QYS1006" s="41"/>
      <c r="QYT1006" s="41"/>
      <c r="QYU1006" s="41"/>
      <c r="QYV1006" s="41"/>
      <c r="QYW1006" s="41"/>
      <c r="QYX1006" s="41"/>
      <c r="QYY1006" s="41"/>
      <c r="QYZ1006" s="41"/>
      <c r="QZA1006" s="41"/>
      <c r="QZB1006" s="41"/>
      <c r="QZC1006" s="41"/>
      <c r="QZD1006" s="41"/>
      <c r="QZE1006" s="41"/>
      <c r="QZF1006" s="41"/>
      <c r="QZG1006" s="41"/>
      <c r="QZH1006" s="41"/>
      <c r="QZI1006" s="41"/>
      <c r="QZJ1006" s="41"/>
      <c r="QZK1006" s="41"/>
      <c r="QZL1006" s="41"/>
      <c r="QZM1006" s="41"/>
      <c r="QZN1006" s="41"/>
      <c r="QZO1006" s="41"/>
      <c r="QZP1006" s="41"/>
      <c r="QZQ1006" s="41"/>
      <c r="QZR1006" s="41"/>
      <c r="QZS1006" s="41"/>
      <c r="QZT1006" s="41"/>
      <c r="QZU1006" s="41"/>
      <c r="QZV1006" s="41"/>
      <c r="QZW1006" s="41"/>
      <c r="QZX1006" s="41"/>
      <c r="QZY1006" s="41"/>
      <c r="QZZ1006" s="41"/>
      <c r="RAA1006" s="41"/>
      <c r="RAB1006" s="41"/>
      <c r="RAC1006" s="41"/>
      <c r="RAD1006" s="41"/>
      <c r="RAE1006" s="41"/>
      <c r="RAF1006" s="41"/>
      <c r="RAG1006" s="41"/>
      <c r="RAH1006" s="41"/>
      <c r="RAI1006" s="41"/>
      <c r="RAJ1006" s="41"/>
      <c r="RAK1006" s="41"/>
      <c r="RAL1006" s="41"/>
      <c r="RAM1006" s="41"/>
      <c r="RAN1006" s="41"/>
      <c r="RAO1006" s="41"/>
      <c r="RAP1006" s="41"/>
      <c r="RAQ1006" s="41"/>
      <c r="RAR1006" s="41"/>
      <c r="RAS1006" s="41"/>
      <c r="RAT1006" s="41"/>
      <c r="RAU1006" s="41"/>
      <c r="RAV1006" s="41"/>
      <c r="RAW1006" s="41"/>
      <c r="RAX1006" s="41"/>
      <c r="RAY1006" s="41"/>
      <c r="RAZ1006" s="41"/>
      <c r="RBA1006" s="41"/>
      <c r="RBB1006" s="41"/>
      <c r="RBC1006" s="41"/>
      <c r="RBD1006" s="41"/>
      <c r="RBE1006" s="41"/>
      <c r="RBF1006" s="41"/>
      <c r="RBG1006" s="41"/>
      <c r="RBH1006" s="41"/>
      <c r="RBI1006" s="41"/>
      <c r="RBJ1006" s="41"/>
      <c r="RBK1006" s="41"/>
      <c r="RBL1006" s="41"/>
      <c r="RBM1006" s="41"/>
      <c r="RBN1006" s="41"/>
      <c r="RBO1006" s="41"/>
      <c r="RBP1006" s="41"/>
      <c r="RBQ1006" s="41"/>
      <c r="RBR1006" s="41"/>
      <c r="RBS1006" s="41"/>
      <c r="RBT1006" s="41"/>
      <c r="RBU1006" s="41"/>
      <c r="RBV1006" s="41"/>
      <c r="RBW1006" s="41"/>
      <c r="RBX1006" s="41"/>
      <c r="RBY1006" s="41"/>
      <c r="RBZ1006" s="41"/>
      <c r="RCA1006" s="41"/>
      <c r="RCB1006" s="41"/>
      <c r="RCC1006" s="41"/>
      <c r="RCD1006" s="41"/>
      <c r="RCE1006" s="41"/>
      <c r="RCF1006" s="41"/>
      <c r="RCG1006" s="41"/>
      <c r="RCH1006" s="41"/>
      <c r="RCI1006" s="41"/>
      <c r="RCJ1006" s="41"/>
      <c r="RCK1006" s="41"/>
      <c r="RCL1006" s="41"/>
      <c r="RCM1006" s="41"/>
      <c r="RCN1006" s="41"/>
      <c r="RCO1006" s="41"/>
      <c r="RCP1006" s="41"/>
      <c r="RCQ1006" s="41"/>
      <c r="RCR1006" s="41"/>
      <c r="RCS1006" s="41"/>
      <c r="RCT1006" s="41"/>
      <c r="RCU1006" s="41"/>
      <c r="RCV1006" s="41"/>
      <c r="RCW1006" s="41"/>
      <c r="RCX1006" s="41"/>
      <c r="RCY1006" s="41"/>
      <c r="RCZ1006" s="41"/>
      <c r="RDA1006" s="41"/>
      <c r="RDB1006" s="41"/>
      <c r="RDC1006" s="41"/>
      <c r="RDD1006" s="41"/>
      <c r="RDE1006" s="41"/>
      <c r="RDF1006" s="41"/>
      <c r="RDG1006" s="41"/>
      <c r="RDH1006" s="41"/>
      <c r="RDI1006" s="41"/>
      <c r="RDJ1006" s="41"/>
      <c r="RDK1006" s="41"/>
      <c r="RDL1006" s="41"/>
      <c r="RDM1006" s="41"/>
      <c r="RDN1006" s="41"/>
      <c r="RDO1006" s="41"/>
      <c r="RDP1006" s="41"/>
      <c r="RDQ1006" s="41"/>
      <c r="RDR1006" s="41"/>
      <c r="RDS1006" s="41"/>
      <c r="RDT1006" s="41"/>
      <c r="RDU1006" s="41"/>
      <c r="RDV1006" s="41"/>
      <c r="RDW1006" s="41"/>
      <c r="RDX1006" s="41"/>
      <c r="RDY1006" s="41"/>
      <c r="RDZ1006" s="41"/>
      <c r="REA1006" s="41"/>
      <c r="REB1006" s="41"/>
      <c r="REC1006" s="41"/>
      <c r="RED1006" s="41"/>
      <c r="REE1006" s="41"/>
      <c r="REF1006" s="41"/>
      <c r="REG1006" s="41"/>
      <c r="REH1006" s="41"/>
      <c r="REI1006" s="41"/>
      <c r="REJ1006" s="41"/>
      <c r="REK1006" s="41"/>
      <c r="REL1006" s="41"/>
      <c r="REM1006" s="41"/>
      <c r="REN1006" s="41"/>
      <c r="REO1006" s="41"/>
      <c r="REP1006" s="41"/>
      <c r="REQ1006" s="41"/>
      <c r="RER1006" s="41"/>
      <c r="RES1006" s="41"/>
      <c r="RET1006" s="41"/>
      <c r="REU1006" s="41"/>
      <c r="REV1006" s="41"/>
      <c r="REW1006" s="41"/>
      <c r="REX1006" s="41"/>
      <c r="REY1006" s="41"/>
      <c r="REZ1006" s="41"/>
      <c r="RFA1006" s="41"/>
      <c r="RFB1006" s="41"/>
      <c r="RFC1006" s="41"/>
      <c r="RFD1006" s="41"/>
      <c r="RFE1006" s="41"/>
      <c r="RFF1006" s="41"/>
      <c r="RFG1006" s="41"/>
      <c r="RFH1006" s="41"/>
      <c r="RFI1006" s="41"/>
      <c r="RFJ1006" s="41"/>
      <c r="RFK1006" s="41"/>
      <c r="RFL1006" s="41"/>
      <c r="RFM1006" s="41"/>
      <c r="RFN1006" s="41"/>
      <c r="RFO1006" s="41"/>
      <c r="RFP1006" s="41"/>
      <c r="RFQ1006" s="41"/>
      <c r="RFR1006" s="41"/>
      <c r="RFS1006" s="41"/>
      <c r="RFT1006" s="41"/>
      <c r="RFU1006" s="41"/>
      <c r="RFV1006" s="41"/>
      <c r="RFW1006" s="41"/>
      <c r="RFX1006" s="41"/>
      <c r="RFY1006" s="41"/>
      <c r="RFZ1006" s="41"/>
      <c r="RGA1006" s="41"/>
      <c r="RGB1006" s="41"/>
      <c r="RGC1006" s="41"/>
      <c r="RGD1006" s="41"/>
      <c r="RGE1006" s="41"/>
      <c r="RGF1006" s="41"/>
      <c r="RGG1006" s="41"/>
      <c r="RGH1006" s="41"/>
      <c r="RGI1006" s="41"/>
      <c r="RGJ1006" s="41"/>
      <c r="RGK1006" s="41"/>
      <c r="RGL1006" s="41"/>
      <c r="RGM1006" s="41"/>
      <c r="RGN1006" s="41"/>
      <c r="RGO1006" s="41"/>
      <c r="RGP1006" s="41"/>
      <c r="RGQ1006" s="41"/>
      <c r="RGR1006" s="41"/>
      <c r="RGS1006" s="41"/>
      <c r="RGT1006" s="41"/>
      <c r="RGU1006" s="41"/>
      <c r="RGV1006" s="41"/>
      <c r="RGW1006" s="41"/>
      <c r="RGX1006" s="41"/>
      <c r="RGY1006" s="41"/>
      <c r="RGZ1006" s="41"/>
      <c r="RHA1006" s="41"/>
      <c r="RHB1006" s="41"/>
      <c r="RHC1006" s="41"/>
      <c r="RHD1006" s="41"/>
      <c r="RHE1006" s="41"/>
      <c r="RHF1006" s="41"/>
      <c r="RHG1006" s="41"/>
      <c r="RHH1006" s="41"/>
      <c r="RHI1006" s="41"/>
      <c r="RHJ1006" s="41"/>
      <c r="RHK1006" s="41"/>
      <c r="RHL1006" s="41"/>
      <c r="RHM1006" s="41"/>
      <c r="RHN1006" s="41"/>
      <c r="RHO1006" s="41"/>
      <c r="RHP1006" s="41"/>
      <c r="RHQ1006" s="41"/>
      <c r="RHR1006" s="41"/>
      <c r="RHS1006" s="41"/>
      <c r="RHT1006" s="41"/>
      <c r="RHU1006" s="41"/>
      <c r="RHV1006" s="41"/>
      <c r="RHW1006" s="41"/>
      <c r="RHX1006" s="41"/>
      <c r="RHY1006" s="41"/>
      <c r="RHZ1006" s="41"/>
      <c r="RIA1006" s="41"/>
      <c r="RIB1006" s="41"/>
      <c r="RIC1006" s="41"/>
      <c r="RID1006" s="41"/>
      <c r="RIE1006" s="41"/>
      <c r="RIF1006" s="41"/>
      <c r="RIG1006" s="41"/>
      <c r="RIH1006" s="41"/>
      <c r="RII1006" s="41"/>
      <c r="RIJ1006" s="41"/>
      <c r="RIK1006" s="41"/>
      <c r="RIL1006" s="41"/>
      <c r="RIM1006" s="41"/>
      <c r="RIN1006" s="41"/>
      <c r="RIO1006" s="41"/>
      <c r="RIP1006" s="41"/>
      <c r="RIQ1006" s="41"/>
      <c r="RIR1006" s="41"/>
      <c r="RIS1006" s="41"/>
      <c r="RIT1006" s="41"/>
      <c r="RIU1006" s="41"/>
      <c r="RIV1006" s="41"/>
      <c r="RIW1006" s="41"/>
      <c r="RIX1006" s="41"/>
      <c r="RIY1006" s="41"/>
      <c r="RIZ1006" s="41"/>
      <c r="RJA1006" s="41"/>
      <c r="RJB1006" s="41"/>
      <c r="RJC1006" s="41"/>
      <c r="RJD1006" s="41"/>
      <c r="RJE1006" s="41"/>
      <c r="RJF1006" s="41"/>
      <c r="RJG1006" s="41"/>
      <c r="RJH1006" s="41"/>
      <c r="RJI1006" s="41"/>
      <c r="RJJ1006" s="41"/>
      <c r="RJK1006" s="41"/>
      <c r="RJL1006" s="41"/>
      <c r="RJM1006" s="41"/>
      <c r="RJN1006" s="41"/>
      <c r="RJO1006" s="41"/>
      <c r="RJP1006" s="41"/>
      <c r="RJQ1006" s="41"/>
      <c r="RJR1006" s="41"/>
      <c r="RJS1006" s="41"/>
      <c r="RJT1006" s="41"/>
      <c r="RJU1006" s="41"/>
      <c r="RJV1006" s="41"/>
      <c r="RJW1006" s="41"/>
      <c r="RJX1006" s="41"/>
      <c r="RJY1006" s="41"/>
      <c r="RJZ1006" s="41"/>
      <c r="RKA1006" s="41"/>
      <c r="RKB1006" s="41"/>
      <c r="RKC1006" s="41"/>
      <c r="RKD1006" s="41"/>
      <c r="RKE1006" s="41"/>
      <c r="RKF1006" s="41"/>
      <c r="RKG1006" s="41"/>
      <c r="RKH1006" s="41"/>
      <c r="RKI1006" s="41"/>
      <c r="RKJ1006" s="41"/>
      <c r="RKK1006" s="41"/>
      <c r="RKL1006" s="41"/>
      <c r="RKM1006" s="41"/>
      <c r="RKN1006" s="41"/>
      <c r="RKO1006" s="41"/>
      <c r="RKP1006" s="41"/>
      <c r="RKQ1006" s="41"/>
      <c r="RKR1006" s="41"/>
      <c r="RKS1006" s="41"/>
      <c r="RKT1006" s="41"/>
      <c r="RKU1006" s="41"/>
      <c r="RKV1006" s="41"/>
      <c r="RKW1006" s="41"/>
      <c r="RKX1006" s="41"/>
      <c r="RKY1006" s="41"/>
      <c r="RKZ1006" s="41"/>
      <c r="RLA1006" s="41"/>
      <c r="RLB1006" s="41"/>
      <c r="RLC1006" s="41"/>
      <c r="RLD1006" s="41"/>
      <c r="RLE1006" s="41"/>
      <c r="RLF1006" s="41"/>
      <c r="RLG1006" s="41"/>
      <c r="RLH1006" s="41"/>
      <c r="RLI1006" s="41"/>
      <c r="RLJ1006" s="41"/>
      <c r="RLK1006" s="41"/>
      <c r="RLL1006" s="41"/>
      <c r="RLM1006" s="41"/>
      <c r="RLN1006" s="41"/>
      <c r="RLO1006" s="41"/>
      <c r="RLP1006" s="41"/>
      <c r="RLQ1006" s="41"/>
      <c r="RLR1006" s="41"/>
      <c r="RLS1006" s="41"/>
      <c r="RLT1006" s="41"/>
      <c r="RLU1006" s="41"/>
      <c r="RLV1006" s="41"/>
      <c r="RLW1006" s="41"/>
      <c r="RLX1006" s="41"/>
      <c r="RLY1006" s="41"/>
      <c r="RLZ1006" s="41"/>
      <c r="RMA1006" s="41"/>
      <c r="RMB1006" s="41"/>
      <c r="RMC1006" s="41"/>
      <c r="RMD1006" s="41"/>
      <c r="RME1006" s="41"/>
      <c r="RMF1006" s="41"/>
      <c r="RMG1006" s="41"/>
      <c r="RMH1006" s="41"/>
      <c r="RMI1006" s="41"/>
      <c r="RMJ1006" s="41"/>
      <c r="RMK1006" s="41"/>
      <c r="RML1006" s="41"/>
      <c r="RMM1006" s="41"/>
      <c r="RMN1006" s="41"/>
      <c r="RMO1006" s="41"/>
      <c r="RMP1006" s="41"/>
      <c r="RMQ1006" s="41"/>
      <c r="RMR1006" s="41"/>
      <c r="RMS1006" s="41"/>
      <c r="RMT1006" s="41"/>
      <c r="RMU1006" s="41"/>
      <c r="RMV1006" s="41"/>
      <c r="RMW1006" s="41"/>
      <c r="RMX1006" s="41"/>
      <c r="RMY1006" s="41"/>
      <c r="RMZ1006" s="41"/>
      <c r="RNA1006" s="41"/>
      <c r="RNB1006" s="41"/>
      <c r="RNC1006" s="41"/>
      <c r="RND1006" s="41"/>
      <c r="RNE1006" s="41"/>
      <c r="RNF1006" s="41"/>
      <c r="RNG1006" s="41"/>
      <c r="RNH1006" s="41"/>
      <c r="RNI1006" s="41"/>
      <c r="RNJ1006" s="41"/>
      <c r="RNK1006" s="41"/>
      <c r="RNL1006" s="41"/>
      <c r="RNM1006" s="41"/>
      <c r="RNN1006" s="41"/>
      <c r="RNO1006" s="41"/>
      <c r="RNP1006" s="41"/>
      <c r="RNQ1006" s="41"/>
      <c r="RNR1006" s="41"/>
      <c r="RNS1006" s="41"/>
      <c r="RNT1006" s="41"/>
      <c r="RNU1006" s="41"/>
      <c r="RNV1006" s="41"/>
      <c r="RNW1006" s="41"/>
      <c r="RNX1006" s="41"/>
      <c r="RNY1006" s="41"/>
      <c r="RNZ1006" s="41"/>
      <c r="ROA1006" s="41"/>
      <c r="ROB1006" s="41"/>
      <c r="ROC1006" s="41"/>
      <c r="ROD1006" s="41"/>
      <c r="ROE1006" s="41"/>
      <c r="ROF1006" s="41"/>
      <c r="ROG1006" s="41"/>
      <c r="ROH1006" s="41"/>
      <c r="ROI1006" s="41"/>
      <c r="ROJ1006" s="41"/>
      <c r="ROK1006" s="41"/>
      <c r="ROL1006" s="41"/>
      <c r="ROM1006" s="41"/>
      <c r="RON1006" s="41"/>
      <c r="ROO1006" s="41"/>
      <c r="ROP1006" s="41"/>
      <c r="ROQ1006" s="41"/>
      <c r="ROR1006" s="41"/>
      <c r="ROS1006" s="41"/>
      <c r="ROT1006" s="41"/>
      <c r="ROU1006" s="41"/>
      <c r="ROV1006" s="41"/>
      <c r="ROW1006" s="41"/>
      <c r="ROX1006" s="41"/>
      <c r="ROY1006" s="41"/>
      <c r="ROZ1006" s="41"/>
      <c r="RPA1006" s="41"/>
      <c r="RPB1006" s="41"/>
      <c r="RPC1006" s="41"/>
      <c r="RPD1006" s="41"/>
      <c r="RPE1006" s="41"/>
      <c r="RPF1006" s="41"/>
      <c r="RPG1006" s="41"/>
      <c r="RPH1006" s="41"/>
      <c r="RPI1006" s="41"/>
      <c r="RPJ1006" s="41"/>
      <c r="RPK1006" s="41"/>
      <c r="RPL1006" s="41"/>
      <c r="RPM1006" s="41"/>
      <c r="RPN1006" s="41"/>
      <c r="RPO1006" s="41"/>
      <c r="RPP1006" s="41"/>
      <c r="RPQ1006" s="41"/>
      <c r="RPR1006" s="41"/>
      <c r="RPS1006" s="41"/>
      <c r="RPT1006" s="41"/>
      <c r="RPU1006" s="41"/>
      <c r="RPV1006" s="41"/>
      <c r="RPW1006" s="41"/>
      <c r="RPX1006" s="41"/>
      <c r="RPY1006" s="41"/>
      <c r="RPZ1006" s="41"/>
      <c r="RQA1006" s="41"/>
      <c r="RQB1006" s="41"/>
      <c r="RQC1006" s="41"/>
      <c r="RQD1006" s="41"/>
      <c r="RQE1006" s="41"/>
      <c r="RQF1006" s="41"/>
      <c r="RQG1006" s="41"/>
      <c r="RQH1006" s="41"/>
      <c r="RQI1006" s="41"/>
      <c r="RQJ1006" s="41"/>
      <c r="RQK1006" s="41"/>
      <c r="RQL1006" s="41"/>
      <c r="RQM1006" s="41"/>
      <c r="RQN1006" s="41"/>
      <c r="RQO1006" s="41"/>
      <c r="RQP1006" s="41"/>
      <c r="RQQ1006" s="41"/>
      <c r="RQR1006" s="41"/>
      <c r="RQS1006" s="41"/>
      <c r="RQT1006" s="41"/>
      <c r="RQU1006" s="41"/>
      <c r="RQV1006" s="41"/>
      <c r="RQW1006" s="41"/>
      <c r="RQX1006" s="41"/>
      <c r="RQY1006" s="41"/>
      <c r="RQZ1006" s="41"/>
      <c r="RRA1006" s="41"/>
      <c r="RRB1006" s="41"/>
      <c r="RRC1006" s="41"/>
      <c r="RRD1006" s="41"/>
      <c r="RRE1006" s="41"/>
      <c r="RRF1006" s="41"/>
      <c r="RRG1006" s="41"/>
      <c r="RRH1006" s="41"/>
      <c r="RRI1006" s="41"/>
      <c r="RRJ1006" s="41"/>
      <c r="RRK1006" s="41"/>
      <c r="RRL1006" s="41"/>
      <c r="RRM1006" s="41"/>
      <c r="RRN1006" s="41"/>
      <c r="RRO1006" s="41"/>
      <c r="RRP1006" s="41"/>
      <c r="RRQ1006" s="41"/>
      <c r="RRR1006" s="41"/>
      <c r="RRS1006" s="41"/>
      <c r="RRT1006" s="41"/>
      <c r="RRU1006" s="41"/>
      <c r="RRV1006" s="41"/>
      <c r="RRW1006" s="41"/>
      <c r="RRX1006" s="41"/>
      <c r="RRY1006" s="41"/>
      <c r="RRZ1006" s="41"/>
      <c r="RSA1006" s="41"/>
      <c r="RSB1006" s="41"/>
      <c r="RSC1006" s="41"/>
      <c r="RSD1006" s="41"/>
      <c r="RSE1006" s="41"/>
      <c r="RSF1006" s="41"/>
      <c r="RSG1006" s="41"/>
      <c r="RSH1006" s="41"/>
      <c r="RSI1006" s="41"/>
      <c r="RSJ1006" s="41"/>
      <c r="RSK1006" s="41"/>
      <c r="RSL1006" s="41"/>
      <c r="RSM1006" s="41"/>
      <c r="RSN1006" s="41"/>
      <c r="RSO1006" s="41"/>
      <c r="RSP1006" s="41"/>
      <c r="RSQ1006" s="41"/>
      <c r="RSR1006" s="41"/>
      <c r="RSS1006" s="41"/>
      <c r="RST1006" s="41"/>
      <c r="RSU1006" s="41"/>
      <c r="RSV1006" s="41"/>
      <c r="RSW1006" s="41"/>
      <c r="RSX1006" s="41"/>
      <c r="RSY1006" s="41"/>
      <c r="RSZ1006" s="41"/>
      <c r="RTA1006" s="41"/>
      <c r="RTB1006" s="41"/>
      <c r="RTC1006" s="41"/>
      <c r="RTD1006" s="41"/>
      <c r="RTE1006" s="41"/>
      <c r="RTF1006" s="41"/>
      <c r="RTG1006" s="41"/>
      <c r="RTH1006" s="41"/>
      <c r="RTI1006" s="41"/>
      <c r="RTJ1006" s="41"/>
      <c r="RTK1006" s="41"/>
      <c r="RTL1006" s="41"/>
      <c r="RTM1006" s="41"/>
      <c r="RTN1006" s="41"/>
      <c r="RTO1006" s="41"/>
      <c r="RTP1006" s="41"/>
      <c r="RTQ1006" s="41"/>
      <c r="RTR1006" s="41"/>
      <c r="RTS1006" s="41"/>
      <c r="RTT1006" s="41"/>
      <c r="RTU1006" s="41"/>
      <c r="RTV1006" s="41"/>
      <c r="RTW1006" s="41"/>
      <c r="RTX1006" s="41"/>
      <c r="RTY1006" s="41"/>
      <c r="RTZ1006" s="41"/>
      <c r="RUA1006" s="41"/>
      <c r="RUB1006" s="41"/>
      <c r="RUC1006" s="41"/>
      <c r="RUD1006" s="41"/>
      <c r="RUE1006" s="41"/>
      <c r="RUF1006" s="41"/>
      <c r="RUG1006" s="41"/>
      <c r="RUH1006" s="41"/>
      <c r="RUI1006" s="41"/>
      <c r="RUJ1006" s="41"/>
      <c r="RUK1006" s="41"/>
      <c r="RUL1006" s="41"/>
      <c r="RUM1006" s="41"/>
      <c r="RUN1006" s="41"/>
      <c r="RUO1006" s="41"/>
      <c r="RUP1006" s="41"/>
      <c r="RUQ1006" s="41"/>
      <c r="RUR1006" s="41"/>
      <c r="RUS1006" s="41"/>
      <c r="RUT1006" s="41"/>
      <c r="RUU1006" s="41"/>
      <c r="RUV1006" s="41"/>
      <c r="RUW1006" s="41"/>
      <c r="RUX1006" s="41"/>
      <c r="RUY1006" s="41"/>
      <c r="RUZ1006" s="41"/>
      <c r="RVA1006" s="41"/>
      <c r="RVB1006" s="41"/>
      <c r="RVC1006" s="41"/>
      <c r="RVD1006" s="41"/>
      <c r="RVE1006" s="41"/>
      <c r="RVF1006" s="41"/>
      <c r="RVG1006" s="41"/>
      <c r="RVH1006" s="41"/>
      <c r="RVI1006" s="41"/>
      <c r="RVJ1006" s="41"/>
      <c r="RVK1006" s="41"/>
      <c r="RVL1006" s="41"/>
      <c r="RVM1006" s="41"/>
      <c r="RVN1006" s="41"/>
      <c r="RVO1006" s="41"/>
      <c r="RVP1006" s="41"/>
      <c r="RVQ1006" s="41"/>
      <c r="RVR1006" s="41"/>
      <c r="RVS1006" s="41"/>
      <c r="RVT1006" s="41"/>
      <c r="RVU1006" s="41"/>
      <c r="RVV1006" s="41"/>
      <c r="RVW1006" s="41"/>
      <c r="RVX1006" s="41"/>
      <c r="RVY1006" s="41"/>
      <c r="RVZ1006" s="41"/>
      <c r="RWA1006" s="41"/>
      <c r="RWB1006" s="41"/>
      <c r="RWC1006" s="41"/>
      <c r="RWD1006" s="41"/>
      <c r="RWE1006" s="41"/>
      <c r="RWF1006" s="41"/>
      <c r="RWG1006" s="41"/>
      <c r="RWH1006" s="41"/>
      <c r="RWI1006" s="41"/>
      <c r="RWJ1006" s="41"/>
      <c r="RWK1006" s="41"/>
      <c r="RWL1006" s="41"/>
      <c r="RWM1006" s="41"/>
      <c r="RWN1006" s="41"/>
      <c r="RWO1006" s="41"/>
      <c r="RWP1006" s="41"/>
      <c r="RWQ1006" s="41"/>
      <c r="RWR1006" s="41"/>
      <c r="RWS1006" s="41"/>
      <c r="RWT1006" s="41"/>
      <c r="RWU1006" s="41"/>
      <c r="RWV1006" s="41"/>
      <c r="RWW1006" s="41"/>
      <c r="RWX1006" s="41"/>
      <c r="RWY1006" s="41"/>
      <c r="RWZ1006" s="41"/>
      <c r="RXA1006" s="41"/>
      <c r="RXB1006" s="41"/>
      <c r="RXC1006" s="41"/>
      <c r="RXD1006" s="41"/>
      <c r="RXE1006" s="41"/>
      <c r="RXF1006" s="41"/>
      <c r="RXG1006" s="41"/>
      <c r="RXH1006" s="41"/>
      <c r="RXI1006" s="41"/>
      <c r="RXJ1006" s="41"/>
      <c r="RXK1006" s="41"/>
      <c r="RXL1006" s="41"/>
      <c r="RXM1006" s="41"/>
      <c r="RXN1006" s="41"/>
      <c r="RXO1006" s="41"/>
      <c r="RXP1006" s="41"/>
      <c r="RXQ1006" s="41"/>
      <c r="RXR1006" s="41"/>
      <c r="RXS1006" s="41"/>
      <c r="RXT1006" s="41"/>
      <c r="RXU1006" s="41"/>
      <c r="RXV1006" s="41"/>
      <c r="RXW1006" s="41"/>
      <c r="RXX1006" s="41"/>
      <c r="RXY1006" s="41"/>
      <c r="RXZ1006" s="41"/>
      <c r="RYA1006" s="41"/>
      <c r="RYB1006" s="41"/>
      <c r="RYC1006" s="41"/>
      <c r="RYD1006" s="41"/>
      <c r="RYE1006" s="41"/>
      <c r="RYF1006" s="41"/>
      <c r="RYG1006" s="41"/>
      <c r="RYH1006" s="41"/>
      <c r="RYI1006" s="41"/>
      <c r="RYJ1006" s="41"/>
      <c r="RYK1006" s="41"/>
      <c r="RYL1006" s="41"/>
      <c r="RYM1006" s="41"/>
      <c r="RYN1006" s="41"/>
      <c r="RYO1006" s="41"/>
      <c r="RYP1006" s="41"/>
      <c r="RYQ1006" s="41"/>
      <c r="RYR1006" s="41"/>
      <c r="RYS1006" s="41"/>
      <c r="RYT1006" s="41"/>
      <c r="RYU1006" s="41"/>
      <c r="RYV1006" s="41"/>
      <c r="RYW1006" s="41"/>
      <c r="RYX1006" s="41"/>
      <c r="RYY1006" s="41"/>
      <c r="RYZ1006" s="41"/>
      <c r="RZA1006" s="41"/>
      <c r="RZB1006" s="41"/>
      <c r="RZC1006" s="41"/>
      <c r="RZD1006" s="41"/>
      <c r="RZE1006" s="41"/>
      <c r="RZF1006" s="41"/>
      <c r="RZG1006" s="41"/>
      <c r="RZH1006" s="41"/>
      <c r="RZI1006" s="41"/>
      <c r="RZJ1006" s="41"/>
      <c r="RZK1006" s="41"/>
      <c r="RZL1006" s="41"/>
      <c r="RZM1006" s="41"/>
      <c r="RZN1006" s="41"/>
      <c r="RZO1006" s="41"/>
      <c r="RZP1006" s="41"/>
      <c r="RZQ1006" s="41"/>
      <c r="RZR1006" s="41"/>
      <c r="RZS1006" s="41"/>
      <c r="RZT1006" s="41"/>
      <c r="RZU1006" s="41"/>
      <c r="RZV1006" s="41"/>
      <c r="RZW1006" s="41"/>
      <c r="RZX1006" s="41"/>
      <c r="RZY1006" s="41"/>
      <c r="RZZ1006" s="41"/>
      <c r="SAA1006" s="41"/>
      <c r="SAB1006" s="41"/>
      <c r="SAC1006" s="41"/>
      <c r="SAD1006" s="41"/>
      <c r="SAE1006" s="41"/>
      <c r="SAF1006" s="41"/>
      <c r="SAG1006" s="41"/>
      <c r="SAH1006" s="41"/>
      <c r="SAI1006" s="41"/>
      <c r="SAJ1006" s="41"/>
      <c r="SAK1006" s="41"/>
      <c r="SAL1006" s="41"/>
      <c r="SAM1006" s="41"/>
      <c r="SAN1006" s="41"/>
      <c r="SAO1006" s="41"/>
      <c r="SAP1006" s="41"/>
      <c r="SAQ1006" s="41"/>
      <c r="SAR1006" s="41"/>
      <c r="SAS1006" s="41"/>
      <c r="SAT1006" s="41"/>
      <c r="SAU1006" s="41"/>
      <c r="SAV1006" s="41"/>
      <c r="SAW1006" s="41"/>
      <c r="SAX1006" s="41"/>
      <c r="SAY1006" s="41"/>
      <c r="SAZ1006" s="41"/>
      <c r="SBA1006" s="41"/>
      <c r="SBB1006" s="41"/>
      <c r="SBC1006" s="41"/>
      <c r="SBD1006" s="41"/>
      <c r="SBE1006" s="41"/>
      <c r="SBF1006" s="41"/>
      <c r="SBG1006" s="41"/>
      <c r="SBH1006" s="41"/>
      <c r="SBI1006" s="41"/>
      <c r="SBJ1006" s="41"/>
      <c r="SBK1006" s="41"/>
      <c r="SBL1006" s="41"/>
      <c r="SBM1006" s="41"/>
      <c r="SBN1006" s="41"/>
      <c r="SBO1006" s="41"/>
      <c r="SBP1006" s="41"/>
      <c r="SBQ1006" s="41"/>
      <c r="SBR1006" s="41"/>
      <c r="SBS1006" s="41"/>
      <c r="SBT1006" s="41"/>
      <c r="SBU1006" s="41"/>
      <c r="SBV1006" s="41"/>
      <c r="SBW1006" s="41"/>
      <c r="SBX1006" s="41"/>
      <c r="SBY1006" s="41"/>
      <c r="SBZ1006" s="41"/>
      <c r="SCA1006" s="41"/>
      <c r="SCB1006" s="41"/>
      <c r="SCC1006" s="41"/>
      <c r="SCD1006" s="41"/>
      <c r="SCE1006" s="41"/>
      <c r="SCF1006" s="41"/>
      <c r="SCG1006" s="41"/>
      <c r="SCH1006" s="41"/>
      <c r="SCI1006" s="41"/>
      <c r="SCJ1006" s="41"/>
      <c r="SCK1006" s="41"/>
      <c r="SCL1006" s="41"/>
      <c r="SCM1006" s="41"/>
      <c r="SCN1006" s="41"/>
      <c r="SCO1006" s="41"/>
      <c r="SCP1006" s="41"/>
      <c r="SCQ1006" s="41"/>
      <c r="SCR1006" s="41"/>
      <c r="SCS1006" s="41"/>
      <c r="SCT1006" s="41"/>
      <c r="SCU1006" s="41"/>
      <c r="SCV1006" s="41"/>
      <c r="SCW1006" s="41"/>
      <c r="SCX1006" s="41"/>
      <c r="SCY1006" s="41"/>
      <c r="SCZ1006" s="41"/>
      <c r="SDA1006" s="41"/>
      <c r="SDB1006" s="41"/>
      <c r="SDC1006" s="41"/>
      <c r="SDD1006" s="41"/>
      <c r="SDE1006" s="41"/>
      <c r="SDF1006" s="41"/>
      <c r="SDG1006" s="41"/>
      <c r="SDH1006" s="41"/>
      <c r="SDI1006" s="41"/>
      <c r="SDJ1006" s="41"/>
      <c r="SDK1006" s="41"/>
      <c r="SDL1006" s="41"/>
      <c r="SDM1006" s="41"/>
      <c r="SDN1006" s="41"/>
      <c r="SDO1006" s="41"/>
      <c r="SDP1006" s="41"/>
      <c r="SDQ1006" s="41"/>
      <c r="SDR1006" s="41"/>
      <c r="SDS1006" s="41"/>
      <c r="SDT1006" s="41"/>
      <c r="SDU1006" s="41"/>
      <c r="SDV1006" s="41"/>
      <c r="SDW1006" s="41"/>
      <c r="SDX1006" s="41"/>
      <c r="SDY1006" s="41"/>
      <c r="SDZ1006" s="41"/>
      <c r="SEA1006" s="41"/>
      <c r="SEB1006" s="41"/>
      <c r="SEC1006" s="41"/>
      <c r="SED1006" s="41"/>
      <c r="SEE1006" s="41"/>
      <c r="SEF1006" s="41"/>
      <c r="SEG1006" s="41"/>
      <c r="SEH1006" s="41"/>
      <c r="SEI1006" s="41"/>
      <c r="SEJ1006" s="41"/>
      <c r="SEK1006" s="41"/>
      <c r="SEL1006" s="41"/>
      <c r="SEM1006" s="41"/>
      <c r="SEN1006" s="41"/>
      <c r="SEO1006" s="41"/>
      <c r="SEP1006" s="41"/>
      <c r="SEQ1006" s="41"/>
      <c r="SER1006" s="41"/>
      <c r="SES1006" s="41"/>
      <c r="SET1006" s="41"/>
      <c r="SEU1006" s="41"/>
      <c r="SEV1006" s="41"/>
      <c r="SEW1006" s="41"/>
      <c r="SEX1006" s="41"/>
      <c r="SEY1006" s="41"/>
      <c r="SEZ1006" s="41"/>
      <c r="SFA1006" s="41"/>
      <c r="SFB1006" s="41"/>
      <c r="SFC1006" s="41"/>
      <c r="SFD1006" s="41"/>
      <c r="SFE1006" s="41"/>
      <c r="SFF1006" s="41"/>
      <c r="SFG1006" s="41"/>
      <c r="SFH1006" s="41"/>
      <c r="SFI1006" s="41"/>
      <c r="SFJ1006" s="41"/>
      <c r="SFK1006" s="41"/>
      <c r="SFL1006" s="41"/>
      <c r="SFM1006" s="41"/>
      <c r="SFN1006" s="41"/>
      <c r="SFO1006" s="41"/>
      <c r="SFP1006" s="41"/>
      <c r="SFQ1006" s="41"/>
      <c r="SFR1006" s="41"/>
      <c r="SFS1006" s="41"/>
      <c r="SFT1006" s="41"/>
      <c r="SFU1006" s="41"/>
      <c r="SFV1006" s="41"/>
      <c r="SFW1006" s="41"/>
      <c r="SFX1006" s="41"/>
      <c r="SFY1006" s="41"/>
      <c r="SFZ1006" s="41"/>
      <c r="SGA1006" s="41"/>
      <c r="SGB1006" s="41"/>
      <c r="SGC1006" s="41"/>
      <c r="SGD1006" s="41"/>
      <c r="SGE1006" s="41"/>
      <c r="SGF1006" s="41"/>
      <c r="SGG1006" s="41"/>
      <c r="SGH1006" s="41"/>
      <c r="SGI1006" s="41"/>
      <c r="SGJ1006" s="41"/>
      <c r="SGK1006" s="41"/>
      <c r="SGL1006" s="41"/>
      <c r="SGM1006" s="41"/>
      <c r="SGN1006" s="41"/>
      <c r="SGO1006" s="41"/>
      <c r="SGP1006" s="41"/>
      <c r="SGQ1006" s="41"/>
      <c r="SGR1006" s="41"/>
      <c r="SGS1006" s="41"/>
      <c r="SGT1006" s="41"/>
      <c r="SGU1006" s="41"/>
      <c r="SGV1006" s="41"/>
      <c r="SGW1006" s="41"/>
      <c r="SGX1006" s="41"/>
      <c r="SGY1006" s="41"/>
      <c r="SGZ1006" s="41"/>
      <c r="SHA1006" s="41"/>
      <c r="SHB1006" s="41"/>
      <c r="SHC1006" s="41"/>
      <c r="SHD1006" s="41"/>
      <c r="SHE1006" s="41"/>
      <c r="SHF1006" s="41"/>
      <c r="SHG1006" s="41"/>
      <c r="SHH1006" s="41"/>
      <c r="SHI1006" s="41"/>
      <c r="SHJ1006" s="41"/>
      <c r="SHK1006" s="41"/>
      <c r="SHL1006" s="41"/>
      <c r="SHM1006" s="41"/>
      <c r="SHN1006" s="41"/>
      <c r="SHO1006" s="41"/>
      <c r="SHP1006" s="41"/>
      <c r="SHQ1006" s="41"/>
      <c r="SHR1006" s="41"/>
      <c r="SHS1006" s="41"/>
      <c r="SHT1006" s="41"/>
      <c r="SHU1006" s="41"/>
      <c r="SHV1006" s="41"/>
      <c r="SHW1006" s="41"/>
      <c r="SHX1006" s="41"/>
      <c r="SHY1006" s="41"/>
      <c r="SHZ1006" s="41"/>
      <c r="SIA1006" s="41"/>
      <c r="SIB1006" s="41"/>
      <c r="SIC1006" s="41"/>
      <c r="SID1006" s="41"/>
      <c r="SIE1006" s="41"/>
      <c r="SIF1006" s="41"/>
      <c r="SIG1006" s="41"/>
      <c r="SIH1006" s="41"/>
      <c r="SII1006" s="41"/>
      <c r="SIJ1006" s="41"/>
      <c r="SIK1006" s="41"/>
      <c r="SIL1006" s="41"/>
      <c r="SIM1006" s="41"/>
      <c r="SIN1006" s="41"/>
      <c r="SIO1006" s="41"/>
      <c r="SIP1006" s="41"/>
      <c r="SIQ1006" s="41"/>
      <c r="SIR1006" s="41"/>
      <c r="SIS1006" s="41"/>
      <c r="SIT1006" s="41"/>
      <c r="SIU1006" s="41"/>
      <c r="SIV1006" s="41"/>
      <c r="SIW1006" s="41"/>
      <c r="SIX1006" s="41"/>
      <c r="SIY1006" s="41"/>
      <c r="SIZ1006" s="41"/>
      <c r="SJA1006" s="41"/>
      <c r="SJB1006" s="41"/>
      <c r="SJC1006" s="41"/>
      <c r="SJD1006" s="41"/>
      <c r="SJE1006" s="41"/>
      <c r="SJF1006" s="41"/>
      <c r="SJG1006" s="41"/>
      <c r="SJH1006" s="41"/>
      <c r="SJI1006" s="41"/>
      <c r="SJJ1006" s="41"/>
      <c r="SJK1006" s="41"/>
      <c r="SJL1006" s="41"/>
      <c r="SJM1006" s="41"/>
      <c r="SJN1006" s="41"/>
      <c r="SJO1006" s="41"/>
      <c r="SJP1006" s="41"/>
      <c r="SJQ1006" s="41"/>
      <c r="SJR1006" s="41"/>
      <c r="SJS1006" s="41"/>
      <c r="SJT1006" s="41"/>
      <c r="SJU1006" s="41"/>
      <c r="SJV1006" s="41"/>
      <c r="SJW1006" s="41"/>
      <c r="SJX1006" s="41"/>
      <c r="SJY1006" s="41"/>
      <c r="SJZ1006" s="41"/>
      <c r="SKA1006" s="41"/>
      <c r="SKB1006" s="41"/>
      <c r="SKC1006" s="41"/>
      <c r="SKD1006" s="41"/>
      <c r="SKE1006" s="41"/>
      <c r="SKF1006" s="41"/>
      <c r="SKG1006" s="41"/>
      <c r="SKH1006" s="41"/>
      <c r="SKI1006" s="41"/>
      <c r="SKJ1006" s="41"/>
      <c r="SKK1006" s="41"/>
      <c r="SKL1006" s="41"/>
      <c r="SKM1006" s="41"/>
      <c r="SKN1006" s="41"/>
      <c r="SKO1006" s="41"/>
      <c r="SKP1006" s="41"/>
      <c r="SKQ1006" s="41"/>
      <c r="SKR1006" s="41"/>
      <c r="SKS1006" s="41"/>
      <c r="SKT1006" s="41"/>
      <c r="SKU1006" s="41"/>
      <c r="SKV1006" s="41"/>
      <c r="SKW1006" s="41"/>
      <c r="SKX1006" s="41"/>
      <c r="SKY1006" s="41"/>
      <c r="SKZ1006" s="41"/>
      <c r="SLA1006" s="41"/>
      <c r="SLB1006" s="41"/>
      <c r="SLC1006" s="41"/>
      <c r="SLD1006" s="41"/>
      <c r="SLE1006" s="41"/>
      <c r="SLF1006" s="41"/>
      <c r="SLG1006" s="41"/>
      <c r="SLH1006" s="41"/>
      <c r="SLI1006" s="41"/>
      <c r="SLJ1006" s="41"/>
      <c r="SLK1006" s="41"/>
      <c r="SLL1006" s="41"/>
      <c r="SLM1006" s="41"/>
      <c r="SLN1006" s="41"/>
      <c r="SLO1006" s="41"/>
      <c r="SLP1006" s="41"/>
      <c r="SLQ1006" s="41"/>
      <c r="SLR1006" s="41"/>
      <c r="SLS1006" s="41"/>
      <c r="SLT1006" s="41"/>
      <c r="SLU1006" s="41"/>
      <c r="SLV1006" s="41"/>
      <c r="SLW1006" s="41"/>
      <c r="SLX1006" s="41"/>
      <c r="SLY1006" s="41"/>
      <c r="SLZ1006" s="41"/>
      <c r="SMA1006" s="41"/>
      <c r="SMB1006" s="41"/>
      <c r="SMC1006" s="41"/>
      <c r="SMD1006" s="41"/>
      <c r="SME1006" s="41"/>
      <c r="SMF1006" s="41"/>
      <c r="SMG1006" s="41"/>
      <c r="SMH1006" s="41"/>
      <c r="SMI1006" s="41"/>
      <c r="SMJ1006" s="41"/>
      <c r="SMK1006" s="41"/>
      <c r="SML1006" s="41"/>
      <c r="SMM1006" s="41"/>
      <c r="SMN1006" s="41"/>
      <c r="SMO1006" s="41"/>
      <c r="SMP1006" s="41"/>
      <c r="SMQ1006" s="41"/>
      <c r="SMR1006" s="41"/>
      <c r="SMS1006" s="41"/>
      <c r="SMT1006" s="41"/>
      <c r="SMU1006" s="41"/>
      <c r="SMV1006" s="41"/>
      <c r="SMW1006" s="41"/>
      <c r="SMX1006" s="41"/>
      <c r="SMY1006" s="41"/>
      <c r="SMZ1006" s="41"/>
      <c r="SNA1006" s="41"/>
      <c r="SNB1006" s="41"/>
      <c r="SNC1006" s="41"/>
      <c r="SND1006" s="41"/>
      <c r="SNE1006" s="41"/>
      <c r="SNF1006" s="41"/>
      <c r="SNG1006" s="41"/>
      <c r="SNH1006" s="41"/>
      <c r="SNI1006" s="41"/>
      <c r="SNJ1006" s="41"/>
      <c r="SNK1006" s="41"/>
      <c r="SNL1006" s="41"/>
      <c r="SNM1006" s="41"/>
      <c r="SNN1006" s="41"/>
      <c r="SNO1006" s="41"/>
      <c r="SNP1006" s="41"/>
      <c r="SNQ1006" s="41"/>
      <c r="SNR1006" s="41"/>
      <c r="SNS1006" s="41"/>
      <c r="SNT1006" s="41"/>
      <c r="SNU1006" s="41"/>
      <c r="SNV1006" s="41"/>
      <c r="SNW1006" s="41"/>
      <c r="SNX1006" s="41"/>
      <c r="SNY1006" s="41"/>
      <c r="SNZ1006" s="41"/>
      <c r="SOA1006" s="41"/>
      <c r="SOB1006" s="41"/>
      <c r="SOC1006" s="41"/>
      <c r="SOD1006" s="41"/>
      <c r="SOE1006" s="41"/>
      <c r="SOF1006" s="41"/>
      <c r="SOG1006" s="41"/>
      <c r="SOH1006" s="41"/>
      <c r="SOI1006" s="41"/>
      <c r="SOJ1006" s="41"/>
      <c r="SOK1006" s="41"/>
      <c r="SOL1006" s="41"/>
      <c r="SOM1006" s="41"/>
      <c r="SON1006" s="41"/>
      <c r="SOO1006" s="41"/>
      <c r="SOP1006" s="41"/>
      <c r="SOQ1006" s="41"/>
      <c r="SOR1006" s="41"/>
      <c r="SOS1006" s="41"/>
      <c r="SOT1006" s="41"/>
      <c r="SOU1006" s="41"/>
      <c r="SOV1006" s="41"/>
      <c r="SOW1006" s="41"/>
      <c r="SOX1006" s="41"/>
      <c r="SOY1006" s="41"/>
      <c r="SOZ1006" s="41"/>
      <c r="SPA1006" s="41"/>
      <c r="SPB1006" s="41"/>
      <c r="SPC1006" s="41"/>
      <c r="SPD1006" s="41"/>
      <c r="SPE1006" s="41"/>
      <c r="SPF1006" s="41"/>
      <c r="SPG1006" s="41"/>
      <c r="SPH1006" s="41"/>
      <c r="SPI1006" s="41"/>
      <c r="SPJ1006" s="41"/>
      <c r="SPK1006" s="41"/>
      <c r="SPL1006" s="41"/>
      <c r="SPM1006" s="41"/>
      <c r="SPN1006" s="41"/>
      <c r="SPO1006" s="41"/>
      <c r="SPP1006" s="41"/>
      <c r="SPQ1006" s="41"/>
      <c r="SPR1006" s="41"/>
      <c r="SPS1006" s="41"/>
      <c r="SPT1006" s="41"/>
      <c r="SPU1006" s="41"/>
      <c r="SPV1006" s="41"/>
      <c r="SPW1006" s="41"/>
      <c r="SPX1006" s="41"/>
      <c r="SPY1006" s="41"/>
      <c r="SPZ1006" s="41"/>
      <c r="SQA1006" s="41"/>
      <c r="SQB1006" s="41"/>
      <c r="SQC1006" s="41"/>
      <c r="SQD1006" s="41"/>
      <c r="SQE1006" s="41"/>
      <c r="SQF1006" s="41"/>
      <c r="SQG1006" s="41"/>
      <c r="SQH1006" s="41"/>
      <c r="SQI1006" s="41"/>
      <c r="SQJ1006" s="41"/>
      <c r="SQK1006" s="41"/>
      <c r="SQL1006" s="41"/>
      <c r="SQM1006" s="41"/>
      <c r="SQN1006" s="41"/>
      <c r="SQO1006" s="41"/>
      <c r="SQP1006" s="41"/>
      <c r="SQQ1006" s="41"/>
      <c r="SQR1006" s="41"/>
      <c r="SQS1006" s="41"/>
      <c r="SQT1006" s="41"/>
      <c r="SQU1006" s="41"/>
      <c r="SQV1006" s="41"/>
      <c r="SQW1006" s="41"/>
      <c r="SQX1006" s="41"/>
      <c r="SQY1006" s="41"/>
      <c r="SQZ1006" s="41"/>
      <c r="SRA1006" s="41"/>
      <c r="SRB1006" s="41"/>
      <c r="SRC1006" s="41"/>
      <c r="SRD1006" s="41"/>
      <c r="SRE1006" s="41"/>
      <c r="SRF1006" s="41"/>
      <c r="SRG1006" s="41"/>
      <c r="SRH1006" s="41"/>
      <c r="SRI1006" s="41"/>
      <c r="SRJ1006" s="41"/>
      <c r="SRK1006" s="41"/>
      <c r="SRL1006" s="41"/>
      <c r="SRM1006" s="41"/>
      <c r="SRN1006" s="41"/>
      <c r="SRO1006" s="41"/>
      <c r="SRP1006" s="41"/>
      <c r="SRQ1006" s="41"/>
      <c r="SRR1006" s="41"/>
      <c r="SRS1006" s="41"/>
      <c r="SRT1006" s="41"/>
      <c r="SRU1006" s="41"/>
      <c r="SRV1006" s="41"/>
      <c r="SRW1006" s="41"/>
      <c r="SRX1006" s="41"/>
      <c r="SRY1006" s="41"/>
      <c r="SRZ1006" s="41"/>
      <c r="SSA1006" s="41"/>
      <c r="SSB1006" s="41"/>
      <c r="SSC1006" s="41"/>
      <c r="SSD1006" s="41"/>
      <c r="SSE1006" s="41"/>
      <c r="SSF1006" s="41"/>
      <c r="SSG1006" s="41"/>
      <c r="SSH1006" s="41"/>
      <c r="SSI1006" s="41"/>
      <c r="SSJ1006" s="41"/>
      <c r="SSK1006" s="41"/>
      <c r="SSL1006" s="41"/>
      <c r="SSM1006" s="41"/>
      <c r="SSN1006" s="41"/>
      <c r="SSO1006" s="41"/>
      <c r="SSP1006" s="41"/>
      <c r="SSQ1006" s="41"/>
      <c r="SSR1006" s="41"/>
      <c r="SSS1006" s="41"/>
      <c r="SST1006" s="41"/>
      <c r="SSU1006" s="41"/>
      <c r="SSV1006" s="41"/>
      <c r="SSW1006" s="41"/>
      <c r="SSX1006" s="41"/>
      <c r="SSY1006" s="41"/>
      <c r="SSZ1006" s="41"/>
      <c r="STA1006" s="41"/>
      <c r="STB1006" s="41"/>
      <c r="STC1006" s="41"/>
      <c r="STD1006" s="41"/>
      <c r="STE1006" s="41"/>
      <c r="STF1006" s="41"/>
      <c r="STG1006" s="41"/>
      <c r="STH1006" s="41"/>
      <c r="STI1006" s="41"/>
      <c r="STJ1006" s="41"/>
      <c r="STK1006" s="41"/>
      <c r="STL1006" s="41"/>
      <c r="STM1006" s="41"/>
      <c r="STN1006" s="41"/>
      <c r="STO1006" s="41"/>
      <c r="STP1006" s="41"/>
      <c r="STQ1006" s="41"/>
      <c r="STR1006" s="41"/>
      <c r="STS1006" s="41"/>
      <c r="STT1006" s="41"/>
      <c r="STU1006" s="41"/>
      <c r="STV1006" s="41"/>
      <c r="STW1006" s="41"/>
      <c r="STX1006" s="41"/>
      <c r="STY1006" s="41"/>
      <c r="STZ1006" s="41"/>
      <c r="SUA1006" s="41"/>
      <c r="SUB1006" s="41"/>
      <c r="SUC1006" s="41"/>
      <c r="SUD1006" s="41"/>
      <c r="SUE1006" s="41"/>
      <c r="SUF1006" s="41"/>
      <c r="SUG1006" s="41"/>
      <c r="SUH1006" s="41"/>
      <c r="SUI1006" s="41"/>
      <c r="SUJ1006" s="41"/>
      <c r="SUK1006" s="41"/>
      <c r="SUL1006" s="41"/>
      <c r="SUM1006" s="41"/>
      <c r="SUN1006" s="41"/>
      <c r="SUO1006" s="41"/>
      <c r="SUP1006" s="41"/>
      <c r="SUQ1006" s="41"/>
      <c r="SUR1006" s="41"/>
      <c r="SUS1006" s="41"/>
      <c r="SUT1006" s="41"/>
      <c r="SUU1006" s="41"/>
      <c r="SUV1006" s="41"/>
      <c r="SUW1006" s="41"/>
      <c r="SUX1006" s="41"/>
      <c r="SUY1006" s="41"/>
      <c r="SUZ1006" s="41"/>
      <c r="SVA1006" s="41"/>
      <c r="SVB1006" s="41"/>
      <c r="SVC1006" s="41"/>
      <c r="SVD1006" s="41"/>
      <c r="SVE1006" s="41"/>
      <c r="SVF1006" s="41"/>
      <c r="SVG1006" s="41"/>
      <c r="SVH1006" s="41"/>
      <c r="SVI1006" s="41"/>
      <c r="SVJ1006" s="41"/>
      <c r="SVK1006" s="41"/>
      <c r="SVL1006" s="41"/>
      <c r="SVM1006" s="41"/>
      <c r="SVN1006" s="41"/>
      <c r="SVO1006" s="41"/>
      <c r="SVP1006" s="41"/>
      <c r="SVQ1006" s="41"/>
      <c r="SVR1006" s="41"/>
      <c r="SVS1006" s="41"/>
      <c r="SVT1006" s="41"/>
      <c r="SVU1006" s="41"/>
      <c r="SVV1006" s="41"/>
      <c r="SVW1006" s="41"/>
      <c r="SVX1006" s="41"/>
      <c r="SVY1006" s="41"/>
      <c r="SVZ1006" s="41"/>
      <c r="SWA1006" s="41"/>
      <c r="SWB1006" s="41"/>
      <c r="SWC1006" s="41"/>
      <c r="SWD1006" s="41"/>
      <c r="SWE1006" s="41"/>
      <c r="SWF1006" s="41"/>
      <c r="SWG1006" s="41"/>
      <c r="SWH1006" s="41"/>
      <c r="SWI1006" s="41"/>
      <c r="SWJ1006" s="41"/>
      <c r="SWK1006" s="41"/>
      <c r="SWL1006" s="41"/>
      <c r="SWM1006" s="41"/>
      <c r="SWN1006" s="41"/>
      <c r="SWO1006" s="41"/>
      <c r="SWP1006" s="41"/>
      <c r="SWQ1006" s="41"/>
      <c r="SWR1006" s="41"/>
      <c r="SWS1006" s="41"/>
      <c r="SWT1006" s="41"/>
      <c r="SWU1006" s="41"/>
      <c r="SWV1006" s="41"/>
      <c r="SWW1006" s="41"/>
      <c r="SWX1006" s="41"/>
      <c r="SWY1006" s="41"/>
      <c r="SWZ1006" s="41"/>
      <c r="SXA1006" s="41"/>
      <c r="SXB1006" s="41"/>
      <c r="SXC1006" s="41"/>
      <c r="SXD1006" s="41"/>
      <c r="SXE1006" s="41"/>
      <c r="SXF1006" s="41"/>
      <c r="SXG1006" s="41"/>
      <c r="SXH1006" s="41"/>
      <c r="SXI1006" s="41"/>
      <c r="SXJ1006" s="41"/>
      <c r="SXK1006" s="41"/>
      <c r="SXL1006" s="41"/>
      <c r="SXM1006" s="41"/>
      <c r="SXN1006" s="41"/>
      <c r="SXO1006" s="41"/>
      <c r="SXP1006" s="41"/>
      <c r="SXQ1006" s="41"/>
      <c r="SXR1006" s="41"/>
      <c r="SXS1006" s="41"/>
      <c r="SXT1006" s="41"/>
      <c r="SXU1006" s="41"/>
      <c r="SXV1006" s="41"/>
      <c r="SXW1006" s="41"/>
      <c r="SXX1006" s="41"/>
      <c r="SXY1006" s="41"/>
      <c r="SXZ1006" s="41"/>
      <c r="SYA1006" s="41"/>
      <c r="SYB1006" s="41"/>
      <c r="SYC1006" s="41"/>
      <c r="SYD1006" s="41"/>
      <c r="SYE1006" s="41"/>
      <c r="SYF1006" s="41"/>
      <c r="SYG1006" s="41"/>
      <c r="SYH1006" s="41"/>
      <c r="SYI1006" s="41"/>
      <c r="SYJ1006" s="41"/>
      <c r="SYK1006" s="41"/>
      <c r="SYL1006" s="41"/>
      <c r="SYM1006" s="41"/>
      <c r="SYN1006" s="41"/>
      <c r="SYO1006" s="41"/>
      <c r="SYP1006" s="41"/>
      <c r="SYQ1006" s="41"/>
      <c r="SYR1006" s="41"/>
      <c r="SYS1006" s="41"/>
      <c r="SYT1006" s="41"/>
      <c r="SYU1006" s="41"/>
      <c r="SYV1006" s="41"/>
      <c r="SYW1006" s="41"/>
      <c r="SYX1006" s="41"/>
      <c r="SYY1006" s="41"/>
      <c r="SYZ1006" s="41"/>
      <c r="SZA1006" s="41"/>
      <c r="SZB1006" s="41"/>
      <c r="SZC1006" s="41"/>
      <c r="SZD1006" s="41"/>
      <c r="SZE1006" s="41"/>
      <c r="SZF1006" s="41"/>
      <c r="SZG1006" s="41"/>
      <c r="SZH1006" s="41"/>
      <c r="SZI1006" s="41"/>
      <c r="SZJ1006" s="41"/>
      <c r="SZK1006" s="41"/>
      <c r="SZL1006" s="41"/>
      <c r="SZM1006" s="41"/>
      <c r="SZN1006" s="41"/>
      <c r="SZO1006" s="41"/>
      <c r="SZP1006" s="41"/>
      <c r="SZQ1006" s="41"/>
      <c r="SZR1006" s="41"/>
      <c r="SZS1006" s="41"/>
      <c r="SZT1006" s="41"/>
      <c r="SZU1006" s="41"/>
      <c r="SZV1006" s="41"/>
      <c r="SZW1006" s="41"/>
      <c r="SZX1006" s="41"/>
      <c r="SZY1006" s="41"/>
      <c r="SZZ1006" s="41"/>
      <c r="TAA1006" s="41"/>
      <c r="TAB1006" s="41"/>
      <c r="TAC1006" s="41"/>
      <c r="TAD1006" s="41"/>
      <c r="TAE1006" s="41"/>
      <c r="TAF1006" s="41"/>
      <c r="TAG1006" s="41"/>
      <c r="TAH1006" s="41"/>
      <c r="TAI1006" s="41"/>
      <c r="TAJ1006" s="41"/>
      <c r="TAK1006" s="41"/>
      <c r="TAL1006" s="41"/>
      <c r="TAM1006" s="41"/>
      <c r="TAN1006" s="41"/>
      <c r="TAO1006" s="41"/>
      <c r="TAP1006" s="41"/>
      <c r="TAQ1006" s="41"/>
      <c r="TAR1006" s="41"/>
      <c r="TAS1006" s="41"/>
      <c r="TAT1006" s="41"/>
      <c r="TAU1006" s="41"/>
      <c r="TAV1006" s="41"/>
      <c r="TAW1006" s="41"/>
      <c r="TAX1006" s="41"/>
      <c r="TAY1006" s="41"/>
      <c r="TAZ1006" s="41"/>
      <c r="TBA1006" s="41"/>
      <c r="TBB1006" s="41"/>
      <c r="TBC1006" s="41"/>
      <c r="TBD1006" s="41"/>
      <c r="TBE1006" s="41"/>
      <c r="TBF1006" s="41"/>
      <c r="TBG1006" s="41"/>
      <c r="TBH1006" s="41"/>
      <c r="TBI1006" s="41"/>
      <c r="TBJ1006" s="41"/>
      <c r="TBK1006" s="41"/>
      <c r="TBL1006" s="41"/>
      <c r="TBM1006" s="41"/>
      <c r="TBN1006" s="41"/>
      <c r="TBO1006" s="41"/>
      <c r="TBP1006" s="41"/>
      <c r="TBQ1006" s="41"/>
      <c r="TBR1006" s="41"/>
      <c r="TBS1006" s="41"/>
      <c r="TBT1006" s="41"/>
      <c r="TBU1006" s="41"/>
      <c r="TBV1006" s="41"/>
      <c r="TBW1006" s="41"/>
      <c r="TBX1006" s="41"/>
      <c r="TBY1006" s="41"/>
      <c r="TBZ1006" s="41"/>
      <c r="TCA1006" s="41"/>
      <c r="TCB1006" s="41"/>
      <c r="TCC1006" s="41"/>
      <c r="TCD1006" s="41"/>
      <c r="TCE1006" s="41"/>
      <c r="TCF1006" s="41"/>
      <c r="TCG1006" s="41"/>
      <c r="TCH1006" s="41"/>
      <c r="TCI1006" s="41"/>
      <c r="TCJ1006" s="41"/>
      <c r="TCK1006" s="41"/>
      <c r="TCL1006" s="41"/>
      <c r="TCM1006" s="41"/>
      <c r="TCN1006" s="41"/>
      <c r="TCO1006" s="41"/>
      <c r="TCP1006" s="41"/>
      <c r="TCQ1006" s="41"/>
      <c r="TCR1006" s="41"/>
      <c r="TCS1006" s="41"/>
      <c r="TCT1006" s="41"/>
      <c r="TCU1006" s="41"/>
      <c r="TCV1006" s="41"/>
      <c r="TCW1006" s="41"/>
      <c r="TCX1006" s="41"/>
      <c r="TCY1006" s="41"/>
      <c r="TCZ1006" s="41"/>
      <c r="TDA1006" s="41"/>
      <c r="TDB1006" s="41"/>
      <c r="TDC1006" s="41"/>
      <c r="TDD1006" s="41"/>
      <c r="TDE1006" s="41"/>
      <c r="TDF1006" s="41"/>
      <c r="TDG1006" s="41"/>
      <c r="TDH1006" s="41"/>
      <c r="TDI1006" s="41"/>
      <c r="TDJ1006" s="41"/>
      <c r="TDK1006" s="41"/>
      <c r="TDL1006" s="41"/>
      <c r="TDM1006" s="41"/>
      <c r="TDN1006" s="41"/>
      <c r="TDO1006" s="41"/>
      <c r="TDP1006" s="41"/>
      <c r="TDQ1006" s="41"/>
      <c r="TDR1006" s="41"/>
      <c r="TDS1006" s="41"/>
      <c r="TDT1006" s="41"/>
      <c r="TDU1006" s="41"/>
      <c r="TDV1006" s="41"/>
      <c r="TDW1006" s="41"/>
      <c r="TDX1006" s="41"/>
      <c r="TDY1006" s="41"/>
      <c r="TDZ1006" s="41"/>
      <c r="TEA1006" s="41"/>
      <c r="TEB1006" s="41"/>
      <c r="TEC1006" s="41"/>
      <c r="TED1006" s="41"/>
      <c r="TEE1006" s="41"/>
      <c r="TEF1006" s="41"/>
      <c r="TEG1006" s="41"/>
      <c r="TEH1006" s="41"/>
      <c r="TEI1006" s="41"/>
      <c r="TEJ1006" s="41"/>
      <c r="TEK1006" s="41"/>
      <c r="TEL1006" s="41"/>
      <c r="TEM1006" s="41"/>
      <c r="TEN1006" s="41"/>
      <c r="TEO1006" s="41"/>
      <c r="TEP1006" s="41"/>
      <c r="TEQ1006" s="41"/>
      <c r="TER1006" s="41"/>
      <c r="TES1006" s="41"/>
      <c r="TET1006" s="41"/>
      <c r="TEU1006" s="41"/>
      <c r="TEV1006" s="41"/>
      <c r="TEW1006" s="41"/>
      <c r="TEX1006" s="41"/>
      <c r="TEY1006" s="41"/>
      <c r="TEZ1006" s="41"/>
      <c r="TFA1006" s="41"/>
      <c r="TFB1006" s="41"/>
      <c r="TFC1006" s="41"/>
      <c r="TFD1006" s="41"/>
      <c r="TFE1006" s="41"/>
      <c r="TFF1006" s="41"/>
      <c r="TFG1006" s="41"/>
      <c r="TFH1006" s="41"/>
      <c r="TFI1006" s="41"/>
      <c r="TFJ1006" s="41"/>
      <c r="TFK1006" s="41"/>
      <c r="TFL1006" s="41"/>
      <c r="TFM1006" s="41"/>
      <c r="TFN1006" s="41"/>
      <c r="TFO1006" s="41"/>
      <c r="TFP1006" s="41"/>
      <c r="TFQ1006" s="41"/>
      <c r="TFR1006" s="41"/>
      <c r="TFS1006" s="41"/>
      <c r="TFT1006" s="41"/>
      <c r="TFU1006" s="41"/>
      <c r="TFV1006" s="41"/>
      <c r="TFW1006" s="41"/>
      <c r="TFX1006" s="41"/>
      <c r="TFY1006" s="41"/>
      <c r="TFZ1006" s="41"/>
      <c r="TGA1006" s="41"/>
      <c r="TGB1006" s="41"/>
      <c r="TGC1006" s="41"/>
      <c r="TGD1006" s="41"/>
      <c r="TGE1006" s="41"/>
      <c r="TGF1006" s="41"/>
      <c r="TGG1006" s="41"/>
      <c r="TGH1006" s="41"/>
      <c r="TGI1006" s="41"/>
      <c r="TGJ1006" s="41"/>
      <c r="TGK1006" s="41"/>
      <c r="TGL1006" s="41"/>
      <c r="TGM1006" s="41"/>
      <c r="TGN1006" s="41"/>
      <c r="TGO1006" s="41"/>
      <c r="TGP1006" s="41"/>
      <c r="TGQ1006" s="41"/>
      <c r="TGR1006" s="41"/>
      <c r="TGS1006" s="41"/>
      <c r="TGT1006" s="41"/>
      <c r="TGU1006" s="41"/>
      <c r="TGV1006" s="41"/>
      <c r="TGW1006" s="41"/>
      <c r="TGX1006" s="41"/>
      <c r="TGY1006" s="41"/>
      <c r="TGZ1006" s="41"/>
      <c r="THA1006" s="41"/>
      <c r="THB1006" s="41"/>
      <c r="THC1006" s="41"/>
      <c r="THD1006" s="41"/>
      <c r="THE1006" s="41"/>
      <c r="THF1006" s="41"/>
      <c r="THG1006" s="41"/>
      <c r="THH1006" s="41"/>
      <c r="THI1006" s="41"/>
      <c r="THJ1006" s="41"/>
      <c r="THK1006" s="41"/>
      <c r="THL1006" s="41"/>
      <c r="THM1006" s="41"/>
      <c r="THN1006" s="41"/>
      <c r="THO1006" s="41"/>
      <c r="THP1006" s="41"/>
      <c r="THQ1006" s="41"/>
      <c r="THR1006" s="41"/>
      <c r="THS1006" s="41"/>
      <c r="THT1006" s="41"/>
      <c r="THU1006" s="41"/>
      <c r="THV1006" s="41"/>
      <c r="THW1006" s="41"/>
      <c r="THX1006" s="41"/>
      <c r="THY1006" s="41"/>
      <c r="THZ1006" s="41"/>
      <c r="TIA1006" s="41"/>
      <c r="TIB1006" s="41"/>
      <c r="TIC1006" s="41"/>
      <c r="TID1006" s="41"/>
      <c r="TIE1006" s="41"/>
      <c r="TIF1006" s="41"/>
      <c r="TIG1006" s="41"/>
      <c r="TIH1006" s="41"/>
      <c r="TII1006" s="41"/>
      <c r="TIJ1006" s="41"/>
      <c r="TIK1006" s="41"/>
      <c r="TIL1006" s="41"/>
      <c r="TIM1006" s="41"/>
      <c r="TIN1006" s="41"/>
      <c r="TIO1006" s="41"/>
      <c r="TIP1006" s="41"/>
      <c r="TIQ1006" s="41"/>
      <c r="TIR1006" s="41"/>
      <c r="TIS1006" s="41"/>
      <c r="TIT1006" s="41"/>
      <c r="TIU1006" s="41"/>
      <c r="TIV1006" s="41"/>
      <c r="TIW1006" s="41"/>
      <c r="TIX1006" s="41"/>
      <c r="TIY1006" s="41"/>
      <c r="TIZ1006" s="41"/>
      <c r="TJA1006" s="41"/>
      <c r="TJB1006" s="41"/>
      <c r="TJC1006" s="41"/>
      <c r="TJD1006" s="41"/>
      <c r="TJE1006" s="41"/>
      <c r="TJF1006" s="41"/>
      <c r="TJG1006" s="41"/>
      <c r="TJH1006" s="41"/>
      <c r="TJI1006" s="41"/>
      <c r="TJJ1006" s="41"/>
      <c r="TJK1006" s="41"/>
      <c r="TJL1006" s="41"/>
      <c r="TJM1006" s="41"/>
      <c r="TJN1006" s="41"/>
      <c r="TJO1006" s="41"/>
      <c r="TJP1006" s="41"/>
      <c r="TJQ1006" s="41"/>
      <c r="TJR1006" s="41"/>
      <c r="TJS1006" s="41"/>
      <c r="TJT1006" s="41"/>
      <c r="TJU1006" s="41"/>
      <c r="TJV1006" s="41"/>
      <c r="TJW1006" s="41"/>
      <c r="TJX1006" s="41"/>
      <c r="TJY1006" s="41"/>
      <c r="TJZ1006" s="41"/>
      <c r="TKA1006" s="41"/>
      <c r="TKB1006" s="41"/>
      <c r="TKC1006" s="41"/>
      <c r="TKD1006" s="41"/>
      <c r="TKE1006" s="41"/>
      <c r="TKF1006" s="41"/>
      <c r="TKG1006" s="41"/>
      <c r="TKH1006" s="41"/>
      <c r="TKI1006" s="41"/>
      <c r="TKJ1006" s="41"/>
      <c r="TKK1006" s="41"/>
      <c r="TKL1006" s="41"/>
      <c r="TKM1006" s="41"/>
      <c r="TKN1006" s="41"/>
      <c r="TKO1006" s="41"/>
      <c r="TKP1006" s="41"/>
      <c r="TKQ1006" s="41"/>
      <c r="TKR1006" s="41"/>
      <c r="TKS1006" s="41"/>
      <c r="TKT1006" s="41"/>
      <c r="TKU1006" s="41"/>
      <c r="TKV1006" s="41"/>
      <c r="TKW1006" s="41"/>
      <c r="TKX1006" s="41"/>
      <c r="TKY1006" s="41"/>
      <c r="TKZ1006" s="41"/>
      <c r="TLA1006" s="41"/>
      <c r="TLB1006" s="41"/>
      <c r="TLC1006" s="41"/>
      <c r="TLD1006" s="41"/>
      <c r="TLE1006" s="41"/>
      <c r="TLF1006" s="41"/>
      <c r="TLG1006" s="41"/>
      <c r="TLH1006" s="41"/>
      <c r="TLI1006" s="41"/>
      <c r="TLJ1006" s="41"/>
      <c r="TLK1006" s="41"/>
      <c r="TLL1006" s="41"/>
      <c r="TLM1006" s="41"/>
      <c r="TLN1006" s="41"/>
      <c r="TLO1006" s="41"/>
      <c r="TLP1006" s="41"/>
      <c r="TLQ1006" s="41"/>
      <c r="TLR1006" s="41"/>
      <c r="TLS1006" s="41"/>
      <c r="TLT1006" s="41"/>
      <c r="TLU1006" s="41"/>
      <c r="TLV1006" s="41"/>
      <c r="TLW1006" s="41"/>
      <c r="TLX1006" s="41"/>
      <c r="TLY1006" s="41"/>
      <c r="TLZ1006" s="41"/>
      <c r="TMA1006" s="41"/>
      <c r="TMB1006" s="41"/>
      <c r="TMC1006" s="41"/>
      <c r="TMD1006" s="41"/>
      <c r="TME1006" s="41"/>
      <c r="TMF1006" s="41"/>
      <c r="TMG1006" s="41"/>
      <c r="TMH1006" s="41"/>
      <c r="TMI1006" s="41"/>
      <c r="TMJ1006" s="41"/>
      <c r="TMK1006" s="41"/>
      <c r="TML1006" s="41"/>
      <c r="TMM1006" s="41"/>
      <c r="TMN1006" s="41"/>
      <c r="TMO1006" s="41"/>
      <c r="TMP1006" s="41"/>
      <c r="TMQ1006" s="41"/>
      <c r="TMR1006" s="41"/>
      <c r="TMS1006" s="41"/>
      <c r="TMT1006" s="41"/>
      <c r="TMU1006" s="41"/>
      <c r="TMV1006" s="41"/>
      <c r="TMW1006" s="41"/>
      <c r="TMX1006" s="41"/>
      <c r="TMY1006" s="41"/>
      <c r="TMZ1006" s="41"/>
      <c r="TNA1006" s="41"/>
      <c r="TNB1006" s="41"/>
      <c r="TNC1006" s="41"/>
      <c r="TND1006" s="41"/>
      <c r="TNE1006" s="41"/>
      <c r="TNF1006" s="41"/>
      <c r="TNG1006" s="41"/>
      <c r="TNH1006" s="41"/>
      <c r="TNI1006" s="41"/>
      <c r="TNJ1006" s="41"/>
      <c r="TNK1006" s="41"/>
      <c r="TNL1006" s="41"/>
      <c r="TNM1006" s="41"/>
      <c r="TNN1006" s="41"/>
      <c r="TNO1006" s="41"/>
      <c r="TNP1006" s="41"/>
      <c r="TNQ1006" s="41"/>
      <c r="TNR1006" s="41"/>
      <c r="TNS1006" s="41"/>
      <c r="TNT1006" s="41"/>
      <c r="TNU1006" s="41"/>
      <c r="TNV1006" s="41"/>
      <c r="TNW1006" s="41"/>
      <c r="TNX1006" s="41"/>
      <c r="TNY1006" s="41"/>
      <c r="TNZ1006" s="41"/>
      <c r="TOA1006" s="41"/>
      <c r="TOB1006" s="41"/>
      <c r="TOC1006" s="41"/>
      <c r="TOD1006" s="41"/>
      <c r="TOE1006" s="41"/>
      <c r="TOF1006" s="41"/>
      <c r="TOG1006" s="41"/>
      <c r="TOH1006" s="41"/>
      <c r="TOI1006" s="41"/>
      <c r="TOJ1006" s="41"/>
      <c r="TOK1006" s="41"/>
      <c r="TOL1006" s="41"/>
      <c r="TOM1006" s="41"/>
      <c r="TON1006" s="41"/>
      <c r="TOO1006" s="41"/>
      <c r="TOP1006" s="41"/>
      <c r="TOQ1006" s="41"/>
      <c r="TOR1006" s="41"/>
      <c r="TOS1006" s="41"/>
      <c r="TOT1006" s="41"/>
      <c r="TOU1006" s="41"/>
      <c r="TOV1006" s="41"/>
      <c r="TOW1006" s="41"/>
      <c r="TOX1006" s="41"/>
      <c r="TOY1006" s="41"/>
      <c r="TOZ1006" s="41"/>
      <c r="TPA1006" s="41"/>
      <c r="TPB1006" s="41"/>
      <c r="TPC1006" s="41"/>
      <c r="TPD1006" s="41"/>
      <c r="TPE1006" s="41"/>
      <c r="TPF1006" s="41"/>
      <c r="TPG1006" s="41"/>
      <c r="TPH1006" s="41"/>
      <c r="TPI1006" s="41"/>
      <c r="TPJ1006" s="41"/>
      <c r="TPK1006" s="41"/>
      <c r="TPL1006" s="41"/>
      <c r="TPM1006" s="41"/>
      <c r="TPN1006" s="41"/>
      <c r="TPO1006" s="41"/>
      <c r="TPP1006" s="41"/>
      <c r="TPQ1006" s="41"/>
      <c r="TPR1006" s="41"/>
      <c r="TPS1006" s="41"/>
      <c r="TPT1006" s="41"/>
      <c r="TPU1006" s="41"/>
      <c r="TPV1006" s="41"/>
      <c r="TPW1006" s="41"/>
      <c r="TPX1006" s="41"/>
      <c r="TPY1006" s="41"/>
      <c r="TPZ1006" s="41"/>
      <c r="TQA1006" s="41"/>
      <c r="TQB1006" s="41"/>
      <c r="TQC1006" s="41"/>
      <c r="TQD1006" s="41"/>
      <c r="TQE1006" s="41"/>
      <c r="TQF1006" s="41"/>
      <c r="TQG1006" s="41"/>
      <c r="TQH1006" s="41"/>
      <c r="TQI1006" s="41"/>
      <c r="TQJ1006" s="41"/>
      <c r="TQK1006" s="41"/>
      <c r="TQL1006" s="41"/>
      <c r="TQM1006" s="41"/>
      <c r="TQN1006" s="41"/>
      <c r="TQO1006" s="41"/>
      <c r="TQP1006" s="41"/>
      <c r="TQQ1006" s="41"/>
      <c r="TQR1006" s="41"/>
      <c r="TQS1006" s="41"/>
      <c r="TQT1006" s="41"/>
      <c r="TQU1006" s="41"/>
      <c r="TQV1006" s="41"/>
      <c r="TQW1006" s="41"/>
      <c r="TQX1006" s="41"/>
      <c r="TQY1006" s="41"/>
      <c r="TQZ1006" s="41"/>
      <c r="TRA1006" s="41"/>
      <c r="TRB1006" s="41"/>
      <c r="TRC1006" s="41"/>
      <c r="TRD1006" s="41"/>
      <c r="TRE1006" s="41"/>
      <c r="TRF1006" s="41"/>
      <c r="TRG1006" s="41"/>
      <c r="TRH1006" s="41"/>
      <c r="TRI1006" s="41"/>
      <c r="TRJ1006" s="41"/>
      <c r="TRK1006" s="41"/>
      <c r="TRL1006" s="41"/>
      <c r="TRM1006" s="41"/>
      <c r="TRN1006" s="41"/>
      <c r="TRO1006" s="41"/>
      <c r="TRP1006" s="41"/>
      <c r="TRQ1006" s="41"/>
      <c r="TRR1006" s="41"/>
      <c r="TRS1006" s="41"/>
      <c r="TRT1006" s="41"/>
      <c r="TRU1006" s="41"/>
      <c r="TRV1006" s="41"/>
      <c r="TRW1006" s="41"/>
      <c r="TRX1006" s="41"/>
      <c r="TRY1006" s="41"/>
      <c r="TRZ1006" s="41"/>
      <c r="TSA1006" s="41"/>
      <c r="TSB1006" s="41"/>
      <c r="TSC1006" s="41"/>
      <c r="TSD1006" s="41"/>
      <c r="TSE1006" s="41"/>
      <c r="TSF1006" s="41"/>
      <c r="TSG1006" s="41"/>
      <c r="TSH1006" s="41"/>
      <c r="TSI1006" s="41"/>
      <c r="TSJ1006" s="41"/>
      <c r="TSK1006" s="41"/>
      <c r="TSL1006" s="41"/>
      <c r="TSM1006" s="41"/>
      <c r="TSN1006" s="41"/>
      <c r="TSO1006" s="41"/>
      <c r="TSP1006" s="41"/>
      <c r="TSQ1006" s="41"/>
      <c r="TSR1006" s="41"/>
      <c r="TSS1006" s="41"/>
      <c r="TST1006" s="41"/>
      <c r="TSU1006" s="41"/>
      <c r="TSV1006" s="41"/>
      <c r="TSW1006" s="41"/>
      <c r="TSX1006" s="41"/>
      <c r="TSY1006" s="41"/>
      <c r="TSZ1006" s="41"/>
      <c r="TTA1006" s="41"/>
      <c r="TTB1006" s="41"/>
      <c r="TTC1006" s="41"/>
      <c r="TTD1006" s="41"/>
      <c r="TTE1006" s="41"/>
      <c r="TTF1006" s="41"/>
      <c r="TTG1006" s="41"/>
      <c r="TTH1006" s="41"/>
      <c r="TTI1006" s="41"/>
      <c r="TTJ1006" s="41"/>
      <c r="TTK1006" s="41"/>
      <c r="TTL1006" s="41"/>
      <c r="TTM1006" s="41"/>
      <c r="TTN1006" s="41"/>
      <c r="TTO1006" s="41"/>
      <c r="TTP1006" s="41"/>
      <c r="TTQ1006" s="41"/>
      <c r="TTR1006" s="41"/>
      <c r="TTS1006" s="41"/>
      <c r="TTT1006" s="41"/>
      <c r="TTU1006" s="41"/>
      <c r="TTV1006" s="41"/>
      <c r="TTW1006" s="41"/>
      <c r="TTX1006" s="41"/>
      <c r="TTY1006" s="41"/>
      <c r="TTZ1006" s="41"/>
      <c r="TUA1006" s="41"/>
      <c r="TUB1006" s="41"/>
      <c r="TUC1006" s="41"/>
      <c r="TUD1006" s="41"/>
      <c r="TUE1006" s="41"/>
      <c r="TUF1006" s="41"/>
      <c r="TUG1006" s="41"/>
      <c r="TUH1006" s="41"/>
      <c r="TUI1006" s="41"/>
      <c r="TUJ1006" s="41"/>
      <c r="TUK1006" s="41"/>
      <c r="TUL1006" s="41"/>
      <c r="TUM1006" s="41"/>
      <c r="TUN1006" s="41"/>
      <c r="TUO1006" s="41"/>
      <c r="TUP1006" s="41"/>
      <c r="TUQ1006" s="41"/>
      <c r="TUR1006" s="41"/>
      <c r="TUS1006" s="41"/>
      <c r="TUT1006" s="41"/>
      <c r="TUU1006" s="41"/>
      <c r="TUV1006" s="41"/>
      <c r="TUW1006" s="41"/>
      <c r="TUX1006" s="41"/>
      <c r="TUY1006" s="41"/>
      <c r="TUZ1006" s="41"/>
      <c r="TVA1006" s="41"/>
      <c r="TVB1006" s="41"/>
      <c r="TVC1006" s="41"/>
      <c r="TVD1006" s="41"/>
      <c r="TVE1006" s="41"/>
      <c r="TVF1006" s="41"/>
      <c r="TVG1006" s="41"/>
      <c r="TVH1006" s="41"/>
      <c r="TVI1006" s="41"/>
      <c r="TVJ1006" s="41"/>
      <c r="TVK1006" s="41"/>
      <c r="TVL1006" s="41"/>
      <c r="TVM1006" s="41"/>
      <c r="TVN1006" s="41"/>
      <c r="TVO1006" s="41"/>
      <c r="TVP1006" s="41"/>
      <c r="TVQ1006" s="41"/>
      <c r="TVR1006" s="41"/>
      <c r="TVS1006" s="41"/>
      <c r="TVT1006" s="41"/>
      <c r="TVU1006" s="41"/>
      <c r="TVV1006" s="41"/>
      <c r="TVW1006" s="41"/>
      <c r="TVX1006" s="41"/>
      <c r="TVY1006" s="41"/>
      <c r="TVZ1006" s="41"/>
      <c r="TWA1006" s="41"/>
      <c r="TWB1006" s="41"/>
      <c r="TWC1006" s="41"/>
      <c r="TWD1006" s="41"/>
      <c r="TWE1006" s="41"/>
      <c r="TWF1006" s="41"/>
      <c r="TWG1006" s="41"/>
      <c r="TWH1006" s="41"/>
      <c r="TWI1006" s="41"/>
      <c r="TWJ1006" s="41"/>
      <c r="TWK1006" s="41"/>
      <c r="TWL1006" s="41"/>
      <c r="TWM1006" s="41"/>
      <c r="TWN1006" s="41"/>
      <c r="TWO1006" s="41"/>
      <c r="TWP1006" s="41"/>
      <c r="TWQ1006" s="41"/>
      <c r="TWR1006" s="41"/>
      <c r="TWS1006" s="41"/>
      <c r="TWT1006" s="41"/>
      <c r="TWU1006" s="41"/>
      <c r="TWV1006" s="41"/>
      <c r="TWW1006" s="41"/>
      <c r="TWX1006" s="41"/>
      <c r="TWY1006" s="41"/>
      <c r="TWZ1006" s="41"/>
      <c r="TXA1006" s="41"/>
      <c r="TXB1006" s="41"/>
      <c r="TXC1006" s="41"/>
      <c r="TXD1006" s="41"/>
      <c r="TXE1006" s="41"/>
      <c r="TXF1006" s="41"/>
      <c r="TXG1006" s="41"/>
      <c r="TXH1006" s="41"/>
      <c r="TXI1006" s="41"/>
      <c r="TXJ1006" s="41"/>
      <c r="TXK1006" s="41"/>
      <c r="TXL1006" s="41"/>
      <c r="TXM1006" s="41"/>
      <c r="TXN1006" s="41"/>
      <c r="TXO1006" s="41"/>
      <c r="TXP1006" s="41"/>
      <c r="TXQ1006" s="41"/>
      <c r="TXR1006" s="41"/>
      <c r="TXS1006" s="41"/>
      <c r="TXT1006" s="41"/>
      <c r="TXU1006" s="41"/>
      <c r="TXV1006" s="41"/>
      <c r="TXW1006" s="41"/>
      <c r="TXX1006" s="41"/>
      <c r="TXY1006" s="41"/>
      <c r="TXZ1006" s="41"/>
      <c r="TYA1006" s="41"/>
      <c r="TYB1006" s="41"/>
      <c r="TYC1006" s="41"/>
      <c r="TYD1006" s="41"/>
      <c r="TYE1006" s="41"/>
      <c r="TYF1006" s="41"/>
      <c r="TYG1006" s="41"/>
      <c r="TYH1006" s="41"/>
      <c r="TYI1006" s="41"/>
      <c r="TYJ1006" s="41"/>
      <c r="TYK1006" s="41"/>
      <c r="TYL1006" s="41"/>
      <c r="TYM1006" s="41"/>
      <c r="TYN1006" s="41"/>
      <c r="TYO1006" s="41"/>
      <c r="TYP1006" s="41"/>
      <c r="TYQ1006" s="41"/>
      <c r="TYR1006" s="41"/>
      <c r="TYS1006" s="41"/>
      <c r="TYT1006" s="41"/>
      <c r="TYU1006" s="41"/>
      <c r="TYV1006" s="41"/>
      <c r="TYW1006" s="41"/>
      <c r="TYX1006" s="41"/>
      <c r="TYY1006" s="41"/>
      <c r="TYZ1006" s="41"/>
      <c r="TZA1006" s="41"/>
      <c r="TZB1006" s="41"/>
      <c r="TZC1006" s="41"/>
      <c r="TZD1006" s="41"/>
      <c r="TZE1006" s="41"/>
      <c r="TZF1006" s="41"/>
      <c r="TZG1006" s="41"/>
      <c r="TZH1006" s="41"/>
      <c r="TZI1006" s="41"/>
      <c r="TZJ1006" s="41"/>
      <c r="TZK1006" s="41"/>
      <c r="TZL1006" s="41"/>
      <c r="TZM1006" s="41"/>
      <c r="TZN1006" s="41"/>
      <c r="TZO1006" s="41"/>
      <c r="TZP1006" s="41"/>
      <c r="TZQ1006" s="41"/>
      <c r="TZR1006" s="41"/>
      <c r="TZS1006" s="41"/>
      <c r="TZT1006" s="41"/>
      <c r="TZU1006" s="41"/>
      <c r="TZV1006" s="41"/>
      <c r="TZW1006" s="41"/>
      <c r="TZX1006" s="41"/>
      <c r="TZY1006" s="41"/>
      <c r="TZZ1006" s="41"/>
      <c r="UAA1006" s="41"/>
      <c r="UAB1006" s="41"/>
      <c r="UAC1006" s="41"/>
      <c r="UAD1006" s="41"/>
      <c r="UAE1006" s="41"/>
      <c r="UAF1006" s="41"/>
      <c r="UAG1006" s="41"/>
      <c r="UAH1006" s="41"/>
      <c r="UAI1006" s="41"/>
      <c r="UAJ1006" s="41"/>
      <c r="UAK1006" s="41"/>
      <c r="UAL1006" s="41"/>
      <c r="UAM1006" s="41"/>
      <c r="UAN1006" s="41"/>
      <c r="UAO1006" s="41"/>
      <c r="UAP1006" s="41"/>
      <c r="UAQ1006" s="41"/>
      <c r="UAR1006" s="41"/>
      <c r="UAS1006" s="41"/>
      <c r="UAT1006" s="41"/>
      <c r="UAU1006" s="41"/>
      <c r="UAV1006" s="41"/>
      <c r="UAW1006" s="41"/>
      <c r="UAX1006" s="41"/>
      <c r="UAY1006" s="41"/>
      <c r="UAZ1006" s="41"/>
      <c r="UBA1006" s="41"/>
      <c r="UBB1006" s="41"/>
      <c r="UBC1006" s="41"/>
      <c r="UBD1006" s="41"/>
      <c r="UBE1006" s="41"/>
      <c r="UBF1006" s="41"/>
      <c r="UBG1006" s="41"/>
      <c r="UBH1006" s="41"/>
      <c r="UBI1006" s="41"/>
      <c r="UBJ1006" s="41"/>
      <c r="UBK1006" s="41"/>
      <c r="UBL1006" s="41"/>
      <c r="UBM1006" s="41"/>
      <c r="UBN1006" s="41"/>
      <c r="UBO1006" s="41"/>
      <c r="UBP1006" s="41"/>
      <c r="UBQ1006" s="41"/>
      <c r="UBR1006" s="41"/>
      <c r="UBS1006" s="41"/>
      <c r="UBT1006" s="41"/>
      <c r="UBU1006" s="41"/>
      <c r="UBV1006" s="41"/>
      <c r="UBW1006" s="41"/>
      <c r="UBX1006" s="41"/>
      <c r="UBY1006" s="41"/>
      <c r="UBZ1006" s="41"/>
      <c r="UCA1006" s="41"/>
      <c r="UCB1006" s="41"/>
      <c r="UCC1006" s="41"/>
      <c r="UCD1006" s="41"/>
      <c r="UCE1006" s="41"/>
      <c r="UCF1006" s="41"/>
      <c r="UCG1006" s="41"/>
      <c r="UCH1006" s="41"/>
      <c r="UCI1006" s="41"/>
      <c r="UCJ1006" s="41"/>
      <c r="UCK1006" s="41"/>
      <c r="UCL1006" s="41"/>
      <c r="UCM1006" s="41"/>
      <c r="UCN1006" s="41"/>
      <c r="UCO1006" s="41"/>
      <c r="UCP1006" s="41"/>
      <c r="UCQ1006" s="41"/>
      <c r="UCR1006" s="41"/>
      <c r="UCS1006" s="41"/>
      <c r="UCT1006" s="41"/>
      <c r="UCU1006" s="41"/>
      <c r="UCV1006" s="41"/>
      <c r="UCW1006" s="41"/>
      <c r="UCX1006" s="41"/>
      <c r="UCY1006" s="41"/>
      <c r="UCZ1006" s="41"/>
      <c r="UDA1006" s="41"/>
      <c r="UDB1006" s="41"/>
      <c r="UDC1006" s="41"/>
      <c r="UDD1006" s="41"/>
      <c r="UDE1006" s="41"/>
      <c r="UDF1006" s="41"/>
      <c r="UDG1006" s="41"/>
      <c r="UDH1006" s="41"/>
      <c r="UDI1006" s="41"/>
      <c r="UDJ1006" s="41"/>
      <c r="UDK1006" s="41"/>
      <c r="UDL1006" s="41"/>
      <c r="UDM1006" s="41"/>
      <c r="UDN1006" s="41"/>
      <c r="UDO1006" s="41"/>
      <c r="UDP1006" s="41"/>
      <c r="UDQ1006" s="41"/>
      <c r="UDR1006" s="41"/>
      <c r="UDS1006" s="41"/>
      <c r="UDT1006" s="41"/>
      <c r="UDU1006" s="41"/>
      <c r="UDV1006" s="41"/>
      <c r="UDW1006" s="41"/>
      <c r="UDX1006" s="41"/>
      <c r="UDY1006" s="41"/>
      <c r="UDZ1006" s="41"/>
      <c r="UEA1006" s="41"/>
      <c r="UEB1006" s="41"/>
      <c r="UEC1006" s="41"/>
      <c r="UED1006" s="41"/>
      <c r="UEE1006" s="41"/>
      <c r="UEF1006" s="41"/>
      <c r="UEG1006" s="41"/>
      <c r="UEH1006" s="41"/>
      <c r="UEI1006" s="41"/>
      <c r="UEJ1006" s="41"/>
      <c r="UEK1006" s="41"/>
      <c r="UEL1006" s="41"/>
      <c r="UEM1006" s="41"/>
      <c r="UEN1006" s="41"/>
      <c r="UEO1006" s="41"/>
      <c r="UEP1006" s="41"/>
      <c r="UEQ1006" s="41"/>
      <c r="UER1006" s="41"/>
      <c r="UES1006" s="41"/>
      <c r="UET1006" s="41"/>
      <c r="UEU1006" s="41"/>
      <c r="UEV1006" s="41"/>
      <c r="UEW1006" s="41"/>
      <c r="UEX1006" s="41"/>
      <c r="UEY1006" s="41"/>
      <c r="UEZ1006" s="41"/>
      <c r="UFA1006" s="41"/>
      <c r="UFB1006" s="41"/>
      <c r="UFC1006" s="41"/>
      <c r="UFD1006" s="41"/>
      <c r="UFE1006" s="41"/>
      <c r="UFF1006" s="41"/>
      <c r="UFG1006" s="41"/>
      <c r="UFH1006" s="41"/>
      <c r="UFI1006" s="41"/>
      <c r="UFJ1006" s="41"/>
      <c r="UFK1006" s="41"/>
      <c r="UFL1006" s="41"/>
      <c r="UFM1006" s="41"/>
      <c r="UFN1006" s="41"/>
      <c r="UFO1006" s="41"/>
      <c r="UFP1006" s="41"/>
      <c r="UFQ1006" s="41"/>
      <c r="UFR1006" s="41"/>
      <c r="UFS1006" s="41"/>
      <c r="UFT1006" s="41"/>
      <c r="UFU1006" s="41"/>
      <c r="UFV1006" s="41"/>
      <c r="UFW1006" s="41"/>
      <c r="UFX1006" s="41"/>
      <c r="UFY1006" s="41"/>
      <c r="UFZ1006" s="41"/>
      <c r="UGA1006" s="41"/>
      <c r="UGB1006" s="41"/>
      <c r="UGC1006" s="41"/>
      <c r="UGD1006" s="41"/>
      <c r="UGE1006" s="41"/>
      <c r="UGF1006" s="41"/>
      <c r="UGG1006" s="41"/>
      <c r="UGH1006" s="41"/>
      <c r="UGI1006" s="41"/>
      <c r="UGJ1006" s="41"/>
      <c r="UGK1006" s="41"/>
      <c r="UGL1006" s="41"/>
      <c r="UGM1006" s="41"/>
      <c r="UGN1006" s="41"/>
      <c r="UGO1006" s="41"/>
      <c r="UGP1006" s="41"/>
      <c r="UGQ1006" s="41"/>
      <c r="UGR1006" s="41"/>
      <c r="UGS1006" s="41"/>
      <c r="UGT1006" s="41"/>
      <c r="UGU1006" s="41"/>
      <c r="UGV1006" s="41"/>
      <c r="UGW1006" s="41"/>
      <c r="UGX1006" s="41"/>
      <c r="UGY1006" s="41"/>
      <c r="UGZ1006" s="41"/>
      <c r="UHA1006" s="41"/>
      <c r="UHB1006" s="41"/>
      <c r="UHC1006" s="41"/>
      <c r="UHD1006" s="41"/>
      <c r="UHE1006" s="41"/>
      <c r="UHF1006" s="41"/>
      <c r="UHG1006" s="41"/>
      <c r="UHH1006" s="41"/>
      <c r="UHI1006" s="41"/>
      <c r="UHJ1006" s="41"/>
      <c r="UHK1006" s="41"/>
      <c r="UHL1006" s="41"/>
      <c r="UHM1006" s="41"/>
      <c r="UHN1006" s="41"/>
      <c r="UHO1006" s="41"/>
      <c r="UHP1006" s="41"/>
      <c r="UHQ1006" s="41"/>
      <c r="UHR1006" s="41"/>
      <c r="UHS1006" s="41"/>
      <c r="UHT1006" s="41"/>
      <c r="UHU1006" s="41"/>
      <c r="UHV1006" s="41"/>
      <c r="UHW1006" s="41"/>
      <c r="UHX1006" s="41"/>
      <c r="UHY1006" s="41"/>
      <c r="UHZ1006" s="41"/>
      <c r="UIA1006" s="41"/>
      <c r="UIB1006" s="41"/>
      <c r="UIC1006" s="41"/>
      <c r="UID1006" s="41"/>
      <c r="UIE1006" s="41"/>
      <c r="UIF1006" s="41"/>
      <c r="UIG1006" s="41"/>
      <c r="UIH1006" s="41"/>
      <c r="UII1006" s="41"/>
      <c r="UIJ1006" s="41"/>
      <c r="UIK1006" s="41"/>
      <c r="UIL1006" s="41"/>
      <c r="UIM1006" s="41"/>
      <c r="UIN1006" s="41"/>
      <c r="UIO1006" s="41"/>
      <c r="UIP1006" s="41"/>
      <c r="UIQ1006" s="41"/>
      <c r="UIR1006" s="41"/>
      <c r="UIS1006" s="41"/>
      <c r="UIT1006" s="41"/>
      <c r="UIU1006" s="41"/>
      <c r="UIV1006" s="41"/>
      <c r="UIW1006" s="41"/>
      <c r="UIX1006" s="41"/>
      <c r="UIY1006" s="41"/>
      <c r="UIZ1006" s="41"/>
      <c r="UJA1006" s="41"/>
      <c r="UJB1006" s="41"/>
      <c r="UJC1006" s="41"/>
      <c r="UJD1006" s="41"/>
      <c r="UJE1006" s="41"/>
      <c r="UJF1006" s="41"/>
      <c r="UJG1006" s="41"/>
      <c r="UJH1006" s="41"/>
      <c r="UJI1006" s="41"/>
      <c r="UJJ1006" s="41"/>
      <c r="UJK1006" s="41"/>
      <c r="UJL1006" s="41"/>
      <c r="UJM1006" s="41"/>
      <c r="UJN1006" s="41"/>
      <c r="UJO1006" s="41"/>
      <c r="UJP1006" s="41"/>
      <c r="UJQ1006" s="41"/>
      <c r="UJR1006" s="41"/>
      <c r="UJS1006" s="41"/>
      <c r="UJT1006" s="41"/>
      <c r="UJU1006" s="41"/>
      <c r="UJV1006" s="41"/>
      <c r="UJW1006" s="41"/>
      <c r="UJX1006" s="41"/>
      <c r="UJY1006" s="41"/>
      <c r="UJZ1006" s="41"/>
      <c r="UKA1006" s="41"/>
      <c r="UKB1006" s="41"/>
      <c r="UKC1006" s="41"/>
      <c r="UKD1006" s="41"/>
      <c r="UKE1006" s="41"/>
      <c r="UKF1006" s="41"/>
      <c r="UKG1006" s="41"/>
      <c r="UKH1006" s="41"/>
      <c r="UKI1006" s="41"/>
      <c r="UKJ1006" s="41"/>
      <c r="UKK1006" s="41"/>
      <c r="UKL1006" s="41"/>
      <c r="UKM1006" s="41"/>
      <c r="UKN1006" s="41"/>
      <c r="UKO1006" s="41"/>
      <c r="UKP1006" s="41"/>
      <c r="UKQ1006" s="41"/>
      <c r="UKR1006" s="41"/>
      <c r="UKS1006" s="41"/>
      <c r="UKT1006" s="41"/>
      <c r="UKU1006" s="41"/>
      <c r="UKV1006" s="41"/>
      <c r="UKW1006" s="41"/>
      <c r="UKX1006" s="41"/>
      <c r="UKY1006" s="41"/>
      <c r="UKZ1006" s="41"/>
      <c r="ULA1006" s="41"/>
      <c r="ULB1006" s="41"/>
      <c r="ULC1006" s="41"/>
      <c r="ULD1006" s="41"/>
      <c r="ULE1006" s="41"/>
      <c r="ULF1006" s="41"/>
      <c r="ULG1006" s="41"/>
      <c r="ULH1006" s="41"/>
      <c r="ULI1006" s="41"/>
      <c r="ULJ1006" s="41"/>
      <c r="ULK1006" s="41"/>
      <c r="ULL1006" s="41"/>
      <c r="ULM1006" s="41"/>
      <c r="ULN1006" s="41"/>
      <c r="ULO1006" s="41"/>
      <c r="ULP1006" s="41"/>
      <c r="ULQ1006" s="41"/>
      <c r="ULR1006" s="41"/>
      <c r="ULS1006" s="41"/>
      <c r="ULT1006" s="41"/>
      <c r="ULU1006" s="41"/>
      <c r="ULV1006" s="41"/>
      <c r="ULW1006" s="41"/>
      <c r="ULX1006" s="41"/>
      <c r="ULY1006" s="41"/>
      <c r="ULZ1006" s="41"/>
      <c r="UMA1006" s="41"/>
      <c r="UMB1006" s="41"/>
      <c r="UMC1006" s="41"/>
      <c r="UMD1006" s="41"/>
      <c r="UME1006" s="41"/>
      <c r="UMF1006" s="41"/>
      <c r="UMG1006" s="41"/>
      <c r="UMH1006" s="41"/>
      <c r="UMI1006" s="41"/>
      <c r="UMJ1006" s="41"/>
      <c r="UMK1006" s="41"/>
      <c r="UML1006" s="41"/>
      <c r="UMM1006" s="41"/>
      <c r="UMN1006" s="41"/>
      <c r="UMO1006" s="41"/>
      <c r="UMP1006" s="41"/>
      <c r="UMQ1006" s="41"/>
      <c r="UMR1006" s="41"/>
      <c r="UMS1006" s="41"/>
      <c r="UMT1006" s="41"/>
      <c r="UMU1006" s="41"/>
      <c r="UMV1006" s="41"/>
      <c r="UMW1006" s="41"/>
      <c r="UMX1006" s="41"/>
      <c r="UMY1006" s="41"/>
      <c r="UMZ1006" s="41"/>
      <c r="UNA1006" s="41"/>
      <c r="UNB1006" s="41"/>
      <c r="UNC1006" s="41"/>
      <c r="UND1006" s="41"/>
      <c r="UNE1006" s="41"/>
      <c r="UNF1006" s="41"/>
      <c r="UNG1006" s="41"/>
      <c r="UNH1006" s="41"/>
      <c r="UNI1006" s="41"/>
      <c r="UNJ1006" s="41"/>
      <c r="UNK1006" s="41"/>
      <c r="UNL1006" s="41"/>
      <c r="UNM1006" s="41"/>
      <c r="UNN1006" s="41"/>
      <c r="UNO1006" s="41"/>
      <c r="UNP1006" s="41"/>
      <c r="UNQ1006" s="41"/>
      <c r="UNR1006" s="41"/>
      <c r="UNS1006" s="41"/>
      <c r="UNT1006" s="41"/>
      <c r="UNU1006" s="41"/>
      <c r="UNV1006" s="41"/>
      <c r="UNW1006" s="41"/>
      <c r="UNX1006" s="41"/>
      <c r="UNY1006" s="41"/>
      <c r="UNZ1006" s="41"/>
      <c r="UOA1006" s="41"/>
      <c r="UOB1006" s="41"/>
      <c r="UOC1006" s="41"/>
      <c r="UOD1006" s="41"/>
      <c r="UOE1006" s="41"/>
      <c r="UOF1006" s="41"/>
      <c r="UOG1006" s="41"/>
      <c r="UOH1006" s="41"/>
      <c r="UOI1006" s="41"/>
      <c r="UOJ1006" s="41"/>
      <c r="UOK1006" s="41"/>
      <c r="UOL1006" s="41"/>
      <c r="UOM1006" s="41"/>
      <c r="UON1006" s="41"/>
      <c r="UOO1006" s="41"/>
      <c r="UOP1006" s="41"/>
      <c r="UOQ1006" s="41"/>
      <c r="UOR1006" s="41"/>
      <c r="UOS1006" s="41"/>
      <c r="UOT1006" s="41"/>
      <c r="UOU1006" s="41"/>
      <c r="UOV1006" s="41"/>
      <c r="UOW1006" s="41"/>
      <c r="UOX1006" s="41"/>
      <c r="UOY1006" s="41"/>
      <c r="UOZ1006" s="41"/>
      <c r="UPA1006" s="41"/>
      <c r="UPB1006" s="41"/>
      <c r="UPC1006" s="41"/>
      <c r="UPD1006" s="41"/>
      <c r="UPE1006" s="41"/>
      <c r="UPF1006" s="41"/>
      <c r="UPG1006" s="41"/>
      <c r="UPH1006" s="41"/>
      <c r="UPI1006" s="41"/>
      <c r="UPJ1006" s="41"/>
      <c r="UPK1006" s="41"/>
      <c r="UPL1006" s="41"/>
      <c r="UPM1006" s="41"/>
      <c r="UPN1006" s="41"/>
      <c r="UPO1006" s="41"/>
      <c r="UPP1006" s="41"/>
      <c r="UPQ1006" s="41"/>
      <c r="UPR1006" s="41"/>
      <c r="UPS1006" s="41"/>
      <c r="UPT1006" s="41"/>
      <c r="UPU1006" s="41"/>
      <c r="UPV1006" s="41"/>
      <c r="UPW1006" s="41"/>
      <c r="UPX1006" s="41"/>
      <c r="UPY1006" s="41"/>
      <c r="UPZ1006" s="41"/>
      <c r="UQA1006" s="41"/>
      <c r="UQB1006" s="41"/>
      <c r="UQC1006" s="41"/>
      <c r="UQD1006" s="41"/>
      <c r="UQE1006" s="41"/>
      <c r="UQF1006" s="41"/>
      <c r="UQG1006" s="41"/>
      <c r="UQH1006" s="41"/>
      <c r="UQI1006" s="41"/>
      <c r="UQJ1006" s="41"/>
      <c r="UQK1006" s="41"/>
      <c r="UQL1006" s="41"/>
      <c r="UQM1006" s="41"/>
      <c r="UQN1006" s="41"/>
      <c r="UQO1006" s="41"/>
      <c r="UQP1006" s="41"/>
      <c r="UQQ1006" s="41"/>
      <c r="UQR1006" s="41"/>
      <c r="UQS1006" s="41"/>
      <c r="UQT1006" s="41"/>
      <c r="UQU1006" s="41"/>
      <c r="UQV1006" s="41"/>
      <c r="UQW1006" s="41"/>
      <c r="UQX1006" s="41"/>
      <c r="UQY1006" s="41"/>
      <c r="UQZ1006" s="41"/>
      <c r="URA1006" s="41"/>
      <c r="URB1006" s="41"/>
      <c r="URC1006" s="41"/>
      <c r="URD1006" s="41"/>
      <c r="URE1006" s="41"/>
      <c r="URF1006" s="41"/>
      <c r="URG1006" s="41"/>
      <c r="URH1006" s="41"/>
      <c r="URI1006" s="41"/>
      <c r="URJ1006" s="41"/>
      <c r="URK1006" s="41"/>
      <c r="URL1006" s="41"/>
      <c r="URM1006" s="41"/>
      <c r="URN1006" s="41"/>
      <c r="URO1006" s="41"/>
      <c r="URP1006" s="41"/>
      <c r="URQ1006" s="41"/>
      <c r="URR1006" s="41"/>
      <c r="URS1006" s="41"/>
      <c r="URT1006" s="41"/>
      <c r="URU1006" s="41"/>
      <c r="URV1006" s="41"/>
      <c r="URW1006" s="41"/>
      <c r="URX1006" s="41"/>
      <c r="URY1006" s="41"/>
      <c r="URZ1006" s="41"/>
      <c r="USA1006" s="41"/>
      <c r="USB1006" s="41"/>
      <c r="USC1006" s="41"/>
      <c r="USD1006" s="41"/>
      <c r="USE1006" s="41"/>
      <c r="USF1006" s="41"/>
      <c r="USG1006" s="41"/>
      <c r="USH1006" s="41"/>
      <c r="USI1006" s="41"/>
      <c r="USJ1006" s="41"/>
      <c r="USK1006" s="41"/>
      <c r="USL1006" s="41"/>
      <c r="USM1006" s="41"/>
      <c r="USN1006" s="41"/>
      <c r="USO1006" s="41"/>
      <c r="USP1006" s="41"/>
      <c r="USQ1006" s="41"/>
      <c r="USR1006" s="41"/>
      <c r="USS1006" s="41"/>
      <c r="UST1006" s="41"/>
      <c r="USU1006" s="41"/>
      <c r="USV1006" s="41"/>
      <c r="USW1006" s="41"/>
      <c r="USX1006" s="41"/>
      <c r="USY1006" s="41"/>
      <c r="USZ1006" s="41"/>
      <c r="UTA1006" s="41"/>
      <c r="UTB1006" s="41"/>
      <c r="UTC1006" s="41"/>
      <c r="UTD1006" s="41"/>
      <c r="UTE1006" s="41"/>
      <c r="UTF1006" s="41"/>
      <c r="UTG1006" s="41"/>
      <c r="UTH1006" s="41"/>
      <c r="UTI1006" s="41"/>
      <c r="UTJ1006" s="41"/>
      <c r="UTK1006" s="41"/>
      <c r="UTL1006" s="41"/>
      <c r="UTM1006" s="41"/>
      <c r="UTN1006" s="41"/>
      <c r="UTO1006" s="41"/>
      <c r="UTP1006" s="41"/>
      <c r="UTQ1006" s="41"/>
      <c r="UTR1006" s="41"/>
      <c r="UTS1006" s="41"/>
      <c r="UTT1006" s="41"/>
      <c r="UTU1006" s="41"/>
      <c r="UTV1006" s="41"/>
      <c r="UTW1006" s="41"/>
      <c r="UTX1006" s="41"/>
      <c r="UTY1006" s="41"/>
      <c r="UTZ1006" s="41"/>
      <c r="UUA1006" s="41"/>
      <c r="UUB1006" s="41"/>
      <c r="UUC1006" s="41"/>
      <c r="UUD1006" s="41"/>
      <c r="UUE1006" s="41"/>
      <c r="UUF1006" s="41"/>
      <c r="UUG1006" s="41"/>
      <c r="UUH1006" s="41"/>
      <c r="UUI1006" s="41"/>
      <c r="UUJ1006" s="41"/>
      <c r="UUK1006" s="41"/>
      <c r="UUL1006" s="41"/>
      <c r="UUM1006" s="41"/>
      <c r="UUN1006" s="41"/>
      <c r="UUO1006" s="41"/>
      <c r="UUP1006" s="41"/>
      <c r="UUQ1006" s="41"/>
      <c r="UUR1006" s="41"/>
      <c r="UUS1006" s="41"/>
      <c r="UUT1006" s="41"/>
      <c r="UUU1006" s="41"/>
      <c r="UUV1006" s="41"/>
      <c r="UUW1006" s="41"/>
      <c r="UUX1006" s="41"/>
      <c r="UUY1006" s="41"/>
      <c r="UUZ1006" s="41"/>
      <c r="UVA1006" s="41"/>
      <c r="UVB1006" s="41"/>
      <c r="UVC1006" s="41"/>
      <c r="UVD1006" s="41"/>
      <c r="UVE1006" s="41"/>
      <c r="UVF1006" s="41"/>
      <c r="UVG1006" s="41"/>
      <c r="UVH1006" s="41"/>
      <c r="UVI1006" s="41"/>
      <c r="UVJ1006" s="41"/>
      <c r="UVK1006" s="41"/>
      <c r="UVL1006" s="41"/>
      <c r="UVM1006" s="41"/>
      <c r="UVN1006" s="41"/>
      <c r="UVO1006" s="41"/>
      <c r="UVP1006" s="41"/>
      <c r="UVQ1006" s="41"/>
      <c r="UVR1006" s="41"/>
      <c r="UVS1006" s="41"/>
      <c r="UVT1006" s="41"/>
      <c r="UVU1006" s="41"/>
      <c r="UVV1006" s="41"/>
      <c r="UVW1006" s="41"/>
      <c r="UVX1006" s="41"/>
      <c r="UVY1006" s="41"/>
      <c r="UVZ1006" s="41"/>
      <c r="UWA1006" s="41"/>
      <c r="UWB1006" s="41"/>
      <c r="UWC1006" s="41"/>
      <c r="UWD1006" s="41"/>
      <c r="UWE1006" s="41"/>
      <c r="UWF1006" s="41"/>
      <c r="UWG1006" s="41"/>
      <c r="UWH1006" s="41"/>
      <c r="UWI1006" s="41"/>
      <c r="UWJ1006" s="41"/>
      <c r="UWK1006" s="41"/>
      <c r="UWL1006" s="41"/>
      <c r="UWM1006" s="41"/>
      <c r="UWN1006" s="41"/>
      <c r="UWO1006" s="41"/>
      <c r="UWP1006" s="41"/>
      <c r="UWQ1006" s="41"/>
      <c r="UWR1006" s="41"/>
      <c r="UWS1006" s="41"/>
      <c r="UWT1006" s="41"/>
      <c r="UWU1006" s="41"/>
      <c r="UWV1006" s="41"/>
      <c r="UWW1006" s="41"/>
      <c r="UWX1006" s="41"/>
      <c r="UWY1006" s="41"/>
      <c r="UWZ1006" s="41"/>
      <c r="UXA1006" s="41"/>
      <c r="UXB1006" s="41"/>
      <c r="UXC1006" s="41"/>
      <c r="UXD1006" s="41"/>
      <c r="UXE1006" s="41"/>
      <c r="UXF1006" s="41"/>
      <c r="UXG1006" s="41"/>
      <c r="UXH1006" s="41"/>
      <c r="UXI1006" s="41"/>
      <c r="UXJ1006" s="41"/>
      <c r="UXK1006" s="41"/>
      <c r="UXL1006" s="41"/>
      <c r="UXM1006" s="41"/>
      <c r="UXN1006" s="41"/>
      <c r="UXO1006" s="41"/>
      <c r="UXP1006" s="41"/>
      <c r="UXQ1006" s="41"/>
      <c r="UXR1006" s="41"/>
      <c r="UXS1006" s="41"/>
      <c r="UXT1006" s="41"/>
      <c r="UXU1006" s="41"/>
      <c r="UXV1006" s="41"/>
      <c r="UXW1006" s="41"/>
      <c r="UXX1006" s="41"/>
      <c r="UXY1006" s="41"/>
      <c r="UXZ1006" s="41"/>
      <c r="UYA1006" s="41"/>
      <c r="UYB1006" s="41"/>
      <c r="UYC1006" s="41"/>
      <c r="UYD1006" s="41"/>
      <c r="UYE1006" s="41"/>
      <c r="UYF1006" s="41"/>
      <c r="UYG1006" s="41"/>
      <c r="UYH1006" s="41"/>
      <c r="UYI1006" s="41"/>
      <c r="UYJ1006" s="41"/>
      <c r="UYK1006" s="41"/>
      <c r="UYL1006" s="41"/>
      <c r="UYM1006" s="41"/>
      <c r="UYN1006" s="41"/>
      <c r="UYO1006" s="41"/>
      <c r="UYP1006" s="41"/>
      <c r="UYQ1006" s="41"/>
      <c r="UYR1006" s="41"/>
      <c r="UYS1006" s="41"/>
      <c r="UYT1006" s="41"/>
      <c r="UYU1006" s="41"/>
      <c r="UYV1006" s="41"/>
      <c r="UYW1006" s="41"/>
      <c r="UYX1006" s="41"/>
      <c r="UYY1006" s="41"/>
      <c r="UYZ1006" s="41"/>
      <c r="UZA1006" s="41"/>
      <c r="UZB1006" s="41"/>
      <c r="UZC1006" s="41"/>
      <c r="UZD1006" s="41"/>
      <c r="UZE1006" s="41"/>
      <c r="UZF1006" s="41"/>
      <c r="UZG1006" s="41"/>
      <c r="UZH1006" s="41"/>
      <c r="UZI1006" s="41"/>
      <c r="UZJ1006" s="41"/>
      <c r="UZK1006" s="41"/>
      <c r="UZL1006" s="41"/>
      <c r="UZM1006" s="41"/>
      <c r="UZN1006" s="41"/>
      <c r="UZO1006" s="41"/>
      <c r="UZP1006" s="41"/>
      <c r="UZQ1006" s="41"/>
      <c r="UZR1006" s="41"/>
      <c r="UZS1006" s="41"/>
      <c r="UZT1006" s="41"/>
      <c r="UZU1006" s="41"/>
      <c r="UZV1006" s="41"/>
      <c r="UZW1006" s="41"/>
      <c r="UZX1006" s="41"/>
      <c r="UZY1006" s="41"/>
      <c r="UZZ1006" s="41"/>
      <c r="VAA1006" s="41"/>
      <c r="VAB1006" s="41"/>
      <c r="VAC1006" s="41"/>
      <c r="VAD1006" s="41"/>
      <c r="VAE1006" s="41"/>
      <c r="VAF1006" s="41"/>
      <c r="VAG1006" s="41"/>
      <c r="VAH1006" s="41"/>
      <c r="VAI1006" s="41"/>
      <c r="VAJ1006" s="41"/>
      <c r="VAK1006" s="41"/>
      <c r="VAL1006" s="41"/>
      <c r="VAM1006" s="41"/>
      <c r="VAN1006" s="41"/>
      <c r="VAO1006" s="41"/>
      <c r="VAP1006" s="41"/>
      <c r="VAQ1006" s="41"/>
      <c r="VAR1006" s="41"/>
      <c r="VAS1006" s="41"/>
      <c r="VAT1006" s="41"/>
      <c r="VAU1006" s="41"/>
      <c r="VAV1006" s="41"/>
      <c r="VAW1006" s="41"/>
      <c r="VAX1006" s="41"/>
      <c r="VAY1006" s="41"/>
      <c r="VAZ1006" s="41"/>
      <c r="VBA1006" s="41"/>
      <c r="VBB1006" s="41"/>
      <c r="VBC1006" s="41"/>
      <c r="VBD1006" s="41"/>
      <c r="VBE1006" s="41"/>
      <c r="VBF1006" s="41"/>
      <c r="VBG1006" s="41"/>
      <c r="VBH1006" s="41"/>
      <c r="VBI1006" s="41"/>
      <c r="VBJ1006" s="41"/>
      <c r="VBK1006" s="41"/>
      <c r="VBL1006" s="41"/>
      <c r="VBM1006" s="41"/>
      <c r="VBN1006" s="41"/>
      <c r="VBO1006" s="41"/>
      <c r="VBP1006" s="41"/>
      <c r="VBQ1006" s="41"/>
      <c r="VBR1006" s="41"/>
      <c r="VBS1006" s="41"/>
      <c r="VBT1006" s="41"/>
      <c r="VBU1006" s="41"/>
      <c r="VBV1006" s="41"/>
      <c r="VBW1006" s="41"/>
      <c r="VBX1006" s="41"/>
      <c r="VBY1006" s="41"/>
      <c r="VBZ1006" s="41"/>
      <c r="VCA1006" s="41"/>
      <c r="VCB1006" s="41"/>
      <c r="VCC1006" s="41"/>
      <c r="VCD1006" s="41"/>
      <c r="VCE1006" s="41"/>
      <c r="VCF1006" s="41"/>
      <c r="VCG1006" s="41"/>
      <c r="VCH1006" s="41"/>
      <c r="VCI1006" s="41"/>
      <c r="VCJ1006" s="41"/>
      <c r="VCK1006" s="41"/>
      <c r="VCL1006" s="41"/>
      <c r="VCM1006" s="41"/>
      <c r="VCN1006" s="41"/>
      <c r="VCO1006" s="41"/>
      <c r="VCP1006" s="41"/>
      <c r="VCQ1006" s="41"/>
      <c r="VCR1006" s="41"/>
      <c r="VCS1006" s="41"/>
      <c r="VCT1006" s="41"/>
      <c r="VCU1006" s="41"/>
      <c r="VCV1006" s="41"/>
      <c r="VCW1006" s="41"/>
      <c r="VCX1006" s="41"/>
      <c r="VCY1006" s="41"/>
      <c r="VCZ1006" s="41"/>
      <c r="VDA1006" s="41"/>
      <c r="VDB1006" s="41"/>
      <c r="VDC1006" s="41"/>
      <c r="VDD1006" s="41"/>
      <c r="VDE1006" s="41"/>
      <c r="VDF1006" s="41"/>
      <c r="VDG1006" s="41"/>
      <c r="VDH1006" s="41"/>
      <c r="VDI1006" s="41"/>
      <c r="VDJ1006" s="41"/>
      <c r="VDK1006" s="41"/>
      <c r="VDL1006" s="41"/>
      <c r="VDM1006" s="41"/>
      <c r="VDN1006" s="41"/>
      <c r="VDO1006" s="41"/>
      <c r="VDP1006" s="41"/>
      <c r="VDQ1006" s="41"/>
      <c r="VDR1006" s="41"/>
      <c r="VDS1006" s="41"/>
      <c r="VDT1006" s="41"/>
      <c r="VDU1006" s="41"/>
      <c r="VDV1006" s="41"/>
      <c r="VDW1006" s="41"/>
      <c r="VDX1006" s="41"/>
      <c r="VDY1006" s="41"/>
      <c r="VDZ1006" s="41"/>
      <c r="VEA1006" s="41"/>
      <c r="VEB1006" s="41"/>
      <c r="VEC1006" s="41"/>
      <c r="VED1006" s="41"/>
      <c r="VEE1006" s="41"/>
      <c r="VEF1006" s="41"/>
      <c r="VEG1006" s="41"/>
      <c r="VEH1006" s="41"/>
      <c r="VEI1006" s="41"/>
      <c r="VEJ1006" s="41"/>
      <c r="VEK1006" s="41"/>
      <c r="VEL1006" s="41"/>
      <c r="VEM1006" s="41"/>
      <c r="VEN1006" s="41"/>
      <c r="VEO1006" s="41"/>
      <c r="VEP1006" s="41"/>
      <c r="VEQ1006" s="41"/>
      <c r="VER1006" s="41"/>
      <c r="VES1006" s="41"/>
      <c r="VET1006" s="41"/>
      <c r="VEU1006" s="41"/>
      <c r="VEV1006" s="41"/>
      <c r="VEW1006" s="41"/>
      <c r="VEX1006" s="41"/>
      <c r="VEY1006" s="41"/>
      <c r="VEZ1006" s="41"/>
      <c r="VFA1006" s="41"/>
      <c r="VFB1006" s="41"/>
      <c r="VFC1006" s="41"/>
      <c r="VFD1006" s="41"/>
      <c r="VFE1006" s="41"/>
      <c r="VFF1006" s="41"/>
      <c r="VFG1006" s="41"/>
      <c r="VFH1006" s="41"/>
      <c r="VFI1006" s="41"/>
      <c r="VFJ1006" s="41"/>
      <c r="VFK1006" s="41"/>
      <c r="VFL1006" s="41"/>
      <c r="VFM1006" s="41"/>
      <c r="VFN1006" s="41"/>
      <c r="VFO1006" s="41"/>
      <c r="VFP1006" s="41"/>
      <c r="VFQ1006" s="41"/>
      <c r="VFR1006" s="41"/>
      <c r="VFS1006" s="41"/>
      <c r="VFT1006" s="41"/>
      <c r="VFU1006" s="41"/>
      <c r="VFV1006" s="41"/>
      <c r="VFW1006" s="41"/>
      <c r="VFX1006" s="41"/>
      <c r="VFY1006" s="41"/>
      <c r="VFZ1006" s="41"/>
      <c r="VGA1006" s="41"/>
      <c r="VGB1006" s="41"/>
      <c r="VGC1006" s="41"/>
      <c r="VGD1006" s="41"/>
      <c r="VGE1006" s="41"/>
      <c r="VGF1006" s="41"/>
      <c r="VGG1006" s="41"/>
      <c r="VGH1006" s="41"/>
      <c r="VGI1006" s="41"/>
      <c r="VGJ1006" s="41"/>
      <c r="VGK1006" s="41"/>
      <c r="VGL1006" s="41"/>
      <c r="VGM1006" s="41"/>
      <c r="VGN1006" s="41"/>
      <c r="VGO1006" s="41"/>
      <c r="VGP1006" s="41"/>
      <c r="VGQ1006" s="41"/>
      <c r="VGR1006" s="41"/>
      <c r="VGS1006" s="41"/>
      <c r="VGT1006" s="41"/>
      <c r="VGU1006" s="41"/>
      <c r="VGV1006" s="41"/>
      <c r="VGW1006" s="41"/>
      <c r="VGX1006" s="41"/>
      <c r="VGY1006" s="41"/>
      <c r="VGZ1006" s="41"/>
      <c r="VHA1006" s="41"/>
      <c r="VHB1006" s="41"/>
      <c r="VHC1006" s="41"/>
      <c r="VHD1006" s="41"/>
      <c r="VHE1006" s="41"/>
      <c r="VHF1006" s="41"/>
      <c r="VHG1006" s="41"/>
      <c r="VHH1006" s="41"/>
      <c r="VHI1006" s="41"/>
      <c r="VHJ1006" s="41"/>
      <c r="VHK1006" s="41"/>
      <c r="VHL1006" s="41"/>
      <c r="VHM1006" s="41"/>
      <c r="VHN1006" s="41"/>
      <c r="VHO1006" s="41"/>
      <c r="VHP1006" s="41"/>
      <c r="VHQ1006" s="41"/>
      <c r="VHR1006" s="41"/>
      <c r="VHS1006" s="41"/>
      <c r="VHT1006" s="41"/>
      <c r="VHU1006" s="41"/>
      <c r="VHV1006" s="41"/>
      <c r="VHW1006" s="41"/>
      <c r="VHX1006" s="41"/>
      <c r="VHY1006" s="41"/>
      <c r="VHZ1006" s="41"/>
      <c r="VIA1006" s="41"/>
      <c r="VIB1006" s="41"/>
      <c r="VIC1006" s="41"/>
      <c r="VID1006" s="41"/>
      <c r="VIE1006" s="41"/>
      <c r="VIF1006" s="41"/>
      <c r="VIG1006" s="41"/>
      <c r="VIH1006" s="41"/>
      <c r="VII1006" s="41"/>
      <c r="VIJ1006" s="41"/>
      <c r="VIK1006" s="41"/>
      <c r="VIL1006" s="41"/>
      <c r="VIM1006" s="41"/>
      <c r="VIN1006" s="41"/>
      <c r="VIO1006" s="41"/>
      <c r="VIP1006" s="41"/>
      <c r="VIQ1006" s="41"/>
      <c r="VIR1006" s="41"/>
      <c r="VIS1006" s="41"/>
      <c r="VIT1006" s="41"/>
      <c r="VIU1006" s="41"/>
      <c r="VIV1006" s="41"/>
      <c r="VIW1006" s="41"/>
      <c r="VIX1006" s="41"/>
      <c r="VIY1006" s="41"/>
      <c r="VIZ1006" s="41"/>
      <c r="VJA1006" s="41"/>
      <c r="VJB1006" s="41"/>
      <c r="VJC1006" s="41"/>
      <c r="VJD1006" s="41"/>
      <c r="VJE1006" s="41"/>
      <c r="VJF1006" s="41"/>
      <c r="VJG1006" s="41"/>
      <c r="VJH1006" s="41"/>
      <c r="VJI1006" s="41"/>
      <c r="VJJ1006" s="41"/>
      <c r="VJK1006" s="41"/>
      <c r="VJL1006" s="41"/>
      <c r="VJM1006" s="41"/>
      <c r="VJN1006" s="41"/>
      <c r="VJO1006" s="41"/>
      <c r="VJP1006" s="41"/>
      <c r="VJQ1006" s="41"/>
      <c r="VJR1006" s="41"/>
      <c r="VJS1006" s="41"/>
      <c r="VJT1006" s="41"/>
      <c r="VJU1006" s="41"/>
      <c r="VJV1006" s="41"/>
      <c r="VJW1006" s="41"/>
      <c r="VJX1006" s="41"/>
      <c r="VJY1006" s="41"/>
      <c r="VJZ1006" s="41"/>
      <c r="VKA1006" s="41"/>
      <c r="VKB1006" s="41"/>
      <c r="VKC1006" s="41"/>
      <c r="VKD1006" s="41"/>
      <c r="VKE1006" s="41"/>
      <c r="VKF1006" s="41"/>
      <c r="VKG1006" s="41"/>
      <c r="VKH1006" s="41"/>
      <c r="VKI1006" s="41"/>
      <c r="VKJ1006" s="41"/>
      <c r="VKK1006" s="41"/>
      <c r="VKL1006" s="41"/>
      <c r="VKM1006" s="41"/>
      <c r="VKN1006" s="41"/>
      <c r="VKO1006" s="41"/>
      <c r="VKP1006" s="41"/>
      <c r="VKQ1006" s="41"/>
      <c r="VKR1006" s="41"/>
      <c r="VKS1006" s="41"/>
      <c r="VKT1006" s="41"/>
      <c r="VKU1006" s="41"/>
      <c r="VKV1006" s="41"/>
      <c r="VKW1006" s="41"/>
      <c r="VKX1006" s="41"/>
      <c r="VKY1006" s="41"/>
      <c r="VKZ1006" s="41"/>
      <c r="VLA1006" s="41"/>
      <c r="VLB1006" s="41"/>
      <c r="VLC1006" s="41"/>
      <c r="VLD1006" s="41"/>
      <c r="VLE1006" s="41"/>
      <c r="VLF1006" s="41"/>
      <c r="VLG1006" s="41"/>
      <c r="VLH1006" s="41"/>
      <c r="VLI1006" s="41"/>
      <c r="VLJ1006" s="41"/>
      <c r="VLK1006" s="41"/>
      <c r="VLL1006" s="41"/>
      <c r="VLM1006" s="41"/>
      <c r="VLN1006" s="41"/>
      <c r="VLO1006" s="41"/>
      <c r="VLP1006" s="41"/>
      <c r="VLQ1006" s="41"/>
      <c r="VLR1006" s="41"/>
      <c r="VLS1006" s="41"/>
      <c r="VLT1006" s="41"/>
      <c r="VLU1006" s="41"/>
      <c r="VLV1006" s="41"/>
      <c r="VLW1006" s="41"/>
      <c r="VLX1006" s="41"/>
      <c r="VLY1006" s="41"/>
      <c r="VLZ1006" s="41"/>
      <c r="VMA1006" s="41"/>
      <c r="VMB1006" s="41"/>
      <c r="VMC1006" s="41"/>
      <c r="VMD1006" s="41"/>
      <c r="VME1006" s="41"/>
      <c r="VMF1006" s="41"/>
      <c r="VMG1006" s="41"/>
      <c r="VMH1006" s="41"/>
      <c r="VMI1006" s="41"/>
      <c r="VMJ1006" s="41"/>
      <c r="VMK1006" s="41"/>
      <c r="VML1006" s="41"/>
      <c r="VMM1006" s="41"/>
      <c r="VMN1006" s="41"/>
      <c r="VMO1006" s="41"/>
      <c r="VMP1006" s="41"/>
      <c r="VMQ1006" s="41"/>
      <c r="VMR1006" s="41"/>
      <c r="VMS1006" s="41"/>
      <c r="VMT1006" s="41"/>
      <c r="VMU1006" s="41"/>
      <c r="VMV1006" s="41"/>
      <c r="VMW1006" s="41"/>
      <c r="VMX1006" s="41"/>
      <c r="VMY1006" s="41"/>
      <c r="VMZ1006" s="41"/>
      <c r="VNA1006" s="41"/>
      <c r="VNB1006" s="41"/>
      <c r="VNC1006" s="41"/>
      <c r="VND1006" s="41"/>
      <c r="VNE1006" s="41"/>
      <c r="VNF1006" s="41"/>
      <c r="VNG1006" s="41"/>
      <c r="VNH1006" s="41"/>
      <c r="VNI1006" s="41"/>
      <c r="VNJ1006" s="41"/>
      <c r="VNK1006" s="41"/>
      <c r="VNL1006" s="41"/>
      <c r="VNM1006" s="41"/>
      <c r="VNN1006" s="41"/>
      <c r="VNO1006" s="41"/>
      <c r="VNP1006" s="41"/>
      <c r="VNQ1006" s="41"/>
      <c r="VNR1006" s="41"/>
      <c r="VNS1006" s="41"/>
      <c r="VNT1006" s="41"/>
      <c r="VNU1006" s="41"/>
      <c r="VNV1006" s="41"/>
      <c r="VNW1006" s="41"/>
      <c r="VNX1006" s="41"/>
      <c r="VNY1006" s="41"/>
      <c r="VNZ1006" s="41"/>
      <c r="VOA1006" s="41"/>
      <c r="VOB1006" s="41"/>
      <c r="VOC1006" s="41"/>
      <c r="VOD1006" s="41"/>
      <c r="VOE1006" s="41"/>
      <c r="VOF1006" s="41"/>
      <c r="VOG1006" s="41"/>
      <c r="VOH1006" s="41"/>
      <c r="VOI1006" s="41"/>
      <c r="VOJ1006" s="41"/>
      <c r="VOK1006" s="41"/>
      <c r="VOL1006" s="41"/>
      <c r="VOM1006" s="41"/>
      <c r="VON1006" s="41"/>
      <c r="VOO1006" s="41"/>
      <c r="VOP1006" s="41"/>
      <c r="VOQ1006" s="41"/>
      <c r="VOR1006" s="41"/>
      <c r="VOS1006" s="41"/>
      <c r="VOT1006" s="41"/>
      <c r="VOU1006" s="41"/>
      <c r="VOV1006" s="41"/>
      <c r="VOW1006" s="41"/>
      <c r="VOX1006" s="41"/>
      <c r="VOY1006" s="41"/>
      <c r="VOZ1006" s="41"/>
      <c r="VPA1006" s="41"/>
      <c r="VPB1006" s="41"/>
      <c r="VPC1006" s="41"/>
      <c r="VPD1006" s="41"/>
      <c r="VPE1006" s="41"/>
      <c r="VPF1006" s="41"/>
      <c r="VPG1006" s="41"/>
      <c r="VPH1006" s="41"/>
      <c r="VPI1006" s="41"/>
      <c r="VPJ1006" s="41"/>
      <c r="VPK1006" s="41"/>
      <c r="VPL1006" s="41"/>
      <c r="VPM1006" s="41"/>
      <c r="VPN1006" s="41"/>
      <c r="VPO1006" s="41"/>
      <c r="VPP1006" s="41"/>
      <c r="VPQ1006" s="41"/>
      <c r="VPR1006" s="41"/>
      <c r="VPS1006" s="41"/>
      <c r="VPT1006" s="41"/>
      <c r="VPU1006" s="41"/>
      <c r="VPV1006" s="41"/>
      <c r="VPW1006" s="41"/>
      <c r="VPX1006" s="41"/>
      <c r="VPY1006" s="41"/>
      <c r="VPZ1006" s="41"/>
      <c r="VQA1006" s="41"/>
      <c r="VQB1006" s="41"/>
      <c r="VQC1006" s="41"/>
      <c r="VQD1006" s="41"/>
      <c r="VQE1006" s="41"/>
      <c r="VQF1006" s="41"/>
      <c r="VQG1006" s="41"/>
      <c r="VQH1006" s="41"/>
      <c r="VQI1006" s="41"/>
      <c r="VQJ1006" s="41"/>
      <c r="VQK1006" s="41"/>
      <c r="VQL1006" s="41"/>
      <c r="VQM1006" s="41"/>
      <c r="VQN1006" s="41"/>
      <c r="VQO1006" s="41"/>
      <c r="VQP1006" s="41"/>
      <c r="VQQ1006" s="41"/>
      <c r="VQR1006" s="41"/>
      <c r="VQS1006" s="41"/>
      <c r="VQT1006" s="41"/>
      <c r="VQU1006" s="41"/>
      <c r="VQV1006" s="41"/>
      <c r="VQW1006" s="41"/>
      <c r="VQX1006" s="41"/>
      <c r="VQY1006" s="41"/>
      <c r="VQZ1006" s="41"/>
      <c r="VRA1006" s="41"/>
      <c r="VRB1006" s="41"/>
      <c r="VRC1006" s="41"/>
      <c r="VRD1006" s="41"/>
      <c r="VRE1006" s="41"/>
      <c r="VRF1006" s="41"/>
      <c r="VRG1006" s="41"/>
      <c r="VRH1006" s="41"/>
      <c r="VRI1006" s="41"/>
      <c r="VRJ1006" s="41"/>
      <c r="VRK1006" s="41"/>
      <c r="VRL1006" s="41"/>
      <c r="VRM1006" s="41"/>
      <c r="VRN1006" s="41"/>
      <c r="VRO1006" s="41"/>
      <c r="VRP1006" s="41"/>
      <c r="VRQ1006" s="41"/>
      <c r="VRR1006" s="41"/>
      <c r="VRS1006" s="41"/>
      <c r="VRT1006" s="41"/>
      <c r="VRU1006" s="41"/>
      <c r="VRV1006" s="41"/>
      <c r="VRW1006" s="41"/>
      <c r="VRX1006" s="41"/>
      <c r="VRY1006" s="41"/>
      <c r="VRZ1006" s="41"/>
      <c r="VSA1006" s="41"/>
      <c r="VSB1006" s="41"/>
      <c r="VSC1006" s="41"/>
      <c r="VSD1006" s="41"/>
      <c r="VSE1006" s="41"/>
      <c r="VSF1006" s="41"/>
      <c r="VSG1006" s="41"/>
      <c r="VSH1006" s="41"/>
      <c r="VSI1006" s="41"/>
      <c r="VSJ1006" s="41"/>
      <c r="VSK1006" s="41"/>
      <c r="VSL1006" s="41"/>
      <c r="VSM1006" s="41"/>
      <c r="VSN1006" s="41"/>
      <c r="VSO1006" s="41"/>
      <c r="VSP1006" s="41"/>
      <c r="VSQ1006" s="41"/>
      <c r="VSR1006" s="41"/>
      <c r="VSS1006" s="41"/>
      <c r="VST1006" s="41"/>
      <c r="VSU1006" s="41"/>
      <c r="VSV1006" s="41"/>
      <c r="VSW1006" s="41"/>
      <c r="VSX1006" s="41"/>
      <c r="VSY1006" s="41"/>
      <c r="VSZ1006" s="41"/>
      <c r="VTA1006" s="41"/>
      <c r="VTB1006" s="41"/>
      <c r="VTC1006" s="41"/>
      <c r="VTD1006" s="41"/>
      <c r="VTE1006" s="41"/>
      <c r="VTF1006" s="41"/>
      <c r="VTG1006" s="41"/>
      <c r="VTH1006" s="41"/>
      <c r="VTI1006" s="41"/>
      <c r="VTJ1006" s="41"/>
      <c r="VTK1006" s="41"/>
      <c r="VTL1006" s="41"/>
      <c r="VTM1006" s="41"/>
      <c r="VTN1006" s="41"/>
      <c r="VTO1006" s="41"/>
      <c r="VTP1006" s="41"/>
      <c r="VTQ1006" s="41"/>
      <c r="VTR1006" s="41"/>
      <c r="VTS1006" s="41"/>
      <c r="VTT1006" s="41"/>
      <c r="VTU1006" s="41"/>
      <c r="VTV1006" s="41"/>
      <c r="VTW1006" s="41"/>
      <c r="VTX1006" s="41"/>
      <c r="VTY1006" s="41"/>
      <c r="VTZ1006" s="41"/>
      <c r="VUA1006" s="41"/>
      <c r="VUB1006" s="41"/>
      <c r="VUC1006" s="41"/>
      <c r="VUD1006" s="41"/>
      <c r="VUE1006" s="41"/>
      <c r="VUF1006" s="41"/>
      <c r="VUG1006" s="41"/>
      <c r="VUH1006" s="41"/>
      <c r="VUI1006" s="41"/>
      <c r="VUJ1006" s="41"/>
      <c r="VUK1006" s="41"/>
      <c r="VUL1006" s="41"/>
      <c r="VUM1006" s="41"/>
      <c r="VUN1006" s="41"/>
      <c r="VUO1006" s="41"/>
      <c r="VUP1006" s="41"/>
      <c r="VUQ1006" s="41"/>
      <c r="VUR1006" s="41"/>
      <c r="VUS1006" s="41"/>
      <c r="VUT1006" s="41"/>
      <c r="VUU1006" s="41"/>
      <c r="VUV1006" s="41"/>
      <c r="VUW1006" s="41"/>
      <c r="VUX1006" s="41"/>
      <c r="VUY1006" s="41"/>
      <c r="VUZ1006" s="41"/>
      <c r="VVA1006" s="41"/>
      <c r="VVB1006" s="41"/>
      <c r="VVC1006" s="41"/>
      <c r="VVD1006" s="41"/>
      <c r="VVE1006" s="41"/>
      <c r="VVF1006" s="41"/>
      <c r="VVG1006" s="41"/>
      <c r="VVH1006" s="41"/>
      <c r="VVI1006" s="41"/>
      <c r="VVJ1006" s="41"/>
      <c r="VVK1006" s="41"/>
      <c r="VVL1006" s="41"/>
      <c r="VVM1006" s="41"/>
      <c r="VVN1006" s="41"/>
      <c r="VVO1006" s="41"/>
      <c r="VVP1006" s="41"/>
      <c r="VVQ1006" s="41"/>
      <c r="VVR1006" s="41"/>
      <c r="VVS1006" s="41"/>
      <c r="VVT1006" s="41"/>
      <c r="VVU1006" s="41"/>
      <c r="VVV1006" s="41"/>
      <c r="VVW1006" s="41"/>
      <c r="VVX1006" s="41"/>
      <c r="VVY1006" s="41"/>
      <c r="VVZ1006" s="41"/>
      <c r="VWA1006" s="41"/>
      <c r="VWB1006" s="41"/>
      <c r="VWC1006" s="41"/>
      <c r="VWD1006" s="41"/>
      <c r="VWE1006" s="41"/>
      <c r="VWF1006" s="41"/>
      <c r="VWG1006" s="41"/>
      <c r="VWH1006" s="41"/>
      <c r="VWI1006" s="41"/>
      <c r="VWJ1006" s="41"/>
      <c r="VWK1006" s="41"/>
      <c r="VWL1006" s="41"/>
      <c r="VWM1006" s="41"/>
      <c r="VWN1006" s="41"/>
      <c r="VWO1006" s="41"/>
      <c r="VWP1006" s="41"/>
      <c r="VWQ1006" s="41"/>
      <c r="VWR1006" s="41"/>
      <c r="VWS1006" s="41"/>
      <c r="VWT1006" s="41"/>
      <c r="VWU1006" s="41"/>
      <c r="VWV1006" s="41"/>
      <c r="VWW1006" s="41"/>
      <c r="VWX1006" s="41"/>
      <c r="VWY1006" s="41"/>
      <c r="VWZ1006" s="41"/>
      <c r="VXA1006" s="41"/>
      <c r="VXB1006" s="41"/>
      <c r="VXC1006" s="41"/>
      <c r="VXD1006" s="41"/>
      <c r="VXE1006" s="41"/>
      <c r="VXF1006" s="41"/>
      <c r="VXG1006" s="41"/>
      <c r="VXH1006" s="41"/>
      <c r="VXI1006" s="41"/>
      <c r="VXJ1006" s="41"/>
      <c r="VXK1006" s="41"/>
      <c r="VXL1006" s="41"/>
      <c r="VXM1006" s="41"/>
      <c r="VXN1006" s="41"/>
      <c r="VXO1006" s="41"/>
      <c r="VXP1006" s="41"/>
      <c r="VXQ1006" s="41"/>
      <c r="VXR1006" s="41"/>
      <c r="VXS1006" s="41"/>
      <c r="VXT1006" s="41"/>
      <c r="VXU1006" s="41"/>
      <c r="VXV1006" s="41"/>
      <c r="VXW1006" s="41"/>
      <c r="VXX1006" s="41"/>
      <c r="VXY1006" s="41"/>
      <c r="VXZ1006" s="41"/>
      <c r="VYA1006" s="41"/>
      <c r="VYB1006" s="41"/>
      <c r="VYC1006" s="41"/>
      <c r="VYD1006" s="41"/>
      <c r="VYE1006" s="41"/>
      <c r="VYF1006" s="41"/>
      <c r="VYG1006" s="41"/>
      <c r="VYH1006" s="41"/>
      <c r="VYI1006" s="41"/>
      <c r="VYJ1006" s="41"/>
      <c r="VYK1006" s="41"/>
      <c r="VYL1006" s="41"/>
      <c r="VYM1006" s="41"/>
      <c r="VYN1006" s="41"/>
      <c r="VYO1006" s="41"/>
      <c r="VYP1006" s="41"/>
      <c r="VYQ1006" s="41"/>
      <c r="VYR1006" s="41"/>
      <c r="VYS1006" s="41"/>
      <c r="VYT1006" s="41"/>
      <c r="VYU1006" s="41"/>
      <c r="VYV1006" s="41"/>
      <c r="VYW1006" s="41"/>
      <c r="VYX1006" s="41"/>
      <c r="VYY1006" s="41"/>
      <c r="VYZ1006" s="41"/>
      <c r="VZA1006" s="41"/>
      <c r="VZB1006" s="41"/>
      <c r="VZC1006" s="41"/>
      <c r="VZD1006" s="41"/>
      <c r="VZE1006" s="41"/>
      <c r="VZF1006" s="41"/>
      <c r="VZG1006" s="41"/>
      <c r="VZH1006" s="41"/>
      <c r="VZI1006" s="41"/>
      <c r="VZJ1006" s="41"/>
      <c r="VZK1006" s="41"/>
      <c r="VZL1006" s="41"/>
      <c r="VZM1006" s="41"/>
      <c r="VZN1006" s="41"/>
      <c r="VZO1006" s="41"/>
      <c r="VZP1006" s="41"/>
      <c r="VZQ1006" s="41"/>
      <c r="VZR1006" s="41"/>
      <c r="VZS1006" s="41"/>
      <c r="VZT1006" s="41"/>
      <c r="VZU1006" s="41"/>
      <c r="VZV1006" s="41"/>
      <c r="VZW1006" s="41"/>
      <c r="VZX1006" s="41"/>
      <c r="VZY1006" s="41"/>
      <c r="VZZ1006" s="41"/>
      <c r="WAA1006" s="41"/>
      <c r="WAB1006" s="41"/>
      <c r="WAC1006" s="41"/>
      <c r="WAD1006" s="41"/>
      <c r="WAE1006" s="41"/>
      <c r="WAF1006" s="41"/>
      <c r="WAG1006" s="41"/>
      <c r="WAH1006" s="41"/>
      <c r="WAI1006" s="41"/>
      <c r="WAJ1006" s="41"/>
      <c r="WAK1006" s="41"/>
      <c r="WAL1006" s="41"/>
      <c r="WAM1006" s="41"/>
      <c r="WAN1006" s="41"/>
      <c r="WAO1006" s="41"/>
      <c r="WAP1006" s="41"/>
      <c r="WAQ1006" s="41"/>
      <c r="WAR1006" s="41"/>
      <c r="WAS1006" s="41"/>
      <c r="WAT1006" s="41"/>
      <c r="WAU1006" s="41"/>
      <c r="WAV1006" s="41"/>
      <c r="WAW1006" s="41"/>
      <c r="WAX1006" s="41"/>
      <c r="WAY1006" s="41"/>
      <c r="WAZ1006" s="41"/>
      <c r="WBA1006" s="41"/>
      <c r="WBB1006" s="41"/>
      <c r="WBC1006" s="41"/>
      <c r="WBD1006" s="41"/>
      <c r="WBE1006" s="41"/>
      <c r="WBF1006" s="41"/>
      <c r="WBG1006" s="41"/>
      <c r="WBH1006" s="41"/>
      <c r="WBI1006" s="41"/>
      <c r="WBJ1006" s="41"/>
      <c r="WBK1006" s="41"/>
      <c r="WBL1006" s="41"/>
      <c r="WBM1006" s="41"/>
      <c r="WBN1006" s="41"/>
      <c r="WBO1006" s="41"/>
      <c r="WBP1006" s="41"/>
      <c r="WBQ1006" s="41"/>
      <c r="WBR1006" s="41"/>
      <c r="WBS1006" s="41"/>
      <c r="WBT1006" s="41"/>
      <c r="WBU1006" s="41"/>
      <c r="WBV1006" s="41"/>
      <c r="WBW1006" s="41"/>
      <c r="WBX1006" s="41"/>
      <c r="WBY1006" s="41"/>
      <c r="WBZ1006" s="41"/>
      <c r="WCA1006" s="41"/>
      <c r="WCB1006" s="41"/>
      <c r="WCC1006" s="41"/>
      <c r="WCD1006" s="41"/>
      <c r="WCE1006" s="41"/>
      <c r="WCF1006" s="41"/>
      <c r="WCG1006" s="41"/>
      <c r="WCH1006" s="41"/>
      <c r="WCI1006" s="41"/>
      <c r="WCJ1006" s="41"/>
      <c r="WCK1006" s="41"/>
      <c r="WCL1006" s="41"/>
      <c r="WCM1006" s="41"/>
      <c r="WCN1006" s="41"/>
      <c r="WCO1006" s="41"/>
      <c r="WCP1006" s="41"/>
      <c r="WCQ1006" s="41"/>
      <c r="WCR1006" s="41"/>
      <c r="WCS1006" s="41"/>
      <c r="WCT1006" s="41"/>
      <c r="WCU1006" s="41"/>
      <c r="WCV1006" s="41"/>
      <c r="WCW1006" s="41"/>
      <c r="WCX1006" s="41"/>
      <c r="WCY1006" s="41"/>
      <c r="WCZ1006" s="41"/>
      <c r="WDA1006" s="41"/>
      <c r="WDB1006" s="41"/>
      <c r="WDC1006" s="41"/>
      <c r="WDD1006" s="41"/>
      <c r="WDE1006" s="41"/>
      <c r="WDF1006" s="41"/>
      <c r="WDG1006" s="41"/>
      <c r="WDH1006" s="41"/>
      <c r="WDI1006" s="41"/>
      <c r="WDJ1006" s="41"/>
      <c r="WDK1006" s="41"/>
      <c r="WDL1006" s="41"/>
      <c r="WDM1006" s="41"/>
      <c r="WDN1006" s="41"/>
      <c r="WDO1006" s="41"/>
      <c r="WDP1006" s="41"/>
      <c r="WDQ1006" s="41"/>
      <c r="WDR1006" s="41"/>
      <c r="WDS1006" s="41"/>
      <c r="WDT1006" s="41"/>
      <c r="WDU1006" s="41"/>
      <c r="WDV1006" s="41"/>
      <c r="WDW1006" s="41"/>
      <c r="WDX1006" s="41"/>
      <c r="WDY1006" s="41"/>
      <c r="WDZ1006" s="41"/>
      <c r="WEA1006" s="41"/>
      <c r="WEB1006" s="41"/>
      <c r="WEC1006" s="41"/>
      <c r="WED1006" s="41"/>
      <c r="WEE1006" s="41"/>
      <c r="WEF1006" s="41"/>
      <c r="WEG1006" s="41"/>
      <c r="WEH1006" s="41"/>
      <c r="WEI1006" s="41"/>
      <c r="WEJ1006" s="41"/>
      <c r="WEK1006" s="41"/>
      <c r="WEL1006" s="41"/>
      <c r="WEM1006" s="41"/>
      <c r="WEN1006" s="41"/>
      <c r="WEO1006" s="41"/>
      <c r="WEP1006" s="41"/>
      <c r="WEQ1006" s="41"/>
      <c r="WER1006" s="41"/>
      <c r="WES1006" s="41"/>
      <c r="WET1006" s="41"/>
      <c r="WEU1006" s="41"/>
      <c r="WEV1006" s="41"/>
      <c r="WEW1006" s="41"/>
      <c r="WEX1006" s="41"/>
      <c r="WEY1006" s="41"/>
      <c r="WEZ1006" s="41"/>
      <c r="WFA1006" s="41"/>
      <c r="WFB1006" s="41"/>
      <c r="WFC1006" s="41"/>
      <c r="WFD1006" s="41"/>
      <c r="WFE1006" s="41"/>
      <c r="WFF1006" s="41"/>
      <c r="WFG1006" s="41"/>
      <c r="WFH1006" s="41"/>
      <c r="WFI1006" s="41"/>
      <c r="WFJ1006" s="41"/>
      <c r="WFK1006" s="41"/>
      <c r="WFL1006" s="41"/>
      <c r="WFM1006" s="41"/>
      <c r="WFN1006" s="41"/>
      <c r="WFO1006" s="41"/>
      <c r="WFP1006" s="41"/>
      <c r="WFQ1006" s="41"/>
      <c r="WFR1006" s="41"/>
      <c r="WFS1006" s="41"/>
      <c r="WFT1006" s="41"/>
      <c r="WFU1006" s="41"/>
      <c r="WFV1006" s="41"/>
      <c r="WFW1006" s="41"/>
      <c r="WFX1006" s="41"/>
      <c r="WFY1006" s="41"/>
      <c r="WFZ1006" s="41"/>
      <c r="WGA1006" s="41"/>
      <c r="WGB1006" s="41"/>
      <c r="WGC1006" s="41"/>
      <c r="WGD1006" s="41"/>
      <c r="WGE1006" s="41"/>
      <c r="WGF1006" s="41"/>
      <c r="WGG1006" s="41"/>
      <c r="WGH1006" s="41"/>
      <c r="WGI1006" s="41"/>
      <c r="WGJ1006" s="41"/>
      <c r="WGK1006" s="41"/>
      <c r="WGL1006" s="41"/>
      <c r="WGM1006" s="41"/>
      <c r="WGN1006" s="41"/>
      <c r="WGO1006" s="41"/>
      <c r="WGP1006" s="41"/>
      <c r="WGQ1006" s="41"/>
      <c r="WGR1006" s="41"/>
      <c r="WGS1006" s="41"/>
      <c r="WGT1006" s="41"/>
      <c r="WGU1006" s="41"/>
      <c r="WGV1006" s="41"/>
      <c r="WGW1006" s="41"/>
      <c r="WGX1006" s="41"/>
      <c r="WGY1006" s="41"/>
      <c r="WGZ1006" s="41"/>
      <c r="WHA1006" s="41"/>
      <c r="WHB1006" s="41"/>
      <c r="WHC1006" s="41"/>
      <c r="WHD1006" s="41"/>
      <c r="WHE1006" s="41"/>
      <c r="WHF1006" s="41"/>
      <c r="WHG1006" s="41"/>
      <c r="WHH1006" s="41"/>
      <c r="WHI1006" s="41"/>
      <c r="WHJ1006" s="41"/>
      <c r="WHK1006" s="41"/>
      <c r="WHL1006" s="41"/>
      <c r="WHM1006" s="41"/>
      <c r="WHN1006" s="41"/>
      <c r="WHO1006" s="41"/>
      <c r="WHP1006" s="41"/>
      <c r="WHQ1006" s="41"/>
      <c r="WHR1006" s="41"/>
      <c r="WHS1006" s="41"/>
      <c r="WHT1006" s="41"/>
      <c r="WHU1006" s="41"/>
      <c r="WHV1006" s="41"/>
      <c r="WHW1006" s="41"/>
      <c r="WHX1006" s="41"/>
      <c r="WHY1006" s="41"/>
      <c r="WHZ1006" s="41"/>
      <c r="WIA1006" s="41"/>
      <c r="WIB1006" s="41"/>
      <c r="WIC1006" s="41"/>
      <c r="WID1006" s="41"/>
      <c r="WIE1006" s="41"/>
      <c r="WIF1006" s="41"/>
      <c r="WIG1006" s="41"/>
      <c r="WIH1006" s="41"/>
      <c r="WII1006" s="41"/>
      <c r="WIJ1006" s="41"/>
      <c r="WIK1006" s="41"/>
      <c r="WIL1006" s="41"/>
      <c r="WIM1006" s="41"/>
      <c r="WIN1006" s="41"/>
      <c r="WIO1006" s="41"/>
      <c r="WIP1006" s="41"/>
      <c r="WIQ1006" s="41"/>
      <c r="WIR1006" s="41"/>
      <c r="WIS1006" s="41"/>
      <c r="WIT1006" s="41"/>
      <c r="WIU1006" s="41"/>
      <c r="WIV1006" s="41"/>
      <c r="WIW1006" s="41"/>
      <c r="WIX1006" s="41"/>
      <c r="WIY1006" s="41"/>
      <c r="WIZ1006" s="41"/>
      <c r="WJA1006" s="41"/>
      <c r="WJB1006" s="41"/>
      <c r="WJC1006" s="41"/>
      <c r="WJD1006" s="41"/>
      <c r="WJE1006" s="41"/>
      <c r="WJF1006" s="41"/>
      <c r="WJG1006" s="41"/>
      <c r="WJH1006" s="41"/>
      <c r="WJI1006" s="41"/>
      <c r="WJJ1006" s="41"/>
      <c r="WJK1006" s="41"/>
      <c r="WJL1006" s="41"/>
      <c r="WJM1006" s="41"/>
      <c r="WJN1006" s="41"/>
      <c r="WJO1006" s="41"/>
      <c r="WJP1006" s="41"/>
      <c r="WJQ1006" s="41"/>
      <c r="WJR1006" s="41"/>
      <c r="WJS1006" s="41"/>
      <c r="WJT1006" s="41"/>
      <c r="WJU1006" s="41"/>
      <c r="WJV1006" s="41"/>
      <c r="WJW1006" s="41"/>
      <c r="WJX1006" s="41"/>
      <c r="WJY1006" s="41"/>
      <c r="WJZ1006" s="41"/>
      <c r="WKA1006" s="41"/>
      <c r="WKB1006" s="41"/>
      <c r="WKC1006" s="41"/>
      <c r="WKD1006" s="41"/>
      <c r="WKE1006" s="41"/>
      <c r="WKF1006" s="41"/>
      <c r="WKG1006" s="41"/>
      <c r="WKH1006" s="41"/>
      <c r="WKI1006" s="41"/>
      <c r="WKJ1006" s="41"/>
      <c r="WKK1006" s="41"/>
      <c r="WKL1006" s="41"/>
      <c r="WKM1006" s="41"/>
      <c r="WKN1006" s="41"/>
      <c r="WKO1006" s="41"/>
      <c r="WKP1006" s="41"/>
      <c r="WKQ1006" s="41"/>
      <c r="WKR1006" s="41"/>
      <c r="WKS1006" s="41"/>
      <c r="WKT1006" s="41"/>
      <c r="WKU1006" s="41"/>
      <c r="WKV1006" s="41"/>
      <c r="WKW1006" s="41"/>
      <c r="WKX1006" s="41"/>
      <c r="WKY1006" s="41"/>
      <c r="WKZ1006" s="41"/>
      <c r="WLA1006" s="41"/>
      <c r="WLB1006" s="41"/>
      <c r="WLC1006" s="41"/>
      <c r="WLD1006" s="41"/>
      <c r="WLE1006" s="41"/>
      <c r="WLF1006" s="41"/>
      <c r="WLG1006" s="41"/>
      <c r="WLH1006" s="41"/>
      <c r="WLI1006" s="41"/>
      <c r="WLJ1006" s="41"/>
      <c r="WLK1006" s="41"/>
      <c r="WLL1006" s="41"/>
      <c r="WLM1006" s="41"/>
      <c r="WLN1006" s="41"/>
      <c r="WLO1006" s="41"/>
      <c r="WLP1006" s="41"/>
      <c r="WLQ1006" s="41"/>
      <c r="WLR1006" s="41"/>
      <c r="WLS1006" s="41"/>
      <c r="WLT1006" s="41"/>
      <c r="WLU1006" s="41"/>
      <c r="WLV1006" s="41"/>
      <c r="WLW1006" s="41"/>
      <c r="WLX1006" s="41"/>
      <c r="WLY1006" s="41"/>
      <c r="WLZ1006" s="41"/>
      <c r="WMA1006" s="41"/>
      <c r="WMB1006" s="41"/>
      <c r="WMC1006" s="41"/>
      <c r="WMD1006" s="41"/>
      <c r="WME1006" s="41"/>
      <c r="WMF1006" s="41"/>
      <c r="WMG1006" s="41"/>
      <c r="WMH1006" s="41"/>
      <c r="WMI1006" s="41"/>
      <c r="WMJ1006" s="41"/>
      <c r="WMK1006" s="41"/>
      <c r="WML1006" s="41"/>
      <c r="WMM1006" s="41"/>
      <c r="WMN1006" s="41"/>
      <c r="WMO1006" s="41"/>
      <c r="WMP1006" s="41"/>
      <c r="WMQ1006" s="41"/>
      <c r="WMR1006" s="41"/>
      <c r="WMS1006" s="41"/>
      <c r="WMT1006" s="41"/>
      <c r="WMU1006" s="41"/>
      <c r="WMV1006" s="41"/>
      <c r="WMW1006" s="41"/>
      <c r="WMX1006" s="41"/>
      <c r="WMY1006" s="41"/>
      <c r="WMZ1006" s="41"/>
      <c r="WNA1006" s="41"/>
      <c r="WNB1006" s="41"/>
      <c r="WNC1006" s="41"/>
      <c r="WND1006" s="41"/>
      <c r="WNE1006" s="41"/>
      <c r="WNF1006" s="41"/>
      <c r="WNG1006" s="41"/>
      <c r="WNH1006" s="41"/>
      <c r="WNI1006" s="41"/>
      <c r="WNJ1006" s="41"/>
      <c r="WNK1006" s="41"/>
      <c r="WNL1006" s="41"/>
      <c r="WNM1006" s="41"/>
      <c r="WNN1006" s="41"/>
      <c r="WNO1006" s="41"/>
      <c r="WNP1006" s="41"/>
      <c r="WNQ1006" s="41"/>
      <c r="WNR1006" s="41"/>
      <c r="WNS1006" s="41"/>
      <c r="WNT1006" s="41"/>
      <c r="WNU1006" s="41"/>
      <c r="WNV1006" s="41"/>
      <c r="WNW1006" s="41"/>
      <c r="WNX1006" s="41"/>
      <c r="WNY1006" s="41"/>
      <c r="WNZ1006" s="41"/>
      <c r="WOA1006" s="41"/>
      <c r="WOB1006" s="41"/>
      <c r="WOC1006" s="41"/>
      <c r="WOD1006" s="41"/>
      <c r="WOE1006" s="41"/>
      <c r="WOF1006" s="41"/>
      <c r="WOG1006" s="41"/>
      <c r="WOH1006" s="41"/>
      <c r="WOI1006" s="41"/>
      <c r="WOJ1006" s="41"/>
      <c r="WOK1006" s="41"/>
      <c r="WOL1006" s="41"/>
      <c r="WOM1006" s="41"/>
      <c r="WON1006" s="41"/>
      <c r="WOO1006" s="41"/>
      <c r="WOP1006" s="41"/>
      <c r="WOQ1006" s="41"/>
      <c r="WOR1006" s="41"/>
      <c r="WOS1006" s="41"/>
      <c r="WOT1006" s="41"/>
      <c r="WOU1006" s="41"/>
      <c r="WOV1006" s="41"/>
      <c r="WOW1006" s="41"/>
      <c r="WOX1006" s="41"/>
      <c r="WOY1006" s="41"/>
      <c r="WOZ1006" s="41"/>
      <c r="WPA1006" s="41"/>
      <c r="WPB1006" s="41"/>
      <c r="WPC1006" s="41"/>
      <c r="WPD1006" s="41"/>
      <c r="WPE1006" s="41"/>
      <c r="WPF1006" s="41"/>
      <c r="WPG1006" s="41"/>
      <c r="WPH1006" s="41"/>
      <c r="WPI1006" s="41"/>
      <c r="WPJ1006" s="41"/>
      <c r="WPK1006" s="41"/>
      <c r="WPL1006" s="41"/>
      <c r="WPM1006" s="41"/>
      <c r="WPN1006" s="41"/>
      <c r="WPO1006" s="41"/>
      <c r="WPP1006" s="41"/>
      <c r="WPQ1006" s="41"/>
      <c r="WPR1006" s="41"/>
      <c r="WPS1006" s="41"/>
      <c r="WPT1006" s="41"/>
      <c r="WPU1006" s="41"/>
      <c r="WPV1006" s="41"/>
      <c r="WPW1006" s="41"/>
      <c r="WPX1006" s="41"/>
      <c r="WPY1006" s="41"/>
      <c r="WPZ1006" s="41"/>
      <c r="WQA1006" s="41"/>
      <c r="WQB1006" s="41"/>
      <c r="WQC1006" s="41"/>
      <c r="WQD1006" s="41"/>
      <c r="WQE1006" s="41"/>
      <c r="WQF1006" s="41"/>
      <c r="WQG1006" s="41"/>
      <c r="WQH1006" s="41"/>
      <c r="WQI1006" s="41"/>
      <c r="WQJ1006" s="41"/>
      <c r="WQK1006" s="41"/>
      <c r="WQL1006" s="41"/>
      <c r="WQM1006" s="41"/>
      <c r="WQN1006" s="41"/>
      <c r="WQO1006" s="41"/>
      <c r="WQP1006" s="41"/>
      <c r="WQQ1006" s="41"/>
      <c r="WQR1006" s="41"/>
      <c r="WQS1006" s="41"/>
      <c r="WQT1006" s="41"/>
      <c r="WQU1006" s="41"/>
      <c r="WQV1006" s="41"/>
      <c r="WQW1006" s="41"/>
      <c r="WQX1006" s="41"/>
      <c r="WQY1006" s="41"/>
      <c r="WQZ1006" s="41"/>
      <c r="WRA1006" s="41"/>
      <c r="WRB1006" s="41"/>
      <c r="WRC1006" s="41"/>
      <c r="WRD1006" s="41"/>
      <c r="WRE1006" s="41"/>
      <c r="WRF1006" s="41"/>
      <c r="WRG1006" s="41"/>
      <c r="WRH1006" s="41"/>
      <c r="WRI1006" s="41"/>
      <c r="WRJ1006" s="41"/>
      <c r="WRK1006" s="41"/>
      <c r="WRL1006" s="41"/>
      <c r="WRM1006" s="41"/>
      <c r="WRN1006" s="41"/>
      <c r="WRO1006" s="41"/>
      <c r="WRP1006" s="41"/>
      <c r="WRQ1006" s="41"/>
      <c r="WRR1006" s="41"/>
      <c r="WRS1006" s="41"/>
      <c r="WRT1006" s="41"/>
      <c r="WRU1006" s="41"/>
      <c r="WRV1006" s="41"/>
      <c r="WRW1006" s="41"/>
      <c r="WRX1006" s="41"/>
      <c r="WRY1006" s="41"/>
      <c r="WRZ1006" s="41"/>
      <c r="WSA1006" s="41"/>
      <c r="WSB1006" s="41"/>
      <c r="WSC1006" s="41"/>
      <c r="WSD1006" s="41"/>
      <c r="WSE1006" s="41"/>
      <c r="WSF1006" s="41"/>
      <c r="WSG1006" s="41"/>
      <c r="WSH1006" s="41"/>
      <c r="WSI1006" s="41"/>
      <c r="WSJ1006" s="41"/>
      <c r="WSK1006" s="41"/>
      <c r="WSL1006" s="41"/>
      <c r="WSM1006" s="41"/>
      <c r="WSN1006" s="41"/>
      <c r="WSO1006" s="41"/>
      <c r="WSP1006" s="41"/>
      <c r="WSQ1006" s="41"/>
      <c r="WSR1006" s="41"/>
      <c r="WSS1006" s="41"/>
      <c r="WST1006" s="41"/>
      <c r="WSU1006" s="41"/>
      <c r="WSV1006" s="41"/>
      <c r="WSW1006" s="41"/>
      <c r="WSX1006" s="41"/>
      <c r="WSY1006" s="41"/>
      <c r="WSZ1006" s="41"/>
      <c r="WTA1006" s="41"/>
      <c r="WTB1006" s="41"/>
      <c r="WTC1006" s="41"/>
      <c r="WTD1006" s="41"/>
      <c r="WTE1006" s="41"/>
      <c r="WTF1006" s="41"/>
      <c r="WTG1006" s="41"/>
      <c r="WTH1006" s="41"/>
      <c r="WTI1006" s="41"/>
      <c r="WTJ1006" s="41"/>
      <c r="WTK1006" s="41"/>
      <c r="WTL1006" s="41"/>
      <c r="WTM1006" s="41"/>
      <c r="WTN1006" s="41"/>
      <c r="WTO1006" s="41"/>
      <c r="WTP1006" s="41"/>
      <c r="WTQ1006" s="41"/>
      <c r="WTR1006" s="41"/>
      <c r="WTS1006" s="41"/>
      <c r="WTT1006" s="41"/>
      <c r="WTU1006" s="41"/>
      <c r="WTV1006" s="41"/>
      <c r="WTW1006" s="41"/>
      <c r="WTX1006" s="41"/>
      <c r="WTY1006" s="41"/>
      <c r="WTZ1006" s="41"/>
      <c r="WUA1006" s="41"/>
      <c r="WUB1006" s="41"/>
      <c r="WUC1006" s="41"/>
      <c r="WUD1006" s="41"/>
      <c r="WUE1006" s="41"/>
      <c r="WUF1006" s="41"/>
      <c r="WUG1006" s="41"/>
      <c r="WUH1006" s="41"/>
      <c r="WUI1006" s="41"/>
      <c r="WUJ1006" s="41"/>
      <c r="WUK1006" s="41"/>
      <c r="WUL1006" s="41"/>
      <c r="WUM1006" s="41"/>
      <c r="WUN1006" s="41"/>
      <c r="WUO1006" s="41"/>
      <c r="WUP1006" s="41"/>
      <c r="WUQ1006" s="41"/>
      <c r="WUR1006" s="41"/>
      <c r="WUS1006" s="41"/>
      <c r="WUT1006" s="41"/>
      <c r="WUU1006" s="41"/>
      <c r="WUV1006" s="41"/>
      <c r="WUW1006" s="41"/>
      <c r="WUX1006" s="41"/>
      <c r="WUY1006" s="41"/>
      <c r="WUZ1006" s="41"/>
      <c r="WVA1006" s="41"/>
      <c r="WVB1006" s="41"/>
      <c r="WVC1006" s="41"/>
      <c r="WVD1006" s="41"/>
      <c r="WVE1006" s="41"/>
      <c r="WVF1006" s="41"/>
      <c r="WVG1006" s="41"/>
      <c r="WVH1006" s="41"/>
      <c r="WVI1006" s="41"/>
      <c r="WVJ1006" s="41"/>
      <c r="WVK1006" s="41"/>
      <c r="WVL1006" s="41"/>
      <c r="WVM1006" s="41"/>
      <c r="WVN1006" s="41"/>
      <c r="WVO1006" s="41"/>
      <c r="WVP1006" s="41"/>
      <c r="WVQ1006" s="41"/>
      <c r="WVR1006" s="41"/>
      <c r="WVS1006" s="41"/>
      <c r="WVT1006" s="41"/>
      <c r="WVU1006" s="41"/>
      <c r="WVV1006" s="41"/>
      <c r="WVW1006" s="41"/>
      <c r="WVX1006" s="41"/>
      <c r="WVY1006" s="41"/>
      <c r="WVZ1006" s="41"/>
      <c r="WWA1006" s="41"/>
      <c r="WWB1006" s="41"/>
      <c r="WWC1006" s="41"/>
      <c r="WWD1006" s="41"/>
      <c r="WWE1006" s="41"/>
      <c r="WWF1006" s="41"/>
      <c r="WWG1006" s="41"/>
      <c r="WWH1006" s="41"/>
      <c r="WWI1006" s="41"/>
      <c r="WWJ1006" s="41"/>
      <c r="WWK1006" s="41"/>
      <c r="WWL1006" s="41"/>
      <c r="WWM1006" s="41"/>
      <c r="WWN1006" s="41"/>
      <c r="WWO1006" s="41"/>
      <c r="WWP1006" s="41"/>
      <c r="WWQ1006" s="41"/>
      <c r="WWR1006" s="41"/>
      <c r="WWS1006" s="41"/>
      <c r="WWT1006" s="41"/>
      <c r="WWU1006" s="41"/>
      <c r="WWV1006" s="41"/>
      <c r="WWW1006" s="41"/>
      <c r="WWX1006" s="41"/>
      <c r="WWY1006" s="41"/>
      <c r="WWZ1006" s="41"/>
      <c r="WXA1006" s="41"/>
      <c r="WXB1006" s="41"/>
      <c r="WXC1006" s="41"/>
      <c r="WXD1006" s="41"/>
      <c r="WXE1006" s="41"/>
      <c r="WXF1006" s="41"/>
      <c r="WXG1006" s="41"/>
      <c r="WXH1006" s="41"/>
      <c r="WXI1006" s="41"/>
      <c r="WXJ1006" s="41"/>
      <c r="WXK1006" s="41"/>
      <c r="WXL1006" s="41"/>
      <c r="WXM1006" s="41"/>
      <c r="WXN1006" s="41"/>
      <c r="WXO1006" s="41"/>
      <c r="WXP1006" s="41"/>
      <c r="WXQ1006" s="41"/>
      <c r="WXR1006" s="41"/>
      <c r="WXS1006" s="41"/>
      <c r="WXT1006" s="41"/>
      <c r="WXU1006" s="41"/>
      <c r="WXV1006" s="41"/>
      <c r="WXW1006" s="41"/>
      <c r="WXX1006" s="41"/>
      <c r="WXY1006" s="41"/>
      <c r="WXZ1006" s="41"/>
      <c r="WYA1006" s="41"/>
      <c r="WYB1006" s="41"/>
      <c r="WYC1006" s="41"/>
      <c r="WYD1006" s="41"/>
      <c r="WYE1006" s="41"/>
      <c r="WYF1006" s="41"/>
      <c r="WYG1006" s="41"/>
      <c r="WYH1006" s="41"/>
      <c r="WYI1006" s="41"/>
      <c r="WYJ1006" s="41"/>
      <c r="WYK1006" s="41"/>
      <c r="WYL1006" s="41"/>
      <c r="WYM1006" s="41"/>
      <c r="WYN1006" s="41"/>
      <c r="WYO1006" s="41"/>
      <c r="WYP1006" s="41"/>
      <c r="WYQ1006" s="41"/>
      <c r="WYR1006" s="41"/>
      <c r="WYS1006" s="41"/>
      <c r="WYT1006" s="41"/>
      <c r="WYU1006" s="41"/>
      <c r="WYV1006" s="41"/>
      <c r="WYW1006" s="41"/>
      <c r="WYX1006" s="41"/>
      <c r="WYY1006" s="41"/>
      <c r="WYZ1006" s="41"/>
      <c r="WZA1006" s="41"/>
      <c r="WZB1006" s="41"/>
      <c r="WZC1006" s="41"/>
      <c r="WZD1006" s="41"/>
      <c r="WZE1006" s="41"/>
      <c r="WZF1006" s="41"/>
      <c r="WZG1006" s="41"/>
      <c r="WZH1006" s="41"/>
      <c r="WZI1006" s="41"/>
      <c r="WZJ1006" s="41"/>
      <c r="WZK1006" s="41"/>
      <c r="WZL1006" s="41"/>
      <c r="WZM1006" s="41"/>
      <c r="WZN1006" s="41"/>
      <c r="WZO1006" s="41"/>
      <c r="WZP1006" s="41"/>
      <c r="WZQ1006" s="41"/>
      <c r="WZR1006" s="41"/>
      <c r="WZS1006" s="41"/>
      <c r="WZT1006" s="41"/>
      <c r="WZU1006" s="41"/>
      <c r="WZV1006" s="41"/>
      <c r="WZW1006" s="41"/>
      <c r="WZX1006" s="41"/>
      <c r="WZY1006" s="41"/>
      <c r="WZZ1006" s="41"/>
      <c r="XAA1006" s="41"/>
      <c r="XAB1006" s="41"/>
      <c r="XAC1006" s="41"/>
      <c r="XAD1006" s="41"/>
      <c r="XAE1006" s="41"/>
      <c r="XAF1006" s="41"/>
      <c r="XAG1006" s="41"/>
      <c r="XAH1006" s="41"/>
      <c r="XAI1006" s="41"/>
      <c r="XAJ1006" s="41"/>
      <c r="XAK1006" s="41"/>
      <c r="XAL1006" s="41"/>
      <c r="XAM1006" s="41"/>
      <c r="XAN1006" s="41"/>
      <c r="XAO1006" s="41"/>
      <c r="XAP1006" s="41"/>
      <c r="XAQ1006" s="41"/>
      <c r="XAR1006" s="41"/>
      <c r="XAS1006" s="41"/>
      <c r="XAT1006" s="41"/>
      <c r="XAU1006" s="41"/>
      <c r="XAV1006" s="41"/>
      <c r="XAW1006" s="41"/>
      <c r="XAX1006" s="41"/>
      <c r="XAY1006" s="41"/>
      <c r="XAZ1006" s="41"/>
      <c r="XBA1006" s="41"/>
      <c r="XBB1006" s="41"/>
      <c r="XBC1006" s="41"/>
      <c r="XBD1006" s="41"/>
      <c r="XBE1006" s="41"/>
      <c r="XBF1006" s="41"/>
      <c r="XBG1006" s="41"/>
      <c r="XBH1006" s="41"/>
      <c r="XBI1006" s="41"/>
      <c r="XBJ1006" s="41"/>
      <c r="XBK1006" s="41"/>
      <c r="XBL1006" s="41"/>
      <c r="XBM1006" s="41"/>
      <c r="XBN1006" s="41"/>
      <c r="XBO1006" s="41"/>
      <c r="XBP1006" s="41"/>
      <c r="XBQ1006" s="41"/>
      <c r="XBR1006" s="41"/>
      <c r="XBS1006" s="41"/>
      <c r="XBT1006" s="41"/>
      <c r="XBU1006" s="41"/>
      <c r="XBV1006" s="41"/>
      <c r="XBW1006" s="41"/>
      <c r="XBX1006" s="41"/>
      <c r="XBY1006" s="41"/>
      <c r="XBZ1006" s="41"/>
      <c r="XCA1006" s="41"/>
      <c r="XCB1006" s="41"/>
      <c r="XCC1006" s="41"/>
      <c r="XCD1006" s="41"/>
      <c r="XCE1006" s="41"/>
      <c r="XCF1006" s="41"/>
      <c r="XCG1006" s="41"/>
      <c r="XCH1006" s="41"/>
      <c r="XCI1006" s="41"/>
      <c r="XCJ1006" s="41"/>
      <c r="XCK1006" s="41"/>
      <c r="XCL1006" s="41"/>
      <c r="XCM1006" s="41"/>
      <c r="XCN1006" s="41"/>
      <c r="XCO1006" s="41"/>
      <c r="XCP1006" s="41"/>
      <c r="XCQ1006" s="41"/>
      <c r="XCR1006" s="41"/>
      <c r="XCS1006" s="41"/>
      <c r="XCT1006" s="41"/>
      <c r="XCU1006" s="41"/>
      <c r="XCV1006" s="41"/>
      <c r="XCW1006" s="41"/>
      <c r="XCX1006" s="41"/>
      <c r="XCY1006" s="41"/>
      <c r="XCZ1006" s="41"/>
      <c r="XDA1006" s="41"/>
      <c r="XDB1006" s="41"/>
      <c r="XDC1006" s="41"/>
      <c r="XDD1006" s="41"/>
      <c r="XDE1006" s="41"/>
      <c r="XDF1006" s="41"/>
      <c r="XDG1006" s="41"/>
      <c r="XDH1006" s="41"/>
      <c r="XDI1006" s="41"/>
      <c r="XDJ1006" s="41"/>
      <c r="XDK1006" s="41"/>
      <c r="XDL1006" s="41"/>
      <c r="XDM1006" s="41"/>
      <c r="XDN1006" s="41"/>
      <c r="XDO1006" s="41"/>
      <c r="XDP1006" s="41"/>
      <c r="XDQ1006" s="41"/>
      <c r="XDR1006" s="41"/>
      <c r="XDS1006" s="41"/>
      <c r="XDT1006" s="41"/>
      <c r="XDU1006" s="41"/>
      <c r="XDV1006" s="41"/>
      <c r="XDW1006" s="41"/>
      <c r="XDX1006" s="41"/>
      <c r="XDY1006" s="41"/>
      <c r="XDZ1006" s="41"/>
      <c r="XEA1006" s="41"/>
      <c r="XEB1006" s="41"/>
      <c r="XEC1006" s="41"/>
      <c r="XED1006" s="41"/>
      <c r="XEE1006" s="41"/>
      <c r="XEF1006" s="41"/>
      <c r="XEG1006" s="41"/>
      <c r="XEH1006" s="41"/>
      <c r="XEI1006" s="41"/>
      <c r="XEJ1006" s="41"/>
      <c r="XEK1006" s="41"/>
      <c r="XEL1006" s="41"/>
      <c r="XEM1006" s="41"/>
      <c r="XEN1006" s="41"/>
      <c r="XEO1006" s="41"/>
      <c r="XEP1006" s="41"/>
      <c r="XEQ1006" s="41"/>
      <c r="XER1006" s="41"/>
      <c r="XES1006" s="41"/>
      <c r="XET1006" s="41"/>
      <c r="XEU1006" s="41"/>
      <c r="XEV1006" s="41"/>
      <c r="XEW1006" s="41"/>
      <c r="XEX1006" s="12"/>
      <c r="XEY1006" s="41"/>
      <c r="XEZ1006" s="41"/>
      <c r="XFA1006" s="41"/>
      <c r="XFB1006" s="41"/>
      <c r="XFC1006" s="41"/>
    </row>
    <row r="1007" spans="1:16384" s="42" customFormat="1" x14ac:dyDescent="0.35">
      <c r="A1007" s="12" t="s">
        <v>6119</v>
      </c>
      <c r="B1007" s="19" t="str">
        <f>HYPERLINK(Table4[[#This Row],[Link]],Table4[[#This Row],[Pattern w/out Hyperlink]])</f>
        <v>Choreography Print</v>
      </c>
      <c r="C1007" s="19">
        <f>IF(F1007&lt;=$N$1,$M$1,IF(AND(F1007&gt;=$N$2,F1007&lt;=$O$2),$M$2,IF(AND(F1007&gt;=$N$3,F1007&lt;=$O$3),$M$3,IF(AND(F1007&gt;=$N$4,F1007&lt;=$O$4),$M$4,IF(AND(F1007&gt;=$N$5,F1007&lt;=$O$5),$M$5,IF(AND(F1007&gt;=$N$6,F1007&lt;=$O$6),$M$6,IF(AND(F1007&gt;=$N$7,F1007&lt;=$O$7),$M$7,IF(AND(F1007&gt;=$N$8,F1007&lt;=$O$8),$M$8,IF(AND(F1007&gt;$N$9,F1007&lt;=$O$9),$M$9,IF(AND(F1007&gt;=$N$10,F1007&lt;=$O$10),$M$10,IF(AND(F1007&gt;=$N$11,F1007&lt;=$O$11),$M$11,IF(AND(F1007&gt;=$N$12,F1007&lt;=$O$12),$M$12,IF(AND(F1007&gt;=$N$13,F1007&lt;=$O$13),$M$13,IF(AND(F1007&gt;=$N$14,F1007&lt;=$O$14),$M$14,IF(AND(F1007&gt;=$N$15,F1007&lt;=$O$15),$M$15,IF(AND(F1007&gt;=$N$16,F1007&lt;=$O$16),$M$16,IF(AND(F1007&gt;=$N$17,F1007&lt;=$O$17),$M$17,IF(AND(F1007&gt;=$N$18,F1007&lt;=$O$18),$M$18,IF(AND(F1007&gt;=$M$19,F1007&gt;=$N$19),$O$19,IF(AND(F1007&gt;=$N$19,F1007&lt;=$O$19),$M$19,IF(AND(F1007&gt;=$N$20,F1007&lt;=$O$20),$M$20,IF(AND(F1007&gt;=$N$21,F1007&lt;=$O$21),$M$21,IF(AND(F1007&gt;=$N$22,F1007&lt;=$O$22),$M$22,IF(AND(F1007&gt;=$N$23,F1007&lt;=$O$23),$M$23,IF(AND(F1007&gt;=$N$24,F1007&lt;=$O$24),$M$24,IF(AND(F1007&gt;=$N$25,F1007&lt;=$O$25),$M$25,IF(AND(F1007&gt;=$N$26,F1007&lt;=$O$26),$M$26,IF(AND(F1007&gt;=$N$27,F1007&lt;=$O$27),$M$27,IF(AND(F1007&gt;=$N$28,F1007&lt;=$O$28),$M$28,IF(AND(F1007&gt;=$N$29,F1007&lt;=$O$29),$M$29))))))))))))))))))))))))))))))</f>
        <v>9</v>
      </c>
      <c r="D1007" s="19" t="s">
        <v>2082</v>
      </c>
      <c r="E1007" s="19" t="s">
        <v>1235</v>
      </c>
      <c r="F1007" s="16">
        <f>Table4[[#This Row],[USD Pricing]]*Exchange!$A$1</f>
        <v>133.37799999999999</v>
      </c>
      <c r="G1007" s="16">
        <v>95.27</v>
      </c>
      <c r="H1007" s="12" t="s">
        <v>3367</v>
      </c>
      <c r="I1007" s="19" t="s">
        <v>0</v>
      </c>
      <c r="J1007" s="19" t="s">
        <v>2865</v>
      </c>
      <c r="K1007" s="12"/>
      <c r="L1007" s="39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1"/>
      <c r="DH1007" s="41"/>
      <c r="DI1007" s="41"/>
      <c r="DJ1007" s="41"/>
      <c r="DK1007" s="41"/>
      <c r="DL1007" s="41"/>
      <c r="DM1007" s="41"/>
      <c r="DN1007" s="41"/>
      <c r="DO1007" s="41"/>
      <c r="DP1007" s="41"/>
      <c r="DQ1007" s="41"/>
      <c r="DR1007" s="41"/>
      <c r="DS1007" s="41"/>
      <c r="DT1007" s="41"/>
      <c r="DU1007" s="41"/>
      <c r="DV1007" s="41"/>
      <c r="DW1007" s="41"/>
      <c r="DX1007" s="41"/>
      <c r="DY1007" s="41"/>
      <c r="DZ1007" s="41"/>
      <c r="EA1007" s="41"/>
      <c r="EB1007" s="41"/>
      <c r="EC1007" s="41"/>
      <c r="ED1007" s="41"/>
      <c r="EE1007" s="41"/>
      <c r="EF1007" s="41"/>
      <c r="EG1007" s="41"/>
      <c r="EH1007" s="41"/>
      <c r="EI1007" s="41"/>
      <c r="EJ1007" s="41"/>
      <c r="EK1007" s="41"/>
      <c r="EL1007" s="41"/>
      <c r="EM1007" s="41"/>
      <c r="EN1007" s="41"/>
      <c r="EO1007" s="41"/>
      <c r="EP1007" s="41"/>
      <c r="EQ1007" s="41"/>
      <c r="ER1007" s="41"/>
      <c r="ES1007" s="41"/>
      <c r="ET1007" s="41"/>
      <c r="EU1007" s="41"/>
      <c r="EV1007" s="41"/>
      <c r="EW1007" s="41"/>
      <c r="EX1007" s="41"/>
      <c r="EY1007" s="41"/>
      <c r="EZ1007" s="41"/>
      <c r="FA1007" s="41"/>
      <c r="FB1007" s="41"/>
      <c r="FC1007" s="41"/>
      <c r="FD1007" s="41"/>
      <c r="FE1007" s="41"/>
      <c r="FF1007" s="41"/>
      <c r="FG1007" s="41"/>
      <c r="FH1007" s="41"/>
      <c r="FI1007" s="41"/>
      <c r="FJ1007" s="41"/>
      <c r="FK1007" s="41"/>
      <c r="FL1007" s="41"/>
      <c r="FM1007" s="41"/>
      <c r="FN1007" s="41"/>
      <c r="FO1007" s="41"/>
      <c r="FP1007" s="41"/>
      <c r="FQ1007" s="41"/>
      <c r="FR1007" s="41"/>
      <c r="FS1007" s="41"/>
      <c r="FT1007" s="41"/>
      <c r="FU1007" s="41"/>
      <c r="FV1007" s="41"/>
      <c r="FW1007" s="41"/>
      <c r="FX1007" s="41"/>
      <c r="FY1007" s="41"/>
      <c r="FZ1007" s="41"/>
      <c r="GA1007" s="41"/>
      <c r="GB1007" s="41"/>
      <c r="GC1007" s="41"/>
      <c r="GD1007" s="41"/>
      <c r="GE1007" s="41"/>
      <c r="GF1007" s="41"/>
      <c r="GG1007" s="41"/>
      <c r="GH1007" s="41"/>
      <c r="GI1007" s="41"/>
      <c r="GJ1007" s="41"/>
      <c r="GK1007" s="41"/>
      <c r="GL1007" s="41"/>
      <c r="GM1007" s="41"/>
      <c r="GN1007" s="41"/>
      <c r="GO1007" s="41"/>
      <c r="GP1007" s="41"/>
      <c r="GQ1007" s="41"/>
      <c r="GR1007" s="41"/>
      <c r="GS1007" s="41"/>
      <c r="GT1007" s="41"/>
      <c r="GU1007" s="41"/>
      <c r="GV1007" s="41"/>
      <c r="GW1007" s="41"/>
      <c r="GX1007" s="41"/>
      <c r="GY1007" s="41"/>
      <c r="GZ1007" s="41"/>
      <c r="HA1007" s="41"/>
      <c r="HB1007" s="41"/>
      <c r="HC1007" s="41"/>
      <c r="HD1007" s="41"/>
      <c r="HE1007" s="41"/>
      <c r="HF1007" s="41"/>
      <c r="HG1007" s="41"/>
      <c r="HH1007" s="41"/>
      <c r="HI1007" s="41"/>
      <c r="HJ1007" s="41"/>
      <c r="HK1007" s="41"/>
      <c r="HL1007" s="41"/>
      <c r="HM1007" s="41"/>
      <c r="HN1007" s="41"/>
      <c r="HO1007" s="41"/>
      <c r="HP1007" s="41"/>
      <c r="HQ1007" s="41"/>
      <c r="HR1007" s="41"/>
      <c r="HS1007" s="41"/>
      <c r="HT1007" s="41"/>
      <c r="HU1007" s="41"/>
      <c r="HV1007" s="41"/>
      <c r="HW1007" s="41"/>
      <c r="HX1007" s="41"/>
      <c r="HY1007" s="41"/>
      <c r="HZ1007" s="41"/>
      <c r="IA1007" s="41"/>
      <c r="IB1007" s="41"/>
      <c r="IC1007" s="41"/>
      <c r="ID1007" s="41"/>
      <c r="IE1007" s="41"/>
      <c r="IF1007" s="41"/>
      <c r="IG1007" s="41"/>
      <c r="IH1007" s="41"/>
      <c r="II1007" s="41"/>
      <c r="IJ1007" s="41"/>
      <c r="IK1007" s="41"/>
      <c r="IL1007" s="41"/>
      <c r="IM1007" s="41"/>
      <c r="IN1007" s="41"/>
      <c r="IO1007" s="41"/>
      <c r="IP1007" s="41"/>
      <c r="IQ1007" s="41"/>
      <c r="IR1007" s="41"/>
      <c r="IS1007" s="41"/>
      <c r="IT1007" s="41"/>
      <c r="IU1007" s="41"/>
      <c r="IV1007" s="41"/>
      <c r="IW1007" s="41"/>
      <c r="IX1007" s="41"/>
      <c r="IY1007" s="41"/>
      <c r="IZ1007" s="41"/>
      <c r="JA1007" s="41"/>
      <c r="JB1007" s="41"/>
      <c r="JC1007" s="41"/>
      <c r="JD1007" s="41"/>
      <c r="JE1007" s="41"/>
      <c r="JF1007" s="41"/>
      <c r="JG1007" s="41"/>
      <c r="JH1007" s="41"/>
      <c r="JI1007" s="41"/>
      <c r="JJ1007" s="41"/>
      <c r="JK1007" s="41"/>
      <c r="JL1007" s="41"/>
      <c r="JM1007" s="41"/>
      <c r="JN1007" s="41"/>
      <c r="JO1007" s="41"/>
      <c r="JP1007" s="41"/>
      <c r="JQ1007" s="41"/>
      <c r="JR1007" s="41"/>
      <c r="JS1007" s="41"/>
      <c r="JT1007" s="41"/>
      <c r="JU1007" s="41"/>
      <c r="JV1007" s="41"/>
      <c r="JW1007" s="41"/>
      <c r="JX1007" s="41"/>
      <c r="JY1007" s="41"/>
      <c r="JZ1007" s="41"/>
      <c r="KA1007" s="41"/>
      <c r="KB1007" s="41"/>
      <c r="KC1007" s="41"/>
      <c r="KD1007" s="41"/>
      <c r="KE1007" s="41"/>
      <c r="KF1007" s="41"/>
      <c r="KG1007" s="41"/>
      <c r="KH1007" s="41"/>
      <c r="KI1007" s="41"/>
      <c r="KJ1007" s="41"/>
      <c r="KK1007" s="41"/>
      <c r="KL1007" s="41"/>
      <c r="KM1007" s="41"/>
      <c r="KN1007" s="41"/>
      <c r="KO1007" s="41"/>
      <c r="KP1007" s="41"/>
      <c r="KQ1007" s="41"/>
      <c r="KR1007" s="41"/>
      <c r="KS1007" s="41"/>
      <c r="KT1007" s="41"/>
      <c r="KU1007" s="41"/>
      <c r="KV1007" s="41"/>
      <c r="KW1007" s="41"/>
      <c r="KX1007" s="41"/>
      <c r="KY1007" s="41"/>
      <c r="KZ1007" s="41"/>
      <c r="LA1007" s="41"/>
      <c r="LB1007" s="41"/>
      <c r="LC1007" s="41"/>
      <c r="LD1007" s="41"/>
      <c r="LE1007" s="41"/>
      <c r="LF1007" s="41"/>
      <c r="LG1007" s="41"/>
      <c r="LH1007" s="41"/>
      <c r="LI1007" s="41"/>
      <c r="LJ1007" s="41"/>
      <c r="LK1007" s="41"/>
      <c r="LL1007" s="41"/>
      <c r="LM1007" s="41"/>
      <c r="LN1007" s="41"/>
      <c r="LO1007" s="41"/>
      <c r="LP1007" s="41"/>
      <c r="LQ1007" s="41"/>
      <c r="LR1007" s="41"/>
      <c r="LS1007" s="41"/>
      <c r="LT1007" s="41"/>
      <c r="LU1007" s="41"/>
      <c r="LV1007" s="41"/>
      <c r="LW1007" s="41"/>
      <c r="LX1007" s="41"/>
      <c r="LY1007" s="41"/>
      <c r="LZ1007" s="41"/>
      <c r="MA1007" s="41"/>
      <c r="MB1007" s="41"/>
      <c r="MC1007" s="41"/>
      <c r="MD1007" s="41"/>
      <c r="ME1007" s="41"/>
      <c r="MF1007" s="41"/>
      <c r="MG1007" s="41"/>
      <c r="MH1007" s="41"/>
      <c r="MI1007" s="41"/>
      <c r="MJ1007" s="41"/>
      <c r="MK1007" s="41"/>
      <c r="ML1007" s="41"/>
      <c r="MM1007" s="41"/>
      <c r="MN1007" s="41"/>
      <c r="MO1007" s="41"/>
      <c r="MP1007" s="41"/>
      <c r="MQ1007" s="41"/>
      <c r="MR1007" s="41"/>
      <c r="MS1007" s="41"/>
      <c r="MT1007" s="41"/>
      <c r="MU1007" s="41"/>
      <c r="MV1007" s="41"/>
      <c r="MW1007" s="41"/>
      <c r="MX1007" s="41"/>
      <c r="MY1007" s="41"/>
      <c r="MZ1007" s="41"/>
      <c r="NA1007" s="41"/>
      <c r="NB1007" s="41"/>
      <c r="NC1007" s="41"/>
      <c r="ND1007" s="41"/>
      <c r="NE1007" s="41"/>
      <c r="NF1007" s="41"/>
      <c r="NG1007" s="41"/>
      <c r="NH1007" s="41"/>
      <c r="NI1007" s="41"/>
      <c r="NJ1007" s="41"/>
      <c r="NK1007" s="41"/>
      <c r="NL1007" s="41"/>
      <c r="NM1007" s="41"/>
      <c r="NN1007" s="41"/>
      <c r="NO1007" s="41"/>
      <c r="NP1007" s="41"/>
      <c r="NQ1007" s="41"/>
      <c r="NR1007" s="41"/>
      <c r="NS1007" s="41"/>
      <c r="NT1007" s="41"/>
      <c r="NU1007" s="41"/>
      <c r="NV1007" s="41"/>
      <c r="NW1007" s="41"/>
      <c r="NX1007" s="41"/>
      <c r="NY1007" s="41"/>
      <c r="NZ1007" s="41"/>
      <c r="OA1007" s="41"/>
      <c r="OB1007" s="41"/>
      <c r="OC1007" s="41"/>
      <c r="OD1007" s="41"/>
      <c r="OE1007" s="41"/>
      <c r="OF1007" s="41"/>
      <c r="OG1007" s="41"/>
      <c r="OH1007" s="41"/>
      <c r="OI1007" s="41"/>
      <c r="OJ1007" s="41"/>
      <c r="OK1007" s="41"/>
      <c r="OL1007" s="41"/>
      <c r="OM1007" s="41"/>
      <c r="ON1007" s="41"/>
      <c r="OO1007" s="41"/>
      <c r="OP1007" s="41"/>
      <c r="OQ1007" s="41"/>
      <c r="OR1007" s="41"/>
      <c r="OS1007" s="41"/>
      <c r="OT1007" s="41"/>
      <c r="OU1007" s="41"/>
      <c r="OV1007" s="41"/>
      <c r="OW1007" s="41"/>
      <c r="OX1007" s="41"/>
      <c r="OY1007" s="41"/>
      <c r="OZ1007" s="41"/>
      <c r="PA1007" s="41"/>
      <c r="PB1007" s="41"/>
      <c r="PC1007" s="41"/>
      <c r="PD1007" s="41"/>
      <c r="PE1007" s="41"/>
      <c r="PF1007" s="41"/>
      <c r="PG1007" s="41"/>
      <c r="PH1007" s="41"/>
      <c r="PI1007" s="41"/>
      <c r="PJ1007" s="41"/>
      <c r="PK1007" s="41"/>
      <c r="PL1007" s="41"/>
      <c r="PM1007" s="41"/>
      <c r="PN1007" s="41"/>
      <c r="PO1007" s="41"/>
      <c r="PP1007" s="41"/>
      <c r="PQ1007" s="41"/>
      <c r="PR1007" s="41"/>
      <c r="PS1007" s="41"/>
      <c r="PT1007" s="41"/>
      <c r="PU1007" s="41"/>
      <c r="PV1007" s="41"/>
      <c r="PW1007" s="41"/>
      <c r="PX1007" s="41"/>
      <c r="PY1007" s="41"/>
      <c r="PZ1007" s="41"/>
      <c r="QA1007" s="41"/>
      <c r="QB1007" s="41"/>
      <c r="QC1007" s="41"/>
      <c r="QD1007" s="41"/>
      <c r="QE1007" s="41"/>
      <c r="QF1007" s="41"/>
      <c r="QG1007" s="41"/>
      <c r="QH1007" s="41"/>
      <c r="QI1007" s="41"/>
      <c r="QJ1007" s="41"/>
      <c r="QK1007" s="41"/>
      <c r="QL1007" s="41"/>
      <c r="QM1007" s="41"/>
      <c r="QN1007" s="41"/>
      <c r="QO1007" s="41"/>
      <c r="QP1007" s="41"/>
      <c r="QQ1007" s="41"/>
      <c r="QR1007" s="41"/>
      <c r="QS1007" s="41"/>
      <c r="QT1007" s="41"/>
      <c r="QU1007" s="41"/>
      <c r="QV1007" s="41"/>
      <c r="QW1007" s="41"/>
      <c r="QX1007" s="41"/>
      <c r="QY1007" s="41"/>
      <c r="QZ1007" s="41"/>
      <c r="RA1007" s="41"/>
      <c r="RB1007" s="41"/>
      <c r="RC1007" s="41"/>
      <c r="RD1007" s="41"/>
      <c r="RE1007" s="41"/>
      <c r="RF1007" s="41"/>
      <c r="RG1007" s="41"/>
      <c r="RH1007" s="41"/>
      <c r="RI1007" s="41"/>
      <c r="RJ1007" s="41"/>
      <c r="RK1007" s="41"/>
      <c r="RL1007" s="41"/>
      <c r="RM1007" s="41"/>
      <c r="RN1007" s="41"/>
      <c r="RO1007" s="41"/>
      <c r="RP1007" s="41"/>
      <c r="RQ1007" s="41"/>
      <c r="RR1007" s="41"/>
      <c r="RS1007" s="41"/>
      <c r="RT1007" s="41"/>
      <c r="RU1007" s="41"/>
      <c r="RV1007" s="41"/>
      <c r="RW1007" s="41"/>
      <c r="RX1007" s="41"/>
      <c r="RY1007" s="41"/>
      <c r="RZ1007" s="41"/>
      <c r="SA1007" s="41"/>
      <c r="SB1007" s="41"/>
      <c r="SC1007" s="41"/>
      <c r="SD1007" s="41"/>
      <c r="SE1007" s="41"/>
      <c r="SF1007" s="41"/>
      <c r="SG1007" s="41"/>
      <c r="SH1007" s="41"/>
      <c r="SI1007" s="41"/>
      <c r="SJ1007" s="41"/>
      <c r="SK1007" s="41"/>
      <c r="SL1007" s="41"/>
      <c r="SM1007" s="41"/>
      <c r="SN1007" s="41"/>
      <c r="SO1007" s="41"/>
      <c r="SP1007" s="41"/>
      <c r="SQ1007" s="41"/>
      <c r="SR1007" s="41"/>
      <c r="SS1007" s="41"/>
      <c r="ST1007" s="41"/>
      <c r="SU1007" s="41"/>
      <c r="SV1007" s="41"/>
      <c r="SW1007" s="41"/>
      <c r="SX1007" s="41"/>
      <c r="SY1007" s="41"/>
      <c r="SZ1007" s="41"/>
      <c r="TA1007" s="41"/>
      <c r="TB1007" s="41"/>
      <c r="TC1007" s="41"/>
      <c r="TD1007" s="41"/>
      <c r="TE1007" s="41"/>
      <c r="TF1007" s="41"/>
      <c r="TG1007" s="41"/>
      <c r="TH1007" s="41"/>
      <c r="TI1007" s="41"/>
      <c r="TJ1007" s="41"/>
      <c r="TK1007" s="41"/>
      <c r="TL1007" s="41"/>
      <c r="TM1007" s="41"/>
      <c r="TN1007" s="41"/>
      <c r="TO1007" s="41"/>
      <c r="TP1007" s="41"/>
      <c r="TQ1007" s="41"/>
      <c r="TR1007" s="41"/>
      <c r="TS1007" s="41"/>
      <c r="TT1007" s="41"/>
      <c r="TU1007" s="41"/>
      <c r="TV1007" s="41"/>
      <c r="TW1007" s="41"/>
      <c r="TX1007" s="41"/>
      <c r="TY1007" s="41"/>
      <c r="TZ1007" s="41"/>
      <c r="UA1007" s="41"/>
      <c r="UB1007" s="41"/>
      <c r="UC1007" s="41"/>
      <c r="UD1007" s="41"/>
      <c r="UE1007" s="41"/>
      <c r="UF1007" s="41"/>
      <c r="UG1007" s="41"/>
      <c r="UH1007" s="41"/>
      <c r="UI1007" s="41"/>
      <c r="UJ1007" s="41"/>
      <c r="UK1007" s="41"/>
      <c r="UL1007" s="41"/>
      <c r="UM1007" s="41"/>
      <c r="UN1007" s="41"/>
      <c r="UO1007" s="41"/>
      <c r="UP1007" s="41"/>
      <c r="UQ1007" s="41"/>
      <c r="UR1007" s="41"/>
      <c r="US1007" s="41"/>
      <c r="UT1007" s="41"/>
      <c r="UU1007" s="41"/>
      <c r="UV1007" s="41"/>
      <c r="UW1007" s="41"/>
      <c r="UX1007" s="41"/>
      <c r="UY1007" s="41"/>
      <c r="UZ1007" s="41"/>
      <c r="VA1007" s="41"/>
      <c r="VB1007" s="41"/>
      <c r="VC1007" s="41"/>
      <c r="VD1007" s="41"/>
      <c r="VE1007" s="41"/>
      <c r="VF1007" s="41"/>
      <c r="VG1007" s="41"/>
      <c r="VH1007" s="41"/>
      <c r="VI1007" s="41"/>
      <c r="VJ1007" s="41"/>
      <c r="VK1007" s="41"/>
      <c r="VL1007" s="41"/>
      <c r="VM1007" s="41"/>
      <c r="VN1007" s="41"/>
      <c r="VO1007" s="41"/>
      <c r="VP1007" s="41"/>
      <c r="VQ1007" s="41"/>
      <c r="VR1007" s="41"/>
      <c r="VS1007" s="41"/>
      <c r="VT1007" s="41"/>
      <c r="VU1007" s="41"/>
      <c r="VV1007" s="41"/>
      <c r="VW1007" s="41"/>
      <c r="VX1007" s="41"/>
      <c r="VY1007" s="41"/>
      <c r="VZ1007" s="41"/>
      <c r="WA1007" s="41"/>
      <c r="WB1007" s="41"/>
      <c r="WC1007" s="41"/>
      <c r="WD1007" s="41"/>
      <c r="WE1007" s="41"/>
      <c r="WF1007" s="41"/>
      <c r="WG1007" s="41"/>
      <c r="WH1007" s="41"/>
      <c r="WI1007" s="41"/>
      <c r="WJ1007" s="41"/>
      <c r="WK1007" s="41"/>
      <c r="WL1007" s="41"/>
      <c r="WM1007" s="41"/>
      <c r="WN1007" s="41"/>
      <c r="WO1007" s="41"/>
      <c r="WP1007" s="41"/>
      <c r="WQ1007" s="41"/>
      <c r="WR1007" s="41"/>
      <c r="WS1007" s="41"/>
      <c r="WT1007" s="41"/>
      <c r="WU1007" s="41"/>
      <c r="WV1007" s="41"/>
      <c r="WW1007" s="41"/>
      <c r="WX1007" s="41"/>
      <c r="WY1007" s="41"/>
      <c r="WZ1007" s="41"/>
      <c r="XA1007" s="41"/>
      <c r="XB1007" s="41"/>
      <c r="XC1007" s="41"/>
      <c r="XD1007" s="41"/>
      <c r="XE1007" s="41"/>
      <c r="XF1007" s="41"/>
      <c r="XG1007" s="41"/>
      <c r="XH1007" s="41"/>
      <c r="XI1007" s="41"/>
      <c r="XJ1007" s="41"/>
      <c r="XK1007" s="41"/>
      <c r="XL1007" s="41"/>
      <c r="XM1007" s="41"/>
      <c r="XN1007" s="41"/>
      <c r="XO1007" s="41"/>
      <c r="XP1007" s="41"/>
      <c r="XQ1007" s="41"/>
      <c r="XR1007" s="41"/>
      <c r="XS1007" s="41"/>
      <c r="XT1007" s="41"/>
      <c r="XU1007" s="41"/>
      <c r="XV1007" s="41"/>
      <c r="XW1007" s="41"/>
      <c r="XX1007" s="41"/>
      <c r="XY1007" s="41"/>
      <c r="XZ1007" s="41"/>
      <c r="YA1007" s="41"/>
      <c r="YB1007" s="41"/>
      <c r="YC1007" s="41"/>
      <c r="YD1007" s="41"/>
      <c r="YE1007" s="41"/>
      <c r="YF1007" s="41"/>
      <c r="YG1007" s="41"/>
      <c r="YH1007" s="41"/>
      <c r="YI1007" s="41"/>
      <c r="YJ1007" s="41"/>
      <c r="YK1007" s="41"/>
      <c r="YL1007" s="41"/>
      <c r="YM1007" s="41"/>
      <c r="YN1007" s="41"/>
      <c r="YO1007" s="41"/>
      <c r="YP1007" s="41"/>
      <c r="YQ1007" s="41"/>
      <c r="YR1007" s="41"/>
      <c r="YS1007" s="41"/>
      <c r="YT1007" s="41"/>
      <c r="YU1007" s="41"/>
      <c r="YV1007" s="41"/>
      <c r="YW1007" s="41"/>
      <c r="YX1007" s="41"/>
      <c r="YY1007" s="41"/>
      <c r="YZ1007" s="41"/>
      <c r="ZA1007" s="41"/>
      <c r="ZB1007" s="41"/>
      <c r="ZC1007" s="41"/>
      <c r="ZD1007" s="41"/>
      <c r="ZE1007" s="41"/>
      <c r="ZF1007" s="41"/>
      <c r="ZG1007" s="41"/>
      <c r="ZH1007" s="41"/>
      <c r="ZI1007" s="41"/>
      <c r="ZJ1007" s="41"/>
      <c r="ZK1007" s="41"/>
      <c r="ZL1007" s="41"/>
      <c r="ZM1007" s="41"/>
      <c r="ZN1007" s="41"/>
      <c r="ZO1007" s="41"/>
      <c r="ZP1007" s="41"/>
      <c r="ZQ1007" s="41"/>
      <c r="ZR1007" s="41"/>
      <c r="ZS1007" s="41"/>
      <c r="ZT1007" s="41"/>
      <c r="ZU1007" s="41"/>
      <c r="ZV1007" s="41"/>
      <c r="ZW1007" s="41"/>
      <c r="ZX1007" s="41"/>
      <c r="ZY1007" s="41"/>
      <c r="ZZ1007" s="41"/>
      <c r="AAA1007" s="41"/>
      <c r="AAB1007" s="41"/>
      <c r="AAC1007" s="41"/>
      <c r="AAD1007" s="41"/>
      <c r="AAE1007" s="41"/>
      <c r="AAF1007" s="41"/>
      <c r="AAG1007" s="41"/>
      <c r="AAH1007" s="41"/>
      <c r="AAI1007" s="41"/>
      <c r="AAJ1007" s="41"/>
      <c r="AAK1007" s="41"/>
      <c r="AAL1007" s="41"/>
      <c r="AAM1007" s="41"/>
      <c r="AAN1007" s="41"/>
      <c r="AAO1007" s="41"/>
      <c r="AAP1007" s="41"/>
      <c r="AAQ1007" s="41"/>
      <c r="AAR1007" s="41"/>
      <c r="AAS1007" s="41"/>
      <c r="AAT1007" s="41"/>
      <c r="AAU1007" s="41"/>
      <c r="AAV1007" s="41"/>
      <c r="AAW1007" s="41"/>
      <c r="AAX1007" s="41"/>
      <c r="AAY1007" s="41"/>
      <c r="AAZ1007" s="41"/>
      <c r="ABA1007" s="41"/>
      <c r="ABB1007" s="41"/>
      <c r="ABC1007" s="41"/>
      <c r="ABD1007" s="41"/>
      <c r="ABE1007" s="41"/>
      <c r="ABF1007" s="41"/>
      <c r="ABG1007" s="41"/>
      <c r="ABH1007" s="41"/>
      <c r="ABI1007" s="41"/>
      <c r="ABJ1007" s="41"/>
      <c r="ABK1007" s="41"/>
      <c r="ABL1007" s="41"/>
      <c r="ABM1007" s="41"/>
      <c r="ABN1007" s="41"/>
      <c r="ABO1007" s="41"/>
      <c r="ABP1007" s="41"/>
      <c r="ABQ1007" s="41"/>
      <c r="ABR1007" s="41"/>
      <c r="ABS1007" s="41"/>
      <c r="ABT1007" s="41"/>
      <c r="ABU1007" s="41"/>
      <c r="ABV1007" s="41"/>
      <c r="ABW1007" s="41"/>
      <c r="ABX1007" s="41"/>
      <c r="ABY1007" s="41"/>
      <c r="ABZ1007" s="41"/>
      <c r="ACA1007" s="41"/>
      <c r="ACB1007" s="41"/>
      <c r="ACC1007" s="41"/>
      <c r="ACD1007" s="41"/>
      <c r="ACE1007" s="41"/>
      <c r="ACF1007" s="41"/>
      <c r="ACG1007" s="41"/>
      <c r="ACH1007" s="41"/>
      <c r="ACI1007" s="41"/>
      <c r="ACJ1007" s="41"/>
      <c r="ACK1007" s="41"/>
      <c r="ACL1007" s="41"/>
      <c r="ACM1007" s="41"/>
      <c r="ACN1007" s="41"/>
      <c r="ACO1007" s="41"/>
      <c r="ACP1007" s="41"/>
      <c r="ACQ1007" s="41"/>
      <c r="ACR1007" s="41"/>
      <c r="ACS1007" s="41"/>
      <c r="ACT1007" s="41"/>
      <c r="ACU1007" s="41"/>
      <c r="ACV1007" s="41"/>
      <c r="ACW1007" s="41"/>
      <c r="ACX1007" s="41"/>
      <c r="ACY1007" s="41"/>
      <c r="ACZ1007" s="41"/>
      <c r="ADA1007" s="41"/>
      <c r="ADB1007" s="41"/>
      <c r="ADC1007" s="41"/>
      <c r="ADD1007" s="41"/>
      <c r="ADE1007" s="41"/>
      <c r="ADF1007" s="41"/>
      <c r="ADG1007" s="41"/>
      <c r="ADH1007" s="41"/>
      <c r="ADI1007" s="41"/>
      <c r="ADJ1007" s="41"/>
      <c r="ADK1007" s="41"/>
      <c r="ADL1007" s="41"/>
      <c r="ADM1007" s="41"/>
      <c r="ADN1007" s="41"/>
      <c r="ADO1007" s="41"/>
      <c r="ADP1007" s="41"/>
      <c r="ADQ1007" s="41"/>
      <c r="ADR1007" s="41"/>
      <c r="ADS1007" s="41"/>
      <c r="ADT1007" s="41"/>
      <c r="ADU1007" s="41"/>
      <c r="ADV1007" s="41"/>
      <c r="ADW1007" s="41"/>
      <c r="ADX1007" s="41"/>
      <c r="ADY1007" s="41"/>
      <c r="ADZ1007" s="41"/>
      <c r="AEA1007" s="41"/>
      <c r="AEB1007" s="41"/>
      <c r="AEC1007" s="41"/>
      <c r="AED1007" s="41"/>
      <c r="AEE1007" s="41"/>
      <c r="AEF1007" s="41"/>
      <c r="AEG1007" s="41"/>
      <c r="AEH1007" s="41"/>
      <c r="AEI1007" s="41"/>
      <c r="AEJ1007" s="41"/>
      <c r="AEK1007" s="41"/>
      <c r="AEL1007" s="41"/>
      <c r="AEM1007" s="41"/>
      <c r="AEN1007" s="41"/>
      <c r="AEO1007" s="41"/>
      <c r="AEP1007" s="41"/>
      <c r="AEQ1007" s="41"/>
      <c r="AER1007" s="41"/>
      <c r="AES1007" s="41"/>
      <c r="AET1007" s="41"/>
      <c r="AEU1007" s="41"/>
      <c r="AEV1007" s="41"/>
      <c r="AEW1007" s="41"/>
      <c r="AEX1007" s="41"/>
      <c r="AEY1007" s="41"/>
      <c r="AEZ1007" s="41"/>
      <c r="AFA1007" s="41"/>
      <c r="AFB1007" s="41"/>
      <c r="AFC1007" s="41"/>
      <c r="AFD1007" s="41"/>
      <c r="AFE1007" s="41"/>
      <c r="AFF1007" s="41"/>
      <c r="AFG1007" s="41"/>
      <c r="AFH1007" s="41"/>
      <c r="AFI1007" s="41"/>
      <c r="AFJ1007" s="41"/>
      <c r="AFK1007" s="41"/>
      <c r="AFL1007" s="41"/>
      <c r="AFM1007" s="41"/>
      <c r="AFN1007" s="41"/>
      <c r="AFO1007" s="41"/>
      <c r="AFP1007" s="41"/>
      <c r="AFQ1007" s="41"/>
      <c r="AFR1007" s="41"/>
      <c r="AFS1007" s="41"/>
      <c r="AFT1007" s="41"/>
      <c r="AFU1007" s="41"/>
      <c r="AFV1007" s="41"/>
      <c r="AFW1007" s="41"/>
      <c r="AFX1007" s="41"/>
      <c r="AFY1007" s="41"/>
      <c r="AFZ1007" s="41"/>
      <c r="AGA1007" s="41"/>
      <c r="AGB1007" s="41"/>
      <c r="AGC1007" s="41"/>
      <c r="AGD1007" s="41"/>
      <c r="AGE1007" s="41"/>
      <c r="AGF1007" s="41"/>
      <c r="AGG1007" s="41"/>
      <c r="AGH1007" s="41"/>
      <c r="AGI1007" s="41"/>
      <c r="AGJ1007" s="41"/>
      <c r="AGK1007" s="41"/>
      <c r="AGL1007" s="41"/>
      <c r="AGM1007" s="41"/>
      <c r="AGN1007" s="41"/>
      <c r="AGO1007" s="41"/>
      <c r="AGP1007" s="41"/>
      <c r="AGQ1007" s="41"/>
      <c r="AGR1007" s="41"/>
      <c r="AGS1007" s="41"/>
      <c r="AGT1007" s="41"/>
      <c r="AGU1007" s="41"/>
      <c r="AGV1007" s="41"/>
      <c r="AGW1007" s="41"/>
      <c r="AGX1007" s="41"/>
      <c r="AGY1007" s="41"/>
      <c r="AGZ1007" s="41"/>
      <c r="AHA1007" s="41"/>
      <c r="AHB1007" s="41"/>
      <c r="AHC1007" s="41"/>
      <c r="AHD1007" s="41"/>
      <c r="AHE1007" s="41"/>
      <c r="AHF1007" s="41"/>
      <c r="AHG1007" s="41"/>
      <c r="AHH1007" s="41"/>
      <c r="AHI1007" s="41"/>
      <c r="AHJ1007" s="41"/>
      <c r="AHK1007" s="41"/>
      <c r="AHL1007" s="41"/>
      <c r="AHM1007" s="41"/>
      <c r="AHN1007" s="41"/>
      <c r="AHO1007" s="41"/>
      <c r="AHP1007" s="41"/>
      <c r="AHQ1007" s="41"/>
      <c r="AHR1007" s="41"/>
      <c r="AHS1007" s="41"/>
      <c r="AHT1007" s="41"/>
      <c r="AHU1007" s="41"/>
      <c r="AHV1007" s="41"/>
      <c r="AHW1007" s="41"/>
      <c r="AHX1007" s="41"/>
      <c r="AHY1007" s="41"/>
      <c r="AHZ1007" s="41"/>
      <c r="AIA1007" s="41"/>
      <c r="AIB1007" s="41"/>
      <c r="AIC1007" s="41"/>
      <c r="AID1007" s="41"/>
      <c r="AIE1007" s="41"/>
      <c r="AIF1007" s="41"/>
      <c r="AIG1007" s="41"/>
      <c r="AIH1007" s="41"/>
      <c r="AII1007" s="41"/>
      <c r="AIJ1007" s="41"/>
      <c r="AIK1007" s="41"/>
      <c r="AIL1007" s="41"/>
      <c r="AIM1007" s="41"/>
      <c r="AIN1007" s="41"/>
      <c r="AIO1007" s="41"/>
      <c r="AIP1007" s="41"/>
      <c r="AIQ1007" s="41"/>
      <c r="AIR1007" s="41"/>
      <c r="AIS1007" s="41"/>
      <c r="AIT1007" s="41"/>
      <c r="AIU1007" s="41"/>
      <c r="AIV1007" s="41"/>
      <c r="AIW1007" s="41"/>
      <c r="AIX1007" s="41"/>
      <c r="AIY1007" s="41"/>
      <c r="AIZ1007" s="41"/>
      <c r="AJA1007" s="41"/>
      <c r="AJB1007" s="41"/>
      <c r="AJC1007" s="41"/>
      <c r="AJD1007" s="41"/>
      <c r="AJE1007" s="41"/>
      <c r="AJF1007" s="41"/>
      <c r="AJG1007" s="41"/>
      <c r="AJH1007" s="41"/>
      <c r="AJI1007" s="41"/>
      <c r="AJJ1007" s="41"/>
      <c r="AJK1007" s="41"/>
      <c r="AJL1007" s="41"/>
      <c r="AJM1007" s="41"/>
      <c r="AJN1007" s="41"/>
      <c r="AJO1007" s="41"/>
      <c r="AJP1007" s="41"/>
      <c r="AJQ1007" s="41"/>
      <c r="AJR1007" s="41"/>
      <c r="AJS1007" s="41"/>
      <c r="AJT1007" s="41"/>
      <c r="AJU1007" s="41"/>
      <c r="AJV1007" s="41"/>
      <c r="AJW1007" s="41"/>
      <c r="AJX1007" s="41"/>
      <c r="AJY1007" s="41"/>
      <c r="AJZ1007" s="41"/>
      <c r="AKA1007" s="41"/>
      <c r="AKB1007" s="41"/>
      <c r="AKC1007" s="41"/>
      <c r="AKD1007" s="41"/>
      <c r="AKE1007" s="41"/>
      <c r="AKF1007" s="41"/>
      <c r="AKG1007" s="41"/>
      <c r="AKH1007" s="41"/>
      <c r="AKI1007" s="41"/>
      <c r="AKJ1007" s="41"/>
      <c r="AKK1007" s="41"/>
      <c r="AKL1007" s="41"/>
      <c r="AKM1007" s="41"/>
      <c r="AKN1007" s="41"/>
      <c r="AKO1007" s="41"/>
      <c r="AKP1007" s="41"/>
      <c r="AKQ1007" s="41"/>
      <c r="AKR1007" s="41"/>
      <c r="AKS1007" s="41"/>
      <c r="AKT1007" s="41"/>
      <c r="AKU1007" s="41"/>
      <c r="AKV1007" s="41"/>
      <c r="AKW1007" s="41"/>
      <c r="AKX1007" s="41"/>
      <c r="AKY1007" s="41"/>
      <c r="AKZ1007" s="41"/>
      <c r="ALA1007" s="41"/>
      <c r="ALB1007" s="41"/>
      <c r="ALC1007" s="41"/>
      <c r="ALD1007" s="41"/>
      <c r="ALE1007" s="41"/>
      <c r="ALF1007" s="41"/>
      <c r="ALG1007" s="41"/>
      <c r="ALH1007" s="41"/>
      <c r="ALI1007" s="41"/>
      <c r="ALJ1007" s="41"/>
      <c r="ALK1007" s="41"/>
      <c r="ALL1007" s="41"/>
      <c r="ALM1007" s="41"/>
      <c r="ALN1007" s="41"/>
      <c r="ALO1007" s="41"/>
      <c r="ALP1007" s="41"/>
      <c r="ALQ1007" s="41"/>
      <c r="ALR1007" s="41"/>
      <c r="ALS1007" s="41"/>
      <c r="ALT1007" s="41"/>
      <c r="ALU1007" s="41"/>
      <c r="ALV1007" s="41"/>
      <c r="ALW1007" s="41"/>
      <c r="ALX1007" s="41"/>
      <c r="ALY1007" s="41"/>
      <c r="ALZ1007" s="41"/>
      <c r="AMA1007" s="41"/>
      <c r="AMB1007" s="41"/>
      <c r="AMC1007" s="41"/>
      <c r="AMD1007" s="41"/>
      <c r="AME1007" s="41"/>
      <c r="AMF1007" s="41"/>
      <c r="AMG1007" s="41"/>
      <c r="AMH1007" s="41"/>
      <c r="AMI1007" s="41"/>
      <c r="AMJ1007" s="41"/>
      <c r="AMK1007" s="41"/>
      <c r="AML1007" s="41"/>
      <c r="AMM1007" s="41"/>
      <c r="AMN1007" s="41"/>
      <c r="AMO1007" s="41"/>
      <c r="AMP1007" s="41"/>
      <c r="AMQ1007" s="41"/>
      <c r="AMR1007" s="41"/>
      <c r="AMS1007" s="41"/>
      <c r="AMT1007" s="41"/>
      <c r="AMU1007" s="41"/>
      <c r="AMV1007" s="41"/>
      <c r="AMW1007" s="41"/>
      <c r="AMX1007" s="41"/>
      <c r="AMY1007" s="41"/>
      <c r="AMZ1007" s="41"/>
      <c r="ANA1007" s="41"/>
      <c r="ANB1007" s="41"/>
      <c r="ANC1007" s="41"/>
      <c r="AND1007" s="41"/>
      <c r="ANE1007" s="41"/>
      <c r="ANF1007" s="41"/>
      <c r="ANG1007" s="41"/>
      <c r="ANH1007" s="41"/>
      <c r="ANI1007" s="41"/>
      <c r="ANJ1007" s="41"/>
      <c r="ANK1007" s="41"/>
      <c r="ANL1007" s="41"/>
      <c r="ANM1007" s="41"/>
      <c r="ANN1007" s="41"/>
      <c r="ANO1007" s="41"/>
      <c r="ANP1007" s="41"/>
      <c r="ANQ1007" s="41"/>
      <c r="ANR1007" s="41"/>
      <c r="ANS1007" s="41"/>
      <c r="ANT1007" s="41"/>
      <c r="ANU1007" s="41"/>
      <c r="ANV1007" s="41"/>
      <c r="ANW1007" s="41"/>
      <c r="ANX1007" s="41"/>
      <c r="ANY1007" s="41"/>
      <c r="ANZ1007" s="41"/>
      <c r="AOA1007" s="41"/>
      <c r="AOB1007" s="41"/>
      <c r="AOC1007" s="41"/>
      <c r="AOD1007" s="41"/>
      <c r="AOE1007" s="41"/>
      <c r="AOF1007" s="41"/>
      <c r="AOG1007" s="41"/>
      <c r="AOH1007" s="41"/>
      <c r="AOI1007" s="41"/>
      <c r="AOJ1007" s="41"/>
      <c r="AOK1007" s="41"/>
      <c r="AOL1007" s="41"/>
      <c r="AOM1007" s="41"/>
      <c r="AON1007" s="41"/>
      <c r="AOO1007" s="41"/>
      <c r="AOP1007" s="41"/>
      <c r="AOQ1007" s="41"/>
      <c r="AOR1007" s="41"/>
      <c r="AOS1007" s="41"/>
      <c r="AOT1007" s="41"/>
      <c r="AOU1007" s="41"/>
      <c r="AOV1007" s="41"/>
      <c r="AOW1007" s="41"/>
      <c r="AOX1007" s="41"/>
      <c r="AOY1007" s="41"/>
      <c r="AOZ1007" s="41"/>
      <c r="APA1007" s="41"/>
      <c r="APB1007" s="41"/>
      <c r="APC1007" s="41"/>
      <c r="APD1007" s="41"/>
      <c r="APE1007" s="41"/>
      <c r="APF1007" s="41"/>
      <c r="APG1007" s="41"/>
      <c r="APH1007" s="41"/>
      <c r="API1007" s="41"/>
      <c r="APJ1007" s="41"/>
      <c r="APK1007" s="41"/>
      <c r="APL1007" s="41"/>
      <c r="APM1007" s="41"/>
      <c r="APN1007" s="41"/>
      <c r="APO1007" s="41"/>
      <c r="APP1007" s="41"/>
      <c r="APQ1007" s="41"/>
      <c r="APR1007" s="41"/>
      <c r="APS1007" s="41"/>
      <c r="APT1007" s="41"/>
      <c r="APU1007" s="41"/>
      <c r="APV1007" s="41"/>
      <c r="APW1007" s="41"/>
      <c r="APX1007" s="41"/>
      <c r="APY1007" s="41"/>
      <c r="APZ1007" s="41"/>
      <c r="AQA1007" s="41"/>
      <c r="AQB1007" s="41"/>
      <c r="AQC1007" s="41"/>
      <c r="AQD1007" s="41"/>
      <c r="AQE1007" s="41"/>
      <c r="AQF1007" s="41"/>
      <c r="AQG1007" s="41"/>
      <c r="AQH1007" s="41"/>
      <c r="AQI1007" s="41"/>
      <c r="AQJ1007" s="41"/>
      <c r="AQK1007" s="41"/>
      <c r="AQL1007" s="41"/>
      <c r="AQM1007" s="41"/>
      <c r="AQN1007" s="41"/>
      <c r="AQO1007" s="41"/>
      <c r="AQP1007" s="41"/>
      <c r="AQQ1007" s="41"/>
      <c r="AQR1007" s="41"/>
      <c r="AQS1007" s="41"/>
      <c r="AQT1007" s="41"/>
      <c r="AQU1007" s="41"/>
      <c r="AQV1007" s="41"/>
      <c r="AQW1007" s="41"/>
      <c r="AQX1007" s="41"/>
      <c r="AQY1007" s="41"/>
      <c r="AQZ1007" s="41"/>
      <c r="ARA1007" s="41"/>
      <c r="ARB1007" s="41"/>
      <c r="ARC1007" s="41"/>
      <c r="ARD1007" s="41"/>
      <c r="ARE1007" s="41"/>
      <c r="ARF1007" s="41"/>
      <c r="ARG1007" s="41"/>
      <c r="ARH1007" s="41"/>
      <c r="ARI1007" s="41"/>
      <c r="ARJ1007" s="41"/>
      <c r="ARK1007" s="41"/>
      <c r="ARL1007" s="41"/>
      <c r="ARM1007" s="41"/>
      <c r="ARN1007" s="41"/>
      <c r="ARO1007" s="41"/>
      <c r="ARP1007" s="41"/>
      <c r="ARQ1007" s="41"/>
      <c r="ARR1007" s="41"/>
      <c r="ARS1007" s="41"/>
      <c r="ART1007" s="41"/>
      <c r="ARU1007" s="41"/>
      <c r="ARV1007" s="41"/>
      <c r="ARW1007" s="41"/>
      <c r="ARX1007" s="41"/>
      <c r="ARY1007" s="41"/>
      <c r="ARZ1007" s="41"/>
      <c r="ASA1007" s="41"/>
      <c r="ASB1007" s="41"/>
      <c r="ASC1007" s="41"/>
      <c r="ASD1007" s="41"/>
      <c r="ASE1007" s="41"/>
      <c r="ASF1007" s="41"/>
      <c r="ASG1007" s="41"/>
      <c r="ASH1007" s="41"/>
      <c r="ASI1007" s="41"/>
      <c r="ASJ1007" s="41"/>
      <c r="ASK1007" s="41"/>
      <c r="ASL1007" s="41"/>
      <c r="ASM1007" s="41"/>
      <c r="ASN1007" s="41"/>
      <c r="ASO1007" s="41"/>
      <c r="ASP1007" s="41"/>
      <c r="ASQ1007" s="41"/>
      <c r="ASR1007" s="41"/>
      <c r="ASS1007" s="41"/>
      <c r="AST1007" s="41"/>
      <c r="ASU1007" s="41"/>
      <c r="ASV1007" s="41"/>
      <c r="ASW1007" s="41"/>
      <c r="ASX1007" s="41"/>
      <c r="ASY1007" s="41"/>
      <c r="ASZ1007" s="41"/>
      <c r="ATA1007" s="41"/>
      <c r="ATB1007" s="41"/>
      <c r="ATC1007" s="41"/>
      <c r="ATD1007" s="41"/>
      <c r="ATE1007" s="41"/>
      <c r="ATF1007" s="41"/>
      <c r="ATG1007" s="41"/>
      <c r="ATH1007" s="41"/>
      <c r="ATI1007" s="41"/>
      <c r="ATJ1007" s="41"/>
      <c r="ATK1007" s="41"/>
      <c r="ATL1007" s="41"/>
      <c r="ATM1007" s="41"/>
      <c r="ATN1007" s="41"/>
      <c r="ATO1007" s="41"/>
      <c r="ATP1007" s="41"/>
      <c r="ATQ1007" s="41"/>
      <c r="ATR1007" s="41"/>
      <c r="ATS1007" s="41"/>
      <c r="ATT1007" s="41"/>
      <c r="ATU1007" s="41"/>
      <c r="ATV1007" s="41"/>
      <c r="ATW1007" s="41"/>
      <c r="ATX1007" s="41"/>
      <c r="ATY1007" s="41"/>
      <c r="ATZ1007" s="41"/>
      <c r="AUA1007" s="41"/>
      <c r="AUB1007" s="41"/>
      <c r="AUC1007" s="41"/>
      <c r="AUD1007" s="41"/>
      <c r="AUE1007" s="41"/>
      <c r="AUF1007" s="41"/>
      <c r="AUG1007" s="41"/>
      <c r="AUH1007" s="41"/>
      <c r="AUI1007" s="41"/>
      <c r="AUJ1007" s="41"/>
      <c r="AUK1007" s="41"/>
      <c r="AUL1007" s="41"/>
      <c r="AUM1007" s="41"/>
      <c r="AUN1007" s="41"/>
      <c r="AUO1007" s="41"/>
      <c r="AUP1007" s="41"/>
      <c r="AUQ1007" s="41"/>
      <c r="AUR1007" s="41"/>
      <c r="AUS1007" s="41"/>
      <c r="AUT1007" s="41"/>
      <c r="AUU1007" s="41"/>
      <c r="AUV1007" s="41"/>
      <c r="AUW1007" s="41"/>
      <c r="AUX1007" s="41"/>
      <c r="AUY1007" s="41"/>
      <c r="AUZ1007" s="41"/>
      <c r="AVA1007" s="41"/>
      <c r="AVB1007" s="41"/>
      <c r="AVC1007" s="41"/>
      <c r="AVD1007" s="41"/>
      <c r="AVE1007" s="41"/>
      <c r="AVF1007" s="41"/>
      <c r="AVG1007" s="41"/>
      <c r="AVH1007" s="41"/>
      <c r="AVI1007" s="41"/>
      <c r="AVJ1007" s="41"/>
      <c r="AVK1007" s="41"/>
      <c r="AVL1007" s="41"/>
      <c r="AVM1007" s="41"/>
      <c r="AVN1007" s="41"/>
      <c r="AVO1007" s="41"/>
      <c r="AVP1007" s="41"/>
      <c r="AVQ1007" s="41"/>
      <c r="AVR1007" s="41"/>
      <c r="AVS1007" s="41"/>
      <c r="AVT1007" s="41"/>
      <c r="AVU1007" s="41"/>
      <c r="AVV1007" s="41"/>
      <c r="AVW1007" s="41"/>
      <c r="AVX1007" s="41"/>
      <c r="AVY1007" s="41"/>
      <c r="AVZ1007" s="41"/>
      <c r="AWA1007" s="41"/>
      <c r="AWB1007" s="41"/>
      <c r="AWC1007" s="41"/>
      <c r="AWD1007" s="41"/>
      <c r="AWE1007" s="41"/>
      <c r="AWF1007" s="41"/>
      <c r="AWG1007" s="41"/>
      <c r="AWH1007" s="41"/>
      <c r="AWI1007" s="41"/>
      <c r="AWJ1007" s="41"/>
      <c r="AWK1007" s="41"/>
      <c r="AWL1007" s="41"/>
      <c r="AWM1007" s="41"/>
      <c r="AWN1007" s="41"/>
      <c r="AWO1007" s="41"/>
      <c r="AWP1007" s="41"/>
      <c r="AWQ1007" s="41"/>
      <c r="AWR1007" s="41"/>
      <c r="AWS1007" s="41"/>
      <c r="AWT1007" s="41"/>
      <c r="AWU1007" s="41"/>
      <c r="AWV1007" s="41"/>
      <c r="AWW1007" s="41"/>
      <c r="AWX1007" s="41"/>
      <c r="AWY1007" s="41"/>
      <c r="AWZ1007" s="41"/>
      <c r="AXA1007" s="41"/>
      <c r="AXB1007" s="41"/>
      <c r="AXC1007" s="41"/>
      <c r="AXD1007" s="41"/>
      <c r="AXE1007" s="41"/>
      <c r="AXF1007" s="41"/>
      <c r="AXG1007" s="41"/>
      <c r="AXH1007" s="41"/>
      <c r="AXI1007" s="41"/>
      <c r="AXJ1007" s="41"/>
      <c r="AXK1007" s="41"/>
      <c r="AXL1007" s="41"/>
      <c r="AXM1007" s="41"/>
      <c r="AXN1007" s="41"/>
      <c r="AXO1007" s="41"/>
      <c r="AXP1007" s="41"/>
      <c r="AXQ1007" s="41"/>
      <c r="AXR1007" s="41"/>
      <c r="AXS1007" s="41"/>
      <c r="AXT1007" s="41"/>
      <c r="AXU1007" s="41"/>
      <c r="AXV1007" s="41"/>
      <c r="AXW1007" s="41"/>
      <c r="AXX1007" s="41"/>
      <c r="AXY1007" s="41"/>
      <c r="AXZ1007" s="41"/>
      <c r="AYA1007" s="41"/>
      <c r="AYB1007" s="41"/>
      <c r="AYC1007" s="41"/>
      <c r="AYD1007" s="41"/>
      <c r="AYE1007" s="41"/>
      <c r="AYF1007" s="41"/>
      <c r="AYG1007" s="41"/>
      <c r="AYH1007" s="41"/>
      <c r="AYI1007" s="41"/>
      <c r="AYJ1007" s="41"/>
      <c r="AYK1007" s="41"/>
      <c r="AYL1007" s="41"/>
      <c r="AYM1007" s="41"/>
      <c r="AYN1007" s="41"/>
      <c r="AYO1007" s="41"/>
      <c r="AYP1007" s="41"/>
      <c r="AYQ1007" s="41"/>
      <c r="AYR1007" s="41"/>
      <c r="AYS1007" s="41"/>
      <c r="AYT1007" s="41"/>
      <c r="AYU1007" s="41"/>
      <c r="AYV1007" s="41"/>
      <c r="AYW1007" s="41"/>
      <c r="AYX1007" s="41"/>
      <c r="AYY1007" s="41"/>
      <c r="AYZ1007" s="41"/>
      <c r="AZA1007" s="41"/>
      <c r="AZB1007" s="41"/>
      <c r="AZC1007" s="41"/>
      <c r="AZD1007" s="41"/>
      <c r="AZE1007" s="41"/>
      <c r="AZF1007" s="41"/>
      <c r="AZG1007" s="41"/>
      <c r="AZH1007" s="41"/>
      <c r="AZI1007" s="41"/>
      <c r="AZJ1007" s="41"/>
      <c r="AZK1007" s="41"/>
      <c r="AZL1007" s="41"/>
      <c r="AZM1007" s="41"/>
      <c r="AZN1007" s="41"/>
      <c r="AZO1007" s="41"/>
      <c r="AZP1007" s="41"/>
      <c r="AZQ1007" s="41"/>
      <c r="AZR1007" s="41"/>
      <c r="AZS1007" s="41"/>
      <c r="AZT1007" s="41"/>
      <c r="AZU1007" s="41"/>
      <c r="AZV1007" s="41"/>
      <c r="AZW1007" s="41"/>
      <c r="AZX1007" s="41"/>
      <c r="AZY1007" s="41"/>
      <c r="AZZ1007" s="41"/>
      <c r="BAA1007" s="41"/>
      <c r="BAB1007" s="41"/>
      <c r="BAC1007" s="41"/>
      <c r="BAD1007" s="41"/>
      <c r="BAE1007" s="41"/>
      <c r="BAF1007" s="41"/>
      <c r="BAG1007" s="41"/>
      <c r="BAH1007" s="41"/>
      <c r="BAI1007" s="41"/>
      <c r="BAJ1007" s="41"/>
      <c r="BAK1007" s="41"/>
      <c r="BAL1007" s="41"/>
      <c r="BAM1007" s="41"/>
      <c r="BAN1007" s="41"/>
      <c r="BAO1007" s="41"/>
      <c r="BAP1007" s="41"/>
      <c r="BAQ1007" s="41"/>
      <c r="BAR1007" s="41"/>
      <c r="BAS1007" s="41"/>
      <c r="BAT1007" s="41"/>
      <c r="BAU1007" s="41"/>
      <c r="BAV1007" s="41"/>
      <c r="BAW1007" s="41"/>
      <c r="BAX1007" s="41"/>
      <c r="BAY1007" s="41"/>
      <c r="BAZ1007" s="41"/>
      <c r="BBA1007" s="41"/>
      <c r="BBB1007" s="41"/>
      <c r="BBC1007" s="41"/>
      <c r="BBD1007" s="41"/>
      <c r="BBE1007" s="41"/>
      <c r="BBF1007" s="41"/>
      <c r="BBG1007" s="41"/>
      <c r="BBH1007" s="41"/>
      <c r="BBI1007" s="41"/>
      <c r="BBJ1007" s="41"/>
      <c r="BBK1007" s="41"/>
      <c r="BBL1007" s="41"/>
      <c r="BBM1007" s="41"/>
      <c r="BBN1007" s="41"/>
      <c r="BBO1007" s="41"/>
      <c r="BBP1007" s="41"/>
      <c r="BBQ1007" s="41"/>
      <c r="BBR1007" s="41"/>
      <c r="BBS1007" s="41"/>
      <c r="BBT1007" s="41"/>
      <c r="BBU1007" s="41"/>
      <c r="BBV1007" s="41"/>
      <c r="BBW1007" s="41"/>
      <c r="BBX1007" s="41"/>
      <c r="BBY1007" s="41"/>
      <c r="BBZ1007" s="41"/>
      <c r="BCA1007" s="41"/>
      <c r="BCB1007" s="41"/>
      <c r="BCC1007" s="41"/>
      <c r="BCD1007" s="41"/>
      <c r="BCE1007" s="41"/>
      <c r="BCF1007" s="41"/>
      <c r="BCG1007" s="41"/>
      <c r="BCH1007" s="41"/>
      <c r="BCI1007" s="41"/>
      <c r="BCJ1007" s="41"/>
      <c r="BCK1007" s="41"/>
      <c r="BCL1007" s="41"/>
      <c r="BCM1007" s="41"/>
      <c r="BCN1007" s="41"/>
      <c r="BCO1007" s="41"/>
      <c r="BCP1007" s="41"/>
      <c r="BCQ1007" s="41"/>
      <c r="BCR1007" s="41"/>
      <c r="BCS1007" s="41"/>
      <c r="BCT1007" s="41"/>
      <c r="BCU1007" s="41"/>
      <c r="BCV1007" s="41"/>
      <c r="BCW1007" s="41"/>
      <c r="BCX1007" s="41"/>
      <c r="BCY1007" s="41"/>
      <c r="BCZ1007" s="41"/>
      <c r="BDA1007" s="41"/>
      <c r="BDB1007" s="41"/>
      <c r="BDC1007" s="41"/>
      <c r="BDD1007" s="41"/>
      <c r="BDE1007" s="41"/>
      <c r="BDF1007" s="41"/>
      <c r="BDG1007" s="41"/>
      <c r="BDH1007" s="41"/>
      <c r="BDI1007" s="41"/>
      <c r="BDJ1007" s="41"/>
      <c r="BDK1007" s="41"/>
      <c r="BDL1007" s="41"/>
      <c r="BDM1007" s="41"/>
      <c r="BDN1007" s="41"/>
      <c r="BDO1007" s="41"/>
      <c r="BDP1007" s="41"/>
      <c r="BDQ1007" s="41"/>
      <c r="BDR1007" s="41"/>
      <c r="BDS1007" s="41"/>
      <c r="BDT1007" s="41"/>
      <c r="BDU1007" s="41"/>
      <c r="BDV1007" s="41"/>
      <c r="BDW1007" s="41"/>
      <c r="BDX1007" s="41"/>
      <c r="BDY1007" s="41"/>
      <c r="BDZ1007" s="41"/>
      <c r="BEA1007" s="41"/>
      <c r="BEB1007" s="41"/>
      <c r="BEC1007" s="41"/>
      <c r="BED1007" s="41"/>
      <c r="BEE1007" s="41"/>
      <c r="BEF1007" s="41"/>
      <c r="BEG1007" s="41"/>
      <c r="BEH1007" s="41"/>
      <c r="BEI1007" s="41"/>
      <c r="BEJ1007" s="41"/>
      <c r="BEK1007" s="41"/>
      <c r="BEL1007" s="41"/>
      <c r="BEM1007" s="41"/>
      <c r="BEN1007" s="41"/>
      <c r="BEO1007" s="41"/>
      <c r="BEP1007" s="41"/>
      <c r="BEQ1007" s="41"/>
      <c r="BER1007" s="41"/>
      <c r="BES1007" s="41"/>
      <c r="BET1007" s="41"/>
      <c r="BEU1007" s="41"/>
      <c r="BEV1007" s="41"/>
      <c r="BEW1007" s="41"/>
      <c r="BEX1007" s="41"/>
      <c r="BEY1007" s="41"/>
      <c r="BEZ1007" s="41"/>
      <c r="BFA1007" s="41"/>
      <c r="BFB1007" s="41"/>
      <c r="BFC1007" s="41"/>
      <c r="BFD1007" s="41"/>
      <c r="BFE1007" s="41"/>
      <c r="BFF1007" s="41"/>
      <c r="BFG1007" s="41"/>
      <c r="BFH1007" s="41"/>
      <c r="BFI1007" s="41"/>
      <c r="BFJ1007" s="41"/>
      <c r="BFK1007" s="41"/>
      <c r="BFL1007" s="41"/>
      <c r="BFM1007" s="41"/>
      <c r="BFN1007" s="41"/>
      <c r="BFO1007" s="41"/>
      <c r="BFP1007" s="41"/>
      <c r="BFQ1007" s="41"/>
      <c r="BFR1007" s="41"/>
      <c r="BFS1007" s="41"/>
      <c r="BFT1007" s="41"/>
      <c r="BFU1007" s="41"/>
      <c r="BFV1007" s="41"/>
      <c r="BFW1007" s="41"/>
      <c r="BFX1007" s="41"/>
      <c r="BFY1007" s="41"/>
      <c r="BFZ1007" s="41"/>
      <c r="BGA1007" s="41"/>
      <c r="BGB1007" s="41"/>
      <c r="BGC1007" s="41"/>
      <c r="BGD1007" s="41"/>
      <c r="BGE1007" s="41"/>
      <c r="BGF1007" s="41"/>
      <c r="BGG1007" s="41"/>
      <c r="BGH1007" s="41"/>
      <c r="BGI1007" s="41"/>
      <c r="BGJ1007" s="41"/>
      <c r="BGK1007" s="41"/>
      <c r="BGL1007" s="41"/>
      <c r="BGM1007" s="41"/>
      <c r="BGN1007" s="41"/>
      <c r="BGO1007" s="41"/>
      <c r="BGP1007" s="41"/>
      <c r="BGQ1007" s="41"/>
      <c r="BGR1007" s="41"/>
      <c r="BGS1007" s="41"/>
      <c r="BGT1007" s="41"/>
      <c r="BGU1007" s="41"/>
      <c r="BGV1007" s="41"/>
      <c r="BGW1007" s="41"/>
      <c r="BGX1007" s="41"/>
      <c r="BGY1007" s="41"/>
      <c r="BGZ1007" s="41"/>
      <c r="BHA1007" s="41"/>
      <c r="BHB1007" s="41"/>
      <c r="BHC1007" s="41"/>
      <c r="BHD1007" s="41"/>
      <c r="BHE1007" s="41"/>
      <c r="BHF1007" s="41"/>
      <c r="BHG1007" s="41"/>
      <c r="BHH1007" s="41"/>
      <c r="BHI1007" s="41"/>
      <c r="BHJ1007" s="41"/>
      <c r="BHK1007" s="41"/>
      <c r="BHL1007" s="41"/>
      <c r="BHM1007" s="41"/>
      <c r="BHN1007" s="41"/>
      <c r="BHO1007" s="41"/>
      <c r="BHP1007" s="41"/>
      <c r="BHQ1007" s="41"/>
      <c r="BHR1007" s="41"/>
      <c r="BHS1007" s="41"/>
      <c r="BHT1007" s="41"/>
      <c r="BHU1007" s="41"/>
      <c r="BHV1007" s="41"/>
      <c r="BHW1007" s="41"/>
      <c r="BHX1007" s="41"/>
      <c r="BHY1007" s="41"/>
      <c r="BHZ1007" s="41"/>
      <c r="BIA1007" s="41"/>
      <c r="BIB1007" s="41"/>
      <c r="BIC1007" s="41"/>
      <c r="BID1007" s="41"/>
      <c r="BIE1007" s="41"/>
      <c r="BIF1007" s="41"/>
      <c r="BIG1007" s="41"/>
      <c r="BIH1007" s="41"/>
      <c r="BII1007" s="41"/>
      <c r="BIJ1007" s="41"/>
      <c r="BIK1007" s="41"/>
      <c r="BIL1007" s="41"/>
      <c r="BIM1007" s="41"/>
      <c r="BIN1007" s="41"/>
      <c r="BIO1007" s="41"/>
      <c r="BIP1007" s="41"/>
      <c r="BIQ1007" s="41"/>
      <c r="BIR1007" s="41"/>
      <c r="BIS1007" s="41"/>
      <c r="BIT1007" s="41"/>
      <c r="BIU1007" s="41"/>
      <c r="BIV1007" s="41"/>
      <c r="BIW1007" s="41"/>
      <c r="BIX1007" s="41"/>
      <c r="BIY1007" s="41"/>
      <c r="BIZ1007" s="41"/>
      <c r="BJA1007" s="41"/>
      <c r="BJB1007" s="41"/>
      <c r="BJC1007" s="41"/>
      <c r="BJD1007" s="41"/>
      <c r="BJE1007" s="41"/>
      <c r="BJF1007" s="41"/>
      <c r="BJG1007" s="41"/>
      <c r="BJH1007" s="41"/>
      <c r="BJI1007" s="41"/>
      <c r="BJJ1007" s="41"/>
      <c r="BJK1007" s="41"/>
      <c r="BJL1007" s="41"/>
      <c r="BJM1007" s="41"/>
      <c r="BJN1007" s="41"/>
      <c r="BJO1007" s="41"/>
      <c r="BJP1007" s="41"/>
      <c r="BJQ1007" s="41"/>
      <c r="BJR1007" s="41"/>
      <c r="BJS1007" s="41"/>
      <c r="BJT1007" s="41"/>
      <c r="BJU1007" s="41"/>
      <c r="BJV1007" s="41"/>
      <c r="BJW1007" s="41"/>
      <c r="BJX1007" s="41"/>
      <c r="BJY1007" s="41"/>
      <c r="BJZ1007" s="41"/>
      <c r="BKA1007" s="41"/>
      <c r="BKB1007" s="41"/>
      <c r="BKC1007" s="41"/>
      <c r="BKD1007" s="41"/>
      <c r="BKE1007" s="41"/>
      <c r="BKF1007" s="41"/>
      <c r="BKG1007" s="41"/>
      <c r="BKH1007" s="41"/>
      <c r="BKI1007" s="41"/>
      <c r="BKJ1007" s="41"/>
      <c r="BKK1007" s="41"/>
      <c r="BKL1007" s="41"/>
      <c r="BKM1007" s="41"/>
      <c r="BKN1007" s="41"/>
      <c r="BKO1007" s="41"/>
      <c r="BKP1007" s="41"/>
      <c r="BKQ1007" s="41"/>
      <c r="BKR1007" s="41"/>
      <c r="BKS1007" s="41"/>
      <c r="BKT1007" s="41"/>
      <c r="BKU1007" s="41"/>
      <c r="BKV1007" s="41"/>
      <c r="BKW1007" s="41"/>
      <c r="BKX1007" s="41"/>
      <c r="BKY1007" s="41"/>
      <c r="BKZ1007" s="41"/>
      <c r="BLA1007" s="41"/>
      <c r="BLB1007" s="41"/>
      <c r="BLC1007" s="41"/>
      <c r="BLD1007" s="41"/>
      <c r="BLE1007" s="41"/>
      <c r="BLF1007" s="41"/>
      <c r="BLG1007" s="41"/>
      <c r="BLH1007" s="41"/>
      <c r="BLI1007" s="41"/>
      <c r="BLJ1007" s="41"/>
      <c r="BLK1007" s="41"/>
      <c r="BLL1007" s="41"/>
      <c r="BLM1007" s="41"/>
      <c r="BLN1007" s="41"/>
      <c r="BLO1007" s="41"/>
      <c r="BLP1007" s="41"/>
      <c r="BLQ1007" s="41"/>
      <c r="BLR1007" s="41"/>
      <c r="BLS1007" s="41"/>
      <c r="BLT1007" s="41"/>
      <c r="BLU1007" s="41"/>
      <c r="BLV1007" s="41"/>
      <c r="BLW1007" s="41"/>
      <c r="BLX1007" s="41"/>
      <c r="BLY1007" s="41"/>
      <c r="BLZ1007" s="41"/>
      <c r="BMA1007" s="41"/>
      <c r="BMB1007" s="41"/>
      <c r="BMC1007" s="41"/>
      <c r="BMD1007" s="41"/>
      <c r="BME1007" s="41"/>
      <c r="BMF1007" s="41"/>
      <c r="BMG1007" s="41"/>
      <c r="BMH1007" s="41"/>
      <c r="BMI1007" s="41"/>
      <c r="BMJ1007" s="41"/>
      <c r="BMK1007" s="41"/>
      <c r="BML1007" s="41"/>
      <c r="BMM1007" s="41"/>
      <c r="BMN1007" s="41"/>
      <c r="BMO1007" s="41"/>
      <c r="BMP1007" s="41"/>
      <c r="BMQ1007" s="41"/>
      <c r="BMR1007" s="41"/>
      <c r="BMS1007" s="41"/>
      <c r="BMT1007" s="41"/>
      <c r="BMU1007" s="41"/>
      <c r="BMV1007" s="41"/>
      <c r="BMW1007" s="41"/>
      <c r="BMX1007" s="41"/>
      <c r="BMY1007" s="41"/>
      <c r="BMZ1007" s="41"/>
      <c r="BNA1007" s="41"/>
      <c r="BNB1007" s="41"/>
      <c r="BNC1007" s="41"/>
      <c r="BND1007" s="41"/>
      <c r="BNE1007" s="41"/>
      <c r="BNF1007" s="41"/>
      <c r="BNG1007" s="41"/>
      <c r="BNH1007" s="41"/>
      <c r="BNI1007" s="41"/>
      <c r="BNJ1007" s="41"/>
      <c r="BNK1007" s="41"/>
      <c r="BNL1007" s="41"/>
      <c r="BNM1007" s="41"/>
      <c r="BNN1007" s="41"/>
      <c r="BNO1007" s="41"/>
      <c r="BNP1007" s="41"/>
      <c r="BNQ1007" s="41"/>
      <c r="BNR1007" s="41"/>
      <c r="BNS1007" s="41"/>
      <c r="BNT1007" s="41"/>
      <c r="BNU1007" s="41"/>
      <c r="BNV1007" s="41"/>
      <c r="BNW1007" s="41"/>
      <c r="BNX1007" s="41"/>
      <c r="BNY1007" s="41"/>
      <c r="BNZ1007" s="41"/>
      <c r="BOA1007" s="41"/>
      <c r="BOB1007" s="41"/>
      <c r="BOC1007" s="41"/>
      <c r="BOD1007" s="41"/>
      <c r="BOE1007" s="41"/>
      <c r="BOF1007" s="41"/>
      <c r="BOG1007" s="41"/>
      <c r="BOH1007" s="41"/>
      <c r="BOI1007" s="41"/>
      <c r="BOJ1007" s="41"/>
      <c r="BOK1007" s="41"/>
      <c r="BOL1007" s="41"/>
      <c r="BOM1007" s="41"/>
      <c r="BON1007" s="41"/>
      <c r="BOO1007" s="41"/>
      <c r="BOP1007" s="41"/>
      <c r="BOQ1007" s="41"/>
      <c r="BOR1007" s="41"/>
      <c r="BOS1007" s="41"/>
      <c r="BOT1007" s="41"/>
      <c r="BOU1007" s="41"/>
      <c r="BOV1007" s="41"/>
      <c r="BOW1007" s="41"/>
      <c r="BOX1007" s="41"/>
      <c r="BOY1007" s="41"/>
      <c r="BOZ1007" s="41"/>
      <c r="BPA1007" s="41"/>
      <c r="BPB1007" s="41"/>
      <c r="BPC1007" s="41"/>
      <c r="BPD1007" s="41"/>
      <c r="BPE1007" s="41"/>
      <c r="BPF1007" s="41"/>
      <c r="BPG1007" s="41"/>
      <c r="BPH1007" s="41"/>
      <c r="BPI1007" s="41"/>
      <c r="BPJ1007" s="41"/>
      <c r="BPK1007" s="41"/>
      <c r="BPL1007" s="41"/>
      <c r="BPM1007" s="41"/>
      <c r="BPN1007" s="41"/>
      <c r="BPO1007" s="41"/>
      <c r="BPP1007" s="41"/>
      <c r="BPQ1007" s="41"/>
      <c r="BPR1007" s="41"/>
      <c r="BPS1007" s="41"/>
      <c r="BPT1007" s="41"/>
      <c r="BPU1007" s="41"/>
      <c r="BPV1007" s="41"/>
      <c r="BPW1007" s="41"/>
      <c r="BPX1007" s="41"/>
      <c r="BPY1007" s="41"/>
      <c r="BPZ1007" s="41"/>
      <c r="BQA1007" s="41"/>
      <c r="BQB1007" s="41"/>
      <c r="BQC1007" s="41"/>
      <c r="BQD1007" s="41"/>
      <c r="BQE1007" s="41"/>
      <c r="BQF1007" s="41"/>
      <c r="BQG1007" s="41"/>
      <c r="BQH1007" s="41"/>
      <c r="BQI1007" s="41"/>
      <c r="BQJ1007" s="41"/>
      <c r="BQK1007" s="41"/>
      <c r="BQL1007" s="41"/>
      <c r="BQM1007" s="41"/>
      <c r="BQN1007" s="41"/>
      <c r="BQO1007" s="41"/>
      <c r="BQP1007" s="41"/>
      <c r="BQQ1007" s="41"/>
      <c r="BQR1007" s="41"/>
      <c r="BQS1007" s="41"/>
      <c r="BQT1007" s="41"/>
      <c r="BQU1007" s="41"/>
      <c r="BQV1007" s="41"/>
      <c r="BQW1007" s="41"/>
      <c r="BQX1007" s="41"/>
      <c r="BQY1007" s="41"/>
      <c r="BQZ1007" s="41"/>
      <c r="BRA1007" s="41"/>
      <c r="BRB1007" s="41"/>
      <c r="BRC1007" s="41"/>
      <c r="BRD1007" s="41"/>
      <c r="BRE1007" s="41"/>
      <c r="BRF1007" s="41"/>
      <c r="BRG1007" s="41"/>
      <c r="BRH1007" s="41"/>
      <c r="BRI1007" s="41"/>
      <c r="BRJ1007" s="41"/>
      <c r="BRK1007" s="41"/>
      <c r="BRL1007" s="41"/>
      <c r="BRM1007" s="41"/>
      <c r="BRN1007" s="41"/>
      <c r="BRO1007" s="41"/>
      <c r="BRP1007" s="41"/>
      <c r="BRQ1007" s="41"/>
      <c r="BRR1007" s="41"/>
      <c r="BRS1007" s="41"/>
      <c r="BRT1007" s="41"/>
      <c r="BRU1007" s="41"/>
      <c r="BRV1007" s="41"/>
      <c r="BRW1007" s="41"/>
      <c r="BRX1007" s="41"/>
      <c r="BRY1007" s="41"/>
      <c r="BRZ1007" s="41"/>
      <c r="BSA1007" s="41"/>
      <c r="BSB1007" s="41"/>
      <c r="BSC1007" s="41"/>
      <c r="BSD1007" s="41"/>
      <c r="BSE1007" s="41"/>
      <c r="BSF1007" s="41"/>
      <c r="BSG1007" s="41"/>
      <c r="BSH1007" s="41"/>
      <c r="BSI1007" s="41"/>
      <c r="BSJ1007" s="41"/>
      <c r="BSK1007" s="41"/>
      <c r="BSL1007" s="41"/>
      <c r="BSM1007" s="41"/>
      <c r="BSN1007" s="41"/>
      <c r="BSO1007" s="41"/>
      <c r="BSP1007" s="41"/>
      <c r="BSQ1007" s="41"/>
      <c r="BSR1007" s="41"/>
      <c r="BSS1007" s="41"/>
      <c r="BST1007" s="41"/>
      <c r="BSU1007" s="41"/>
      <c r="BSV1007" s="41"/>
      <c r="BSW1007" s="41"/>
      <c r="BSX1007" s="41"/>
      <c r="BSY1007" s="41"/>
      <c r="BSZ1007" s="41"/>
      <c r="BTA1007" s="41"/>
      <c r="BTB1007" s="41"/>
      <c r="BTC1007" s="41"/>
      <c r="BTD1007" s="41"/>
      <c r="BTE1007" s="41"/>
      <c r="BTF1007" s="41"/>
      <c r="BTG1007" s="41"/>
      <c r="BTH1007" s="41"/>
      <c r="BTI1007" s="41"/>
      <c r="BTJ1007" s="41"/>
      <c r="BTK1007" s="41"/>
      <c r="BTL1007" s="41"/>
      <c r="BTM1007" s="41"/>
      <c r="BTN1007" s="41"/>
      <c r="BTO1007" s="41"/>
      <c r="BTP1007" s="41"/>
      <c r="BTQ1007" s="41"/>
      <c r="BTR1007" s="41"/>
      <c r="BTS1007" s="41"/>
      <c r="BTT1007" s="41"/>
      <c r="BTU1007" s="41"/>
      <c r="BTV1007" s="41"/>
      <c r="BTW1007" s="41"/>
      <c r="BTX1007" s="41"/>
      <c r="BTY1007" s="41"/>
      <c r="BTZ1007" s="41"/>
      <c r="BUA1007" s="41"/>
      <c r="BUB1007" s="41"/>
      <c r="BUC1007" s="41"/>
      <c r="BUD1007" s="41"/>
      <c r="BUE1007" s="41"/>
      <c r="BUF1007" s="41"/>
      <c r="BUG1007" s="41"/>
      <c r="BUH1007" s="41"/>
      <c r="BUI1007" s="41"/>
      <c r="BUJ1007" s="41"/>
      <c r="BUK1007" s="41"/>
      <c r="BUL1007" s="41"/>
      <c r="BUM1007" s="41"/>
      <c r="BUN1007" s="41"/>
      <c r="BUO1007" s="41"/>
      <c r="BUP1007" s="41"/>
      <c r="BUQ1007" s="41"/>
      <c r="BUR1007" s="41"/>
      <c r="BUS1007" s="41"/>
      <c r="BUT1007" s="41"/>
      <c r="BUU1007" s="41"/>
      <c r="BUV1007" s="41"/>
      <c r="BUW1007" s="41"/>
      <c r="BUX1007" s="41"/>
      <c r="BUY1007" s="41"/>
      <c r="BUZ1007" s="41"/>
      <c r="BVA1007" s="41"/>
      <c r="BVB1007" s="41"/>
      <c r="BVC1007" s="41"/>
      <c r="BVD1007" s="41"/>
      <c r="BVE1007" s="41"/>
      <c r="BVF1007" s="41"/>
      <c r="BVG1007" s="41"/>
      <c r="BVH1007" s="41"/>
      <c r="BVI1007" s="41"/>
      <c r="BVJ1007" s="41"/>
      <c r="BVK1007" s="41"/>
      <c r="BVL1007" s="41"/>
      <c r="BVM1007" s="41"/>
      <c r="BVN1007" s="41"/>
      <c r="BVO1007" s="41"/>
      <c r="BVP1007" s="41"/>
      <c r="BVQ1007" s="41"/>
      <c r="BVR1007" s="41"/>
      <c r="BVS1007" s="41"/>
      <c r="BVT1007" s="41"/>
      <c r="BVU1007" s="41"/>
      <c r="BVV1007" s="41"/>
      <c r="BVW1007" s="41"/>
      <c r="BVX1007" s="41"/>
      <c r="BVY1007" s="41"/>
      <c r="BVZ1007" s="41"/>
      <c r="BWA1007" s="41"/>
      <c r="BWB1007" s="41"/>
      <c r="BWC1007" s="41"/>
      <c r="BWD1007" s="41"/>
      <c r="BWE1007" s="41"/>
      <c r="BWF1007" s="41"/>
      <c r="BWG1007" s="41"/>
      <c r="BWH1007" s="41"/>
      <c r="BWI1007" s="41"/>
      <c r="BWJ1007" s="41"/>
      <c r="BWK1007" s="41"/>
      <c r="BWL1007" s="41"/>
      <c r="BWM1007" s="41"/>
      <c r="BWN1007" s="41"/>
      <c r="BWO1007" s="41"/>
      <c r="BWP1007" s="41"/>
      <c r="BWQ1007" s="41"/>
      <c r="BWR1007" s="41"/>
      <c r="BWS1007" s="41"/>
      <c r="BWT1007" s="41"/>
      <c r="BWU1007" s="41"/>
      <c r="BWV1007" s="41"/>
      <c r="BWW1007" s="41"/>
      <c r="BWX1007" s="41"/>
      <c r="BWY1007" s="41"/>
      <c r="BWZ1007" s="41"/>
      <c r="BXA1007" s="41"/>
      <c r="BXB1007" s="41"/>
      <c r="BXC1007" s="41"/>
      <c r="BXD1007" s="41"/>
      <c r="BXE1007" s="41"/>
      <c r="BXF1007" s="41"/>
      <c r="BXG1007" s="41"/>
      <c r="BXH1007" s="41"/>
      <c r="BXI1007" s="41"/>
      <c r="BXJ1007" s="41"/>
      <c r="BXK1007" s="41"/>
      <c r="BXL1007" s="41"/>
      <c r="BXM1007" s="41"/>
      <c r="BXN1007" s="41"/>
      <c r="BXO1007" s="41"/>
      <c r="BXP1007" s="41"/>
      <c r="BXQ1007" s="41"/>
      <c r="BXR1007" s="41"/>
      <c r="BXS1007" s="41"/>
      <c r="BXT1007" s="41"/>
      <c r="BXU1007" s="41"/>
      <c r="BXV1007" s="41"/>
      <c r="BXW1007" s="41"/>
      <c r="BXX1007" s="41"/>
      <c r="BXY1007" s="41"/>
      <c r="BXZ1007" s="41"/>
      <c r="BYA1007" s="41"/>
      <c r="BYB1007" s="41"/>
      <c r="BYC1007" s="41"/>
      <c r="BYD1007" s="41"/>
      <c r="BYE1007" s="41"/>
      <c r="BYF1007" s="41"/>
      <c r="BYG1007" s="41"/>
      <c r="BYH1007" s="41"/>
      <c r="BYI1007" s="41"/>
      <c r="BYJ1007" s="41"/>
      <c r="BYK1007" s="41"/>
      <c r="BYL1007" s="41"/>
      <c r="BYM1007" s="41"/>
      <c r="BYN1007" s="41"/>
      <c r="BYO1007" s="41"/>
      <c r="BYP1007" s="41"/>
      <c r="BYQ1007" s="41"/>
      <c r="BYR1007" s="41"/>
      <c r="BYS1007" s="41"/>
      <c r="BYT1007" s="41"/>
      <c r="BYU1007" s="41"/>
      <c r="BYV1007" s="41"/>
      <c r="BYW1007" s="41"/>
      <c r="BYX1007" s="41"/>
      <c r="BYY1007" s="41"/>
      <c r="BYZ1007" s="41"/>
      <c r="BZA1007" s="41"/>
      <c r="BZB1007" s="41"/>
      <c r="BZC1007" s="41"/>
      <c r="BZD1007" s="41"/>
      <c r="BZE1007" s="41"/>
      <c r="BZF1007" s="41"/>
      <c r="BZG1007" s="41"/>
      <c r="BZH1007" s="41"/>
      <c r="BZI1007" s="41"/>
      <c r="BZJ1007" s="41"/>
      <c r="BZK1007" s="41"/>
      <c r="BZL1007" s="41"/>
      <c r="BZM1007" s="41"/>
      <c r="BZN1007" s="41"/>
      <c r="BZO1007" s="41"/>
      <c r="BZP1007" s="41"/>
      <c r="BZQ1007" s="41"/>
      <c r="BZR1007" s="41"/>
      <c r="BZS1007" s="41"/>
      <c r="BZT1007" s="41"/>
      <c r="BZU1007" s="41"/>
      <c r="BZV1007" s="41"/>
      <c r="BZW1007" s="41"/>
      <c r="BZX1007" s="41"/>
      <c r="BZY1007" s="41"/>
      <c r="BZZ1007" s="41"/>
      <c r="CAA1007" s="41"/>
      <c r="CAB1007" s="41"/>
      <c r="CAC1007" s="41"/>
      <c r="CAD1007" s="41"/>
      <c r="CAE1007" s="41"/>
      <c r="CAF1007" s="41"/>
      <c r="CAG1007" s="41"/>
      <c r="CAH1007" s="41"/>
      <c r="CAI1007" s="41"/>
      <c r="CAJ1007" s="41"/>
      <c r="CAK1007" s="41"/>
      <c r="CAL1007" s="41"/>
      <c r="CAM1007" s="41"/>
      <c r="CAN1007" s="41"/>
      <c r="CAO1007" s="41"/>
      <c r="CAP1007" s="41"/>
      <c r="CAQ1007" s="41"/>
      <c r="CAR1007" s="41"/>
      <c r="CAS1007" s="41"/>
      <c r="CAT1007" s="41"/>
      <c r="CAU1007" s="41"/>
      <c r="CAV1007" s="41"/>
      <c r="CAW1007" s="41"/>
      <c r="CAX1007" s="41"/>
      <c r="CAY1007" s="41"/>
      <c r="CAZ1007" s="41"/>
      <c r="CBA1007" s="41"/>
      <c r="CBB1007" s="41"/>
      <c r="CBC1007" s="41"/>
      <c r="CBD1007" s="41"/>
      <c r="CBE1007" s="41"/>
      <c r="CBF1007" s="41"/>
      <c r="CBG1007" s="41"/>
      <c r="CBH1007" s="41"/>
      <c r="CBI1007" s="41"/>
      <c r="CBJ1007" s="41"/>
      <c r="CBK1007" s="41"/>
      <c r="CBL1007" s="41"/>
      <c r="CBM1007" s="41"/>
      <c r="CBN1007" s="41"/>
      <c r="CBO1007" s="41"/>
      <c r="CBP1007" s="41"/>
      <c r="CBQ1007" s="41"/>
      <c r="CBR1007" s="41"/>
      <c r="CBS1007" s="41"/>
      <c r="CBT1007" s="41"/>
      <c r="CBU1007" s="41"/>
      <c r="CBV1007" s="41"/>
      <c r="CBW1007" s="41"/>
      <c r="CBX1007" s="41"/>
      <c r="CBY1007" s="41"/>
      <c r="CBZ1007" s="41"/>
      <c r="CCA1007" s="41"/>
      <c r="CCB1007" s="41"/>
      <c r="CCC1007" s="41"/>
      <c r="CCD1007" s="41"/>
      <c r="CCE1007" s="41"/>
      <c r="CCF1007" s="41"/>
      <c r="CCG1007" s="41"/>
      <c r="CCH1007" s="41"/>
      <c r="CCI1007" s="41"/>
      <c r="CCJ1007" s="41"/>
      <c r="CCK1007" s="41"/>
      <c r="CCL1007" s="41"/>
      <c r="CCM1007" s="41"/>
      <c r="CCN1007" s="41"/>
      <c r="CCO1007" s="41"/>
      <c r="CCP1007" s="41"/>
      <c r="CCQ1007" s="41"/>
      <c r="CCR1007" s="41"/>
      <c r="CCS1007" s="41"/>
      <c r="CCT1007" s="41"/>
      <c r="CCU1007" s="41"/>
      <c r="CCV1007" s="41"/>
      <c r="CCW1007" s="41"/>
      <c r="CCX1007" s="41"/>
      <c r="CCY1007" s="41"/>
      <c r="CCZ1007" s="41"/>
      <c r="CDA1007" s="41"/>
      <c r="CDB1007" s="41"/>
      <c r="CDC1007" s="41"/>
      <c r="CDD1007" s="41"/>
      <c r="CDE1007" s="41"/>
      <c r="CDF1007" s="41"/>
      <c r="CDG1007" s="41"/>
      <c r="CDH1007" s="41"/>
      <c r="CDI1007" s="41"/>
      <c r="CDJ1007" s="41"/>
      <c r="CDK1007" s="41"/>
      <c r="CDL1007" s="41"/>
      <c r="CDM1007" s="41"/>
      <c r="CDN1007" s="41"/>
      <c r="CDO1007" s="41"/>
      <c r="CDP1007" s="41"/>
      <c r="CDQ1007" s="41"/>
      <c r="CDR1007" s="41"/>
      <c r="CDS1007" s="41"/>
      <c r="CDT1007" s="41"/>
      <c r="CDU1007" s="41"/>
      <c r="CDV1007" s="41"/>
      <c r="CDW1007" s="41"/>
      <c r="CDX1007" s="41"/>
      <c r="CDY1007" s="41"/>
      <c r="CDZ1007" s="41"/>
      <c r="CEA1007" s="41"/>
      <c r="CEB1007" s="41"/>
      <c r="CEC1007" s="41"/>
      <c r="CED1007" s="41"/>
      <c r="CEE1007" s="41"/>
      <c r="CEF1007" s="41"/>
      <c r="CEG1007" s="41"/>
      <c r="CEH1007" s="41"/>
      <c r="CEI1007" s="41"/>
      <c r="CEJ1007" s="41"/>
      <c r="CEK1007" s="41"/>
      <c r="CEL1007" s="41"/>
      <c r="CEM1007" s="41"/>
      <c r="CEN1007" s="41"/>
      <c r="CEO1007" s="41"/>
      <c r="CEP1007" s="41"/>
      <c r="CEQ1007" s="41"/>
      <c r="CER1007" s="41"/>
      <c r="CES1007" s="41"/>
      <c r="CET1007" s="41"/>
      <c r="CEU1007" s="41"/>
      <c r="CEV1007" s="41"/>
      <c r="CEW1007" s="41"/>
      <c r="CEX1007" s="41"/>
      <c r="CEY1007" s="41"/>
      <c r="CEZ1007" s="41"/>
      <c r="CFA1007" s="41"/>
      <c r="CFB1007" s="41"/>
      <c r="CFC1007" s="41"/>
      <c r="CFD1007" s="41"/>
      <c r="CFE1007" s="41"/>
      <c r="CFF1007" s="41"/>
      <c r="CFG1007" s="41"/>
      <c r="CFH1007" s="41"/>
      <c r="CFI1007" s="41"/>
      <c r="CFJ1007" s="41"/>
      <c r="CFK1007" s="41"/>
      <c r="CFL1007" s="41"/>
      <c r="CFM1007" s="41"/>
      <c r="CFN1007" s="41"/>
      <c r="CFO1007" s="41"/>
      <c r="CFP1007" s="41"/>
      <c r="CFQ1007" s="41"/>
      <c r="CFR1007" s="41"/>
      <c r="CFS1007" s="41"/>
      <c r="CFT1007" s="41"/>
      <c r="CFU1007" s="41"/>
      <c r="CFV1007" s="41"/>
      <c r="CFW1007" s="41"/>
      <c r="CFX1007" s="41"/>
      <c r="CFY1007" s="41"/>
      <c r="CFZ1007" s="41"/>
      <c r="CGA1007" s="41"/>
      <c r="CGB1007" s="41"/>
      <c r="CGC1007" s="41"/>
      <c r="CGD1007" s="41"/>
      <c r="CGE1007" s="41"/>
      <c r="CGF1007" s="41"/>
      <c r="CGG1007" s="41"/>
      <c r="CGH1007" s="41"/>
      <c r="CGI1007" s="41"/>
      <c r="CGJ1007" s="41"/>
      <c r="CGK1007" s="41"/>
      <c r="CGL1007" s="41"/>
      <c r="CGM1007" s="41"/>
      <c r="CGN1007" s="41"/>
      <c r="CGO1007" s="41"/>
      <c r="CGP1007" s="41"/>
      <c r="CGQ1007" s="41"/>
      <c r="CGR1007" s="41"/>
      <c r="CGS1007" s="41"/>
      <c r="CGT1007" s="41"/>
      <c r="CGU1007" s="41"/>
      <c r="CGV1007" s="41"/>
      <c r="CGW1007" s="41"/>
      <c r="CGX1007" s="41"/>
      <c r="CGY1007" s="41"/>
      <c r="CGZ1007" s="41"/>
      <c r="CHA1007" s="41"/>
      <c r="CHB1007" s="41"/>
      <c r="CHC1007" s="41"/>
      <c r="CHD1007" s="41"/>
      <c r="CHE1007" s="41"/>
      <c r="CHF1007" s="41"/>
      <c r="CHG1007" s="41"/>
      <c r="CHH1007" s="41"/>
      <c r="CHI1007" s="41"/>
      <c r="CHJ1007" s="41"/>
      <c r="CHK1007" s="41"/>
      <c r="CHL1007" s="41"/>
      <c r="CHM1007" s="41"/>
      <c r="CHN1007" s="41"/>
      <c r="CHO1007" s="41"/>
      <c r="CHP1007" s="41"/>
      <c r="CHQ1007" s="41"/>
      <c r="CHR1007" s="41"/>
      <c r="CHS1007" s="41"/>
      <c r="CHT1007" s="41"/>
      <c r="CHU1007" s="41"/>
      <c r="CHV1007" s="41"/>
      <c r="CHW1007" s="41"/>
      <c r="CHX1007" s="41"/>
      <c r="CHY1007" s="41"/>
      <c r="CHZ1007" s="41"/>
      <c r="CIA1007" s="41"/>
      <c r="CIB1007" s="41"/>
      <c r="CIC1007" s="41"/>
      <c r="CID1007" s="41"/>
      <c r="CIE1007" s="41"/>
      <c r="CIF1007" s="41"/>
      <c r="CIG1007" s="41"/>
      <c r="CIH1007" s="41"/>
      <c r="CII1007" s="41"/>
      <c r="CIJ1007" s="41"/>
      <c r="CIK1007" s="41"/>
      <c r="CIL1007" s="41"/>
      <c r="CIM1007" s="41"/>
      <c r="CIN1007" s="41"/>
      <c r="CIO1007" s="41"/>
      <c r="CIP1007" s="41"/>
      <c r="CIQ1007" s="41"/>
      <c r="CIR1007" s="41"/>
      <c r="CIS1007" s="41"/>
      <c r="CIT1007" s="41"/>
      <c r="CIU1007" s="41"/>
      <c r="CIV1007" s="41"/>
      <c r="CIW1007" s="41"/>
      <c r="CIX1007" s="41"/>
      <c r="CIY1007" s="41"/>
      <c r="CIZ1007" s="41"/>
      <c r="CJA1007" s="41"/>
      <c r="CJB1007" s="41"/>
      <c r="CJC1007" s="41"/>
      <c r="CJD1007" s="41"/>
      <c r="CJE1007" s="41"/>
      <c r="CJF1007" s="41"/>
      <c r="CJG1007" s="41"/>
      <c r="CJH1007" s="41"/>
      <c r="CJI1007" s="41"/>
      <c r="CJJ1007" s="41"/>
      <c r="CJK1007" s="41"/>
      <c r="CJL1007" s="41"/>
      <c r="CJM1007" s="41"/>
      <c r="CJN1007" s="41"/>
      <c r="CJO1007" s="41"/>
      <c r="CJP1007" s="41"/>
      <c r="CJQ1007" s="41"/>
      <c r="CJR1007" s="41"/>
      <c r="CJS1007" s="41"/>
      <c r="CJT1007" s="41"/>
      <c r="CJU1007" s="41"/>
      <c r="CJV1007" s="41"/>
      <c r="CJW1007" s="41"/>
      <c r="CJX1007" s="41"/>
      <c r="CJY1007" s="41"/>
      <c r="CJZ1007" s="41"/>
      <c r="CKA1007" s="41"/>
      <c r="CKB1007" s="41"/>
      <c r="CKC1007" s="41"/>
      <c r="CKD1007" s="41"/>
      <c r="CKE1007" s="41"/>
      <c r="CKF1007" s="41"/>
      <c r="CKG1007" s="41"/>
      <c r="CKH1007" s="41"/>
      <c r="CKI1007" s="41"/>
      <c r="CKJ1007" s="41"/>
      <c r="CKK1007" s="41"/>
      <c r="CKL1007" s="41"/>
      <c r="CKM1007" s="41"/>
      <c r="CKN1007" s="41"/>
      <c r="CKO1007" s="41"/>
      <c r="CKP1007" s="41"/>
      <c r="CKQ1007" s="41"/>
      <c r="CKR1007" s="41"/>
      <c r="CKS1007" s="41"/>
      <c r="CKT1007" s="41"/>
      <c r="CKU1007" s="41"/>
      <c r="CKV1007" s="41"/>
      <c r="CKW1007" s="41"/>
      <c r="CKX1007" s="41"/>
      <c r="CKY1007" s="41"/>
      <c r="CKZ1007" s="41"/>
      <c r="CLA1007" s="41"/>
      <c r="CLB1007" s="41"/>
      <c r="CLC1007" s="41"/>
      <c r="CLD1007" s="41"/>
      <c r="CLE1007" s="41"/>
      <c r="CLF1007" s="41"/>
      <c r="CLG1007" s="41"/>
      <c r="CLH1007" s="41"/>
      <c r="CLI1007" s="41"/>
      <c r="CLJ1007" s="41"/>
      <c r="CLK1007" s="41"/>
      <c r="CLL1007" s="41"/>
      <c r="CLM1007" s="41"/>
      <c r="CLN1007" s="41"/>
      <c r="CLO1007" s="41"/>
      <c r="CLP1007" s="41"/>
      <c r="CLQ1007" s="41"/>
      <c r="CLR1007" s="41"/>
      <c r="CLS1007" s="41"/>
      <c r="CLT1007" s="41"/>
      <c r="CLU1007" s="41"/>
      <c r="CLV1007" s="41"/>
      <c r="CLW1007" s="41"/>
      <c r="CLX1007" s="41"/>
      <c r="CLY1007" s="41"/>
      <c r="CLZ1007" s="41"/>
      <c r="CMA1007" s="41"/>
      <c r="CMB1007" s="41"/>
      <c r="CMC1007" s="41"/>
      <c r="CMD1007" s="41"/>
      <c r="CME1007" s="41"/>
      <c r="CMF1007" s="41"/>
      <c r="CMG1007" s="41"/>
      <c r="CMH1007" s="41"/>
      <c r="CMI1007" s="41"/>
      <c r="CMJ1007" s="41"/>
      <c r="CMK1007" s="41"/>
      <c r="CML1007" s="41"/>
      <c r="CMM1007" s="41"/>
      <c r="CMN1007" s="41"/>
      <c r="CMO1007" s="41"/>
      <c r="CMP1007" s="41"/>
      <c r="CMQ1007" s="41"/>
      <c r="CMR1007" s="41"/>
      <c r="CMS1007" s="41"/>
      <c r="CMT1007" s="41"/>
      <c r="CMU1007" s="41"/>
      <c r="CMV1007" s="41"/>
      <c r="CMW1007" s="41"/>
      <c r="CMX1007" s="41"/>
      <c r="CMY1007" s="41"/>
      <c r="CMZ1007" s="41"/>
      <c r="CNA1007" s="41"/>
      <c r="CNB1007" s="41"/>
      <c r="CNC1007" s="41"/>
      <c r="CND1007" s="41"/>
      <c r="CNE1007" s="41"/>
      <c r="CNF1007" s="41"/>
      <c r="CNG1007" s="41"/>
      <c r="CNH1007" s="41"/>
      <c r="CNI1007" s="41"/>
      <c r="CNJ1007" s="41"/>
      <c r="CNK1007" s="41"/>
      <c r="CNL1007" s="41"/>
      <c r="CNM1007" s="41"/>
      <c r="CNN1007" s="41"/>
      <c r="CNO1007" s="41"/>
      <c r="CNP1007" s="41"/>
      <c r="CNQ1007" s="41"/>
      <c r="CNR1007" s="41"/>
      <c r="CNS1007" s="41"/>
      <c r="CNT1007" s="41"/>
      <c r="CNU1007" s="41"/>
      <c r="CNV1007" s="41"/>
      <c r="CNW1007" s="41"/>
      <c r="CNX1007" s="41"/>
      <c r="CNY1007" s="41"/>
      <c r="CNZ1007" s="41"/>
      <c r="COA1007" s="41"/>
      <c r="COB1007" s="41"/>
      <c r="COC1007" s="41"/>
      <c r="COD1007" s="41"/>
      <c r="COE1007" s="41"/>
      <c r="COF1007" s="41"/>
      <c r="COG1007" s="41"/>
      <c r="COH1007" s="41"/>
      <c r="COI1007" s="41"/>
      <c r="COJ1007" s="41"/>
      <c r="COK1007" s="41"/>
      <c r="COL1007" s="41"/>
      <c r="COM1007" s="41"/>
      <c r="CON1007" s="41"/>
      <c r="COO1007" s="41"/>
      <c r="COP1007" s="41"/>
      <c r="COQ1007" s="41"/>
      <c r="COR1007" s="41"/>
      <c r="COS1007" s="41"/>
      <c r="COT1007" s="41"/>
      <c r="COU1007" s="41"/>
      <c r="COV1007" s="41"/>
      <c r="COW1007" s="41"/>
      <c r="COX1007" s="41"/>
      <c r="COY1007" s="41"/>
      <c r="COZ1007" s="41"/>
      <c r="CPA1007" s="41"/>
      <c r="CPB1007" s="41"/>
      <c r="CPC1007" s="41"/>
      <c r="CPD1007" s="41"/>
      <c r="CPE1007" s="41"/>
      <c r="CPF1007" s="41"/>
      <c r="CPG1007" s="41"/>
      <c r="CPH1007" s="41"/>
      <c r="CPI1007" s="41"/>
      <c r="CPJ1007" s="41"/>
      <c r="CPK1007" s="41"/>
      <c r="CPL1007" s="41"/>
      <c r="CPM1007" s="41"/>
      <c r="CPN1007" s="41"/>
      <c r="CPO1007" s="41"/>
      <c r="CPP1007" s="41"/>
      <c r="CPQ1007" s="41"/>
      <c r="CPR1007" s="41"/>
      <c r="CPS1007" s="41"/>
      <c r="CPT1007" s="41"/>
      <c r="CPU1007" s="41"/>
      <c r="CPV1007" s="41"/>
      <c r="CPW1007" s="41"/>
      <c r="CPX1007" s="41"/>
      <c r="CPY1007" s="41"/>
      <c r="CPZ1007" s="41"/>
      <c r="CQA1007" s="41"/>
      <c r="CQB1007" s="41"/>
      <c r="CQC1007" s="41"/>
      <c r="CQD1007" s="41"/>
      <c r="CQE1007" s="41"/>
      <c r="CQF1007" s="41"/>
      <c r="CQG1007" s="41"/>
      <c r="CQH1007" s="41"/>
      <c r="CQI1007" s="41"/>
      <c r="CQJ1007" s="41"/>
      <c r="CQK1007" s="41"/>
      <c r="CQL1007" s="41"/>
      <c r="CQM1007" s="41"/>
      <c r="CQN1007" s="41"/>
      <c r="CQO1007" s="41"/>
      <c r="CQP1007" s="41"/>
      <c r="CQQ1007" s="41"/>
      <c r="CQR1007" s="41"/>
      <c r="CQS1007" s="41"/>
      <c r="CQT1007" s="41"/>
      <c r="CQU1007" s="41"/>
      <c r="CQV1007" s="41"/>
      <c r="CQW1007" s="41"/>
      <c r="CQX1007" s="41"/>
      <c r="CQY1007" s="41"/>
      <c r="CQZ1007" s="41"/>
      <c r="CRA1007" s="41"/>
      <c r="CRB1007" s="41"/>
      <c r="CRC1007" s="41"/>
      <c r="CRD1007" s="41"/>
      <c r="CRE1007" s="41"/>
      <c r="CRF1007" s="41"/>
      <c r="CRG1007" s="41"/>
      <c r="CRH1007" s="41"/>
      <c r="CRI1007" s="41"/>
      <c r="CRJ1007" s="41"/>
      <c r="CRK1007" s="41"/>
      <c r="CRL1007" s="41"/>
      <c r="CRM1007" s="41"/>
      <c r="CRN1007" s="41"/>
      <c r="CRO1007" s="41"/>
      <c r="CRP1007" s="41"/>
      <c r="CRQ1007" s="41"/>
      <c r="CRR1007" s="41"/>
      <c r="CRS1007" s="41"/>
      <c r="CRT1007" s="41"/>
      <c r="CRU1007" s="41"/>
      <c r="CRV1007" s="41"/>
      <c r="CRW1007" s="41"/>
      <c r="CRX1007" s="41"/>
      <c r="CRY1007" s="41"/>
      <c r="CRZ1007" s="41"/>
      <c r="CSA1007" s="41"/>
      <c r="CSB1007" s="41"/>
      <c r="CSC1007" s="41"/>
      <c r="CSD1007" s="41"/>
      <c r="CSE1007" s="41"/>
      <c r="CSF1007" s="41"/>
      <c r="CSG1007" s="41"/>
      <c r="CSH1007" s="41"/>
      <c r="CSI1007" s="41"/>
      <c r="CSJ1007" s="41"/>
      <c r="CSK1007" s="41"/>
      <c r="CSL1007" s="41"/>
      <c r="CSM1007" s="41"/>
      <c r="CSN1007" s="41"/>
      <c r="CSO1007" s="41"/>
      <c r="CSP1007" s="41"/>
      <c r="CSQ1007" s="41"/>
      <c r="CSR1007" s="41"/>
      <c r="CSS1007" s="41"/>
      <c r="CST1007" s="41"/>
      <c r="CSU1007" s="41"/>
      <c r="CSV1007" s="41"/>
      <c r="CSW1007" s="41"/>
      <c r="CSX1007" s="41"/>
      <c r="CSY1007" s="41"/>
      <c r="CSZ1007" s="41"/>
      <c r="CTA1007" s="41"/>
      <c r="CTB1007" s="41"/>
      <c r="CTC1007" s="41"/>
      <c r="CTD1007" s="41"/>
      <c r="CTE1007" s="41"/>
      <c r="CTF1007" s="41"/>
      <c r="CTG1007" s="41"/>
      <c r="CTH1007" s="41"/>
      <c r="CTI1007" s="41"/>
      <c r="CTJ1007" s="41"/>
      <c r="CTK1007" s="41"/>
      <c r="CTL1007" s="41"/>
      <c r="CTM1007" s="41"/>
      <c r="CTN1007" s="41"/>
      <c r="CTO1007" s="41"/>
      <c r="CTP1007" s="41"/>
      <c r="CTQ1007" s="41"/>
      <c r="CTR1007" s="41"/>
      <c r="CTS1007" s="41"/>
      <c r="CTT1007" s="41"/>
      <c r="CTU1007" s="41"/>
      <c r="CTV1007" s="41"/>
      <c r="CTW1007" s="41"/>
      <c r="CTX1007" s="41"/>
      <c r="CTY1007" s="41"/>
      <c r="CTZ1007" s="41"/>
      <c r="CUA1007" s="41"/>
      <c r="CUB1007" s="41"/>
      <c r="CUC1007" s="41"/>
      <c r="CUD1007" s="41"/>
      <c r="CUE1007" s="41"/>
      <c r="CUF1007" s="41"/>
      <c r="CUG1007" s="41"/>
      <c r="CUH1007" s="41"/>
      <c r="CUI1007" s="41"/>
      <c r="CUJ1007" s="41"/>
      <c r="CUK1007" s="41"/>
      <c r="CUL1007" s="41"/>
      <c r="CUM1007" s="41"/>
      <c r="CUN1007" s="41"/>
      <c r="CUO1007" s="41"/>
      <c r="CUP1007" s="41"/>
      <c r="CUQ1007" s="41"/>
      <c r="CUR1007" s="41"/>
      <c r="CUS1007" s="41"/>
      <c r="CUT1007" s="41"/>
      <c r="CUU1007" s="41"/>
      <c r="CUV1007" s="41"/>
      <c r="CUW1007" s="41"/>
      <c r="CUX1007" s="41"/>
      <c r="CUY1007" s="41"/>
      <c r="CUZ1007" s="41"/>
      <c r="CVA1007" s="41"/>
      <c r="CVB1007" s="41"/>
      <c r="CVC1007" s="41"/>
      <c r="CVD1007" s="41"/>
      <c r="CVE1007" s="41"/>
      <c r="CVF1007" s="41"/>
      <c r="CVG1007" s="41"/>
      <c r="CVH1007" s="41"/>
      <c r="CVI1007" s="41"/>
      <c r="CVJ1007" s="41"/>
      <c r="CVK1007" s="41"/>
      <c r="CVL1007" s="41"/>
      <c r="CVM1007" s="41"/>
      <c r="CVN1007" s="41"/>
      <c r="CVO1007" s="41"/>
      <c r="CVP1007" s="41"/>
      <c r="CVQ1007" s="41"/>
      <c r="CVR1007" s="41"/>
      <c r="CVS1007" s="41"/>
      <c r="CVT1007" s="41"/>
      <c r="CVU1007" s="41"/>
      <c r="CVV1007" s="41"/>
      <c r="CVW1007" s="41"/>
      <c r="CVX1007" s="41"/>
      <c r="CVY1007" s="41"/>
      <c r="CVZ1007" s="41"/>
      <c r="CWA1007" s="41"/>
      <c r="CWB1007" s="41"/>
      <c r="CWC1007" s="41"/>
      <c r="CWD1007" s="41"/>
      <c r="CWE1007" s="41"/>
      <c r="CWF1007" s="41"/>
      <c r="CWG1007" s="41"/>
      <c r="CWH1007" s="41"/>
      <c r="CWI1007" s="41"/>
      <c r="CWJ1007" s="41"/>
      <c r="CWK1007" s="41"/>
      <c r="CWL1007" s="41"/>
      <c r="CWM1007" s="41"/>
      <c r="CWN1007" s="41"/>
      <c r="CWO1007" s="41"/>
      <c r="CWP1007" s="41"/>
      <c r="CWQ1007" s="41"/>
      <c r="CWR1007" s="41"/>
      <c r="CWS1007" s="41"/>
      <c r="CWT1007" s="41"/>
      <c r="CWU1007" s="41"/>
      <c r="CWV1007" s="41"/>
      <c r="CWW1007" s="41"/>
      <c r="CWX1007" s="41"/>
      <c r="CWY1007" s="41"/>
      <c r="CWZ1007" s="41"/>
      <c r="CXA1007" s="41"/>
      <c r="CXB1007" s="41"/>
      <c r="CXC1007" s="41"/>
      <c r="CXD1007" s="41"/>
      <c r="CXE1007" s="41"/>
      <c r="CXF1007" s="41"/>
      <c r="CXG1007" s="41"/>
      <c r="CXH1007" s="41"/>
      <c r="CXI1007" s="41"/>
      <c r="CXJ1007" s="41"/>
      <c r="CXK1007" s="41"/>
      <c r="CXL1007" s="41"/>
      <c r="CXM1007" s="41"/>
      <c r="CXN1007" s="41"/>
      <c r="CXO1007" s="41"/>
      <c r="CXP1007" s="41"/>
      <c r="CXQ1007" s="41"/>
      <c r="CXR1007" s="41"/>
      <c r="CXS1007" s="41"/>
      <c r="CXT1007" s="41"/>
      <c r="CXU1007" s="41"/>
      <c r="CXV1007" s="41"/>
      <c r="CXW1007" s="41"/>
      <c r="CXX1007" s="41"/>
      <c r="CXY1007" s="41"/>
      <c r="CXZ1007" s="41"/>
      <c r="CYA1007" s="41"/>
      <c r="CYB1007" s="41"/>
      <c r="CYC1007" s="41"/>
      <c r="CYD1007" s="41"/>
      <c r="CYE1007" s="41"/>
      <c r="CYF1007" s="41"/>
      <c r="CYG1007" s="41"/>
      <c r="CYH1007" s="41"/>
      <c r="CYI1007" s="41"/>
      <c r="CYJ1007" s="41"/>
      <c r="CYK1007" s="41"/>
      <c r="CYL1007" s="41"/>
      <c r="CYM1007" s="41"/>
      <c r="CYN1007" s="41"/>
      <c r="CYO1007" s="41"/>
      <c r="CYP1007" s="41"/>
      <c r="CYQ1007" s="41"/>
      <c r="CYR1007" s="41"/>
      <c r="CYS1007" s="41"/>
      <c r="CYT1007" s="41"/>
      <c r="CYU1007" s="41"/>
      <c r="CYV1007" s="41"/>
      <c r="CYW1007" s="41"/>
      <c r="CYX1007" s="41"/>
      <c r="CYY1007" s="41"/>
      <c r="CYZ1007" s="41"/>
      <c r="CZA1007" s="41"/>
      <c r="CZB1007" s="41"/>
      <c r="CZC1007" s="41"/>
      <c r="CZD1007" s="41"/>
      <c r="CZE1007" s="41"/>
      <c r="CZF1007" s="41"/>
      <c r="CZG1007" s="41"/>
      <c r="CZH1007" s="41"/>
      <c r="CZI1007" s="41"/>
      <c r="CZJ1007" s="41"/>
      <c r="CZK1007" s="41"/>
      <c r="CZL1007" s="41"/>
      <c r="CZM1007" s="41"/>
      <c r="CZN1007" s="41"/>
      <c r="CZO1007" s="41"/>
      <c r="CZP1007" s="41"/>
      <c r="CZQ1007" s="41"/>
      <c r="CZR1007" s="41"/>
      <c r="CZS1007" s="41"/>
      <c r="CZT1007" s="41"/>
      <c r="CZU1007" s="41"/>
      <c r="CZV1007" s="41"/>
      <c r="CZW1007" s="41"/>
      <c r="CZX1007" s="41"/>
      <c r="CZY1007" s="41"/>
      <c r="CZZ1007" s="41"/>
      <c r="DAA1007" s="41"/>
      <c r="DAB1007" s="41"/>
      <c r="DAC1007" s="41"/>
      <c r="DAD1007" s="41"/>
      <c r="DAE1007" s="41"/>
      <c r="DAF1007" s="41"/>
      <c r="DAG1007" s="41"/>
      <c r="DAH1007" s="41"/>
      <c r="DAI1007" s="41"/>
      <c r="DAJ1007" s="41"/>
      <c r="DAK1007" s="41"/>
      <c r="DAL1007" s="41"/>
      <c r="DAM1007" s="41"/>
      <c r="DAN1007" s="41"/>
      <c r="DAO1007" s="41"/>
      <c r="DAP1007" s="41"/>
      <c r="DAQ1007" s="41"/>
      <c r="DAR1007" s="41"/>
      <c r="DAS1007" s="41"/>
      <c r="DAT1007" s="41"/>
      <c r="DAU1007" s="41"/>
      <c r="DAV1007" s="41"/>
      <c r="DAW1007" s="41"/>
      <c r="DAX1007" s="41"/>
      <c r="DAY1007" s="41"/>
      <c r="DAZ1007" s="41"/>
      <c r="DBA1007" s="41"/>
      <c r="DBB1007" s="41"/>
      <c r="DBC1007" s="41"/>
      <c r="DBD1007" s="41"/>
      <c r="DBE1007" s="41"/>
      <c r="DBF1007" s="41"/>
      <c r="DBG1007" s="41"/>
      <c r="DBH1007" s="41"/>
      <c r="DBI1007" s="41"/>
      <c r="DBJ1007" s="41"/>
      <c r="DBK1007" s="41"/>
      <c r="DBL1007" s="41"/>
      <c r="DBM1007" s="41"/>
      <c r="DBN1007" s="41"/>
      <c r="DBO1007" s="41"/>
      <c r="DBP1007" s="41"/>
      <c r="DBQ1007" s="41"/>
      <c r="DBR1007" s="41"/>
      <c r="DBS1007" s="41"/>
      <c r="DBT1007" s="41"/>
      <c r="DBU1007" s="41"/>
      <c r="DBV1007" s="41"/>
      <c r="DBW1007" s="41"/>
      <c r="DBX1007" s="41"/>
      <c r="DBY1007" s="41"/>
      <c r="DBZ1007" s="41"/>
      <c r="DCA1007" s="41"/>
      <c r="DCB1007" s="41"/>
      <c r="DCC1007" s="41"/>
      <c r="DCD1007" s="41"/>
      <c r="DCE1007" s="41"/>
      <c r="DCF1007" s="41"/>
      <c r="DCG1007" s="41"/>
      <c r="DCH1007" s="41"/>
      <c r="DCI1007" s="41"/>
      <c r="DCJ1007" s="41"/>
      <c r="DCK1007" s="41"/>
      <c r="DCL1007" s="41"/>
      <c r="DCM1007" s="41"/>
      <c r="DCN1007" s="41"/>
      <c r="DCO1007" s="41"/>
      <c r="DCP1007" s="41"/>
      <c r="DCQ1007" s="41"/>
      <c r="DCR1007" s="41"/>
      <c r="DCS1007" s="41"/>
      <c r="DCT1007" s="41"/>
      <c r="DCU1007" s="41"/>
      <c r="DCV1007" s="41"/>
      <c r="DCW1007" s="41"/>
      <c r="DCX1007" s="41"/>
      <c r="DCY1007" s="41"/>
      <c r="DCZ1007" s="41"/>
      <c r="DDA1007" s="41"/>
      <c r="DDB1007" s="41"/>
      <c r="DDC1007" s="41"/>
      <c r="DDD1007" s="41"/>
      <c r="DDE1007" s="41"/>
      <c r="DDF1007" s="41"/>
      <c r="DDG1007" s="41"/>
      <c r="DDH1007" s="41"/>
      <c r="DDI1007" s="41"/>
      <c r="DDJ1007" s="41"/>
      <c r="DDK1007" s="41"/>
      <c r="DDL1007" s="41"/>
      <c r="DDM1007" s="41"/>
      <c r="DDN1007" s="41"/>
      <c r="DDO1007" s="41"/>
      <c r="DDP1007" s="41"/>
      <c r="DDQ1007" s="41"/>
      <c r="DDR1007" s="41"/>
      <c r="DDS1007" s="41"/>
      <c r="DDT1007" s="41"/>
      <c r="DDU1007" s="41"/>
      <c r="DDV1007" s="41"/>
      <c r="DDW1007" s="41"/>
      <c r="DDX1007" s="41"/>
      <c r="DDY1007" s="41"/>
      <c r="DDZ1007" s="41"/>
      <c r="DEA1007" s="41"/>
      <c r="DEB1007" s="41"/>
      <c r="DEC1007" s="41"/>
      <c r="DED1007" s="41"/>
      <c r="DEE1007" s="41"/>
      <c r="DEF1007" s="41"/>
      <c r="DEG1007" s="41"/>
      <c r="DEH1007" s="41"/>
      <c r="DEI1007" s="41"/>
      <c r="DEJ1007" s="41"/>
      <c r="DEK1007" s="41"/>
      <c r="DEL1007" s="41"/>
      <c r="DEM1007" s="41"/>
      <c r="DEN1007" s="41"/>
      <c r="DEO1007" s="41"/>
      <c r="DEP1007" s="41"/>
      <c r="DEQ1007" s="41"/>
      <c r="DER1007" s="41"/>
      <c r="DES1007" s="41"/>
      <c r="DET1007" s="41"/>
      <c r="DEU1007" s="41"/>
      <c r="DEV1007" s="41"/>
      <c r="DEW1007" s="41"/>
      <c r="DEX1007" s="41"/>
      <c r="DEY1007" s="41"/>
      <c r="DEZ1007" s="41"/>
      <c r="DFA1007" s="41"/>
      <c r="DFB1007" s="41"/>
      <c r="DFC1007" s="41"/>
      <c r="DFD1007" s="41"/>
      <c r="DFE1007" s="41"/>
      <c r="DFF1007" s="41"/>
      <c r="DFG1007" s="41"/>
      <c r="DFH1007" s="41"/>
      <c r="DFI1007" s="41"/>
      <c r="DFJ1007" s="41"/>
      <c r="DFK1007" s="41"/>
      <c r="DFL1007" s="41"/>
      <c r="DFM1007" s="41"/>
      <c r="DFN1007" s="41"/>
      <c r="DFO1007" s="41"/>
      <c r="DFP1007" s="41"/>
      <c r="DFQ1007" s="41"/>
      <c r="DFR1007" s="41"/>
      <c r="DFS1007" s="41"/>
      <c r="DFT1007" s="41"/>
      <c r="DFU1007" s="41"/>
      <c r="DFV1007" s="41"/>
      <c r="DFW1007" s="41"/>
      <c r="DFX1007" s="41"/>
      <c r="DFY1007" s="41"/>
      <c r="DFZ1007" s="41"/>
      <c r="DGA1007" s="41"/>
      <c r="DGB1007" s="41"/>
      <c r="DGC1007" s="41"/>
      <c r="DGD1007" s="41"/>
      <c r="DGE1007" s="41"/>
      <c r="DGF1007" s="41"/>
      <c r="DGG1007" s="41"/>
      <c r="DGH1007" s="41"/>
      <c r="DGI1007" s="41"/>
      <c r="DGJ1007" s="41"/>
      <c r="DGK1007" s="41"/>
      <c r="DGL1007" s="41"/>
      <c r="DGM1007" s="41"/>
      <c r="DGN1007" s="41"/>
      <c r="DGO1007" s="41"/>
      <c r="DGP1007" s="41"/>
      <c r="DGQ1007" s="41"/>
      <c r="DGR1007" s="41"/>
      <c r="DGS1007" s="41"/>
      <c r="DGT1007" s="41"/>
      <c r="DGU1007" s="41"/>
      <c r="DGV1007" s="41"/>
      <c r="DGW1007" s="41"/>
      <c r="DGX1007" s="41"/>
      <c r="DGY1007" s="41"/>
      <c r="DGZ1007" s="41"/>
      <c r="DHA1007" s="41"/>
      <c r="DHB1007" s="41"/>
      <c r="DHC1007" s="41"/>
      <c r="DHD1007" s="41"/>
      <c r="DHE1007" s="41"/>
      <c r="DHF1007" s="41"/>
      <c r="DHG1007" s="41"/>
      <c r="DHH1007" s="41"/>
      <c r="DHI1007" s="41"/>
      <c r="DHJ1007" s="41"/>
      <c r="DHK1007" s="41"/>
      <c r="DHL1007" s="41"/>
      <c r="DHM1007" s="41"/>
      <c r="DHN1007" s="41"/>
      <c r="DHO1007" s="41"/>
      <c r="DHP1007" s="41"/>
      <c r="DHQ1007" s="41"/>
      <c r="DHR1007" s="41"/>
      <c r="DHS1007" s="41"/>
      <c r="DHT1007" s="41"/>
      <c r="DHU1007" s="41"/>
      <c r="DHV1007" s="41"/>
      <c r="DHW1007" s="41"/>
      <c r="DHX1007" s="41"/>
      <c r="DHY1007" s="41"/>
      <c r="DHZ1007" s="41"/>
      <c r="DIA1007" s="41"/>
      <c r="DIB1007" s="41"/>
      <c r="DIC1007" s="41"/>
      <c r="DID1007" s="41"/>
      <c r="DIE1007" s="41"/>
      <c r="DIF1007" s="41"/>
      <c r="DIG1007" s="41"/>
      <c r="DIH1007" s="41"/>
      <c r="DII1007" s="41"/>
      <c r="DIJ1007" s="41"/>
      <c r="DIK1007" s="41"/>
      <c r="DIL1007" s="41"/>
      <c r="DIM1007" s="41"/>
      <c r="DIN1007" s="41"/>
      <c r="DIO1007" s="41"/>
      <c r="DIP1007" s="41"/>
      <c r="DIQ1007" s="41"/>
      <c r="DIR1007" s="41"/>
      <c r="DIS1007" s="41"/>
      <c r="DIT1007" s="41"/>
      <c r="DIU1007" s="41"/>
      <c r="DIV1007" s="41"/>
      <c r="DIW1007" s="41"/>
      <c r="DIX1007" s="41"/>
      <c r="DIY1007" s="41"/>
      <c r="DIZ1007" s="41"/>
      <c r="DJA1007" s="41"/>
      <c r="DJB1007" s="41"/>
      <c r="DJC1007" s="41"/>
      <c r="DJD1007" s="41"/>
      <c r="DJE1007" s="41"/>
      <c r="DJF1007" s="41"/>
      <c r="DJG1007" s="41"/>
      <c r="DJH1007" s="41"/>
      <c r="DJI1007" s="41"/>
      <c r="DJJ1007" s="41"/>
      <c r="DJK1007" s="41"/>
      <c r="DJL1007" s="41"/>
      <c r="DJM1007" s="41"/>
      <c r="DJN1007" s="41"/>
      <c r="DJO1007" s="41"/>
      <c r="DJP1007" s="41"/>
      <c r="DJQ1007" s="41"/>
      <c r="DJR1007" s="41"/>
      <c r="DJS1007" s="41"/>
      <c r="DJT1007" s="41"/>
      <c r="DJU1007" s="41"/>
      <c r="DJV1007" s="41"/>
      <c r="DJW1007" s="41"/>
      <c r="DJX1007" s="41"/>
      <c r="DJY1007" s="41"/>
      <c r="DJZ1007" s="41"/>
      <c r="DKA1007" s="41"/>
      <c r="DKB1007" s="41"/>
      <c r="DKC1007" s="41"/>
      <c r="DKD1007" s="41"/>
      <c r="DKE1007" s="41"/>
      <c r="DKF1007" s="41"/>
      <c r="DKG1007" s="41"/>
      <c r="DKH1007" s="41"/>
      <c r="DKI1007" s="41"/>
      <c r="DKJ1007" s="41"/>
      <c r="DKK1007" s="41"/>
      <c r="DKL1007" s="41"/>
      <c r="DKM1007" s="41"/>
      <c r="DKN1007" s="41"/>
      <c r="DKO1007" s="41"/>
      <c r="DKP1007" s="41"/>
      <c r="DKQ1007" s="41"/>
      <c r="DKR1007" s="41"/>
      <c r="DKS1007" s="41"/>
      <c r="DKT1007" s="41"/>
      <c r="DKU1007" s="41"/>
      <c r="DKV1007" s="41"/>
      <c r="DKW1007" s="41"/>
      <c r="DKX1007" s="41"/>
      <c r="DKY1007" s="41"/>
      <c r="DKZ1007" s="41"/>
      <c r="DLA1007" s="41"/>
      <c r="DLB1007" s="41"/>
      <c r="DLC1007" s="41"/>
      <c r="DLD1007" s="41"/>
      <c r="DLE1007" s="41"/>
      <c r="DLF1007" s="41"/>
      <c r="DLG1007" s="41"/>
      <c r="DLH1007" s="41"/>
      <c r="DLI1007" s="41"/>
      <c r="DLJ1007" s="41"/>
      <c r="DLK1007" s="41"/>
      <c r="DLL1007" s="41"/>
      <c r="DLM1007" s="41"/>
      <c r="DLN1007" s="41"/>
      <c r="DLO1007" s="41"/>
      <c r="DLP1007" s="41"/>
      <c r="DLQ1007" s="41"/>
      <c r="DLR1007" s="41"/>
      <c r="DLS1007" s="41"/>
      <c r="DLT1007" s="41"/>
      <c r="DLU1007" s="41"/>
      <c r="DLV1007" s="41"/>
      <c r="DLW1007" s="41"/>
      <c r="DLX1007" s="41"/>
      <c r="DLY1007" s="41"/>
      <c r="DLZ1007" s="41"/>
      <c r="DMA1007" s="41"/>
      <c r="DMB1007" s="41"/>
      <c r="DMC1007" s="41"/>
      <c r="DMD1007" s="41"/>
      <c r="DME1007" s="41"/>
      <c r="DMF1007" s="41"/>
      <c r="DMG1007" s="41"/>
      <c r="DMH1007" s="41"/>
      <c r="DMI1007" s="41"/>
      <c r="DMJ1007" s="41"/>
      <c r="DMK1007" s="41"/>
      <c r="DML1007" s="41"/>
      <c r="DMM1007" s="41"/>
      <c r="DMN1007" s="41"/>
      <c r="DMO1007" s="41"/>
      <c r="DMP1007" s="41"/>
      <c r="DMQ1007" s="41"/>
      <c r="DMR1007" s="41"/>
      <c r="DMS1007" s="41"/>
      <c r="DMT1007" s="41"/>
      <c r="DMU1007" s="41"/>
      <c r="DMV1007" s="41"/>
      <c r="DMW1007" s="41"/>
      <c r="DMX1007" s="41"/>
      <c r="DMY1007" s="41"/>
      <c r="DMZ1007" s="41"/>
      <c r="DNA1007" s="41"/>
      <c r="DNB1007" s="41"/>
      <c r="DNC1007" s="41"/>
      <c r="DND1007" s="41"/>
      <c r="DNE1007" s="41"/>
      <c r="DNF1007" s="41"/>
      <c r="DNG1007" s="41"/>
      <c r="DNH1007" s="41"/>
      <c r="DNI1007" s="41"/>
      <c r="DNJ1007" s="41"/>
      <c r="DNK1007" s="41"/>
      <c r="DNL1007" s="41"/>
      <c r="DNM1007" s="41"/>
      <c r="DNN1007" s="41"/>
      <c r="DNO1007" s="41"/>
      <c r="DNP1007" s="41"/>
      <c r="DNQ1007" s="41"/>
      <c r="DNR1007" s="41"/>
      <c r="DNS1007" s="41"/>
      <c r="DNT1007" s="41"/>
      <c r="DNU1007" s="41"/>
      <c r="DNV1007" s="41"/>
      <c r="DNW1007" s="41"/>
      <c r="DNX1007" s="41"/>
      <c r="DNY1007" s="41"/>
      <c r="DNZ1007" s="41"/>
      <c r="DOA1007" s="41"/>
      <c r="DOB1007" s="41"/>
      <c r="DOC1007" s="41"/>
      <c r="DOD1007" s="41"/>
      <c r="DOE1007" s="41"/>
      <c r="DOF1007" s="41"/>
      <c r="DOG1007" s="41"/>
      <c r="DOH1007" s="41"/>
      <c r="DOI1007" s="41"/>
      <c r="DOJ1007" s="41"/>
      <c r="DOK1007" s="41"/>
      <c r="DOL1007" s="41"/>
      <c r="DOM1007" s="41"/>
      <c r="DON1007" s="41"/>
      <c r="DOO1007" s="41"/>
      <c r="DOP1007" s="41"/>
      <c r="DOQ1007" s="41"/>
      <c r="DOR1007" s="41"/>
      <c r="DOS1007" s="41"/>
      <c r="DOT1007" s="41"/>
      <c r="DOU1007" s="41"/>
      <c r="DOV1007" s="41"/>
      <c r="DOW1007" s="41"/>
      <c r="DOX1007" s="41"/>
      <c r="DOY1007" s="41"/>
      <c r="DOZ1007" s="41"/>
      <c r="DPA1007" s="41"/>
      <c r="DPB1007" s="41"/>
      <c r="DPC1007" s="41"/>
      <c r="DPD1007" s="41"/>
      <c r="DPE1007" s="41"/>
      <c r="DPF1007" s="41"/>
      <c r="DPG1007" s="41"/>
      <c r="DPH1007" s="41"/>
      <c r="DPI1007" s="41"/>
      <c r="DPJ1007" s="41"/>
      <c r="DPK1007" s="41"/>
      <c r="DPL1007" s="41"/>
      <c r="DPM1007" s="41"/>
      <c r="DPN1007" s="41"/>
      <c r="DPO1007" s="41"/>
      <c r="DPP1007" s="41"/>
      <c r="DPQ1007" s="41"/>
      <c r="DPR1007" s="41"/>
      <c r="DPS1007" s="41"/>
      <c r="DPT1007" s="41"/>
      <c r="DPU1007" s="41"/>
      <c r="DPV1007" s="41"/>
      <c r="DPW1007" s="41"/>
      <c r="DPX1007" s="41"/>
      <c r="DPY1007" s="41"/>
      <c r="DPZ1007" s="41"/>
      <c r="DQA1007" s="41"/>
      <c r="DQB1007" s="41"/>
      <c r="DQC1007" s="41"/>
      <c r="DQD1007" s="41"/>
      <c r="DQE1007" s="41"/>
      <c r="DQF1007" s="41"/>
      <c r="DQG1007" s="41"/>
      <c r="DQH1007" s="41"/>
      <c r="DQI1007" s="41"/>
      <c r="DQJ1007" s="41"/>
      <c r="DQK1007" s="41"/>
      <c r="DQL1007" s="41"/>
      <c r="DQM1007" s="41"/>
      <c r="DQN1007" s="41"/>
      <c r="DQO1007" s="41"/>
      <c r="DQP1007" s="41"/>
      <c r="DQQ1007" s="41"/>
      <c r="DQR1007" s="41"/>
      <c r="DQS1007" s="41"/>
      <c r="DQT1007" s="41"/>
      <c r="DQU1007" s="41"/>
      <c r="DQV1007" s="41"/>
      <c r="DQW1007" s="41"/>
      <c r="DQX1007" s="41"/>
      <c r="DQY1007" s="41"/>
      <c r="DQZ1007" s="41"/>
      <c r="DRA1007" s="41"/>
      <c r="DRB1007" s="41"/>
      <c r="DRC1007" s="41"/>
      <c r="DRD1007" s="41"/>
      <c r="DRE1007" s="41"/>
      <c r="DRF1007" s="41"/>
      <c r="DRG1007" s="41"/>
      <c r="DRH1007" s="41"/>
      <c r="DRI1007" s="41"/>
      <c r="DRJ1007" s="41"/>
      <c r="DRK1007" s="41"/>
      <c r="DRL1007" s="41"/>
      <c r="DRM1007" s="41"/>
      <c r="DRN1007" s="41"/>
      <c r="DRO1007" s="41"/>
      <c r="DRP1007" s="41"/>
      <c r="DRQ1007" s="41"/>
      <c r="DRR1007" s="41"/>
      <c r="DRS1007" s="41"/>
      <c r="DRT1007" s="41"/>
      <c r="DRU1007" s="41"/>
      <c r="DRV1007" s="41"/>
      <c r="DRW1007" s="41"/>
      <c r="DRX1007" s="41"/>
      <c r="DRY1007" s="41"/>
      <c r="DRZ1007" s="41"/>
      <c r="DSA1007" s="41"/>
      <c r="DSB1007" s="41"/>
      <c r="DSC1007" s="41"/>
      <c r="DSD1007" s="41"/>
      <c r="DSE1007" s="41"/>
      <c r="DSF1007" s="41"/>
      <c r="DSG1007" s="41"/>
      <c r="DSH1007" s="41"/>
      <c r="DSI1007" s="41"/>
      <c r="DSJ1007" s="41"/>
      <c r="DSK1007" s="41"/>
      <c r="DSL1007" s="41"/>
      <c r="DSM1007" s="41"/>
      <c r="DSN1007" s="41"/>
      <c r="DSO1007" s="41"/>
      <c r="DSP1007" s="41"/>
      <c r="DSQ1007" s="41"/>
      <c r="DSR1007" s="41"/>
      <c r="DSS1007" s="41"/>
      <c r="DST1007" s="41"/>
      <c r="DSU1007" s="41"/>
      <c r="DSV1007" s="41"/>
      <c r="DSW1007" s="41"/>
      <c r="DSX1007" s="41"/>
      <c r="DSY1007" s="41"/>
      <c r="DSZ1007" s="41"/>
      <c r="DTA1007" s="41"/>
      <c r="DTB1007" s="41"/>
      <c r="DTC1007" s="41"/>
      <c r="DTD1007" s="41"/>
      <c r="DTE1007" s="41"/>
      <c r="DTF1007" s="41"/>
      <c r="DTG1007" s="41"/>
      <c r="DTH1007" s="41"/>
      <c r="DTI1007" s="41"/>
      <c r="DTJ1007" s="41"/>
      <c r="DTK1007" s="41"/>
      <c r="DTL1007" s="41"/>
      <c r="DTM1007" s="41"/>
      <c r="DTN1007" s="41"/>
      <c r="DTO1007" s="41"/>
      <c r="DTP1007" s="41"/>
      <c r="DTQ1007" s="41"/>
      <c r="DTR1007" s="41"/>
      <c r="DTS1007" s="41"/>
      <c r="DTT1007" s="41"/>
      <c r="DTU1007" s="41"/>
      <c r="DTV1007" s="41"/>
      <c r="DTW1007" s="41"/>
      <c r="DTX1007" s="41"/>
      <c r="DTY1007" s="41"/>
      <c r="DTZ1007" s="41"/>
      <c r="DUA1007" s="41"/>
      <c r="DUB1007" s="41"/>
      <c r="DUC1007" s="41"/>
      <c r="DUD1007" s="41"/>
      <c r="DUE1007" s="41"/>
      <c r="DUF1007" s="41"/>
      <c r="DUG1007" s="41"/>
      <c r="DUH1007" s="41"/>
      <c r="DUI1007" s="41"/>
      <c r="DUJ1007" s="41"/>
      <c r="DUK1007" s="41"/>
      <c r="DUL1007" s="41"/>
      <c r="DUM1007" s="41"/>
      <c r="DUN1007" s="41"/>
      <c r="DUO1007" s="41"/>
      <c r="DUP1007" s="41"/>
      <c r="DUQ1007" s="41"/>
      <c r="DUR1007" s="41"/>
      <c r="DUS1007" s="41"/>
      <c r="DUT1007" s="41"/>
      <c r="DUU1007" s="41"/>
      <c r="DUV1007" s="41"/>
      <c r="DUW1007" s="41"/>
      <c r="DUX1007" s="41"/>
      <c r="DUY1007" s="41"/>
      <c r="DUZ1007" s="41"/>
      <c r="DVA1007" s="41"/>
      <c r="DVB1007" s="41"/>
      <c r="DVC1007" s="41"/>
      <c r="DVD1007" s="41"/>
      <c r="DVE1007" s="41"/>
      <c r="DVF1007" s="41"/>
      <c r="DVG1007" s="41"/>
      <c r="DVH1007" s="41"/>
      <c r="DVI1007" s="41"/>
      <c r="DVJ1007" s="41"/>
      <c r="DVK1007" s="41"/>
      <c r="DVL1007" s="41"/>
      <c r="DVM1007" s="41"/>
      <c r="DVN1007" s="41"/>
      <c r="DVO1007" s="41"/>
      <c r="DVP1007" s="41"/>
      <c r="DVQ1007" s="41"/>
      <c r="DVR1007" s="41"/>
      <c r="DVS1007" s="41"/>
      <c r="DVT1007" s="41"/>
      <c r="DVU1007" s="41"/>
      <c r="DVV1007" s="41"/>
      <c r="DVW1007" s="41"/>
      <c r="DVX1007" s="41"/>
      <c r="DVY1007" s="41"/>
      <c r="DVZ1007" s="41"/>
      <c r="DWA1007" s="41"/>
      <c r="DWB1007" s="41"/>
      <c r="DWC1007" s="41"/>
      <c r="DWD1007" s="41"/>
      <c r="DWE1007" s="41"/>
      <c r="DWF1007" s="41"/>
      <c r="DWG1007" s="41"/>
      <c r="DWH1007" s="41"/>
      <c r="DWI1007" s="41"/>
      <c r="DWJ1007" s="41"/>
      <c r="DWK1007" s="41"/>
      <c r="DWL1007" s="41"/>
      <c r="DWM1007" s="41"/>
      <c r="DWN1007" s="41"/>
      <c r="DWO1007" s="41"/>
      <c r="DWP1007" s="41"/>
      <c r="DWQ1007" s="41"/>
      <c r="DWR1007" s="41"/>
      <c r="DWS1007" s="41"/>
      <c r="DWT1007" s="41"/>
      <c r="DWU1007" s="41"/>
      <c r="DWV1007" s="41"/>
      <c r="DWW1007" s="41"/>
      <c r="DWX1007" s="41"/>
      <c r="DWY1007" s="41"/>
      <c r="DWZ1007" s="41"/>
      <c r="DXA1007" s="41"/>
      <c r="DXB1007" s="41"/>
      <c r="DXC1007" s="41"/>
      <c r="DXD1007" s="41"/>
      <c r="DXE1007" s="41"/>
      <c r="DXF1007" s="41"/>
      <c r="DXG1007" s="41"/>
      <c r="DXH1007" s="41"/>
      <c r="DXI1007" s="41"/>
      <c r="DXJ1007" s="41"/>
      <c r="DXK1007" s="41"/>
      <c r="DXL1007" s="41"/>
      <c r="DXM1007" s="41"/>
      <c r="DXN1007" s="41"/>
      <c r="DXO1007" s="41"/>
      <c r="DXP1007" s="41"/>
      <c r="DXQ1007" s="41"/>
      <c r="DXR1007" s="41"/>
      <c r="DXS1007" s="41"/>
      <c r="DXT1007" s="41"/>
      <c r="DXU1007" s="41"/>
      <c r="DXV1007" s="41"/>
      <c r="DXW1007" s="41"/>
      <c r="DXX1007" s="41"/>
      <c r="DXY1007" s="41"/>
      <c r="DXZ1007" s="41"/>
      <c r="DYA1007" s="41"/>
      <c r="DYB1007" s="41"/>
      <c r="DYC1007" s="41"/>
      <c r="DYD1007" s="41"/>
      <c r="DYE1007" s="41"/>
      <c r="DYF1007" s="41"/>
      <c r="DYG1007" s="41"/>
      <c r="DYH1007" s="41"/>
      <c r="DYI1007" s="41"/>
      <c r="DYJ1007" s="41"/>
      <c r="DYK1007" s="41"/>
      <c r="DYL1007" s="41"/>
      <c r="DYM1007" s="41"/>
      <c r="DYN1007" s="41"/>
      <c r="DYO1007" s="41"/>
      <c r="DYP1007" s="41"/>
      <c r="DYQ1007" s="41"/>
      <c r="DYR1007" s="41"/>
      <c r="DYS1007" s="41"/>
      <c r="DYT1007" s="41"/>
      <c r="DYU1007" s="41"/>
      <c r="DYV1007" s="41"/>
      <c r="DYW1007" s="41"/>
      <c r="DYX1007" s="41"/>
      <c r="DYY1007" s="41"/>
      <c r="DYZ1007" s="41"/>
      <c r="DZA1007" s="41"/>
      <c r="DZB1007" s="41"/>
      <c r="DZC1007" s="41"/>
      <c r="DZD1007" s="41"/>
      <c r="DZE1007" s="41"/>
      <c r="DZF1007" s="41"/>
      <c r="DZG1007" s="41"/>
      <c r="DZH1007" s="41"/>
      <c r="DZI1007" s="41"/>
      <c r="DZJ1007" s="41"/>
      <c r="DZK1007" s="41"/>
      <c r="DZL1007" s="41"/>
      <c r="DZM1007" s="41"/>
      <c r="DZN1007" s="41"/>
      <c r="DZO1007" s="41"/>
      <c r="DZP1007" s="41"/>
      <c r="DZQ1007" s="41"/>
      <c r="DZR1007" s="41"/>
      <c r="DZS1007" s="41"/>
      <c r="DZT1007" s="41"/>
      <c r="DZU1007" s="41"/>
      <c r="DZV1007" s="41"/>
      <c r="DZW1007" s="41"/>
      <c r="DZX1007" s="41"/>
      <c r="DZY1007" s="41"/>
      <c r="DZZ1007" s="41"/>
      <c r="EAA1007" s="41"/>
      <c r="EAB1007" s="41"/>
      <c r="EAC1007" s="41"/>
      <c r="EAD1007" s="41"/>
      <c r="EAE1007" s="41"/>
      <c r="EAF1007" s="41"/>
      <c r="EAG1007" s="41"/>
      <c r="EAH1007" s="41"/>
      <c r="EAI1007" s="41"/>
      <c r="EAJ1007" s="41"/>
      <c r="EAK1007" s="41"/>
      <c r="EAL1007" s="41"/>
      <c r="EAM1007" s="41"/>
      <c r="EAN1007" s="41"/>
      <c r="EAO1007" s="41"/>
      <c r="EAP1007" s="41"/>
      <c r="EAQ1007" s="41"/>
      <c r="EAR1007" s="41"/>
      <c r="EAS1007" s="41"/>
      <c r="EAT1007" s="41"/>
      <c r="EAU1007" s="41"/>
      <c r="EAV1007" s="41"/>
      <c r="EAW1007" s="41"/>
      <c r="EAX1007" s="41"/>
      <c r="EAY1007" s="41"/>
      <c r="EAZ1007" s="41"/>
      <c r="EBA1007" s="41"/>
      <c r="EBB1007" s="41"/>
      <c r="EBC1007" s="41"/>
      <c r="EBD1007" s="41"/>
      <c r="EBE1007" s="41"/>
      <c r="EBF1007" s="41"/>
      <c r="EBG1007" s="41"/>
      <c r="EBH1007" s="41"/>
      <c r="EBI1007" s="41"/>
      <c r="EBJ1007" s="41"/>
      <c r="EBK1007" s="41"/>
      <c r="EBL1007" s="41"/>
      <c r="EBM1007" s="41"/>
      <c r="EBN1007" s="41"/>
      <c r="EBO1007" s="41"/>
      <c r="EBP1007" s="41"/>
      <c r="EBQ1007" s="41"/>
      <c r="EBR1007" s="41"/>
      <c r="EBS1007" s="41"/>
      <c r="EBT1007" s="41"/>
      <c r="EBU1007" s="41"/>
      <c r="EBV1007" s="41"/>
      <c r="EBW1007" s="41"/>
      <c r="EBX1007" s="41"/>
      <c r="EBY1007" s="41"/>
      <c r="EBZ1007" s="41"/>
      <c r="ECA1007" s="41"/>
      <c r="ECB1007" s="41"/>
      <c r="ECC1007" s="41"/>
      <c r="ECD1007" s="41"/>
      <c r="ECE1007" s="41"/>
      <c r="ECF1007" s="41"/>
      <c r="ECG1007" s="41"/>
      <c r="ECH1007" s="41"/>
      <c r="ECI1007" s="41"/>
      <c r="ECJ1007" s="41"/>
      <c r="ECK1007" s="41"/>
      <c r="ECL1007" s="41"/>
      <c r="ECM1007" s="41"/>
      <c r="ECN1007" s="41"/>
      <c r="ECO1007" s="41"/>
      <c r="ECP1007" s="41"/>
      <c r="ECQ1007" s="41"/>
      <c r="ECR1007" s="41"/>
      <c r="ECS1007" s="41"/>
      <c r="ECT1007" s="41"/>
      <c r="ECU1007" s="41"/>
      <c r="ECV1007" s="41"/>
      <c r="ECW1007" s="41"/>
      <c r="ECX1007" s="41"/>
      <c r="ECY1007" s="41"/>
      <c r="ECZ1007" s="41"/>
      <c r="EDA1007" s="41"/>
      <c r="EDB1007" s="41"/>
      <c r="EDC1007" s="41"/>
      <c r="EDD1007" s="41"/>
      <c r="EDE1007" s="41"/>
      <c r="EDF1007" s="41"/>
      <c r="EDG1007" s="41"/>
      <c r="EDH1007" s="41"/>
      <c r="EDI1007" s="41"/>
      <c r="EDJ1007" s="41"/>
      <c r="EDK1007" s="41"/>
      <c r="EDL1007" s="41"/>
      <c r="EDM1007" s="41"/>
      <c r="EDN1007" s="41"/>
      <c r="EDO1007" s="41"/>
      <c r="EDP1007" s="41"/>
      <c r="EDQ1007" s="41"/>
      <c r="EDR1007" s="41"/>
      <c r="EDS1007" s="41"/>
      <c r="EDT1007" s="41"/>
      <c r="EDU1007" s="41"/>
      <c r="EDV1007" s="41"/>
      <c r="EDW1007" s="41"/>
      <c r="EDX1007" s="41"/>
      <c r="EDY1007" s="41"/>
      <c r="EDZ1007" s="41"/>
      <c r="EEA1007" s="41"/>
      <c r="EEB1007" s="41"/>
      <c r="EEC1007" s="41"/>
      <c r="EED1007" s="41"/>
      <c r="EEE1007" s="41"/>
      <c r="EEF1007" s="41"/>
      <c r="EEG1007" s="41"/>
      <c r="EEH1007" s="41"/>
      <c r="EEI1007" s="41"/>
      <c r="EEJ1007" s="41"/>
      <c r="EEK1007" s="41"/>
      <c r="EEL1007" s="41"/>
      <c r="EEM1007" s="41"/>
      <c r="EEN1007" s="41"/>
      <c r="EEO1007" s="41"/>
      <c r="EEP1007" s="41"/>
      <c r="EEQ1007" s="41"/>
      <c r="EER1007" s="41"/>
      <c r="EES1007" s="41"/>
      <c r="EET1007" s="41"/>
      <c r="EEU1007" s="41"/>
      <c r="EEV1007" s="41"/>
      <c r="EEW1007" s="41"/>
      <c r="EEX1007" s="41"/>
      <c r="EEY1007" s="41"/>
      <c r="EEZ1007" s="41"/>
      <c r="EFA1007" s="41"/>
      <c r="EFB1007" s="41"/>
      <c r="EFC1007" s="41"/>
      <c r="EFD1007" s="41"/>
      <c r="EFE1007" s="41"/>
      <c r="EFF1007" s="41"/>
      <c r="EFG1007" s="41"/>
      <c r="EFH1007" s="41"/>
      <c r="EFI1007" s="41"/>
      <c r="EFJ1007" s="41"/>
      <c r="EFK1007" s="41"/>
      <c r="EFL1007" s="41"/>
      <c r="EFM1007" s="41"/>
      <c r="EFN1007" s="41"/>
      <c r="EFO1007" s="41"/>
      <c r="EFP1007" s="41"/>
      <c r="EFQ1007" s="41"/>
      <c r="EFR1007" s="41"/>
      <c r="EFS1007" s="41"/>
      <c r="EFT1007" s="41"/>
      <c r="EFU1007" s="41"/>
      <c r="EFV1007" s="41"/>
      <c r="EFW1007" s="41"/>
      <c r="EFX1007" s="41"/>
      <c r="EFY1007" s="41"/>
      <c r="EFZ1007" s="41"/>
      <c r="EGA1007" s="41"/>
      <c r="EGB1007" s="41"/>
      <c r="EGC1007" s="41"/>
      <c r="EGD1007" s="41"/>
      <c r="EGE1007" s="41"/>
      <c r="EGF1007" s="41"/>
      <c r="EGG1007" s="41"/>
      <c r="EGH1007" s="41"/>
      <c r="EGI1007" s="41"/>
      <c r="EGJ1007" s="41"/>
      <c r="EGK1007" s="41"/>
      <c r="EGL1007" s="41"/>
      <c r="EGM1007" s="41"/>
      <c r="EGN1007" s="41"/>
      <c r="EGO1007" s="41"/>
      <c r="EGP1007" s="41"/>
      <c r="EGQ1007" s="41"/>
      <c r="EGR1007" s="41"/>
      <c r="EGS1007" s="41"/>
      <c r="EGT1007" s="41"/>
      <c r="EGU1007" s="41"/>
      <c r="EGV1007" s="41"/>
      <c r="EGW1007" s="41"/>
      <c r="EGX1007" s="41"/>
      <c r="EGY1007" s="41"/>
      <c r="EGZ1007" s="41"/>
      <c r="EHA1007" s="41"/>
      <c r="EHB1007" s="41"/>
      <c r="EHC1007" s="41"/>
      <c r="EHD1007" s="41"/>
      <c r="EHE1007" s="41"/>
      <c r="EHF1007" s="41"/>
      <c r="EHG1007" s="41"/>
      <c r="EHH1007" s="41"/>
      <c r="EHI1007" s="41"/>
      <c r="EHJ1007" s="41"/>
      <c r="EHK1007" s="41"/>
      <c r="EHL1007" s="41"/>
      <c r="EHM1007" s="41"/>
      <c r="EHN1007" s="41"/>
      <c r="EHO1007" s="41"/>
      <c r="EHP1007" s="41"/>
      <c r="EHQ1007" s="41"/>
      <c r="EHR1007" s="41"/>
      <c r="EHS1007" s="41"/>
      <c r="EHT1007" s="41"/>
      <c r="EHU1007" s="41"/>
      <c r="EHV1007" s="41"/>
      <c r="EHW1007" s="41"/>
      <c r="EHX1007" s="41"/>
      <c r="EHY1007" s="41"/>
      <c r="EHZ1007" s="41"/>
      <c r="EIA1007" s="41"/>
      <c r="EIB1007" s="41"/>
      <c r="EIC1007" s="41"/>
      <c r="EID1007" s="41"/>
      <c r="EIE1007" s="41"/>
      <c r="EIF1007" s="41"/>
      <c r="EIG1007" s="41"/>
      <c r="EIH1007" s="41"/>
      <c r="EII1007" s="41"/>
      <c r="EIJ1007" s="41"/>
      <c r="EIK1007" s="41"/>
      <c r="EIL1007" s="41"/>
      <c r="EIM1007" s="41"/>
      <c r="EIN1007" s="41"/>
      <c r="EIO1007" s="41"/>
      <c r="EIP1007" s="41"/>
      <c r="EIQ1007" s="41"/>
      <c r="EIR1007" s="41"/>
      <c r="EIS1007" s="41"/>
      <c r="EIT1007" s="41"/>
      <c r="EIU1007" s="41"/>
      <c r="EIV1007" s="41"/>
      <c r="EIW1007" s="41"/>
      <c r="EIX1007" s="41"/>
      <c r="EIY1007" s="41"/>
      <c r="EIZ1007" s="41"/>
      <c r="EJA1007" s="41"/>
      <c r="EJB1007" s="41"/>
      <c r="EJC1007" s="41"/>
      <c r="EJD1007" s="41"/>
      <c r="EJE1007" s="41"/>
      <c r="EJF1007" s="41"/>
      <c r="EJG1007" s="41"/>
      <c r="EJH1007" s="41"/>
      <c r="EJI1007" s="41"/>
      <c r="EJJ1007" s="41"/>
      <c r="EJK1007" s="41"/>
      <c r="EJL1007" s="41"/>
      <c r="EJM1007" s="41"/>
      <c r="EJN1007" s="41"/>
      <c r="EJO1007" s="41"/>
      <c r="EJP1007" s="41"/>
      <c r="EJQ1007" s="41"/>
      <c r="EJR1007" s="41"/>
      <c r="EJS1007" s="41"/>
      <c r="EJT1007" s="41"/>
      <c r="EJU1007" s="41"/>
      <c r="EJV1007" s="41"/>
      <c r="EJW1007" s="41"/>
      <c r="EJX1007" s="41"/>
      <c r="EJY1007" s="41"/>
      <c r="EJZ1007" s="41"/>
      <c r="EKA1007" s="41"/>
      <c r="EKB1007" s="41"/>
      <c r="EKC1007" s="41"/>
      <c r="EKD1007" s="41"/>
      <c r="EKE1007" s="41"/>
      <c r="EKF1007" s="41"/>
      <c r="EKG1007" s="41"/>
      <c r="EKH1007" s="41"/>
      <c r="EKI1007" s="41"/>
      <c r="EKJ1007" s="41"/>
      <c r="EKK1007" s="41"/>
      <c r="EKL1007" s="41"/>
      <c r="EKM1007" s="41"/>
      <c r="EKN1007" s="41"/>
      <c r="EKO1007" s="41"/>
      <c r="EKP1007" s="41"/>
      <c r="EKQ1007" s="41"/>
      <c r="EKR1007" s="41"/>
      <c r="EKS1007" s="41"/>
      <c r="EKT1007" s="41"/>
      <c r="EKU1007" s="41"/>
      <c r="EKV1007" s="41"/>
      <c r="EKW1007" s="41"/>
      <c r="EKX1007" s="41"/>
      <c r="EKY1007" s="41"/>
      <c r="EKZ1007" s="41"/>
      <c r="ELA1007" s="41"/>
      <c r="ELB1007" s="41"/>
      <c r="ELC1007" s="41"/>
      <c r="ELD1007" s="41"/>
      <c r="ELE1007" s="41"/>
      <c r="ELF1007" s="41"/>
      <c r="ELG1007" s="41"/>
      <c r="ELH1007" s="41"/>
      <c r="ELI1007" s="41"/>
      <c r="ELJ1007" s="41"/>
      <c r="ELK1007" s="41"/>
      <c r="ELL1007" s="41"/>
      <c r="ELM1007" s="41"/>
      <c r="ELN1007" s="41"/>
      <c r="ELO1007" s="41"/>
      <c r="ELP1007" s="41"/>
      <c r="ELQ1007" s="41"/>
      <c r="ELR1007" s="41"/>
      <c r="ELS1007" s="41"/>
      <c r="ELT1007" s="41"/>
      <c r="ELU1007" s="41"/>
      <c r="ELV1007" s="41"/>
      <c r="ELW1007" s="41"/>
      <c r="ELX1007" s="41"/>
      <c r="ELY1007" s="41"/>
      <c r="ELZ1007" s="41"/>
      <c r="EMA1007" s="41"/>
      <c r="EMB1007" s="41"/>
      <c r="EMC1007" s="41"/>
      <c r="EMD1007" s="41"/>
      <c r="EME1007" s="41"/>
      <c r="EMF1007" s="41"/>
      <c r="EMG1007" s="41"/>
      <c r="EMH1007" s="41"/>
      <c r="EMI1007" s="41"/>
      <c r="EMJ1007" s="41"/>
      <c r="EMK1007" s="41"/>
      <c r="EML1007" s="41"/>
      <c r="EMM1007" s="41"/>
      <c r="EMN1007" s="41"/>
      <c r="EMO1007" s="41"/>
      <c r="EMP1007" s="41"/>
      <c r="EMQ1007" s="41"/>
      <c r="EMR1007" s="41"/>
      <c r="EMS1007" s="41"/>
      <c r="EMT1007" s="41"/>
      <c r="EMU1007" s="41"/>
      <c r="EMV1007" s="41"/>
      <c r="EMW1007" s="41"/>
      <c r="EMX1007" s="41"/>
      <c r="EMY1007" s="41"/>
      <c r="EMZ1007" s="41"/>
      <c r="ENA1007" s="41"/>
      <c r="ENB1007" s="41"/>
      <c r="ENC1007" s="41"/>
      <c r="END1007" s="41"/>
      <c r="ENE1007" s="41"/>
      <c r="ENF1007" s="41"/>
      <c r="ENG1007" s="41"/>
      <c r="ENH1007" s="41"/>
      <c r="ENI1007" s="41"/>
      <c r="ENJ1007" s="41"/>
      <c r="ENK1007" s="41"/>
      <c r="ENL1007" s="41"/>
      <c r="ENM1007" s="41"/>
      <c r="ENN1007" s="41"/>
      <c r="ENO1007" s="41"/>
      <c r="ENP1007" s="41"/>
      <c r="ENQ1007" s="41"/>
      <c r="ENR1007" s="41"/>
      <c r="ENS1007" s="41"/>
      <c r="ENT1007" s="41"/>
      <c r="ENU1007" s="41"/>
      <c r="ENV1007" s="41"/>
      <c r="ENW1007" s="41"/>
      <c r="ENX1007" s="41"/>
      <c r="ENY1007" s="41"/>
      <c r="ENZ1007" s="41"/>
      <c r="EOA1007" s="41"/>
      <c r="EOB1007" s="41"/>
      <c r="EOC1007" s="41"/>
      <c r="EOD1007" s="41"/>
      <c r="EOE1007" s="41"/>
      <c r="EOF1007" s="41"/>
      <c r="EOG1007" s="41"/>
      <c r="EOH1007" s="41"/>
      <c r="EOI1007" s="41"/>
      <c r="EOJ1007" s="41"/>
      <c r="EOK1007" s="41"/>
      <c r="EOL1007" s="41"/>
      <c r="EOM1007" s="41"/>
      <c r="EON1007" s="41"/>
      <c r="EOO1007" s="41"/>
      <c r="EOP1007" s="41"/>
      <c r="EOQ1007" s="41"/>
      <c r="EOR1007" s="41"/>
      <c r="EOS1007" s="41"/>
      <c r="EOT1007" s="41"/>
      <c r="EOU1007" s="41"/>
      <c r="EOV1007" s="41"/>
      <c r="EOW1007" s="41"/>
      <c r="EOX1007" s="41"/>
      <c r="EOY1007" s="41"/>
      <c r="EOZ1007" s="41"/>
      <c r="EPA1007" s="41"/>
      <c r="EPB1007" s="41"/>
      <c r="EPC1007" s="41"/>
      <c r="EPD1007" s="41"/>
      <c r="EPE1007" s="41"/>
      <c r="EPF1007" s="41"/>
      <c r="EPG1007" s="41"/>
      <c r="EPH1007" s="41"/>
      <c r="EPI1007" s="41"/>
      <c r="EPJ1007" s="41"/>
      <c r="EPK1007" s="41"/>
      <c r="EPL1007" s="41"/>
      <c r="EPM1007" s="41"/>
      <c r="EPN1007" s="41"/>
      <c r="EPO1007" s="41"/>
      <c r="EPP1007" s="41"/>
      <c r="EPQ1007" s="41"/>
      <c r="EPR1007" s="41"/>
      <c r="EPS1007" s="41"/>
      <c r="EPT1007" s="41"/>
      <c r="EPU1007" s="41"/>
      <c r="EPV1007" s="41"/>
      <c r="EPW1007" s="41"/>
      <c r="EPX1007" s="41"/>
      <c r="EPY1007" s="41"/>
      <c r="EPZ1007" s="41"/>
      <c r="EQA1007" s="41"/>
      <c r="EQB1007" s="41"/>
      <c r="EQC1007" s="41"/>
      <c r="EQD1007" s="41"/>
      <c r="EQE1007" s="41"/>
      <c r="EQF1007" s="41"/>
      <c r="EQG1007" s="41"/>
      <c r="EQH1007" s="41"/>
      <c r="EQI1007" s="41"/>
      <c r="EQJ1007" s="41"/>
      <c r="EQK1007" s="41"/>
      <c r="EQL1007" s="41"/>
      <c r="EQM1007" s="41"/>
      <c r="EQN1007" s="41"/>
      <c r="EQO1007" s="41"/>
      <c r="EQP1007" s="41"/>
      <c r="EQQ1007" s="41"/>
      <c r="EQR1007" s="41"/>
      <c r="EQS1007" s="41"/>
      <c r="EQT1007" s="41"/>
      <c r="EQU1007" s="41"/>
      <c r="EQV1007" s="41"/>
      <c r="EQW1007" s="41"/>
      <c r="EQX1007" s="41"/>
      <c r="EQY1007" s="41"/>
      <c r="EQZ1007" s="41"/>
      <c r="ERA1007" s="41"/>
      <c r="ERB1007" s="41"/>
      <c r="ERC1007" s="41"/>
      <c r="ERD1007" s="41"/>
      <c r="ERE1007" s="41"/>
      <c r="ERF1007" s="41"/>
      <c r="ERG1007" s="41"/>
      <c r="ERH1007" s="41"/>
      <c r="ERI1007" s="41"/>
      <c r="ERJ1007" s="41"/>
      <c r="ERK1007" s="41"/>
      <c r="ERL1007" s="41"/>
      <c r="ERM1007" s="41"/>
      <c r="ERN1007" s="41"/>
      <c r="ERO1007" s="41"/>
      <c r="ERP1007" s="41"/>
      <c r="ERQ1007" s="41"/>
      <c r="ERR1007" s="41"/>
      <c r="ERS1007" s="41"/>
      <c r="ERT1007" s="41"/>
      <c r="ERU1007" s="41"/>
      <c r="ERV1007" s="41"/>
      <c r="ERW1007" s="41"/>
      <c r="ERX1007" s="41"/>
      <c r="ERY1007" s="41"/>
      <c r="ERZ1007" s="41"/>
      <c r="ESA1007" s="41"/>
      <c r="ESB1007" s="41"/>
      <c r="ESC1007" s="41"/>
      <c r="ESD1007" s="41"/>
      <c r="ESE1007" s="41"/>
      <c r="ESF1007" s="41"/>
      <c r="ESG1007" s="41"/>
      <c r="ESH1007" s="41"/>
      <c r="ESI1007" s="41"/>
      <c r="ESJ1007" s="41"/>
      <c r="ESK1007" s="41"/>
      <c r="ESL1007" s="41"/>
      <c r="ESM1007" s="41"/>
      <c r="ESN1007" s="41"/>
      <c r="ESO1007" s="41"/>
      <c r="ESP1007" s="41"/>
      <c r="ESQ1007" s="41"/>
      <c r="ESR1007" s="41"/>
      <c r="ESS1007" s="41"/>
      <c r="EST1007" s="41"/>
      <c r="ESU1007" s="41"/>
      <c r="ESV1007" s="41"/>
      <c r="ESW1007" s="41"/>
      <c r="ESX1007" s="41"/>
      <c r="ESY1007" s="41"/>
      <c r="ESZ1007" s="41"/>
      <c r="ETA1007" s="41"/>
      <c r="ETB1007" s="41"/>
      <c r="ETC1007" s="41"/>
      <c r="ETD1007" s="41"/>
      <c r="ETE1007" s="41"/>
      <c r="ETF1007" s="41"/>
      <c r="ETG1007" s="41"/>
      <c r="ETH1007" s="41"/>
      <c r="ETI1007" s="41"/>
      <c r="ETJ1007" s="41"/>
      <c r="ETK1007" s="41"/>
      <c r="ETL1007" s="41"/>
      <c r="ETM1007" s="41"/>
      <c r="ETN1007" s="41"/>
      <c r="ETO1007" s="41"/>
      <c r="ETP1007" s="41"/>
      <c r="ETQ1007" s="41"/>
      <c r="ETR1007" s="41"/>
      <c r="ETS1007" s="41"/>
      <c r="ETT1007" s="41"/>
      <c r="ETU1007" s="41"/>
      <c r="ETV1007" s="41"/>
      <c r="ETW1007" s="41"/>
      <c r="ETX1007" s="41"/>
      <c r="ETY1007" s="41"/>
      <c r="ETZ1007" s="41"/>
      <c r="EUA1007" s="41"/>
      <c r="EUB1007" s="41"/>
      <c r="EUC1007" s="41"/>
      <c r="EUD1007" s="41"/>
      <c r="EUE1007" s="41"/>
      <c r="EUF1007" s="41"/>
      <c r="EUG1007" s="41"/>
      <c r="EUH1007" s="41"/>
      <c r="EUI1007" s="41"/>
      <c r="EUJ1007" s="41"/>
      <c r="EUK1007" s="41"/>
      <c r="EUL1007" s="41"/>
      <c r="EUM1007" s="41"/>
      <c r="EUN1007" s="41"/>
      <c r="EUO1007" s="41"/>
      <c r="EUP1007" s="41"/>
      <c r="EUQ1007" s="41"/>
      <c r="EUR1007" s="41"/>
      <c r="EUS1007" s="41"/>
      <c r="EUT1007" s="41"/>
      <c r="EUU1007" s="41"/>
      <c r="EUV1007" s="41"/>
      <c r="EUW1007" s="41"/>
      <c r="EUX1007" s="41"/>
      <c r="EUY1007" s="41"/>
      <c r="EUZ1007" s="41"/>
      <c r="EVA1007" s="41"/>
      <c r="EVB1007" s="41"/>
      <c r="EVC1007" s="41"/>
      <c r="EVD1007" s="41"/>
      <c r="EVE1007" s="41"/>
      <c r="EVF1007" s="41"/>
      <c r="EVG1007" s="41"/>
      <c r="EVH1007" s="41"/>
      <c r="EVI1007" s="41"/>
      <c r="EVJ1007" s="41"/>
      <c r="EVK1007" s="41"/>
      <c r="EVL1007" s="41"/>
      <c r="EVM1007" s="41"/>
      <c r="EVN1007" s="41"/>
      <c r="EVO1007" s="41"/>
      <c r="EVP1007" s="41"/>
      <c r="EVQ1007" s="41"/>
      <c r="EVR1007" s="41"/>
      <c r="EVS1007" s="41"/>
      <c r="EVT1007" s="41"/>
      <c r="EVU1007" s="41"/>
      <c r="EVV1007" s="41"/>
      <c r="EVW1007" s="41"/>
      <c r="EVX1007" s="41"/>
      <c r="EVY1007" s="41"/>
      <c r="EVZ1007" s="41"/>
      <c r="EWA1007" s="41"/>
      <c r="EWB1007" s="41"/>
      <c r="EWC1007" s="41"/>
      <c r="EWD1007" s="41"/>
      <c r="EWE1007" s="41"/>
      <c r="EWF1007" s="41"/>
      <c r="EWG1007" s="41"/>
      <c r="EWH1007" s="41"/>
      <c r="EWI1007" s="41"/>
      <c r="EWJ1007" s="41"/>
      <c r="EWK1007" s="41"/>
      <c r="EWL1007" s="41"/>
      <c r="EWM1007" s="41"/>
      <c r="EWN1007" s="41"/>
      <c r="EWO1007" s="41"/>
      <c r="EWP1007" s="41"/>
      <c r="EWQ1007" s="41"/>
      <c r="EWR1007" s="41"/>
      <c r="EWS1007" s="41"/>
      <c r="EWT1007" s="41"/>
      <c r="EWU1007" s="41"/>
      <c r="EWV1007" s="41"/>
      <c r="EWW1007" s="41"/>
      <c r="EWX1007" s="41"/>
      <c r="EWY1007" s="41"/>
      <c r="EWZ1007" s="41"/>
      <c r="EXA1007" s="41"/>
      <c r="EXB1007" s="41"/>
      <c r="EXC1007" s="41"/>
      <c r="EXD1007" s="41"/>
      <c r="EXE1007" s="41"/>
      <c r="EXF1007" s="41"/>
      <c r="EXG1007" s="41"/>
      <c r="EXH1007" s="41"/>
      <c r="EXI1007" s="41"/>
      <c r="EXJ1007" s="41"/>
      <c r="EXK1007" s="41"/>
      <c r="EXL1007" s="41"/>
      <c r="EXM1007" s="41"/>
      <c r="EXN1007" s="41"/>
      <c r="EXO1007" s="41"/>
      <c r="EXP1007" s="41"/>
      <c r="EXQ1007" s="41"/>
      <c r="EXR1007" s="41"/>
      <c r="EXS1007" s="41"/>
      <c r="EXT1007" s="41"/>
      <c r="EXU1007" s="41"/>
      <c r="EXV1007" s="41"/>
      <c r="EXW1007" s="41"/>
      <c r="EXX1007" s="41"/>
      <c r="EXY1007" s="41"/>
      <c r="EXZ1007" s="41"/>
      <c r="EYA1007" s="41"/>
      <c r="EYB1007" s="41"/>
      <c r="EYC1007" s="41"/>
      <c r="EYD1007" s="41"/>
      <c r="EYE1007" s="41"/>
      <c r="EYF1007" s="41"/>
      <c r="EYG1007" s="41"/>
      <c r="EYH1007" s="41"/>
      <c r="EYI1007" s="41"/>
      <c r="EYJ1007" s="41"/>
      <c r="EYK1007" s="41"/>
      <c r="EYL1007" s="41"/>
      <c r="EYM1007" s="41"/>
      <c r="EYN1007" s="41"/>
      <c r="EYO1007" s="41"/>
      <c r="EYP1007" s="41"/>
      <c r="EYQ1007" s="41"/>
      <c r="EYR1007" s="41"/>
      <c r="EYS1007" s="41"/>
      <c r="EYT1007" s="41"/>
      <c r="EYU1007" s="41"/>
      <c r="EYV1007" s="41"/>
      <c r="EYW1007" s="41"/>
      <c r="EYX1007" s="41"/>
      <c r="EYY1007" s="41"/>
      <c r="EYZ1007" s="41"/>
      <c r="EZA1007" s="41"/>
      <c r="EZB1007" s="41"/>
      <c r="EZC1007" s="41"/>
      <c r="EZD1007" s="41"/>
      <c r="EZE1007" s="41"/>
      <c r="EZF1007" s="41"/>
      <c r="EZG1007" s="41"/>
      <c r="EZH1007" s="41"/>
      <c r="EZI1007" s="41"/>
      <c r="EZJ1007" s="41"/>
      <c r="EZK1007" s="41"/>
      <c r="EZL1007" s="41"/>
      <c r="EZM1007" s="41"/>
      <c r="EZN1007" s="41"/>
      <c r="EZO1007" s="41"/>
      <c r="EZP1007" s="41"/>
      <c r="EZQ1007" s="41"/>
      <c r="EZR1007" s="41"/>
      <c r="EZS1007" s="41"/>
      <c r="EZT1007" s="41"/>
      <c r="EZU1007" s="41"/>
      <c r="EZV1007" s="41"/>
      <c r="EZW1007" s="41"/>
      <c r="EZX1007" s="41"/>
      <c r="EZY1007" s="41"/>
      <c r="EZZ1007" s="41"/>
      <c r="FAA1007" s="41"/>
      <c r="FAB1007" s="41"/>
      <c r="FAC1007" s="41"/>
      <c r="FAD1007" s="41"/>
      <c r="FAE1007" s="41"/>
      <c r="FAF1007" s="41"/>
      <c r="FAG1007" s="41"/>
      <c r="FAH1007" s="41"/>
      <c r="FAI1007" s="41"/>
      <c r="FAJ1007" s="41"/>
      <c r="FAK1007" s="41"/>
      <c r="FAL1007" s="41"/>
      <c r="FAM1007" s="41"/>
      <c r="FAN1007" s="41"/>
      <c r="FAO1007" s="41"/>
      <c r="FAP1007" s="41"/>
      <c r="FAQ1007" s="41"/>
      <c r="FAR1007" s="41"/>
      <c r="FAS1007" s="41"/>
      <c r="FAT1007" s="41"/>
      <c r="FAU1007" s="41"/>
      <c r="FAV1007" s="41"/>
      <c r="FAW1007" s="41"/>
      <c r="FAX1007" s="41"/>
      <c r="FAY1007" s="41"/>
      <c r="FAZ1007" s="41"/>
      <c r="FBA1007" s="41"/>
      <c r="FBB1007" s="41"/>
      <c r="FBC1007" s="41"/>
      <c r="FBD1007" s="41"/>
      <c r="FBE1007" s="41"/>
      <c r="FBF1007" s="41"/>
      <c r="FBG1007" s="41"/>
      <c r="FBH1007" s="41"/>
      <c r="FBI1007" s="41"/>
      <c r="FBJ1007" s="41"/>
      <c r="FBK1007" s="41"/>
      <c r="FBL1007" s="41"/>
      <c r="FBM1007" s="41"/>
      <c r="FBN1007" s="41"/>
      <c r="FBO1007" s="41"/>
      <c r="FBP1007" s="41"/>
      <c r="FBQ1007" s="41"/>
      <c r="FBR1007" s="41"/>
      <c r="FBS1007" s="41"/>
      <c r="FBT1007" s="41"/>
      <c r="FBU1007" s="41"/>
      <c r="FBV1007" s="41"/>
      <c r="FBW1007" s="41"/>
      <c r="FBX1007" s="41"/>
      <c r="FBY1007" s="41"/>
      <c r="FBZ1007" s="41"/>
      <c r="FCA1007" s="41"/>
      <c r="FCB1007" s="41"/>
      <c r="FCC1007" s="41"/>
      <c r="FCD1007" s="41"/>
      <c r="FCE1007" s="41"/>
      <c r="FCF1007" s="41"/>
      <c r="FCG1007" s="41"/>
      <c r="FCH1007" s="41"/>
      <c r="FCI1007" s="41"/>
      <c r="FCJ1007" s="41"/>
      <c r="FCK1007" s="41"/>
      <c r="FCL1007" s="41"/>
      <c r="FCM1007" s="41"/>
      <c r="FCN1007" s="41"/>
      <c r="FCO1007" s="41"/>
      <c r="FCP1007" s="41"/>
      <c r="FCQ1007" s="41"/>
      <c r="FCR1007" s="41"/>
      <c r="FCS1007" s="41"/>
      <c r="FCT1007" s="41"/>
      <c r="FCU1007" s="41"/>
      <c r="FCV1007" s="41"/>
      <c r="FCW1007" s="41"/>
      <c r="FCX1007" s="41"/>
      <c r="FCY1007" s="41"/>
      <c r="FCZ1007" s="41"/>
      <c r="FDA1007" s="41"/>
      <c r="FDB1007" s="41"/>
      <c r="FDC1007" s="41"/>
      <c r="FDD1007" s="41"/>
      <c r="FDE1007" s="41"/>
      <c r="FDF1007" s="41"/>
      <c r="FDG1007" s="41"/>
      <c r="FDH1007" s="41"/>
      <c r="FDI1007" s="41"/>
      <c r="FDJ1007" s="41"/>
      <c r="FDK1007" s="41"/>
      <c r="FDL1007" s="41"/>
      <c r="FDM1007" s="41"/>
      <c r="FDN1007" s="41"/>
      <c r="FDO1007" s="41"/>
      <c r="FDP1007" s="41"/>
      <c r="FDQ1007" s="41"/>
      <c r="FDR1007" s="41"/>
      <c r="FDS1007" s="41"/>
      <c r="FDT1007" s="41"/>
      <c r="FDU1007" s="41"/>
      <c r="FDV1007" s="41"/>
      <c r="FDW1007" s="41"/>
      <c r="FDX1007" s="41"/>
      <c r="FDY1007" s="41"/>
      <c r="FDZ1007" s="41"/>
      <c r="FEA1007" s="41"/>
      <c r="FEB1007" s="41"/>
      <c r="FEC1007" s="41"/>
      <c r="FED1007" s="41"/>
      <c r="FEE1007" s="41"/>
      <c r="FEF1007" s="41"/>
      <c r="FEG1007" s="41"/>
      <c r="FEH1007" s="41"/>
      <c r="FEI1007" s="41"/>
      <c r="FEJ1007" s="41"/>
      <c r="FEK1007" s="41"/>
      <c r="FEL1007" s="41"/>
      <c r="FEM1007" s="41"/>
      <c r="FEN1007" s="41"/>
      <c r="FEO1007" s="41"/>
      <c r="FEP1007" s="41"/>
      <c r="FEQ1007" s="41"/>
      <c r="FER1007" s="41"/>
      <c r="FES1007" s="41"/>
      <c r="FET1007" s="41"/>
      <c r="FEU1007" s="41"/>
      <c r="FEV1007" s="41"/>
      <c r="FEW1007" s="41"/>
      <c r="FEX1007" s="41"/>
      <c r="FEY1007" s="41"/>
      <c r="FEZ1007" s="41"/>
      <c r="FFA1007" s="41"/>
      <c r="FFB1007" s="41"/>
      <c r="FFC1007" s="41"/>
      <c r="FFD1007" s="41"/>
      <c r="FFE1007" s="41"/>
      <c r="FFF1007" s="41"/>
      <c r="FFG1007" s="41"/>
      <c r="FFH1007" s="41"/>
      <c r="FFI1007" s="41"/>
      <c r="FFJ1007" s="41"/>
      <c r="FFK1007" s="41"/>
      <c r="FFL1007" s="41"/>
      <c r="FFM1007" s="41"/>
      <c r="FFN1007" s="41"/>
      <c r="FFO1007" s="41"/>
      <c r="FFP1007" s="41"/>
      <c r="FFQ1007" s="41"/>
      <c r="FFR1007" s="41"/>
      <c r="FFS1007" s="41"/>
      <c r="FFT1007" s="41"/>
      <c r="FFU1007" s="41"/>
      <c r="FFV1007" s="41"/>
      <c r="FFW1007" s="41"/>
      <c r="FFX1007" s="41"/>
      <c r="FFY1007" s="41"/>
      <c r="FFZ1007" s="41"/>
      <c r="FGA1007" s="41"/>
      <c r="FGB1007" s="41"/>
      <c r="FGC1007" s="41"/>
      <c r="FGD1007" s="41"/>
      <c r="FGE1007" s="41"/>
      <c r="FGF1007" s="41"/>
      <c r="FGG1007" s="41"/>
      <c r="FGH1007" s="41"/>
      <c r="FGI1007" s="41"/>
      <c r="FGJ1007" s="41"/>
      <c r="FGK1007" s="41"/>
      <c r="FGL1007" s="41"/>
      <c r="FGM1007" s="41"/>
      <c r="FGN1007" s="41"/>
      <c r="FGO1007" s="41"/>
      <c r="FGP1007" s="41"/>
      <c r="FGQ1007" s="41"/>
      <c r="FGR1007" s="41"/>
      <c r="FGS1007" s="41"/>
      <c r="FGT1007" s="41"/>
      <c r="FGU1007" s="41"/>
      <c r="FGV1007" s="41"/>
      <c r="FGW1007" s="41"/>
      <c r="FGX1007" s="41"/>
      <c r="FGY1007" s="41"/>
      <c r="FGZ1007" s="41"/>
      <c r="FHA1007" s="41"/>
      <c r="FHB1007" s="41"/>
      <c r="FHC1007" s="41"/>
      <c r="FHD1007" s="41"/>
      <c r="FHE1007" s="41"/>
      <c r="FHF1007" s="41"/>
      <c r="FHG1007" s="41"/>
      <c r="FHH1007" s="41"/>
      <c r="FHI1007" s="41"/>
      <c r="FHJ1007" s="41"/>
      <c r="FHK1007" s="41"/>
      <c r="FHL1007" s="41"/>
      <c r="FHM1007" s="41"/>
      <c r="FHN1007" s="41"/>
      <c r="FHO1007" s="41"/>
      <c r="FHP1007" s="41"/>
      <c r="FHQ1007" s="41"/>
      <c r="FHR1007" s="41"/>
      <c r="FHS1007" s="41"/>
      <c r="FHT1007" s="41"/>
      <c r="FHU1007" s="41"/>
      <c r="FHV1007" s="41"/>
      <c r="FHW1007" s="41"/>
      <c r="FHX1007" s="41"/>
      <c r="FHY1007" s="41"/>
      <c r="FHZ1007" s="41"/>
      <c r="FIA1007" s="41"/>
      <c r="FIB1007" s="41"/>
      <c r="FIC1007" s="41"/>
      <c r="FID1007" s="41"/>
      <c r="FIE1007" s="41"/>
      <c r="FIF1007" s="41"/>
      <c r="FIG1007" s="41"/>
      <c r="FIH1007" s="41"/>
      <c r="FII1007" s="41"/>
      <c r="FIJ1007" s="41"/>
      <c r="FIK1007" s="41"/>
      <c r="FIL1007" s="41"/>
      <c r="FIM1007" s="41"/>
      <c r="FIN1007" s="41"/>
      <c r="FIO1007" s="41"/>
      <c r="FIP1007" s="41"/>
      <c r="FIQ1007" s="41"/>
      <c r="FIR1007" s="41"/>
      <c r="FIS1007" s="41"/>
      <c r="FIT1007" s="41"/>
      <c r="FIU1007" s="41"/>
      <c r="FIV1007" s="41"/>
      <c r="FIW1007" s="41"/>
      <c r="FIX1007" s="41"/>
      <c r="FIY1007" s="41"/>
      <c r="FIZ1007" s="41"/>
      <c r="FJA1007" s="41"/>
      <c r="FJB1007" s="41"/>
      <c r="FJC1007" s="41"/>
      <c r="FJD1007" s="41"/>
      <c r="FJE1007" s="41"/>
      <c r="FJF1007" s="41"/>
      <c r="FJG1007" s="41"/>
      <c r="FJH1007" s="41"/>
      <c r="FJI1007" s="41"/>
      <c r="FJJ1007" s="41"/>
      <c r="FJK1007" s="41"/>
      <c r="FJL1007" s="41"/>
      <c r="FJM1007" s="41"/>
      <c r="FJN1007" s="41"/>
      <c r="FJO1007" s="41"/>
      <c r="FJP1007" s="41"/>
      <c r="FJQ1007" s="41"/>
      <c r="FJR1007" s="41"/>
      <c r="FJS1007" s="41"/>
      <c r="FJT1007" s="41"/>
      <c r="FJU1007" s="41"/>
      <c r="FJV1007" s="41"/>
      <c r="FJW1007" s="41"/>
      <c r="FJX1007" s="41"/>
      <c r="FJY1007" s="41"/>
      <c r="FJZ1007" s="41"/>
      <c r="FKA1007" s="41"/>
      <c r="FKB1007" s="41"/>
      <c r="FKC1007" s="41"/>
      <c r="FKD1007" s="41"/>
      <c r="FKE1007" s="41"/>
      <c r="FKF1007" s="41"/>
      <c r="FKG1007" s="41"/>
      <c r="FKH1007" s="41"/>
      <c r="FKI1007" s="41"/>
      <c r="FKJ1007" s="41"/>
      <c r="FKK1007" s="41"/>
      <c r="FKL1007" s="41"/>
      <c r="FKM1007" s="41"/>
      <c r="FKN1007" s="41"/>
      <c r="FKO1007" s="41"/>
      <c r="FKP1007" s="41"/>
      <c r="FKQ1007" s="41"/>
      <c r="FKR1007" s="41"/>
      <c r="FKS1007" s="41"/>
      <c r="FKT1007" s="41"/>
      <c r="FKU1007" s="41"/>
      <c r="FKV1007" s="41"/>
      <c r="FKW1007" s="41"/>
      <c r="FKX1007" s="41"/>
      <c r="FKY1007" s="41"/>
      <c r="FKZ1007" s="41"/>
      <c r="FLA1007" s="41"/>
      <c r="FLB1007" s="41"/>
      <c r="FLC1007" s="41"/>
      <c r="FLD1007" s="41"/>
      <c r="FLE1007" s="41"/>
      <c r="FLF1007" s="41"/>
      <c r="FLG1007" s="41"/>
      <c r="FLH1007" s="41"/>
      <c r="FLI1007" s="41"/>
      <c r="FLJ1007" s="41"/>
      <c r="FLK1007" s="41"/>
      <c r="FLL1007" s="41"/>
      <c r="FLM1007" s="41"/>
      <c r="FLN1007" s="41"/>
      <c r="FLO1007" s="41"/>
      <c r="FLP1007" s="41"/>
      <c r="FLQ1007" s="41"/>
      <c r="FLR1007" s="41"/>
      <c r="FLS1007" s="41"/>
      <c r="FLT1007" s="41"/>
      <c r="FLU1007" s="41"/>
      <c r="FLV1007" s="41"/>
      <c r="FLW1007" s="41"/>
      <c r="FLX1007" s="41"/>
      <c r="FLY1007" s="41"/>
      <c r="FLZ1007" s="41"/>
      <c r="FMA1007" s="41"/>
      <c r="FMB1007" s="41"/>
      <c r="FMC1007" s="41"/>
      <c r="FMD1007" s="41"/>
      <c r="FME1007" s="41"/>
      <c r="FMF1007" s="41"/>
      <c r="FMG1007" s="41"/>
      <c r="FMH1007" s="41"/>
      <c r="FMI1007" s="41"/>
      <c r="FMJ1007" s="41"/>
      <c r="FMK1007" s="41"/>
      <c r="FML1007" s="41"/>
      <c r="FMM1007" s="41"/>
      <c r="FMN1007" s="41"/>
      <c r="FMO1007" s="41"/>
      <c r="FMP1007" s="41"/>
      <c r="FMQ1007" s="41"/>
      <c r="FMR1007" s="41"/>
      <c r="FMS1007" s="41"/>
      <c r="FMT1007" s="41"/>
      <c r="FMU1007" s="41"/>
      <c r="FMV1007" s="41"/>
      <c r="FMW1007" s="41"/>
      <c r="FMX1007" s="41"/>
      <c r="FMY1007" s="41"/>
      <c r="FMZ1007" s="41"/>
      <c r="FNA1007" s="41"/>
      <c r="FNB1007" s="41"/>
      <c r="FNC1007" s="41"/>
      <c r="FND1007" s="41"/>
      <c r="FNE1007" s="41"/>
      <c r="FNF1007" s="41"/>
      <c r="FNG1007" s="41"/>
      <c r="FNH1007" s="41"/>
      <c r="FNI1007" s="41"/>
      <c r="FNJ1007" s="41"/>
      <c r="FNK1007" s="41"/>
      <c r="FNL1007" s="41"/>
      <c r="FNM1007" s="41"/>
      <c r="FNN1007" s="41"/>
      <c r="FNO1007" s="41"/>
      <c r="FNP1007" s="41"/>
      <c r="FNQ1007" s="41"/>
      <c r="FNR1007" s="41"/>
      <c r="FNS1007" s="41"/>
      <c r="FNT1007" s="41"/>
      <c r="FNU1007" s="41"/>
      <c r="FNV1007" s="41"/>
      <c r="FNW1007" s="41"/>
      <c r="FNX1007" s="41"/>
      <c r="FNY1007" s="41"/>
      <c r="FNZ1007" s="41"/>
      <c r="FOA1007" s="41"/>
      <c r="FOB1007" s="41"/>
      <c r="FOC1007" s="41"/>
      <c r="FOD1007" s="41"/>
      <c r="FOE1007" s="41"/>
      <c r="FOF1007" s="41"/>
      <c r="FOG1007" s="41"/>
      <c r="FOH1007" s="41"/>
      <c r="FOI1007" s="41"/>
      <c r="FOJ1007" s="41"/>
      <c r="FOK1007" s="41"/>
      <c r="FOL1007" s="41"/>
      <c r="FOM1007" s="41"/>
      <c r="FON1007" s="41"/>
      <c r="FOO1007" s="41"/>
      <c r="FOP1007" s="41"/>
      <c r="FOQ1007" s="41"/>
      <c r="FOR1007" s="41"/>
      <c r="FOS1007" s="41"/>
      <c r="FOT1007" s="41"/>
      <c r="FOU1007" s="41"/>
      <c r="FOV1007" s="41"/>
      <c r="FOW1007" s="41"/>
      <c r="FOX1007" s="41"/>
      <c r="FOY1007" s="41"/>
      <c r="FOZ1007" s="41"/>
      <c r="FPA1007" s="41"/>
      <c r="FPB1007" s="41"/>
      <c r="FPC1007" s="41"/>
      <c r="FPD1007" s="41"/>
      <c r="FPE1007" s="41"/>
      <c r="FPF1007" s="41"/>
      <c r="FPG1007" s="41"/>
      <c r="FPH1007" s="41"/>
      <c r="FPI1007" s="41"/>
      <c r="FPJ1007" s="41"/>
      <c r="FPK1007" s="41"/>
      <c r="FPL1007" s="41"/>
      <c r="FPM1007" s="41"/>
      <c r="FPN1007" s="41"/>
      <c r="FPO1007" s="41"/>
      <c r="FPP1007" s="41"/>
      <c r="FPQ1007" s="41"/>
      <c r="FPR1007" s="41"/>
      <c r="FPS1007" s="41"/>
      <c r="FPT1007" s="41"/>
      <c r="FPU1007" s="41"/>
      <c r="FPV1007" s="41"/>
      <c r="FPW1007" s="41"/>
      <c r="FPX1007" s="41"/>
      <c r="FPY1007" s="41"/>
      <c r="FPZ1007" s="41"/>
      <c r="FQA1007" s="41"/>
      <c r="FQB1007" s="41"/>
      <c r="FQC1007" s="41"/>
      <c r="FQD1007" s="41"/>
      <c r="FQE1007" s="41"/>
      <c r="FQF1007" s="41"/>
      <c r="FQG1007" s="41"/>
      <c r="FQH1007" s="41"/>
      <c r="FQI1007" s="41"/>
      <c r="FQJ1007" s="41"/>
      <c r="FQK1007" s="41"/>
      <c r="FQL1007" s="41"/>
      <c r="FQM1007" s="41"/>
      <c r="FQN1007" s="41"/>
      <c r="FQO1007" s="41"/>
      <c r="FQP1007" s="41"/>
      <c r="FQQ1007" s="41"/>
      <c r="FQR1007" s="41"/>
      <c r="FQS1007" s="41"/>
      <c r="FQT1007" s="41"/>
      <c r="FQU1007" s="41"/>
      <c r="FQV1007" s="41"/>
      <c r="FQW1007" s="41"/>
      <c r="FQX1007" s="41"/>
      <c r="FQY1007" s="41"/>
      <c r="FQZ1007" s="41"/>
      <c r="FRA1007" s="41"/>
      <c r="FRB1007" s="41"/>
      <c r="FRC1007" s="41"/>
      <c r="FRD1007" s="41"/>
      <c r="FRE1007" s="41"/>
      <c r="FRF1007" s="41"/>
      <c r="FRG1007" s="41"/>
      <c r="FRH1007" s="41"/>
      <c r="FRI1007" s="41"/>
      <c r="FRJ1007" s="41"/>
      <c r="FRK1007" s="41"/>
      <c r="FRL1007" s="41"/>
      <c r="FRM1007" s="41"/>
      <c r="FRN1007" s="41"/>
      <c r="FRO1007" s="41"/>
      <c r="FRP1007" s="41"/>
      <c r="FRQ1007" s="41"/>
      <c r="FRR1007" s="41"/>
      <c r="FRS1007" s="41"/>
      <c r="FRT1007" s="41"/>
      <c r="FRU1007" s="41"/>
      <c r="FRV1007" s="41"/>
      <c r="FRW1007" s="41"/>
      <c r="FRX1007" s="41"/>
      <c r="FRY1007" s="41"/>
      <c r="FRZ1007" s="41"/>
      <c r="FSA1007" s="41"/>
      <c r="FSB1007" s="41"/>
      <c r="FSC1007" s="41"/>
      <c r="FSD1007" s="41"/>
      <c r="FSE1007" s="41"/>
      <c r="FSF1007" s="41"/>
      <c r="FSG1007" s="41"/>
      <c r="FSH1007" s="41"/>
      <c r="FSI1007" s="41"/>
      <c r="FSJ1007" s="41"/>
      <c r="FSK1007" s="41"/>
      <c r="FSL1007" s="41"/>
      <c r="FSM1007" s="41"/>
      <c r="FSN1007" s="41"/>
      <c r="FSO1007" s="41"/>
      <c r="FSP1007" s="41"/>
      <c r="FSQ1007" s="41"/>
      <c r="FSR1007" s="41"/>
      <c r="FSS1007" s="41"/>
      <c r="FST1007" s="41"/>
      <c r="FSU1007" s="41"/>
      <c r="FSV1007" s="41"/>
      <c r="FSW1007" s="41"/>
      <c r="FSX1007" s="41"/>
      <c r="FSY1007" s="41"/>
      <c r="FSZ1007" s="41"/>
      <c r="FTA1007" s="41"/>
      <c r="FTB1007" s="41"/>
      <c r="FTC1007" s="41"/>
      <c r="FTD1007" s="41"/>
      <c r="FTE1007" s="41"/>
      <c r="FTF1007" s="41"/>
      <c r="FTG1007" s="41"/>
      <c r="FTH1007" s="41"/>
      <c r="FTI1007" s="41"/>
      <c r="FTJ1007" s="41"/>
      <c r="FTK1007" s="41"/>
      <c r="FTL1007" s="41"/>
      <c r="FTM1007" s="41"/>
      <c r="FTN1007" s="41"/>
      <c r="FTO1007" s="41"/>
      <c r="FTP1007" s="41"/>
      <c r="FTQ1007" s="41"/>
      <c r="FTR1007" s="41"/>
      <c r="FTS1007" s="41"/>
      <c r="FTT1007" s="41"/>
      <c r="FTU1007" s="41"/>
      <c r="FTV1007" s="41"/>
      <c r="FTW1007" s="41"/>
      <c r="FTX1007" s="41"/>
      <c r="FTY1007" s="41"/>
      <c r="FTZ1007" s="41"/>
      <c r="FUA1007" s="41"/>
      <c r="FUB1007" s="41"/>
      <c r="FUC1007" s="41"/>
      <c r="FUD1007" s="41"/>
      <c r="FUE1007" s="41"/>
      <c r="FUF1007" s="41"/>
      <c r="FUG1007" s="41"/>
      <c r="FUH1007" s="41"/>
      <c r="FUI1007" s="41"/>
      <c r="FUJ1007" s="41"/>
      <c r="FUK1007" s="41"/>
      <c r="FUL1007" s="41"/>
      <c r="FUM1007" s="41"/>
      <c r="FUN1007" s="41"/>
      <c r="FUO1007" s="41"/>
      <c r="FUP1007" s="41"/>
      <c r="FUQ1007" s="41"/>
      <c r="FUR1007" s="41"/>
      <c r="FUS1007" s="41"/>
      <c r="FUT1007" s="41"/>
      <c r="FUU1007" s="41"/>
      <c r="FUV1007" s="41"/>
      <c r="FUW1007" s="41"/>
      <c r="FUX1007" s="41"/>
      <c r="FUY1007" s="41"/>
      <c r="FUZ1007" s="41"/>
      <c r="FVA1007" s="41"/>
      <c r="FVB1007" s="41"/>
      <c r="FVC1007" s="41"/>
      <c r="FVD1007" s="41"/>
      <c r="FVE1007" s="41"/>
      <c r="FVF1007" s="41"/>
      <c r="FVG1007" s="41"/>
      <c r="FVH1007" s="41"/>
      <c r="FVI1007" s="41"/>
      <c r="FVJ1007" s="41"/>
      <c r="FVK1007" s="41"/>
      <c r="FVL1007" s="41"/>
      <c r="FVM1007" s="41"/>
      <c r="FVN1007" s="41"/>
      <c r="FVO1007" s="41"/>
      <c r="FVP1007" s="41"/>
      <c r="FVQ1007" s="41"/>
      <c r="FVR1007" s="41"/>
      <c r="FVS1007" s="41"/>
      <c r="FVT1007" s="41"/>
      <c r="FVU1007" s="41"/>
      <c r="FVV1007" s="41"/>
      <c r="FVW1007" s="41"/>
      <c r="FVX1007" s="41"/>
      <c r="FVY1007" s="41"/>
      <c r="FVZ1007" s="41"/>
      <c r="FWA1007" s="41"/>
      <c r="FWB1007" s="41"/>
      <c r="FWC1007" s="41"/>
      <c r="FWD1007" s="41"/>
      <c r="FWE1007" s="41"/>
      <c r="FWF1007" s="41"/>
      <c r="FWG1007" s="41"/>
      <c r="FWH1007" s="41"/>
      <c r="FWI1007" s="41"/>
      <c r="FWJ1007" s="41"/>
      <c r="FWK1007" s="41"/>
      <c r="FWL1007" s="41"/>
      <c r="FWM1007" s="41"/>
      <c r="FWN1007" s="41"/>
      <c r="FWO1007" s="41"/>
      <c r="FWP1007" s="41"/>
      <c r="FWQ1007" s="41"/>
      <c r="FWR1007" s="41"/>
      <c r="FWS1007" s="41"/>
      <c r="FWT1007" s="41"/>
      <c r="FWU1007" s="41"/>
      <c r="FWV1007" s="41"/>
      <c r="FWW1007" s="41"/>
      <c r="FWX1007" s="41"/>
      <c r="FWY1007" s="41"/>
      <c r="FWZ1007" s="41"/>
      <c r="FXA1007" s="41"/>
      <c r="FXB1007" s="41"/>
      <c r="FXC1007" s="41"/>
      <c r="FXD1007" s="41"/>
      <c r="FXE1007" s="41"/>
      <c r="FXF1007" s="41"/>
      <c r="FXG1007" s="41"/>
      <c r="FXH1007" s="41"/>
      <c r="FXI1007" s="41"/>
      <c r="FXJ1007" s="41"/>
      <c r="FXK1007" s="41"/>
      <c r="FXL1007" s="41"/>
      <c r="FXM1007" s="41"/>
      <c r="FXN1007" s="41"/>
      <c r="FXO1007" s="41"/>
      <c r="FXP1007" s="41"/>
      <c r="FXQ1007" s="41"/>
      <c r="FXR1007" s="41"/>
      <c r="FXS1007" s="41"/>
      <c r="FXT1007" s="41"/>
      <c r="FXU1007" s="41"/>
      <c r="FXV1007" s="41"/>
      <c r="FXW1007" s="41"/>
      <c r="FXX1007" s="41"/>
      <c r="FXY1007" s="41"/>
      <c r="FXZ1007" s="41"/>
      <c r="FYA1007" s="41"/>
      <c r="FYB1007" s="41"/>
      <c r="FYC1007" s="41"/>
      <c r="FYD1007" s="41"/>
      <c r="FYE1007" s="41"/>
      <c r="FYF1007" s="41"/>
      <c r="FYG1007" s="41"/>
      <c r="FYH1007" s="41"/>
      <c r="FYI1007" s="41"/>
      <c r="FYJ1007" s="41"/>
      <c r="FYK1007" s="41"/>
      <c r="FYL1007" s="41"/>
      <c r="FYM1007" s="41"/>
      <c r="FYN1007" s="41"/>
      <c r="FYO1007" s="41"/>
      <c r="FYP1007" s="41"/>
      <c r="FYQ1007" s="41"/>
      <c r="FYR1007" s="41"/>
      <c r="FYS1007" s="41"/>
      <c r="FYT1007" s="41"/>
      <c r="FYU1007" s="41"/>
      <c r="FYV1007" s="41"/>
      <c r="FYW1007" s="41"/>
      <c r="FYX1007" s="41"/>
      <c r="FYY1007" s="41"/>
      <c r="FYZ1007" s="41"/>
      <c r="FZA1007" s="41"/>
      <c r="FZB1007" s="41"/>
      <c r="FZC1007" s="41"/>
      <c r="FZD1007" s="41"/>
      <c r="FZE1007" s="41"/>
      <c r="FZF1007" s="41"/>
      <c r="FZG1007" s="41"/>
      <c r="FZH1007" s="41"/>
      <c r="FZI1007" s="41"/>
      <c r="FZJ1007" s="41"/>
      <c r="FZK1007" s="41"/>
      <c r="FZL1007" s="41"/>
      <c r="FZM1007" s="41"/>
      <c r="FZN1007" s="41"/>
      <c r="FZO1007" s="41"/>
      <c r="FZP1007" s="41"/>
      <c r="FZQ1007" s="41"/>
      <c r="FZR1007" s="41"/>
      <c r="FZS1007" s="41"/>
      <c r="FZT1007" s="41"/>
      <c r="FZU1007" s="41"/>
      <c r="FZV1007" s="41"/>
      <c r="FZW1007" s="41"/>
      <c r="FZX1007" s="41"/>
      <c r="FZY1007" s="41"/>
      <c r="FZZ1007" s="41"/>
      <c r="GAA1007" s="41"/>
      <c r="GAB1007" s="41"/>
      <c r="GAC1007" s="41"/>
      <c r="GAD1007" s="41"/>
      <c r="GAE1007" s="41"/>
      <c r="GAF1007" s="41"/>
      <c r="GAG1007" s="41"/>
      <c r="GAH1007" s="41"/>
      <c r="GAI1007" s="41"/>
      <c r="GAJ1007" s="41"/>
      <c r="GAK1007" s="41"/>
      <c r="GAL1007" s="41"/>
      <c r="GAM1007" s="41"/>
      <c r="GAN1007" s="41"/>
      <c r="GAO1007" s="41"/>
      <c r="GAP1007" s="41"/>
      <c r="GAQ1007" s="41"/>
      <c r="GAR1007" s="41"/>
      <c r="GAS1007" s="41"/>
      <c r="GAT1007" s="41"/>
      <c r="GAU1007" s="41"/>
      <c r="GAV1007" s="41"/>
      <c r="GAW1007" s="41"/>
      <c r="GAX1007" s="41"/>
      <c r="GAY1007" s="41"/>
      <c r="GAZ1007" s="41"/>
      <c r="GBA1007" s="41"/>
      <c r="GBB1007" s="41"/>
      <c r="GBC1007" s="41"/>
      <c r="GBD1007" s="41"/>
      <c r="GBE1007" s="41"/>
      <c r="GBF1007" s="41"/>
      <c r="GBG1007" s="41"/>
      <c r="GBH1007" s="41"/>
      <c r="GBI1007" s="41"/>
      <c r="GBJ1007" s="41"/>
      <c r="GBK1007" s="41"/>
      <c r="GBL1007" s="41"/>
      <c r="GBM1007" s="41"/>
      <c r="GBN1007" s="41"/>
      <c r="GBO1007" s="41"/>
      <c r="GBP1007" s="41"/>
      <c r="GBQ1007" s="41"/>
      <c r="GBR1007" s="41"/>
      <c r="GBS1007" s="41"/>
      <c r="GBT1007" s="41"/>
      <c r="GBU1007" s="41"/>
      <c r="GBV1007" s="41"/>
      <c r="GBW1007" s="41"/>
      <c r="GBX1007" s="41"/>
      <c r="GBY1007" s="41"/>
      <c r="GBZ1007" s="41"/>
      <c r="GCA1007" s="41"/>
      <c r="GCB1007" s="41"/>
      <c r="GCC1007" s="41"/>
      <c r="GCD1007" s="41"/>
      <c r="GCE1007" s="41"/>
      <c r="GCF1007" s="41"/>
      <c r="GCG1007" s="41"/>
      <c r="GCH1007" s="41"/>
      <c r="GCI1007" s="41"/>
      <c r="GCJ1007" s="41"/>
      <c r="GCK1007" s="41"/>
      <c r="GCL1007" s="41"/>
      <c r="GCM1007" s="41"/>
      <c r="GCN1007" s="41"/>
      <c r="GCO1007" s="41"/>
      <c r="GCP1007" s="41"/>
      <c r="GCQ1007" s="41"/>
      <c r="GCR1007" s="41"/>
      <c r="GCS1007" s="41"/>
      <c r="GCT1007" s="41"/>
      <c r="GCU1007" s="41"/>
      <c r="GCV1007" s="41"/>
      <c r="GCW1007" s="41"/>
      <c r="GCX1007" s="41"/>
      <c r="GCY1007" s="41"/>
      <c r="GCZ1007" s="41"/>
      <c r="GDA1007" s="41"/>
      <c r="GDB1007" s="41"/>
      <c r="GDC1007" s="41"/>
      <c r="GDD1007" s="41"/>
      <c r="GDE1007" s="41"/>
      <c r="GDF1007" s="41"/>
      <c r="GDG1007" s="41"/>
      <c r="GDH1007" s="41"/>
      <c r="GDI1007" s="41"/>
      <c r="GDJ1007" s="41"/>
      <c r="GDK1007" s="41"/>
      <c r="GDL1007" s="41"/>
      <c r="GDM1007" s="41"/>
      <c r="GDN1007" s="41"/>
      <c r="GDO1007" s="41"/>
      <c r="GDP1007" s="41"/>
      <c r="GDQ1007" s="41"/>
      <c r="GDR1007" s="41"/>
      <c r="GDS1007" s="41"/>
      <c r="GDT1007" s="41"/>
      <c r="GDU1007" s="41"/>
      <c r="GDV1007" s="41"/>
      <c r="GDW1007" s="41"/>
      <c r="GDX1007" s="41"/>
      <c r="GDY1007" s="41"/>
      <c r="GDZ1007" s="41"/>
      <c r="GEA1007" s="41"/>
      <c r="GEB1007" s="41"/>
      <c r="GEC1007" s="41"/>
      <c r="GED1007" s="41"/>
      <c r="GEE1007" s="41"/>
      <c r="GEF1007" s="41"/>
      <c r="GEG1007" s="41"/>
      <c r="GEH1007" s="41"/>
      <c r="GEI1007" s="41"/>
      <c r="GEJ1007" s="41"/>
      <c r="GEK1007" s="41"/>
      <c r="GEL1007" s="41"/>
      <c r="GEM1007" s="41"/>
      <c r="GEN1007" s="41"/>
      <c r="GEO1007" s="41"/>
      <c r="GEP1007" s="41"/>
      <c r="GEQ1007" s="41"/>
      <c r="GER1007" s="41"/>
      <c r="GES1007" s="41"/>
      <c r="GET1007" s="41"/>
      <c r="GEU1007" s="41"/>
      <c r="GEV1007" s="41"/>
      <c r="GEW1007" s="41"/>
      <c r="GEX1007" s="41"/>
      <c r="GEY1007" s="41"/>
      <c r="GEZ1007" s="41"/>
      <c r="GFA1007" s="41"/>
      <c r="GFB1007" s="41"/>
      <c r="GFC1007" s="41"/>
      <c r="GFD1007" s="41"/>
      <c r="GFE1007" s="41"/>
      <c r="GFF1007" s="41"/>
      <c r="GFG1007" s="41"/>
      <c r="GFH1007" s="41"/>
      <c r="GFI1007" s="41"/>
      <c r="GFJ1007" s="41"/>
      <c r="GFK1007" s="41"/>
      <c r="GFL1007" s="41"/>
      <c r="GFM1007" s="41"/>
      <c r="GFN1007" s="41"/>
      <c r="GFO1007" s="41"/>
      <c r="GFP1007" s="41"/>
      <c r="GFQ1007" s="41"/>
      <c r="GFR1007" s="41"/>
      <c r="GFS1007" s="41"/>
      <c r="GFT1007" s="41"/>
      <c r="GFU1007" s="41"/>
      <c r="GFV1007" s="41"/>
      <c r="GFW1007" s="41"/>
      <c r="GFX1007" s="41"/>
      <c r="GFY1007" s="41"/>
      <c r="GFZ1007" s="41"/>
      <c r="GGA1007" s="41"/>
      <c r="GGB1007" s="41"/>
      <c r="GGC1007" s="41"/>
      <c r="GGD1007" s="41"/>
      <c r="GGE1007" s="41"/>
      <c r="GGF1007" s="41"/>
      <c r="GGG1007" s="41"/>
      <c r="GGH1007" s="41"/>
      <c r="GGI1007" s="41"/>
      <c r="GGJ1007" s="41"/>
      <c r="GGK1007" s="41"/>
      <c r="GGL1007" s="41"/>
      <c r="GGM1007" s="41"/>
      <c r="GGN1007" s="41"/>
      <c r="GGO1007" s="41"/>
      <c r="GGP1007" s="41"/>
      <c r="GGQ1007" s="41"/>
      <c r="GGR1007" s="41"/>
      <c r="GGS1007" s="41"/>
      <c r="GGT1007" s="41"/>
      <c r="GGU1007" s="41"/>
      <c r="GGV1007" s="41"/>
      <c r="GGW1007" s="41"/>
      <c r="GGX1007" s="41"/>
      <c r="GGY1007" s="41"/>
      <c r="GGZ1007" s="41"/>
      <c r="GHA1007" s="41"/>
      <c r="GHB1007" s="41"/>
      <c r="GHC1007" s="41"/>
      <c r="GHD1007" s="41"/>
      <c r="GHE1007" s="41"/>
      <c r="GHF1007" s="41"/>
      <c r="GHG1007" s="41"/>
      <c r="GHH1007" s="41"/>
      <c r="GHI1007" s="41"/>
      <c r="GHJ1007" s="41"/>
      <c r="GHK1007" s="41"/>
      <c r="GHL1007" s="41"/>
      <c r="GHM1007" s="41"/>
      <c r="GHN1007" s="41"/>
      <c r="GHO1007" s="41"/>
      <c r="GHP1007" s="41"/>
      <c r="GHQ1007" s="41"/>
      <c r="GHR1007" s="41"/>
      <c r="GHS1007" s="41"/>
      <c r="GHT1007" s="41"/>
      <c r="GHU1007" s="41"/>
      <c r="GHV1007" s="41"/>
      <c r="GHW1007" s="41"/>
      <c r="GHX1007" s="41"/>
      <c r="GHY1007" s="41"/>
      <c r="GHZ1007" s="41"/>
      <c r="GIA1007" s="41"/>
      <c r="GIB1007" s="41"/>
      <c r="GIC1007" s="41"/>
      <c r="GID1007" s="41"/>
      <c r="GIE1007" s="41"/>
      <c r="GIF1007" s="41"/>
      <c r="GIG1007" s="41"/>
      <c r="GIH1007" s="41"/>
      <c r="GII1007" s="41"/>
      <c r="GIJ1007" s="41"/>
      <c r="GIK1007" s="41"/>
      <c r="GIL1007" s="41"/>
      <c r="GIM1007" s="41"/>
      <c r="GIN1007" s="41"/>
      <c r="GIO1007" s="41"/>
      <c r="GIP1007" s="41"/>
      <c r="GIQ1007" s="41"/>
      <c r="GIR1007" s="41"/>
      <c r="GIS1007" s="41"/>
      <c r="GIT1007" s="41"/>
      <c r="GIU1007" s="41"/>
      <c r="GIV1007" s="41"/>
      <c r="GIW1007" s="41"/>
      <c r="GIX1007" s="41"/>
      <c r="GIY1007" s="41"/>
      <c r="GIZ1007" s="41"/>
      <c r="GJA1007" s="41"/>
      <c r="GJB1007" s="41"/>
      <c r="GJC1007" s="41"/>
      <c r="GJD1007" s="41"/>
      <c r="GJE1007" s="41"/>
      <c r="GJF1007" s="41"/>
      <c r="GJG1007" s="41"/>
      <c r="GJH1007" s="41"/>
      <c r="GJI1007" s="41"/>
      <c r="GJJ1007" s="41"/>
      <c r="GJK1007" s="41"/>
      <c r="GJL1007" s="41"/>
      <c r="GJM1007" s="41"/>
      <c r="GJN1007" s="41"/>
      <c r="GJO1007" s="41"/>
      <c r="GJP1007" s="41"/>
      <c r="GJQ1007" s="41"/>
      <c r="GJR1007" s="41"/>
      <c r="GJS1007" s="41"/>
      <c r="GJT1007" s="41"/>
      <c r="GJU1007" s="41"/>
      <c r="GJV1007" s="41"/>
      <c r="GJW1007" s="41"/>
      <c r="GJX1007" s="41"/>
      <c r="GJY1007" s="41"/>
      <c r="GJZ1007" s="41"/>
      <c r="GKA1007" s="41"/>
      <c r="GKB1007" s="41"/>
      <c r="GKC1007" s="41"/>
      <c r="GKD1007" s="41"/>
      <c r="GKE1007" s="41"/>
      <c r="GKF1007" s="41"/>
      <c r="GKG1007" s="41"/>
      <c r="GKH1007" s="41"/>
      <c r="GKI1007" s="41"/>
      <c r="GKJ1007" s="41"/>
      <c r="GKK1007" s="41"/>
      <c r="GKL1007" s="41"/>
      <c r="GKM1007" s="41"/>
      <c r="GKN1007" s="41"/>
      <c r="GKO1007" s="41"/>
      <c r="GKP1007" s="41"/>
      <c r="GKQ1007" s="41"/>
      <c r="GKR1007" s="41"/>
      <c r="GKS1007" s="41"/>
      <c r="GKT1007" s="41"/>
      <c r="GKU1007" s="41"/>
      <c r="GKV1007" s="41"/>
      <c r="GKW1007" s="41"/>
      <c r="GKX1007" s="41"/>
      <c r="GKY1007" s="41"/>
      <c r="GKZ1007" s="41"/>
      <c r="GLA1007" s="41"/>
      <c r="GLB1007" s="41"/>
      <c r="GLC1007" s="41"/>
      <c r="GLD1007" s="41"/>
      <c r="GLE1007" s="41"/>
      <c r="GLF1007" s="41"/>
      <c r="GLG1007" s="41"/>
      <c r="GLH1007" s="41"/>
      <c r="GLI1007" s="41"/>
      <c r="GLJ1007" s="41"/>
      <c r="GLK1007" s="41"/>
      <c r="GLL1007" s="41"/>
      <c r="GLM1007" s="41"/>
      <c r="GLN1007" s="41"/>
      <c r="GLO1007" s="41"/>
      <c r="GLP1007" s="41"/>
      <c r="GLQ1007" s="41"/>
      <c r="GLR1007" s="41"/>
      <c r="GLS1007" s="41"/>
      <c r="GLT1007" s="41"/>
      <c r="GLU1007" s="41"/>
      <c r="GLV1007" s="41"/>
      <c r="GLW1007" s="41"/>
      <c r="GLX1007" s="41"/>
      <c r="GLY1007" s="41"/>
      <c r="GLZ1007" s="41"/>
      <c r="GMA1007" s="41"/>
      <c r="GMB1007" s="41"/>
      <c r="GMC1007" s="41"/>
      <c r="GMD1007" s="41"/>
      <c r="GME1007" s="41"/>
      <c r="GMF1007" s="41"/>
      <c r="GMG1007" s="41"/>
      <c r="GMH1007" s="41"/>
      <c r="GMI1007" s="41"/>
      <c r="GMJ1007" s="41"/>
      <c r="GMK1007" s="41"/>
      <c r="GML1007" s="41"/>
      <c r="GMM1007" s="41"/>
      <c r="GMN1007" s="41"/>
      <c r="GMO1007" s="41"/>
      <c r="GMP1007" s="41"/>
      <c r="GMQ1007" s="41"/>
      <c r="GMR1007" s="41"/>
      <c r="GMS1007" s="41"/>
      <c r="GMT1007" s="41"/>
      <c r="GMU1007" s="41"/>
      <c r="GMV1007" s="41"/>
      <c r="GMW1007" s="41"/>
      <c r="GMX1007" s="41"/>
      <c r="GMY1007" s="41"/>
      <c r="GMZ1007" s="41"/>
      <c r="GNA1007" s="41"/>
      <c r="GNB1007" s="41"/>
      <c r="GNC1007" s="41"/>
      <c r="GND1007" s="41"/>
      <c r="GNE1007" s="41"/>
      <c r="GNF1007" s="41"/>
      <c r="GNG1007" s="41"/>
      <c r="GNH1007" s="41"/>
      <c r="GNI1007" s="41"/>
      <c r="GNJ1007" s="41"/>
      <c r="GNK1007" s="41"/>
      <c r="GNL1007" s="41"/>
      <c r="GNM1007" s="41"/>
      <c r="GNN1007" s="41"/>
      <c r="GNO1007" s="41"/>
      <c r="GNP1007" s="41"/>
      <c r="GNQ1007" s="41"/>
      <c r="GNR1007" s="41"/>
      <c r="GNS1007" s="41"/>
      <c r="GNT1007" s="41"/>
      <c r="GNU1007" s="41"/>
      <c r="GNV1007" s="41"/>
      <c r="GNW1007" s="41"/>
      <c r="GNX1007" s="41"/>
      <c r="GNY1007" s="41"/>
      <c r="GNZ1007" s="41"/>
      <c r="GOA1007" s="41"/>
      <c r="GOB1007" s="41"/>
      <c r="GOC1007" s="41"/>
      <c r="GOD1007" s="41"/>
      <c r="GOE1007" s="41"/>
      <c r="GOF1007" s="41"/>
      <c r="GOG1007" s="41"/>
      <c r="GOH1007" s="41"/>
      <c r="GOI1007" s="41"/>
      <c r="GOJ1007" s="41"/>
      <c r="GOK1007" s="41"/>
      <c r="GOL1007" s="41"/>
      <c r="GOM1007" s="41"/>
      <c r="GON1007" s="41"/>
      <c r="GOO1007" s="41"/>
      <c r="GOP1007" s="41"/>
      <c r="GOQ1007" s="41"/>
      <c r="GOR1007" s="41"/>
      <c r="GOS1007" s="41"/>
      <c r="GOT1007" s="41"/>
      <c r="GOU1007" s="41"/>
      <c r="GOV1007" s="41"/>
      <c r="GOW1007" s="41"/>
      <c r="GOX1007" s="41"/>
      <c r="GOY1007" s="41"/>
      <c r="GOZ1007" s="41"/>
      <c r="GPA1007" s="41"/>
      <c r="GPB1007" s="41"/>
      <c r="GPC1007" s="41"/>
      <c r="GPD1007" s="41"/>
      <c r="GPE1007" s="41"/>
      <c r="GPF1007" s="41"/>
      <c r="GPG1007" s="41"/>
      <c r="GPH1007" s="41"/>
      <c r="GPI1007" s="41"/>
      <c r="GPJ1007" s="41"/>
      <c r="GPK1007" s="41"/>
      <c r="GPL1007" s="41"/>
      <c r="GPM1007" s="41"/>
      <c r="GPN1007" s="41"/>
      <c r="GPO1007" s="41"/>
      <c r="GPP1007" s="41"/>
      <c r="GPQ1007" s="41"/>
      <c r="GPR1007" s="41"/>
      <c r="GPS1007" s="41"/>
      <c r="GPT1007" s="41"/>
      <c r="GPU1007" s="41"/>
      <c r="GPV1007" s="41"/>
      <c r="GPW1007" s="41"/>
      <c r="GPX1007" s="41"/>
      <c r="GPY1007" s="41"/>
      <c r="GPZ1007" s="41"/>
      <c r="GQA1007" s="41"/>
      <c r="GQB1007" s="41"/>
      <c r="GQC1007" s="41"/>
      <c r="GQD1007" s="41"/>
      <c r="GQE1007" s="41"/>
      <c r="GQF1007" s="41"/>
      <c r="GQG1007" s="41"/>
      <c r="GQH1007" s="41"/>
      <c r="GQI1007" s="41"/>
      <c r="GQJ1007" s="41"/>
      <c r="GQK1007" s="41"/>
      <c r="GQL1007" s="41"/>
      <c r="GQM1007" s="41"/>
      <c r="GQN1007" s="41"/>
      <c r="GQO1007" s="41"/>
      <c r="GQP1007" s="41"/>
      <c r="GQQ1007" s="41"/>
      <c r="GQR1007" s="41"/>
      <c r="GQS1007" s="41"/>
      <c r="GQT1007" s="41"/>
      <c r="GQU1007" s="41"/>
      <c r="GQV1007" s="41"/>
      <c r="GQW1007" s="41"/>
      <c r="GQX1007" s="41"/>
      <c r="GQY1007" s="41"/>
      <c r="GQZ1007" s="41"/>
      <c r="GRA1007" s="41"/>
      <c r="GRB1007" s="41"/>
      <c r="GRC1007" s="41"/>
      <c r="GRD1007" s="41"/>
      <c r="GRE1007" s="41"/>
      <c r="GRF1007" s="41"/>
      <c r="GRG1007" s="41"/>
      <c r="GRH1007" s="41"/>
      <c r="GRI1007" s="41"/>
      <c r="GRJ1007" s="41"/>
      <c r="GRK1007" s="41"/>
      <c r="GRL1007" s="41"/>
      <c r="GRM1007" s="41"/>
      <c r="GRN1007" s="41"/>
      <c r="GRO1007" s="41"/>
      <c r="GRP1007" s="41"/>
      <c r="GRQ1007" s="41"/>
      <c r="GRR1007" s="41"/>
      <c r="GRS1007" s="41"/>
      <c r="GRT1007" s="41"/>
      <c r="GRU1007" s="41"/>
      <c r="GRV1007" s="41"/>
      <c r="GRW1007" s="41"/>
      <c r="GRX1007" s="41"/>
      <c r="GRY1007" s="41"/>
      <c r="GRZ1007" s="41"/>
      <c r="GSA1007" s="41"/>
      <c r="GSB1007" s="41"/>
      <c r="GSC1007" s="41"/>
      <c r="GSD1007" s="41"/>
      <c r="GSE1007" s="41"/>
      <c r="GSF1007" s="41"/>
      <c r="GSG1007" s="41"/>
      <c r="GSH1007" s="41"/>
      <c r="GSI1007" s="41"/>
      <c r="GSJ1007" s="41"/>
      <c r="GSK1007" s="41"/>
      <c r="GSL1007" s="41"/>
      <c r="GSM1007" s="41"/>
      <c r="GSN1007" s="41"/>
      <c r="GSO1007" s="41"/>
      <c r="GSP1007" s="41"/>
      <c r="GSQ1007" s="41"/>
      <c r="GSR1007" s="41"/>
      <c r="GSS1007" s="41"/>
      <c r="GST1007" s="41"/>
      <c r="GSU1007" s="41"/>
      <c r="GSV1007" s="41"/>
      <c r="GSW1007" s="41"/>
      <c r="GSX1007" s="41"/>
      <c r="GSY1007" s="41"/>
      <c r="GSZ1007" s="41"/>
      <c r="GTA1007" s="41"/>
      <c r="GTB1007" s="41"/>
      <c r="GTC1007" s="41"/>
      <c r="GTD1007" s="41"/>
      <c r="GTE1007" s="41"/>
      <c r="GTF1007" s="41"/>
      <c r="GTG1007" s="41"/>
      <c r="GTH1007" s="41"/>
      <c r="GTI1007" s="41"/>
      <c r="GTJ1007" s="41"/>
      <c r="GTK1007" s="41"/>
      <c r="GTL1007" s="41"/>
      <c r="GTM1007" s="41"/>
      <c r="GTN1007" s="41"/>
      <c r="GTO1007" s="41"/>
      <c r="GTP1007" s="41"/>
      <c r="GTQ1007" s="41"/>
      <c r="GTR1007" s="41"/>
      <c r="GTS1007" s="41"/>
      <c r="GTT1007" s="41"/>
      <c r="GTU1007" s="41"/>
      <c r="GTV1007" s="41"/>
      <c r="GTW1007" s="41"/>
      <c r="GTX1007" s="41"/>
      <c r="GTY1007" s="41"/>
      <c r="GTZ1007" s="41"/>
      <c r="GUA1007" s="41"/>
      <c r="GUB1007" s="41"/>
      <c r="GUC1007" s="41"/>
      <c r="GUD1007" s="41"/>
      <c r="GUE1007" s="41"/>
      <c r="GUF1007" s="41"/>
      <c r="GUG1007" s="41"/>
      <c r="GUH1007" s="41"/>
      <c r="GUI1007" s="41"/>
      <c r="GUJ1007" s="41"/>
      <c r="GUK1007" s="41"/>
      <c r="GUL1007" s="41"/>
      <c r="GUM1007" s="41"/>
      <c r="GUN1007" s="41"/>
      <c r="GUO1007" s="41"/>
      <c r="GUP1007" s="41"/>
      <c r="GUQ1007" s="41"/>
      <c r="GUR1007" s="41"/>
      <c r="GUS1007" s="41"/>
      <c r="GUT1007" s="41"/>
      <c r="GUU1007" s="41"/>
      <c r="GUV1007" s="41"/>
      <c r="GUW1007" s="41"/>
      <c r="GUX1007" s="41"/>
      <c r="GUY1007" s="41"/>
      <c r="GUZ1007" s="41"/>
      <c r="GVA1007" s="41"/>
      <c r="GVB1007" s="41"/>
      <c r="GVC1007" s="41"/>
      <c r="GVD1007" s="41"/>
      <c r="GVE1007" s="41"/>
      <c r="GVF1007" s="41"/>
      <c r="GVG1007" s="41"/>
      <c r="GVH1007" s="41"/>
      <c r="GVI1007" s="41"/>
      <c r="GVJ1007" s="41"/>
      <c r="GVK1007" s="41"/>
      <c r="GVL1007" s="41"/>
      <c r="GVM1007" s="41"/>
      <c r="GVN1007" s="41"/>
      <c r="GVO1007" s="41"/>
      <c r="GVP1007" s="41"/>
      <c r="GVQ1007" s="41"/>
      <c r="GVR1007" s="41"/>
      <c r="GVS1007" s="41"/>
      <c r="GVT1007" s="41"/>
      <c r="GVU1007" s="41"/>
      <c r="GVV1007" s="41"/>
      <c r="GVW1007" s="41"/>
      <c r="GVX1007" s="41"/>
      <c r="GVY1007" s="41"/>
      <c r="GVZ1007" s="41"/>
      <c r="GWA1007" s="41"/>
      <c r="GWB1007" s="41"/>
      <c r="GWC1007" s="41"/>
      <c r="GWD1007" s="41"/>
      <c r="GWE1007" s="41"/>
      <c r="GWF1007" s="41"/>
      <c r="GWG1007" s="41"/>
      <c r="GWH1007" s="41"/>
      <c r="GWI1007" s="41"/>
      <c r="GWJ1007" s="41"/>
      <c r="GWK1007" s="41"/>
      <c r="GWL1007" s="41"/>
      <c r="GWM1007" s="41"/>
      <c r="GWN1007" s="41"/>
      <c r="GWO1007" s="41"/>
      <c r="GWP1007" s="41"/>
      <c r="GWQ1007" s="41"/>
      <c r="GWR1007" s="41"/>
      <c r="GWS1007" s="41"/>
      <c r="GWT1007" s="41"/>
      <c r="GWU1007" s="41"/>
      <c r="GWV1007" s="41"/>
      <c r="GWW1007" s="41"/>
      <c r="GWX1007" s="41"/>
      <c r="GWY1007" s="41"/>
      <c r="GWZ1007" s="41"/>
      <c r="GXA1007" s="41"/>
      <c r="GXB1007" s="41"/>
      <c r="GXC1007" s="41"/>
      <c r="GXD1007" s="41"/>
      <c r="GXE1007" s="41"/>
      <c r="GXF1007" s="41"/>
      <c r="GXG1007" s="41"/>
      <c r="GXH1007" s="41"/>
      <c r="GXI1007" s="41"/>
      <c r="GXJ1007" s="41"/>
      <c r="GXK1007" s="41"/>
      <c r="GXL1007" s="41"/>
      <c r="GXM1007" s="41"/>
      <c r="GXN1007" s="41"/>
      <c r="GXO1007" s="41"/>
      <c r="GXP1007" s="41"/>
      <c r="GXQ1007" s="41"/>
      <c r="GXR1007" s="41"/>
      <c r="GXS1007" s="41"/>
      <c r="GXT1007" s="41"/>
      <c r="GXU1007" s="41"/>
      <c r="GXV1007" s="41"/>
      <c r="GXW1007" s="41"/>
      <c r="GXX1007" s="41"/>
      <c r="GXY1007" s="41"/>
      <c r="GXZ1007" s="41"/>
      <c r="GYA1007" s="41"/>
      <c r="GYB1007" s="41"/>
      <c r="GYC1007" s="41"/>
      <c r="GYD1007" s="41"/>
      <c r="GYE1007" s="41"/>
      <c r="GYF1007" s="41"/>
      <c r="GYG1007" s="41"/>
      <c r="GYH1007" s="41"/>
      <c r="GYI1007" s="41"/>
      <c r="GYJ1007" s="41"/>
      <c r="GYK1007" s="41"/>
      <c r="GYL1007" s="41"/>
      <c r="GYM1007" s="41"/>
      <c r="GYN1007" s="41"/>
      <c r="GYO1007" s="41"/>
      <c r="GYP1007" s="41"/>
      <c r="GYQ1007" s="41"/>
      <c r="GYR1007" s="41"/>
      <c r="GYS1007" s="41"/>
      <c r="GYT1007" s="41"/>
      <c r="GYU1007" s="41"/>
      <c r="GYV1007" s="41"/>
      <c r="GYW1007" s="41"/>
      <c r="GYX1007" s="41"/>
      <c r="GYY1007" s="41"/>
      <c r="GYZ1007" s="41"/>
      <c r="GZA1007" s="41"/>
      <c r="GZB1007" s="41"/>
      <c r="GZC1007" s="41"/>
      <c r="GZD1007" s="41"/>
      <c r="GZE1007" s="41"/>
      <c r="GZF1007" s="41"/>
      <c r="GZG1007" s="41"/>
      <c r="GZH1007" s="41"/>
      <c r="GZI1007" s="41"/>
      <c r="GZJ1007" s="41"/>
      <c r="GZK1007" s="41"/>
      <c r="GZL1007" s="41"/>
      <c r="GZM1007" s="41"/>
      <c r="GZN1007" s="41"/>
      <c r="GZO1007" s="41"/>
      <c r="GZP1007" s="41"/>
      <c r="GZQ1007" s="41"/>
      <c r="GZR1007" s="41"/>
      <c r="GZS1007" s="41"/>
      <c r="GZT1007" s="41"/>
      <c r="GZU1007" s="41"/>
      <c r="GZV1007" s="41"/>
      <c r="GZW1007" s="41"/>
      <c r="GZX1007" s="41"/>
      <c r="GZY1007" s="41"/>
      <c r="GZZ1007" s="41"/>
      <c r="HAA1007" s="41"/>
      <c r="HAB1007" s="41"/>
      <c r="HAC1007" s="41"/>
      <c r="HAD1007" s="41"/>
      <c r="HAE1007" s="41"/>
      <c r="HAF1007" s="41"/>
      <c r="HAG1007" s="41"/>
      <c r="HAH1007" s="41"/>
      <c r="HAI1007" s="41"/>
      <c r="HAJ1007" s="41"/>
      <c r="HAK1007" s="41"/>
      <c r="HAL1007" s="41"/>
      <c r="HAM1007" s="41"/>
      <c r="HAN1007" s="41"/>
      <c r="HAO1007" s="41"/>
      <c r="HAP1007" s="41"/>
      <c r="HAQ1007" s="41"/>
      <c r="HAR1007" s="41"/>
      <c r="HAS1007" s="41"/>
      <c r="HAT1007" s="41"/>
      <c r="HAU1007" s="41"/>
      <c r="HAV1007" s="41"/>
      <c r="HAW1007" s="41"/>
      <c r="HAX1007" s="41"/>
      <c r="HAY1007" s="41"/>
      <c r="HAZ1007" s="41"/>
      <c r="HBA1007" s="41"/>
      <c r="HBB1007" s="41"/>
      <c r="HBC1007" s="41"/>
      <c r="HBD1007" s="41"/>
      <c r="HBE1007" s="41"/>
      <c r="HBF1007" s="41"/>
      <c r="HBG1007" s="41"/>
      <c r="HBH1007" s="41"/>
      <c r="HBI1007" s="41"/>
      <c r="HBJ1007" s="41"/>
      <c r="HBK1007" s="41"/>
      <c r="HBL1007" s="41"/>
      <c r="HBM1007" s="41"/>
      <c r="HBN1007" s="41"/>
      <c r="HBO1007" s="41"/>
      <c r="HBP1007" s="41"/>
      <c r="HBQ1007" s="41"/>
      <c r="HBR1007" s="41"/>
      <c r="HBS1007" s="41"/>
      <c r="HBT1007" s="41"/>
      <c r="HBU1007" s="41"/>
      <c r="HBV1007" s="41"/>
      <c r="HBW1007" s="41"/>
      <c r="HBX1007" s="41"/>
      <c r="HBY1007" s="41"/>
      <c r="HBZ1007" s="41"/>
      <c r="HCA1007" s="41"/>
      <c r="HCB1007" s="41"/>
      <c r="HCC1007" s="41"/>
      <c r="HCD1007" s="41"/>
      <c r="HCE1007" s="41"/>
      <c r="HCF1007" s="41"/>
      <c r="HCG1007" s="41"/>
      <c r="HCH1007" s="41"/>
      <c r="HCI1007" s="41"/>
      <c r="HCJ1007" s="41"/>
      <c r="HCK1007" s="41"/>
      <c r="HCL1007" s="41"/>
      <c r="HCM1007" s="41"/>
      <c r="HCN1007" s="41"/>
      <c r="HCO1007" s="41"/>
      <c r="HCP1007" s="41"/>
      <c r="HCQ1007" s="41"/>
      <c r="HCR1007" s="41"/>
      <c r="HCS1007" s="41"/>
      <c r="HCT1007" s="41"/>
      <c r="HCU1007" s="41"/>
      <c r="HCV1007" s="41"/>
      <c r="HCW1007" s="41"/>
      <c r="HCX1007" s="41"/>
      <c r="HCY1007" s="41"/>
      <c r="HCZ1007" s="41"/>
      <c r="HDA1007" s="41"/>
      <c r="HDB1007" s="41"/>
      <c r="HDC1007" s="41"/>
      <c r="HDD1007" s="41"/>
      <c r="HDE1007" s="41"/>
      <c r="HDF1007" s="41"/>
      <c r="HDG1007" s="41"/>
      <c r="HDH1007" s="41"/>
      <c r="HDI1007" s="41"/>
      <c r="HDJ1007" s="41"/>
      <c r="HDK1007" s="41"/>
      <c r="HDL1007" s="41"/>
      <c r="HDM1007" s="41"/>
      <c r="HDN1007" s="41"/>
      <c r="HDO1007" s="41"/>
      <c r="HDP1007" s="41"/>
      <c r="HDQ1007" s="41"/>
      <c r="HDR1007" s="41"/>
      <c r="HDS1007" s="41"/>
      <c r="HDT1007" s="41"/>
      <c r="HDU1007" s="41"/>
      <c r="HDV1007" s="41"/>
      <c r="HDW1007" s="41"/>
      <c r="HDX1007" s="41"/>
      <c r="HDY1007" s="41"/>
      <c r="HDZ1007" s="41"/>
      <c r="HEA1007" s="41"/>
      <c r="HEB1007" s="41"/>
      <c r="HEC1007" s="41"/>
      <c r="HED1007" s="41"/>
      <c r="HEE1007" s="41"/>
      <c r="HEF1007" s="41"/>
      <c r="HEG1007" s="41"/>
      <c r="HEH1007" s="41"/>
      <c r="HEI1007" s="41"/>
      <c r="HEJ1007" s="41"/>
      <c r="HEK1007" s="41"/>
      <c r="HEL1007" s="41"/>
      <c r="HEM1007" s="41"/>
      <c r="HEN1007" s="41"/>
      <c r="HEO1007" s="41"/>
      <c r="HEP1007" s="41"/>
      <c r="HEQ1007" s="41"/>
      <c r="HER1007" s="41"/>
      <c r="HES1007" s="41"/>
      <c r="HET1007" s="41"/>
      <c r="HEU1007" s="41"/>
      <c r="HEV1007" s="41"/>
      <c r="HEW1007" s="41"/>
      <c r="HEX1007" s="41"/>
      <c r="HEY1007" s="41"/>
      <c r="HEZ1007" s="41"/>
      <c r="HFA1007" s="41"/>
      <c r="HFB1007" s="41"/>
      <c r="HFC1007" s="41"/>
      <c r="HFD1007" s="41"/>
      <c r="HFE1007" s="41"/>
      <c r="HFF1007" s="41"/>
      <c r="HFG1007" s="41"/>
      <c r="HFH1007" s="41"/>
      <c r="HFI1007" s="41"/>
      <c r="HFJ1007" s="41"/>
      <c r="HFK1007" s="41"/>
      <c r="HFL1007" s="41"/>
      <c r="HFM1007" s="41"/>
      <c r="HFN1007" s="41"/>
      <c r="HFO1007" s="41"/>
      <c r="HFP1007" s="41"/>
      <c r="HFQ1007" s="41"/>
      <c r="HFR1007" s="41"/>
      <c r="HFS1007" s="41"/>
      <c r="HFT1007" s="41"/>
      <c r="HFU1007" s="41"/>
      <c r="HFV1007" s="41"/>
      <c r="HFW1007" s="41"/>
      <c r="HFX1007" s="41"/>
      <c r="HFY1007" s="41"/>
      <c r="HFZ1007" s="41"/>
      <c r="HGA1007" s="41"/>
      <c r="HGB1007" s="41"/>
      <c r="HGC1007" s="41"/>
      <c r="HGD1007" s="41"/>
      <c r="HGE1007" s="41"/>
      <c r="HGF1007" s="41"/>
      <c r="HGG1007" s="41"/>
      <c r="HGH1007" s="41"/>
      <c r="HGI1007" s="41"/>
      <c r="HGJ1007" s="41"/>
      <c r="HGK1007" s="41"/>
      <c r="HGL1007" s="41"/>
      <c r="HGM1007" s="41"/>
      <c r="HGN1007" s="41"/>
      <c r="HGO1007" s="41"/>
      <c r="HGP1007" s="41"/>
      <c r="HGQ1007" s="41"/>
      <c r="HGR1007" s="41"/>
      <c r="HGS1007" s="41"/>
      <c r="HGT1007" s="41"/>
      <c r="HGU1007" s="41"/>
      <c r="HGV1007" s="41"/>
      <c r="HGW1007" s="41"/>
      <c r="HGX1007" s="41"/>
      <c r="HGY1007" s="41"/>
      <c r="HGZ1007" s="41"/>
      <c r="HHA1007" s="41"/>
      <c r="HHB1007" s="41"/>
      <c r="HHC1007" s="41"/>
      <c r="HHD1007" s="41"/>
      <c r="HHE1007" s="41"/>
      <c r="HHF1007" s="41"/>
      <c r="HHG1007" s="41"/>
      <c r="HHH1007" s="41"/>
      <c r="HHI1007" s="41"/>
      <c r="HHJ1007" s="41"/>
      <c r="HHK1007" s="41"/>
      <c r="HHL1007" s="41"/>
      <c r="HHM1007" s="41"/>
      <c r="HHN1007" s="41"/>
      <c r="HHO1007" s="41"/>
      <c r="HHP1007" s="41"/>
      <c r="HHQ1007" s="41"/>
      <c r="HHR1007" s="41"/>
      <c r="HHS1007" s="41"/>
      <c r="HHT1007" s="41"/>
      <c r="HHU1007" s="41"/>
      <c r="HHV1007" s="41"/>
      <c r="HHW1007" s="41"/>
      <c r="HHX1007" s="41"/>
      <c r="HHY1007" s="41"/>
      <c r="HHZ1007" s="41"/>
      <c r="HIA1007" s="41"/>
      <c r="HIB1007" s="41"/>
      <c r="HIC1007" s="41"/>
      <c r="HID1007" s="41"/>
      <c r="HIE1007" s="41"/>
      <c r="HIF1007" s="41"/>
      <c r="HIG1007" s="41"/>
      <c r="HIH1007" s="41"/>
      <c r="HII1007" s="41"/>
      <c r="HIJ1007" s="41"/>
      <c r="HIK1007" s="41"/>
      <c r="HIL1007" s="41"/>
      <c r="HIM1007" s="41"/>
      <c r="HIN1007" s="41"/>
      <c r="HIO1007" s="41"/>
      <c r="HIP1007" s="41"/>
      <c r="HIQ1007" s="41"/>
      <c r="HIR1007" s="41"/>
      <c r="HIS1007" s="41"/>
      <c r="HIT1007" s="41"/>
      <c r="HIU1007" s="41"/>
      <c r="HIV1007" s="41"/>
      <c r="HIW1007" s="41"/>
      <c r="HIX1007" s="41"/>
      <c r="HIY1007" s="41"/>
      <c r="HIZ1007" s="41"/>
      <c r="HJA1007" s="41"/>
      <c r="HJB1007" s="41"/>
      <c r="HJC1007" s="41"/>
      <c r="HJD1007" s="41"/>
      <c r="HJE1007" s="41"/>
      <c r="HJF1007" s="41"/>
      <c r="HJG1007" s="41"/>
      <c r="HJH1007" s="41"/>
      <c r="HJI1007" s="41"/>
      <c r="HJJ1007" s="41"/>
      <c r="HJK1007" s="41"/>
      <c r="HJL1007" s="41"/>
      <c r="HJM1007" s="41"/>
      <c r="HJN1007" s="41"/>
      <c r="HJO1007" s="41"/>
      <c r="HJP1007" s="41"/>
      <c r="HJQ1007" s="41"/>
      <c r="HJR1007" s="41"/>
      <c r="HJS1007" s="41"/>
      <c r="HJT1007" s="41"/>
      <c r="HJU1007" s="41"/>
      <c r="HJV1007" s="41"/>
      <c r="HJW1007" s="41"/>
      <c r="HJX1007" s="41"/>
      <c r="HJY1007" s="41"/>
      <c r="HJZ1007" s="41"/>
      <c r="HKA1007" s="41"/>
      <c r="HKB1007" s="41"/>
      <c r="HKC1007" s="41"/>
      <c r="HKD1007" s="41"/>
      <c r="HKE1007" s="41"/>
      <c r="HKF1007" s="41"/>
      <c r="HKG1007" s="41"/>
      <c r="HKH1007" s="41"/>
      <c r="HKI1007" s="41"/>
      <c r="HKJ1007" s="41"/>
      <c r="HKK1007" s="41"/>
      <c r="HKL1007" s="41"/>
      <c r="HKM1007" s="41"/>
      <c r="HKN1007" s="41"/>
      <c r="HKO1007" s="41"/>
      <c r="HKP1007" s="41"/>
      <c r="HKQ1007" s="41"/>
      <c r="HKR1007" s="41"/>
      <c r="HKS1007" s="41"/>
      <c r="HKT1007" s="41"/>
      <c r="HKU1007" s="41"/>
      <c r="HKV1007" s="41"/>
      <c r="HKW1007" s="41"/>
      <c r="HKX1007" s="41"/>
      <c r="HKY1007" s="41"/>
      <c r="HKZ1007" s="41"/>
      <c r="HLA1007" s="41"/>
      <c r="HLB1007" s="41"/>
      <c r="HLC1007" s="41"/>
      <c r="HLD1007" s="41"/>
      <c r="HLE1007" s="41"/>
      <c r="HLF1007" s="41"/>
      <c r="HLG1007" s="41"/>
      <c r="HLH1007" s="41"/>
      <c r="HLI1007" s="41"/>
      <c r="HLJ1007" s="41"/>
      <c r="HLK1007" s="41"/>
      <c r="HLL1007" s="41"/>
      <c r="HLM1007" s="41"/>
      <c r="HLN1007" s="41"/>
      <c r="HLO1007" s="41"/>
      <c r="HLP1007" s="41"/>
      <c r="HLQ1007" s="41"/>
      <c r="HLR1007" s="41"/>
      <c r="HLS1007" s="41"/>
      <c r="HLT1007" s="41"/>
      <c r="HLU1007" s="41"/>
      <c r="HLV1007" s="41"/>
      <c r="HLW1007" s="41"/>
      <c r="HLX1007" s="41"/>
      <c r="HLY1007" s="41"/>
      <c r="HLZ1007" s="41"/>
      <c r="HMA1007" s="41"/>
      <c r="HMB1007" s="41"/>
      <c r="HMC1007" s="41"/>
      <c r="HMD1007" s="41"/>
      <c r="HME1007" s="41"/>
      <c r="HMF1007" s="41"/>
      <c r="HMG1007" s="41"/>
      <c r="HMH1007" s="41"/>
      <c r="HMI1007" s="41"/>
      <c r="HMJ1007" s="41"/>
      <c r="HMK1007" s="41"/>
      <c r="HML1007" s="41"/>
      <c r="HMM1007" s="41"/>
      <c r="HMN1007" s="41"/>
      <c r="HMO1007" s="41"/>
      <c r="HMP1007" s="41"/>
      <c r="HMQ1007" s="41"/>
      <c r="HMR1007" s="41"/>
      <c r="HMS1007" s="41"/>
      <c r="HMT1007" s="41"/>
      <c r="HMU1007" s="41"/>
      <c r="HMV1007" s="41"/>
      <c r="HMW1007" s="41"/>
      <c r="HMX1007" s="41"/>
      <c r="HMY1007" s="41"/>
      <c r="HMZ1007" s="41"/>
      <c r="HNA1007" s="41"/>
      <c r="HNB1007" s="41"/>
      <c r="HNC1007" s="41"/>
      <c r="HND1007" s="41"/>
      <c r="HNE1007" s="41"/>
      <c r="HNF1007" s="41"/>
      <c r="HNG1007" s="41"/>
      <c r="HNH1007" s="41"/>
      <c r="HNI1007" s="41"/>
      <c r="HNJ1007" s="41"/>
      <c r="HNK1007" s="41"/>
      <c r="HNL1007" s="41"/>
      <c r="HNM1007" s="41"/>
      <c r="HNN1007" s="41"/>
      <c r="HNO1007" s="41"/>
      <c r="HNP1007" s="41"/>
      <c r="HNQ1007" s="41"/>
      <c r="HNR1007" s="41"/>
      <c r="HNS1007" s="41"/>
      <c r="HNT1007" s="41"/>
      <c r="HNU1007" s="41"/>
      <c r="HNV1007" s="41"/>
      <c r="HNW1007" s="41"/>
      <c r="HNX1007" s="41"/>
      <c r="HNY1007" s="41"/>
      <c r="HNZ1007" s="41"/>
      <c r="HOA1007" s="41"/>
      <c r="HOB1007" s="41"/>
      <c r="HOC1007" s="41"/>
      <c r="HOD1007" s="41"/>
      <c r="HOE1007" s="41"/>
      <c r="HOF1007" s="41"/>
      <c r="HOG1007" s="41"/>
      <c r="HOH1007" s="41"/>
      <c r="HOI1007" s="41"/>
      <c r="HOJ1007" s="41"/>
      <c r="HOK1007" s="41"/>
      <c r="HOL1007" s="41"/>
      <c r="HOM1007" s="41"/>
      <c r="HON1007" s="41"/>
      <c r="HOO1007" s="41"/>
      <c r="HOP1007" s="41"/>
      <c r="HOQ1007" s="41"/>
      <c r="HOR1007" s="41"/>
      <c r="HOS1007" s="41"/>
      <c r="HOT1007" s="41"/>
      <c r="HOU1007" s="41"/>
      <c r="HOV1007" s="41"/>
      <c r="HOW1007" s="41"/>
      <c r="HOX1007" s="41"/>
      <c r="HOY1007" s="41"/>
      <c r="HOZ1007" s="41"/>
      <c r="HPA1007" s="41"/>
      <c r="HPB1007" s="41"/>
      <c r="HPC1007" s="41"/>
      <c r="HPD1007" s="41"/>
      <c r="HPE1007" s="41"/>
      <c r="HPF1007" s="41"/>
      <c r="HPG1007" s="41"/>
      <c r="HPH1007" s="41"/>
      <c r="HPI1007" s="41"/>
      <c r="HPJ1007" s="41"/>
      <c r="HPK1007" s="41"/>
      <c r="HPL1007" s="41"/>
      <c r="HPM1007" s="41"/>
      <c r="HPN1007" s="41"/>
      <c r="HPO1007" s="41"/>
      <c r="HPP1007" s="41"/>
      <c r="HPQ1007" s="41"/>
      <c r="HPR1007" s="41"/>
      <c r="HPS1007" s="41"/>
      <c r="HPT1007" s="41"/>
      <c r="HPU1007" s="41"/>
      <c r="HPV1007" s="41"/>
      <c r="HPW1007" s="41"/>
      <c r="HPX1007" s="41"/>
      <c r="HPY1007" s="41"/>
      <c r="HPZ1007" s="41"/>
      <c r="HQA1007" s="41"/>
      <c r="HQB1007" s="41"/>
      <c r="HQC1007" s="41"/>
      <c r="HQD1007" s="41"/>
      <c r="HQE1007" s="41"/>
      <c r="HQF1007" s="41"/>
      <c r="HQG1007" s="41"/>
      <c r="HQH1007" s="41"/>
      <c r="HQI1007" s="41"/>
      <c r="HQJ1007" s="41"/>
      <c r="HQK1007" s="41"/>
      <c r="HQL1007" s="41"/>
      <c r="HQM1007" s="41"/>
      <c r="HQN1007" s="41"/>
      <c r="HQO1007" s="41"/>
      <c r="HQP1007" s="41"/>
      <c r="HQQ1007" s="41"/>
      <c r="HQR1007" s="41"/>
      <c r="HQS1007" s="41"/>
      <c r="HQT1007" s="41"/>
      <c r="HQU1007" s="41"/>
      <c r="HQV1007" s="41"/>
      <c r="HQW1007" s="41"/>
      <c r="HQX1007" s="41"/>
      <c r="HQY1007" s="41"/>
      <c r="HQZ1007" s="41"/>
      <c r="HRA1007" s="41"/>
      <c r="HRB1007" s="41"/>
      <c r="HRC1007" s="41"/>
      <c r="HRD1007" s="41"/>
      <c r="HRE1007" s="41"/>
      <c r="HRF1007" s="41"/>
      <c r="HRG1007" s="41"/>
      <c r="HRH1007" s="41"/>
      <c r="HRI1007" s="41"/>
      <c r="HRJ1007" s="41"/>
      <c r="HRK1007" s="41"/>
      <c r="HRL1007" s="41"/>
      <c r="HRM1007" s="41"/>
      <c r="HRN1007" s="41"/>
      <c r="HRO1007" s="41"/>
      <c r="HRP1007" s="41"/>
      <c r="HRQ1007" s="41"/>
      <c r="HRR1007" s="41"/>
      <c r="HRS1007" s="41"/>
      <c r="HRT1007" s="41"/>
      <c r="HRU1007" s="41"/>
      <c r="HRV1007" s="41"/>
      <c r="HRW1007" s="41"/>
      <c r="HRX1007" s="41"/>
      <c r="HRY1007" s="41"/>
      <c r="HRZ1007" s="41"/>
      <c r="HSA1007" s="41"/>
      <c r="HSB1007" s="41"/>
      <c r="HSC1007" s="41"/>
      <c r="HSD1007" s="41"/>
      <c r="HSE1007" s="41"/>
      <c r="HSF1007" s="41"/>
      <c r="HSG1007" s="41"/>
      <c r="HSH1007" s="41"/>
      <c r="HSI1007" s="41"/>
      <c r="HSJ1007" s="41"/>
      <c r="HSK1007" s="41"/>
      <c r="HSL1007" s="41"/>
      <c r="HSM1007" s="41"/>
      <c r="HSN1007" s="41"/>
      <c r="HSO1007" s="41"/>
      <c r="HSP1007" s="41"/>
      <c r="HSQ1007" s="41"/>
      <c r="HSR1007" s="41"/>
      <c r="HSS1007" s="41"/>
      <c r="HST1007" s="41"/>
      <c r="HSU1007" s="41"/>
      <c r="HSV1007" s="41"/>
      <c r="HSW1007" s="41"/>
      <c r="HSX1007" s="41"/>
      <c r="HSY1007" s="41"/>
      <c r="HSZ1007" s="41"/>
      <c r="HTA1007" s="41"/>
      <c r="HTB1007" s="41"/>
      <c r="HTC1007" s="41"/>
      <c r="HTD1007" s="41"/>
      <c r="HTE1007" s="41"/>
      <c r="HTF1007" s="41"/>
      <c r="HTG1007" s="41"/>
      <c r="HTH1007" s="41"/>
      <c r="HTI1007" s="41"/>
      <c r="HTJ1007" s="41"/>
      <c r="HTK1007" s="41"/>
      <c r="HTL1007" s="41"/>
      <c r="HTM1007" s="41"/>
      <c r="HTN1007" s="41"/>
      <c r="HTO1007" s="41"/>
      <c r="HTP1007" s="41"/>
      <c r="HTQ1007" s="41"/>
      <c r="HTR1007" s="41"/>
      <c r="HTS1007" s="41"/>
      <c r="HTT1007" s="41"/>
      <c r="HTU1007" s="41"/>
      <c r="HTV1007" s="41"/>
      <c r="HTW1007" s="41"/>
      <c r="HTX1007" s="41"/>
      <c r="HTY1007" s="41"/>
      <c r="HTZ1007" s="41"/>
      <c r="HUA1007" s="41"/>
      <c r="HUB1007" s="41"/>
      <c r="HUC1007" s="41"/>
      <c r="HUD1007" s="41"/>
      <c r="HUE1007" s="41"/>
      <c r="HUF1007" s="41"/>
      <c r="HUG1007" s="41"/>
      <c r="HUH1007" s="41"/>
      <c r="HUI1007" s="41"/>
      <c r="HUJ1007" s="41"/>
      <c r="HUK1007" s="41"/>
      <c r="HUL1007" s="41"/>
      <c r="HUM1007" s="41"/>
      <c r="HUN1007" s="41"/>
      <c r="HUO1007" s="41"/>
      <c r="HUP1007" s="41"/>
      <c r="HUQ1007" s="41"/>
      <c r="HUR1007" s="41"/>
      <c r="HUS1007" s="41"/>
      <c r="HUT1007" s="41"/>
      <c r="HUU1007" s="41"/>
      <c r="HUV1007" s="41"/>
      <c r="HUW1007" s="41"/>
      <c r="HUX1007" s="41"/>
      <c r="HUY1007" s="41"/>
      <c r="HUZ1007" s="41"/>
      <c r="HVA1007" s="41"/>
      <c r="HVB1007" s="41"/>
      <c r="HVC1007" s="41"/>
      <c r="HVD1007" s="41"/>
      <c r="HVE1007" s="41"/>
      <c r="HVF1007" s="41"/>
      <c r="HVG1007" s="41"/>
      <c r="HVH1007" s="41"/>
      <c r="HVI1007" s="41"/>
      <c r="HVJ1007" s="41"/>
      <c r="HVK1007" s="41"/>
      <c r="HVL1007" s="41"/>
      <c r="HVM1007" s="41"/>
      <c r="HVN1007" s="41"/>
      <c r="HVO1007" s="41"/>
      <c r="HVP1007" s="41"/>
      <c r="HVQ1007" s="41"/>
      <c r="HVR1007" s="41"/>
      <c r="HVS1007" s="41"/>
      <c r="HVT1007" s="41"/>
      <c r="HVU1007" s="41"/>
      <c r="HVV1007" s="41"/>
      <c r="HVW1007" s="41"/>
      <c r="HVX1007" s="41"/>
      <c r="HVY1007" s="41"/>
      <c r="HVZ1007" s="41"/>
      <c r="HWA1007" s="41"/>
      <c r="HWB1007" s="41"/>
      <c r="HWC1007" s="41"/>
      <c r="HWD1007" s="41"/>
      <c r="HWE1007" s="41"/>
      <c r="HWF1007" s="41"/>
      <c r="HWG1007" s="41"/>
      <c r="HWH1007" s="41"/>
      <c r="HWI1007" s="41"/>
      <c r="HWJ1007" s="41"/>
      <c r="HWK1007" s="41"/>
      <c r="HWL1007" s="41"/>
      <c r="HWM1007" s="41"/>
      <c r="HWN1007" s="41"/>
      <c r="HWO1007" s="41"/>
      <c r="HWP1007" s="41"/>
      <c r="HWQ1007" s="41"/>
      <c r="HWR1007" s="41"/>
      <c r="HWS1007" s="41"/>
      <c r="HWT1007" s="41"/>
      <c r="HWU1007" s="41"/>
      <c r="HWV1007" s="41"/>
      <c r="HWW1007" s="41"/>
      <c r="HWX1007" s="41"/>
      <c r="HWY1007" s="41"/>
      <c r="HWZ1007" s="41"/>
      <c r="HXA1007" s="41"/>
      <c r="HXB1007" s="41"/>
      <c r="HXC1007" s="41"/>
      <c r="HXD1007" s="41"/>
      <c r="HXE1007" s="41"/>
      <c r="HXF1007" s="41"/>
      <c r="HXG1007" s="41"/>
      <c r="HXH1007" s="41"/>
      <c r="HXI1007" s="41"/>
      <c r="HXJ1007" s="41"/>
      <c r="HXK1007" s="41"/>
      <c r="HXL1007" s="41"/>
      <c r="HXM1007" s="41"/>
      <c r="HXN1007" s="41"/>
      <c r="HXO1007" s="41"/>
      <c r="HXP1007" s="41"/>
      <c r="HXQ1007" s="41"/>
      <c r="HXR1007" s="41"/>
      <c r="HXS1007" s="41"/>
      <c r="HXT1007" s="41"/>
      <c r="HXU1007" s="41"/>
      <c r="HXV1007" s="41"/>
      <c r="HXW1007" s="41"/>
      <c r="HXX1007" s="41"/>
      <c r="HXY1007" s="41"/>
      <c r="HXZ1007" s="41"/>
      <c r="HYA1007" s="41"/>
      <c r="HYB1007" s="41"/>
      <c r="HYC1007" s="41"/>
      <c r="HYD1007" s="41"/>
      <c r="HYE1007" s="41"/>
      <c r="HYF1007" s="41"/>
      <c r="HYG1007" s="41"/>
      <c r="HYH1007" s="41"/>
      <c r="HYI1007" s="41"/>
      <c r="HYJ1007" s="41"/>
      <c r="HYK1007" s="41"/>
      <c r="HYL1007" s="41"/>
      <c r="HYM1007" s="41"/>
      <c r="HYN1007" s="41"/>
      <c r="HYO1007" s="41"/>
      <c r="HYP1007" s="41"/>
      <c r="HYQ1007" s="41"/>
      <c r="HYR1007" s="41"/>
      <c r="HYS1007" s="41"/>
      <c r="HYT1007" s="41"/>
      <c r="HYU1007" s="41"/>
      <c r="HYV1007" s="41"/>
      <c r="HYW1007" s="41"/>
      <c r="HYX1007" s="41"/>
      <c r="HYY1007" s="41"/>
      <c r="HYZ1007" s="41"/>
      <c r="HZA1007" s="41"/>
      <c r="HZB1007" s="41"/>
      <c r="HZC1007" s="41"/>
      <c r="HZD1007" s="41"/>
      <c r="HZE1007" s="41"/>
      <c r="HZF1007" s="41"/>
      <c r="HZG1007" s="41"/>
      <c r="HZH1007" s="41"/>
      <c r="HZI1007" s="41"/>
      <c r="HZJ1007" s="41"/>
      <c r="HZK1007" s="41"/>
      <c r="HZL1007" s="41"/>
      <c r="HZM1007" s="41"/>
      <c r="HZN1007" s="41"/>
      <c r="HZO1007" s="41"/>
      <c r="HZP1007" s="41"/>
      <c r="HZQ1007" s="41"/>
      <c r="HZR1007" s="41"/>
      <c r="HZS1007" s="41"/>
      <c r="HZT1007" s="41"/>
      <c r="HZU1007" s="41"/>
      <c r="HZV1007" s="41"/>
      <c r="HZW1007" s="41"/>
      <c r="HZX1007" s="41"/>
      <c r="HZY1007" s="41"/>
      <c r="HZZ1007" s="41"/>
      <c r="IAA1007" s="41"/>
      <c r="IAB1007" s="41"/>
      <c r="IAC1007" s="41"/>
      <c r="IAD1007" s="41"/>
      <c r="IAE1007" s="41"/>
      <c r="IAF1007" s="41"/>
      <c r="IAG1007" s="41"/>
      <c r="IAH1007" s="41"/>
      <c r="IAI1007" s="41"/>
      <c r="IAJ1007" s="41"/>
      <c r="IAK1007" s="41"/>
      <c r="IAL1007" s="41"/>
      <c r="IAM1007" s="41"/>
      <c r="IAN1007" s="41"/>
      <c r="IAO1007" s="41"/>
      <c r="IAP1007" s="41"/>
      <c r="IAQ1007" s="41"/>
      <c r="IAR1007" s="41"/>
      <c r="IAS1007" s="41"/>
      <c r="IAT1007" s="41"/>
      <c r="IAU1007" s="41"/>
      <c r="IAV1007" s="41"/>
      <c r="IAW1007" s="41"/>
      <c r="IAX1007" s="41"/>
      <c r="IAY1007" s="41"/>
      <c r="IAZ1007" s="41"/>
      <c r="IBA1007" s="41"/>
      <c r="IBB1007" s="41"/>
      <c r="IBC1007" s="41"/>
      <c r="IBD1007" s="41"/>
      <c r="IBE1007" s="41"/>
      <c r="IBF1007" s="41"/>
      <c r="IBG1007" s="41"/>
      <c r="IBH1007" s="41"/>
      <c r="IBI1007" s="41"/>
      <c r="IBJ1007" s="41"/>
      <c r="IBK1007" s="41"/>
      <c r="IBL1007" s="41"/>
      <c r="IBM1007" s="41"/>
      <c r="IBN1007" s="41"/>
      <c r="IBO1007" s="41"/>
      <c r="IBP1007" s="41"/>
      <c r="IBQ1007" s="41"/>
      <c r="IBR1007" s="41"/>
      <c r="IBS1007" s="41"/>
      <c r="IBT1007" s="41"/>
      <c r="IBU1007" s="41"/>
      <c r="IBV1007" s="41"/>
      <c r="IBW1007" s="41"/>
      <c r="IBX1007" s="41"/>
      <c r="IBY1007" s="41"/>
      <c r="IBZ1007" s="41"/>
      <c r="ICA1007" s="41"/>
      <c r="ICB1007" s="41"/>
      <c r="ICC1007" s="41"/>
      <c r="ICD1007" s="41"/>
      <c r="ICE1007" s="41"/>
      <c r="ICF1007" s="41"/>
      <c r="ICG1007" s="41"/>
      <c r="ICH1007" s="41"/>
      <c r="ICI1007" s="41"/>
      <c r="ICJ1007" s="41"/>
      <c r="ICK1007" s="41"/>
      <c r="ICL1007" s="41"/>
      <c r="ICM1007" s="41"/>
      <c r="ICN1007" s="41"/>
      <c r="ICO1007" s="41"/>
      <c r="ICP1007" s="41"/>
      <c r="ICQ1007" s="41"/>
      <c r="ICR1007" s="41"/>
      <c r="ICS1007" s="41"/>
      <c r="ICT1007" s="41"/>
      <c r="ICU1007" s="41"/>
      <c r="ICV1007" s="41"/>
      <c r="ICW1007" s="41"/>
      <c r="ICX1007" s="41"/>
      <c r="ICY1007" s="41"/>
      <c r="ICZ1007" s="41"/>
      <c r="IDA1007" s="41"/>
      <c r="IDB1007" s="41"/>
      <c r="IDC1007" s="41"/>
      <c r="IDD1007" s="41"/>
      <c r="IDE1007" s="41"/>
      <c r="IDF1007" s="41"/>
      <c r="IDG1007" s="41"/>
      <c r="IDH1007" s="41"/>
      <c r="IDI1007" s="41"/>
      <c r="IDJ1007" s="41"/>
      <c r="IDK1007" s="41"/>
      <c r="IDL1007" s="41"/>
      <c r="IDM1007" s="41"/>
      <c r="IDN1007" s="41"/>
      <c r="IDO1007" s="41"/>
      <c r="IDP1007" s="41"/>
      <c r="IDQ1007" s="41"/>
      <c r="IDR1007" s="41"/>
      <c r="IDS1007" s="41"/>
      <c r="IDT1007" s="41"/>
      <c r="IDU1007" s="41"/>
      <c r="IDV1007" s="41"/>
      <c r="IDW1007" s="41"/>
      <c r="IDX1007" s="41"/>
      <c r="IDY1007" s="41"/>
      <c r="IDZ1007" s="41"/>
      <c r="IEA1007" s="41"/>
      <c r="IEB1007" s="41"/>
      <c r="IEC1007" s="41"/>
      <c r="IED1007" s="41"/>
      <c r="IEE1007" s="41"/>
      <c r="IEF1007" s="41"/>
      <c r="IEG1007" s="41"/>
      <c r="IEH1007" s="41"/>
      <c r="IEI1007" s="41"/>
      <c r="IEJ1007" s="41"/>
      <c r="IEK1007" s="41"/>
      <c r="IEL1007" s="41"/>
      <c r="IEM1007" s="41"/>
      <c r="IEN1007" s="41"/>
      <c r="IEO1007" s="41"/>
      <c r="IEP1007" s="41"/>
      <c r="IEQ1007" s="41"/>
      <c r="IER1007" s="41"/>
      <c r="IES1007" s="41"/>
      <c r="IET1007" s="41"/>
      <c r="IEU1007" s="41"/>
      <c r="IEV1007" s="41"/>
      <c r="IEW1007" s="41"/>
      <c r="IEX1007" s="41"/>
      <c r="IEY1007" s="41"/>
      <c r="IEZ1007" s="41"/>
      <c r="IFA1007" s="41"/>
      <c r="IFB1007" s="41"/>
      <c r="IFC1007" s="41"/>
      <c r="IFD1007" s="41"/>
      <c r="IFE1007" s="41"/>
      <c r="IFF1007" s="41"/>
      <c r="IFG1007" s="41"/>
      <c r="IFH1007" s="41"/>
      <c r="IFI1007" s="41"/>
      <c r="IFJ1007" s="41"/>
      <c r="IFK1007" s="41"/>
      <c r="IFL1007" s="41"/>
      <c r="IFM1007" s="41"/>
      <c r="IFN1007" s="41"/>
      <c r="IFO1007" s="41"/>
      <c r="IFP1007" s="41"/>
      <c r="IFQ1007" s="41"/>
      <c r="IFR1007" s="41"/>
      <c r="IFS1007" s="41"/>
      <c r="IFT1007" s="41"/>
      <c r="IFU1007" s="41"/>
      <c r="IFV1007" s="41"/>
      <c r="IFW1007" s="41"/>
      <c r="IFX1007" s="41"/>
      <c r="IFY1007" s="41"/>
      <c r="IFZ1007" s="41"/>
      <c r="IGA1007" s="41"/>
      <c r="IGB1007" s="41"/>
      <c r="IGC1007" s="41"/>
      <c r="IGD1007" s="41"/>
      <c r="IGE1007" s="41"/>
      <c r="IGF1007" s="41"/>
      <c r="IGG1007" s="41"/>
      <c r="IGH1007" s="41"/>
      <c r="IGI1007" s="41"/>
      <c r="IGJ1007" s="41"/>
      <c r="IGK1007" s="41"/>
      <c r="IGL1007" s="41"/>
      <c r="IGM1007" s="41"/>
      <c r="IGN1007" s="41"/>
      <c r="IGO1007" s="41"/>
      <c r="IGP1007" s="41"/>
      <c r="IGQ1007" s="41"/>
      <c r="IGR1007" s="41"/>
      <c r="IGS1007" s="41"/>
      <c r="IGT1007" s="41"/>
      <c r="IGU1007" s="41"/>
      <c r="IGV1007" s="41"/>
      <c r="IGW1007" s="41"/>
      <c r="IGX1007" s="41"/>
      <c r="IGY1007" s="41"/>
      <c r="IGZ1007" s="41"/>
      <c r="IHA1007" s="41"/>
      <c r="IHB1007" s="41"/>
      <c r="IHC1007" s="41"/>
      <c r="IHD1007" s="41"/>
      <c r="IHE1007" s="41"/>
      <c r="IHF1007" s="41"/>
      <c r="IHG1007" s="41"/>
      <c r="IHH1007" s="41"/>
      <c r="IHI1007" s="41"/>
      <c r="IHJ1007" s="41"/>
      <c r="IHK1007" s="41"/>
      <c r="IHL1007" s="41"/>
      <c r="IHM1007" s="41"/>
      <c r="IHN1007" s="41"/>
      <c r="IHO1007" s="41"/>
      <c r="IHP1007" s="41"/>
      <c r="IHQ1007" s="41"/>
      <c r="IHR1007" s="41"/>
      <c r="IHS1007" s="41"/>
      <c r="IHT1007" s="41"/>
      <c r="IHU1007" s="41"/>
      <c r="IHV1007" s="41"/>
      <c r="IHW1007" s="41"/>
      <c r="IHX1007" s="41"/>
      <c r="IHY1007" s="41"/>
      <c r="IHZ1007" s="41"/>
      <c r="IIA1007" s="41"/>
      <c r="IIB1007" s="41"/>
      <c r="IIC1007" s="41"/>
      <c r="IID1007" s="41"/>
      <c r="IIE1007" s="41"/>
      <c r="IIF1007" s="41"/>
      <c r="IIG1007" s="41"/>
      <c r="IIH1007" s="41"/>
      <c r="III1007" s="41"/>
      <c r="IIJ1007" s="41"/>
      <c r="IIK1007" s="41"/>
      <c r="IIL1007" s="41"/>
      <c r="IIM1007" s="41"/>
      <c r="IIN1007" s="41"/>
      <c r="IIO1007" s="41"/>
      <c r="IIP1007" s="41"/>
      <c r="IIQ1007" s="41"/>
      <c r="IIR1007" s="41"/>
      <c r="IIS1007" s="41"/>
      <c r="IIT1007" s="41"/>
      <c r="IIU1007" s="41"/>
      <c r="IIV1007" s="41"/>
      <c r="IIW1007" s="41"/>
      <c r="IIX1007" s="41"/>
      <c r="IIY1007" s="41"/>
      <c r="IIZ1007" s="41"/>
      <c r="IJA1007" s="41"/>
      <c r="IJB1007" s="41"/>
      <c r="IJC1007" s="41"/>
      <c r="IJD1007" s="41"/>
      <c r="IJE1007" s="41"/>
      <c r="IJF1007" s="41"/>
      <c r="IJG1007" s="41"/>
      <c r="IJH1007" s="41"/>
      <c r="IJI1007" s="41"/>
      <c r="IJJ1007" s="41"/>
      <c r="IJK1007" s="41"/>
      <c r="IJL1007" s="41"/>
      <c r="IJM1007" s="41"/>
      <c r="IJN1007" s="41"/>
      <c r="IJO1007" s="41"/>
      <c r="IJP1007" s="41"/>
      <c r="IJQ1007" s="41"/>
      <c r="IJR1007" s="41"/>
      <c r="IJS1007" s="41"/>
      <c r="IJT1007" s="41"/>
      <c r="IJU1007" s="41"/>
      <c r="IJV1007" s="41"/>
      <c r="IJW1007" s="41"/>
      <c r="IJX1007" s="41"/>
      <c r="IJY1007" s="41"/>
      <c r="IJZ1007" s="41"/>
      <c r="IKA1007" s="41"/>
      <c r="IKB1007" s="41"/>
      <c r="IKC1007" s="41"/>
      <c r="IKD1007" s="41"/>
      <c r="IKE1007" s="41"/>
      <c r="IKF1007" s="41"/>
      <c r="IKG1007" s="41"/>
      <c r="IKH1007" s="41"/>
      <c r="IKI1007" s="41"/>
      <c r="IKJ1007" s="41"/>
      <c r="IKK1007" s="41"/>
      <c r="IKL1007" s="41"/>
      <c r="IKM1007" s="41"/>
      <c r="IKN1007" s="41"/>
      <c r="IKO1007" s="41"/>
      <c r="IKP1007" s="41"/>
      <c r="IKQ1007" s="41"/>
      <c r="IKR1007" s="41"/>
      <c r="IKS1007" s="41"/>
      <c r="IKT1007" s="41"/>
      <c r="IKU1007" s="41"/>
      <c r="IKV1007" s="41"/>
      <c r="IKW1007" s="41"/>
      <c r="IKX1007" s="41"/>
      <c r="IKY1007" s="41"/>
      <c r="IKZ1007" s="41"/>
      <c r="ILA1007" s="41"/>
      <c r="ILB1007" s="41"/>
      <c r="ILC1007" s="41"/>
      <c r="ILD1007" s="41"/>
      <c r="ILE1007" s="41"/>
      <c r="ILF1007" s="41"/>
      <c r="ILG1007" s="41"/>
      <c r="ILH1007" s="41"/>
      <c r="ILI1007" s="41"/>
      <c r="ILJ1007" s="41"/>
      <c r="ILK1007" s="41"/>
      <c r="ILL1007" s="41"/>
      <c r="ILM1007" s="41"/>
      <c r="ILN1007" s="41"/>
      <c r="ILO1007" s="41"/>
      <c r="ILP1007" s="41"/>
      <c r="ILQ1007" s="41"/>
      <c r="ILR1007" s="41"/>
      <c r="ILS1007" s="41"/>
      <c r="ILT1007" s="41"/>
      <c r="ILU1007" s="41"/>
      <c r="ILV1007" s="41"/>
      <c r="ILW1007" s="41"/>
      <c r="ILX1007" s="41"/>
      <c r="ILY1007" s="41"/>
      <c r="ILZ1007" s="41"/>
      <c r="IMA1007" s="41"/>
      <c r="IMB1007" s="41"/>
      <c r="IMC1007" s="41"/>
      <c r="IMD1007" s="41"/>
      <c r="IME1007" s="41"/>
      <c r="IMF1007" s="41"/>
      <c r="IMG1007" s="41"/>
      <c r="IMH1007" s="41"/>
      <c r="IMI1007" s="41"/>
      <c r="IMJ1007" s="41"/>
      <c r="IMK1007" s="41"/>
      <c r="IML1007" s="41"/>
      <c r="IMM1007" s="41"/>
      <c r="IMN1007" s="41"/>
      <c r="IMO1007" s="41"/>
      <c r="IMP1007" s="41"/>
      <c r="IMQ1007" s="41"/>
      <c r="IMR1007" s="41"/>
      <c r="IMS1007" s="41"/>
      <c r="IMT1007" s="41"/>
      <c r="IMU1007" s="41"/>
      <c r="IMV1007" s="41"/>
      <c r="IMW1007" s="41"/>
      <c r="IMX1007" s="41"/>
      <c r="IMY1007" s="41"/>
      <c r="IMZ1007" s="41"/>
      <c r="INA1007" s="41"/>
      <c r="INB1007" s="41"/>
      <c r="INC1007" s="41"/>
      <c r="IND1007" s="41"/>
      <c r="INE1007" s="41"/>
      <c r="INF1007" s="41"/>
      <c r="ING1007" s="41"/>
      <c r="INH1007" s="41"/>
      <c r="INI1007" s="41"/>
      <c r="INJ1007" s="41"/>
      <c r="INK1007" s="41"/>
      <c r="INL1007" s="41"/>
      <c r="INM1007" s="41"/>
      <c r="INN1007" s="41"/>
      <c r="INO1007" s="41"/>
      <c r="INP1007" s="41"/>
      <c r="INQ1007" s="41"/>
      <c r="INR1007" s="41"/>
      <c r="INS1007" s="41"/>
      <c r="INT1007" s="41"/>
      <c r="INU1007" s="41"/>
      <c r="INV1007" s="41"/>
      <c r="INW1007" s="41"/>
      <c r="INX1007" s="41"/>
      <c r="INY1007" s="41"/>
      <c r="INZ1007" s="41"/>
      <c r="IOA1007" s="41"/>
      <c r="IOB1007" s="41"/>
      <c r="IOC1007" s="41"/>
      <c r="IOD1007" s="41"/>
      <c r="IOE1007" s="41"/>
      <c r="IOF1007" s="41"/>
      <c r="IOG1007" s="41"/>
      <c r="IOH1007" s="41"/>
      <c r="IOI1007" s="41"/>
      <c r="IOJ1007" s="41"/>
      <c r="IOK1007" s="41"/>
      <c r="IOL1007" s="41"/>
      <c r="IOM1007" s="41"/>
      <c r="ION1007" s="41"/>
      <c r="IOO1007" s="41"/>
      <c r="IOP1007" s="41"/>
      <c r="IOQ1007" s="41"/>
      <c r="IOR1007" s="41"/>
      <c r="IOS1007" s="41"/>
      <c r="IOT1007" s="41"/>
      <c r="IOU1007" s="41"/>
      <c r="IOV1007" s="41"/>
      <c r="IOW1007" s="41"/>
      <c r="IOX1007" s="41"/>
      <c r="IOY1007" s="41"/>
      <c r="IOZ1007" s="41"/>
      <c r="IPA1007" s="41"/>
      <c r="IPB1007" s="41"/>
      <c r="IPC1007" s="41"/>
      <c r="IPD1007" s="41"/>
      <c r="IPE1007" s="41"/>
      <c r="IPF1007" s="41"/>
      <c r="IPG1007" s="41"/>
      <c r="IPH1007" s="41"/>
      <c r="IPI1007" s="41"/>
      <c r="IPJ1007" s="41"/>
      <c r="IPK1007" s="41"/>
      <c r="IPL1007" s="41"/>
      <c r="IPM1007" s="41"/>
      <c r="IPN1007" s="41"/>
      <c r="IPO1007" s="41"/>
      <c r="IPP1007" s="41"/>
      <c r="IPQ1007" s="41"/>
      <c r="IPR1007" s="41"/>
      <c r="IPS1007" s="41"/>
      <c r="IPT1007" s="41"/>
      <c r="IPU1007" s="41"/>
      <c r="IPV1007" s="41"/>
      <c r="IPW1007" s="41"/>
      <c r="IPX1007" s="41"/>
      <c r="IPY1007" s="41"/>
      <c r="IPZ1007" s="41"/>
      <c r="IQA1007" s="41"/>
      <c r="IQB1007" s="41"/>
      <c r="IQC1007" s="41"/>
      <c r="IQD1007" s="41"/>
      <c r="IQE1007" s="41"/>
      <c r="IQF1007" s="41"/>
      <c r="IQG1007" s="41"/>
      <c r="IQH1007" s="41"/>
      <c r="IQI1007" s="41"/>
      <c r="IQJ1007" s="41"/>
      <c r="IQK1007" s="41"/>
      <c r="IQL1007" s="41"/>
      <c r="IQM1007" s="41"/>
      <c r="IQN1007" s="41"/>
      <c r="IQO1007" s="41"/>
      <c r="IQP1007" s="41"/>
      <c r="IQQ1007" s="41"/>
      <c r="IQR1007" s="41"/>
      <c r="IQS1007" s="41"/>
      <c r="IQT1007" s="41"/>
      <c r="IQU1007" s="41"/>
      <c r="IQV1007" s="41"/>
      <c r="IQW1007" s="41"/>
      <c r="IQX1007" s="41"/>
      <c r="IQY1007" s="41"/>
      <c r="IQZ1007" s="41"/>
      <c r="IRA1007" s="41"/>
      <c r="IRB1007" s="41"/>
      <c r="IRC1007" s="41"/>
      <c r="IRD1007" s="41"/>
      <c r="IRE1007" s="41"/>
      <c r="IRF1007" s="41"/>
      <c r="IRG1007" s="41"/>
      <c r="IRH1007" s="41"/>
      <c r="IRI1007" s="41"/>
      <c r="IRJ1007" s="41"/>
      <c r="IRK1007" s="41"/>
      <c r="IRL1007" s="41"/>
      <c r="IRM1007" s="41"/>
      <c r="IRN1007" s="41"/>
      <c r="IRO1007" s="41"/>
      <c r="IRP1007" s="41"/>
      <c r="IRQ1007" s="41"/>
      <c r="IRR1007" s="41"/>
      <c r="IRS1007" s="41"/>
      <c r="IRT1007" s="41"/>
      <c r="IRU1007" s="41"/>
      <c r="IRV1007" s="41"/>
      <c r="IRW1007" s="41"/>
      <c r="IRX1007" s="41"/>
      <c r="IRY1007" s="41"/>
      <c r="IRZ1007" s="41"/>
      <c r="ISA1007" s="41"/>
      <c r="ISB1007" s="41"/>
      <c r="ISC1007" s="41"/>
      <c r="ISD1007" s="41"/>
      <c r="ISE1007" s="41"/>
      <c r="ISF1007" s="41"/>
      <c r="ISG1007" s="41"/>
      <c r="ISH1007" s="41"/>
      <c r="ISI1007" s="41"/>
      <c r="ISJ1007" s="41"/>
      <c r="ISK1007" s="41"/>
      <c r="ISL1007" s="41"/>
      <c r="ISM1007" s="41"/>
      <c r="ISN1007" s="41"/>
      <c r="ISO1007" s="41"/>
      <c r="ISP1007" s="41"/>
      <c r="ISQ1007" s="41"/>
      <c r="ISR1007" s="41"/>
      <c r="ISS1007" s="41"/>
      <c r="IST1007" s="41"/>
      <c r="ISU1007" s="41"/>
      <c r="ISV1007" s="41"/>
      <c r="ISW1007" s="41"/>
      <c r="ISX1007" s="41"/>
      <c r="ISY1007" s="41"/>
      <c r="ISZ1007" s="41"/>
      <c r="ITA1007" s="41"/>
      <c r="ITB1007" s="41"/>
      <c r="ITC1007" s="41"/>
      <c r="ITD1007" s="41"/>
      <c r="ITE1007" s="41"/>
      <c r="ITF1007" s="41"/>
      <c r="ITG1007" s="41"/>
      <c r="ITH1007" s="41"/>
      <c r="ITI1007" s="41"/>
      <c r="ITJ1007" s="41"/>
      <c r="ITK1007" s="41"/>
      <c r="ITL1007" s="41"/>
      <c r="ITM1007" s="41"/>
      <c r="ITN1007" s="41"/>
      <c r="ITO1007" s="41"/>
      <c r="ITP1007" s="41"/>
      <c r="ITQ1007" s="41"/>
      <c r="ITR1007" s="41"/>
      <c r="ITS1007" s="41"/>
      <c r="ITT1007" s="41"/>
      <c r="ITU1007" s="41"/>
      <c r="ITV1007" s="41"/>
      <c r="ITW1007" s="41"/>
      <c r="ITX1007" s="41"/>
      <c r="ITY1007" s="41"/>
      <c r="ITZ1007" s="41"/>
      <c r="IUA1007" s="41"/>
      <c r="IUB1007" s="41"/>
      <c r="IUC1007" s="41"/>
      <c r="IUD1007" s="41"/>
      <c r="IUE1007" s="41"/>
      <c r="IUF1007" s="41"/>
      <c r="IUG1007" s="41"/>
      <c r="IUH1007" s="41"/>
      <c r="IUI1007" s="41"/>
      <c r="IUJ1007" s="41"/>
      <c r="IUK1007" s="41"/>
      <c r="IUL1007" s="41"/>
      <c r="IUM1007" s="41"/>
      <c r="IUN1007" s="41"/>
      <c r="IUO1007" s="41"/>
      <c r="IUP1007" s="41"/>
      <c r="IUQ1007" s="41"/>
      <c r="IUR1007" s="41"/>
      <c r="IUS1007" s="41"/>
      <c r="IUT1007" s="41"/>
      <c r="IUU1007" s="41"/>
      <c r="IUV1007" s="41"/>
      <c r="IUW1007" s="41"/>
      <c r="IUX1007" s="41"/>
      <c r="IUY1007" s="41"/>
      <c r="IUZ1007" s="41"/>
      <c r="IVA1007" s="41"/>
      <c r="IVB1007" s="41"/>
      <c r="IVC1007" s="41"/>
      <c r="IVD1007" s="41"/>
      <c r="IVE1007" s="41"/>
      <c r="IVF1007" s="41"/>
      <c r="IVG1007" s="41"/>
      <c r="IVH1007" s="41"/>
      <c r="IVI1007" s="41"/>
      <c r="IVJ1007" s="41"/>
      <c r="IVK1007" s="41"/>
      <c r="IVL1007" s="41"/>
      <c r="IVM1007" s="41"/>
      <c r="IVN1007" s="41"/>
      <c r="IVO1007" s="41"/>
      <c r="IVP1007" s="41"/>
      <c r="IVQ1007" s="41"/>
      <c r="IVR1007" s="41"/>
      <c r="IVS1007" s="41"/>
      <c r="IVT1007" s="41"/>
      <c r="IVU1007" s="41"/>
      <c r="IVV1007" s="41"/>
      <c r="IVW1007" s="41"/>
      <c r="IVX1007" s="41"/>
      <c r="IVY1007" s="41"/>
      <c r="IVZ1007" s="41"/>
      <c r="IWA1007" s="41"/>
      <c r="IWB1007" s="41"/>
      <c r="IWC1007" s="41"/>
      <c r="IWD1007" s="41"/>
      <c r="IWE1007" s="41"/>
      <c r="IWF1007" s="41"/>
      <c r="IWG1007" s="41"/>
      <c r="IWH1007" s="41"/>
      <c r="IWI1007" s="41"/>
      <c r="IWJ1007" s="41"/>
      <c r="IWK1007" s="41"/>
      <c r="IWL1007" s="41"/>
      <c r="IWM1007" s="41"/>
      <c r="IWN1007" s="41"/>
      <c r="IWO1007" s="41"/>
      <c r="IWP1007" s="41"/>
      <c r="IWQ1007" s="41"/>
      <c r="IWR1007" s="41"/>
      <c r="IWS1007" s="41"/>
      <c r="IWT1007" s="41"/>
      <c r="IWU1007" s="41"/>
      <c r="IWV1007" s="41"/>
      <c r="IWW1007" s="41"/>
      <c r="IWX1007" s="41"/>
      <c r="IWY1007" s="41"/>
      <c r="IWZ1007" s="41"/>
      <c r="IXA1007" s="41"/>
      <c r="IXB1007" s="41"/>
      <c r="IXC1007" s="41"/>
      <c r="IXD1007" s="41"/>
      <c r="IXE1007" s="41"/>
      <c r="IXF1007" s="41"/>
      <c r="IXG1007" s="41"/>
      <c r="IXH1007" s="41"/>
      <c r="IXI1007" s="41"/>
      <c r="IXJ1007" s="41"/>
      <c r="IXK1007" s="41"/>
      <c r="IXL1007" s="41"/>
      <c r="IXM1007" s="41"/>
      <c r="IXN1007" s="41"/>
      <c r="IXO1007" s="41"/>
      <c r="IXP1007" s="41"/>
      <c r="IXQ1007" s="41"/>
      <c r="IXR1007" s="41"/>
      <c r="IXS1007" s="41"/>
      <c r="IXT1007" s="41"/>
      <c r="IXU1007" s="41"/>
      <c r="IXV1007" s="41"/>
      <c r="IXW1007" s="41"/>
      <c r="IXX1007" s="41"/>
      <c r="IXY1007" s="41"/>
      <c r="IXZ1007" s="41"/>
      <c r="IYA1007" s="41"/>
      <c r="IYB1007" s="41"/>
      <c r="IYC1007" s="41"/>
      <c r="IYD1007" s="41"/>
      <c r="IYE1007" s="41"/>
      <c r="IYF1007" s="41"/>
      <c r="IYG1007" s="41"/>
      <c r="IYH1007" s="41"/>
      <c r="IYI1007" s="41"/>
      <c r="IYJ1007" s="41"/>
      <c r="IYK1007" s="41"/>
      <c r="IYL1007" s="41"/>
      <c r="IYM1007" s="41"/>
      <c r="IYN1007" s="41"/>
      <c r="IYO1007" s="41"/>
      <c r="IYP1007" s="41"/>
      <c r="IYQ1007" s="41"/>
      <c r="IYR1007" s="41"/>
      <c r="IYS1007" s="41"/>
      <c r="IYT1007" s="41"/>
      <c r="IYU1007" s="41"/>
      <c r="IYV1007" s="41"/>
      <c r="IYW1007" s="41"/>
      <c r="IYX1007" s="41"/>
      <c r="IYY1007" s="41"/>
      <c r="IYZ1007" s="41"/>
      <c r="IZA1007" s="41"/>
      <c r="IZB1007" s="41"/>
      <c r="IZC1007" s="41"/>
      <c r="IZD1007" s="41"/>
      <c r="IZE1007" s="41"/>
      <c r="IZF1007" s="41"/>
      <c r="IZG1007" s="41"/>
      <c r="IZH1007" s="41"/>
      <c r="IZI1007" s="41"/>
      <c r="IZJ1007" s="41"/>
      <c r="IZK1007" s="41"/>
      <c r="IZL1007" s="41"/>
      <c r="IZM1007" s="41"/>
      <c r="IZN1007" s="41"/>
      <c r="IZO1007" s="41"/>
      <c r="IZP1007" s="41"/>
      <c r="IZQ1007" s="41"/>
      <c r="IZR1007" s="41"/>
      <c r="IZS1007" s="41"/>
      <c r="IZT1007" s="41"/>
      <c r="IZU1007" s="41"/>
      <c r="IZV1007" s="41"/>
      <c r="IZW1007" s="41"/>
      <c r="IZX1007" s="41"/>
      <c r="IZY1007" s="41"/>
      <c r="IZZ1007" s="41"/>
      <c r="JAA1007" s="41"/>
      <c r="JAB1007" s="41"/>
      <c r="JAC1007" s="41"/>
      <c r="JAD1007" s="41"/>
      <c r="JAE1007" s="41"/>
      <c r="JAF1007" s="41"/>
      <c r="JAG1007" s="41"/>
      <c r="JAH1007" s="41"/>
      <c r="JAI1007" s="41"/>
      <c r="JAJ1007" s="41"/>
      <c r="JAK1007" s="41"/>
      <c r="JAL1007" s="41"/>
      <c r="JAM1007" s="41"/>
      <c r="JAN1007" s="41"/>
      <c r="JAO1007" s="41"/>
      <c r="JAP1007" s="41"/>
      <c r="JAQ1007" s="41"/>
      <c r="JAR1007" s="41"/>
      <c r="JAS1007" s="41"/>
      <c r="JAT1007" s="41"/>
      <c r="JAU1007" s="41"/>
      <c r="JAV1007" s="41"/>
      <c r="JAW1007" s="41"/>
      <c r="JAX1007" s="41"/>
      <c r="JAY1007" s="41"/>
      <c r="JAZ1007" s="41"/>
      <c r="JBA1007" s="41"/>
      <c r="JBB1007" s="41"/>
      <c r="JBC1007" s="41"/>
      <c r="JBD1007" s="41"/>
      <c r="JBE1007" s="41"/>
      <c r="JBF1007" s="41"/>
      <c r="JBG1007" s="41"/>
      <c r="JBH1007" s="41"/>
      <c r="JBI1007" s="41"/>
      <c r="JBJ1007" s="41"/>
      <c r="JBK1007" s="41"/>
      <c r="JBL1007" s="41"/>
      <c r="JBM1007" s="41"/>
      <c r="JBN1007" s="41"/>
      <c r="JBO1007" s="41"/>
      <c r="JBP1007" s="41"/>
      <c r="JBQ1007" s="41"/>
      <c r="JBR1007" s="41"/>
      <c r="JBS1007" s="41"/>
      <c r="JBT1007" s="41"/>
      <c r="JBU1007" s="41"/>
      <c r="JBV1007" s="41"/>
      <c r="JBW1007" s="41"/>
      <c r="JBX1007" s="41"/>
      <c r="JBY1007" s="41"/>
      <c r="JBZ1007" s="41"/>
      <c r="JCA1007" s="41"/>
      <c r="JCB1007" s="41"/>
      <c r="JCC1007" s="41"/>
      <c r="JCD1007" s="41"/>
      <c r="JCE1007" s="41"/>
      <c r="JCF1007" s="41"/>
      <c r="JCG1007" s="41"/>
      <c r="JCH1007" s="41"/>
      <c r="JCI1007" s="41"/>
      <c r="JCJ1007" s="41"/>
      <c r="JCK1007" s="41"/>
      <c r="JCL1007" s="41"/>
      <c r="JCM1007" s="41"/>
      <c r="JCN1007" s="41"/>
      <c r="JCO1007" s="41"/>
      <c r="JCP1007" s="41"/>
      <c r="JCQ1007" s="41"/>
      <c r="JCR1007" s="41"/>
      <c r="JCS1007" s="41"/>
      <c r="JCT1007" s="41"/>
      <c r="JCU1007" s="41"/>
      <c r="JCV1007" s="41"/>
      <c r="JCW1007" s="41"/>
      <c r="JCX1007" s="41"/>
      <c r="JCY1007" s="41"/>
      <c r="JCZ1007" s="41"/>
      <c r="JDA1007" s="41"/>
      <c r="JDB1007" s="41"/>
      <c r="JDC1007" s="41"/>
      <c r="JDD1007" s="41"/>
      <c r="JDE1007" s="41"/>
      <c r="JDF1007" s="41"/>
      <c r="JDG1007" s="41"/>
      <c r="JDH1007" s="41"/>
      <c r="JDI1007" s="41"/>
      <c r="JDJ1007" s="41"/>
      <c r="JDK1007" s="41"/>
      <c r="JDL1007" s="41"/>
      <c r="JDM1007" s="41"/>
      <c r="JDN1007" s="41"/>
      <c r="JDO1007" s="41"/>
      <c r="JDP1007" s="41"/>
      <c r="JDQ1007" s="41"/>
      <c r="JDR1007" s="41"/>
      <c r="JDS1007" s="41"/>
      <c r="JDT1007" s="41"/>
      <c r="JDU1007" s="41"/>
      <c r="JDV1007" s="41"/>
      <c r="JDW1007" s="41"/>
      <c r="JDX1007" s="41"/>
      <c r="JDY1007" s="41"/>
      <c r="JDZ1007" s="41"/>
      <c r="JEA1007" s="41"/>
      <c r="JEB1007" s="41"/>
      <c r="JEC1007" s="41"/>
      <c r="JED1007" s="41"/>
      <c r="JEE1007" s="41"/>
      <c r="JEF1007" s="41"/>
      <c r="JEG1007" s="41"/>
      <c r="JEH1007" s="41"/>
      <c r="JEI1007" s="41"/>
      <c r="JEJ1007" s="41"/>
      <c r="JEK1007" s="41"/>
      <c r="JEL1007" s="41"/>
      <c r="JEM1007" s="41"/>
      <c r="JEN1007" s="41"/>
      <c r="JEO1007" s="41"/>
      <c r="JEP1007" s="41"/>
      <c r="JEQ1007" s="41"/>
      <c r="JER1007" s="41"/>
      <c r="JES1007" s="41"/>
      <c r="JET1007" s="41"/>
      <c r="JEU1007" s="41"/>
      <c r="JEV1007" s="41"/>
      <c r="JEW1007" s="41"/>
      <c r="JEX1007" s="41"/>
      <c r="JEY1007" s="41"/>
      <c r="JEZ1007" s="41"/>
      <c r="JFA1007" s="41"/>
      <c r="JFB1007" s="41"/>
      <c r="JFC1007" s="41"/>
      <c r="JFD1007" s="41"/>
      <c r="JFE1007" s="41"/>
      <c r="JFF1007" s="41"/>
      <c r="JFG1007" s="41"/>
      <c r="JFH1007" s="41"/>
      <c r="JFI1007" s="41"/>
      <c r="JFJ1007" s="41"/>
      <c r="JFK1007" s="41"/>
      <c r="JFL1007" s="41"/>
      <c r="JFM1007" s="41"/>
      <c r="JFN1007" s="41"/>
      <c r="JFO1007" s="41"/>
      <c r="JFP1007" s="41"/>
      <c r="JFQ1007" s="41"/>
      <c r="JFR1007" s="41"/>
      <c r="JFS1007" s="41"/>
      <c r="JFT1007" s="41"/>
      <c r="JFU1007" s="41"/>
      <c r="JFV1007" s="41"/>
      <c r="JFW1007" s="41"/>
      <c r="JFX1007" s="41"/>
      <c r="JFY1007" s="41"/>
      <c r="JFZ1007" s="41"/>
      <c r="JGA1007" s="41"/>
      <c r="JGB1007" s="41"/>
      <c r="JGC1007" s="41"/>
      <c r="JGD1007" s="41"/>
      <c r="JGE1007" s="41"/>
      <c r="JGF1007" s="41"/>
      <c r="JGG1007" s="41"/>
      <c r="JGH1007" s="41"/>
      <c r="JGI1007" s="41"/>
      <c r="JGJ1007" s="41"/>
      <c r="JGK1007" s="41"/>
      <c r="JGL1007" s="41"/>
      <c r="JGM1007" s="41"/>
      <c r="JGN1007" s="41"/>
      <c r="JGO1007" s="41"/>
      <c r="JGP1007" s="41"/>
      <c r="JGQ1007" s="41"/>
      <c r="JGR1007" s="41"/>
      <c r="JGS1007" s="41"/>
      <c r="JGT1007" s="41"/>
      <c r="JGU1007" s="41"/>
      <c r="JGV1007" s="41"/>
      <c r="JGW1007" s="41"/>
      <c r="JGX1007" s="41"/>
      <c r="JGY1007" s="41"/>
      <c r="JGZ1007" s="41"/>
      <c r="JHA1007" s="41"/>
      <c r="JHB1007" s="41"/>
      <c r="JHC1007" s="41"/>
      <c r="JHD1007" s="41"/>
      <c r="JHE1007" s="41"/>
      <c r="JHF1007" s="41"/>
      <c r="JHG1007" s="41"/>
      <c r="JHH1007" s="41"/>
      <c r="JHI1007" s="41"/>
      <c r="JHJ1007" s="41"/>
      <c r="JHK1007" s="41"/>
      <c r="JHL1007" s="41"/>
      <c r="JHM1007" s="41"/>
      <c r="JHN1007" s="41"/>
      <c r="JHO1007" s="41"/>
      <c r="JHP1007" s="41"/>
      <c r="JHQ1007" s="41"/>
      <c r="JHR1007" s="41"/>
      <c r="JHS1007" s="41"/>
      <c r="JHT1007" s="41"/>
      <c r="JHU1007" s="41"/>
      <c r="JHV1007" s="41"/>
      <c r="JHW1007" s="41"/>
      <c r="JHX1007" s="41"/>
      <c r="JHY1007" s="41"/>
      <c r="JHZ1007" s="41"/>
      <c r="JIA1007" s="41"/>
      <c r="JIB1007" s="41"/>
      <c r="JIC1007" s="41"/>
      <c r="JID1007" s="41"/>
      <c r="JIE1007" s="41"/>
      <c r="JIF1007" s="41"/>
      <c r="JIG1007" s="41"/>
      <c r="JIH1007" s="41"/>
      <c r="JII1007" s="41"/>
      <c r="JIJ1007" s="41"/>
      <c r="JIK1007" s="41"/>
      <c r="JIL1007" s="41"/>
      <c r="JIM1007" s="41"/>
      <c r="JIN1007" s="41"/>
      <c r="JIO1007" s="41"/>
      <c r="JIP1007" s="41"/>
      <c r="JIQ1007" s="41"/>
      <c r="JIR1007" s="41"/>
      <c r="JIS1007" s="41"/>
      <c r="JIT1007" s="41"/>
      <c r="JIU1007" s="41"/>
      <c r="JIV1007" s="41"/>
      <c r="JIW1007" s="41"/>
      <c r="JIX1007" s="41"/>
      <c r="JIY1007" s="41"/>
      <c r="JIZ1007" s="41"/>
      <c r="JJA1007" s="41"/>
      <c r="JJB1007" s="41"/>
      <c r="JJC1007" s="41"/>
      <c r="JJD1007" s="41"/>
      <c r="JJE1007" s="41"/>
      <c r="JJF1007" s="41"/>
      <c r="JJG1007" s="41"/>
      <c r="JJH1007" s="41"/>
      <c r="JJI1007" s="41"/>
      <c r="JJJ1007" s="41"/>
      <c r="JJK1007" s="41"/>
      <c r="JJL1007" s="41"/>
      <c r="JJM1007" s="41"/>
      <c r="JJN1007" s="41"/>
      <c r="JJO1007" s="41"/>
      <c r="JJP1007" s="41"/>
      <c r="JJQ1007" s="41"/>
      <c r="JJR1007" s="41"/>
      <c r="JJS1007" s="41"/>
      <c r="JJT1007" s="41"/>
      <c r="JJU1007" s="41"/>
      <c r="JJV1007" s="41"/>
      <c r="JJW1007" s="41"/>
      <c r="JJX1007" s="41"/>
      <c r="JJY1007" s="41"/>
      <c r="JJZ1007" s="41"/>
      <c r="JKA1007" s="41"/>
      <c r="JKB1007" s="41"/>
      <c r="JKC1007" s="41"/>
      <c r="JKD1007" s="41"/>
      <c r="JKE1007" s="41"/>
      <c r="JKF1007" s="41"/>
      <c r="JKG1007" s="41"/>
      <c r="JKH1007" s="41"/>
      <c r="JKI1007" s="41"/>
      <c r="JKJ1007" s="41"/>
      <c r="JKK1007" s="41"/>
      <c r="JKL1007" s="41"/>
      <c r="JKM1007" s="41"/>
      <c r="JKN1007" s="41"/>
      <c r="JKO1007" s="41"/>
      <c r="JKP1007" s="41"/>
      <c r="JKQ1007" s="41"/>
      <c r="JKR1007" s="41"/>
      <c r="JKS1007" s="41"/>
      <c r="JKT1007" s="41"/>
      <c r="JKU1007" s="41"/>
      <c r="JKV1007" s="41"/>
      <c r="JKW1007" s="41"/>
      <c r="JKX1007" s="41"/>
      <c r="JKY1007" s="41"/>
      <c r="JKZ1007" s="41"/>
      <c r="JLA1007" s="41"/>
      <c r="JLB1007" s="41"/>
      <c r="JLC1007" s="41"/>
      <c r="JLD1007" s="41"/>
      <c r="JLE1007" s="41"/>
      <c r="JLF1007" s="41"/>
      <c r="JLG1007" s="41"/>
      <c r="JLH1007" s="41"/>
      <c r="JLI1007" s="41"/>
      <c r="JLJ1007" s="41"/>
      <c r="JLK1007" s="41"/>
      <c r="JLL1007" s="41"/>
      <c r="JLM1007" s="41"/>
      <c r="JLN1007" s="41"/>
      <c r="JLO1007" s="41"/>
      <c r="JLP1007" s="41"/>
      <c r="JLQ1007" s="41"/>
      <c r="JLR1007" s="41"/>
      <c r="JLS1007" s="41"/>
      <c r="JLT1007" s="41"/>
      <c r="JLU1007" s="41"/>
      <c r="JLV1007" s="41"/>
      <c r="JLW1007" s="41"/>
      <c r="JLX1007" s="41"/>
      <c r="JLY1007" s="41"/>
      <c r="JLZ1007" s="41"/>
      <c r="JMA1007" s="41"/>
      <c r="JMB1007" s="41"/>
      <c r="JMC1007" s="41"/>
      <c r="JMD1007" s="41"/>
      <c r="JME1007" s="41"/>
      <c r="JMF1007" s="41"/>
      <c r="JMG1007" s="41"/>
      <c r="JMH1007" s="41"/>
      <c r="JMI1007" s="41"/>
      <c r="JMJ1007" s="41"/>
      <c r="JMK1007" s="41"/>
      <c r="JML1007" s="41"/>
      <c r="JMM1007" s="41"/>
      <c r="JMN1007" s="41"/>
      <c r="JMO1007" s="41"/>
      <c r="JMP1007" s="41"/>
      <c r="JMQ1007" s="41"/>
      <c r="JMR1007" s="41"/>
      <c r="JMS1007" s="41"/>
      <c r="JMT1007" s="41"/>
      <c r="JMU1007" s="41"/>
      <c r="JMV1007" s="41"/>
      <c r="JMW1007" s="41"/>
      <c r="JMX1007" s="41"/>
      <c r="JMY1007" s="41"/>
      <c r="JMZ1007" s="41"/>
      <c r="JNA1007" s="41"/>
      <c r="JNB1007" s="41"/>
      <c r="JNC1007" s="41"/>
      <c r="JND1007" s="41"/>
      <c r="JNE1007" s="41"/>
      <c r="JNF1007" s="41"/>
      <c r="JNG1007" s="41"/>
      <c r="JNH1007" s="41"/>
      <c r="JNI1007" s="41"/>
      <c r="JNJ1007" s="41"/>
      <c r="JNK1007" s="41"/>
      <c r="JNL1007" s="41"/>
      <c r="JNM1007" s="41"/>
      <c r="JNN1007" s="41"/>
      <c r="JNO1007" s="41"/>
      <c r="JNP1007" s="41"/>
      <c r="JNQ1007" s="41"/>
      <c r="JNR1007" s="41"/>
      <c r="JNS1007" s="41"/>
      <c r="JNT1007" s="41"/>
      <c r="JNU1007" s="41"/>
      <c r="JNV1007" s="41"/>
      <c r="JNW1007" s="41"/>
      <c r="JNX1007" s="41"/>
      <c r="JNY1007" s="41"/>
      <c r="JNZ1007" s="41"/>
      <c r="JOA1007" s="41"/>
      <c r="JOB1007" s="41"/>
      <c r="JOC1007" s="41"/>
      <c r="JOD1007" s="41"/>
      <c r="JOE1007" s="41"/>
      <c r="JOF1007" s="41"/>
      <c r="JOG1007" s="41"/>
      <c r="JOH1007" s="41"/>
      <c r="JOI1007" s="41"/>
      <c r="JOJ1007" s="41"/>
      <c r="JOK1007" s="41"/>
      <c r="JOL1007" s="41"/>
      <c r="JOM1007" s="41"/>
      <c r="JON1007" s="41"/>
      <c r="JOO1007" s="41"/>
      <c r="JOP1007" s="41"/>
      <c r="JOQ1007" s="41"/>
      <c r="JOR1007" s="41"/>
      <c r="JOS1007" s="41"/>
      <c r="JOT1007" s="41"/>
      <c r="JOU1007" s="41"/>
      <c r="JOV1007" s="41"/>
      <c r="JOW1007" s="41"/>
      <c r="JOX1007" s="41"/>
      <c r="JOY1007" s="41"/>
      <c r="JOZ1007" s="41"/>
      <c r="JPA1007" s="41"/>
      <c r="JPB1007" s="41"/>
      <c r="JPC1007" s="41"/>
      <c r="JPD1007" s="41"/>
      <c r="JPE1007" s="41"/>
      <c r="JPF1007" s="41"/>
      <c r="JPG1007" s="41"/>
      <c r="JPH1007" s="41"/>
      <c r="JPI1007" s="41"/>
      <c r="JPJ1007" s="41"/>
      <c r="JPK1007" s="41"/>
      <c r="JPL1007" s="41"/>
      <c r="JPM1007" s="41"/>
      <c r="JPN1007" s="41"/>
      <c r="JPO1007" s="41"/>
      <c r="JPP1007" s="41"/>
      <c r="JPQ1007" s="41"/>
      <c r="JPR1007" s="41"/>
      <c r="JPS1007" s="41"/>
      <c r="JPT1007" s="41"/>
      <c r="JPU1007" s="41"/>
      <c r="JPV1007" s="41"/>
      <c r="JPW1007" s="41"/>
      <c r="JPX1007" s="41"/>
      <c r="JPY1007" s="41"/>
      <c r="JPZ1007" s="41"/>
      <c r="JQA1007" s="41"/>
      <c r="JQB1007" s="41"/>
      <c r="JQC1007" s="41"/>
      <c r="JQD1007" s="41"/>
      <c r="JQE1007" s="41"/>
      <c r="JQF1007" s="41"/>
      <c r="JQG1007" s="41"/>
      <c r="JQH1007" s="41"/>
      <c r="JQI1007" s="41"/>
      <c r="JQJ1007" s="41"/>
      <c r="JQK1007" s="41"/>
      <c r="JQL1007" s="41"/>
      <c r="JQM1007" s="41"/>
      <c r="JQN1007" s="41"/>
      <c r="JQO1007" s="41"/>
      <c r="JQP1007" s="41"/>
      <c r="JQQ1007" s="41"/>
      <c r="JQR1007" s="41"/>
      <c r="JQS1007" s="41"/>
      <c r="JQT1007" s="41"/>
      <c r="JQU1007" s="41"/>
      <c r="JQV1007" s="41"/>
      <c r="JQW1007" s="41"/>
      <c r="JQX1007" s="41"/>
      <c r="JQY1007" s="41"/>
      <c r="JQZ1007" s="41"/>
      <c r="JRA1007" s="41"/>
      <c r="JRB1007" s="41"/>
      <c r="JRC1007" s="41"/>
      <c r="JRD1007" s="41"/>
      <c r="JRE1007" s="41"/>
      <c r="JRF1007" s="41"/>
      <c r="JRG1007" s="41"/>
      <c r="JRH1007" s="41"/>
      <c r="JRI1007" s="41"/>
      <c r="JRJ1007" s="41"/>
      <c r="JRK1007" s="41"/>
      <c r="JRL1007" s="41"/>
      <c r="JRM1007" s="41"/>
      <c r="JRN1007" s="41"/>
      <c r="JRO1007" s="41"/>
      <c r="JRP1007" s="41"/>
      <c r="JRQ1007" s="41"/>
      <c r="JRR1007" s="41"/>
      <c r="JRS1007" s="41"/>
      <c r="JRT1007" s="41"/>
      <c r="JRU1007" s="41"/>
      <c r="JRV1007" s="41"/>
      <c r="JRW1007" s="41"/>
      <c r="JRX1007" s="41"/>
      <c r="JRY1007" s="41"/>
      <c r="JRZ1007" s="41"/>
      <c r="JSA1007" s="41"/>
      <c r="JSB1007" s="41"/>
      <c r="JSC1007" s="41"/>
      <c r="JSD1007" s="41"/>
      <c r="JSE1007" s="41"/>
      <c r="JSF1007" s="41"/>
      <c r="JSG1007" s="41"/>
      <c r="JSH1007" s="41"/>
      <c r="JSI1007" s="41"/>
      <c r="JSJ1007" s="41"/>
      <c r="JSK1007" s="41"/>
      <c r="JSL1007" s="41"/>
      <c r="JSM1007" s="41"/>
      <c r="JSN1007" s="41"/>
      <c r="JSO1007" s="41"/>
      <c r="JSP1007" s="41"/>
      <c r="JSQ1007" s="41"/>
      <c r="JSR1007" s="41"/>
      <c r="JSS1007" s="41"/>
      <c r="JST1007" s="41"/>
      <c r="JSU1007" s="41"/>
      <c r="JSV1007" s="41"/>
      <c r="JSW1007" s="41"/>
      <c r="JSX1007" s="41"/>
      <c r="JSY1007" s="41"/>
      <c r="JSZ1007" s="41"/>
      <c r="JTA1007" s="41"/>
      <c r="JTB1007" s="41"/>
      <c r="JTC1007" s="41"/>
      <c r="JTD1007" s="41"/>
      <c r="JTE1007" s="41"/>
      <c r="JTF1007" s="41"/>
      <c r="JTG1007" s="41"/>
      <c r="JTH1007" s="41"/>
      <c r="JTI1007" s="41"/>
      <c r="JTJ1007" s="41"/>
      <c r="JTK1007" s="41"/>
      <c r="JTL1007" s="41"/>
      <c r="JTM1007" s="41"/>
      <c r="JTN1007" s="41"/>
      <c r="JTO1007" s="41"/>
      <c r="JTP1007" s="41"/>
      <c r="JTQ1007" s="41"/>
      <c r="JTR1007" s="41"/>
      <c r="JTS1007" s="41"/>
      <c r="JTT1007" s="41"/>
      <c r="JTU1007" s="41"/>
      <c r="JTV1007" s="41"/>
      <c r="JTW1007" s="41"/>
      <c r="JTX1007" s="41"/>
      <c r="JTY1007" s="41"/>
      <c r="JTZ1007" s="41"/>
      <c r="JUA1007" s="41"/>
      <c r="JUB1007" s="41"/>
      <c r="JUC1007" s="41"/>
      <c r="JUD1007" s="41"/>
      <c r="JUE1007" s="41"/>
      <c r="JUF1007" s="41"/>
      <c r="JUG1007" s="41"/>
      <c r="JUH1007" s="41"/>
      <c r="JUI1007" s="41"/>
      <c r="JUJ1007" s="41"/>
      <c r="JUK1007" s="41"/>
      <c r="JUL1007" s="41"/>
      <c r="JUM1007" s="41"/>
      <c r="JUN1007" s="41"/>
      <c r="JUO1007" s="41"/>
      <c r="JUP1007" s="41"/>
      <c r="JUQ1007" s="41"/>
      <c r="JUR1007" s="41"/>
      <c r="JUS1007" s="41"/>
      <c r="JUT1007" s="41"/>
      <c r="JUU1007" s="41"/>
      <c r="JUV1007" s="41"/>
      <c r="JUW1007" s="41"/>
      <c r="JUX1007" s="41"/>
      <c r="JUY1007" s="41"/>
      <c r="JUZ1007" s="41"/>
      <c r="JVA1007" s="41"/>
      <c r="JVB1007" s="41"/>
      <c r="JVC1007" s="41"/>
      <c r="JVD1007" s="41"/>
      <c r="JVE1007" s="41"/>
      <c r="JVF1007" s="41"/>
      <c r="JVG1007" s="41"/>
      <c r="JVH1007" s="41"/>
      <c r="JVI1007" s="41"/>
      <c r="JVJ1007" s="41"/>
      <c r="JVK1007" s="41"/>
      <c r="JVL1007" s="41"/>
      <c r="JVM1007" s="41"/>
      <c r="JVN1007" s="41"/>
      <c r="JVO1007" s="41"/>
      <c r="JVP1007" s="41"/>
      <c r="JVQ1007" s="41"/>
      <c r="JVR1007" s="41"/>
      <c r="JVS1007" s="41"/>
      <c r="JVT1007" s="41"/>
      <c r="JVU1007" s="41"/>
      <c r="JVV1007" s="41"/>
      <c r="JVW1007" s="41"/>
      <c r="JVX1007" s="41"/>
      <c r="JVY1007" s="41"/>
      <c r="JVZ1007" s="41"/>
      <c r="JWA1007" s="41"/>
      <c r="JWB1007" s="41"/>
      <c r="JWC1007" s="41"/>
      <c r="JWD1007" s="41"/>
      <c r="JWE1007" s="41"/>
      <c r="JWF1007" s="41"/>
      <c r="JWG1007" s="41"/>
      <c r="JWH1007" s="41"/>
      <c r="JWI1007" s="41"/>
      <c r="JWJ1007" s="41"/>
      <c r="JWK1007" s="41"/>
      <c r="JWL1007" s="41"/>
      <c r="JWM1007" s="41"/>
      <c r="JWN1007" s="41"/>
      <c r="JWO1007" s="41"/>
      <c r="JWP1007" s="41"/>
      <c r="JWQ1007" s="41"/>
      <c r="JWR1007" s="41"/>
      <c r="JWS1007" s="41"/>
      <c r="JWT1007" s="41"/>
      <c r="JWU1007" s="41"/>
      <c r="JWV1007" s="41"/>
      <c r="JWW1007" s="41"/>
      <c r="JWX1007" s="41"/>
      <c r="JWY1007" s="41"/>
      <c r="JWZ1007" s="41"/>
      <c r="JXA1007" s="41"/>
      <c r="JXB1007" s="41"/>
      <c r="JXC1007" s="41"/>
      <c r="JXD1007" s="41"/>
      <c r="JXE1007" s="41"/>
      <c r="JXF1007" s="41"/>
      <c r="JXG1007" s="41"/>
      <c r="JXH1007" s="41"/>
      <c r="JXI1007" s="41"/>
      <c r="JXJ1007" s="41"/>
      <c r="JXK1007" s="41"/>
      <c r="JXL1007" s="41"/>
      <c r="JXM1007" s="41"/>
      <c r="JXN1007" s="41"/>
      <c r="JXO1007" s="41"/>
      <c r="JXP1007" s="41"/>
      <c r="JXQ1007" s="41"/>
      <c r="JXR1007" s="41"/>
      <c r="JXS1007" s="41"/>
      <c r="JXT1007" s="41"/>
      <c r="JXU1007" s="41"/>
      <c r="JXV1007" s="41"/>
      <c r="JXW1007" s="41"/>
      <c r="JXX1007" s="41"/>
      <c r="JXY1007" s="41"/>
      <c r="JXZ1007" s="41"/>
      <c r="JYA1007" s="41"/>
      <c r="JYB1007" s="41"/>
      <c r="JYC1007" s="41"/>
      <c r="JYD1007" s="41"/>
      <c r="JYE1007" s="41"/>
      <c r="JYF1007" s="41"/>
      <c r="JYG1007" s="41"/>
      <c r="JYH1007" s="41"/>
      <c r="JYI1007" s="41"/>
      <c r="JYJ1007" s="41"/>
      <c r="JYK1007" s="41"/>
      <c r="JYL1007" s="41"/>
      <c r="JYM1007" s="41"/>
      <c r="JYN1007" s="41"/>
      <c r="JYO1007" s="41"/>
      <c r="JYP1007" s="41"/>
      <c r="JYQ1007" s="41"/>
      <c r="JYR1007" s="41"/>
      <c r="JYS1007" s="41"/>
      <c r="JYT1007" s="41"/>
      <c r="JYU1007" s="41"/>
      <c r="JYV1007" s="41"/>
      <c r="JYW1007" s="41"/>
      <c r="JYX1007" s="41"/>
      <c r="JYY1007" s="41"/>
      <c r="JYZ1007" s="41"/>
      <c r="JZA1007" s="41"/>
      <c r="JZB1007" s="41"/>
      <c r="JZC1007" s="41"/>
      <c r="JZD1007" s="41"/>
      <c r="JZE1007" s="41"/>
      <c r="JZF1007" s="41"/>
      <c r="JZG1007" s="41"/>
      <c r="JZH1007" s="41"/>
      <c r="JZI1007" s="41"/>
      <c r="JZJ1007" s="41"/>
      <c r="JZK1007" s="41"/>
      <c r="JZL1007" s="41"/>
      <c r="JZM1007" s="41"/>
      <c r="JZN1007" s="41"/>
      <c r="JZO1007" s="41"/>
      <c r="JZP1007" s="41"/>
      <c r="JZQ1007" s="41"/>
      <c r="JZR1007" s="41"/>
      <c r="JZS1007" s="41"/>
      <c r="JZT1007" s="41"/>
      <c r="JZU1007" s="41"/>
      <c r="JZV1007" s="41"/>
      <c r="JZW1007" s="41"/>
      <c r="JZX1007" s="41"/>
      <c r="JZY1007" s="41"/>
      <c r="JZZ1007" s="41"/>
      <c r="KAA1007" s="41"/>
      <c r="KAB1007" s="41"/>
      <c r="KAC1007" s="41"/>
      <c r="KAD1007" s="41"/>
      <c r="KAE1007" s="41"/>
      <c r="KAF1007" s="41"/>
      <c r="KAG1007" s="41"/>
      <c r="KAH1007" s="41"/>
      <c r="KAI1007" s="41"/>
      <c r="KAJ1007" s="41"/>
      <c r="KAK1007" s="41"/>
      <c r="KAL1007" s="41"/>
      <c r="KAM1007" s="41"/>
      <c r="KAN1007" s="41"/>
      <c r="KAO1007" s="41"/>
      <c r="KAP1007" s="41"/>
      <c r="KAQ1007" s="41"/>
      <c r="KAR1007" s="41"/>
      <c r="KAS1007" s="41"/>
      <c r="KAT1007" s="41"/>
      <c r="KAU1007" s="41"/>
      <c r="KAV1007" s="41"/>
      <c r="KAW1007" s="41"/>
      <c r="KAX1007" s="41"/>
      <c r="KAY1007" s="41"/>
      <c r="KAZ1007" s="41"/>
      <c r="KBA1007" s="41"/>
      <c r="KBB1007" s="41"/>
      <c r="KBC1007" s="41"/>
      <c r="KBD1007" s="41"/>
      <c r="KBE1007" s="41"/>
      <c r="KBF1007" s="41"/>
      <c r="KBG1007" s="41"/>
      <c r="KBH1007" s="41"/>
      <c r="KBI1007" s="41"/>
      <c r="KBJ1007" s="41"/>
      <c r="KBK1007" s="41"/>
      <c r="KBL1007" s="41"/>
      <c r="KBM1007" s="41"/>
      <c r="KBN1007" s="41"/>
      <c r="KBO1007" s="41"/>
      <c r="KBP1007" s="41"/>
      <c r="KBQ1007" s="41"/>
      <c r="KBR1007" s="41"/>
      <c r="KBS1007" s="41"/>
      <c r="KBT1007" s="41"/>
      <c r="KBU1007" s="41"/>
      <c r="KBV1007" s="41"/>
      <c r="KBW1007" s="41"/>
      <c r="KBX1007" s="41"/>
      <c r="KBY1007" s="41"/>
      <c r="KBZ1007" s="41"/>
      <c r="KCA1007" s="41"/>
      <c r="KCB1007" s="41"/>
      <c r="KCC1007" s="41"/>
      <c r="KCD1007" s="41"/>
      <c r="KCE1007" s="41"/>
      <c r="KCF1007" s="41"/>
      <c r="KCG1007" s="41"/>
      <c r="KCH1007" s="41"/>
      <c r="KCI1007" s="41"/>
      <c r="KCJ1007" s="41"/>
      <c r="KCK1007" s="41"/>
      <c r="KCL1007" s="41"/>
      <c r="KCM1007" s="41"/>
      <c r="KCN1007" s="41"/>
      <c r="KCO1007" s="41"/>
      <c r="KCP1007" s="41"/>
      <c r="KCQ1007" s="41"/>
      <c r="KCR1007" s="41"/>
      <c r="KCS1007" s="41"/>
      <c r="KCT1007" s="41"/>
      <c r="KCU1007" s="41"/>
      <c r="KCV1007" s="41"/>
      <c r="KCW1007" s="41"/>
      <c r="KCX1007" s="41"/>
      <c r="KCY1007" s="41"/>
      <c r="KCZ1007" s="41"/>
      <c r="KDA1007" s="41"/>
      <c r="KDB1007" s="41"/>
      <c r="KDC1007" s="41"/>
      <c r="KDD1007" s="41"/>
      <c r="KDE1007" s="41"/>
      <c r="KDF1007" s="41"/>
      <c r="KDG1007" s="41"/>
      <c r="KDH1007" s="41"/>
      <c r="KDI1007" s="41"/>
      <c r="KDJ1007" s="41"/>
      <c r="KDK1007" s="41"/>
      <c r="KDL1007" s="41"/>
      <c r="KDM1007" s="41"/>
      <c r="KDN1007" s="41"/>
      <c r="KDO1007" s="41"/>
      <c r="KDP1007" s="41"/>
      <c r="KDQ1007" s="41"/>
      <c r="KDR1007" s="41"/>
      <c r="KDS1007" s="41"/>
      <c r="KDT1007" s="41"/>
      <c r="KDU1007" s="41"/>
      <c r="KDV1007" s="41"/>
      <c r="KDW1007" s="41"/>
      <c r="KDX1007" s="41"/>
      <c r="KDY1007" s="41"/>
      <c r="KDZ1007" s="41"/>
      <c r="KEA1007" s="41"/>
      <c r="KEB1007" s="41"/>
      <c r="KEC1007" s="41"/>
      <c r="KED1007" s="41"/>
      <c r="KEE1007" s="41"/>
      <c r="KEF1007" s="41"/>
      <c r="KEG1007" s="41"/>
      <c r="KEH1007" s="41"/>
      <c r="KEI1007" s="41"/>
      <c r="KEJ1007" s="41"/>
      <c r="KEK1007" s="41"/>
      <c r="KEL1007" s="41"/>
      <c r="KEM1007" s="41"/>
      <c r="KEN1007" s="41"/>
      <c r="KEO1007" s="41"/>
      <c r="KEP1007" s="41"/>
      <c r="KEQ1007" s="41"/>
      <c r="KER1007" s="41"/>
      <c r="KES1007" s="41"/>
      <c r="KET1007" s="41"/>
      <c r="KEU1007" s="41"/>
      <c r="KEV1007" s="41"/>
      <c r="KEW1007" s="41"/>
      <c r="KEX1007" s="41"/>
      <c r="KEY1007" s="41"/>
      <c r="KEZ1007" s="41"/>
      <c r="KFA1007" s="41"/>
      <c r="KFB1007" s="41"/>
      <c r="KFC1007" s="41"/>
      <c r="KFD1007" s="41"/>
      <c r="KFE1007" s="41"/>
      <c r="KFF1007" s="41"/>
      <c r="KFG1007" s="41"/>
      <c r="KFH1007" s="41"/>
      <c r="KFI1007" s="41"/>
      <c r="KFJ1007" s="41"/>
      <c r="KFK1007" s="41"/>
      <c r="KFL1007" s="41"/>
      <c r="KFM1007" s="41"/>
      <c r="KFN1007" s="41"/>
      <c r="KFO1007" s="41"/>
      <c r="KFP1007" s="41"/>
      <c r="KFQ1007" s="41"/>
      <c r="KFR1007" s="41"/>
      <c r="KFS1007" s="41"/>
      <c r="KFT1007" s="41"/>
      <c r="KFU1007" s="41"/>
      <c r="KFV1007" s="41"/>
      <c r="KFW1007" s="41"/>
      <c r="KFX1007" s="41"/>
      <c r="KFY1007" s="41"/>
      <c r="KFZ1007" s="41"/>
      <c r="KGA1007" s="41"/>
      <c r="KGB1007" s="41"/>
      <c r="KGC1007" s="41"/>
      <c r="KGD1007" s="41"/>
      <c r="KGE1007" s="41"/>
      <c r="KGF1007" s="41"/>
      <c r="KGG1007" s="41"/>
      <c r="KGH1007" s="41"/>
      <c r="KGI1007" s="41"/>
      <c r="KGJ1007" s="41"/>
      <c r="KGK1007" s="41"/>
      <c r="KGL1007" s="41"/>
      <c r="KGM1007" s="41"/>
      <c r="KGN1007" s="41"/>
      <c r="KGO1007" s="41"/>
      <c r="KGP1007" s="41"/>
      <c r="KGQ1007" s="41"/>
      <c r="KGR1007" s="41"/>
      <c r="KGS1007" s="41"/>
      <c r="KGT1007" s="41"/>
      <c r="KGU1007" s="41"/>
      <c r="KGV1007" s="41"/>
      <c r="KGW1007" s="41"/>
      <c r="KGX1007" s="41"/>
      <c r="KGY1007" s="41"/>
      <c r="KGZ1007" s="41"/>
      <c r="KHA1007" s="41"/>
      <c r="KHB1007" s="41"/>
      <c r="KHC1007" s="41"/>
      <c r="KHD1007" s="41"/>
      <c r="KHE1007" s="41"/>
      <c r="KHF1007" s="41"/>
      <c r="KHG1007" s="41"/>
      <c r="KHH1007" s="41"/>
      <c r="KHI1007" s="41"/>
      <c r="KHJ1007" s="41"/>
      <c r="KHK1007" s="41"/>
      <c r="KHL1007" s="41"/>
      <c r="KHM1007" s="41"/>
      <c r="KHN1007" s="41"/>
      <c r="KHO1007" s="41"/>
      <c r="KHP1007" s="41"/>
      <c r="KHQ1007" s="41"/>
      <c r="KHR1007" s="41"/>
      <c r="KHS1007" s="41"/>
      <c r="KHT1007" s="41"/>
      <c r="KHU1007" s="41"/>
      <c r="KHV1007" s="41"/>
      <c r="KHW1007" s="41"/>
      <c r="KHX1007" s="41"/>
      <c r="KHY1007" s="41"/>
      <c r="KHZ1007" s="41"/>
      <c r="KIA1007" s="41"/>
      <c r="KIB1007" s="41"/>
      <c r="KIC1007" s="41"/>
      <c r="KID1007" s="41"/>
      <c r="KIE1007" s="41"/>
      <c r="KIF1007" s="41"/>
      <c r="KIG1007" s="41"/>
      <c r="KIH1007" s="41"/>
      <c r="KII1007" s="41"/>
      <c r="KIJ1007" s="41"/>
      <c r="KIK1007" s="41"/>
      <c r="KIL1007" s="41"/>
      <c r="KIM1007" s="41"/>
      <c r="KIN1007" s="41"/>
      <c r="KIO1007" s="41"/>
      <c r="KIP1007" s="41"/>
      <c r="KIQ1007" s="41"/>
      <c r="KIR1007" s="41"/>
      <c r="KIS1007" s="41"/>
      <c r="KIT1007" s="41"/>
      <c r="KIU1007" s="41"/>
      <c r="KIV1007" s="41"/>
      <c r="KIW1007" s="41"/>
      <c r="KIX1007" s="41"/>
      <c r="KIY1007" s="41"/>
      <c r="KIZ1007" s="41"/>
      <c r="KJA1007" s="41"/>
      <c r="KJB1007" s="41"/>
      <c r="KJC1007" s="41"/>
      <c r="KJD1007" s="41"/>
      <c r="KJE1007" s="41"/>
      <c r="KJF1007" s="41"/>
      <c r="KJG1007" s="41"/>
      <c r="KJH1007" s="41"/>
      <c r="KJI1007" s="41"/>
      <c r="KJJ1007" s="41"/>
      <c r="KJK1007" s="41"/>
      <c r="KJL1007" s="41"/>
      <c r="KJM1007" s="41"/>
      <c r="KJN1007" s="41"/>
      <c r="KJO1007" s="41"/>
      <c r="KJP1007" s="41"/>
      <c r="KJQ1007" s="41"/>
      <c r="KJR1007" s="41"/>
      <c r="KJS1007" s="41"/>
      <c r="KJT1007" s="41"/>
      <c r="KJU1007" s="41"/>
      <c r="KJV1007" s="41"/>
      <c r="KJW1007" s="41"/>
      <c r="KJX1007" s="41"/>
      <c r="KJY1007" s="41"/>
      <c r="KJZ1007" s="41"/>
      <c r="KKA1007" s="41"/>
      <c r="KKB1007" s="41"/>
      <c r="KKC1007" s="41"/>
      <c r="KKD1007" s="41"/>
      <c r="KKE1007" s="41"/>
      <c r="KKF1007" s="41"/>
      <c r="KKG1007" s="41"/>
      <c r="KKH1007" s="41"/>
      <c r="KKI1007" s="41"/>
      <c r="KKJ1007" s="41"/>
      <c r="KKK1007" s="41"/>
      <c r="KKL1007" s="41"/>
      <c r="KKM1007" s="41"/>
      <c r="KKN1007" s="41"/>
      <c r="KKO1007" s="41"/>
      <c r="KKP1007" s="41"/>
      <c r="KKQ1007" s="41"/>
      <c r="KKR1007" s="41"/>
      <c r="KKS1007" s="41"/>
      <c r="KKT1007" s="41"/>
      <c r="KKU1007" s="41"/>
      <c r="KKV1007" s="41"/>
      <c r="KKW1007" s="41"/>
      <c r="KKX1007" s="41"/>
      <c r="KKY1007" s="41"/>
      <c r="KKZ1007" s="41"/>
      <c r="KLA1007" s="41"/>
      <c r="KLB1007" s="41"/>
      <c r="KLC1007" s="41"/>
      <c r="KLD1007" s="41"/>
      <c r="KLE1007" s="41"/>
      <c r="KLF1007" s="41"/>
      <c r="KLG1007" s="41"/>
      <c r="KLH1007" s="41"/>
      <c r="KLI1007" s="41"/>
      <c r="KLJ1007" s="41"/>
      <c r="KLK1007" s="41"/>
      <c r="KLL1007" s="41"/>
      <c r="KLM1007" s="41"/>
      <c r="KLN1007" s="41"/>
      <c r="KLO1007" s="41"/>
      <c r="KLP1007" s="41"/>
      <c r="KLQ1007" s="41"/>
      <c r="KLR1007" s="41"/>
      <c r="KLS1007" s="41"/>
      <c r="KLT1007" s="41"/>
      <c r="KLU1007" s="41"/>
      <c r="KLV1007" s="41"/>
      <c r="KLW1007" s="41"/>
      <c r="KLX1007" s="41"/>
      <c r="KLY1007" s="41"/>
      <c r="KLZ1007" s="41"/>
      <c r="KMA1007" s="41"/>
      <c r="KMB1007" s="41"/>
      <c r="KMC1007" s="41"/>
      <c r="KMD1007" s="41"/>
      <c r="KME1007" s="41"/>
      <c r="KMF1007" s="41"/>
      <c r="KMG1007" s="41"/>
      <c r="KMH1007" s="41"/>
      <c r="KMI1007" s="41"/>
      <c r="KMJ1007" s="41"/>
      <c r="KMK1007" s="41"/>
      <c r="KML1007" s="41"/>
      <c r="KMM1007" s="41"/>
      <c r="KMN1007" s="41"/>
      <c r="KMO1007" s="41"/>
      <c r="KMP1007" s="41"/>
      <c r="KMQ1007" s="41"/>
      <c r="KMR1007" s="41"/>
      <c r="KMS1007" s="41"/>
      <c r="KMT1007" s="41"/>
      <c r="KMU1007" s="41"/>
      <c r="KMV1007" s="41"/>
      <c r="KMW1007" s="41"/>
      <c r="KMX1007" s="41"/>
      <c r="KMY1007" s="41"/>
      <c r="KMZ1007" s="41"/>
      <c r="KNA1007" s="41"/>
      <c r="KNB1007" s="41"/>
      <c r="KNC1007" s="41"/>
      <c r="KND1007" s="41"/>
      <c r="KNE1007" s="41"/>
      <c r="KNF1007" s="41"/>
      <c r="KNG1007" s="41"/>
      <c r="KNH1007" s="41"/>
      <c r="KNI1007" s="41"/>
      <c r="KNJ1007" s="41"/>
      <c r="KNK1007" s="41"/>
      <c r="KNL1007" s="41"/>
      <c r="KNM1007" s="41"/>
      <c r="KNN1007" s="41"/>
      <c r="KNO1007" s="41"/>
      <c r="KNP1007" s="41"/>
      <c r="KNQ1007" s="41"/>
      <c r="KNR1007" s="41"/>
      <c r="KNS1007" s="41"/>
      <c r="KNT1007" s="41"/>
      <c r="KNU1007" s="41"/>
      <c r="KNV1007" s="41"/>
      <c r="KNW1007" s="41"/>
      <c r="KNX1007" s="41"/>
      <c r="KNY1007" s="41"/>
      <c r="KNZ1007" s="41"/>
      <c r="KOA1007" s="41"/>
      <c r="KOB1007" s="41"/>
      <c r="KOC1007" s="41"/>
      <c r="KOD1007" s="41"/>
      <c r="KOE1007" s="41"/>
      <c r="KOF1007" s="41"/>
      <c r="KOG1007" s="41"/>
      <c r="KOH1007" s="41"/>
      <c r="KOI1007" s="41"/>
      <c r="KOJ1007" s="41"/>
      <c r="KOK1007" s="41"/>
      <c r="KOL1007" s="41"/>
      <c r="KOM1007" s="41"/>
      <c r="KON1007" s="41"/>
      <c r="KOO1007" s="41"/>
      <c r="KOP1007" s="41"/>
      <c r="KOQ1007" s="41"/>
      <c r="KOR1007" s="41"/>
      <c r="KOS1007" s="41"/>
      <c r="KOT1007" s="41"/>
      <c r="KOU1007" s="41"/>
      <c r="KOV1007" s="41"/>
      <c r="KOW1007" s="41"/>
      <c r="KOX1007" s="41"/>
      <c r="KOY1007" s="41"/>
      <c r="KOZ1007" s="41"/>
      <c r="KPA1007" s="41"/>
      <c r="KPB1007" s="41"/>
      <c r="KPC1007" s="41"/>
      <c r="KPD1007" s="41"/>
      <c r="KPE1007" s="41"/>
      <c r="KPF1007" s="41"/>
      <c r="KPG1007" s="41"/>
      <c r="KPH1007" s="41"/>
      <c r="KPI1007" s="41"/>
      <c r="KPJ1007" s="41"/>
      <c r="KPK1007" s="41"/>
      <c r="KPL1007" s="41"/>
      <c r="KPM1007" s="41"/>
      <c r="KPN1007" s="41"/>
      <c r="KPO1007" s="41"/>
      <c r="KPP1007" s="41"/>
      <c r="KPQ1007" s="41"/>
      <c r="KPR1007" s="41"/>
      <c r="KPS1007" s="41"/>
      <c r="KPT1007" s="41"/>
      <c r="KPU1007" s="41"/>
      <c r="KPV1007" s="41"/>
      <c r="KPW1007" s="41"/>
      <c r="KPX1007" s="41"/>
      <c r="KPY1007" s="41"/>
      <c r="KPZ1007" s="41"/>
      <c r="KQA1007" s="41"/>
      <c r="KQB1007" s="41"/>
      <c r="KQC1007" s="41"/>
      <c r="KQD1007" s="41"/>
      <c r="KQE1007" s="41"/>
      <c r="KQF1007" s="41"/>
      <c r="KQG1007" s="41"/>
      <c r="KQH1007" s="41"/>
      <c r="KQI1007" s="41"/>
      <c r="KQJ1007" s="41"/>
      <c r="KQK1007" s="41"/>
      <c r="KQL1007" s="41"/>
      <c r="KQM1007" s="41"/>
      <c r="KQN1007" s="41"/>
      <c r="KQO1007" s="41"/>
      <c r="KQP1007" s="41"/>
      <c r="KQQ1007" s="41"/>
      <c r="KQR1007" s="41"/>
      <c r="KQS1007" s="41"/>
      <c r="KQT1007" s="41"/>
      <c r="KQU1007" s="41"/>
      <c r="KQV1007" s="41"/>
      <c r="KQW1007" s="41"/>
      <c r="KQX1007" s="41"/>
      <c r="KQY1007" s="41"/>
      <c r="KQZ1007" s="41"/>
      <c r="KRA1007" s="41"/>
      <c r="KRB1007" s="41"/>
      <c r="KRC1007" s="41"/>
      <c r="KRD1007" s="41"/>
      <c r="KRE1007" s="41"/>
      <c r="KRF1007" s="41"/>
      <c r="KRG1007" s="41"/>
      <c r="KRH1007" s="41"/>
      <c r="KRI1007" s="41"/>
      <c r="KRJ1007" s="41"/>
      <c r="KRK1007" s="41"/>
      <c r="KRL1007" s="41"/>
      <c r="KRM1007" s="41"/>
      <c r="KRN1007" s="41"/>
      <c r="KRO1007" s="41"/>
      <c r="KRP1007" s="41"/>
      <c r="KRQ1007" s="41"/>
      <c r="KRR1007" s="41"/>
      <c r="KRS1007" s="41"/>
      <c r="KRT1007" s="41"/>
      <c r="KRU1007" s="41"/>
      <c r="KRV1007" s="41"/>
      <c r="KRW1007" s="41"/>
      <c r="KRX1007" s="41"/>
      <c r="KRY1007" s="41"/>
      <c r="KRZ1007" s="41"/>
      <c r="KSA1007" s="41"/>
      <c r="KSB1007" s="41"/>
      <c r="KSC1007" s="41"/>
      <c r="KSD1007" s="41"/>
      <c r="KSE1007" s="41"/>
      <c r="KSF1007" s="41"/>
      <c r="KSG1007" s="41"/>
      <c r="KSH1007" s="41"/>
      <c r="KSI1007" s="41"/>
      <c r="KSJ1007" s="41"/>
      <c r="KSK1007" s="41"/>
      <c r="KSL1007" s="41"/>
      <c r="KSM1007" s="41"/>
      <c r="KSN1007" s="41"/>
      <c r="KSO1007" s="41"/>
      <c r="KSP1007" s="41"/>
      <c r="KSQ1007" s="41"/>
      <c r="KSR1007" s="41"/>
      <c r="KSS1007" s="41"/>
      <c r="KST1007" s="41"/>
      <c r="KSU1007" s="41"/>
      <c r="KSV1007" s="41"/>
      <c r="KSW1007" s="41"/>
      <c r="KSX1007" s="41"/>
      <c r="KSY1007" s="41"/>
      <c r="KSZ1007" s="41"/>
      <c r="KTA1007" s="41"/>
      <c r="KTB1007" s="41"/>
      <c r="KTC1007" s="41"/>
      <c r="KTD1007" s="41"/>
      <c r="KTE1007" s="41"/>
      <c r="KTF1007" s="41"/>
      <c r="KTG1007" s="41"/>
      <c r="KTH1007" s="41"/>
      <c r="KTI1007" s="41"/>
      <c r="KTJ1007" s="41"/>
      <c r="KTK1007" s="41"/>
      <c r="KTL1007" s="41"/>
      <c r="KTM1007" s="41"/>
      <c r="KTN1007" s="41"/>
      <c r="KTO1007" s="41"/>
      <c r="KTP1007" s="41"/>
      <c r="KTQ1007" s="41"/>
      <c r="KTR1007" s="41"/>
      <c r="KTS1007" s="41"/>
      <c r="KTT1007" s="41"/>
      <c r="KTU1007" s="41"/>
      <c r="KTV1007" s="41"/>
      <c r="KTW1007" s="41"/>
      <c r="KTX1007" s="41"/>
      <c r="KTY1007" s="41"/>
      <c r="KTZ1007" s="41"/>
      <c r="KUA1007" s="41"/>
      <c r="KUB1007" s="41"/>
      <c r="KUC1007" s="41"/>
      <c r="KUD1007" s="41"/>
      <c r="KUE1007" s="41"/>
      <c r="KUF1007" s="41"/>
      <c r="KUG1007" s="41"/>
      <c r="KUH1007" s="41"/>
      <c r="KUI1007" s="41"/>
      <c r="KUJ1007" s="41"/>
      <c r="KUK1007" s="41"/>
      <c r="KUL1007" s="41"/>
      <c r="KUM1007" s="41"/>
      <c r="KUN1007" s="41"/>
      <c r="KUO1007" s="41"/>
      <c r="KUP1007" s="41"/>
      <c r="KUQ1007" s="41"/>
      <c r="KUR1007" s="41"/>
      <c r="KUS1007" s="41"/>
      <c r="KUT1007" s="41"/>
      <c r="KUU1007" s="41"/>
      <c r="KUV1007" s="41"/>
      <c r="KUW1007" s="41"/>
      <c r="KUX1007" s="41"/>
      <c r="KUY1007" s="41"/>
      <c r="KUZ1007" s="41"/>
      <c r="KVA1007" s="41"/>
      <c r="KVB1007" s="41"/>
      <c r="KVC1007" s="41"/>
      <c r="KVD1007" s="41"/>
      <c r="KVE1007" s="41"/>
      <c r="KVF1007" s="41"/>
      <c r="KVG1007" s="41"/>
      <c r="KVH1007" s="41"/>
      <c r="KVI1007" s="41"/>
      <c r="KVJ1007" s="41"/>
      <c r="KVK1007" s="41"/>
      <c r="KVL1007" s="41"/>
      <c r="KVM1007" s="41"/>
      <c r="KVN1007" s="41"/>
      <c r="KVO1007" s="41"/>
      <c r="KVP1007" s="41"/>
      <c r="KVQ1007" s="41"/>
      <c r="KVR1007" s="41"/>
      <c r="KVS1007" s="41"/>
      <c r="KVT1007" s="41"/>
      <c r="KVU1007" s="41"/>
      <c r="KVV1007" s="41"/>
      <c r="KVW1007" s="41"/>
      <c r="KVX1007" s="41"/>
      <c r="KVY1007" s="41"/>
      <c r="KVZ1007" s="41"/>
      <c r="KWA1007" s="41"/>
      <c r="KWB1007" s="41"/>
      <c r="KWC1007" s="41"/>
      <c r="KWD1007" s="41"/>
      <c r="KWE1007" s="41"/>
      <c r="KWF1007" s="41"/>
      <c r="KWG1007" s="41"/>
      <c r="KWH1007" s="41"/>
      <c r="KWI1007" s="41"/>
      <c r="KWJ1007" s="41"/>
      <c r="KWK1007" s="41"/>
      <c r="KWL1007" s="41"/>
      <c r="KWM1007" s="41"/>
      <c r="KWN1007" s="41"/>
      <c r="KWO1007" s="41"/>
      <c r="KWP1007" s="41"/>
      <c r="KWQ1007" s="41"/>
      <c r="KWR1007" s="41"/>
      <c r="KWS1007" s="41"/>
      <c r="KWT1007" s="41"/>
      <c r="KWU1007" s="41"/>
      <c r="KWV1007" s="41"/>
      <c r="KWW1007" s="41"/>
      <c r="KWX1007" s="41"/>
      <c r="KWY1007" s="41"/>
      <c r="KWZ1007" s="41"/>
      <c r="KXA1007" s="41"/>
      <c r="KXB1007" s="41"/>
      <c r="KXC1007" s="41"/>
      <c r="KXD1007" s="41"/>
      <c r="KXE1007" s="41"/>
      <c r="KXF1007" s="41"/>
      <c r="KXG1007" s="41"/>
      <c r="KXH1007" s="41"/>
      <c r="KXI1007" s="41"/>
      <c r="KXJ1007" s="41"/>
      <c r="KXK1007" s="41"/>
      <c r="KXL1007" s="41"/>
      <c r="KXM1007" s="41"/>
      <c r="KXN1007" s="41"/>
      <c r="KXO1007" s="41"/>
      <c r="KXP1007" s="41"/>
      <c r="KXQ1007" s="41"/>
      <c r="KXR1007" s="41"/>
      <c r="KXS1007" s="41"/>
      <c r="KXT1007" s="41"/>
      <c r="KXU1007" s="41"/>
      <c r="KXV1007" s="41"/>
      <c r="KXW1007" s="41"/>
      <c r="KXX1007" s="41"/>
      <c r="KXY1007" s="41"/>
      <c r="KXZ1007" s="41"/>
      <c r="KYA1007" s="41"/>
      <c r="KYB1007" s="41"/>
      <c r="KYC1007" s="41"/>
      <c r="KYD1007" s="41"/>
      <c r="KYE1007" s="41"/>
      <c r="KYF1007" s="41"/>
      <c r="KYG1007" s="41"/>
      <c r="KYH1007" s="41"/>
      <c r="KYI1007" s="41"/>
      <c r="KYJ1007" s="41"/>
      <c r="KYK1007" s="41"/>
      <c r="KYL1007" s="41"/>
      <c r="KYM1007" s="41"/>
      <c r="KYN1007" s="41"/>
      <c r="KYO1007" s="41"/>
      <c r="KYP1007" s="41"/>
      <c r="KYQ1007" s="41"/>
      <c r="KYR1007" s="41"/>
      <c r="KYS1007" s="41"/>
      <c r="KYT1007" s="41"/>
      <c r="KYU1007" s="41"/>
      <c r="KYV1007" s="41"/>
      <c r="KYW1007" s="41"/>
      <c r="KYX1007" s="41"/>
      <c r="KYY1007" s="41"/>
      <c r="KYZ1007" s="41"/>
      <c r="KZA1007" s="41"/>
      <c r="KZB1007" s="41"/>
      <c r="KZC1007" s="41"/>
      <c r="KZD1007" s="41"/>
      <c r="KZE1007" s="41"/>
      <c r="KZF1007" s="41"/>
      <c r="KZG1007" s="41"/>
      <c r="KZH1007" s="41"/>
      <c r="KZI1007" s="41"/>
      <c r="KZJ1007" s="41"/>
      <c r="KZK1007" s="41"/>
      <c r="KZL1007" s="41"/>
      <c r="KZM1007" s="41"/>
      <c r="KZN1007" s="41"/>
      <c r="KZO1007" s="41"/>
      <c r="KZP1007" s="41"/>
      <c r="KZQ1007" s="41"/>
      <c r="KZR1007" s="41"/>
      <c r="KZS1007" s="41"/>
      <c r="KZT1007" s="41"/>
      <c r="KZU1007" s="41"/>
      <c r="KZV1007" s="41"/>
      <c r="KZW1007" s="41"/>
      <c r="KZX1007" s="41"/>
      <c r="KZY1007" s="41"/>
      <c r="KZZ1007" s="41"/>
      <c r="LAA1007" s="41"/>
      <c r="LAB1007" s="41"/>
      <c r="LAC1007" s="41"/>
      <c r="LAD1007" s="41"/>
      <c r="LAE1007" s="41"/>
      <c r="LAF1007" s="41"/>
      <c r="LAG1007" s="41"/>
      <c r="LAH1007" s="41"/>
      <c r="LAI1007" s="41"/>
      <c r="LAJ1007" s="41"/>
      <c r="LAK1007" s="41"/>
      <c r="LAL1007" s="41"/>
      <c r="LAM1007" s="41"/>
      <c r="LAN1007" s="41"/>
      <c r="LAO1007" s="41"/>
      <c r="LAP1007" s="41"/>
      <c r="LAQ1007" s="41"/>
      <c r="LAR1007" s="41"/>
      <c r="LAS1007" s="41"/>
      <c r="LAT1007" s="41"/>
      <c r="LAU1007" s="41"/>
      <c r="LAV1007" s="41"/>
      <c r="LAW1007" s="41"/>
      <c r="LAX1007" s="41"/>
      <c r="LAY1007" s="41"/>
      <c r="LAZ1007" s="41"/>
      <c r="LBA1007" s="41"/>
      <c r="LBB1007" s="41"/>
      <c r="LBC1007" s="41"/>
      <c r="LBD1007" s="41"/>
      <c r="LBE1007" s="41"/>
      <c r="LBF1007" s="41"/>
      <c r="LBG1007" s="41"/>
      <c r="LBH1007" s="41"/>
      <c r="LBI1007" s="41"/>
      <c r="LBJ1007" s="41"/>
      <c r="LBK1007" s="41"/>
      <c r="LBL1007" s="41"/>
      <c r="LBM1007" s="41"/>
      <c r="LBN1007" s="41"/>
      <c r="LBO1007" s="41"/>
      <c r="LBP1007" s="41"/>
      <c r="LBQ1007" s="41"/>
      <c r="LBR1007" s="41"/>
      <c r="LBS1007" s="41"/>
      <c r="LBT1007" s="41"/>
      <c r="LBU1007" s="41"/>
      <c r="LBV1007" s="41"/>
      <c r="LBW1007" s="41"/>
      <c r="LBX1007" s="41"/>
      <c r="LBY1007" s="41"/>
      <c r="LBZ1007" s="41"/>
      <c r="LCA1007" s="41"/>
      <c r="LCB1007" s="41"/>
      <c r="LCC1007" s="41"/>
      <c r="LCD1007" s="41"/>
      <c r="LCE1007" s="41"/>
      <c r="LCF1007" s="41"/>
      <c r="LCG1007" s="41"/>
      <c r="LCH1007" s="41"/>
      <c r="LCI1007" s="41"/>
      <c r="LCJ1007" s="41"/>
      <c r="LCK1007" s="41"/>
      <c r="LCL1007" s="41"/>
      <c r="LCM1007" s="41"/>
      <c r="LCN1007" s="41"/>
      <c r="LCO1007" s="41"/>
      <c r="LCP1007" s="41"/>
      <c r="LCQ1007" s="41"/>
      <c r="LCR1007" s="41"/>
      <c r="LCS1007" s="41"/>
      <c r="LCT1007" s="41"/>
      <c r="LCU1007" s="41"/>
      <c r="LCV1007" s="41"/>
      <c r="LCW1007" s="41"/>
      <c r="LCX1007" s="41"/>
      <c r="LCY1007" s="41"/>
      <c r="LCZ1007" s="41"/>
      <c r="LDA1007" s="41"/>
      <c r="LDB1007" s="41"/>
      <c r="LDC1007" s="41"/>
      <c r="LDD1007" s="41"/>
      <c r="LDE1007" s="41"/>
      <c r="LDF1007" s="41"/>
      <c r="LDG1007" s="41"/>
      <c r="LDH1007" s="41"/>
      <c r="LDI1007" s="41"/>
      <c r="LDJ1007" s="41"/>
      <c r="LDK1007" s="41"/>
      <c r="LDL1007" s="41"/>
      <c r="LDM1007" s="41"/>
      <c r="LDN1007" s="41"/>
      <c r="LDO1007" s="41"/>
      <c r="LDP1007" s="41"/>
      <c r="LDQ1007" s="41"/>
      <c r="LDR1007" s="41"/>
      <c r="LDS1007" s="41"/>
      <c r="LDT1007" s="41"/>
      <c r="LDU1007" s="41"/>
      <c r="LDV1007" s="41"/>
      <c r="LDW1007" s="41"/>
      <c r="LDX1007" s="41"/>
      <c r="LDY1007" s="41"/>
      <c r="LDZ1007" s="41"/>
      <c r="LEA1007" s="41"/>
      <c r="LEB1007" s="41"/>
      <c r="LEC1007" s="41"/>
      <c r="LED1007" s="41"/>
      <c r="LEE1007" s="41"/>
      <c r="LEF1007" s="41"/>
      <c r="LEG1007" s="41"/>
      <c r="LEH1007" s="41"/>
      <c r="LEI1007" s="41"/>
      <c r="LEJ1007" s="41"/>
      <c r="LEK1007" s="41"/>
      <c r="LEL1007" s="41"/>
      <c r="LEM1007" s="41"/>
      <c r="LEN1007" s="41"/>
      <c r="LEO1007" s="41"/>
      <c r="LEP1007" s="41"/>
      <c r="LEQ1007" s="41"/>
      <c r="LER1007" s="41"/>
      <c r="LES1007" s="41"/>
      <c r="LET1007" s="41"/>
      <c r="LEU1007" s="41"/>
      <c r="LEV1007" s="41"/>
      <c r="LEW1007" s="41"/>
      <c r="LEX1007" s="41"/>
      <c r="LEY1007" s="41"/>
      <c r="LEZ1007" s="41"/>
      <c r="LFA1007" s="41"/>
      <c r="LFB1007" s="41"/>
      <c r="LFC1007" s="41"/>
      <c r="LFD1007" s="41"/>
      <c r="LFE1007" s="41"/>
      <c r="LFF1007" s="41"/>
      <c r="LFG1007" s="41"/>
      <c r="LFH1007" s="41"/>
      <c r="LFI1007" s="41"/>
      <c r="LFJ1007" s="41"/>
      <c r="LFK1007" s="41"/>
      <c r="LFL1007" s="41"/>
      <c r="LFM1007" s="41"/>
      <c r="LFN1007" s="41"/>
      <c r="LFO1007" s="41"/>
      <c r="LFP1007" s="41"/>
      <c r="LFQ1007" s="41"/>
      <c r="LFR1007" s="41"/>
      <c r="LFS1007" s="41"/>
      <c r="LFT1007" s="41"/>
      <c r="LFU1007" s="41"/>
      <c r="LFV1007" s="41"/>
      <c r="LFW1007" s="41"/>
      <c r="LFX1007" s="41"/>
      <c r="LFY1007" s="41"/>
      <c r="LFZ1007" s="41"/>
      <c r="LGA1007" s="41"/>
      <c r="LGB1007" s="41"/>
      <c r="LGC1007" s="41"/>
      <c r="LGD1007" s="41"/>
      <c r="LGE1007" s="41"/>
      <c r="LGF1007" s="41"/>
      <c r="LGG1007" s="41"/>
      <c r="LGH1007" s="41"/>
      <c r="LGI1007" s="41"/>
      <c r="LGJ1007" s="41"/>
      <c r="LGK1007" s="41"/>
      <c r="LGL1007" s="41"/>
      <c r="LGM1007" s="41"/>
      <c r="LGN1007" s="41"/>
      <c r="LGO1007" s="41"/>
      <c r="LGP1007" s="41"/>
      <c r="LGQ1007" s="41"/>
      <c r="LGR1007" s="41"/>
      <c r="LGS1007" s="41"/>
      <c r="LGT1007" s="41"/>
      <c r="LGU1007" s="41"/>
      <c r="LGV1007" s="41"/>
      <c r="LGW1007" s="41"/>
      <c r="LGX1007" s="41"/>
      <c r="LGY1007" s="41"/>
      <c r="LGZ1007" s="41"/>
      <c r="LHA1007" s="41"/>
      <c r="LHB1007" s="41"/>
      <c r="LHC1007" s="41"/>
      <c r="LHD1007" s="41"/>
      <c r="LHE1007" s="41"/>
      <c r="LHF1007" s="41"/>
      <c r="LHG1007" s="41"/>
      <c r="LHH1007" s="41"/>
      <c r="LHI1007" s="41"/>
      <c r="LHJ1007" s="41"/>
      <c r="LHK1007" s="41"/>
      <c r="LHL1007" s="41"/>
      <c r="LHM1007" s="41"/>
      <c r="LHN1007" s="41"/>
      <c r="LHO1007" s="41"/>
      <c r="LHP1007" s="41"/>
      <c r="LHQ1007" s="41"/>
      <c r="LHR1007" s="41"/>
      <c r="LHS1007" s="41"/>
      <c r="LHT1007" s="41"/>
      <c r="LHU1007" s="41"/>
      <c r="LHV1007" s="41"/>
      <c r="LHW1007" s="41"/>
      <c r="LHX1007" s="41"/>
      <c r="LHY1007" s="41"/>
      <c r="LHZ1007" s="41"/>
      <c r="LIA1007" s="41"/>
      <c r="LIB1007" s="41"/>
      <c r="LIC1007" s="41"/>
      <c r="LID1007" s="41"/>
      <c r="LIE1007" s="41"/>
      <c r="LIF1007" s="41"/>
      <c r="LIG1007" s="41"/>
      <c r="LIH1007" s="41"/>
      <c r="LII1007" s="41"/>
      <c r="LIJ1007" s="41"/>
      <c r="LIK1007" s="41"/>
      <c r="LIL1007" s="41"/>
      <c r="LIM1007" s="41"/>
      <c r="LIN1007" s="41"/>
      <c r="LIO1007" s="41"/>
      <c r="LIP1007" s="41"/>
      <c r="LIQ1007" s="41"/>
      <c r="LIR1007" s="41"/>
      <c r="LIS1007" s="41"/>
      <c r="LIT1007" s="41"/>
      <c r="LIU1007" s="41"/>
      <c r="LIV1007" s="41"/>
      <c r="LIW1007" s="41"/>
      <c r="LIX1007" s="41"/>
      <c r="LIY1007" s="41"/>
      <c r="LIZ1007" s="41"/>
      <c r="LJA1007" s="41"/>
      <c r="LJB1007" s="41"/>
      <c r="LJC1007" s="41"/>
      <c r="LJD1007" s="41"/>
      <c r="LJE1007" s="41"/>
      <c r="LJF1007" s="41"/>
      <c r="LJG1007" s="41"/>
      <c r="LJH1007" s="41"/>
      <c r="LJI1007" s="41"/>
      <c r="LJJ1007" s="41"/>
      <c r="LJK1007" s="41"/>
      <c r="LJL1007" s="41"/>
      <c r="LJM1007" s="41"/>
      <c r="LJN1007" s="41"/>
      <c r="LJO1007" s="41"/>
      <c r="LJP1007" s="41"/>
      <c r="LJQ1007" s="41"/>
      <c r="LJR1007" s="41"/>
      <c r="LJS1007" s="41"/>
      <c r="LJT1007" s="41"/>
      <c r="LJU1007" s="41"/>
      <c r="LJV1007" s="41"/>
      <c r="LJW1007" s="41"/>
      <c r="LJX1007" s="41"/>
      <c r="LJY1007" s="41"/>
      <c r="LJZ1007" s="41"/>
      <c r="LKA1007" s="41"/>
      <c r="LKB1007" s="41"/>
      <c r="LKC1007" s="41"/>
      <c r="LKD1007" s="41"/>
      <c r="LKE1007" s="41"/>
      <c r="LKF1007" s="41"/>
      <c r="LKG1007" s="41"/>
      <c r="LKH1007" s="41"/>
      <c r="LKI1007" s="41"/>
      <c r="LKJ1007" s="41"/>
      <c r="LKK1007" s="41"/>
      <c r="LKL1007" s="41"/>
      <c r="LKM1007" s="41"/>
      <c r="LKN1007" s="41"/>
      <c r="LKO1007" s="41"/>
      <c r="LKP1007" s="41"/>
      <c r="LKQ1007" s="41"/>
      <c r="LKR1007" s="41"/>
      <c r="LKS1007" s="41"/>
      <c r="LKT1007" s="41"/>
      <c r="LKU1007" s="41"/>
      <c r="LKV1007" s="41"/>
      <c r="LKW1007" s="41"/>
      <c r="LKX1007" s="41"/>
      <c r="LKY1007" s="41"/>
      <c r="LKZ1007" s="41"/>
      <c r="LLA1007" s="41"/>
      <c r="LLB1007" s="41"/>
      <c r="LLC1007" s="41"/>
      <c r="LLD1007" s="41"/>
      <c r="LLE1007" s="41"/>
      <c r="LLF1007" s="41"/>
      <c r="LLG1007" s="41"/>
      <c r="LLH1007" s="41"/>
      <c r="LLI1007" s="41"/>
      <c r="LLJ1007" s="41"/>
      <c r="LLK1007" s="41"/>
      <c r="LLL1007" s="41"/>
      <c r="LLM1007" s="41"/>
      <c r="LLN1007" s="41"/>
      <c r="LLO1007" s="41"/>
      <c r="LLP1007" s="41"/>
      <c r="LLQ1007" s="41"/>
      <c r="LLR1007" s="41"/>
      <c r="LLS1007" s="41"/>
      <c r="LLT1007" s="41"/>
      <c r="LLU1007" s="41"/>
      <c r="LLV1007" s="41"/>
      <c r="LLW1007" s="41"/>
      <c r="LLX1007" s="41"/>
      <c r="LLY1007" s="41"/>
      <c r="LLZ1007" s="41"/>
      <c r="LMA1007" s="41"/>
      <c r="LMB1007" s="41"/>
      <c r="LMC1007" s="41"/>
      <c r="LMD1007" s="41"/>
      <c r="LME1007" s="41"/>
      <c r="LMF1007" s="41"/>
      <c r="LMG1007" s="41"/>
      <c r="LMH1007" s="41"/>
      <c r="LMI1007" s="41"/>
      <c r="LMJ1007" s="41"/>
      <c r="LMK1007" s="41"/>
      <c r="LML1007" s="41"/>
      <c r="LMM1007" s="41"/>
      <c r="LMN1007" s="41"/>
      <c r="LMO1007" s="41"/>
      <c r="LMP1007" s="41"/>
      <c r="LMQ1007" s="41"/>
      <c r="LMR1007" s="41"/>
      <c r="LMS1007" s="41"/>
      <c r="LMT1007" s="41"/>
      <c r="LMU1007" s="41"/>
      <c r="LMV1007" s="41"/>
      <c r="LMW1007" s="41"/>
      <c r="LMX1007" s="41"/>
      <c r="LMY1007" s="41"/>
      <c r="LMZ1007" s="41"/>
      <c r="LNA1007" s="41"/>
      <c r="LNB1007" s="41"/>
      <c r="LNC1007" s="41"/>
      <c r="LND1007" s="41"/>
      <c r="LNE1007" s="41"/>
      <c r="LNF1007" s="41"/>
      <c r="LNG1007" s="41"/>
      <c r="LNH1007" s="41"/>
      <c r="LNI1007" s="41"/>
      <c r="LNJ1007" s="41"/>
      <c r="LNK1007" s="41"/>
      <c r="LNL1007" s="41"/>
      <c r="LNM1007" s="41"/>
      <c r="LNN1007" s="41"/>
      <c r="LNO1007" s="41"/>
      <c r="LNP1007" s="41"/>
      <c r="LNQ1007" s="41"/>
      <c r="LNR1007" s="41"/>
      <c r="LNS1007" s="41"/>
      <c r="LNT1007" s="41"/>
      <c r="LNU1007" s="41"/>
      <c r="LNV1007" s="41"/>
      <c r="LNW1007" s="41"/>
      <c r="LNX1007" s="41"/>
      <c r="LNY1007" s="41"/>
      <c r="LNZ1007" s="41"/>
      <c r="LOA1007" s="41"/>
      <c r="LOB1007" s="41"/>
      <c r="LOC1007" s="41"/>
      <c r="LOD1007" s="41"/>
      <c r="LOE1007" s="41"/>
      <c r="LOF1007" s="41"/>
      <c r="LOG1007" s="41"/>
      <c r="LOH1007" s="41"/>
      <c r="LOI1007" s="41"/>
      <c r="LOJ1007" s="41"/>
      <c r="LOK1007" s="41"/>
      <c r="LOL1007" s="41"/>
      <c r="LOM1007" s="41"/>
      <c r="LON1007" s="41"/>
      <c r="LOO1007" s="41"/>
      <c r="LOP1007" s="41"/>
      <c r="LOQ1007" s="41"/>
      <c r="LOR1007" s="41"/>
      <c r="LOS1007" s="41"/>
      <c r="LOT1007" s="41"/>
      <c r="LOU1007" s="41"/>
      <c r="LOV1007" s="41"/>
      <c r="LOW1007" s="41"/>
      <c r="LOX1007" s="41"/>
      <c r="LOY1007" s="41"/>
      <c r="LOZ1007" s="41"/>
      <c r="LPA1007" s="41"/>
      <c r="LPB1007" s="41"/>
      <c r="LPC1007" s="41"/>
      <c r="LPD1007" s="41"/>
      <c r="LPE1007" s="41"/>
      <c r="LPF1007" s="41"/>
      <c r="LPG1007" s="41"/>
      <c r="LPH1007" s="41"/>
      <c r="LPI1007" s="41"/>
      <c r="LPJ1007" s="41"/>
      <c r="LPK1007" s="41"/>
      <c r="LPL1007" s="41"/>
      <c r="LPM1007" s="41"/>
      <c r="LPN1007" s="41"/>
      <c r="LPO1007" s="41"/>
      <c r="LPP1007" s="41"/>
      <c r="LPQ1007" s="41"/>
      <c r="LPR1007" s="41"/>
      <c r="LPS1007" s="41"/>
      <c r="LPT1007" s="41"/>
      <c r="LPU1007" s="41"/>
      <c r="LPV1007" s="41"/>
      <c r="LPW1007" s="41"/>
      <c r="LPX1007" s="41"/>
      <c r="LPY1007" s="41"/>
      <c r="LPZ1007" s="41"/>
      <c r="LQA1007" s="41"/>
      <c r="LQB1007" s="41"/>
      <c r="LQC1007" s="41"/>
      <c r="LQD1007" s="41"/>
      <c r="LQE1007" s="41"/>
      <c r="LQF1007" s="41"/>
      <c r="LQG1007" s="41"/>
      <c r="LQH1007" s="41"/>
      <c r="LQI1007" s="41"/>
      <c r="LQJ1007" s="41"/>
      <c r="LQK1007" s="41"/>
      <c r="LQL1007" s="41"/>
      <c r="LQM1007" s="41"/>
      <c r="LQN1007" s="41"/>
      <c r="LQO1007" s="41"/>
      <c r="LQP1007" s="41"/>
      <c r="LQQ1007" s="41"/>
      <c r="LQR1007" s="41"/>
      <c r="LQS1007" s="41"/>
      <c r="LQT1007" s="41"/>
      <c r="LQU1007" s="41"/>
      <c r="LQV1007" s="41"/>
      <c r="LQW1007" s="41"/>
      <c r="LQX1007" s="41"/>
      <c r="LQY1007" s="41"/>
      <c r="LQZ1007" s="41"/>
      <c r="LRA1007" s="41"/>
      <c r="LRB1007" s="41"/>
      <c r="LRC1007" s="41"/>
      <c r="LRD1007" s="41"/>
      <c r="LRE1007" s="41"/>
      <c r="LRF1007" s="41"/>
      <c r="LRG1007" s="41"/>
      <c r="LRH1007" s="41"/>
      <c r="LRI1007" s="41"/>
      <c r="LRJ1007" s="41"/>
      <c r="LRK1007" s="41"/>
      <c r="LRL1007" s="41"/>
      <c r="LRM1007" s="41"/>
      <c r="LRN1007" s="41"/>
      <c r="LRO1007" s="41"/>
      <c r="LRP1007" s="41"/>
      <c r="LRQ1007" s="41"/>
      <c r="LRR1007" s="41"/>
      <c r="LRS1007" s="41"/>
      <c r="LRT1007" s="41"/>
      <c r="LRU1007" s="41"/>
      <c r="LRV1007" s="41"/>
      <c r="LRW1007" s="41"/>
      <c r="LRX1007" s="41"/>
      <c r="LRY1007" s="41"/>
      <c r="LRZ1007" s="41"/>
      <c r="LSA1007" s="41"/>
      <c r="LSB1007" s="41"/>
      <c r="LSC1007" s="41"/>
      <c r="LSD1007" s="41"/>
      <c r="LSE1007" s="41"/>
      <c r="LSF1007" s="41"/>
      <c r="LSG1007" s="41"/>
      <c r="LSH1007" s="41"/>
      <c r="LSI1007" s="41"/>
      <c r="LSJ1007" s="41"/>
      <c r="LSK1007" s="41"/>
      <c r="LSL1007" s="41"/>
      <c r="LSM1007" s="41"/>
      <c r="LSN1007" s="41"/>
      <c r="LSO1007" s="41"/>
      <c r="LSP1007" s="41"/>
      <c r="LSQ1007" s="41"/>
      <c r="LSR1007" s="41"/>
      <c r="LSS1007" s="41"/>
      <c r="LST1007" s="41"/>
      <c r="LSU1007" s="41"/>
      <c r="LSV1007" s="41"/>
      <c r="LSW1007" s="41"/>
      <c r="LSX1007" s="41"/>
      <c r="LSY1007" s="41"/>
      <c r="LSZ1007" s="41"/>
      <c r="LTA1007" s="41"/>
      <c r="LTB1007" s="41"/>
      <c r="LTC1007" s="41"/>
      <c r="LTD1007" s="41"/>
      <c r="LTE1007" s="41"/>
      <c r="LTF1007" s="41"/>
      <c r="LTG1007" s="41"/>
      <c r="LTH1007" s="41"/>
      <c r="LTI1007" s="41"/>
      <c r="LTJ1007" s="41"/>
      <c r="LTK1007" s="41"/>
      <c r="LTL1007" s="41"/>
      <c r="LTM1007" s="41"/>
      <c r="LTN1007" s="41"/>
      <c r="LTO1007" s="41"/>
      <c r="LTP1007" s="41"/>
      <c r="LTQ1007" s="41"/>
      <c r="LTR1007" s="41"/>
      <c r="LTS1007" s="41"/>
      <c r="LTT1007" s="41"/>
      <c r="LTU1007" s="41"/>
      <c r="LTV1007" s="41"/>
      <c r="LTW1007" s="41"/>
      <c r="LTX1007" s="41"/>
      <c r="LTY1007" s="41"/>
      <c r="LTZ1007" s="41"/>
      <c r="LUA1007" s="41"/>
      <c r="LUB1007" s="41"/>
      <c r="LUC1007" s="41"/>
      <c r="LUD1007" s="41"/>
      <c r="LUE1007" s="41"/>
      <c r="LUF1007" s="41"/>
      <c r="LUG1007" s="41"/>
      <c r="LUH1007" s="41"/>
      <c r="LUI1007" s="41"/>
      <c r="LUJ1007" s="41"/>
      <c r="LUK1007" s="41"/>
      <c r="LUL1007" s="41"/>
      <c r="LUM1007" s="41"/>
      <c r="LUN1007" s="41"/>
      <c r="LUO1007" s="41"/>
      <c r="LUP1007" s="41"/>
      <c r="LUQ1007" s="41"/>
      <c r="LUR1007" s="41"/>
      <c r="LUS1007" s="41"/>
      <c r="LUT1007" s="41"/>
      <c r="LUU1007" s="41"/>
      <c r="LUV1007" s="41"/>
      <c r="LUW1007" s="41"/>
      <c r="LUX1007" s="41"/>
      <c r="LUY1007" s="41"/>
      <c r="LUZ1007" s="41"/>
      <c r="LVA1007" s="41"/>
      <c r="LVB1007" s="41"/>
      <c r="LVC1007" s="41"/>
      <c r="LVD1007" s="41"/>
      <c r="LVE1007" s="41"/>
      <c r="LVF1007" s="41"/>
      <c r="LVG1007" s="41"/>
      <c r="LVH1007" s="41"/>
      <c r="LVI1007" s="41"/>
      <c r="LVJ1007" s="41"/>
      <c r="LVK1007" s="41"/>
      <c r="LVL1007" s="41"/>
      <c r="LVM1007" s="41"/>
      <c r="LVN1007" s="41"/>
      <c r="LVO1007" s="41"/>
      <c r="LVP1007" s="41"/>
      <c r="LVQ1007" s="41"/>
      <c r="LVR1007" s="41"/>
      <c r="LVS1007" s="41"/>
      <c r="LVT1007" s="41"/>
      <c r="LVU1007" s="41"/>
      <c r="LVV1007" s="41"/>
      <c r="LVW1007" s="41"/>
      <c r="LVX1007" s="41"/>
      <c r="LVY1007" s="41"/>
      <c r="LVZ1007" s="41"/>
      <c r="LWA1007" s="41"/>
      <c r="LWB1007" s="41"/>
      <c r="LWC1007" s="41"/>
      <c r="LWD1007" s="41"/>
      <c r="LWE1007" s="41"/>
      <c r="LWF1007" s="41"/>
      <c r="LWG1007" s="41"/>
      <c r="LWH1007" s="41"/>
      <c r="LWI1007" s="41"/>
      <c r="LWJ1007" s="41"/>
      <c r="LWK1007" s="41"/>
      <c r="LWL1007" s="41"/>
      <c r="LWM1007" s="41"/>
      <c r="LWN1007" s="41"/>
      <c r="LWO1007" s="41"/>
      <c r="LWP1007" s="41"/>
      <c r="LWQ1007" s="41"/>
      <c r="LWR1007" s="41"/>
      <c r="LWS1007" s="41"/>
      <c r="LWT1007" s="41"/>
      <c r="LWU1007" s="41"/>
      <c r="LWV1007" s="41"/>
      <c r="LWW1007" s="41"/>
      <c r="LWX1007" s="41"/>
      <c r="LWY1007" s="41"/>
      <c r="LWZ1007" s="41"/>
      <c r="LXA1007" s="41"/>
      <c r="LXB1007" s="41"/>
      <c r="LXC1007" s="41"/>
      <c r="LXD1007" s="41"/>
      <c r="LXE1007" s="41"/>
      <c r="LXF1007" s="41"/>
      <c r="LXG1007" s="41"/>
      <c r="LXH1007" s="41"/>
      <c r="LXI1007" s="41"/>
      <c r="LXJ1007" s="41"/>
      <c r="LXK1007" s="41"/>
      <c r="LXL1007" s="41"/>
      <c r="LXM1007" s="41"/>
      <c r="LXN1007" s="41"/>
      <c r="LXO1007" s="41"/>
      <c r="LXP1007" s="41"/>
      <c r="LXQ1007" s="41"/>
      <c r="LXR1007" s="41"/>
      <c r="LXS1007" s="41"/>
      <c r="LXT1007" s="41"/>
      <c r="LXU1007" s="41"/>
      <c r="LXV1007" s="41"/>
      <c r="LXW1007" s="41"/>
      <c r="LXX1007" s="41"/>
      <c r="LXY1007" s="41"/>
      <c r="LXZ1007" s="41"/>
      <c r="LYA1007" s="41"/>
      <c r="LYB1007" s="41"/>
      <c r="LYC1007" s="41"/>
      <c r="LYD1007" s="41"/>
      <c r="LYE1007" s="41"/>
      <c r="LYF1007" s="41"/>
      <c r="LYG1007" s="41"/>
      <c r="LYH1007" s="41"/>
      <c r="LYI1007" s="41"/>
      <c r="LYJ1007" s="41"/>
      <c r="LYK1007" s="41"/>
      <c r="LYL1007" s="41"/>
      <c r="LYM1007" s="41"/>
      <c r="LYN1007" s="41"/>
      <c r="LYO1007" s="41"/>
      <c r="LYP1007" s="41"/>
      <c r="LYQ1007" s="41"/>
      <c r="LYR1007" s="41"/>
      <c r="LYS1007" s="41"/>
      <c r="LYT1007" s="41"/>
      <c r="LYU1007" s="41"/>
      <c r="LYV1007" s="41"/>
      <c r="LYW1007" s="41"/>
      <c r="LYX1007" s="41"/>
      <c r="LYY1007" s="41"/>
      <c r="LYZ1007" s="41"/>
      <c r="LZA1007" s="41"/>
      <c r="LZB1007" s="41"/>
      <c r="LZC1007" s="41"/>
      <c r="LZD1007" s="41"/>
      <c r="LZE1007" s="41"/>
      <c r="LZF1007" s="41"/>
      <c r="LZG1007" s="41"/>
      <c r="LZH1007" s="41"/>
      <c r="LZI1007" s="41"/>
      <c r="LZJ1007" s="41"/>
      <c r="LZK1007" s="41"/>
      <c r="LZL1007" s="41"/>
      <c r="LZM1007" s="41"/>
      <c r="LZN1007" s="41"/>
      <c r="LZO1007" s="41"/>
      <c r="LZP1007" s="41"/>
      <c r="LZQ1007" s="41"/>
      <c r="LZR1007" s="41"/>
      <c r="LZS1007" s="41"/>
      <c r="LZT1007" s="41"/>
      <c r="LZU1007" s="41"/>
      <c r="LZV1007" s="41"/>
      <c r="LZW1007" s="41"/>
      <c r="LZX1007" s="41"/>
      <c r="LZY1007" s="41"/>
      <c r="LZZ1007" s="41"/>
      <c r="MAA1007" s="41"/>
      <c r="MAB1007" s="41"/>
      <c r="MAC1007" s="41"/>
      <c r="MAD1007" s="41"/>
      <c r="MAE1007" s="41"/>
      <c r="MAF1007" s="41"/>
      <c r="MAG1007" s="41"/>
      <c r="MAH1007" s="41"/>
      <c r="MAI1007" s="41"/>
      <c r="MAJ1007" s="41"/>
      <c r="MAK1007" s="41"/>
      <c r="MAL1007" s="41"/>
      <c r="MAM1007" s="41"/>
      <c r="MAN1007" s="41"/>
      <c r="MAO1007" s="41"/>
      <c r="MAP1007" s="41"/>
      <c r="MAQ1007" s="41"/>
      <c r="MAR1007" s="41"/>
      <c r="MAS1007" s="41"/>
      <c r="MAT1007" s="41"/>
      <c r="MAU1007" s="41"/>
      <c r="MAV1007" s="41"/>
      <c r="MAW1007" s="41"/>
      <c r="MAX1007" s="41"/>
      <c r="MAY1007" s="41"/>
      <c r="MAZ1007" s="41"/>
      <c r="MBA1007" s="41"/>
      <c r="MBB1007" s="41"/>
      <c r="MBC1007" s="41"/>
      <c r="MBD1007" s="41"/>
      <c r="MBE1007" s="41"/>
      <c r="MBF1007" s="41"/>
      <c r="MBG1007" s="41"/>
      <c r="MBH1007" s="41"/>
      <c r="MBI1007" s="41"/>
      <c r="MBJ1007" s="41"/>
      <c r="MBK1007" s="41"/>
      <c r="MBL1007" s="41"/>
      <c r="MBM1007" s="41"/>
      <c r="MBN1007" s="41"/>
      <c r="MBO1007" s="41"/>
      <c r="MBP1007" s="41"/>
      <c r="MBQ1007" s="41"/>
      <c r="MBR1007" s="41"/>
      <c r="MBS1007" s="41"/>
      <c r="MBT1007" s="41"/>
      <c r="MBU1007" s="41"/>
      <c r="MBV1007" s="41"/>
      <c r="MBW1007" s="41"/>
      <c r="MBX1007" s="41"/>
      <c r="MBY1007" s="41"/>
      <c r="MBZ1007" s="41"/>
      <c r="MCA1007" s="41"/>
      <c r="MCB1007" s="41"/>
      <c r="MCC1007" s="41"/>
      <c r="MCD1007" s="41"/>
      <c r="MCE1007" s="41"/>
      <c r="MCF1007" s="41"/>
      <c r="MCG1007" s="41"/>
      <c r="MCH1007" s="41"/>
      <c r="MCI1007" s="41"/>
      <c r="MCJ1007" s="41"/>
      <c r="MCK1007" s="41"/>
      <c r="MCL1007" s="41"/>
      <c r="MCM1007" s="41"/>
      <c r="MCN1007" s="41"/>
      <c r="MCO1007" s="41"/>
      <c r="MCP1007" s="41"/>
      <c r="MCQ1007" s="41"/>
      <c r="MCR1007" s="41"/>
      <c r="MCS1007" s="41"/>
      <c r="MCT1007" s="41"/>
      <c r="MCU1007" s="41"/>
      <c r="MCV1007" s="41"/>
      <c r="MCW1007" s="41"/>
      <c r="MCX1007" s="41"/>
      <c r="MCY1007" s="41"/>
      <c r="MCZ1007" s="41"/>
      <c r="MDA1007" s="41"/>
      <c r="MDB1007" s="41"/>
      <c r="MDC1007" s="41"/>
      <c r="MDD1007" s="41"/>
      <c r="MDE1007" s="41"/>
      <c r="MDF1007" s="41"/>
      <c r="MDG1007" s="41"/>
      <c r="MDH1007" s="41"/>
      <c r="MDI1007" s="41"/>
      <c r="MDJ1007" s="41"/>
      <c r="MDK1007" s="41"/>
      <c r="MDL1007" s="41"/>
      <c r="MDM1007" s="41"/>
      <c r="MDN1007" s="41"/>
      <c r="MDO1007" s="41"/>
      <c r="MDP1007" s="41"/>
      <c r="MDQ1007" s="41"/>
      <c r="MDR1007" s="41"/>
      <c r="MDS1007" s="41"/>
      <c r="MDT1007" s="41"/>
      <c r="MDU1007" s="41"/>
      <c r="MDV1007" s="41"/>
      <c r="MDW1007" s="41"/>
      <c r="MDX1007" s="41"/>
      <c r="MDY1007" s="41"/>
      <c r="MDZ1007" s="41"/>
      <c r="MEA1007" s="41"/>
      <c r="MEB1007" s="41"/>
      <c r="MEC1007" s="41"/>
      <c r="MED1007" s="41"/>
      <c r="MEE1007" s="41"/>
      <c r="MEF1007" s="41"/>
      <c r="MEG1007" s="41"/>
      <c r="MEH1007" s="41"/>
      <c r="MEI1007" s="41"/>
      <c r="MEJ1007" s="41"/>
      <c r="MEK1007" s="41"/>
      <c r="MEL1007" s="41"/>
      <c r="MEM1007" s="41"/>
      <c r="MEN1007" s="41"/>
      <c r="MEO1007" s="41"/>
      <c r="MEP1007" s="41"/>
      <c r="MEQ1007" s="41"/>
      <c r="MER1007" s="41"/>
      <c r="MES1007" s="41"/>
      <c r="MET1007" s="41"/>
      <c r="MEU1007" s="41"/>
      <c r="MEV1007" s="41"/>
      <c r="MEW1007" s="41"/>
      <c r="MEX1007" s="41"/>
      <c r="MEY1007" s="41"/>
      <c r="MEZ1007" s="41"/>
      <c r="MFA1007" s="41"/>
      <c r="MFB1007" s="41"/>
      <c r="MFC1007" s="41"/>
      <c r="MFD1007" s="41"/>
      <c r="MFE1007" s="41"/>
      <c r="MFF1007" s="41"/>
      <c r="MFG1007" s="41"/>
      <c r="MFH1007" s="41"/>
      <c r="MFI1007" s="41"/>
      <c r="MFJ1007" s="41"/>
      <c r="MFK1007" s="41"/>
      <c r="MFL1007" s="41"/>
      <c r="MFM1007" s="41"/>
      <c r="MFN1007" s="41"/>
      <c r="MFO1007" s="41"/>
      <c r="MFP1007" s="41"/>
      <c r="MFQ1007" s="41"/>
      <c r="MFR1007" s="41"/>
      <c r="MFS1007" s="41"/>
      <c r="MFT1007" s="41"/>
      <c r="MFU1007" s="41"/>
      <c r="MFV1007" s="41"/>
      <c r="MFW1007" s="41"/>
      <c r="MFX1007" s="41"/>
      <c r="MFY1007" s="41"/>
      <c r="MFZ1007" s="41"/>
      <c r="MGA1007" s="41"/>
      <c r="MGB1007" s="41"/>
      <c r="MGC1007" s="41"/>
      <c r="MGD1007" s="41"/>
      <c r="MGE1007" s="41"/>
      <c r="MGF1007" s="41"/>
      <c r="MGG1007" s="41"/>
      <c r="MGH1007" s="41"/>
      <c r="MGI1007" s="41"/>
      <c r="MGJ1007" s="41"/>
      <c r="MGK1007" s="41"/>
      <c r="MGL1007" s="41"/>
      <c r="MGM1007" s="41"/>
      <c r="MGN1007" s="41"/>
      <c r="MGO1007" s="41"/>
      <c r="MGP1007" s="41"/>
      <c r="MGQ1007" s="41"/>
      <c r="MGR1007" s="41"/>
      <c r="MGS1007" s="41"/>
      <c r="MGT1007" s="41"/>
      <c r="MGU1007" s="41"/>
      <c r="MGV1007" s="41"/>
      <c r="MGW1007" s="41"/>
      <c r="MGX1007" s="41"/>
      <c r="MGY1007" s="41"/>
      <c r="MGZ1007" s="41"/>
      <c r="MHA1007" s="41"/>
      <c r="MHB1007" s="41"/>
      <c r="MHC1007" s="41"/>
      <c r="MHD1007" s="41"/>
      <c r="MHE1007" s="41"/>
      <c r="MHF1007" s="41"/>
      <c r="MHG1007" s="41"/>
      <c r="MHH1007" s="41"/>
      <c r="MHI1007" s="41"/>
      <c r="MHJ1007" s="41"/>
      <c r="MHK1007" s="41"/>
      <c r="MHL1007" s="41"/>
      <c r="MHM1007" s="41"/>
      <c r="MHN1007" s="41"/>
      <c r="MHO1007" s="41"/>
      <c r="MHP1007" s="41"/>
      <c r="MHQ1007" s="41"/>
      <c r="MHR1007" s="41"/>
      <c r="MHS1007" s="41"/>
      <c r="MHT1007" s="41"/>
      <c r="MHU1007" s="41"/>
      <c r="MHV1007" s="41"/>
      <c r="MHW1007" s="41"/>
      <c r="MHX1007" s="41"/>
      <c r="MHY1007" s="41"/>
      <c r="MHZ1007" s="41"/>
      <c r="MIA1007" s="41"/>
      <c r="MIB1007" s="41"/>
      <c r="MIC1007" s="41"/>
      <c r="MID1007" s="41"/>
      <c r="MIE1007" s="41"/>
      <c r="MIF1007" s="41"/>
      <c r="MIG1007" s="41"/>
      <c r="MIH1007" s="41"/>
      <c r="MII1007" s="41"/>
      <c r="MIJ1007" s="41"/>
      <c r="MIK1007" s="41"/>
      <c r="MIL1007" s="41"/>
      <c r="MIM1007" s="41"/>
      <c r="MIN1007" s="41"/>
      <c r="MIO1007" s="41"/>
      <c r="MIP1007" s="41"/>
      <c r="MIQ1007" s="41"/>
      <c r="MIR1007" s="41"/>
      <c r="MIS1007" s="41"/>
      <c r="MIT1007" s="41"/>
      <c r="MIU1007" s="41"/>
      <c r="MIV1007" s="41"/>
      <c r="MIW1007" s="41"/>
      <c r="MIX1007" s="41"/>
      <c r="MIY1007" s="41"/>
      <c r="MIZ1007" s="41"/>
      <c r="MJA1007" s="41"/>
      <c r="MJB1007" s="41"/>
      <c r="MJC1007" s="41"/>
      <c r="MJD1007" s="41"/>
      <c r="MJE1007" s="41"/>
      <c r="MJF1007" s="41"/>
      <c r="MJG1007" s="41"/>
      <c r="MJH1007" s="41"/>
      <c r="MJI1007" s="41"/>
      <c r="MJJ1007" s="41"/>
      <c r="MJK1007" s="41"/>
      <c r="MJL1007" s="41"/>
      <c r="MJM1007" s="41"/>
      <c r="MJN1007" s="41"/>
      <c r="MJO1007" s="41"/>
      <c r="MJP1007" s="41"/>
      <c r="MJQ1007" s="41"/>
      <c r="MJR1007" s="41"/>
      <c r="MJS1007" s="41"/>
      <c r="MJT1007" s="41"/>
      <c r="MJU1007" s="41"/>
      <c r="MJV1007" s="41"/>
      <c r="MJW1007" s="41"/>
      <c r="MJX1007" s="41"/>
      <c r="MJY1007" s="41"/>
      <c r="MJZ1007" s="41"/>
      <c r="MKA1007" s="41"/>
      <c r="MKB1007" s="41"/>
      <c r="MKC1007" s="41"/>
      <c r="MKD1007" s="41"/>
      <c r="MKE1007" s="41"/>
      <c r="MKF1007" s="41"/>
      <c r="MKG1007" s="41"/>
      <c r="MKH1007" s="41"/>
      <c r="MKI1007" s="41"/>
      <c r="MKJ1007" s="41"/>
      <c r="MKK1007" s="41"/>
      <c r="MKL1007" s="41"/>
      <c r="MKM1007" s="41"/>
      <c r="MKN1007" s="41"/>
      <c r="MKO1007" s="41"/>
      <c r="MKP1007" s="41"/>
      <c r="MKQ1007" s="41"/>
      <c r="MKR1007" s="41"/>
      <c r="MKS1007" s="41"/>
      <c r="MKT1007" s="41"/>
      <c r="MKU1007" s="41"/>
      <c r="MKV1007" s="41"/>
      <c r="MKW1007" s="41"/>
      <c r="MKX1007" s="41"/>
      <c r="MKY1007" s="41"/>
      <c r="MKZ1007" s="41"/>
      <c r="MLA1007" s="41"/>
      <c r="MLB1007" s="41"/>
      <c r="MLC1007" s="41"/>
      <c r="MLD1007" s="41"/>
      <c r="MLE1007" s="41"/>
      <c r="MLF1007" s="41"/>
      <c r="MLG1007" s="41"/>
      <c r="MLH1007" s="41"/>
      <c r="MLI1007" s="41"/>
      <c r="MLJ1007" s="41"/>
      <c r="MLK1007" s="41"/>
      <c r="MLL1007" s="41"/>
      <c r="MLM1007" s="41"/>
      <c r="MLN1007" s="41"/>
      <c r="MLO1007" s="41"/>
      <c r="MLP1007" s="41"/>
      <c r="MLQ1007" s="41"/>
      <c r="MLR1007" s="41"/>
      <c r="MLS1007" s="41"/>
      <c r="MLT1007" s="41"/>
      <c r="MLU1007" s="41"/>
      <c r="MLV1007" s="41"/>
      <c r="MLW1007" s="41"/>
      <c r="MLX1007" s="41"/>
      <c r="MLY1007" s="41"/>
      <c r="MLZ1007" s="41"/>
      <c r="MMA1007" s="41"/>
      <c r="MMB1007" s="41"/>
      <c r="MMC1007" s="41"/>
      <c r="MMD1007" s="41"/>
      <c r="MME1007" s="41"/>
      <c r="MMF1007" s="41"/>
      <c r="MMG1007" s="41"/>
      <c r="MMH1007" s="41"/>
      <c r="MMI1007" s="41"/>
      <c r="MMJ1007" s="41"/>
      <c r="MMK1007" s="41"/>
      <c r="MML1007" s="41"/>
      <c r="MMM1007" s="41"/>
      <c r="MMN1007" s="41"/>
      <c r="MMO1007" s="41"/>
      <c r="MMP1007" s="41"/>
      <c r="MMQ1007" s="41"/>
      <c r="MMR1007" s="41"/>
      <c r="MMS1007" s="41"/>
      <c r="MMT1007" s="41"/>
      <c r="MMU1007" s="41"/>
      <c r="MMV1007" s="41"/>
      <c r="MMW1007" s="41"/>
      <c r="MMX1007" s="41"/>
      <c r="MMY1007" s="41"/>
      <c r="MMZ1007" s="41"/>
      <c r="MNA1007" s="41"/>
      <c r="MNB1007" s="41"/>
      <c r="MNC1007" s="41"/>
      <c r="MND1007" s="41"/>
      <c r="MNE1007" s="41"/>
      <c r="MNF1007" s="41"/>
      <c r="MNG1007" s="41"/>
      <c r="MNH1007" s="41"/>
      <c r="MNI1007" s="41"/>
      <c r="MNJ1007" s="41"/>
      <c r="MNK1007" s="41"/>
      <c r="MNL1007" s="41"/>
      <c r="MNM1007" s="41"/>
      <c r="MNN1007" s="41"/>
      <c r="MNO1007" s="41"/>
      <c r="MNP1007" s="41"/>
      <c r="MNQ1007" s="41"/>
      <c r="MNR1007" s="41"/>
      <c r="MNS1007" s="41"/>
      <c r="MNT1007" s="41"/>
      <c r="MNU1007" s="41"/>
      <c r="MNV1007" s="41"/>
      <c r="MNW1007" s="41"/>
      <c r="MNX1007" s="41"/>
      <c r="MNY1007" s="41"/>
      <c r="MNZ1007" s="41"/>
      <c r="MOA1007" s="41"/>
      <c r="MOB1007" s="41"/>
      <c r="MOC1007" s="41"/>
      <c r="MOD1007" s="41"/>
      <c r="MOE1007" s="41"/>
      <c r="MOF1007" s="41"/>
      <c r="MOG1007" s="41"/>
      <c r="MOH1007" s="41"/>
      <c r="MOI1007" s="41"/>
      <c r="MOJ1007" s="41"/>
      <c r="MOK1007" s="41"/>
      <c r="MOL1007" s="41"/>
      <c r="MOM1007" s="41"/>
      <c r="MON1007" s="41"/>
      <c r="MOO1007" s="41"/>
      <c r="MOP1007" s="41"/>
      <c r="MOQ1007" s="41"/>
      <c r="MOR1007" s="41"/>
      <c r="MOS1007" s="41"/>
      <c r="MOT1007" s="41"/>
      <c r="MOU1007" s="41"/>
      <c r="MOV1007" s="41"/>
      <c r="MOW1007" s="41"/>
      <c r="MOX1007" s="41"/>
      <c r="MOY1007" s="41"/>
      <c r="MOZ1007" s="41"/>
      <c r="MPA1007" s="41"/>
      <c r="MPB1007" s="41"/>
      <c r="MPC1007" s="41"/>
      <c r="MPD1007" s="41"/>
      <c r="MPE1007" s="41"/>
      <c r="MPF1007" s="41"/>
      <c r="MPG1007" s="41"/>
      <c r="MPH1007" s="41"/>
      <c r="MPI1007" s="41"/>
      <c r="MPJ1007" s="41"/>
      <c r="MPK1007" s="41"/>
      <c r="MPL1007" s="41"/>
      <c r="MPM1007" s="41"/>
      <c r="MPN1007" s="41"/>
      <c r="MPO1007" s="41"/>
      <c r="MPP1007" s="41"/>
      <c r="MPQ1007" s="41"/>
      <c r="MPR1007" s="41"/>
      <c r="MPS1007" s="41"/>
      <c r="MPT1007" s="41"/>
      <c r="MPU1007" s="41"/>
      <c r="MPV1007" s="41"/>
      <c r="MPW1007" s="41"/>
      <c r="MPX1007" s="41"/>
      <c r="MPY1007" s="41"/>
      <c r="MPZ1007" s="41"/>
      <c r="MQA1007" s="41"/>
      <c r="MQB1007" s="41"/>
      <c r="MQC1007" s="41"/>
      <c r="MQD1007" s="41"/>
      <c r="MQE1007" s="41"/>
      <c r="MQF1007" s="41"/>
      <c r="MQG1007" s="41"/>
      <c r="MQH1007" s="41"/>
      <c r="MQI1007" s="41"/>
      <c r="MQJ1007" s="41"/>
      <c r="MQK1007" s="41"/>
      <c r="MQL1007" s="41"/>
      <c r="MQM1007" s="41"/>
      <c r="MQN1007" s="41"/>
      <c r="MQO1007" s="41"/>
      <c r="MQP1007" s="41"/>
      <c r="MQQ1007" s="41"/>
      <c r="MQR1007" s="41"/>
      <c r="MQS1007" s="41"/>
      <c r="MQT1007" s="41"/>
      <c r="MQU1007" s="41"/>
      <c r="MQV1007" s="41"/>
      <c r="MQW1007" s="41"/>
      <c r="MQX1007" s="41"/>
      <c r="MQY1007" s="41"/>
      <c r="MQZ1007" s="41"/>
      <c r="MRA1007" s="41"/>
      <c r="MRB1007" s="41"/>
      <c r="MRC1007" s="41"/>
      <c r="MRD1007" s="41"/>
      <c r="MRE1007" s="41"/>
      <c r="MRF1007" s="41"/>
      <c r="MRG1007" s="41"/>
      <c r="MRH1007" s="41"/>
      <c r="MRI1007" s="41"/>
      <c r="MRJ1007" s="41"/>
      <c r="MRK1007" s="41"/>
      <c r="MRL1007" s="41"/>
      <c r="MRM1007" s="41"/>
      <c r="MRN1007" s="41"/>
      <c r="MRO1007" s="41"/>
      <c r="MRP1007" s="41"/>
      <c r="MRQ1007" s="41"/>
      <c r="MRR1007" s="41"/>
      <c r="MRS1007" s="41"/>
      <c r="MRT1007" s="41"/>
      <c r="MRU1007" s="41"/>
      <c r="MRV1007" s="41"/>
      <c r="MRW1007" s="41"/>
      <c r="MRX1007" s="41"/>
      <c r="MRY1007" s="41"/>
      <c r="MRZ1007" s="41"/>
      <c r="MSA1007" s="41"/>
      <c r="MSB1007" s="41"/>
      <c r="MSC1007" s="41"/>
      <c r="MSD1007" s="41"/>
      <c r="MSE1007" s="41"/>
      <c r="MSF1007" s="41"/>
      <c r="MSG1007" s="41"/>
      <c r="MSH1007" s="41"/>
      <c r="MSI1007" s="41"/>
      <c r="MSJ1007" s="41"/>
      <c r="MSK1007" s="41"/>
      <c r="MSL1007" s="41"/>
      <c r="MSM1007" s="41"/>
      <c r="MSN1007" s="41"/>
      <c r="MSO1007" s="41"/>
      <c r="MSP1007" s="41"/>
      <c r="MSQ1007" s="41"/>
      <c r="MSR1007" s="41"/>
      <c r="MSS1007" s="41"/>
      <c r="MST1007" s="41"/>
      <c r="MSU1007" s="41"/>
      <c r="MSV1007" s="41"/>
      <c r="MSW1007" s="41"/>
      <c r="MSX1007" s="41"/>
      <c r="MSY1007" s="41"/>
      <c r="MSZ1007" s="41"/>
      <c r="MTA1007" s="41"/>
      <c r="MTB1007" s="41"/>
      <c r="MTC1007" s="41"/>
      <c r="MTD1007" s="41"/>
      <c r="MTE1007" s="41"/>
      <c r="MTF1007" s="41"/>
      <c r="MTG1007" s="41"/>
      <c r="MTH1007" s="41"/>
      <c r="MTI1007" s="41"/>
      <c r="MTJ1007" s="41"/>
      <c r="MTK1007" s="41"/>
      <c r="MTL1007" s="41"/>
      <c r="MTM1007" s="41"/>
      <c r="MTN1007" s="41"/>
      <c r="MTO1007" s="41"/>
      <c r="MTP1007" s="41"/>
      <c r="MTQ1007" s="41"/>
      <c r="MTR1007" s="41"/>
      <c r="MTS1007" s="41"/>
      <c r="MTT1007" s="41"/>
      <c r="MTU1007" s="41"/>
      <c r="MTV1007" s="41"/>
      <c r="MTW1007" s="41"/>
      <c r="MTX1007" s="41"/>
      <c r="MTY1007" s="41"/>
      <c r="MTZ1007" s="41"/>
      <c r="MUA1007" s="41"/>
      <c r="MUB1007" s="41"/>
      <c r="MUC1007" s="41"/>
      <c r="MUD1007" s="41"/>
      <c r="MUE1007" s="41"/>
      <c r="MUF1007" s="41"/>
      <c r="MUG1007" s="41"/>
      <c r="MUH1007" s="41"/>
      <c r="MUI1007" s="41"/>
      <c r="MUJ1007" s="41"/>
      <c r="MUK1007" s="41"/>
      <c r="MUL1007" s="41"/>
      <c r="MUM1007" s="41"/>
      <c r="MUN1007" s="41"/>
      <c r="MUO1007" s="41"/>
      <c r="MUP1007" s="41"/>
      <c r="MUQ1007" s="41"/>
      <c r="MUR1007" s="41"/>
      <c r="MUS1007" s="41"/>
      <c r="MUT1007" s="41"/>
      <c r="MUU1007" s="41"/>
      <c r="MUV1007" s="41"/>
      <c r="MUW1007" s="41"/>
      <c r="MUX1007" s="41"/>
      <c r="MUY1007" s="41"/>
      <c r="MUZ1007" s="41"/>
      <c r="MVA1007" s="41"/>
      <c r="MVB1007" s="41"/>
      <c r="MVC1007" s="41"/>
      <c r="MVD1007" s="41"/>
      <c r="MVE1007" s="41"/>
      <c r="MVF1007" s="41"/>
      <c r="MVG1007" s="41"/>
      <c r="MVH1007" s="41"/>
      <c r="MVI1007" s="41"/>
      <c r="MVJ1007" s="41"/>
      <c r="MVK1007" s="41"/>
      <c r="MVL1007" s="41"/>
      <c r="MVM1007" s="41"/>
      <c r="MVN1007" s="41"/>
      <c r="MVO1007" s="41"/>
      <c r="MVP1007" s="41"/>
      <c r="MVQ1007" s="41"/>
      <c r="MVR1007" s="41"/>
      <c r="MVS1007" s="41"/>
      <c r="MVT1007" s="41"/>
      <c r="MVU1007" s="41"/>
      <c r="MVV1007" s="41"/>
      <c r="MVW1007" s="41"/>
      <c r="MVX1007" s="41"/>
      <c r="MVY1007" s="41"/>
      <c r="MVZ1007" s="41"/>
      <c r="MWA1007" s="41"/>
      <c r="MWB1007" s="41"/>
      <c r="MWC1007" s="41"/>
      <c r="MWD1007" s="41"/>
      <c r="MWE1007" s="41"/>
      <c r="MWF1007" s="41"/>
      <c r="MWG1007" s="41"/>
      <c r="MWH1007" s="41"/>
      <c r="MWI1007" s="41"/>
      <c r="MWJ1007" s="41"/>
      <c r="MWK1007" s="41"/>
      <c r="MWL1007" s="41"/>
      <c r="MWM1007" s="41"/>
      <c r="MWN1007" s="41"/>
      <c r="MWO1007" s="41"/>
      <c r="MWP1007" s="41"/>
      <c r="MWQ1007" s="41"/>
      <c r="MWR1007" s="41"/>
      <c r="MWS1007" s="41"/>
      <c r="MWT1007" s="41"/>
      <c r="MWU1007" s="41"/>
      <c r="MWV1007" s="41"/>
      <c r="MWW1007" s="41"/>
      <c r="MWX1007" s="41"/>
      <c r="MWY1007" s="41"/>
      <c r="MWZ1007" s="41"/>
      <c r="MXA1007" s="41"/>
      <c r="MXB1007" s="41"/>
      <c r="MXC1007" s="41"/>
      <c r="MXD1007" s="41"/>
      <c r="MXE1007" s="41"/>
      <c r="MXF1007" s="41"/>
      <c r="MXG1007" s="41"/>
      <c r="MXH1007" s="41"/>
      <c r="MXI1007" s="41"/>
      <c r="MXJ1007" s="41"/>
      <c r="MXK1007" s="41"/>
      <c r="MXL1007" s="41"/>
      <c r="MXM1007" s="41"/>
      <c r="MXN1007" s="41"/>
      <c r="MXO1007" s="41"/>
      <c r="MXP1007" s="41"/>
      <c r="MXQ1007" s="41"/>
      <c r="MXR1007" s="41"/>
      <c r="MXS1007" s="41"/>
      <c r="MXT1007" s="41"/>
      <c r="MXU1007" s="41"/>
      <c r="MXV1007" s="41"/>
      <c r="MXW1007" s="41"/>
      <c r="MXX1007" s="41"/>
      <c r="MXY1007" s="41"/>
      <c r="MXZ1007" s="41"/>
      <c r="MYA1007" s="41"/>
      <c r="MYB1007" s="41"/>
      <c r="MYC1007" s="41"/>
      <c r="MYD1007" s="41"/>
      <c r="MYE1007" s="41"/>
      <c r="MYF1007" s="41"/>
      <c r="MYG1007" s="41"/>
      <c r="MYH1007" s="41"/>
      <c r="MYI1007" s="41"/>
      <c r="MYJ1007" s="41"/>
      <c r="MYK1007" s="41"/>
      <c r="MYL1007" s="41"/>
      <c r="MYM1007" s="41"/>
      <c r="MYN1007" s="41"/>
      <c r="MYO1007" s="41"/>
      <c r="MYP1007" s="41"/>
      <c r="MYQ1007" s="41"/>
      <c r="MYR1007" s="41"/>
      <c r="MYS1007" s="41"/>
      <c r="MYT1007" s="41"/>
      <c r="MYU1007" s="41"/>
      <c r="MYV1007" s="41"/>
      <c r="MYW1007" s="41"/>
      <c r="MYX1007" s="41"/>
      <c r="MYY1007" s="41"/>
      <c r="MYZ1007" s="41"/>
      <c r="MZA1007" s="41"/>
      <c r="MZB1007" s="41"/>
      <c r="MZC1007" s="41"/>
      <c r="MZD1007" s="41"/>
      <c r="MZE1007" s="41"/>
      <c r="MZF1007" s="41"/>
      <c r="MZG1007" s="41"/>
      <c r="MZH1007" s="41"/>
      <c r="MZI1007" s="41"/>
      <c r="MZJ1007" s="41"/>
      <c r="MZK1007" s="41"/>
      <c r="MZL1007" s="41"/>
      <c r="MZM1007" s="41"/>
      <c r="MZN1007" s="41"/>
      <c r="MZO1007" s="41"/>
      <c r="MZP1007" s="41"/>
      <c r="MZQ1007" s="41"/>
      <c r="MZR1007" s="41"/>
      <c r="MZS1007" s="41"/>
      <c r="MZT1007" s="41"/>
      <c r="MZU1007" s="41"/>
      <c r="MZV1007" s="41"/>
      <c r="MZW1007" s="41"/>
      <c r="MZX1007" s="41"/>
      <c r="MZY1007" s="41"/>
      <c r="MZZ1007" s="41"/>
      <c r="NAA1007" s="41"/>
      <c r="NAB1007" s="41"/>
      <c r="NAC1007" s="41"/>
      <c r="NAD1007" s="41"/>
      <c r="NAE1007" s="41"/>
      <c r="NAF1007" s="41"/>
      <c r="NAG1007" s="41"/>
      <c r="NAH1007" s="41"/>
      <c r="NAI1007" s="41"/>
      <c r="NAJ1007" s="41"/>
      <c r="NAK1007" s="41"/>
      <c r="NAL1007" s="41"/>
      <c r="NAM1007" s="41"/>
      <c r="NAN1007" s="41"/>
      <c r="NAO1007" s="41"/>
      <c r="NAP1007" s="41"/>
      <c r="NAQ1007" s="41"/>
      <c r="NAR1007" s="41"/>
      <c r="NAS1007" s="41"/>
      <c r="NAT1007" s="41"/>
      <c r="NAU1007" s="41"/>
      <c r="NAV1007" s="41"/>
      <c r="NAW1007" s="41"/>
      <c r="NAX1007" s="41"/>
      <c r="NAY1007" s="41"/>
      <c r="NAZ1007" s="41"/>
      <c r="NBA1007" s="41"/>
      <c r="NBB1007" s="41"/>
      <c r="NBC1007" s="41"/>
      <c r="NBD1007" s="41"/>
      <c r="NBE1007" s="41"/>
      <c r="NBF1007" s="41"/>
      <c r="NBG1007" s="41"/>
      <c r="NBH1007" s="41"/>
      <c r="NBI1007" s="41"/>
      <c r="NBJ1007" s="41"/>
      <c r="NBK1007" s="41"/>
      <c r="NBL1007" s="41"/>
      <c r="NBM1007" s="41"/>
      <c r="NBN1007" s="41"/>
      <c r="NBO1007" s="41"/>
      <c r="NBP1007" s="41"/>
      <c r="NBQ1007" s="41"/>
      <c r="NBR1007" s="41"/>
      <c r="NBS1007" s="41"/>
      <c r="NBT1007" s="41"/>
      <c r="NBU1007" s="41"/>
      <c r="NBV1007" s="41"/>
      <c r="NBW1007" s="41"/>
      <c r="NBX1007" s="41"/>
      <c r="NBY1007" s="41"/>
      <c r="NBZ1007" s="41"/>
      <c r="NCA1007" s="41"/>
      <c r="NCB1007" s="41"/>
      <c r="NCC1007" s="41"/>
      <c r="NCD1007" s="41"/>
      <c r="NCE1007" s="41"/>
      <c r="NCF1007" s="41"/>
      <c r="NCG1007" s="41"/>
      <c r="NCH1007" s="41"/>
      <c r="NCI1007" s="41"/>
      <c r="NCJ1007" s="41"/>
      <c r="NCK1007" s="41"/>
      <c r="NCL1007" s="41"/>
      <c r="NCM1007" s="41"/>
      <c r="NCN1007" s="41"/>
      <c r="NCO1007" s="41"/>
      <c r="NCP1007" s="41"/>
      <c r="NCQ1007" s="41"/>
      <c r="NCR1007" s="41"/>
      <c r="NCS1007" s="41"/>
      <c r="NCT1007" s="41"/>
      <c r="NCU1007" s="41"/>
      <c r="NCV1007" s="41"/>
      <c r="NCW1007" s="41"/>
      <c r="NCX1007" s="41"/>
      <c r="NCY1007" s="41"/>
      <c r="NCZ1007" s="41"/>
      <c r="NDA1007" s="41"/>
      <c r="NDB1007" s="41"/>
      <c r="NDC1007" s="41"/>
      <c r="NDD1007" s="41"/>
      <c r="NDE1007" s="41"/>
      <c r="NDF1007" s="41"/>
      <c r="NDG1007" s="41"/>
      <c r="NDH1007" s="41"/>
      <c r="NDI1007" s="41"/>
      <c r="NDJ1007" s="41"/>
      <c r="NDK1007" s="41"/>
      <c r="NDL1007" s="41"/>
      <c r="NDM1007" s="41"/>
      <c r="NDN1007" s="41"/>
      <c r="NDO1007" s="41"/>
      <c r="NDP1007" s="41"/>
      <c r="NDQ1007" s="41"/>
      <c r="NDR1007" s="41"/>
      <c r="NDS1007" s="41"/>
      <c r="NDT1007" s="41"/>
      <c r="NDU1007" s="41"/>
      <c r="NDV1007" s="41"/>
      <c r="NDW1007" s="41"/>
      <c r="NDX1007" s="41"/>
      <c r="NDY1007" s="41"/>
      <c r="NDZ1007" s="41"/>
      <c r="NEA1007" s="41"/>
      <c r="NEB1007" s="41"/>
      <c r="NEC1007" s="41"/>
      <c r="NED1007" s="41"/>
      <c r="NEE1007" s="41"/>
      <c r="NEF1007" s="41"/>
      <c r="NEG1007" s="41"/>
      <c r="NEH1007" s="41"/>
      <c r="NEI1007" s="41"/>
      <c r="NEJ1007" s="41"/>
      <c r="NEK1007" s="41"/>
      <c r="NEL1007" s="41"/>
      <c r="NEM1007" s="41"/>
      <c r="NEN1007" s="41"/>
      <c r="NEO1007" s="41"/>
      <c r="NEP1007" s="41"/>
      <c r="NEQ1007" s="41"/>
      <c r="NER1007" s="41"/>
      <c r="NES1007" s="41"/>
      <c r="NET1007" s="41"/>
      <c r="NEU1007" s="41"/>
      <c r="NEV1007" s="41"/>
      <c r="NEW1007" s="41"/>
      <c r="NEX1007" s="41"/>
      <c r="NEY1007" s="41"/>
      <c r="NEZ1007" s="41"/>
      <c r="NFA1007" s="41"/>
      <c r="NFB1007" s="41"/>
      <c r="NFC1007" s="41"/>
      <c r="NFD1007" s="41"/>
      <c r="NFE1007" s="41"/>
      <c r="NFF1007" s="41"/>
      <c r="NFG1007" s="41"/>
      <c r="NFH1007" s="41"/>
      <c r="NFI1007" s="41"/>
      <c r="NFJ1007" s="41"/>
      <c r="NFK1007" s="41"/>
      <c r="NFL1007" s="41"/>
      <c r="NFM1007" s="41"/>
      <c r="NFN1007" s="41"/>
      <c r="NFO1007" s="41"/>
      <c r="NFP1007" s="41"/>
      <c r="NFQ1007" s="41"/>
      <c r="NFR1007" s="41"/>
      <c r="NFS1007" s="41"/>
      <c r="NFT1007" s="41"/>
      <c r="NFU1007" s="41"/>
      <c r="NFV1007" s="41"/>
      <c r="NFW1007" s="41"/>
      <c r="NFX1007" s="41"/>
      <c r="NFY1007" s="41"/>
      <c r="NFZ1007" s="41"/>
      <c r="NGA1007" s="41"/>
      <c r="NGB1007" s="41"/>
      <c r="NGC1007" s="41"/>
      <c r="NGD1007" s="41"/>
      <c r="NGE1007" s="41"/>
      <c r="NGF1007" s="41"/>
      <c r="NGG1007" s="41"/>
      <c r="NGH1007" s="41"/>
      <c r="NGI1007" s="41"/>
      <c r="NGJ1007" s="41"/>
      <c r="NGK1007" s="41"/>
      <c r="NGL1007" s="41"/>
      <c r="NGM1007" s="41"/>
      <c r="NGN1007" s="41"/>
      <c r="NGO1007" s="41"/>
      <c r="NGP1007" s="41"/>
      <c r="NGQ1007" s="41"/>
      <c r="NGR1007" s="41"/>
      <c r="NGS1007" s="41"/>
      <c r="NGT1007" s="41"/>
      <c r="NGU1007" s="41"/>
      <c r="NGV1007" s="41"/>
      <c r="NGW1007" s="41"/>
      <c r="NGX1007" s="41"/>
      <c r="NGY1007" s="41"/>
      <c r="NGZ1007" s="41"/>
      <c r="NHA1007" s="41"/>
      <c r="NHB1007" s="41"/>
      <c r="NHC1007" s="41"/>
      <c r="NHD1007" s="41"/>
      <c r="NHE1007" s="41"/>
      <c r="NHF1007" s="41"/>
      <c r="NHG1007" s="41"/>
      <c r="NHH1007" s="41"/>
      <c r="NHI1007" s="41"/>
      <c r="NHJ1007" s="41"/>
      <c r="NHK1007" s="41"/>
      <c r="NHL1007" s="41"/>
      <c r="NHM1007" s="41"/>
      <c r="NHN1007" s="41"/>
      <c r="NHO1007" s="41"/>
      <c r="NHP1007" s="41"/>
      <c r="NHQ1007" s="41"/>
      <c r="NHR1007" s="41"/>
      <c r="NHS1007" s="41"/>
      <c r="NHT1007" s="41"/>
      <c r="NHU1007" s="41"/>
      <c r="NHV1007" s="41"/>
      <c r="NHW1007" s="41"/>
      <c r="NHX1007" s="41"/>
      <c r="NHY1007" s="41"/>
      <c r="NHZ1007" s="41"/>
      <c r="NIA1007" s="41"/>
      <c r="NIB1007" s="41"/>
      <c r="NIC1007" s="41"/>
      <c r="NID1007" s="41"/>
      <c r="NIE1007" s="41"/>
      <c r="NIF1007" s="41"/>
      <c r="NIG1007" s="41"/>
      <c r="NIH1007" s="41"/>
      <c r="NII1007" s="41"/>
      <c r="NIJ1007" s="41"/>
      <c r="NIK1007" s="41"/>
      <c r="NIL1007" s="41"/>
      <c r="NIM1007" s="41"/>
      <c r="NIN1007" s="41"/>
      <c r="NIO1007" s="41"/>
      <c r="NIP1007" s="41"/>
      <c r="NIQ1007" s="41"/>
      <c r="NIR1007" s="41"/>
      <c r="NIS1007" s="41"/>
      <c r="NIT1007" s="41"/>
      <c r="NIU1007" s="41"/>
      <c r="NIV1007" s="41"/>
      <c r="NIW1007" s="41"/>
      <c r="NIX1007" s="41"/>
      <c r="NIY1007" s="41"/>
      <c r="NIZ1007" s="41"/>
      <c r="NJA1007" s="41"/>
      <c r="NJB1007" s="41"/>
      <c r="NJC1007" s="41"/>
      <c r="NJD1007" s="41"/>
      <c r="NJE1007" s="41"/>
      <c r="NJF1007" s="41"/>
      <c r="NJG1007" s="41"/>
      <c r="NJH1007" s="41"/>
      <c r="NJI1007" s="41"/>
      <c r="NJJ1007" s="41"/>
      <c r="NJK1007" s="41"/>
      <c r="NJL1007" s="41"/>
      <c r="NJM1007" s="41"/>
      <c r="NJN1007" s="41"/>
      <c r="NJO1007" s="41"/>
      <c r="NJP1007" s="41"/>
      <c r="NJQ1007" s="41"/>
      <c r="NJR1007" s="41"/>
      <c r="NJS1007" s="41"/>
      <c r="NJT1007" s="41"/>
      <c r="NJU1007" s="41"/>
      <c r="NJV1007" s="41"/>
      <c r="NJW1007" s="41"/>
      <c r="NJX1007" s="41"/>
      <c r="NJY1007" s="41"/>
      <c r="NJZ1007" s="41"/>
      <c r="NKA1007" s="41"/>
      <c r="NKB1007" s="41"/>
      <c r="NKC1007" s="41"/>
      <c r="NKD1007" s="41"/>
      <c r="NKE1007" s="41"/>
      <c r="NKF1007" s="41"/>
      <c r="NKG1007" s="41"/>
      <c r="NKH1007" s="41"/>
      <c r="NKI1007" s="41"/>
      <c r="NKJ1007" s="41"/>
      <c r="NKK1007" s="41"/>
      <c r="NKL1007" s="41"/>
      <c r="NKM1007" s="41"/>
      <c r="NKN1007" s="41"/>
      <c r="NKO1007" s="41"/>
      <c r="NKP1007" s="41"/>
      <c r="NKQ1007" s="41"/>
      <c r="NKR1007" s="41"/>
      <c r="NKS1007" s="41"/>
      <c r="NKT1007" s="41"/>
      <c r="NKU1007" s="41"/>
      <c r="NKV1007" s="41"/>
      <c r="NKW1007" s="41"/>
      <c r="NKX1007" s="41"/>
      <c r="NKY1007" s="41"/>
      <c r="NKZ1007" s="41"/>
      <c r="NLA1007" s="41"/>
      <c r="NLB1007" s="41"/>
      <c r="NLC1007" s="41"/>
      <c r="NLD1007" s="41"/>
      <c r="NLE1007" s="41"/>
      <c r="NLF1007" s="41"/>
      <c r="NLG1007" s="41"/>
      <c r="NLH1007" s="41"/>
      <c r="NLI1007" s="41"/>
      <c r="NLJ1007" s="41"/>
      <c r="NLK1007" s="41"/>
      <c r="NLL1007" s="41"/>
      <c r="NLM1007" s="41"/>
      <c r="NLN1007" s="41"/>
      <c r="NLO1007" s="41"/>
      <c r="NLP1007" s="41"/>
      <c r="NLQ1007" s="41"/>
      <c r="NLR1007" s="41"/>
      <c r="NLS1007" s="41"/>
      <c r="NLT1007" s="41"/>
      <c r="NLU1007" s="41"/>
      <c r="NLV1007" s="41"/>
      <c r="NLW1007" s="41"/>
      <c r="NLX1007" s="41"/>
      <c r="NLY1007" s="41"/>
      <c r="NLZ1007" s="41"/>
      <c r="NMA1007" s="41"/>
      <c r="NMB1007" s="41"/>
      <c r="NMC1007" s="41"/>
      <c r="NMD1007" s="41"/>
      <c r="NME1007" s="41"/>
      <c r="NMF1007" s="41"/>
      <c r="NMG1007" s="41"/>
      <c r="NMH1007" s="41"/>
      <c r="NMI1007" s="41"/>
      <c r="NMJ1007" s="41"/>
      <c r="NMK1007" s="41"/>
      <c r="NML1007" s="41"/>
      <c r="NMM1007" s="41"/>
      <c r="NMN1007" s="41"/>
      <c r="NMO1007" s="41"/>
      <c r="NMP1007" s="41"/>
      <c r="NMQ1007" s="41"/>
      <c r="NMR1007" s="41"/>
      <c r="NMS1007" s="41"/>
      <c r="NMT1007" s="41"/>
      <c r="NMU1007" s="41"/>
      <c r="NMV1007" s="41"/>
      <c r="NMW1007" s="41"/>
      <c r="NMX1007" s="41"/>
      <c r="NMY1007" s="41"/>
      <c r="NMZ1007" s="41"/>
      <c r="NNA1007" s="41"/>
      <c r="NNB1007" s="41"/>
      <c r="NNC1007" s="41"/>
      <c r="NND1007" s="41"/>
      <c r="NNE1007" s="41"/>
      <c r="NNF1007" s="41"/>
      <c r="NNG1007" s="41"/>
      <c r="NNH1007" s="41"/>
      <c r="NNI1007" s="41"/>
      <c r="NNJ1007" s="41"/>
      <c r="NNK1007" s="41"/>
      <c r="NNL1007" s="41"/>
      <c r="NNM1007" s="41"/>
      <c r="NNN1007" s="41"/>
      <c r="NNO1007" s="41"/>
      <c r="NNP1007" s="41"/>
      <c r="NNQ1007" s="41"/>
      <c r="NNR1007" s="41"/>
      <c r="NNS1007" s="41"/>
      <c r="NNT1007" s="41"/>
      <c r="NNU1007" s="41"/>
      <c r="NNV1007" s="41"/>
      <c r="NNW1007" s="41"/>
      <c r="NNX1007" s="41"/>
      <c r="NNY1007" s="41"/>
      <c r="NNZ1007" s="41"/>
      <c r="NOA1007" s="41"/>
      <c r="NOB1007" s="41"/>
      <c r="NOC1007" s="41"/>
      <c r="NOD1007" s="41"/>
      <c r="NOE1007" s="41"/>
      <c r="NOF1007" s="41"/>
      <c r="NOG1007" s="41"/>
      <c r="NOH1007" s="41"/>
      <c r="NOI1007" s="41"/>
      <c r="NOJ1007" s="41"/>
      <c r="NOK1007" s="41"/>
      <c r="NOL1007" s="41"/>
      <c r="NOM1007" s="41"/>
      <c r="NON1007" s="41"/>
      <c r="NOO1007" s="41"/>
      <c r="NOP1007" s="41"/>
      <c r="NOQ1007" s="41"/>
      <c r="NOR1007" s="41"/>
      <c r="NOS1007" s="41"/>
      <c r="NOT1007" s="41"/>
      <c r="NOU1007" s="41"/>
      <c r="NOV1007" s="41"/>
      <c r="NOW1007" s="41"/>
      <c r="NOX1007" s="41"/>
      <c r="NOY1007" s="41"/>
      <c r="NOZ1007" s="41"/>
      <c r="NPA1007" s="41"/>
      <c r="NPB1007" s="41"/>
      <c r="NPC1007" s="41"/>
      <c r="NPD1007" s="41"/>
      <c r="NPE1007" s="41"/>
      <c r="NPF1007" s="41"/>
      <c r="NPG1007" s="41"/>
      <c r="NPH1007" s="41"/>
      <c r="NPI1007" s="41"/>
      <c r="NPJ1007" s="41"/>
      <c r="NPK1007" s="41"/>
      <c r="NPL1007" s="41"/>
      <c r="NPM1007" s="41"/>
      <c r="NPN1007" s="41"/>
      <c r="NPO1007" s="41"/>
      <c r="NPP1007" s="41"/>
      <c r="NPQ1007" s="41"/>
      <c r="NPR1007" s="41"/>
      <c r="NPS1007" s="41"/>
      <c r="NPT1007" s="41"/>
      <c r="NPU1007" s="41"/>
      <c r="NPV1007" s="41"/>
      <c r="NPW1007" s="41"/>
      <c r="NPX1007" s="41"/>
      <c r="NPY1007" s="41"/>
      <c r="NPZ1007" s="41"/>
      <c r="NQA1007" s="41"/>
      <c r="NQB1007" s="41"/>
      <c r="NQC1007" s="41"/>
      <c r="NQD1007" s="41"/>
      <c r="NQE1007" s="41"/>
      <c r="NQF1007" s="41"/>
      <c r="NQG1007" s="41"/>
      <c r="NQH1007" s="41"/>
      <c r="NQI1007" s="41"/>
      <c r="NQJ1007" s="41"/>
      <c r="NQK1007" s="41"/>
      <c r="NQL1007" s="41"/>
      <c r="NQM1007" s="41"/>
      <c r="NQN1007" s="41"/>
      <c r="NQO1007" s="41"/>
      <c r="NQP1007" s="41"/>
      <c r="NQQ1007" s="41"/>
      <c r="NQR1007" s="41"/>
      <c r="NQS1007" s="41"/>
      <c r="NQT1007" s="41"/>
      <c r="NQU1007" s="41"/>
      <c r="NQV1007" s="41"/>
      <c r="NQW1007" s="41"/>
      <c r="NQX1007" s="41"/>
      <c r="NQY1007" s="41"/>
      <c r="NQZ1007" s="41"/>
      <c r="NRA1007" s="41"/>
      <c r="NRB1007" s="41"/>
      <c r="NRC1007" s="41"/>
      <c r="NRD1007" s="41"/>
      <c r="NRE1007" s="41"/>
      <c r="NRF1007" s="41"/>
      <c r="NRG1007" s="41"/>
      <c r="NRH1007" s="41"/>
      <c r="NRI1007" s="41"/>
      <c r="NRJ1007" s="41"/>
      <c r="NRK1007" s="41"/>
      <c r="NRL1007" s="41"/>
      <c r="NRM1007" s="41"/>
      <c r="NRN1007" s="41"/>
      <c r="NRO1007" s="41"/>
      <c r="NRP1007" s="41"/>
      <c r="NRQ1007" s="41"/>
      <c r="NRR1007" s="41"/>
      <c r="NRS1007" s="41"/>
      <c r="NRT1007" s="41"/>
      <c r="NRU1007" s="41"/>
      <c r="NRV1007" s="41"/>
      <c r="NRW1007" s="41"/>
      <c r="NRX1007" s="41"/>
      <c r="NRY1007" s="41"/>
      <c r="NRZ1007" s="41"/>
      <c r="NSA1007" s="41"/>
      <c r="NSB1007" s="41"/>
      <c r="NSC1007" s="41"/>
      <c r="NSD1007" s="41"/>
      <c r="NSE1007" s="41"/>
      <c r="NSF1007" s="41"/>
      <c r="NSG1007" s="41"/>
      <c r="NSH1007" s="41"/>
      <c r="NSI1007" s="41"/>
      <c r="NSJ1007" s="41"/>
      <c r="NSK1007" s="41"/>
      <c r="NSL1007" s="41"/>
      <c r="NSM1007" s="41"/>
      <c r="NSN1007" s="41"/>
      <c r="NSO1007" s="41"/>
      <c r="NSP1007" s="41"/>
      <c r="NSQ1007" s="41"/>
      <c r="NSR1007" s="41"/>
      <c r="NSS1007" s="41"/>
      <c r="NST1007" s="41"/>
      <c r="NSU1007" s="41"/>
      <c r="NSV1007" s="41"/>
      <c r="NSW1007" s="41"/>
      <c r="NSX1007" s="41"/>
      <c r="NSY1007" s="41"/>
      <c r="NSZ1007" s="41"/>
      <c r="NTA1007" s="41"/>
      <c r="NTB1007" s="41"/>
      <c r="NTC1007" s="41"/>
      <c r="NTD1007" s="41"/>
      <c r="NTE1007" s="41"/>
      <c r="NTF1007" s="41"/>
      <c r="NTG1007" s="41"/>
      <c r="NTH1007" s="41"/>
      <c r="NTI1007" s="41"/>
      <c r="NTJ1007" s="41"/>
      <c r="NTK1007" s="41"/>
      <c r="NTL1007" s="41"/>
      <c r="NTM1007" s="41"/>
      <c r="NTN1007" s="41"/>
      <c r="NTO1007" s="41"/>
      <c r="NTP1007" s="41"/>
      <c r="NTQ1007" s="41"/>
      <c r="NTR1007" s="41"/>
      <c r="NTS1007" s="41"/>
      <c r="NTT1007" s="41"/>
      <c r="NTU1007" s="41"/>
      <c r="NTV1007" s="41"/>
      <c r="NTW1007" s="41"/>
      <c r="NTX1007" s="41"/>
      <c r="NTY1007" s="41"/>
      <c r="NTZ1007" s="41"/>
      <c r="NUA1007" s="41"/>
      <c r="NUB1007" s="41"/>
      <c r="NUC1007" s="41"/>
      <c r="NUD1007" s="41"/>
      <c r="NUE1007" s="41"/>
      <c r="NUF1007" s="41"/>
      <c r="NUG1007" s="41"/>
      <c r="NUH1007" s="41"/>
      <c r="NUI1007" s="41"/>
      <c r="NUJ1007" s="41"/>
      <c r="NUK1007" s="41"/>
      <c r="NUL1007" s="41"/>
      <c r="NUM1007" s="41"/>
      <c r="NUN1007" s="41"/>
      <c r="NUO1007" s="41"/>
      <c r="NUP1007" s="41"/>
      <c r="NUQ1007" s="41"/>
      <c r="NUR1007" s="41"/>
      <c r="NUS1007" s="41"/>
      <c r="NUT1007" s="41"/>
      <c r="NUU1007" s="41"/>
      <c r="NUV1007" s="41"/>
      <c r="NUW1007" s="41"/>
      <c r="NUX1007" s="41"/>
      <c r="NUY1007" s="41"/>
      <c r="NUZ1007" s="41"/>
      <c r="NVA1007" s="41"/>
      <c r="NVB1007" s="41"/>
      <c r="NVC1007" s="41"/>
      <c r="NVD1007" s="41"/>
      <c r="NVE1007" s="41"/>
      <c r="NVF1007" s="41"/>
      <c r="NVG1007" s="41"/>
      <c r="NVH1007" s="41"/>
      <c r="NVI1007" s="41"/>
      <c r="NVJ1007" s="41"/>
      <c r="NVK1007" s="41"/>
      <c r="NVL1007" s="41"/>
      <c r="NVM1007" s="41"/>
      <c r="NVN1007" s="41"/>
      <c r="NVO1007" s="41"/>
      <c r="NVP1007" s="41"/>
      <c r="NVQ1007" s="41"/>
      <c r="NVR1007" s="41"/>
      <c r="NVS1007" s="41"/>
      <c r="NVT1007" s="41"/>
      <c r="NVU1007" s="41"/>
      <c r="NVV1007" s="41"/>
      <c r="NVW1007" s="41"/>
      <c r="NVX1007" s="41"/>
      <c r="NVY1007" s="41"/>
      <c r="NVZ1007" s="41"/>
      <c r="NWA1007" s="41"/>
      <c r="NWB1007" s="41"/>
      <c r="NWC1007" s="41"/>
      <c r="NWD1007" s="41"/>
      <c r="NWE1007" s="41"/>
      <c r="NWF1007" s="41"/>
      <c r="NWG1007" s="41"/>
      <c r="NWH1007" s="41"/>
      <c r="NWI1007" s="41"/>
      <c r="NWJ1007" s="41"/>
      <c r="NWK1007" s="41"/>
      <c r="NWL1007" s="41"/>
      <c r="NWM1007" s="41"/>
      <c r="NWN1007" s="41"/>
      <c r="NWO1007" s="41"/>
      <c r="NWP1007" s="41"/>
      <c r="NWQ1007" s="41"/>
      <c r="NWR1007" s="41"/>
      <c r="NWS1007" s="41"/>
      <c r="NWT1007" s="41"/>
      <c r="NWU1007" s="41"/>
      <c r="NWV1007" s="41"/>
      <c r="NWW1007" s="41"/>
      <c r="NWX1007" s="41"/>
      <c r="NWY1007" s="41"/>
      <c r="NWZ1007" s="41"/>
      <c r="NXA1007" s="41"/>
      <c r="NXB1007" s="41"/>
      <c r="NXC1007" s="41"/>
      <c r="NXD1007" s="41"/>
      <c r="NXE1007" s="41"/>
      <c r="NXF1007" s="41"/>
      <c r="NXG1007" s="41"/>
      <c r="NXH1007" s="41"/>
      <c r="NXI1007" s="41"/>
      <c r="NXJ1007" s="41"/>
      <c r="NXK1007" s="41"/>
      <c r="NXL1007" s="41"/>
      <c r="NXM1007" s="41"/>
      <c r="NXN1007" s="41"/>
      <c r="NXO1007" s="41"/>
      <c r="NXP1007" s="41"/>
      <c r="NXQ1007" s="41"/>
      <c r="NXR1007" s="41"/>
      <c r="NXS1007" s="41"/>
      <c r="NXT1007" s="41"/>
      <c r="NXU1007" s="41"/>
      <c r="NXV1007" s="41"/>
      <c r="NXW1007" s="41"/>
      <c r="NXX1007" s="41"/>
      <c r="NXY1007" s="41"/>
      <c r="NXZ1007" s="41"/>
      <c r="NYA1007" s="41"/>
      <c r="NYB1007" s="41"/>
      <c r="NYC1007" s="41"/>
      <c r="NYD1007" s="41"/>
      <c r="NYE1007" s="41"/>
      <c r="NYF1007" s="41"/>
      <c r="NYG1007" s="41"/>
      <c r="NYH1007" s="41"/>
      <c r="NYI1007" s="41"/>
      <c r="NYJ1007" s="41"/>
      <c r="NYK1007" s="41"/>
      <c r="NYL1007" s="41"/>
      <c r="NYM1007" s="41"/>
      <c r="NYN1007" s="41"/>
      <c r="NYO1007" s="41"/>
      <c r="NYP1007" s="41"/>
      <c r="NYQ1007" s="41"/>
      <c r="NYR1007" s="41"/>
      <c r="NYS1007" s="41"/>
      <c r="NYT1007" s="41"/>
      <c r="NYU1007" s="41"/>
      <c r="NYV1007" s="41"/>
      <c r="NYW1007" s="41"/>
      <c r="NYX1007" s="41"/>
      <c r="NYY1007" s="41"/>
      <c r="NYZ1007" s="41"/>
      <c r="NZA1007" s="41"/>
      <c r="NZB1007" s="41"/>
      <c r="NZC1007" s="41"/>
      <c r="NZD1007" s="41"/>
      <c r="NZE1007" s="41"/>
      <c r="NZF1007" s="41"/>
      <c r="NZG1007" s="41"/>
      <c r="NZH1007" s="41"/>
      <c r="NZI1007" s="41"/>
      <c r="NZJ1007" s="41"/>
      <c r="NZK1007" s="41"/>
      <c r="NZL1007" s="41"/>
      <c r="NZM1007" s="41"/>
      <c r="NZN1007" s="41"/>
      <c r="NZO1007" s="41"/>
      <c r="NZP1007" s="41"/>
      <c r="NZQ1007" s="41"/>
      <c r="NZR1007" s="41"/>
      <c r="NZS1007" s="41"/>
      <c r="NZT1007" s="41"/>
      <c r="NZU1007" s="41"/>
      <c r="NZV1007" s="41"/>
      <c r="NZW1007" s="41"/>
      <c r="NZX1007" s="41"/>
      <c r="NZY1007" s="41"/>
      <c r="NZZ1007" s="41"/>
      <c r="OAA1007" s="41"/>
      <c r="OAB1007" s="41"/>
      <c r="OAC1007" s="41"/>
      <c r="OAD1007" s="41"/>
      <c r="OAE1007" s="41"/>
      <c r="OAF1007" s="41"/>
      <c r="OAG1007" s="41"/>
      <c r="OAH1007" s="41"/>
      <c r="OAI1007" s="41"/>
      <c r="OAJ1007" s="41"/>
      <c r="OAK1007" s="41"/>
      <c r="OAL1007" s="41"/>
      <c r="OAM1007" s="41"/>
      <c r="OAN1007" s="41"/>
      <c r="OAO1007" s="41"/>
      <c r="OAP1007" s="41"/>
      <c r="OAQ1007" s="41"/>
      <c r="OAR1007" s="41"/>
      <c r="OAS1007" s="41"/>
      <c r="OAT1007" s="41"/>
      <c r="OAU1007" s="41"/>
      <c r="OAV1007" s="41"/>
      <c r="OAW1007" s="41"/>
      <c r="OAX1007" s="41"/>
      <c r="OAY1007" s="41"/>
      <c r="OAZ1007" s="41"/>
      <c r="OBA1007" s="41"/>
      <c r="OBB1007" s="41"/>
      <c r="OBC1007" s="41"/>
      <c r="OBD1007" s="41"/>
      <c r="OBE1007" s="41"/>
      <c r="OBF1007" s="41"/>
      <c r="OBG1007" s="41"/>
      <c r="OBH1007" s="41"/>
      <c r="OBI1007" s="41"/>
      <c r="OBJ1007" s="41"/>
      <c r="OBK1007" s="41"/>
      <c r="OBL1007" s="41"/>
      <c r="OBM1007" s="41"/>
      <c r="OBN1007" s="41"/>
      <c r="OBO1007" s="41"/>
      <c r="OBP1007" s="41"/>
      <c r="OBQ1007" s="41"/>
      <c r="OBR1007" s="41"/>
      <c r="OBS1007" s="41"/>
      <c r="OBT1007" s="41"/>
      <c r="OBU1007" s="41"/>
      <c r="OBV1007" s="41"/>
      <c r="OBW1007" s="41"/>
      <c r="OBX1007" s="41"/>
      <c r="OBY1007" s="41"/>
      <c r="OBZ1007" s="41"/>
      <c r="OCA1007" s="41"/>
      <c r="OCB1007" s="41"/>
      <c r="OCC1007" s="41"/>
      <c r="OCD1007" s="41"/>
      <c r="OCE1007" s="41"/>
      <c r="OCF1007" s="41"/>
      <c r="OCG1007" s="41"/>
      <c r="OCH1007" s="41"/>
      <c r="OCI1007" s="41"/>
      <c r="OCJ1007" s="41"/>
      <c r="OCK1007" s="41"/>
      <c r="OCL1007" s="41"/>
      <c r="OCM1007" s="41"/>
      <c r="OCN1007" s="41"/>
      <c r="OCO1007" s="41"/>
      <c r="OCP1007" s="41"/>
      <c r="OCQ1007" s="41"/>
      <c r="OCR1007" s="41"/>
      <c r="OCS1007" s="41"/>
      <c r="OCT1007" s="41"/>
      <c r="OCU1007" s="41"/>
      <c r="OCV1007" s="41"/>
      <c r="OCW1007" s="41"/>
      <c r="OCX1007" s="41"/>
      <c r="OCY1007" s="41"/>
      <c r="OCZ1007" s="41"/>
      <c r="ODA1007" s="41"/>
      <c r="ODB1007" s="41"/>
      <c r="ODC1007" s="41"/>
      <c r="ODD1007" s="41"/>
      <c r="ODE1007" s="41"/>
      <c r="ODF1007" s="41"/>
      <c r="ODG1007" s="41"/>
      <c r="ODH1007" s="41"/>
      <c r="ODI1007" s="41"/>
      <c r="ODJ1007" s="41"/>
      <c r="ODK1007" s="41"/>
      <c r="ODL1007" s="41"/>
      <c r="ODM1007" s="41"/>
      <c r="ODN1007" s="41"/>
      <c r="ODO1007" s="41"/>
      <c r="ODP1007" s="41"/>
      <c r="ODQ1007" s="41"/>
      <c r="ODR1007" s="41"/>
      <c r="ODS1007" s="41"/>
      <c r="ODT1007" s="41"/>
      <c r="ODU1007" s="41"/>
      <c r="ODV1007" s="41"/>
      <c r="ODW1007" s="41"/>
      <c r="ODX1007" s="41"/>
      <c r="ODY1007" s="41"/>
      <c r="ODZ1007" s="41"/>
      <c r="OEA1007" s="41"/>
      <c r="OEB1007" s="41"/>
      <c r="OEC1007" s="41"/>
      <c r="OED1007" s="41"/>
      <c r="OEE1007" s="41"/>
      <c r="OEF1007" s="41"/>
      <c r="OEG1007" s="41"/>
      <c r="OEH1007" s="41"/>
      <c r="OEI1007" s="41"/>
      <c r="OEJ1007" s="41"/>
      <c r="OEK1007" s="41"/>
      <c r="OEL1007" s="41"/>
      <c r="OEM1007" s="41"/>
      <c r="OEN1007" s="41"/>
      <c r="OEO1007" s="41"/>
      <c r="OEP1007" s="41"/>
      <c r="OEQ1007" s="41"/>
      <c r="OER1007" s="41"/>
      <c r="OES1007" s="41"/>
      <c r="OET1007" s="41"/>
      <c r="OEU1007" s="41"/>
      <c r="OEV1007" s="41"/>
      <c r="OEW1007" s="41"/>
      <c r="OEX1007" s="41"/>
      <c r="OEY1007" s="41"/>
      <c r="OEZ1007" s="41"/>
      <c r="OFA1007" s="41"/>
      <c r="OFB1007" s="41"/>
      <c r="OFC1007" s="41"/>
      <c r="OFD1007" s="41"/>
      <c r="OFE1007" s="41"/>
      <c r="OFF1007" s="41"/>
      <c r="OFG1007" s="41"/>
      <c r="OFH1007" s="41"/>
      <c r="OFI1007" s="41"/>
      <c r="OFJ1007" s="41"/>
      <c r="OFK1007" s="41"/>
      <c r="OFL1007" s="41"/>
      <c r="OFM1007" s="41"/>
      <c r="OFN1007" s="41"/>
      <c r="OFO1007" s="41"/>
      <c r="OFP1007" s="41"/>
      <c r="OFQ1007" s="41"/>
      <c r="OFR1007" s="41"/>
      <c r="OFS1007" s="41"/>
      <c r="OFT1007" s="41"/>
      <c r="OFU1007" s="41"/>
      <c r="OFV1007" s="41"/>
      <c r="OFW1007" s="41"/>
      <c r="OFX1007" s="41"/>
      <c r="OFY1007" s="41"/>
      <c r="OFZ1007" s="41"/>
      <c r="OGA1007" s="41"/>
      <c r="OGB1007" s="41"/>
      <c r="OGC1007" s="41"/>
      <c r="OGD1007" s="41"/>
      <c r="OGE1007" s="41"/>
      <c r="OGF1007" s="41"/>
      <c r="OGG1007" s="41"/>
      <c r="OGH1007" s="41"/>
      <c r="OGI1007" s="41"/>
      <c r="OGJ1007" s="41"/>
      <c r="OGK1007" s="41"/>
      <c r="OGL1007" s="41"/>
      <c r="OGM1007" s="41"/>
      <c r="OGN1007" s="41"/>
      <c r="OGO1007" s="41"/>
      <c r="OGP1007" s="41"/>
      <c r="OGQ1007" s="41"/>
      <c r="OGR1007" s="41"/>
      <c r="OGS1007" s="41"/>
      <c r="OGT1007" s="41"/>
      <c r="OGU1007" s="41"/>
      <c r="OGV1007" s="41"/>
      <c r="OGW1007" s="41"/>
      <c r="OGX1007" s="41"/>
      <c r="OGY1007" s="41"/>
      <c r="OGZ1007" s="41"/>
      <c r="OHA1007" s="41"/>
      <c r="OHB1007" s="41"/>
      <c r="OHC1007" s="41"/>
      <c r="OHD1007" s="41"/>
      <c r="OHE1007" s="41"/>
      <c r="OHF1007" s="41"/>
      <c r="OHG1007" s="41"/>
      <c r="OHH1007" s="41"/>
      <c r="OHI1007" s="41"/>
      <c r="OHJ1007" s="41"/>
      <c r="OHK1007" s="41"/>
      <c r="OHL1007" s="41"/>
      <c r="OHM1007" s="41"/>
      <c r="OHN1007" s="41"/>
      <c r="OHO1007" s="41"/>
      <c r="OHP1007" s="41"/>
      <c r="OHQ1007" s="41"/>
      <c r="OHR1007" s="41"/>
      <c r="OHS1007" s="41"/>
      <c r="OHT1007" s="41"/>
      <c r="OHU1007" s="41"/>
      <c r="OHV1007" s="41"/>
      <c r="OHW1007" s="41"/>
      <c r="OHX1007" s="41"/>
      <c r="OHY1007" s="41"/>
      <c r="OHZ1007" s="41"/>
      <c r="OIA1007" s="41"/>
      <c r="OIB1007" s="41"/>
      <c r="OIC1007" s="41"/>
      <c r="OID1007" s="41"/>
      <c r="OIE1007" s="41"/>
      <c r="OIF1007" s="41"/>
      <c r="OIG1007" s="41"/>
      <c r="OIH1007" s="41"/>
      <c r="OII1007" s="41"/>
      <c r="OIJ1007" s="41"/>
      <c r="OIK1007" s="41"/>
      <c r="OIL1007" s="41"/>
      <c r="OIM1007" s="41"/>
      <c r="OIN1007" s="41"/>
      <c r="OIO1007" s="41"/>
      <c r="OIP1007" s="41"/>
      <c r="OIQ1007" s="41"/>
      <c r="OIR1007" s="41"/>
      <c r="OIS1007" s="41"/>
      <c r="OIT1007" s="41"/>
      <c r="OIU1007" s="41"/>
      <c r="OIV1007" s="41"/>
      <c r="OIW1007" s="41"/>
      <c r="OIX1007" s="41"/>
      <c r="OIY1007" s="41"/>
      <c r="OIZ1007" s="41"/>
      <c r="OJA1007" s="41"/>
      <c r="OJB1007" s="41"/>
      <c r="OJC1007" s="41"/>
      <c r="OJD1007" s="41"/>
      <c r="OJE1007" s="41"/>
      <c r="OJF1007" s="41"/>
      <c r="OJG1007" s="41"/>
      <c r="OJH1007" s="41"/>
      <c r="OJI1007" s="41"/>
      <c r="OJJ1007" s="41"/>
      <c r="OJK1007" s="41"/>
      <c r="OJL1007" s="41"/>
      <c r="OJM1007" s="41"/>
      <c r="OJN1007" s="41"/>
      <c r="OJO1007" s="41"/>
      <c r="OJP1007" s="41"/>
      <c r="OJQ1007" s="41"/>
      <c r="OJR1007" s="41"/>
      <c r="OJS1007" s="41"/>
      <c r="OJT1007" s="41"/>
      <c r="OJU1007" s="41"/>
      <c r="OJV1007" s="41"/>
      <c r="OJW1007" s="41"/>
      <c r="OJX1007" s="41"/>
      <c r="OJY1007" s="41"/>
      <c r="OJZ1007" s="41"/>
      <c r="OKA1007" s="41"/>
      <c r="OKB1007" s="41"/>
      <c r="OKC1007" s="41"/>
      <c r="OKD1007" s="41"/>
      <c r="OKE1007" s="41"/>
      <c r="OKF1007" s="41"/>
      <c r="OKG1007" s="41"/>
      <c r="OKH1007" s="41"/>
      <c r="OKI1007" s="41"/>
      <c r="OKJ1007" s="41"/>
      <c r="OKK1007" s="41"/>
      <c r="OKL1007" s="41"/>
      <c r="OKM1007" s="41"/>
      <c r="OKN1007" s="41"/>
      <c r="OKO1007" s="41"/>
      <c r="OKP1007" s="41"/>
      <c r="OKQ1007" s="41"/>
      <c r="OKR1007" s="41"/>
      <c r="OKS1007" s="41"/>
      <c r="OKT1007" s="41"/>
      <c r="OKU1007" s="41"/>
      <c r="OKV1007" s="41"/>
      <c r="OKW1007" s="41"/>
      <c r="OKX1007" s="41"/>
      <c r="OKY1007" s="41"/>
      <c r="OKZ1007" s="41"/>
      <c r="OLA1007" s="41"/>
      <c r="OLB1007" s="41"/>
      <c r="OLC1007" s="41"/>
      <c r="OLD1007" s="41"/>
      <c r="OLE1007" s="41"/>
      <c r="OLF1007" s="41"/>
      <c r="OLG1007" s="41"/>
      <c r="OLH1007" s="41"/>
      <c r="OLI1007" s="41"/>
      <c r="OLJ1007" s="41"/>
      <c r="OLK1007" s="41"/>
      <c r="OLL1007" s="41"/>
      <c r="OLM1007" s="41"/>
      <c r="OLN1007" s="41"/>
      <c r="OLO1007" s="41"/>
      <c r="OLP1007" s="41"/>
      <c r="OLQ1007" s="41"/>
      <c r="OLR1007" s="41"/>
      <c r="OLS1007" s="41"/>
      <c r="OLT1007" s="41"/>
      <c r="OLU1007" s="41"/>
      <c r="OLV1007" s="41"/>
      <c r="OLW1007" s="41"/>
      <c r="OLX1007" s="41"/>
      <c r="OLY1007" s="41"/>
      <c r="OLZ1007" s="41"/>
      <c r="OMA1007" s="41"/>
      <c r="OMB1007" s="41"/>
      <c r="OMC1007" s="41"/>
      <c r="OMD1007" s="41"/>
      <c r="OME1007" s="41"/>
      <c r="OMF1007" s="41"/>
      <c r="OMG1007" s="41"/>
      <c r="OMH1007" s="41"/>
      <c r="OMI1007" s="41"/>
      <c r="OMJ1007" s="41"/>
      <c r="OMK1007" s="41"/>
      <c r="OML1007" s="41"/>
      <c r="OMM1007" s="41"/>
      <c r="OMN1007" s="41"/>
      <c r="OMO1007" s="41"/>
      <c r="OMP1007" s="41"/>
      <c r="OMQ1007" s="41"/>
      <c r="OMR1007" s="41"/>
      <c r="OMS1007" s="41"/>
      <c r="OMT1007" s="41"/>
      <c r="OMU1007" s="41"/>
      <c r="OMV1007" s="41"/>
      <c r="OMW1007" s="41"/>
      <c r="OMX1007" s="41"/>
      <c r="OMY1007" s="41"/>
      <c r="OMZ1007" s="41"/>
      <c r="ONA1007" s="41"/>
      <c r="ONB1007" s="41"/>
      <c r="ONC1007" s="41"/>
      <c r="OND1007" s="41"/>
      <c r="ONE1007" s="41"/>
      <c r="ONF1007" s="41"/>
      <c r="ONG1007" s="41"/>
      <c r="ONH1007" s="41"/>
      <c r="ONI1007" s="41"/>
      <c r="ONJ1007" s="41"/>
      <c r="ONK1007" s="41"/>
      <c r="ONL1007" s="41"/>
      <c r="ONM1007" s="41"/>
      <c r="ONN1007" s="41"/>
      <c r="ONO1007" s="41"/>
      <c r="ONP1007" s="41"/>
      <c r="ONQ1007" s="41"/>
      <c r="ONR1007" s="41"/>
      <c r="ONS1007" s="41"/>
      <c r="ONT1007" s="41"/>
      <c r="ONU1007" s="41"/>
      <c r="ONV1007" s="41"/>
      <c r="ONW1007" s="41"/>
      <c r="ONX1007" s="41"/>
      <c r="ONY1007" s="41"/>
      <c r="ONZ1007" s="41"/>
      <c r="OOA1007" s="41"/>
      <c r="OOB1007" s="41"/>
      <c r="OOC1007" s="41"/>
      <c r="OOD1007" s="41"/>
      <c r="OOE1007" s="41"/>
      <c r="OOF1007" s="41"/>
      <c r="OOG1007" s="41"/>
      <c r="OOH1007" s="41"/>
      <c r="OOI1007" s="41"/>
      <c r="OOJ1007" s="41"/>
      <c r="OOK1007" s="41"/>
      <c r="OOL1007" s="41"/>
      <c r="OOM1007" s="41"/>
      <c r="OON1007" s="41"/>
      <c r="OOO1007" s="41"/>
      <c r="OOP1007" s="41"/>
      <c r="OOQ1007" s="41"/>
      <c r="OOR1007" s="41"/>
      <c r="OOS1007" s="41"/>
      <c r="OOT1007" s="41"/>
      <c r="OOU1007" s="41"/>
      <c r="OOV1007" s="41"/>
      <c r="OOW1007" s="41"/>
      <c r="OOX1007" s="41"/>
      <c r="OOY1007" s="41"/>
      <c r="OOZ1007" s="41"/>
      <c r="OPA1007" s="41"/>
      <c r="OPB1007" s="41"/>
      <c r="OPC1007" s="41"/>
      <c r="OPD1007" s="41"/>
      <c r="OPE1007" s="41"/>
      <c r="OPF1007" s="41"/>
      <c r="OPG1007" s="41"/>
      <c r="OPH1007" s="41"/>
      <c r="OPI1007" s="41"/>
      <c r="OPJ1007" s="41"/>
      <c r="OPK1007" s="41"/>
      <c r="OPL1007" s="41"/>
      <c r="OPM1007" s="41"/>
      <c r="OPN1007" s="41"/>
      <c r="OPO1007" s="41"/>
      <c r="OPP1007" s="41"/>
      <c r="OPQ1007" s="41"/>
      <c r="OPR1007" s="41"/>
      <c r="OPS1007" s="41"/>
      <c r="OPT1007" s="41"/>
      <c r="OPU1007" s="41"/>
      <c r="OPV1007" s="41"/>
      <c r="OPW1007" s="41"/>
      <c r="OPX1007" s="41"/>
      <c r="OPY1007" s="41"/>
      <c r="OPZ1007" s="41"/>
      <c r="OQA1007" s="41"/>
      <c r="OQB1007" s="41"/>
      <c r="OQC1007" s="41"/>
      <c r="OQD1007" s="41"/>
      <c r="OQE1007" s="41"/>
      <c r="OQF1007" s="41"/>
      <c r="OQG1007" s="41"/>
      <c r="OQH1007" s="41"/>
      <c r="OQI1007" s="41"/>
      <c r="OQJ1007" s="41"/>
      <c r="OQK1007" s="41"/>
      <c r="OQL1007" s="41"/>
      <c r="OQM1007" s="41"/>
      <c r="OQN1007" s="41"/>
      <c r="OQO1007" s="41"/>
      <c r="OQP1007" s="41"/>
      <c r="OQQ1007" s="41"/>
      <c r="OQR1007" s="41"/>
      <c r="OQS1007" s="41"/>
      <c r="OQT1007" s="41"/>
      <c r="OQU1007" s="41"/>
      <c r="OQV1007" s="41"/>
      <c r="OQW1007" s="41"/>
      <c r="OQX1007" s="41"/>
      <c r="OQY1007" s="41"/>
      <c r="OQZ1007" s="41"/>
      <c r="ORA1007" s="41"/>
      <c r="ORB1007" s="41"/>
      <c r="ORC1007" s="41"/>
      <c r="ORD1007" s="41"/>
      <c r="ORE1007" s="41"/>
      <c r="ORF1007" s="41"/>
      <c r="ORG1007" s="41"/>
      <c r="ORH1007" s="41"/>
      <c r="ORI1007" s="41"/>
      <c r="ORJ1007" s="41"/>
      <c r="ORK1007" s="41"/>
      <c r="ORL1007" s="41"/>
      <c r="ORM1007" s="41"/>
      <c r="ORN1007" s="41"/>
      <c r="ORO1007" s="41"/>
      <c r="ORP1007" s="41"/>
      <c r="ORQ1007" s="41"/>
      <c r="ORR1007" s="41"/>
      <c r="ORS1007" s="41"/>
      <c r="ORT1007" s="41"/>
      <c r="ORU1007" s="41"/>
      <c r="ORV1007" s="41"/>
      <c r="ORW1007" s="41"/>
      <c r="ORX1007" s="41"/>
      <c r="ORY1007" s="41"/>
      <c r="ORZ1007" s="41"/>
      <c r="OSA1007" s="41"/>
      <c r="OSB1007" s="41"/>
      <c r="OSC1007" s="41"/>
      <c r="OSD1007" s="41"/>
      <c r="OSE1007" s="41"/>
      <c r="OSF1007" s="41"/>
      <c r="OSG1007" s="41"/>
      <c r="OSH1007" s="41"/>
      <c r="OSI1007" s="41"/>
      <c r="OSJ1007" s="41"/>
      <c r="OSK1007" s="41"/>
      <c r="OSL1007" s="41"/>
      <c r="OSM1007" s="41"/>
      <c r="OSN1007" s="41"/>
      <c r="OSO1007" s="41"/>
      <c r="OSP1007" s="41"/>
      <c r="OSQ1007" s="41"/>
      <c r="OSR1007" s="41"/>
      <c r="OSS1007" s="41"/>
      <c r="OST1007" s="41"/>
      <c r="OSU1007" s="41"/>
      <c r="OSV1007" s="41"/>
      <c r="OSW1007" s="41"/>
      <c r="OSX1007" s="41"/>
      <c r="OSY1007" s="41"/>
      <c r="OSZ1007" s="41"/>
      <c r="OTA1007" s="41"/>
      <c r="OTB1007" s="41"/>
      <c r="OTC1007" s="41"/>
      <c r="OTD1007" s="41"/>
      <c r="OTE1007" s="41"/>
      <c r="OTF1007" s="41"/>
      <c r="OTG1007" s="41"/>
      <c r="OTH1007" s="41"/>
      <c r="OTI1007" s="41"/>
      <c r="OTJ1007" s="41"/>
      <c r="OTK1007" s="41"/>
      <c r="OTL1007" s="41"/>
      <c r="OTM1007" s="41"/>
      <c r="OTN1007" s="41"/>
      <c r="OTO1007" s="41"/>
      <c r="OTP1007" s="41"/>
      <c r="OTQ1007" s="41"/>
      <c r="OTR1007" s="41"/>
      <c r="OTS1007" s="41"/>
      <c r="OTT1007" s="41"/>
      <c r="OTU1007" s="41"/>
      <c r="OTV1007" s="41"/>
      <c r="OTW1007" s="41"/>
      <c r="OTX1007" s="41"/>
      <c r="OTY1007" s="41"/>
      <c r="OTZ1007" s="41"/>
      <c r="OUA1007" s="41"/>
      <c r="OUB1007" s="41"/>
      <c r="OUC1007" s="41"/>
      <c r="OUD1007" s="41"/>
      <c r="OUE1007" s="41"/>
      <c r="OUF1007" s="41"/>
      <c r="OUG1007" s="41"/>
      <c r="OUH1007" s="41"/>
      <c r="OUI1007" s="41"/>
      <c r="OUJ1007" s="41"/>
      <c r="OUK1007" s="41"/>
      <c r="OUL1007" s="41"/>
      <c r="OUM1007" s="41"/>
      <c r="OUN1007" s="41"/>
      <c r="OUO1007" s="41"/>
      <c r="OUP1007" s="41"/>
      <c r="OUQ1007" s="41"/>
      <c r="OUR1007" s="41"/>
      <c r="OUS1007" s="41"/>
      <c r="OUT1007" s="41"/>
      <c r="OUU1007" s="41"/>
      <c r="OUV1007" s="41"/>
      <c r="OUW1007" s="41"/>
      <c r="OUX1007" s="41"/>
      <c r="OUY1007" s="41"/>
      <c r="OUZ1007" s="41"/>
      <c r="OVA1007" s="41"/>
      <c r="OVB1007" s="41"/>
      <c r="OVC1007" s="41"/>
      <c r="OVD1007" s="41"/>
      <c r="OVE1007" s="41"/>
      <c r="OVF1007" s="41"/>
      <c r="OVG1007" s="41"/>
      <c r="OVH1007" s="41"/>
      <c r="OVI1007" s="41"/>
      <c r="OVJ1007" s="41"/>
      <c r="OVK1007" s="41"/>
      <c r="OVL1007" s="41"/>
      <c r="OVM1007" s="41"/>
      <c r="OVN1007" s="41"/>
      <c r="OVO1007" s="41"/>
      <c r="OVP1007" s="41"/>
      <c r="OVQ1007" s="41"/>
      <c r="OVR1007" s="41"/>
      <c r="OVS1007" s="41"/>
      <c r="OVT1007" s="41"/>
      <c r="OVU1007" s="41"/>
      <c r="OVV1007" s="41"/>
      <c r="OVW1007" s="41"/>
      <c r="OVX1007" s="41"/>
      <c r="OVY1007" s="41"/>
      <c r="OVZ1007" s="41"/>
      <c r="OWA1007" s="41"/>
      <c r="OWB1007" s="41"/>
      <c r="OWC1007" s="41"/>
      <c r="OWD1007" s="41"/>
      <c r="OWE1007" s="41"/>
      <c r="OWF1007" s="41"/>
      <c r="OWG1007" s="41"/>
      <c r="OWH1007" s="41"/>
      <c r="OWI1007" s="41"/>
      <c r="OWJ1007" s="41"/>
      <c r="OWK1007" s="41"/>
      <c r="OWL1007" s="41"/>
      <c r="OWM1007" s="41"/>
      <c r="OWN1007" s="41"/>
      <c r="OWO1007" s="41"/>
      <c r="OWP1007" s="41"/>
      <c r="OWQ1007" s="41"/>
      <c r="OWR1007" s="41"/>
      <c r="OWS1007" s="41"/>
      <c r="OWT1007" s="41"/>
      <c r="OWU1007" s="41"/>
      <c r="OWV1007" s="41"/>
      <c r="OWW1007" s="41"/>
      <c r="OWX1007" s="41"/>
      <c r="OWY1007" s="41"/>
      <c r="OWZ1007" s="41"/>
      <c r="OXA1007" s="41"/>
      <c r="OXB1007" s="41"/>
      <c r="OXC1007" s="41"/>
      <c r="OXD1007" s="41"/>
      <c r="OXE1007" s="41"/>
      <c r="OXF1007" s="41"/>
      <c r="OXG1007" s="41"/>
      <c r="OXH1007" s="41"/>
      <c r="OXI1007" s="41"/>
      <c r="OXJ1007" s="41"/>
      <c r="OXK1007" s="41"/>
      <c r="OXL1007" s="41"/>
      <c r="OXM1007" s="41"/>
      <c r="OXN1007" s="41"/>
      <c r="OXO1007" s="41"/>
      <c r="OXP1007" s="41"/>
      <c r="OXQ1007" s="41"/>
      <c r="OXR1007" s="41"/>
      <c r="OXS1007" s="41"/>
      <c r="OXT1007" s="41"/>
      <c r="OXU1007" s="41"/>
      <c r="OXV1007" s="41"/>
      <c r="OXW1007" s="41"/>
      <c r="OXX1007" s="41"/>
      <c r="OXY1007" s="41"/>
      <c r="OXZ1007" s="41"/>
      <c r="OYA1007" s="41"/>
      <c r="OYB1007" s="41"/>
      <c r="OYC1007" s="41"/>
      <c r="OYD1007" s="41"/>
      <c r="OYE1007" s="41"/>
      <c r="OYF1007" s="41"/>
      <c r="OYG1007" s="41"/>
      <c r="OYH1007" s="41"/>
      <c r="OYI1007" s="41"/>
      <c r="OYJ1007" s="41"/>
      <c r="OYK1007" s="41"/>
      <c r="OYL1007" s="41"/>
      <c r="OYM1007" s="41"/>
      <c r="OYN1007" s="41"/>
      <c r="OYO1007" s="41"/>
      <c r="OYP1007" s="41"/>
      <c r="OYQ1007" s="41"/>
      <c r="OYR1007" s="41"/>
      <c r="OYS1007" s="41"/>
      <c r="OYT1007" s="41"/>
      <c r="OYU1007" s="41"/>
      <c r="OYV1007" s="41"/>
      <c r="OYW1007" s="41"/>
      <c r="OYX1007" s="41"/>
      <c r="OYY1007" s="41"/>
      <c r="OYZ1007" s="41"/>
      <c r="OZA1007" s="41"/>
      <c r="OZB1007" s="41"/>
      <c r="OZC1007" s="41"/>
      <c r="OZD1007" s="41"/>
      <c r="OZE1007" s="41"/>
      <c r="OZF1007" s="41"/>
      <c r="OZG1007" s="41"/>
      <c r="OZH1007" s="41"/>
      <c r="OZI1007" s="41"/>
      <c r="OZJ1007" s="41"/>
      <c r="OZK1007" s="41"/>
      <c r="OZL1007" s="41"/>
      <c r="OZM1007" s="41"/>
      <c r="OZN1007" s="41"/>
      <c r="OZO1007" s="41"/>
      <c r="OZP1007" s="41"/>
      <c r="OZQ1007" s="41"/>
      <c r="OZR1007" s="41"/>
      <c r="OZS1007" s="41"/>
      <c r="OZT1007" s="41"/>
      <c r="OZU1007" s="41"/>
      <c r="OZV1007" s="41"/>
      <c r="OZW1007" s="41"/>
      <c r="OZX1007" s="41"/>
      <c r="OZY1007" s="41"/>
      <c r="OZZ1007" s="41"/>
      <c r="PAA1007" s="41"/>
      <c r="PAB1007" s="41"/>
      <c r="PAC1007" s="41"/>
      <c r="PAD1007" s="41"/>
      <c r="PAE1007" s="41"/>
      <c r="PAF1007" s="41"/>
      <c r="PAG1007" s="41"/>
      <c r="PAH1007" s="41"/>
      <c r="PAI1007" s="41"/>
      <c r="PAJ1007" s="41"/>
      <c r="PAK1007" s="41"/>
      <c r="PAL1007" s="41"/>
      <c r="PAM1007" s="41"/>
      <c r="PAN1007" s="41"/>
      <c r="PAO1007" s="41"/>
      <c r="PAP1007" s="41"/>
      <c r="PAQ1007" s="41"/>
      <c r="PAR1007" s="41"/>
      <c r="PAS1007" s="41"/>
      <c r="PAT1007" s="41"/>
      <c r="PAU1007" s="41"/>
      <c r="PAV1007" s="41"/>
      <c r="PAW1007" s="41"/>
      <c r="PAX1007" s="41"/>
      <c r="PAY1007" s="41"/>
      <c r="PAZ1007" s="41"/>
      <c r="PBA1007" s="41"/>
      <c r="PBB1007" s="41"/>
      <c r="PBC1007" s="41"/>
      <c r="PBD1007" s="41"/>
      <c r="PBE1007" s="41"/>
      <c r="PBF1007" s="41"/>
      <c r="PBG1007" s="41"/>
      <c r="PBH1007" s="41"/>
      <c r="PBI1007" s="41"/>
      <c r="PBJ1007" s="41"/>
      <c r="PBK1007" s="41"/>
      <c r="PBL1007" s="41"/>
      <c r="PBM1007" s="41"/>
      <c r="PBN1007" s="41"/>
      <c r="PBO1007" s="41"/>
      <c r="PBP1007" s="41"/>
      <c r="PBQ1007" s="41"/>
      <c r="PBR1007" s="41"/>
      <c r="PBS1007" s="41"/>
      <c r="PBT1007" s="41"/>
      <c r="PBU1007" s="41"/>
      <c r="PBV1007" s="41"/>
      <c r="PBW1007" s="41"/>
      <c r="PBX1007" s="41"/>
      <c r="PBY1007" s="41"/>
      <c r="PBZ1007" s="41"/>
      <c r="PCA1007" s="41"/>
      <c r="PCB1007" s="41"/>
      <c r="PCC1007" s="41"/>
      <c r="PCD1007" s="41"/>
      <c r="PCE1007" s="41"/>
      <c r="PCF1007" s="41"/>
      <c r="PCG1007" s="41"/>
      <c r="PCH1007" s="41"/>
      <c r="PCI1007" s="41"/>
      <c r="PCJ1007" s="41"/>
      <c r="PCK1007" s="41"/>
      <c r="PCL1007" s="41"/>
      <c r="PCM1007" s="41"/>
      <c r="PCN1007" s="41"/>
      <c r="PCO1007" s="41"/>
      <c r="PCP1007" s="41"/>
      <c r="PCQ1007" s="41"/>
      <c r="PCR1007" s="41"/>
      <c r="PCS1007" s="41"/>
      <c r="PCT1007" s="41"/>
      <c r="PCU1007" s="41"/>
      <c r="PCV1007" s="41"/>
      <c r="PCW1007" s="41"/>
      <c r="PCX1007" s="41"/>
      <c r="PCY1007" s="41"/>
      <c r="PCZ1007" s="41"/>
      <c r="PDA1007" s="41"/>
      <c r="PDB1007" s="41"/>
      <c r="PDC1007" s="41"/>
      <c r="PDD1007" s="41"/>
      <c r="PDE1007" s="41"/>
      <c r="PDF1007" s="41"/>
      <c r="PDG1007" s="41"/>
      <c r="PDH1007" s="41"/>
      <c r="PDI1007" s="41"/>
      <c r="PDJ1007" s="41"/>
      <c r="PDK1007" s="41"/>
      <c r="PDL1007" s="41"/>
      <c r="PDM1007" s="41"/>
      <c r="PDN1007" s="41"/>
      <c r="PDO1007" s="41"/>
      <c r="PDP1007" s="41"/>
      <c r="PDQ1007" s="41"/>
      <c r="PDR1007" s="41"/>
      <c r="PDS1007" s="41"/>
      <c r="PDT1007" s="41"/>
      <c r="PDU1007" s="41"/>
      <c r="PDV1007" s="41"/>
      <c r="PDW1007" s="41"/>
      <c r="PDX1007" s="41"/>
      <c r="PDY1007" s="41"/>
      <c r="PDZ1007" s="41"/>
      <c r="PEA1007" s="41"/>
      <c r="PEB1007" s="41"/>
      <c r="PEC1007" s="41"/>
      <c r="PED1007" s="41"/>
      <c r="PEE1007" s="41"/>
      <c r="PEF1007" s="41"/>
      <c r="PEG1007" s="41"/>
      <c r="PEH1007" s="41"/>
      <c r="PEI1007" s="41"/>
      <c r="PEJ1007" s="41"/>
      <c r="PEK1007" s="41"/>
      <c r="PEL1007" s="41"/>
      <c r="PEM1007" s="41"/>
      <c r="PEN1007" s="41"/>
      <c r="PEO1007" s="41"/>
      <c r="PEP1007" s="41"/>
      <c r="PEQ1007" s="41"/>
      <c r="PER1007" s="41"/>
      <c r="PES1007" s="41"/>
      <c r="PET1007" s="41"/>
      <c r="PEU1007" s="41"/>
      <c r="PEV1007" s="41"/>
      <c r="PEW1007" s="41"/>
      <c r="PEX1007" s="41"/>
      <c r="PEY1007" s="41"/>
      <c r="PEZ1007" s="41"/>
      <c r="PFA1007" s="41"/>
      <c r="PFB1007" s="41"/>
      <c r="PFC1007" s="41"/>
      <c r="PFD1007" s="41"/>
      <c r="PFE1007" s="41"/>
      <c r="PFF1007" s="41"/>
      <c r="PFG1007" s="41"/>
      <c r="PFH1007" s="41"/>
      <c r="PFI1007" s="41"/>
      <c r="PFJ1007" s="41"/>
      <c r="PFK1007" s="41"/>
      <c r="PFL1007" s="41"/>
      <c r="PFM1007" s="41"/>
      <c r="PFN1007" s="41"/>
      <c r="PFO1007" s="41"/>
      <c r="PFP1007" s="41"/>
      <c r="PFQ1007" s="41"/>
      <c r="PFR1007" s="41"/>
      <c r="PFS1007" s="41"/>
      <c r="PFT1007" s="41"/>
      <c r="PFU1007" s="41"/>
      <c r="PFV1007" s="41"/>
      <c r="PFW1007" s="41"/>
      <c r="PFX1007" s="41"/>
      <c r="PFY1007" s="41"/>
      <c r="PFZ1007" s="41"/>
      <c r="PGA1007" s="41"/>
      <c r="PGB1007" s="41"/>
      <c r="PGC1007" s="41"/>
      <c r="PGD1007" s="41"/>
      <c r="PGE1007" s="41"/>
      <c r="PGF1007" s="41"/>
      <c r="PGG1007" s="41"/>
      <c r="PGH1007" s="41"/>
      <c r="PGI1007" s="41"/>
      <c r="PGJ1007" s="41"/>
      <c r="PGK1007" s="41"/>
      <c r="PGL1007" s="41"/>
      <c r="PGM1007" s="41"/>
      <c r="PGN1007" s="41"/>
      <c r="PGO1007" s="41"/>
      <c r="PGP1007" s="41"/>
      <c r="PGQ1007" s="41"/>
      <c r="PGR1007" s="41"/>
      <c r="PGS1007" s="41"/>
      <c r="PGT1007" s="41"/>
      <c r="PGU1007" s="41"/>
      <c r="PGV1007" s="41"/>
      <c r="PGW1007" s="41"/>
      <c r="PGX1007" s="41"/>
      <c r="PGY1007" s="41"/>
      <c r="PGZ1007" s="41"/>
      <c r="PHA1007" s="41"/>
      <c r="PHB1007" s="41"/>
      <c r="PHC1007" s="41"/>
      <c r="PHD1007" s="41"/>
      <c r="PHE1007" s="41"/>
      <c r="PHF1007" s="41"/>
      <c r="PHG1007" s="41"/>
      <c r="PHH1007" s="41"/>
      <c r="PHI1007" s="41"/>
      <c r="PHJ1007" s="41"/>
      <c r="PHK1007" s="41"/>
      <c r="PHL1007" s="41"/>
      <c r="PHM1007" s="41"/>
      <c r="PHN1007" s="41"/>
      <c r="PHO1007" s="41"/>
      <c r="PHP1007" s="41"/>
      <c r="PHQ1007" s="41"/>
      <c r="PHR1007" s="41"/>
      <c r="PHS1007" s="41"/>
      <c r="PHT1007" s="41"/>
      <c r="PHU1007" s="41"/>
      <c r="PHV1007" s="41"/>
      <c r="PHW1007" s="41"/>
      <c r="PHX1007" s="41"/>
      <c r="PHY1007" s="41"/>
      <c r="PHZ1007" s="41"/>
      <c r="PIA1007" s="41"/>
      <c r="PIB1007" s="41"/>
      <c r="PIC1007" s="41"/>
      <c r="PID1007" s="41"/>
      <c r="PIE1007" s="41"/>
      <c r="PIF1007" s="41"/>
      <c r="PIG1007" s="41"/>
      <c r="PIH1007" s="41"/>
      <c r="PII1007" s="41"/>
      <c r="PIJ1007" s="41"/>
      <c r="PIK1007" s="41"/>
      <c r="PIL1007" s="41"/>
      <c r="PIM1007" s="41"/>
      <c r="PIN1007" s="41"/>
      <c r="PIO1007" s="41"/>
      <c r="PIP1007" s="41"/>
      <c r="PIQ1007" s="41"/>
      <c r="PIR1007" s="41"/>
      <c r="PIS1007" s="41"/>
      <c r="PIT1007" s="41"/>
      <c r="PIU1007" s="41"/>
      <c r="PIV1007" s="41"/>
      <c r="PIW1007" s="41"/>
      <c r="PIX1007" s="41"/>
      <c r="PIY1007" s="41"/>
      <c r="PIZ1007" s="41"/>
      <c r="PJA1007" s="41"/>
      <c r="PJB1007" s="41"/>
      <c r="PJC1007" s="41"/>
      <c r="PJD1007" s="41"/>
      <c r="PJE1007" s="41"/>
      <c r="PJF1007" s="41"/>
      <c r="PJG1007" s="41"/>
      <c r="PJH1007" s="41"/>
      <c r="PJI1007" s="41"/>
      <c r="PJJ1007" s="41"/>
      <c r="PJK1007" s="41"/>
      <c r="PJL1007" s="41"/>
      <c r="PJM1007" s="41"/>
      <c r="PJN1007" s="41"/>
      <c r="PJO1007" s="41"/>
      <c r="PJP1007" s="41"/>
      <c r="PJQ1007" s="41"/>
      <c r="PJR1007" s="41"/>
      <c r="PJS1007" s="41"/>
      <c r="PJT1007" s="41"/>
      <c r="PJU1007" s="41"/>
      <c r="PJV1007" s="41"/>
      <c r="PJW1007" s="41"/>
      <c r="PJX1007" s="41"/>
      <c r="PJY1007" s="41"/>
      <c r="PJZ1007" s="41"/>
      <c r="PKA1007" s="41"/>
      <c r="PKB1007" s="41"/>
      <c r="PKC1007" s="41"/>
      <c r="PKD1007" s="41"/>
      <c r="PKE1007" s="41"/>
      <c r="PKF1007" s="41"/>
      <c r="PKG1007" s="41"/>
      <c r="PKH1007" s="41"/>
      <c r="PKI1007" s="41"/>
      <c r="PKJ1007" s="41"/>
      <c r="PKK1007" s="41"/>
      <c r="PKL1007" s="41"/>
      <c r="PKM1007" s="41"/>
      <c r="PKN1007" s="41"/>
      <c r="PKO1007" s="41"/>
      <c r="PKP1007" s="41"/>
      <c r="PKQ1007" s="41"/>
      <c r="PKR1007" s="41"/>
      <c r="PKS1007" s="41"/>
      <c r="PKT1007" s="41"/>
      <c r="PKU1007" s="41"/>
      <c r="PKV1007" s="41"/>
      <c r="PKW1007" s="41"/>
      <c r="PKX1007" s="41"/>
      <c r="PKY1007" s="41"/>
      <c r="PKZ1007" s="41"/>
      <c r="PLA1007" s="41"/>
      <c r="PLB1007" s="41"/>
      <c r="PLC1007" s="41"/>
      <c r="PLD1007" s="41"/>
      <c r="PLE1007" s="41"/>
      <c r="PLF1007" s="41"/>
      <c r="PLG1007" s="41"/>
      <c r="PLH1007" s="41"/>
      <c r="PLI1007" s="41"/>
      <c r="PLJ1007" s="41"/>
      <c r="PLK1007" s="41"/>
      <c r="PLL1007" s="41"/>
      <c r="PLM1007" s="41"/>
      <c r="PLN1007" s="41"/>
      <c r="PLO1007" s="41"/>
      <c r="PLP1007" s="41"/>
      <c r="PLQ1007" s="41"/>
      <c r="PLR1007" s="41"/>
      <c r="PLS1007" s="41"/>
      <c r="PLT1007" s="41"/>
      <c r="PLU1007" s="41"/>
      <c r="PLV1007" s="41"/>
      <c r="PLW1007" s="41"/>
      <c r="PLX1007" s="41"/>
      <c r="PLY1007" s="41"/>
      <c r="PLZ1007" s="41"/>
      <c r="PMA1007" s="41"/>
      <c r="PMB1007" s="41"/>
      <c r="PMC1007" s="41"/>
      <c r="PMD1007" s="41"/>
      <c r="PME1007" s="41"/>
      <c r="PMF1007" s="41"/>
      <c r="PMG1007" s="41"/>
      <c r="PMH1007" s="41"/>
      <c r="PMI1007" s="41"/>
      <c r="PMJ1007" s="41"/>
      <c r="PMK1007" s="41"/>
      <c r="PML1007" s="41"/>
      <c r="PMM1007" s="41"/>
      <c r="PMN1007" s="41"/>
      <c r="PMO1007" s="41"/>
      <c r="PMP1007" s="41"/>
      <c r="PMQ1007" s="41"/>
      <c r="PMR1007" s="41"/>
      <c r="PMS1007" s="41"/>
      <c r="PMT1007" s="41"/>
      <c r="PMU1007" s="41"/>
      <c r="PMV1007" s="41"/>
      <c r="PMW1007" s="41"/>
      <c r="PMX1007" s="41"/>
      <c r="PMY1007" s="41"/>
      <c r="PMZ1007" s="41"/>
      <c r="PNA1007" s="41"/>
      <c r="PNB1007" s="41"/>
      <c r="PNC1007" s="41"/>
      <c r="PND1007" s="41"/>
      <c r="PNE1007" s="41"/>
      <c r="PNF1007" s="41"/>
      <c r="PNG1007" s="41"/>
      <c r="PNH1007" s="41"/>
      <c r="PNI1007" s="41"/>
      <c r="PNJ1007" s="41"/>
      <c r="PNK1007" s="41"/>
      <c r="PNL1007" s="41"/>
      <c r="PNM1007" s="41"/>
      <c r="PNN1007" s="41"/>
      <c r="PNO1007" s="41"/>
      <c r="PNP1007" s="41"/>
      <c r="PNQ1007" s="41"/>
      <c r="PNR1007" s="41"/>
      <c r="PNS1007" s="41"/>
      <c r="PNT1007" s="41"/>
      <c r="PNU1007" s="41"/>
      <c r="PNV1007" s="41"/>
      <c r="PNW1007" s="41"/>
      <c r="PNX1007" s="41"/>
      <c r="PNY1007" s="41"/>
      <c r="PNZ1007" s="41"/>
      <c r="POA1007" s="41"/>
      <c r="POB1007" s="41"/>
      <c r="POC1007" s="41"/>
      <c r="POD1007" s="41"/>
      <c r="POE1007" s="41"/>
      <c r="POF1007" s="41"/>
      <c r="POG1007" s="41"/>
      <c r="POH1007" s="41"/>
      <c r="POI1007" s="41"/>
      <c r="POJ1007" s="41"/>
      <c r="POK1007" s="41"/>
      <c r="POL1007" s="41"/>
      <c r="POM1007" s="41"/>
      <c r="PON1007" s="41"/>
      <c r="POO1007" s="41"/>
      <c r="POP1007" s="41"/>
      <c r="POQ1007" s="41"/>
      <c r="POR1007" s="41"/>
      <c r="POS1007" s="41"/>
      <c r="POT1007" s="41"/>
      <c r="POU1007" s="41"/>
      <c r="POV1007" s="41"/>
      <c r="POW1007" s="41"/>
      <c r="POX1007" s="41"/>
      <c r="POY1007" s="41"/>
      <c r="POZ1007" s="41"/>
      <c r="PPA1007" s="41"/>
      <c r="PPB1007" s="41"/>
      <c r="PPC1007" s="41"/>
      <c r="PPD1007" s="41"/>
      <c r="PPE1007" s="41"/>
      <c r="PPF1007" s="41"/>
      <c r="PPG1007" s="41"/>
      <c r="PPH1007" s="41"/>
      <c r="PPI1007" s="41"/>
      <c r="PPJ1007" s="41"/>
      <c r="PPK1007" s="41"/>
      <c r="PPL1007" s="41"/>
      <c r="PPM1007" s="41"/>
      <c r="PPN1007" s="41"/>
      <c r="PPO1007" s="41"/>
      <c r="PPP1007" s="41"/>
      <c r="PPQ1007" s="41"/>
      <c r="PPR1007" s="41"/>
      <c r="PPS1007" s="41"/>
      <c r="PPT1007" s="41"/>
      <c r="PPU1007" s="41"/>
      <c r="PPV1007" s="41"/>
      <c r="PPW1007" s="41"/>
      <c r="PPX1007" s="41"/>
      <c r="PPY1007" s="41"/>
      <c r="PPZ1007" s="41"/>
      <c r="PQA1007" s="41"/>
      <c r="PQB1007" s="41"/>
      <c r="PQC1007" s="41"/>
      <c r="PQD1007" s="41"/>
      <c r="PQE1007" s="41"/>
      <c r="PQF1007" s="41"/>
      <c r="PQG1007" s="41"/>
      <c r="PQH1007" s="41"/>
      <c r="PQI1007" s="41"/>
      <c r="PQJ1007" s="41"/>
      <c r="PQK1007" s="41"/>
      <c r="PQL1007" s="41"/>
      <c r="PQM1007" s="41"/>
      <c r="PQN1007" s="41"/>
      <c r="PQO1007" s="41"/>
      <c r="PQP1007" s="41"/>
      <c r="PQQ1007" s="41"/>
      <c r="PQR1007" s="41"/>
      <c r="PQS1007" s="41"/>
      <c r="PQT1007" s="41"/>
      <c r="PQU1007" s="41"/>
      <c r="PQV1007" s="41"/>
      <c r="PQW1007" s="41"/>
      <c r="PQX1007" s="41"/>
      <c r="PQY1007" s="41"/>
      <c r="PQZ1007" s="41"/>
      <c r="PRA1007" s="41"/>
      <c r="PRB1007" s="41"/>
      <c r="PRC1007" s="41"/>
      <c r="PRD1007" s="41"/>
      <c r="PRE1007" s="41"/>
      <c r="PRF1007" s="41"/>
      <c r="PRG1007" s="41"/>
      <c r="PRH1007" s="41"/>
      <c r="PRI1007" s="41"/>
      <c r="PRJ1007" s="41"/>
      <c r="PRK1007" s="41"/>
      <c r="PRL1007" s="41"/>
      <c r="PRM1007" s="41"/>
      <c r="PRN1007" s="41"/>
      <c r="PRO1007" s="41"/>
      <c r="PRP1007" s="41"/>
      <c r="PRQ1007" s="41"/>
      <c r="PRR1007" s="41"/>
      <c r="PRS1007" s="41"/>
      <c r="PRT1007" s="41"/>
      <c r="PRU1007" s="41"/>
      <c r="PRV1007" s="41"/>
      <c r="PRW1007" s="41"/>
      <c r="PRX1007" s="41"/>
      <c r="PRY1007" s="41"/>
      <c r="PRZ1007" s="41"/>
      <c r="PSA1007" s="41"/>
      <c r="PSB1007" s="41"/>
      <c r="PSC1007" s="41"/>
      <c r="PSD1007" s="41"/>
      <c r="PSE1007" s="41"/>
      <c r="PSF1007" s="41"/>
      <c r="PSG1007" s="41"/>
      <c r="PSH1007" s="41"/>
      <c r="PSI1007" s="41"/>
      <c r="PSJ1007" s="41"/>
      <c r="PSK1007" s="41"/>
      <c r="PSL1007" s="41"/>
      <c r="PSM1007" s="41"/>
      <c r="PSN1007" s="41"/>
      <c r="PSO1007" s="41"/>
      <c r="PSP1007" s="41"/>
      <c r="PSQ1007" s="41"/>
      <c r="PSR1007" s="41"/>
      <c r="PSS1007" s="41"/>
      <c r="PST1007" s="41"/>
      <c r="PSU1007" s="41"/>
      <c r="PSV1007" s="41"/>
      <c r="PSW1007" s="41"/>
      <c r="PSX1007" s="41"/>
      <c r="PSY1007" s="41"/>
      <c r="PSZ1007" s="41"/>
      <c r="PTA1007" s="41"/>
      <c r="PTB1007" s="41"/>
      <c r="PTC1007" s="41"/>
      <c r="PTD1007" s="41"/>
      <c r="PTE1007" s="41"/>
      <c r="PTF1007" s="41"/>
      <c r="PTG1007" s="41"/>
      <c r="PTH1007" s="41"/>
      <c r="PTI1007" s="41"/>
      <c r="PTJ1007" s="41"/>
      <c r="PTK1007" s="41"/>
      <c r="PTL1007" s="41"/>
      <c r="PTM1007" s="41"/>
      <c r="PTN1007" s="41"/>
      <c r="PTO1007" s="41"/>
      <c r="PTP1007" s="41"/>
      <c r="PTQ1007" s="41"/>
      <c r="PTR1007" s="41"/>
      <c r="PTS1007" s="41"/>
      <c r="PTT1007" s="41"/>
      <c r="PTU1007" s="41"/>
      <c r="PTV1007" s="41"/>
      <c r="PTW1007" s="41"/>
      <c r="PTX1007" s="41"/>
      <c r="PTY1007" s="41"/>
      <c r="PTZ1007" s="41"/>
      <c r="PUA1007" s="41"/>
      <c r="PUB1007" s="41"/>
      <c r="PUC1007" s="41"/>
      <c r="PUD1007" s="41"/>
      <c r="PUE1007" s="41"/>
      <c r="PUF1007" s="41"/>
      <c r="PUG1007" s="41"/>
      <c r="PUH1007" s="41"/>
      <c r="PUI1007" s="41"/>
      <c r="PUJ1007" s="41"/>
      <c r="PUK1007" s="41"/>
      <c r="PUL1007" s="41"/>
      <c r="PUM1007" s="41"/>
      <c r="PUN1007" s="41"/>
      <c r="PUO1007" s="41"/>
      <c r="PUP1007" s="41"/>
      <c r="PUQ1007" s="41"/>
      <c r="PUR1007" s="41"/>
      <c r="PUS1007" s="41"/>
      <c r="PUT1007" s="41"/>
      <c r="PUU1007" s="41"/>
      <c r="PUV1007" s="41"/>
      <c r="PUW1007" s="41"/>
      <c r="PUX1007" s="41"/>
      <c r="PUY1007" s="41"/>
      <c r="PUZ1007" s="41"/>
      <c r="PVA1007" s="41"/>
      <c r="PVB1007" s="41"/>
      <c r="PVC1007" s="41"/>
      <c r="PVD1007" s="41"/>
      <c r="PVE1007" s="41"/>
      <c r="PVF1007" s="41"/>
      <c r="PVG1007" s="41"/>
      <c r="PVH1007" s="41"/>
      <c r="PVI1007" s="41"/>
      <c r="PVJ1007" s="41"/>
      <c r="PVK1007" s="41"/>
      <c r="PVL1007" s="41"/>
      <c r="PVM1007" s="41"/>
      <c r="PVN1007" s="41"/>
      <c r="PVO1007" s="41"/>
      <c r="PVP1007" s="41"/>
      <c r="PVQ1007" s="41"/>
      <c r="PVR1007" s="41"/>
      <c r="PVS1007" s="41"/>
      <c r="PVT1007" s="41"/>
      <c r="PVU1007" s="41"/>
      <c r="PVV1007" s="41"/>
      <c r="PVW1007" s="41"/>
      <c r="PVX1007" s="41"/>
      <c r="PVY1007" s="41"/>
      <c r="PVZ1007" s="41"/>
      <c r="PWA1007" s="41"/>
      <c r="PWB1007" s="41"/>
      <c r="PWC1007" s="41"/>
      <c r="PWD1007" s="41"/>
      <c r="PWE1007" s="41"/>
      <c r="PWF1007" s="41"/>
      <c r="PWG1007" s="41"/>
      <c r="PWH1007" s="41"/>
      <c r="PWI1007" s="41"/>
      <c r="PWJ1007" s="41"/>
      <c r="PWK1007" s="41"/>
      <c r="PWL1007" s="41"/>
      <c r="PWM1007" s="41"/>
      <c r="PWN1007" s="41"/>
      <c r="PWO1007" s="41"/>
      <c r="PWP1007" s="41"/>
      <c r="PWQ1007" s="41"/>
      <c r="PWR1007" s="41"/>
      <c r="PWS1007" s="41"/>
      <c r="PWT1007" s="41"/>
      <c r="PWU1007" s="41"/>
      <c r="PWV1007" s="41"/>
      <c r="PWW1007" s="41"/>
      <c r="PWX1007" s="41"/>
      <c r="PWY1007" s="41"/>
      <c r="PWZ1007" s="41"/>
      <c r="PXA1007" s="41"/>
      <c r="PXB1007" s="41"/>
      <c r="PXC1007" s="41"/>
      <c r="PXD1007" s="41"/>
      <c r="PXE1007" s="41"/>
      <c r="PXF1007" s="41"/>
      <c r="PXG1007" s="41"/>
      <c r="PXH1007" s="41"/>
      <c r="PXI1007" s="41"/>
      <c r="PXJ1007" s="41"/>
      <c r="PXK1007" s="41"/>
      <c r="PXL1007" s="41"/>
      <c r="PXM1007" s="41"/>
      <c r="PXN1007" s="41"/>
      <c r="PXO1007" s="41"/>
      <c r="PXP1007" s="41"/>
      <c r="PXQ1007" s="41"/>
      <c r="PXR1007" s="41"/>
      <c r="PXS1007" s="41"/>
      <c r="PXT1007" s="41"/>
      <c r="PXU1007" s="41"/>
      <c r="PXV1007" s="41"/>
      <c r="PXW1007" s="41"/>
      <c r="PXX1007" s="41"/>
      <c r="PXY1007" s="41"/>
      <c r="PXZ1007" s="41"/>
      <c r="PYA1007" s="41"/>
      <c r="PYB1007" s="41"/>
      <c r="PYC1007" s="41"/>
      <c r="PYD1007" s="41"/>
      <c r="PYE1007" s="41"/>
      <c r="PYF1007" s="41"/>
      <c r="PYG1007" s="41"/>
      <c r="PYH1007" s="41"/>
      <c r="PYI1007" s="41"/>
      <c r="PYJ1007" s="41"/>
      <c r="PYK1007" s="41"/>
      <c r="PYL1007" s="41"/>
      <c r="PYM1007" s="41"/>
      <c r="PYN1007" s="41"/>
      <c r="PYO1007" s="41"/>
      <c r="PYP1007" s="41"/>
      <c r="PYQ1007" s="41"/>
      <c r="PYR1007" s="41"/>
      <c r="PYS1007" s="41"/>
      <c r="PYT1007" s="41"/>
      <c r="PYU1007" s="41"/>
      <c r="PYV1007" s="41"/>
      <c r="PYW1007" s="41"/>
      <c r="PYX1007" s="41"/>
      <c r="PYY1007" s="41"/>
      <c r="PYZ1007" s="41"/>
      <c r="PZA1007" s="41"/>
      <c r="PZB1007" s="41"/>
      <c r="PZC1007" s="41"/>
      <c r="PZD1007" s="41"/>
      <c r="PZE1007" s="41"/>
      <c r="PZF1007" s="41"/>
      <c r="PZG1007" s="41"/>
      <c r="PZH1007" s="41"/>
      <c r="PZI1007" s="41"/>
      <c r="PZJ1007" s="41"/>
      <c r="PZK1007" s="41"/>
      <c r="PZL1007" s="41"/>
      <c r="PZM1007" s="41"/>
      <c r="PZN1007" s="41"/>
      <c r="PZO1007" s="41"/>
      <c r="PZP1007" s="41"/>
      <c r="PZQ1007" s="41"/>
      <c r="PZR1007" s="41"/>
      <c r="PZS1007" s="41"/>
      <c r="PZT1007" s="41"/>
      <c r="PZU1007" s="41"/>
      <c r="PZV1007" s="41"/>
      <c r="PZW1007" s="41"/>
      <c r="PZX1007" s="41"/>
      <c r="PZY1007" s="41"/>
      <c r="PZZ1007" s="41"/>
      <c r="QAA1007" s="41"/>
      <c r="QAB1007" s="41"/>
      <c r="QAC1007" s="41"/>
      <c r="QAD1007" s="41"/>
      <c r="QAE1007" s="41"/>
      <c r="QAF1007" s="41"/>
      <c r="QAG1007" s="41"/>
      <c r="QAH1007" s="41"/>
      <c r="QAI1007" s="41"/>
      <c r="QAJ1007" s="41"/>
      <c r="QAK1007" s="41"/>
      <c r="QAL1007" s="41"/>
      <c r="QAM1007" s="41"/>
      <c r="QAN1007" s="41"/>
      <c r="QAO1007" s="41"/>
      <c r="QAP1007" s="41"/>
      <c r="QAQ1007" s="41"/>
      <c r="QAR1007" s="41"/>
      <c r="QAS1007" s="41"/>
      <c r="QAT1007" s="41"/>
      <c r="QAU1007" s="41"/>
      <c r="QAV1007" s="41"/>
      <c r="QAW1007" s="41"/>
      <c r="QAX1007" s="41"/>
      <c r="QAY1007" s="41"/>
      <c r="QAZ1007" s="41"/>
      <c r="QBA1007" s="41"/>
      <c r="QBB1007" s="41"/>
      <c r="QBC1007" s="41"/>
      <c r="QBD1007" s="41"/>
      <c r="QBE1007" s="41"/>
      <c r="QBF1007" s="41"/>
      <c r="QBG1007" s="41"/>
      <c r="QBH1007" s="41"/>
      <c r="QBI1007" s="41"/>
      <c r="QBJ1007" s="41"/>
      <c r="QBK1007" s="41"/>
      <c r="QBL1007" s="41"/>
      <c r="QBM1007" s="41"/>
      <c r="QBN1007" s="41"/>
      <c r="QBO1007" s="41"/>
      <c r="QBP1007" s="41"/>
      <c r="QBQ1007" s="41"/>
      <c r="QBR1007" s="41"/>
      <c r="QBS1007" s="41"/>
      <c r="QBT1007" s="41"/>
      <c r="QBU1007" s="41"/>
      <c r="QBV1007" s="41"/>
      <c r="QBW1007" s="41"/>
      <c r="QBX1007" s="41"/>
      <c r="QBY1007" s="41"/>
      <c r="QBZ1007" s="41"/>
      <c r="QCA1007" s="41"/>
      <c r="QCB1007" s="41"/>
      <c r="QCC1007" s="41"/>
      <c r="QCD1007" s="41"/>
      <c r="QCE1007" s="41"/>
      <c r="QCF1007" s="41"/>
      <c r="QCG1007" s="41"/>
      <c r="QCH1007" s="41"/>
      <c r="QCI1007" s="41"/>
      <c r="QCJ1007" s="41"/>
      <c r="QCK1007" s="41"/>
      <c r="QCL1007" s="41"/>
      <c r="QCM1007" s="41"/>
      <c r="QCN1007" s="41"/>
      <c r="QCO1007" s="41"/>
      <c r="QCP1007" s="41"/>
      <c r="QCQ1007" s="41"/>
      <c r="QCR1007" s="41"/>
      <c r="QCS1007" s="41"/>
      <c r="QCT1007" s="41"/>
      <c r="QCU1007" s="41"/>
      <c r="QCV1007" s="41"/>
      <c r="QCW1007" s="41"/>
      <c r="QCX1007" s="41"/>
      <c r="QCY1007" s="41"/>
      <c r="QCZ1007" s="41"/>
      <c r="QDA1007" s="41"/>
      <c r="QDB1007" s="41"/>
      <c r="QDC1007" s="41"/>
      <c r="QDD1007" s="41"/>
      <c r="QDE1007" s="41"/>
      <c r="QDF1007" s="41"/>
      <c r="QDG1007" s="41"/>
      <c r="QDH1007" s="41"/>
      <c r="QDI1007" s="41"/>
      <c r="QDJ1007" s="41"/>
      <c r="QDK1007" s="41"/>
      <c r="QDL1007" s="41"/>
      <c r="QDM1007" s="41"/>
      <c r="QDN1007" s="41"/>
      <c r="QDO1007" s="41"/>
      <c r="QDP1007" s="41"/>
      <c r="QDQ1007" s="41"/>
      <c r="QDR1007" s="41"/>
      <c r="QDS1007" s="41"/>
      <c r="QDT1007" s="41"/>
      <c r="QDU1007" s="41"/>
      <c r="QDV1007" s="41"/>
      <c r="QDW1007" s="41"/>
      <c r="QDX1007" s="41"/>
      <c r="QDY1007" s="41"/>
      <c r="QDZ1007" s="41"/>
      <c r="QEA1007" s="41"/>
      <c r="QEB1007" s="41"/>
      <c r="QEC1007" s="41"/>
      <c r="QED1007" s="41"/>
      <c r="QEE1007" s="41"/>
      <c r="QEF1007" s="41"/>
      <c r="QEG1007" s="41"/>
      <c r="QEH1007" s="41"/>
      <c r="QEI1007" s="41"/>
      <c r="QEJ1007" s="41"/>
      <c r="QEK1007" s="41"/>
      <c r="QEL1007" s="41"/>
      <c r="QEM1007" s="41"/>
      <c r="QEN1007" s="41"/>
      <c r="QEO1007" s="41"/>
      <c r="QEP1007" s="41"/>
      <c r="QEQ1007" s="41"/>
      <c r="QER1007" s="41"/>
      <c r="QES1007" s="41"/>
      <c r="QET1007" s="41"/>
      <c r="QEU1007" s="41"/>
      <c r="QEV1007" s="41"/>
      <c r="QEW1007" s="41"/>
      <c r="QEX1007" s="41"/>
      <c r="QEY1007" s="41"/>
      <c r="QEZ1007" s="41"/>
      <c r="QFA1007" s="41"/>
      <c r="QFB1007" s="41"/>
      <c r="QFC1007" s="41"/>
      <c r="QFD1007" s="41"/>
      <c r="QFE1007" s="41"/>
      <c r="QFF1007" s="41"/>
      <c r="QFG1007" s="41"/>
      <c r="QFH1007" s="41"/>
      <c r="QFI1007" s="41"/>
      <c r="QFJ1007" s="41"/>
      <c r="QFK1007" s="41"/>
      <c r="QFL1007" s="41"/>
      <c r="QFM1007" s="41"/>
      <c r="QFN1007" s="41"/>
      <c r="QFO1007" s="41"/>
      <c r="QFP1007" s="41"/>
      <c r="QFQ1007" s="41"/>
      <c r="QFR1007" s="41"/>
      <c r="QFS1007" s="41"/>
      <c r="QFT1007" s="41"/>
      <c r="QFU1007" s="41"/>
      <c r="QFV1007" s="41"/>
      <c r="QFW1007" s="41"/>
      <c r="QFX1007" s="41"/>
      <c r="QFY1007" s="41"/>
      <c r="QFZ1007" s="41"/>
      <c r="QGA1007" s="41"/>
      <c r="QGB1007" s="41"/>
      <c r="QGC1007" s="41"/>
      <c r="QGD1007" s="41"/>
      <c r="QGE1007" s="41"/>
      <c r="QGF1007" s="41"/>
      <c r="QGG1007" s="41"/>
      <c r="QGH1007" s="41"/>
      <c r="QGI1007" s="41"/>
      <c r="QGJ1007" s="41"/>
      <c r="QGK1007" s="41"/>
      <c r="QGL1007" s="41"/>
      <c r="QGM1007" s="41"/>
      <c r="QGN1007" s="41"/>
      <c r="QGO1007" s="41"/>
      <c r="QGP1007" s="41"/>
      <c r="QGQ1007" s="41"/>
      <c r="QGR1007" s="41"/>
      <c r="QGS1007" s="41"/>
      <c r="QGT1007" s="41"/>
      <c r="QGU1007" s="41"/>
      <c r="QGV1007" s="41"/>
      <c r="QGW1007" s="41"/>
      <c r="QGX1007" s="41"/>
      <c r="QGY1007" s="41"/>
      <c r="QGZ1007" s="41"/>
      <c r="QHA1007" s="41"/>
      <c r="QHB1007" s="41"/>
      <c r="QHC1007" s="41"/>
      <c r="QHD1007" s="41"/>
      <c r="QHE1007" s="41"/>
      <c r="QHF1007" s="41"/>
      <c r="QHG1007" s="41"/>
      <c r="QHH1007" s="41"/>
      <c r="QHI1007" s="41"/>
      <c r="QHJ1007" s="41"/>
      <c r="QHK1007" s="41"/>
      <c r="QHL1007" s="41"/>
      <c r="QHM1007" s="41"/>
      <c r="QHN1007" s="41"/>
      <c r="QHO1007" s="41"/>
      <c r="QHP1007" s="41"/>
      <c r="QHQ1007" s="41"/>
      <c r="QHR1007" s="41"/>
      <c r="QHS1007" s="41"/>
      <c r="QHT1007" s="41"/>
      <c r="QHU1007" s="41"/>
      <c r="QHV1007" s="41"/>
      <c r="QHW1007" s="41"/>
      <c r="QHX1007" s="41"/>
      <c r="QHY1007" s="41"/>
      <c r="QHZ1007" s="41"/>
      <c r="QIA1007" s="41"/>
      <c r="QIB1007" s="41"/>
      <c r="QIC1007" s="41"/>
      <c r="QID1007" s="41"/>
      <c r="QIE1007" s="41"/>
      <c r="QIF1007" s="41"/>
      <c r="QIG1007" s="41"/>
      <c r="QIH1007" s="41"/>
      <c r="QII1007" s="41"/>
      <c r="QIJ1007" s="41"/>
      <c r="QIK1007" s="41"/>
      <c r="QIL1007" s="41"/>
      <c r="QIM1007" s="41"/>
      <c r="QIN1007" s="41"/>
      <c r="QIO1007" s="41"/>
      <c r="QIP1007" s="41"/>
      <c r="QIQ1007" s="41"/>
      <c r="QIR1007" s="41"/>
      <c r="QIS1007" s="41"/>
      <c r="QIT1007" s="41"/>
      <c r="QIU1007" s="41"/>
      <c r="QIV1007" s="41"/>
      <c r="QIW1007" s="41"/>
      <c r="QIX1007" s="41"/>
      <c r="QIY1007" s="41"/>
      <c r="QIZ1007" s="41"/>
      <c r="QJA1007" s="41"/>
      <c r="QJB1007" s="41"/>
      <c r="QJC1007" s="41"/>
      <c r="QJD1007" s="41"/>
      <c r="QJE1007" s="41"/>
      <c r="QJF1007" s="41"/>
      <c r="QJG1007" s="41"/>
      <c r="QJH1007" s="41"/>
      <c r="QJI1007" s="41"/>
      <c r="QJJ1007" s="41"/>
      <c r="QJK1007" s="41"/>
      <c r="QJL1007" s="41"/>
      <c r="QJM1007" s="41"/>
      <c r="QJN1007" s="41"/>
      <c r="QJO1007" s="41"/>
      <c r="QJP1007" s="41"/>
      <c r="QJQ1007" s="41"/>
      <c r="QJR1007" s="41"/>
      <c r="QJS1007" s="41"/>
      <c r="QJT1007" s="41"/>
      <c r="QJU1007" s="41"/>
      <c r="QJV1007" s="41"/>
      <c r="QJW1007" s="41"/>
      <c r="QJX1007" s="41"/>
      <c r="QJY1007" s="41"/>
      <c r="QJZ1007" s="41"/>
      <c r="QKA1007" s="41"/>
      <c r="QKB1007" s="41"/>
      <c r="QKC1007" s="41"/>
      <c r="QKD1007" s="41"/>
      <c r="QKE1007" s="41"/>
      <c r="QKF1007" s="41"/>
      <c r="QKG1007" s="41"/>
      <c r="QKH1007" s="41"/>
      <c r="QKI1007" s="41"/>
      <c r="QKJ1007" s="41"/>
      <c r="QKK1007" s="41"/>
      <c r="QKL1007" s="41"/>
      <c r="QKM1007" s="41"/>
      <c r="QKN1007" s="41"/>
      <c r="QKO1007" s="41"/>
      <c r="QKP1007" s="41"/>
      <c r="QKQ1007" s="41"/>
      <c r="QKR1007" s="41"/>
      <c r="QKS1007" s="41"/>
      <c r="QKT1007" s="41"/>
      <c r="QKU1007" s="41"/>
      <c r="QKV1007" s="41"/>
      <c r="QKW1007" s="41"/>
      <c r="QKX1007" s="41"/>
      <c r="QKY1007" s="41"/>
      <c r="QKZ1007" s="41"/>
      <c r="QLA1007" s="41"/>
      <c r="QLB1007" s="41"/>
      <c r="QLC1007" s="41"/>
      <c r="QLD1007" s="41"/>
      <c r="QLE1007" s="41"/>
      <c r="QLF1007" s="41"/>
      <c r="QLG1007" s="41"/>
      <c r="QLH1007" s="41"/>
      <c r="QLI1007" s="41"/>
      <c r="QLJ1007" s="41"/>
      <c r="QLK1007" s="41"/>
      <c r="QLL1007" s="41"/>
      <c r="QLM1007" s="41"/>
      <c r="QLN1007" s="41"/>
      <c r="QLO1007" s="41"/>
      <c r="QLP1007" s="41"/>
      <c r="QLQ1007" s="41"/>
      <c r="QLR1007" s="41"/>
      <c r="QLS1007" s="41"/>
      <c r="QLT1007" s="41"/>
      <c r="QLU1007" s="41"/>
      <c r="QLV1007" s="41"/>
      <c r="QLW1007" s="41"/>
      <c r="QLX1007" s="41"/>
      <c r="QLY1007" s="41"/>
      <c r="QLZ1007" s="41"/>
      <c r="QMA1007" s="41"/>
      <c r="QMB1007" s="41"/>
      <c r="QMC1007" s="41"/>
      <c r="QMD1007" s="41"/>
      <c r="QME1007" s="41"/>
      <c r="QMF1007" s="41"/>
      <c r="QMG1007" s="41"/>
      <c r="QMH1007" s="41"/>
      <c r="QMI1007" s="41"/>
      <c r="QMJ1007" s="41"/>
      <c r="QMK1007" s="41"/>
      <c r="QML1007" s="41"/>
      <c r="QMM1007" s="41"/>
      <c r="QMN1007" s="41"/>
      <c r="QMO1007" s="41"/>
      <c r="QMP1007" s="41"/>
      <c r="QMQ1007" s="41"/>
      <c r="QMR1007" s="41"/>
      <c r="QMS1007" s="41"/>
      <c r="QMT1007" s="41"/>
      <c r="QMU1007" s="41"/>
      <c r="QMV1007" s="41"/>
      <c r="QMW1007" s="41"/>
      <c r="QMX1007" s="41"/>
      <c r="QMY1007" s="41"/>
      <c r="QMZ1007" s="41"/>
      <c r="QNA1007" s="41"/>
      <c r="QNB1007" s="41"/>
      <c r="QNC1007" s="41"/>
      <c r="QND1007" s="41"/>
      <c r="QNE1007" s="41"/>
      <c r="QNF1007" s="41"/>
      <c r="QNG1007" s="41"/>
      <c r="QNH1007" s="41"/>
      <c r="QNI1007" s="41"/>
      <c r="QNJ1007" s="41"/>
      <c r="QNK1007" s="41"/>
      <c r="QNL1007" s="41"/>
      <c r="QNM1007" s="41"/>
      <c r="QNN1007" s="41"/>
      <c r="QNO1007" s="41"/>
      <c r="QNP1007" s="41"/>
      <c r="QNQ1007" s="41"/>
      <c r="QNR1007" s="41"/>
      <c r="QNS1007" s="41"/>
      <c r="QNT1007" s="41"/>
      <c r="QNU1007" s="41"/>
      <c r="QNV1007" s="41"/>
      <c r="QNW1007" s="41"/>
      <c r="QNX1007" s="41"/>
      <c r="QNY1007" s="41"/>
      <c r="QNZ1007" s="41"/>
      <c r="QOA1007" s="41"/>
      <c r="QOB1007" s="41"/>
      <c r="QOC1007" s="41"/>
      <c r="QOD1007" s="41"/>
      <c r="QOE1007" s="41"/>
      <c r="QOF1007" s="41"/>
      <c r="QOG1007" s="41"/>
      <c r="QOH1007" s="41"/>
      <c r="QOI1007" s="41"/>
      <c r="QOJ1007" s="41"/>
      <c r="QOK1007" s="41"/>
      <c r="QOL1007" s="41"/>
      <c r="QOM1007" s="41"/>
      <c r="QON1007" s="41"/>
      <c r="QOO1007" s="41"/>
      <c r="QOP1007" s="41"/>
      <c r="QOQ1007" s="41"/>
      <c r="QOR1007" s="41"/>
      <c r="QOS1007" s="41"/>
      <c r="QOT1007" s="41"/>
      <c r="QOU1007" s="41"/>
      <c r="QOV1007" s="41"/>
      <c r="QOW1007" s="41"/>
      <c r="QOX1007" s="41"/>
      <c r="QOY1007" s="41"/>
      <c r="QOZ1007" s="41"/>
      <c r="QPA1007" s="41"/>
      <c r="QPB1007" s="41"/>
      <c r="QPC1007" s="41"/>
      <c r="QPD1007" s="41"/>
      <c r="QPE1007" s="41"/>
      <c r="QPF1007" s="41"/>
      <c r="QPG1007" s="41"/>
      <c r="QPH1007" s="41"/>
      <c r="QPI1007" s="41"/>
      <c r="QPJ1007" s="41"/>
      <c r="QPK1007" s="41"/>
      <c r="QPL1007" s="41"/>
      <c r="QPM1007" s="41"/>
      <c r="QPN1007" s="41"/>
      <c r="QPO1007" s="41"/>
      <c r="QPP1007" s="41"/>
      <c r="QPQ1007" s="41"/>
      <c r="QPR1007" s="41"/>
      <c r="QPS1007" s="41"/>
      <c r="QPT1007" s="41"/>
      <c r="QPU1007" s="41"/>
      <c r="QPV1007" s="41"/>
      <c r="QPW1007" s="41"/>
      <c r="QPX1007" s="41"/>
      <c r="QPY1007" s="41"/>
      <c r="QPZ1007" s="41"/>
      <c r="QQA1007" s="41"/>
      <c r="QQB1007" s="41"/>
      <c r="QQC1007" s="41"/>
      <c r="QQD1007" s="41"/>
      <c r="QQE1007" s="41"/>
      <c r="QQF1007" s="41"/>
      <c r="QQG1007" s="41"/>
      <c r="QQH1007" s="41"/>
      <c r="QQI1007" s="41"/>
      <c r="QQJ1007" s="41"/>
      <c r="QQK1007" s="41"/>
      <c r="QQL1007" s="41"/>
      <c r="QQM1007" s="41"/>
      <c r="QQN1007" s="41"/>
      <c r="QQO1007" s="41"/>
      <c r="QQP1007" s="41"/>
      <c r="QQQ1007" s="41"/>
      <c r="QQR1007" s="41"/>
      <c r="QQS1007" s="41"/>
      <c r="QQT1007" s="41"/>
      <c r="QQU1007" s="41"/>
      <c r="QQV1007" s="41"/>
      <c r="QQW1007" s="41"/>
      <c r="QQX1007" s="41"/>
      <c r="QQY1007" s="41"/>
      <c r="QQZ1007" s="41"/>
      <c r="QRA1007" s="41"/>
      <c r="QRB1007" s="41"/>
      <c r="QRC1007" s="41"/>
      <c r="QRD1007" s="41"/>
      <c r="QRE1007" s="41"/>
      <c r="QRF1007" s="41"/>
      <c r="QRG1007" s="41"/>
      <c r="QRH1007" s="41"/>
      <c r="QRI1007" s="41"/>
      <c r="QRJ1007" s="41"/>
      <c r="QRK1007" s="41"/>
      <c r="QRL1007" s="41"/>
      <c r="QRM1007" s="41"/>
      <c r="QRN1007" s="41"/>
      <c r="QRO1007" s="41"/>
      <c r="QRP1007" s="41"/>
      <c r="QRQ1007" s="41"/>
      <c r="QRR1007" s="41"/>
      <c r="QRS1007" s="41"/>
      <c r="QRT1007" s="41"/>
      <c r="QRU1007" s="41"/>
      <c r="QRV1007" s="41"/>
      <c r="QRW1007" s="41"/>
      <c r="QRX1007" s="41"/>
      <c r="QRY1007" s="41"/>
      <c r="QRZ1007" s="41"/>
      <c r="QSA1007" s="41"/>
      <c r="QSB1007" s="41"/>
      <c r="QSC1007" s="41"/>
      <c r="QSD1007" s="41"/>
      <c r="QSE1007" s="41"/>
      <c r="QSF1007" s="41"/>
      <c r="QSG1007" s="41"/>
      <c r="QSH1007" s="41"/>
      <c r="QSI1007" s="41"/>
      <c r="QSJ1007" s="41"/>
      <c r="QSK1007" s="41"/>
      <c r="QSL1007" s="41"/>
      <c r="QSM1007" s="41"/>
      <c r="QSN1007" s="41"/>
      <c r="QSO1007" s="41"/>
      <c r="QSP1007" s="41"/>
      <c r="QSQ1007" s="41"/>
      <c r="QSR1007" s="41"/>
      <c r="QSS1007" s="41"/>
      <c r="QST1007" s="41"/>
      <c r="QSU1007" s="41"/>
      <c r="QSV1007" s="41"/>
      <c r="QSW1007" s="41"/>
      <c r="QSX1007" s="41"/>
      <c r="QSY1007" s="41"/>
      <c r="QSZ1007" s="41"/>
      <c r="QTA1007" s="41"/>
      <c r="QTB1007" s="41"/>
      <c r="QTC1007" s="41"/>
      <c r="QTD1007" s="41"/>
      <c r="QTE1007" s="41"/>
      <c r="QTF1007" s="41"/>
      <c r="QTG1007" s="41"/>
      <c r="QTH1007" s="41"/>
      <c r="QTI1007" s="41"/>
      <c r="QTJ1007" s="41"/>
      <c r="QTK1007" s="41"/>
      <c r="QTL1007" s="41"/>
      <c r="QTM1007" s="41"/>
      <c r="QTN1007" s="41"/>
      <c r="QTO1007" s="41"/>
      <c r="QTP1007" s="41"/>
      <c r="QTQ1007" s="41"/>
      <c r="QTR1007" s="41"/>
      <c r="QTS1007" s="41"/>
      <c r="QTT1007" s="41"/>
      <c r="QTU1007" s="41"/>
      <c r="QTV1007" s="41"/>
      <c r="QTW1007" s="41"/>
      <c r="QTX1007" s="41"/>
      <c r="QTY1007" s="41"/>
      <c r="QTZ1007" s="41"/>
      <c r="QUA1007" s="41"/>
      <c r="QUB1007" s="41"/>
      <c r="QUC1007" s="41"/>
      <c r="QUD1007" s="41"/>
      <c r="QUE1007" s="41"/>
      <c r="QUF1007" s="41"/>
      <c r="QUG1007" s="41"/>
      <c r="QUH1007" s="41"/>
      <c r="QUI1007" s="41"/>
      <c r="QUJ1007" s="41"/>
      <c r="QUK1007" s="41"/>
      <c r="QUL1007" s="41"/>
      <c r="QUM1007" s="41"/>
      <c r="QUN1007" s="41"/>
      <c r="QUO1007" s="41"/>
      <c r="QUP1007" s="41"/>
      <c r="QUQ1007" s="41"/>
      <c r="QUR1007" s="41"/>
      <c r="QUS1007" s="41"/>
      <c r="QUT1007" s="41"/>
      <c r="QUU1007" s="41"/>
      <c r="QUV1007" s="41"/>
      <c r="QUW1007" s="41"/>
      <c r="QUX1007" s="41"/>
      <c r="QUY1007" s="41"/>
      <c r="QUZ1007" s="41"/>
      <c r="QVA1007" s="41"/>
      <c r="QVB1007" s="41"/>
      <c r="QVC1007" s="41"/>
      <c r="QVD1007" s="41"/>
      <c r="QVE1007" s="41"/>
      <c r="QVF1007" s="41"/>
      <c r="QVG1007" s="41"/>
      <c r="QVH1007" s="41"/>
      <c r="QVI1007" s="41"/>
      <c r="QVJ1007" s="41"/>
      <c r="QVK1007" s="41"/>
      <c r="QVL1007" s="41"/>
      <c r="QVM1007" s="41"/>
      <c r="QVN1007" s="41"/>
      <c r="QVO1007" s="41"/>
      <c r="QVP1007" s="41"/>
      <c r="QVQ1007" s="41"/>
      <c r="QVR1007" s="41"/>
      <c r="QVS1007" s="41"/>
      <c r="QVT1007" s="41"/>
      <c r="QVU1007" s="41"/>
      <c r="QVV1007" s="41"/>
      <c r="QVW1007" s="41"/>
      <c r="QVX1007" s="41"/>
      <c r="QVY1007" s="41"/>
      <c r="QVZ1007" s="41"/>
      <c r="QWA1007" s="41"/>
      <c r="QWB1007" s="41"/>
      <c r="QWC1007" s="41"/>
      <c r="QWD1007" s="41"/>
      <c r="QWE1007" s="41"/>
      <c r="QWF1007" s="41"/>
      <c r="QWG1007" s="41"/>
      <c r="QWH1007" s="41"/>
      <c r="QWI1007" s="41"/>
      <c r="QWJ1007" s="41"/>
      <c r="QWK1007" s="41"/>
      <c r="QWL1007" s="41"/>
      <c r="QWM1007" s="41"/>
      <c r="QWN1007" s="41"/>
      <c r="QWO1007" s="41"/>
      <c r="QWP1007" s="41"/>
      <c r="QWQ1007" s="41"/>
      <c r="QWR1007" s="41"/>
      <c r="QWS1007" s="41"/>
      <c r="QWT1007" s="41"/>
      <c r="QWU1007" s="41"/>
      <c r="QWV1007" s="41"/>
      <c r="QWW1007" s="41"/>
      <c r="QWX1007" s="41"/>
      <c r="QWY1007" s="41"/>
      <c r="QWZ1007" s="41"/>
      <c r="QXA1007" s="41"/>
      <c r="QXB1007" s="41"/>
      <c r="QXC1007" s="41"/>
      <c r="QXD1007" s="41"/>
      <c r="QXE1007" s="41"/>
      <c r="QXF1007" s="41"/>
      <c r="QXG1007" s="41"/>
      <c r="QXH1007" s="41"/>
      <c r="QXI1007" s="41"/>
      <c r="QXJ1007" s="41"/>
      <c r="QXK1007" s="41"/>
      <c r="QXL1007" s="41"/>
      <c r="QXM1007" s="41"/>
      <c r="QXN1007" s="41"/>
      <c r="QXO1007" s="41"/>
      <c r="QXP1007" s="41"/>
      <c r="QXQ1007" s="41"/>
      <c r="QXR1007" s="41"/>
      <c r="QXS1007" s="41"/>
      <c r="QXT1007" s="41"/>
      <c r="QXU1007" s="41"/>
      <c r="QXV1007" s="41"/>
      <c r="QXW1007" s="41"/>
      <c r="QXX1007" s="41"/>
      <c r="QXY1007" s="41"/>
      <c r="QXZ1007" s="41"/>
      <c r="QYA1007" s="41"/>
      <c r="QYB1007" s="41"/>
      <c r="QYC1007" s="41"/>
      <c r="QYD1007" s="41"/>
      <c r="QYE1007" s="41"/>
      <c r="QYF1007" s="41"/>
      <c r="QYG1007" s="41"/>
      <c r="QYH1007" s="41"/>
      <c r="QYI1007" s="41"/>
      <c r="QYJ1007" s="41"/>
      <c r="QYK1007" s="41"/>
      <c r="QYL1007" s="41"/>
      <c r="QYM1007" s="41"/>
      <c r="QYN1007" s="41"/>
      <c r="QYO1007" s="41"/>
      <c r="QYP1007" s="41"/>
      <c r="QYQ1007" s="41"/>
      <c r="QYR1007" s="41"/>
      <c r="QYS1007" s="41"/>
      <c r="QYT1007" s="41"/>
      <c r="QYU1007" s="41"/>
      <c r="QYV1007" s="41"/>
      <c r="QYW1007" s="41"/>
      <c r="QYX1007" s="41"/>
      <c r="QYY1007" s="41"/>
      <c r="QYZ1007" s="41"/>
      <c r="QZA1007" s="41"/>
      <c r="QZB1007" s="41"/>
      <c r="QZC1007" s="41"/>
      <c r="QZD1007" s="41"/>
      <c r="QZE1007" s="41"/>
      <c r="QZF1007" s="41"/>
      <c r="QZG1007" s="41"/>
      <c r="QZH1007" s="41"/>
      <c r="QZI1007" s="41"/>
      <c r="QZJ1007" s="41"/>
      <c r="QZK1007" s="41"/>
      <c r="QZL1007" s="41"/>
      <c r="QZM1007" s="41"/>
      <c r="QZN1007" s="41"/>
      <c r="QZO1007" s="41"/>
      <c r="QZP1007" s="41"/>
      <c r="QZQ1007" s="41"/>
      <c r="QZR1007" s="41"/>
      <c r="QZS1007" s="41"/>
      <c r="QZT1007" s="41"/>
      <c r="QZU1007" s="41"/>
      <c r="QZV1007" s="41"/>
      <c r="QZW1007" s="41"/>
      <c r="QZX1007" s="41"/>
      <c r="QZY1007" s="41"/>
      <c r="QZZ1007" s="41"/>
      <c r="RAA1007" s="41"/>
      <c r="RAB1007" s="41"/>
      <c r="RAC1007" s="41"/>
      <c r="RAD1007" s="41"/>
      <c r="RAE1007" s="41"/>
      <c r="RAF1007" s="41"/>
      <c r="RAG1007" s="41"/>
      <c r="RAH1007" s="41"/>
      <c r="RAI1007" s="41"/>
      <c r="RAJ1007" s="41"/>
      <c r="RAK1007" s="41"/>
      <c r="RAL1007" s="41"/>
      <c r="RAM1007" s="41"/>
      <c r="RAN1007" s="41"/>
      <c r="RAO1007" s="41"/>
      <c r="RAP1007" s="41"/>
      <c r="RAQ1007" s="41"/>
      <c r="RAR1007" s="41"/>
      <c r="RAS1007" s="41"/>
      <c r="RAT1007" s="41"/>
      <c r="RAU1007" s="41"/>
      <c r="RAV1007" s="41"/>
      <c r="RAW1007" s="41"/>
      <c r="RAX1007" s="41"/>
      <c r="RAY1007" s="41"/>
      <c r="RAZ1007" s="41"/>
      <c r="RBA1007" s="41"/>
      <c r="RBB1007" s="41"/>
      <c r="RBC1007" s="41"/>
      <c r="RBD1007" s="41"/>
      <c r="RBE1007" s="41"/>
      <c r="RBF1007" s="41"/>
      <c r="RBG1007" s="41"/>
      <c r="RBH1007" s="41"/>
      <c r="RBI1007" s="41"/>
      <c r="RBJ1007" s="41"/>
      <c r="RBK1007" s="41"/>
      <c r="RBL1007" s="41"/>
      <c r="RBM1007" s="41"/>
      <c r="RBN1007" s="41"/>
      <c r="RBO1007" s="41"/>
      <c r="RBP1007" s="41"/>
      <c r="RBQ1007" s="41"/>
      <c r="RBR1007" s="41"/>
      <c r="RBS1007" s="41"/>
      <c r="RBT1007" s="41"/>
      <c r="RBU1007" s="41"/>
      <c r="RBV1007" s="41"/>
      <c r="RBW1007" s="41"/>
      <c r="RBX1007" s="41"/>
      <c r="RBY1007" s="41"/>
      <c r="RBZ1007" s="41"/>
      <c r="RCA1007" s="41"/>
      <c r="RCB1007" s="41"/>
      <c r="RCC1007" s="41"/>
      <c r="RCD1007" s="41"/>
      <c r="RCE1007" s="41"/>
      <c r="RCF1007" s="41"/>
      <c r="RCG1007" s="41"/>
      <c r="RCH1007" s="41"/>
      <c r="RCI1007" s="41"/>
      <c r="RCJ1007" s="41"/>
      <c r="RCK1007" s="41"/>
      <c r="RCL1007" s="41"/>
      <c r="RCM1007" s="41"/>
      <c r="RCN1007" s="41"/>
      <c r="RCO1007" s="41"/>
      <c r="RCP1007" s="41"/>
      <c r="RCQ1007" s="41"/>
      <c r="RCR1007" s="41"/>
      <c r="RCS1007" s="41"/>
      <c r="RCT1007" s="41"/>
      <c r="RCU1007" s="41"/>
      <c r="RCV1007" s="41"/>
      <c r="RCW1007" s="41"/>
      <c r="RCX1007" s="41"/>
      <c r="RCY1007" s="41"/>
      <c r="RCZ1007" s="41"/>
      <c r="RDA1007" s="41"/>
      <c r="RDB1007" s="41"/>
      <c r="RDC1007" s="41"/>
      <c r="RDD1007" s="41"/>
      <c r="RDE1007" s="41"/>
      <c r="RDF1007" s="41"/>
      <c r="RDG1007" s="41"/>
      <c r="RDH1007" s="41"/>
      <c r="RDI1007" s="41"/>
      <c r="RDJ1007" s="41"/>
      <c r="RDK1007" s="41"/>
      <c r="RDL1007" s="41"/>
      <c r="RDM1007" s="41"/>
      <c r="RDN1007" s="41"/>
      <c r="RDO1007" s="41"/>
      <c r="RDP1007" s="41"/>
      <c r="RDQ1007" s="41"/>
      <c r="RDR1007" s="41"/>
      <c r="RDS1007" s="41"/>
      <c r="RDT1007" s="41"/>
      <c r="RDU1007" s="41"/>
      <c r="RDV1007" s="41"/>
      <c r="RDW1007" s="41"/>
      <c r="RDX1007" s="41"/>
      <c r="RDY1007" s="41"/>
      <c r="RDZ1007" s="41"/>
      <c r="REA1007" s="41"/>
      <c r="REB1007" s="41"/>
      <c r="REC1007" s="41"/>
      <c r="RED1007" s="41"/>
      <c r="REE1007" s="41"/>
      <c r="REF1007" s="41"/>
      <c r="REG1007" s="41"/>
      <c r="REH1007" s="41"/>
      <c r="REI1007" s="41"/>
      <c r="REJ1007" s="41"/>
      <c r="REK1007" s="41"/>
      <c r="REL1007" s="41"/>
      <c r="REM1007" s="41"/>
      <c r="REN1007" s="41"/>
      <c r="REO1007" s="41"/>
      <c r="REP1007" s="41"/>
      <c r="REQ1007" s="41"/>
      <c r="RER1007" s="41"/>
      <c r="RES1007" s="41"/>
      <c r="RET1007" s="41"/>
      <c r="REU1007" s="41"/>
      <c r="REV1007" s="41"/>
      <c r="REW1007" s="41"/>
      <c r="REX1007" s="41"/>
      <c r="REY1007" s="41"/>
      <c r="REZ1007" s="41"/>
      <c r="RFA1007" s="41"/>
      <c r="RFB1007" s="41"/>
      <c r="RFC1007" s="41"/>
      <c r="RFD1007" s="41"/>
      <c r="RFE1007" s="41"/>
      <c r="RFF1007" s="41"/>
      <c r="RFG1007" s="41"/>
      <c r="RFH1007" s="41"/>
      <c r="RFI1007" s="41"/>
      <c r="RFJ1007" s="41"/>
      <c r="RFK1007" s="41"/>
      <c r="RFL1007" s="41"/>
      <c r="RFM1007" s="41"/>
      <c r="RFN1007" s="41"/>
      <c r="RFO1007" s="41"/>
      <c r="RFP1007" s="41"/>
      <c r="RFQ1007" s="41"/>
      <c r="RFR1007" s="41"/>
      <c r="RFS1007" s="41"/>
      <c r="RFT1007" s="41"/>
      <c r="RFU1007" s="41"/>
      <c r="RFV1007" s="41"/>
      <c r="RFW1007" s="41"/>
      <c r="RFX1007" s="41"/>
      <c r="RFY1007" s="41"/>
      <c r="RFZ1007" s="41"/>
      <c r="RGA1007" s="41"/>
      <c r="RGB1007" s="41"/>
      <c r="RGC1007" s="41"/>
      <c r="RGD1007" s="41"/>
      <c r="RGE1007" s="41"/>
      <c r="RGF1007" s="41"/>
      <c r="RGG1007" s="41"/>
      <c r="RGH1007" s="41"/>
      <c r="RGI1007" s="41"/>
      <c r="RGJ1007" s="41"/>
      <c r="RGK1007" s="41"/>
      <c r="RGL1007" s="41"/>
      <c r="RGM1007" s="41"/>
      <c r="RGN1007" s="41"/>
      <c r="RGO1007" s="41"/>
      <c r="RGP1007" s="41"/>
      <c r="RGQ1007" s="41"/>
      <c r="RGR1007" s="41"/>
      <c r="RGS1007" s="41"/>
      <c r="RGT1007" s="41"/>
      <c r="RGU1007" s="41"/>
      <c r="RGV1007" s="41"/>
      <c r="RGW1007" s="41"/>
      <c r="RGX1007" s="41"/>
      <c r="RGY1007" s="41"/>
      <c r="RGZ1007" s="41"/>
      <c r="RHA1007" s="41"/>
      <c r="RHB1007" s="41"/>
      <c r="RHC1007" s="41"/>
      <c r="RHD1007" s="41"/>
      <c r="RHE1007" s="41"/>
      <c r="RHF1007" s="41"/>
      <c r="RHG1007" s="41"/>
      <c r="RHH1007" s="41"/>
      <c r="RHI1007" s="41"/>
      <c r="RHJ1007" s="41"/>
      <c r="RHK1007" s="41"/>
      <c r="RHL1007" s="41"/>
      <c r="RHM1007" s="41"/>
      <c r="RHN1007" s="41"/>
      <c r="RHO1007" s="41"/>
      <c r="RHP1007" s="41"/>
      <c r="RHQ1007" s="41"/>
      <c r="RHR1007" s="41"/>
      <c r="RHS1007" s="41"/>
      <c r="RHT1007" s="41"/>
      <c r="RHU1007" s="41"/>
      <c r="RHV1007" s="41"/>
      <c r="RHW1007" s="41"/>
      <c r="RHX1007" s="41"/>
      <c r="RHY1007" s="41"/>
      <c r="RHZ1007" s="41"/>
      <c r="RIA1007" s="41"/>
      <c r="RIB1007" s="41"/>
      <c r="RIC1007" s="41"/>
      <c r="RID1007" s="41"/>
      <c r="RIE1007" s="41"/>
      <c r="RIF1007" s="41"/>
      <c r="RIG1007" s="41"/>
      <c r="RIH1007" s="41"/>
      <c r="RII1007" s="41"/>
      <c r="RIJ1007" s="41"/>
      <c r="RIK1007" s="41"/>
      <c r="RIL1007" s="41"/>
      <c r="RIM1007" s="41"/>
      <c r="RIN1007" s="41"/>
      <c r="RIO1007" s="41"/>
      <c r="RIP1007" s="41"/>
      <c r="RIQ1007" s="41"/>
      <c r="RIR1007" s="41"/>
      <c r="RIS1007" s="41"/>
      <c r="RIT1007" s="41"/>
      <c r="RIU1007" s="41"/>
      <c r="RIV1007" s="41"/>
      <c r="RIW1007" s="41"/>
      <c r="RIX1007" s="41"/>
      <c r="RIY1007" s="41"/>
      <c r="RIZ1007" s="41"/>
      <c r="RJA1007" s="41"/>
      <c r="RJB1007" s="41"/>
      <c r="RJC1007" s="41"/>
      <c r="RJD1007" s="41"/>
      <c r="RJE1007" s="41"/>
      <c r="RJF1007" s="41"/>
      <c r="RJG1007" s="41"/>
      <c r="RJH1007" s="41"/>
      <c r="RJI1007" s="41"/>
      <c r="RJJ1007" s="41"/>
      <c r="RJK1007" s="41"/>
      <c r="RJL1007" s="41"/>
      <c r="RJM1007" s="41"/>
      <c r="RJN1007" s="41"/>
      <c r="RJO1007" s="41"/>
      <c r="RJP1007" s="41"/>
      <c r="RJQ1007" s="41"/>
      <c r="RJR1007" s="41"/>
      <c r="RJS1007" s="41"/>
      <c r="RJT1007" s="41"/>
      <c r="RJU1007" s="41"/>
      <c r="RJV1007" s="41"/>
      <c r="RJW1007" s="41"/>
      <c r="RJX1007" s="41"/>
      <c r="RJY1007" s="41"/>
      <c r="RJZ1007" s="41"/>
      <c r="RKA1007" s="41"/>
      <c r="RKB1007" s="41"/>
      <c r="RKC1007" s="41"/>
      <c r="RKD1007" s="41"/>
      <c r="RKE1007" s="41"/>
      <c r="RKF1007" s="41"/>
      <c r="RKG1007" s="41"/>
      <c r="RKH1007" s="41"/>
      <c r="RKI1007" s="41"/>
      <c r="RKJ1007" s="41"/>
      <c r="RKK1007" s="41"/>
      <c r="RKL1007" s="41"/>
      <c r="RKM1007" s="41"/>
      <c r="RKN1007" s="41"/>
      <c r="RKO1007" s="41"/>
      <c r="RKP1007" s="41"/>
      <c r="RKQ1007" s="41"/>
      <c r="RKR1007" s="41"/>
      <c r="RKS1007" s="41"/>
      <c r="RKT1007" s="41"/>
      <c r="RKU1007" s="41"/>
      <c r="RKV1007" s="41"/>
      <c r="RKW1007" s="41"/>
      <c r="RKX1007" s="41"/>
      <c r="RKY1007" s="41"/>
      <c r="RKZ1007" s="41"/>
      <c r="RLA1007" s="41"/>
      <c r="RLB1007" s="41"/>
      <c r="RLC1007" s="41"/>
      <c r="RLD1007" s="41"/>
      <c r="RLE1007" s="41"/>
      <c r="RLF1007" s="41"/>
      <c r="RLG1007" s="41"/>
      <c r="RLH1007" s="41"/>
      <c r="RLI1007" s="41"/>
      <c r="RLJ1007" s="41"/>
      <c r="RLK1007" s="41"/>
      <c r="RLL1007" s="41"/>
      <c r="RLM1007" s="41"/>
      <c r="RLN1007" s="41"/>
      <c r="RLO1007" s="41"/>
      <c r="RLP1007" s="41"/>
      <c r="RLQ1007" s="41"/>
      <c r="RLR1007" s="41"/>
      <c r="RLS1007" s="41"/>
      <c r="RLT1007" s="41"/>
      <c r="RLU1007" s="41"/>
      <c r="RLV1007" s="41"/>
      <c r="RLW1007" s="41"/>
      <c r="RLX1007" s="41"/>
      <c r="RLY1007" s="41"/>
      <c r="RLZ1007" s="41"/>
      <c r="RMA1007" s="41"/>
      <c r="RMB1007" s="41"/>
      <c r="RMC1007" s="41"/>
      <c r="RMD1007" s="41"/>
      <c r="RME1007" s="41"/>
      <c r="RMF1007" s="41"/>
      <c r="RMG1007" s="41"/>
      <c r="RMH1007" s="41"/>
      <c r="RMI1007" s="41"/>
      <c r="RMJ1007" s="41"/>
      <c r="RMK1007" s="41"/>
      <c r="RML1007" s="41"/>
      <c r="RMM1007" s="41"/>
      <c r="RMN1007" s="41"/>
      <c r="RMO1007" s="41"/>
      <c r="RMP1007" s="41"/>
      <c r="RMQ1007" s="41"/>
      <c r="RMR1007" s="41"/>
      <c r="RMS1007" s="41"/>
      <c r="RMT1007" s="41"/>
      <c r="RMU1007" s="41"/>
      <c r="RMV1007" s="41"/>
      <c r="RMW1007" s="41"/>
      <c r="RMX1007" s="41"/>
      <c r="RMY1007" s="41"/>
      <c r="RMZ1007" s="41"/>
      <c r="RNA1007" s="41"/>
      <c r="RNB1007" s="41"/>
      <c r="RNC1007" s="41"/>
      <c r="RND1007" s="41"/>
      <c r="RNE1007" s="41"/>
      <c r="RNF1007" s="41"/>
      <c r="RNG1007" s="41"/>
      <c r="RNH1007" s="41"/>
      <c r="RNI1007" s="41"/>
      <c r="RNJ1007" s="41"/>
      <c r="RNK1007" s="41"/>
      <c r="RNL1007" s="41"/>
      <c r="RNM1007" s="41"/>
      <c r="RNN1007" s="41"/>
      <c r="RNO1007" s="41"/>
      <c r="RNP1007" s="41"/>
      <c r="RNQ1007" s="41"/>
      <c r="RNR1007" s="41"/>
      <c r="RNS1007" s="41"/>
      <c r="RNT1007" s="41"/>
      <c r="RNU1007" s="41"/>
      <c r="RNV1007" s="41"/>
      <c r="RNW1007" s="41"/>
      <c r="RNX1007" s="41"/>
      <c r="RNY1007" s="41"/>
      <c r="RNZ1007" s="41"/>
      <c r="ROA1007" s="41"/>
      <c r="ROB1007" s="41"/>
      <c r="ROC1007" s="41"/>
      <c r="ROD1007" s="41"/>
      <c r="ROE1007" s="41"/>
      <c r="ROF1007" s="41"/>
      <c r="ROG1007" s="41"/>
      <c r="ROH1007" s="41"/>
      <c r="ROI1007" s="41"/>
      <c r="ROJ1007" s="41"/>
      <c r="ROK1007" s="41"/>
      <c r="ROL1007" s="41"/>
      <c r="ROM1007" s="41"/>
      <c r="RON1007" s="41"/>
      <c r="ROO1007" s="41"/>
      <c r="ROP1007" s="41"/>
      <c r="ROQ1007" s="41"/>
      <c r="ROR1007" s="41"/>
      <c r="ROS1007" s="41"/>
      <c r="ROT1007" s="41"/>
      <c r="ROU1007" s="41"/>
      <c r="ROV1007" s="41"/>
      <c r="ROW1007" s="41"/>
      <c r="ROX1007" s="41"/>
      <c r="ROY1007" s="41"/>
      <c r="ROZ1007" s="41"/>
      <c r="RPA1007" s="41"/>
      <c r="RPB1007" s="41"/>
      <c r="RPC1007" s="41"/>
      <c r="RPD1007" s="41"/>
      <c r="RPE1007" s="41"/>
      <c r="RPF1007" s="41"/>
      <c r="RPG1007" s="41"/>
      <c r="RPH1007" s="41"/>
      <c r="RPI1007" s="41"/>
      <c r="RPJ1007" s="41"/>
      <c r="RPK1007" s="41"/>
      <c r="RPL1007" s="41"/>
      <c r="RPM1007" s="41"/>
      <c r="RPN1007" s="41"/>
      <c r="RPO1007" s="41"/>
      <c r="RPP1007" s="41"/>
      <c r="RPQ1007" s="41"/>
      <c r="RPR1007" s="41"/>
      <c r="RPS1007" s="41"/>
      <c r="RPT1007" s="41"/>
      <c r="RPU1007" s="41"/>
      <c r="RPV1007" s="41"/>
      <c r="RPW1007" s="41"/>
      <c r="RPX1007" s="41"/>
      <c r="RPY1007" s="41"/>
      <c r="RPZ1007" s="41"/>
      <c r="RQA1007" s="41"/>
      <c r="RQB1007" s="41"/>
      <c r="RQC1007" s="41"/>
      <c r="RQD1007" s="41"/>
      <c r="RQE1007" s="41"/>
      <c r="RQF1007" s="41"/>
      <c r="RQG1007" s="41"/>
      <c r="RQH1007" s="41"/>
      <c r="RQI1007" s="41"/>
      <c r="RQJ1007" s="41"/>
      <c r="RQK1007" s="41"/>
      <c r="RQL1007" s="41"/>
      <c r="RQM1007" s="41"/>
      <c r="RQN1007" s="41"/>
      <c r="RQO1007" s="41"/>
      <c r="RQP1007" s="41"/>
      <c r="RQQ1007" s="41"/>
      <c r="RQR1007" s="41"/>
      <c r="RQS1007" s="41"/>
      <c r="RQT1007" s="41"/>
      <c r="RQU1007" s="41"/>
      <c r="RQV1007" s="41"/>
      <c r="RQW1007" s="41"/>
      <c r="RQX1007" s="41"/>
      <c r="RQY1007" s="41"/>
      <c r="RQZ1007" s="41"/>
      <c r="RRA1007" s="41"/>
      <c r="RRB1007" s="41"/>
      <c r="RRC1007" s="41"/>
      <c r="RRD1007" s="41"/>
      <c r="RRE1007" s="41"/>
      <c r="RRF1007" s="41"/>
      <c r="RRG1007" s="41"/>
      <c r="RRH1007" s="41"/>
      <c r="RRI1007" s="41"/>
      <c r="RRJ1007" s="41"/>
      <c r="RRK1007" s="41"/>
      <c r="RRL1007" s="41"/>
      <c r="RRM1007" s="41"/>
      <c r="RRN1007" s="41"/>
      <c r="RRO1007" s="41"/>
      <c r="RRP1007" s="41"/>
      <c r="RRQ1007" s="41"/>
      <c r="RRR1007" s="41"/>
      <c r="RRS1007" s="41"/>
      <c r="RRT1007" s="41"/>
      <c r="RRU1007" s="41"/>
      <c r="RRV1007" s="41"/>
      <c r="RRW1007" s="41"/>
      <c r="RRX1007" s="41"/>
      <c r="RRY1007" s="41"/>
      <c r="RRZ1007" s="41"/>
      <c r="RSA1007" s="41"/>
      <c r="RSB1007" s="41"/>
      <c r="RSC1007" s="41"/>
      <c r="RSD1007" s="41"/>
      <c r="RSE1007" s="41"/>
      <c r="RSF1007" s="41"/>
      <c r="RSG1007" s="41"/>
      <c r="RSH1007" s="41"/>
      <c r="RSI1007" s="41"/>
      <c r="RSJ1007" s="41"/>
      <c r="RSK1007" s="41"/>
      <c r="RSL1007" s="41"/>
      <c r="RSM1007" s="41"/>
      <c r="RSN1007" s="41"/>
      <c r="RSO1007" s="41"/>
      <c r="RSP1007" s="41"/>
      <c r="RSQ1007" s="41"/>
      <c r="RSR1007" s="41"/>
      <c r="RSS1007" s="41"/>
      <c r="RST1007" s="41"/>
      <c r="RSU1007" s="41"/>
      <c r="RSV1007" s="41"/>
      <c r="RSW1007" s="41"/>
      <c r="RSX1007" s="41"/>
      <c r="RSY1007" s="41"/>
      <c r="RSZ1007" s="41"/>
      <c r="RTA1007" s="41"/>
      <c r="RTB1007" s="41"/>
      <c r="RTC1007" s="41"/>
      <c r="RTD1007" s="41"/>
      <c r="RTE1007" s="41"/>
      <c r="RTF1007" s="41"/>
      <c r="RTG1007" s="41"/>
      <c r="RTH1007" s="41"/>
      <c r="RTI1007" s="41"/>
      <c r="RTJ1007" s="41"/>
      <c r="RTK1007" s="41"/>
      <c r="RTL1007" s="41"/>
      <c r="RTM1007" s="41"/>
      <c r="RTN1007" s="41"/>
      <c r="RTO1007" s="41"/>
      <c r="RTP1007" s="41"/>
      <c r="RTQ1007" s="41"/>
      <c r="RTR1007" s="41"/>
      <c r="RTS1007" s="41"/>
      <c r="RTT1007" s="41"/>
      <c r="RTU1007" s="41"/>
      <c r="RTV1007" s="41"/>
      <c r="RTW1007" s="41"/>
      <c r="RTX1007" s="41"/>
      <c r="RTY1007" s="41"/>
      <c r="RTZ1007" s="41"/>
      <c r="RUA1007" s="41"/>
      <c r="RUB1007" s="41"/>
      <c r="RUC1007" s="41"/>
      <c r="RUD1007" s="41"/>
      <c r="RUE1007" s="41"/>
      <c r="RUF1007" s="41"/>
      <c r="RUG1007" s="41"/>
      <c r="RUH1007" s="41"/>
      <c r="RUI1007" s="41"/>
      <c r="RUJ1007" s="41"/>
      <c r="RUK1007" s="41"/>
      <c r="RUL1007" s="41"/>
      <c r="RUM1007" s="41"/>
      <c r="RUN1007" s="41"/>
      <c r="RUO1007" s="41"/>
      <c r="RUP1007" s="41"/>
      <c r="RUQ1007" s="41"/>
      <c r="RUR1007" s="41"/>
      <c r="RUS1007" s="41"/>
      <c r="RUT1007" s="41"/>
      <c r="RUU1007" s="41"/>
      <c r="RUV1007" s="41"/>
      <c r="RUW1007" s="41"/>
      <c r="RUX1007" s="41"/>
      <c r="RUY1007" s="41"/>
      <c r="RUZ1007" s="41"/>
      <c r="RVA1007" s="41"/>
      <c r="RVB1007" s="41"/>
      <c r="RVC1007" s="41"/>
      <c r="RVD1007" s="41"/>
      <c r="RVE1007" s="41"/>
      <c r="RVF1007" s="41"/>
      <c r="RVG1007" s="41"/>
      <c r="RVH1007" s="41"/>
      <c r="RVI1007" s="41"/>
      <c r="RVJ1007" s="41"/>
      <c r="RVK1007" s="41"/>
      <c r="RVL1007" s="41"/>
      <c r="RVM1007" s="41"/>
      <c r="RVN1007" s="41"/>
      <c r="RVO1007" s="41"/>
      <c r="RVP1007" s="41"/>
      <c r="RVQ1007" s="41"/>
      <c r="RVR1007" s="41"/>
      <c r="RVS1007" s="41"/>
      <c r="RVT1007" s="41"/>
      <c r="RVU1007" s="41"/>
      <c r="RVV1007" s="41"/>
      <c r="RVW1007" s="41"/>
      <c r="RVX1007" s="41"/>
      <c r="RVY1007" s="41"/>
      <c r="RVZ1007" s="41"/>
      <c r="RWA1007" s="41"/>
      <c r="RWB1007" s="41"/>
      <c r="RWC1007" s="41"/>
      <c r="RWD1007" s="41"/>
      <c r="RWE1007" s="41"/>
      <c r="RWF1007" s="41"/>
      <c r="RWG1007" s="41"/>
      <c r="RWH1007" s="41"/>
      <c r="RWI1007" s="41"/>
      <c r="RWJ1007" s="41"/>
      <c r="RWK1007" s="41"/>
      <c r="RWL1007" s="41"/>
      <c r="RWM1007" s="41"/>
      <c r="RWN1007" s="41"/>
      <c r="RWO1007" s="41"/>
      <c r="RWP1007" s="41"/>
      <c r="RWQ1007" s="41"/>
      <c r="RWR1007" s="41"/>
      <c r="RWS1007" s="41"/>
      <c r="RWT1007" s="41"/>
      <c r="RWU1007" s="41"/>
      <c r="RWV1007" s="41"/>
      <c r="RWW1007" s="41"/>
      <c r="RWX1007" s="41"/>
      <c r="RWY1007" s="41"/>
      <c r="RWZ1007" s="41"/>
      <c r="RXA1007" s="41"/>
      <c r="RXB1007" s="41"/>
      <c r="RXC1007" s="41"/>
      <c r="RXD1007" s="41"/>
      <c r="RXE1007" s="41"/>
      <c r="RXF1007" s="41"/>
      <c r="RXG1007" s="41"/>
      <c r="RXH1007" s="41"/>
      <c r="RXI1007" s="41"/>
      <c r="RXJ1007" s="41"/>
      <c r="RXK1007" s="41"/>
      <c r="RXL1007" s="41"/>
      <c r="RXM1007" s="41"/>
      <c r="RXN1007" s="41"/>
      <c r="RXO1007" s="41"/>
      <c r="RXP1007" s="41"/>
      <c r="RXQ1007" s="41"/>
      <c r="RXR1007" s="41"/>
      <c r="RXS1007" s="41"/>
      <c r="RXT1007" s="41"/>
      <c r="RXU1007" s="41"/>
      <c r="RXV1007" s="41"/>
      <c r="RXW1007" s="41"/>
      <c r="RXX1007" s="41"/>
      <c r="RXY1007" s="41"/>
      <c r="RXZ1007" s="41"/>
      <c r="RYA1007" s="41"/>
      <c r="RYB1007" s="41"/>
      <c r="RYC1007" s="41"/>
      <c r="RYD1007" s="41"/>
      <c r="RYE1007" s="41"/>
      <c r="RYF1007" s="41"/>
      <c r="RYG1007" s="41"/>
      <c r="RYH1007" s="41"/>
      <c r="RYI1007" s="41"/>
      <c r="RYJ1007" s="41"/>
      <c r="RYK1007" s="41"/>
      <c r="RYL1007" s="41"/>
      <c r="RYM1007" s="41"/>
      <c r="RYN1007" s="41"/>
      <c r="RYO1007" s="41"/>
      <c r="RYP1007" s="41"/>
      <c r="RYQ1007" s="41"/>
      <c r="RYR1007" s="41"/>
      <c r="RYS1007" s="41"/>
      <c r="RYT1007" s="41"/>
      <c r="RYU1007" s="41"/>
      <c r="RYV1007" s="41"/>
      <c r="RYW1007" s="41"/>
      <c r="RYX1007" s="41"/>
      <c r="RYY1007" s="41"/>
      <c r="RYZ1007" s="41"/>
      <c r="RZA1007" s="41"/>
      <c r="RZB1007" s="41"/>
      <c r="RZC1007" s="41"/>
      <c r="RZD1007" s="41"/>
      <c r="RZE1007" s="41"/>
      <c r="RZF1007" s="41"/>
      <c r="RZG1007" s="41"/>
      <c r="RZH1007" s="41"/>
      <c r="RZI1007" s="41"/>
      <c r="RZJ1007" s="41"/>
      <c r="RZK1007" s="41"/>
      <c r="RZL1007" s="41"/>
      <c r="RZM1007" s="41"/>
      <c r="RZN1007" s="41"/>
      <c r="RZO1007" s="41"/>
      <c r="RZP1007" s="41"/>
      <c r="RZQ1007" s="41"/>
      <c r="RZR1007" s="41"/>
      <c r="RZS1007" s="41"/>
      <c r="RZT1007" s="41"/>
      <c r="RZU1007" s="41"/>
      <c r="RZV1007" s="41"/>
      <c r="RZW1007" s="41"/>
      <c r="RZX1007" s="41"/>
      <c r="RZY1007" s="41"/>
      <c r="RZZ1007" s="41"/>
      <c r="SAA1007" s="41"/>
      <c r="SAB1007" s="41"/>
      <c r="SAC1007" s="41"/>
      <c r="SAD1007" s="41"/>
      <c r="SAE1007" s="41"/>
      <c r="SAF1007" s="41"/>
      <c r="SAG1007" s="41"/>
      <c r="SAH1007" s="41"/>
      <c r="SAI1007" s="41"/>
      <c r="SAJ1007" s="41"/>
      <c r="SAK1007" s="41"/>
      <c r="SAL1007" s="41"/>
      <c r="SAM1007" s="41"/>
      <c r="SAN1007" s="41"/>
      <c r="SAO1007" s="41"/>
      <c r="SAP1007" s="41"/>
      <c r="SAQ1007" s="41"/>
      <c r="SAR1007" s="41"/>
      <c r="SAS1007" s="41"/>
      <c r="SAT1007" s="41"/>
      <c r="SAU1007" s="41"/>
      <c r="SAV1007" s="41"/>
      <c r="SAW1007" s="41"/>
      <c r="SAX1007" s="41"/>
      <c r="SAY1007" s="41"/>
      <c r="SAZ1007" s="41"/>
      <c r="SBA1007" s="41"/>
      <c r="SBB1007" s="41"/>
      <c r="SBC1007" s="41"/>
      <c r="SBD1007" s="41"/>
      <c r="SBE1007" s="41"/>
      <c r="SBF1007" s="41"/>
      <c r="SBG1007" s="41"/>
      <c r="SBH1007" s="41"/>
      <c r="SBI1007" s="41"/>
      <c r="SBJ1007" s="41"/>
      <c r="SBK1007" s="41"/>
      <c r="SBL1007" s="41"/>
      <c r="SBM1007" s="41"/>
      <c r="SBN1007" s="41"/>
      <c r="SBO1007" s="41"/>
      <c r="SBP1007" s="41"/>
      <c r="SBQ1007" s="41"/>
      <c r="SBR1007" s="41"/>
      <c r="SBS1007" s="41"/>
      <c r="SBT1007" s="41"/>
      <c r="SBU1007" s="41"/>
      <c r="SBV1007" s="41"/>
      <c r="SBW1007" s="41"/>
      <c r="SBX1007" s="41"/>
      <c r="SBY1007" s="41"/>
      <c r="SBZ1007" s="41"/>
      <c r="SCA1007" s="41"/>
      <c r="SCB1007" s="41"/>
      <c r="SCC1007" s="41"/>
      <c r="SCD1007" s="41"/>
      <c r="SCE1007" s="41"/>
      <c r="SCF1007" s="41"/>
      <c r="SCG1007" s="41"/>
      <c r="SCH1007" s="41"/>
      <c r="SCI1007" s="41"/>
      <c r="SCJ1007" s="41"/>
      <c r="SCK1007" s="41"/>
      <c r="SCL1007" s="41"/>
      <c r="SCM1007" s="41"/>
      <c r="SCN1007" s="41"/>
      <c r="SCO1007" s="41"/>
      <c r="SCP1007" s="41"/>
      <c r="SCQ1007" s="41"/>
      <c r="SCR1007" s="41"/>
      <c r="SCS1007" s="41"/>
      <c r="SCT1007" s="41"/>
      <c r="SCU1007" s="41"/>
      <c r="SCV1007" s="41"/>
      <c r="SCW1007" s="41"/>
      <c r="SCX1007" s="41"/>
      <c r="SCY1007" s="41"/>
      <c r="SCZ1007" s="41"/>
      <c r="SDA1007" s="41"/>
      <c r="SDB1007" s="41"/>
      <c r="SDC1007" s="41"/>
      <c r="SDD1007" s="41"/>
      <c r="SDE1007" s="41"/>
      <c r="SDF1007" s="41"/>
      <c r="SDG1007" s="41"/>
      <c r="SDH1007" s="41"/>
      <c r="SDI1007" s="41"/>
      <c r="SDJ1007" s="41"/>
      <c r="SDK1007" s="41"/>
      <c r="SDL1007" s="41"/>
      <c r="SDM1007" s="41"/>
      <c r="SDN1007" s="41"/>
      <c r="SDO1007" s="41"/>
      <c r="SDP1007" s="41"/>
      <c r="SDQ1007" s="41"/>
      <c r="SDR1007" s="41"/>
      <c r="SDS1007" s="41"/>
      <c r="SDT1007" s="41"/>
      <c r="SDU1007" s="41"/>
      <c r="SDV1007" s="41"/>
      <c r="SDW1007" s="41"/>
      <c r="SDX1007" s="41"/>
      <c r="SDY1007" s="41"/>
      <c r="SDZ1007" s="41"/>
      <c r="SEA1007" s="41"/>
      <c r="SEB1007" s="41"/>
      <c r="SEC1007" s="41"/>
      <c r="SED1007" s="41"/>
      <c r="SEE1007" s="41"/>
      <c r="SEF1007" s="41"/>
      <c r="SEG1007" s="41"/>
      <c r="SEH1007" s="41"/>
      <c r="SEI1007" s="41"/>
      <c r="SEJ1007" s="41"/>
      <c r="SEK1007" s="41"/>
      <c r="SEL1007" s="41"/>
      <c r="SEM1007" s="41"/>
      <c r="SEN1007" s="41"/>
      <c r="SEO1007" s="41"/>
      <c r="SEP1007" s="41"/>
      <c r="SEQ1007" s="41"/>
      <c r="SER1007" s="41"/>
      <c r="SES1007" s="41"/>
      <c r="SET1007" s="41"/>
      <c r="SEU1007" s="41"/>
      <c r="SEV1007" s="41"/>
      <c r="SEW1007" s="41"/>
      <c r="SEX1007" s="41"/>
      <c r="SEY1007" s="41"/>
      <c r="SEZ1007" s="41"/>
      <c r="SFA1007" s="41"/>
      <c r="SFB1007" s="41"/>
      <c r="SFC1007" s="41"/>
      <c r="SFD1007" s="41"/>
      <c r="SFE1007" s="41"/>
      <c r="SFF1007" s="41"/>
      <c r="SFG1007" s="41"/>
      <c r="SFH1007" s="41"/>
      <c r="SFI1007" s="41"/>
      <c r="SFJ1007" s="41"/>
      <c r="SFK1007" s="41"/>
      <c r="SFL1007" s="41"/>
      <c r="SFM1007" s="41"/>
      <c r="SFN1007" s="41"/>
      <c r="SFO1007" s="41"/>
      <c r="SFP1007" s="41"/>
      <c r="SFQ1007" s="41"/>
      <c r="SFR1007" s="41"/>
      <c r="SFS1007" s="41"/>
      <c r="SFT1007" s="41"/>
      <c r="SFU1007" s="41"/>
      <c r="SFV1007" s="41"/>
      <c r="SFW1007" s="41"/>
      <c r="SFX1007" s="41"/>
      <c r="SFY1007" s="41"/>
      <c r="SFZ1007" s="41"/>
      <c r="SGA1007" s="41"/>
      <c r="SGB1007" s="41"/>
      <c r="SGC1007" s="41"/>
      <c r="SGD1007" s="41"/>
      <c r="SGE1007" s="41"/>
      <c r="SGF1007" s="41"/>
      <c r="SGG1007" s="41"/>
      <c r="SGH1007" s="41"/>
      <c r="SGI1007" s="41"/>
      <c r="SGJ1007" s="41"/>
      <c r="SGK1007" s="41"/>
      <c r="SGL1007" s="41"/>
      <c r="SGM1007" s="41"/>
      <c r="SGN1007" s="41"/>
      <c r="SGO1007" s="41"/>
      <c r="SGP1007" s="41"/>
      <c r="SGQ1007" s="41"/>
      <c r="SGR1007" s="41"/>
      <c r="SGS1007" s="41"/>
      <c r="SGT1007" s="41"/>
      <c r="SGU1007" s="41"/>
      <c r="SGV1007" s="41"/>
      <c r="SGW1007" s="41"/>
      <c r="SGX1007" s="41"/>
      <c r="SGY1007" s="41"/>
      <c r="SGZ1007" s="41"/>
      <c r="SHA1007" s="41"/>
      <c r="SHB1007" s="41"/>
      <c r="SHC1007" s="41"/>
      <c r="SHD1007" s="41"/>
      <c r="SHE1007" s="41"/>
      <c r="SHF1007" s="41"/>
      <c r="SHG1007" s="41"/>
      <c r="SHH1007" s="41"/>
      <c r="SHI1007" s="41"/>
      <c r="SHJ1007" s="41"/>
      <c r="SHK1007" s="41"/>
      <c r="SHL1007" s="41"/>
      <c r="SHM1007" s="41"/>
      <c r="SHN1007" s="41"/>
      <c r="SHO1007" s="41"/>
      <c r="SHP1007" s="41"/>
      <c r="SHQ1007" s="41"/>
      <c r="SHR1007" s="41"/>
      <c r="SHS1007" s="41"/>
      <c r="SHT1007" s="41"/>
      <c r="SHU1007" s="41"/>
      <c r="SHV1007" s="41"/>
      <c r="SHW1007" s="41"/>
      <c r="SHX1007" s="41"/>
      <c r="SHY1007" s="41"/>
      <c r="SHZ1007" s="41"/>
      <c r="SIA1007" s="41"/>
      <c r="SIB1007" s="41"/>
      <c r="SIC1007" s="41"/>
      <c r="SID1007" s="41"/>
      <c r="SIE1007" s="41"/>
      <c r="SIF1007" s="41"/>
      <c r="SIG1007" s="41"/>
      <c r="SIH1007" s="41"/>
      <c r="SII1007" s="41"/>
      <c r="SIJ1007" s="41"/>
      <c r="SIK1007" s="41"/>
      <c r="SIL1007" s="41"/>
      <c r="SIM1007" s="41"/>
      <c r="SIN1007" s="41"/>
      <c r="SIO1007" s="41"/>
      <c r="SIP1007" s="41"/>
      <c r="SIQ1007" s="41"/>
      <c r="SIR1007" s="41"/>
      <c r="SIS1007" s="41"/>
      <c r="SIT1007" s="41"/>
      <c r="SIU1007" s="41"/>
      <c r="SIV1007" s="41"/>
      <c r="SIW1007" s="41"/>
      <c r="SIX1007" s="41"/>
      <c r="SIY1007" s="41"/>
      <c r="SIZ1007" s="41"/>
      <c r="SJA1007" s="41"/>
      <c r="SJB1007" s="41"/>
      <c r="SJC1007" s="41"/>
      <c r="SJD1007" s="41"/>
      <c r="SJE1007" s="41"/>
      <c r="SJF1007" s="41"/>
      <c r="SJG1007" s="41"/>
      <c r="SJH1007" s="41"/>
      <c r="SJI1007" s="41"/>
      <c r="SJJ1007" s="41"/>
      <c r="SJK1007" s="41"/>
      <c r="SJL1007" s="41"/>
      <c r="SJM1007" s="41"/>
      <c r="SJN1007" s="41"/>
      <c r="SJO1007" s="41"/>
      <c r="SJP1007" s="41"/>
      <c r="SJQ1007" s="41"/>
      <c r="SJR1007" s="41"/>
      <c r="SJS1007" s="41"/>
      <c r="SJT1007" s="41"/>
      <c r="SJU1007" s="41"/>
      <c r="SJV1007" s="41"/>
      <c r="SJW1007" s="41"/>
      <c r="SJX1007" s="41"/>
      <c r="SJY1007" s="41"/>
      <c r="SJZ1007" s="41"/>
      <c r="SKA1007" s="41"/>
      <c r="SKB1007" s="41"/>
      <c r="SKC1007" s="41"/>
      <c r="SKD1007" s="41"/>
      <c r="SKE1007" s="41"/>
      <c r="SKF1007" s="41"/>
      <c r="SKG1007" s="41"/>
      <c r="SKH1007" s="41"/>
      <c r="SKI1007" s="41"/>
      <c r="SKJ1007" s="41"/>
      <c r="SKK1007" s="41"/>
      <c r="SKL1007" s="41"/>
      <c r="SKM1007" s="41"/>
      <c r="SKN1007" s="41"/>
      <c r="SKO1007" s="41"/>
      <c r="SKP1007" s="41"/>
      <c r="SKQ1007" s="41"/>
      <c r="SKR1007" s="41"/>
      <c r="SKS1007" s="41"/>
      <c r="SKT1007" s="41"/>
      <c r="SKU1007" s="41"/>
      <c r="SKV1007" s="41"/>
      <c r="SKW1007" s="41"/>
      <c r="SKX1007" s="41"/>
      <c r="SKY1007" s="41"/>
      <c r="SKZ1007" s="41"/>
      <c r="SLA1007" s="41"/>
      <c r="SLB1007" s="41"/>
      <c r="SLC1007" s="41"/>
      <c r="SLD1007" s="41"/>
      <c r="SLE1007" s="41"/>
      <c r="SLF1007" s="41"/>
      <c r="SLG1007" s="41"/>
      <c r="SLH1007" s="41"/>
      <c r="SLI1007" s="41"/>
      <c r="SLJ1007" s="41"/>
      <c r="SLK1007" s="41"/>
      <c r="SLL1007" s="41"/>
      <c r="SLM1007" s="41"/>
      <c r="SLN1007" s="41"/>
      <c r="SLO1007" s="41"/>
      <c r="SLP1007" s="41"/>
      <c r="SLQ1007" s="41"/>
      <c r="SLR1007" s="41"/>
      <c r="SLS1007" s="41"/>
      <c r="SLT1007" s="41"/>
      <c r="SLU1007" s="41"/>
      <c r="SLV1007" s="41"/>
      <c r="SLW1007" s="41"/>
      <c r="SLX1007" s="41"/>
      <c r="SLY1007" s="41"/>
      <c r="SLZ1007" s="41"/>
      <c r="SMA1007" s="41"/>
      <c r="SMB1007" s="41"/>
      <c r="SMC1007" s="41"/>
      <c r="SMD1007" s="41"/>
      <c r="SME1007" s="41"/>
      <c r="SMF1007" s="41"/>
      <c r="SMG1007" s="41"/>
      <c r="SMH1007" s="41"/>
      <c r="SMI1007" s="41"/>
      <c r="SMJ1007" s="41"/>
      <c r="SMK1007" s="41"/>
      <c r="SML1007" s="41"/>
      <c r="SMM1007" s="41"/>
      <c r="SMN1007" s="41"/>
      <c r="SMO1007" s="41"/>
      <c r="SMP1007" s="41"/>
      <c r="SMQ1007" s="41"/>
      <c r="SMR1007" s="41"/>
      <c r="SMS1007" s="41"/>
      <c r="SMT1007" s="41"/>
      <c r="SMU1007" s="41"/>
      <c r="SMV1007" s="41"/>
      <c r="SMW1007" s="41"/>
      <c r="SMX1007" s="41"/>
      <c r="SMY1007" s="41"/>
      <c r="SMZ1007" s="41"/>
      <c r="SNA1007" s="41"/>
      <c r="SNB1007" s="41"/>
      <c r="SNC1007" s="41"/>
      <c r="SND1007" s="41"/>
      <c r="SNE1007" s="41"/>
      <c r="SNF1007" s="41"/>
      <c r="SNG1007" s="41"/>
      <c r="SNH1007" s="41"/>
      <c r="SNI1007" s="41"/>
      <c r="SNJ1007" s="41"/>
      <c r="SNK1007" s="41"/>
      <c r="SNL1007" s="41"/>
      <c r="SNM1007" s="41"/>
      <c r="SNN1007" s="41"/>
      <c r="SNO1007" s="41"/>
      <c r="SNP1007" s="41"/>
      <c r="SNQ1007" s="41"/>
      <c r="SNR1007" s="41"/>
      <c r="SNS1007" s="41"/>
      <c r="SNT1007" s="41"/>
      <c r="SNU1007" s="41"/>
      <c r="SNV1007" s="41"/>
      <c r="SNW1007" s="41"/>
      <c r="SNX1007" s="41"/>
      <c r="SNY1007" s="41"/>
      <c r="SNZ1007" s="41"/>
      <c r="SOA1007" s="41"/>
      <c r="SOB1007" s="41"/>
      <c r="SOC1007" s="41"/>
      <c r="SOD1007" s="41"/>
      <c r="SOE1007" s="41"/>
      <c r="SOF1007" s="41"/>
      <c r="SOG1007" s="41"/>
      <c r="SOH1007" s="41"/>
      <c r="SOI1007" s="41"/>
      <c r="SOJ1007" s="41"/>
      <c r="SOK1007" s="41"/>
      <c r="SOL1007" s="41"/>
      <c r="SOM1007" s="41"/>
      <c r="SON1007" s="41"/>
      <c r="SOO1007" s="41"/>
      <c r="SOP1007" s="41"/>
      <c r="SOQ1007" s="41"/>
      <c r="SOR1007" s="41"/>
      <c r="SOS1007" s="41"/>
      <c r="SOT1007" s="41"/>
      <c r="SOU1007" s="41"/>
      <c r="SOV1007" s="41"/>
      <c r="SOW1007" s="41"/>
      <c r="SOX1007" s="41"/>
      <c r="SOY1007" s="41"/>
      <c r="SOZ1007" s="41"/>
      <c r="SPA1007" s="41"/>
      <c r="SPB1007" s="41"/>
      <c r="SPC1007" s="41"/>
      <c r="SPD1007" s="41"/>
      <c r="SPE1007" s="41"/>
      <c r="SPF1007" s="41"/>
      <c r="SPG1007" s="41"/>
      <c r="SPH1007" s="41"/>
      <c r="SPI1007" s="41"/>
      <c r="SPJ1007" s="41"/>
      <c r="SPK1007" s="41"/>
      <c r="SPL1007" s="41"/>
      <c r="SPM1007" s="41"/>
      <c r="SPN1007" s="41"/>
      <c r="SPO1007" s="41"/>
      <c r="SPP1007" s="41"/>
      <c r="SPQ1007" s="41"/>
      <c r="SPR1007" s="41"/>
      <c r="SPS1007" s="41"/>
      <c r="SPT1007" s="41"/>
      <c r="SPU1007" s="41"/>
      <c r="SPV1007" s="41"/>
      <c r="SPW1007" s="41"/>
      <c r="SPX1007" s="41"/>
      <c r="SPY1007" s="41"/>
      <c r="SPZ1007" s="41"/>
      <c r="SQA1007" s="41"/>
      <c r="SQB1007" s="41"/>
      <c r="SQC1007" s="41"/>
      <c r="SQD1007" s="41"/>
      <c r="SQE1007" s="41"/>
      <c r="SQF1007" s="41"/>
      <c r="SQG1007" s="41"/>
      <c r="SQH1007" s="41"/>
      <c r="SQI1007" s="41"/>
      <c r="SQJ1007" s="41"/>
      <c r="SQK1007" s="41"/>
      <c r="SQL1007" s="41"/>
      <c r="SQM1007" s="41"/>
      <c r="SQN1007" s="41"/>
      <c r="SQO1007" s="41"/>
      <c r="SQP1007" s="41"/>
      <c r="SQQ1007" s="41"/>
      <c r="SQR1007" s="41"/>
      <c r="SQS1007" s="41"/>
      <c r="SQT1007" s="41"/>
      <c r="SQU1007" s="41"/>
      <c r="SQV1007" s="41"/>
      <c r="SQW1007" s="41"/>
      <c r="SQX1007" s="41"/>
      <c r="SQY1007" s="41"/>
      <c r="SQZ1007" s="41"/>
      <c r="SRA1007" s="41"/>
      <c r="SRB1007" s="41"/>
      <c r="SRC1007" s="41"/>
      <c r="SRD1007" s="41"/>
      <c r="SRE1007" s="41"/>
      <c r="SRF1007" s="41"/>
      <c r="SRG1007" s="41"/>
      <c r="SRH1007" s="41"/>
      <c r="SRI1007" s="41"/>
      <c r="SRJ1007" s="41"/>
      <c r="SRK1007" s="41"/>
      <c r="SRL1007" s="41"/>
      <c r="SRM1007" s="41"/>
      <c r="SRN1007" s="41"/>
      <c r="SRO1007" s="41"/>
      <c r="SRP1007" s="41"/>
      <c r="SRQ1007" s="41"/>
      <c r="SRR1007" s="41"/>
      <c r="SRS1007" s="41"/>
      <c r="SRT1007" s="41"/>
      <c r="SRU1007" s="41"/>
      <c r="SRV1007" s="41"/>
      <c r="SRW1007" s="41"/>
      <c r="SRX1007" s="41"/>
      <c r="SRY1007" s="41"/>
      <c r="SRZ1007" s="41"/>
      <c r="SSA1007" s="41"/>
      <c r="SSB1007" s="41"/>
      <c r="SSC1007" s="41"/>
      <c r="SSD1007" s="41"/>
      <c r="SSE1007" s="41"/>
      <c r="SSF1007" s="41"/>
      <c r="SSG1007" s="41"/>
      <c r="SSH1007" s="41"/>
      <c r="SSI1007" s="41"/>
      <c r="SSJ1007" s="41"/>
      <c r="SSK1007" s="41"/>
      <c r="SSL1007" s="41"/>
      <c r="SSM1007" s="41"/>
      <c r="SSN1007" s="41"/>
      <c r="SSO1007" s="41"/>
      <c r="SSP1007" s="41"/>
      <c r="SSQ1007" s="41"/>
      <c r="SSR1007" s="41"/>
      <c r="SSS1007" s="41"/>
      <c r="SST1007" s="41"/>
      <c r="SSU1007" s="41"/>
      <c r="SSV1007" s="41"/>
      <c r="SSW1007" s="41"/>
      <c r="SSX1007" s="41"/>
      <c r="SSY1007" s="41"/>
      <c r="SSZ1007" s="41"/>
      <c r="STA1007" s="41"/>
      <c r="STB1007" s="41"/>
      <c r="STC1007" s="41"/>
      <c r="STD1007" s="41"/>
      <c r="STE1007" s="41"/>
      <c r="STF1007" s="41"/>
      <c r="STG1007" s="41"/>
      <c r="STH1007" s="41"/>
      <c r="STI1007" s="41"/>
      <c r="STJ1007" s="41"/>
      <c r="STK1007" s="41"/>
      <c r="STL1007" s="41"/>
      <c r="STM1007" s="41"/>
      <c r="STN1007" s="41"/>
      <c r="STO1007" s="41"/>
      <c r="STP1007" s="41"/>
      <c r="STQ1007" s="41"/>
      <c r="STR1007" s="41"/>
      <c r="STS1007" s="41"/>
      <c r="STT1007" s="41"/>
      <c r="STU1007" s="41"/>
      <c r="STV1007" s="41"/>
      <c r="STW1007" s="41"/>
      <c r="STX1007" s="41"/>
      <c r="STY1007" s="41"/>
      <c r="STZ1007" s="41"/>
      <c r="SUA1007" s="41"/>
      <c r="SUB1007" s="41"/>
      <c r="SUC1007" s="41"/>
      <c r="SUD1007" s="41"/>
      <c r="SUE1007" s="41"/>
      <c r="SUF1007" s="41"/>
      <c r="SUG1007" s="41"/>
      <c r="SUH1007" s="41"/>
      <c r="SUI1007" s="41"/>
      <c r="SUJ1007" s="41"/>
      <c r="SUK1007" s="41"/>
      <c r="SUL1007" s="41"/>
      <c r="SUM1007" s="41"/>
      <c r="SUN1007" s="41"/>
      <c r="SUO1007" s="41"/>
      <c r="SUP1007" s="41"/>
      <c r="SUQ1007" s="41"/>
      <c r="SUR1007" s="41"/>
      <c r="SUS1007" s="41"/>
      <c r="SUT1007" s="41"/>
      <c r="SUU1007" s="41"/>
      <c r="SUV1007" s="41"/>
      <c r="SUW1007" s="41"/>
      <c r="SUX1007" s="41"/>
      <c r="SUY1007" s="41"/>
      <c r="SUZ1007" s="41"/>
      <c r="SVA1007" s="41"/>
      <c r="SVB1007" s="41"/>
      <c r="SVC1007" s="41"/>
      <c r="SVD1007" s="41"/>
      <c r="SVE1007" s="41"/>
      <c r="SVF1007" s="41"/>
      <c r="SVG1007" s="41"/>
      <c r="SVH1007" s="41"/>
      <c r="SVI1007" s="41"/>
      <c r="SVJ1007" s="41"/>
      <c r="SVK1007" s="41"/>
      <c r="SVL1007" s="41"/>
      <c r="SVM1007" s="41"/>
      <c r="SVN1007" s="41"/>
      <c r="SVO1007" s="41"/>
      <c r="SVP1007" s="41"/>
      <c r="SVQ1007" s="41"/>
      <c r="SVR1007" s="41"/>
      <c r="SVS1007" s="41"/>
      <c r="SVT1007" s="41"/>
      <c r="SVU1007" s="41"/>
      <c r="SVV1007" s="41"/>
      <c r="SVW1007" s="41"/>
      <c r="SVX1007" s="41"/>
      <c r="SVY1007" s="41"/>
      <c r="SVZ1007" s="41"/>
      <c r="SWA1007" s="41"/>
      <c r="SWB1007" s="41"/>
      <c r="SWC1007" s="41"/>
      <c r="SWD1007" s="41"/>
      <c r="SWE1007" s="41"/>
      <c r="SWF1007" s="41"/>
      <c r="SWG1007" s="41"/>
      <c r="SWH1007" s="41"/>
      <c r="SWI1007" s="41"/>
      <c r="SWJ1007" s="41"/>
      <c r="SWK1007" s="41"/>
      <c r="SWL1007" s="41"/>
      <c r="SWM1007" s="41"/>
      <c r="SWN1007" s="41"/>
      <c r="SWO1007" s="41"/>
      <c r="SWP1007" s="41"/>
      <c r="SWQ1007" s="41"/>
      <c r="SWR1007" s="41"/>
      <c r="SWS1007" s="41"/>
      <c r="SWT1007" s="41"/>
      <c r="SWU1007" s="41"/>
      <c r="SWV1007" s="41"/>
      <c r="SWW1007" s="41"/>
      <c r="SWX1007" s="41"/>
      <c r="SWY1007" s="41"/>
      <c r="SWZ1007" s="41"/>
      <c r="SXA1007" s="41"/>
      <c r="SXB1007" s="41"/>
      <c r="SXC1007" s="41"/>
      <c r="SXD1007" s="41"/>
      <c r="SXE1007" s="41"/>
      <c r="SXF1007" s="41"/>
      <c r="SXG1007" s="41"/>
      <c r="SXH1007" s="41"/>
      <c r="SXI1007" s="41"/>
      <c r="SXJ1007" s="41"/>
      <c r="SXK1007" s="41"/>
      <c r="SXL1007" s="41"/>
      <c r="SXM1007" s="41"/>
      <c r="SXN1007" s="41"/>
      <c r="SXO1007" s="41"/>
      <c r="SXP1007" s="41"/>
      <c r="SXQ1007" s="41"/>
      <c r="SXR1007" s="41"/>
      <c r="SXS1007" s="41"/>
      <c r="SXT1007" s="41"/>
      <c r="SXU1007" s="41"/>
      <c r="SXV1007" s="41"/>
      <c r="SXW1007" s="41"/>
      <c r="SXX1007" s="41"/>
      <c r="SXY1007" s="41"/>
      <c r="SXZ1007" s="41"/>
      <c r="SYA1007" s="41"/>
      <c r="SYB1007" s="41"/>
      <c r="SYC1007" s="41"/>
      <c r="SYD1007" s="41"/>
      <c r="SYE1007" s="41"/>
      <c r="SYF1007" s="41"/>
      <c r="SYG1007" s="41"/>
      <c r="SYH1007" s="41"/>
      <c r="SYI1007" s="41"/>
      <c r="SYJ1007" s="41"/>
      <c r="SYK1007" s="41"/>
      <c r="SYL1007" s="41"/>
      <c r="SYM1007" s="41"/>
      <c r="SYN1007" s="41"/>
      <c r="SYO1007" s="41"/>
      <c r="SYP1007" s="41"/>
      <c r="SYQ1007" s="41"/>
      <c r="SYR1007" s="41"/>
      <c r="SYS1007" s="41"/>
      <c r="SYT1007" s="41"/>
      <c r="SYU1007" s="41"/>
      <c r="SYV1007" s="41"/>
      <c r="SYW1007" s="41"/>
      <c r="SYX1007" s="41"/>
      <c r="SYY1007" s="41"/>
      <c r="SYZ1007" s="41"/>
      <c r="SZA1007" s="41"/>
      <c r="SZB1007" s="41"/>
      <c r="SZC1007" s="41"/>
      <c r="SZD1007" s="41"/>
      <c r="SZE1007" s="41"/>
      <c r="SZF1007" s="41"/>
      <c r="SZG1007" s="41"/>
      <c r="SZH1007" s="41"/>
      <c r="SZI1007" s="41"/>
      <c r="SZJ1007" s="41"/>
      <c r="SZK1007" s="41"/>
      <c r="SZL1007" s="41"/>
      <c r="SZM1007" s="41"/>
      <c r="SZN1007" s="41"/>
      <c r="SZO1007" s="41"/>
      <c r="SZP1007" s="41"/>
      <c r="SZQ1007" s="41"/>
      <c r="SZR1007" s="41"/>
      <c r="SZS1007" s="41"/>
      <c r="SZT1007" s="41"/>
      <c r="SZU1007" s="41"/>
      <c r="SZV1007" s="41"/>
      <c r="SZW1007" s="41"/>
      <c r="SZX1007" s="41"/>
      <c r="SZY1007" s="41"/>
      <c r="SZZ1007" s="41"/>
      <c r="TAA1007" s="41"/>
      <c r="TAB1007" s="41"/>
      <c r="TAC1007" s="41"/>
      <c r="TAD1007" s="41"/>
      <c r="TAE1007" s="41"/>
      <c r="TAF1007" s="41"/>
      <c r="TAG1007" s="41"/>
      <c r="TAH1007" s="41"/>
      <c r="TAI1007" s="41"/>
      <c r="TAJ1007" s="41"/>
      <c r="TAK1007" s="41"/>
      <c r="TAL1007" s="41"/>
      <c r="TAM1007" s="41"/>
      <c r="TAN1007" s="41"/>
      <c r="TAO1007" s="41"/>
      <c r="TAP1007" s="41"/>
      <c r="TAQ1007" s="41"/>
      <c r="TAR1007" s="41"/>
      <c r="TAS1007" s="41"/>
      <c r="TAT1007" s="41"/>
      <c r="TAU1007" s="41"/>
      <c r="TAV1007" s="41"/>
      <c r="TAW1007" s="41"/>
      <c r="TAX1007" s="41"/>
      <c r="TAY1007" s="41"/>
      <c r="TAZ1007" s="41"/>
      <c r="TBA1007" s="41"/>
      <c r="TBB1007" s="41"/>
      <c r="TBC1007" s="41"/>
      <c r="TBD1007" s="41"/>
      <c r="TBE1007" s="41"/>
      <c r="TBF1007" s="41"/>
      <c r="TBG1007" s="41"/>
      <c r="TBH1007" s="41"/>
      <c r="TBI1007" s="41"/>
      <c r="TBJ1007" s="41"/>
      <c r="TBK1007" s="41"/>
      <c r="TBL1007" s="41"/>
      <c r="TBM1007" s="41"/>
      <c r="TBN1007" s="41"/>
      <c r="TBO1007" s="41"/>
      <c r="TBP1007" s="41"/>
      <c r="TBQ1007" s="41"/>
      <c r="TBR1007" s="41"/>
      <c r="TBS1007" s="41"/>
      <c r="TBT1007" s="41"/>
      <c r="TBU1007" s="41"/>
      <c r="TBV1007" s="41"/>
      <c r="TBW1007" s="41"/>
      <c r="TBX1007" s="41"/>
      <c r="TBY1007" s="41"/>
      <c r="TBZ1007" s="41"/>
      <c r="TCA1007" s="41"/>
      <c r="TCB1007" s="41"/>
      <c r="TCC1007" s="41"/>
      <c r="TCD1007" s="41"/>
      <c r="TCE1007" s="41"/>
      <c r="TCF1007" s="41"/>
      <c r="TCG1007" s="41"/>
      <c r="TCH1007" s="41"/>
      <c r="TCI1007" s="41"/>
      <c r="TCJ1007" s="41"/>
      <c r="TCK1007" s="41"/>
      <c r="TCL1007" s="41"/>
      <c r="TCM1007" s="41"/>
      <c r="TCN1007" s="41"/>
      <c r="TCO1007" s="41"/>
      <c r="TCP1007" s="41"/>
      <c r="TCQ1007" s="41"/>
      <c r="TCR1007" s="41"/>
      <c r="TCS1007" s="41"/>
      <c r="TCT1007" s="41"/>
      <c r="TCU1007" s="41"/>
      <c r="TCV1007" s="41"/>
      <c r="TCW1007" s="41"/>
      <c r="TCX1007" s="41"/>
      <c r="TCY1007" s="41"/>
      <c r="TCZ1007" s="41"/>
      <c r="TDA1007" s="41"/>
      <c r="TDB1007" s="41"/>
      <c r="TDC1007" s="41"/>
      <c r="TDD1007" s="41"/>
      <c r="TDE1007" s="41"/>
      <c r="TDF1007" s="41"/>
      <c r="TDG1007" s="41"/>
      <c r="TDH1007" s="41"/>
      <c r="TDI1007" s="41"/>
      <c r="TDJ1007" s="41"/>
      <c r="TDK1007" s="41"/>
      <c r="TDL1007" s="41"/>
      <c r="TDM1007" s="41"/>
      <c r="TDN1007" s="41"/>
      <c r="TDO1007" s="41"/>
      <c r="TDP1007" s="41"/>
      <c r="TDQ1007" s="41"/>
      <c r="TDR1007" s="41"/>
      <c r="TDS1007" s="41"/>
      <c r="TDT1007" s="41"/>
      <c r="TDU1007" s="41"/>
      <c r="TDV1007" s="41"/>
      <c r="TDW1007" s="41"/>
      <c r="TDX1007" s="41"/>
      <c r="TDY1007" s="41"/>
      <c r="TDZ1007" s="41"/>
      <c r="TEA1007" s="41"/>
      <c r="TEB1007" s="41"/>
      <c r="TEC1007" s="41"/>
      <c r="TED1007" s="41"/>
      <c r="TEE1007" s="41"/>
      <c r="TEF1007" s="41"/>
      <c r="TEG1007" s="41"/>
      <c r="TEH1007" s="41"/>
      <c r="TEI1007" s="41"/>
      <c r="TEJ1007" s="41"/>
      <c r="TEK1007" s="41"/>
      <c r="TEL1007" s="41"/>
      <c r="TEM1007" s="41"/>
      <c r="TEN1007" s="41"/>
      <c r="TEO1007" s="41"/>
      <c r="TEP1007" s="41"/>
      <c r="TEQ1007" s="41"/>
      <c r="TER1007" s="41"/>
      <c r="TES1007" s="41"/>
      <c r="TET1007" s="41"/>
      <c r="TEU1007" s="41"/>
      <c r="TEV1007" s="41"/>
      <c r="TEW1007" s="41"/>
      <c r="TEX1007" s="41"/>
      <c r="TEY1007" s="41"/>
      <c r="TEZ1007" s="41"/>
      <c r="TFA1007" s="41"/>
      <c r="TFB1007" s="41"/>
      <c r="TFC1007" s="41"/>
      <c r="TFD1007" s="41"/>
      <c r="TFE1007" s="41"/>
      <c r="TFF1007" s="41"/>
      <c r="TFG1007" s="41"/>
      <c r="TFH1007" s="41"/>
      <c r="TFI1007" s="41"/>
      <c r="TFJ1007" s="41"/>
      <c r="TFK1007" s="41"/>
      <c r="TFL1007" s="41"/>
      <c r="TFM1007" s="41"/>
      <c r="TFN1007" s="41"/>
      <c r="TFO1007" s="41"/>
      <c r="TFP1007" s="41"/>
      <c r="TFQ1007" s="41"/>
      <c r="TFR1007" s="41"/>
      <c r="TFS1007" s="41"/>
      <c r="TFT1007" s="41"/>
      <c r="TFU1007" s="41"/>
      <c r="TFV1007" s="41"/>
      <c r="TFW1007" s="41"/>
      <c r="TFX1007" s="41"/>
      <c r="TFY1007" s="41"/>
      <c r="TFZ1007" s="41"/>
      <c r="TGA1007" s="41"/>
      <c r="TGB1007" s="41"/>
      <c r="TGC1007" s="41"/>
      <c r="TGD1007" s="41"/>
      <c r="TGE1007" s="41"/>
      <c r="TGF1007" s="41"/>
      <c r="TGG1007" s="41"/>
      <c r="TGH1007" s="41"/>
      <c r="TGI1007" s="41"/>
      <c r="TGJ1007" s="41"/>
      <c r="TGK1007" s="41"/>
      <c r="TGL1007" s="41"/>
      <c r="TGM1007" s="41"/>
      <c r="TGN1007" s="41"/>
      <c r="TGO1007" s="41"/>
      <c r="TGP1007" s="41"/>
      <c r="TGQ1007" s="41"/>
      <c r="TGR1007" s="41"/>
      <c r="TGS1007" s="41"/>
      <c r="TGT1007" s="41"/>
      <c r="TGU1007" s="41"/>
      <c r="TGV1007" s="41"/>
      <c r="TGW1007" s="41"/>
      <c r="TGX1007" s="41"/>
      <c r="TGY1007" s="41"/>
      <c r="TGZ1007" s="41"/>
      <c r="THA1007" s="41"/>
      <c r="THB1007" s="41"/>
      <c r="THC1007" s="41"/>
      <c r="THD1007" s="41"/>
      <c r="THE1007" s="41"/>
      <c r="THF1007" s="41"/>
      <c r="THG1007" s="41"/>
      <c r="THH1007" s="41"/>
      <c r="THI1007" s="41"/>
      <c r="THJ1007" s="41"/>
      <c r="THK1007" s="41"/>
      <c r="THL1007" s="41"/>
      <c r="THM1007" s="41"/>
      <c r="THN1007" s="41"/>
      <c r="THO1007" s="41"/>
      <c r="THP1007" s="41"/>
      <c r="THQ1007" s="41"/>
      <c r="THR1007" s="41"/>
      <c r="THS1007" s="41"/>
      <c r="THT1007" s="41"/>
      <c r="THU1007" s="41"/>
      <c r="THV1007" s="41"/>
      <c r="THW1007" s="41"/>
      <c r="THX1007" s="41"/>
      <c r="THY1007" s="41"/>
      <c r="THZ1007" s="41"/>
      <c r="TIA1007" s="41"/>
      <c r="TIB1007" s="41"/>
      <c r="TIC1007" s="41"/>
      <c r="TID1007" s="41"/>
      <c r="TIE1007" s="41"/>
      <c r="TIF1007" s="41"/>
      <c r="TIG1007" s="41"/>
      <c r="TIH1007" s="41"/>
      <c r="TII1007" s="41"/>
      <c r="TIJ1007" s="41"/>
      <c r="TIK1007" s="41"/>
      <c r="TIL1007" s="41"/>
      <c r="TIM1007" s="41"/>
      <c r="TIN1007" s="41"/>
      <c r="TIO1007" s="41"/>
      <c r="TIP1007" s="41"/>
      <c r="TIQ1007" s="41"/>
      <c r="TIR1007" s="41"/>
      <c r="TIS1007" s="41"/>
      <c r="TIT1007" s="41"/>
      <c r="TIU1007" s="41"/>
      <c r="TIV1007" s="41"/>
      <c r="TIW1007" s="41"/>
      <c r="TIX1007" s="41"/>
      <c r="TIY1007" s="41"/>
      <c r="TIZ1007" s="41"/>
      <c r="TJA1007" s="41"/>
      <c r="TJB1007" s="41"/>
      <c r="TJC1007" s="41"/>
      <c r="TJD1007" s="41"/>
      <c r="TJE1007" s="41"/>
      <c r="TJF1007" s="41"/>
      <c r="TJG1007" s="41"/>
      <c r="TJH1007" s="41"/>
      <c r="TJI1007" s="41"/>
      <c r="TJJ1007" s="41"/>
      <c r="TJK1007" s="41"/>
      <c r="TJL1007" s="41"/>
      <c r="TJM1007" s="41"/>
      <c r="TJN1007" s="41"/>
      <c r="TJO1007" s="41"/>
      <c r="TJP1007" s="41"/>
      <c r="TJQ1007" s="41"/>
      <c r="TJR1007" s="41"/>
      <c r="TJS1007" s="41"/>
      <c r="TJT1007" s="41"/>
      <c r="TJU1007" s="41"/>
      <c r="TJV1007" s="41"/>
      <c r="TJW1007" s="41"/>
      <c r="TJX1007" s="41"/>
      <c r="TJY1007" s="41"/>
      <c r="TJZ1007" s="41"/>
      <c r="TKA1007" s="41"/>
      <c r="TKB1007" s="41"/>
      <c r="TKC1007" s="41"/>
      <c r="TKD1007" s="41"/>
      <c r="TKE1007" s="41"/>
      <c r="TKF1007" s="41"/>
      <c r="TKG1007" s="41"/>
      <c r="TKH1007" s="41"/>
      <c r="TKI1007" s="41"/>
      <c r="TKJ1007" s="41"/>
      <c r="TKK1007" s="41"/>
      <c r="TKL1007" s="41"/>
      <c r="TKM1007" s="41"/>
      <c r="TKN1007" s="41"/>
      <c r="TKO1007" s="41"/>
      <c r="TKP1007" s="41"/>
      <c r="TKQ1007" s="41"/>
      <c r="TKR1007" s="41"/>
      <c r="TKS1007" s="41"/>
      <c r="TKT1007" s="41"/>
      <c r="TKU1007" s="41"/>
      <c r="TKV1007" s="41"/>
      <c r="TKW1007" s="41"/>
      <c r="TKX1007" s="41"/>
      <c r="TKY1007" s="41"/>
      <c r="TKZ1007" s="41"/>
      <c r="TLA1007" s="41"/>
      <c r="TLB1007" s="41"/>
      <c r="TLC1007" s="41"/>
      <c r="TLD1007" s="41"/>
      <c r="TLE1007" s="41"/>
      <c r="TLF1007" s="41"/>
      <c r="TLG1007" s="41"/>
      <c r="TLH1007" s="41"/>
      <c r="TLI1007" s="41"/>
      <c r="TLJ1007" s="41"/>
      <c r="TLK1007" s="41"/>
      <c r="TLL1007" s="41"/>
      <c r="TLM1007" s="41"/>
      <c r="TLN1007" s="41"/>
      <c r="TLO1007" s="41"/>
      <c r="TLP1007" s="41"/>
      <c r="TLQ1007" s="41"/>
      <c r="TLR1007" s="41"/>
      <c r="TLS1007" s="41"/>
      <c r="TLT1007" s="41"/>
      <c r="TLU1007" s="41"/>
      <c r="TLV1007" s="41"/>
      <c r="TLW1007" s="41"/>
      <c r="TLX1007" s="41"/>
      <c r="TLY1007" s="41"/>
      <c r="TLZ1007" s="41"/>
      <c r="TMA1007" s="41"/>
      <c r="TMB1007" s="41"/>
      <c r="TMC1007" s="41"/>
      <c r="TMD1007" s="41"/>
      <c r="TME1007" s="41"/>
      <c r="TMF1007" s="41"/>
      <c r="TMG1007" s="41"/>
      <c r="TMH1007" s="41"/>
      <c r="TMI1007" s="41"/>
      <c r="TMJ1007" s="41"/>
      <c r="TMK1007" s="41"/>
      <c r="TML1007" s="41"/>
      <c r="TMM1007" s="41"/>
      <c r="TMN1007" s="41"/>
      <c r="TMO1007" s="41"/>
      <c r="TMP1007" s="41"/>
      <c r="TMQ1007" s="41"/>
      <c r="TMR1007" s="41"/>
      <c r="TMS1007" s="41"/>
      <c r="TMT1007" s="41"/>
      <c r="TMU1007" s="41"/>
      <c r="TMV1007" s="41"/>
      <c r="TMW1007" s="41"/>
      <c r="TMX1007" s="41"/>
      <c r="TMY1007" s="41"/>
      <c r="TMZ1007" s="41"/>
      <c r="TNA1007" s="41"/>
      <c r="TNB1007" s="41"/>
      <c r="TNC1007" s="41"/>
      <c r="TND1007" s="41"/>
      <c r="TNE1007" s="41"/>
      <c r="TNF1007" s="41"/>
      <c r="TNG1007" s="41"/>
      <c r="TNH1007" s="41"/>
      <c r="TNI1007" s="41"/>
      <c r="TNJ1007" s="41"/>
      <c r="TNK1007" s="41"/>
      <c r="TNL1007" s="41"/>
      <c r="TNM1007" s="41"/>
      <c r="TNN1007" s="41"/>
      <c r="TNO1007" s="41"/>
      <c r="TNP1007" s="41"/>
      <c r="TNQ1007" s="41"/>
      <c r="TNR1007" s="41"/>
      <c r="TNS1007" s="41"/>
      <c r="TNT1007" s="41"/>
      <c r="TNU1007" s="41"/>
      <c r="TNV1007" s="41"/>
      <c r="TNW1007" s="41"/>
      <c r="TNX1007" s="41"/>
      <c r="TNY1007" s="41"/>
      <c r="TNZ1007" s="41"/>
      <c r="TOA1007" s="41"/>
      <c r="TOB1007" s="41"/>
      <c r="TOC1007" s="41"/>
      <c r="TOD1007" s="41"/>
      <c r="TOE1007" s="41"/>
      <c r="TOF1007" s="41"/>
      <c r="TOG1007" s="41"/>
      <c r="TOH1007" s="41"/>
      <c r="TOI1007" s="41"/>
      <c r="TOJ1007" s="41"/>
      <c r="TOK1007" s="41"/>
      <c r="TOL1007" s="41"/>
      <c r="TOM1007" s="41"/>
      <c r="TON1007" s="41"/>
      <c r="TOO1007" s="41"/>
      <c r="TOP1007" s="41"/>
      <c r="TOQ1007" s="41"/>
      <c r="TOR1007" s="41"/>
      <c r="TOS1007" s="41"/>
      <c r="TOT1007" s="41"/>
      <c r="TOU1007" s="41"/>
      <c r="TOV1007" s="41"/>
      <c r="TOW1007" s="41"/>
      <c r="TOX1007" s="41"/>
      <c r="TOY1007" s="41"/>
      <c r="TOZ1007" s="41"/>
      <c r="TPA1007" s="41"/>
      <c r="TPB1007" s="41"/>
      <c r="TPC1007" s="41"/>
      <c r="TPD1007" s="41"/>
      <c r="TPE1007" s="41"/>
      <c r="TPF1007" s="41"/>
      <c r="TPG1007" s="41"/>
      <c r="TPH1007" s="41"/>
      <c r="TPI1007" s="41"/>
      <c r="TPJ1007" s="41"/>
      <c r="TPK1007" s="41"/>
      <c r="TPL1007" s="41"/>
      <c r="TPM1007" s="41"/>
      <c r="TPN1007" s="41"/>
      <c r="TPO1007" s="41"/>
      <c r="TPP1007" s="41"/>
      <c r="TPQ1007" s="41"/>
      <c r="TPR1007" s="41"/>
      <c r="TPS1007" s="41"/>
      <c r="TPT1007" s="41"/>
      <c r="TPU1007" s="41"/>
      <c r="TPV1007" s="41"/>
      <c r="TPW1007" s="41"/>
      <c r="TPX1007" s="41"/>
      <c r="TPY1007" s="41"/>
      <c r="TPZ1007" s="41"/>
      <c r="TQA1007" s="41"/>
      <c r="TQB1007" s="41"/>
      <c r="TQC1007" s="41"/>
      <c r="TQD1007" s="41"/>
      <c r="TQE1007" s="41"/>
      <c r="TQF1007" s="41"/>
      <c r="TQG1007" s="41"/>
      <c r="TQH1007" s="41"/>
      <c r="TQI1007" s="41"/>
      <c r="TQJ1007" s="41"/>
      <c r="TQK1007" s="41"/>
      <c r="TQL1007" s="41"/>
      <c r="TQM1007" s="41"/>
      <c r="TQN1007" s="41"/>
      <c r="TQO1007" s="41"/>
      <c r="TQP1007" s="41"/>
      <c r="TQQ1007" s="41"/>
      <c r="TQR1007" s="41"/>
      <c r="TQS1007" s="41"/>
      <c r="TQT1007" s="41"/>
      <c r="TQU1007" s="41"/>
      <c r="TQV1007" s="41"/>
      <c r="TQW1007" s="41"/>
      <c r="TQX1007" s="41"/>
      <c r="TQY1007" s="41"/>
      <c r="TQZ1007" s="41"/>
      <c r="TRA1007" s="41"/>
      <c r="TRB1007" s="41"/>
      <c r="TRC1007" s="41"/>
      <c r="TRD1007" s="41"/>
      <c r="TRE1007" s="41"/>
      <c r="TRF1007" s="41"/>
      <c r="TRG1007" s="41"/>
      <c r="TRH1007" s="41"/>
      <c r="TRI1007" s="41"/>
      <c r="TRJ1007" s="41"/>
      <c r="TRK1007" s="41"/>
      <c r="TRL1007" s="41"/>
      <c r="TRM1007" s="41"/>
      <c r="TRN1007" s="41"/>
      <c r="TRO1007" s="41"/>
      <c r="TRP1007" s="41"/>
      <c r="TRQ1007" s="41"/>
      <c r="TRR1007" s="41"/>
      <c r="TRS1007" s="41"/>
      <c r="TRT1007" s="41"/>
      <c r="TRU1007" s="41"/>
      <c r="TRV1007" s="41"/>
      <c r="TRW1007" s="41"/>
      <c r="TRX1007" s="41"/>
      <c r="TRY1007" s="41"/>
      <c r="TRZ1007" s="41"/>
      <c r="TSA1007" s="41"/>
      <c r="TSB1007" s="41"/>
      <c r="TSC1007" s="41"/>
      <c r="TSD1007" s="41"/>
      <c r="TSE1007" s="41"/>
      <c r="TSF1007" s="41"/>
      <c r="TSG1007" s="41"/>
      <c r="TSH1007" s="41"/>
      <c r="TSI1007" s="41"/>
      <c r="TSJ1007" s="41"/>
      <c r="TSK1007" s="41"/>
      <c r="TSL1007" s="41"/>
      <c r="TSM1007" s="41"/>
      <c r="TSN1007" s="41"/>
      <c r="TSO1007" s="41"/>
      <c r="TSP1007" s="41"/>
      <c r="TSQ1007" s="41"/>
      <c r="TSR1007" s="41"/>
      <c r="TSS1007" s="41"/>
      <c r="TST1007" s="41"/>
      <c r="TSU1007" s="41"/>
      <c r="TSV1007" s="41"/>
      <c r="TSW1007" s="41"/>
      <c r="TSX1007" s="41"/>
      <c r="TSY1007" s="41"/>
      <c r="TSZ1007" s="41"/>
      <c r="TTA1007" s="41"/>
      <c r="TTB1007" s="41"/>
      <c r="TTC1007" s="41"/>
      <c r="TTD1007" s="41"/>
      <c r="TTE1007" s="41"/>
      <c r="TTF1007" s="41"/>
      <c r="TTG1007" s="41"/>
      <c r="TTH1007" s="41"/>
      <c r="TTI1007" s="41"/>
      <c r="TTJ1007" s="41"/>
      <c r="TTK1007" s="41"/>
      <c r="TTL1007" s="41"/>
      <c r="TTM1007" s="41"/>
      <c r="TTN1007" s="41"/>
      <c r="TTO1007" s="41"/>
      <c r="TTP1007" s="41"/>
      <c r="TTQ1007" s="41"/>
      <c r="TTR1007" s="41"/>
      <c r="TTS1007" s="41"/>
      <c r="TTT1007" s="41"/>
      <c r="TTU1007" s="41"/>
      <c r="TTV1007" s="41"/>
      <c r="TTW1007" s="41"/>
      <c r="TTX1007" s="41"/>
      <c r="TTY1007" s="41"/>
      <c r="TTZ1007" s="41"/>
      <c r="TUA1007" s="41"/>
      <c r="TUB1007" s="41"/>
      <c r="TUC1007" s="41"/>
      <c r="TUD1007" s="41"/>
      <c r="TUE1007" s="41"/>
      <c r="TUF1007" s="41"/>
      <c r="TUG1007" s="41"/>
      <c r="TUH1007" s="41"/>
      <c r="TUI1007" s="41"/>
      <c r="TUJ1007" s="41"/>
      <c r="TUK1007" s="41"/>
      <c r="TUL1007" s="41"/>
      <c r="TUM1007" s="41"/>
      <c r="TUN1007" s="41"/>
      <c r="TUO1007" s="41"/>
      <c r="TUP1007" s="41"/>
      <c r="TUQ1007" s="41"/>
      <c r="TUR1007" s="41"/>
      <c r="TUS1007" s="41"/>
      <c r="TUT1007" s="41"/>
      <c r="TUU1007" s="41"/>
      <c r="TUV1007" s="41"/>
      <c r="TUW1007" s="41"/>
      <c r="TUX1007" s="41"/>
      <c r="TUY1007" s="41"/>
      <c r="TUZ1007" s="41"/>
      <c r="TVA1007" s="41"/>
      <c r="TVB1007" s="41"/>
      <c r="TVC1007" s="41"/>
      <c r="TVD1007" s="41"/>
      <c r="TVE1007" s="41"/>
      <c r="TVF1007" s="41"/>
      <c r="TVG1007" s="41"/>
      <c r="TVH1007" s="41"/>
      <c r="TVI1007" s="41"/>
      <c r="TVJ1007" s="41"/>
      <c r="TVK1007" s="41"/>
      <c r="TVL1007" s="41"/>
      <c r="TVM1007" s="41"/>
      <c r="TVN1007" s="41"/>
      <c r="TVO1007" s="41"/>
      <c r="TVP1007" s="41"/>
      <c r="TVQ1007" s="41"/>
      <c r="TVR1007" s="41"/>
      <c r="TVS1007" s="41"/>
      <c r="TVT1007" s="41"/>
      <c r="TVU1007" s="41"/>
      <c r="TVV1007" s="41"/>
      <c r="TVW1007" s="41"/>
      <c r="TVX1007" s="41"/>
      <c r="TVY1007" s="41"/>
      <c r="TVZ1007" s="41"/>
      <c r="TWA1007" s="41"/>
      <c r="TWB1007" s="41"/>
      <c r="TWC1007" s="41"/>
      <c r="TWD1007" s="41"/>
      <c r="TWE1007" s="41"/>
      <c r="TWF1007" s="41"/>
      <c r="TWG1007" s="41"/>
      <c r="TWH1007" s="41"/>
      <c r="TWI1007" s="41"/>
      <c r="TWJ1007" s="41"/>
      <c r="TWK1007" s="41"/>
      <c r="TWL1007" s="41"/>
      <c r="TWM1007" s="41"/>
      <c r="TWN1007" s="41"/>
      <c r="TWO1007" s="41"/>
      <c r="TWP1007" s="41"/>
      <c r="TWQ1007" s="41"/>
      <c r="TWR1007" s="41"/>
      <c r="TWS1007" s="41"/>
      <c r="TWT1007" s="41"/>
      <c r="TWU1007" s="41"/>
      <c r="TWV1007" s="41"/>
      <c r="TWW1007" s="41"/>
      <c r="TWX1007" s="41"/>
      <c r="TWY1007" s="41"/>
      <c r="TWZ1007" s="41"/>
      <c r="TXA1007" s="41"/>
      <c r="TXB1007" s="41"/>
      <c r="TXC1007" s="41"/>
      <c r="TXD1007" s="41"/>
      <c r="TXE1007" s="41"/>
      <c r="TXF1007" s="41"/>
      <c r="TXG1007" s="41"/>
      <c r="TXH1007" s="41"/>
      <c r="TXI1007" s="41"/>
      <c r="TXJ1007" s="41"/>
      <c r="TXK1007" s="41"/>
      <c r="TXL1007" s="41"/>
      <c r="TXM1007" s="41"/>
      <c r="TXN1007" s="41"/>
      <c r="TXO1007" s="41"/>
      <c r="TXP1007" s="41"/>
      <c r="TXQ1007" s="41"/>
      <c r="TXR1007" s="41"/>
      <c r="TXS1007" s="41"/>
      <c r="TXT1007" s="41"/>
      <c r="TXU1007" s="41"/>
      <c r="TXV1007" s="41"/>
      <c r="TXW1007" s="41"/>
      <c r="TXX1007" s="41"/>
      <c r="TXY1007" s="41"/>
      <c r="TXZ1007" s="41"/>
      <c r="TYA1007" s="41"/>
      <c r="TYB1007" s="41"/>
      <c r="TYC1007" s="41"/>
      <c r="TYD1007" s="41"/>
      <c r="TYE1007" s="41"/>
      <c r="TYF1007" s="41"/>
      <c r="TYG1007" s="41"/>
      <c r="TYH1007" s="41"/>
      <c r="TYI1007" s="41"/>
      <c r="TYJ1007" s="41"/>
      <c r="TYK1007" s="41"/>
      <c r="TYL1007" s="41"/>
      <c r="TYM1007" s="41"/>
      <c r="TYN1007" s="41"/>
      <c r="TYO1007" s="41"/>
      <c r="TYP1007" s="41"/>
      <c r="TYQ1007" s="41"/>
      <c r="TYR1007" s="41"/>
      <c r="TYS1007" s="41"/>
      <c r="TYT1007" s="41"/>
      <c r="TYU1007" s="41"/>
      <c r="TYV1007" s="41"/>
      <c r="TYW1007" s="41"/>
      <c r="TYX1007" s="41"/>
      <c r="TYY1007" s="41"/>
      <c r="TYZ1007" s="41"/>
      <c r="TZA1007" s="41"/>
      <c r="TZB1007" s="41"/>
      <c r="TZC1007" s="41"/>
      <c r="TZD1007" s="41"/>
      <c r="TZE1007" s="41"/>
      <c r="TZF1007" s="41"/>
      <c r="TZG1007" s="41"/>
      <c r="TZH1007" s="41"/>
      <c r="TZI1007" s="41"/>
      <c r="TZJ1007" s="41"/>
      <c r="TZK1007" s="41"/>
      <c r="TZL1007" s="41"/>
      <c r="TZM1007" s="41"/>
      <c r="TZN1007" s="41"/>
      <c r="TZO1007" s="41"/>
      <c r="TZP1007" s="41"/>
      <c r="TZQ1007" s="41"/>
      <c r="TZR1007" s="41"/>
      <c r="TZS1007" s="41"/>
      <c r="TZT1007" s="41"/>
      <c r="TZU1007" s="41"/>
      <c r="TZV1007" s="41"/>
      <c r="TZW1007" s="41"/>
      <c r="TZX1007" s="41"/>
      <c r="TZY1007" s="41"/>
      <c r="TZZ1007" s="41"/>
      <c r="UAA1007" s="41"/>
      <c r="UAB1007" s="41"/>
      <c r="UAC1007" s="41"/>
      <c r="UAD1007" s="41"/>
      <c r="UAE1007" s="41"/>
      <c r="UAF1007" s="41"/>
      <c r="UAG1007" s="41"/>
      <c r="UAH1007" s="41"/>
      <c r="UAI1007" s="41"/>
      <c r="UAJ1007" s="41"/>
      <c r="UAK1007" s="41"/>
      <c r="UAL1007" s="41"/>
      <c r="UAM1007" s="41"/>
      <c r="UAN1007" s="41"/>
      <c r="UAO1007" s="41"/>
      <c r="UAP1007" s="41"/>
      <c r="UAQ1007" s="41"/>
      <c r="UAR1007" s="41"/>
      <c r="UAS1007" s="41"/>
      <c r="UAT1007" s="41"/>
      <c r="UAU1007" s="41"/>
      <c r="UAV1007" s="41"/>
      <c r="UAW1007" s="41"/>
      <c r="UAX1007" s="41"/>
      <c r="UAY1007" s="41"/>
      <c r="UAZ1007" s="41"/>
      <c r="UBA1007" s="41"/>
      <c r="UBB1007" s="41"/>
      <c r="UBC1007" s="41"/>
      <c r="UBD1007" s="41"/>
      <c r="UBE1007" s="41"/>
      <c r="UBF1007" s="41"/>
      <c r="UBG1007" s="41"/>
      <c r="UBH1007" s="41"/>
      <c r="UBI1007" s="41"/>
      <c r="UBJ1007" s="41"/>
      <c r="UBK1007" s="41"/>
      <c r="UBL1007" s="41"/>
      <c r="UBM1007" s="41"/>
      <c r="UBN1007" s="41"/>
      <c r="UBO1007" s="41"/>
      <c r="UBP1007" s="41"/>
      <c r="UBQ1007" s="41"/>
      <c r="UBR1007" s="41"/>
      <c r="UBS1007" s="41"/>
      <c r="UBT1007" s="41"/>
      <c r="UBU1007" s="41"/>
      <c r="UBV1007" s="41"/>
      <c r="UBW1007" s="41"/>
      <c r="UBX1007" s="41"/>
      <c r="UBY1007" s="41"/>
      <c r="UBZ1007" s="41"/>
      <c r="UCA1007" s="41"/>
      <c r="UCB1007" s="41"/>
      <c r="UCC1007" s="41"/>
      <c r="UCD1007" s="41"/>
      <c r="UCE1007" s="41"/>
      <c r="UCF1007" s="41"/>
      <c r="UCG1007" s="41"/>
      <c r="UCH1007" s="41"/>
      <c r="UCI1007" s="41"/>
      <c r="UCJ1007" s="41"/>
      <c r="UCK1007" s="41"/>
      <c r="UCL1007" s="41"/>
      <c r="UCM1007" s="41"/>
      <c r="UCN1007" s="41"/>
      <c r="UCO1007" s="41"/>
      <c r="UCP1007" s="41"/>
      <c r="UCQ1007" s="41"/>
      <c r="UCR1007" s="41"/>
      <c r="UCS1007" s="41"/>
      <c r="UCT1007" s="41"/>
      <c r="UCU1007" s="41"/>
      <c r="UCV1007" s="41"/>
      <c r="UCW1007" s="41"/>
      <c r="UCX1007" s="41"/>
      <c r="UCY1007" s="41"/>
      <c r="UCZ1007" s="41"/>
      <c r="UDA1007" s="41"/>
      <c r="UDB1007" s="41"/>
      <c r="UDC1007" s="41"/>
      <c r="UDD1007" s="41"/>
      <c r="UDE1007" s="41"/>
      <c r="UDF1007" s="41"/>
      <c r="UDG1007" s="41"/>
      <c r="UDH1007" s="41"/>
      <c r="UDI1007" s="41"/>
      <c r="UDJ1007" s="41"/>
      <c r="UDK1007" s="41"/>
      <c r="UDL1007" s="41"/>
      <c r="UDM1007" s="41"/>
      <c r="UDN1007" s="41"/>
      <c r="UDO1007" s="41"/>
      <c r="UDP1007" s="41"/>
      <c r="UDQ1007" s="41"/>
      <c r="UDR1007" s="41"/>
      <c r="UDS1007" s="41"/>
      <c r="UDT1007" s="41"/>
      <c r="UDU1007" s="41"/>
      <c r="UDV1007" s="41"/>
      <c r="UDW1007" s="41"/>
      <c r="UDX1007" s="41"/>
      <c r="UDY1007" s="41"/>
      <c r="UDZ1007" s="41"/>
      <c r="UEA1007" s="41"/>
      <c r="UEB1007" s="41"/>
      <c r="UEC1007" s="41"/>
      <c r="UED1007" s="41"/>
      <c r="UEE1007" s="41"/>
      <c r="UEF1007" s="41"/>
      <c r="UEG1007" s="41"/>
      <c r="UEH1007" s="41"/>
      <c r="UEI1007" s="41"/>
      <c r="UEJ1007" s="41"/>
      <c r="UEK1007" s="41"/>
      <c r="UEL1007" s="41"/>
      <c r="UEM1007" s="41"/>
      <c r="UEN1007" s="41"/>
      <c r="UEO1007" s="41"/>
      <c r="UEP1007" s="41"/>
      <c r="UEQ1007" s="41"/>
      <c r="UER1007" s="41"/>
      <c r="UES1007" s="41"/>
      <c r="UET1007" s="41"/>
      <c r="UEU1007" s="41"/>
      <c r="UEV1007" s="41"/>
      <c r="UEW1007" s="41"/>
      <c r="UEX1007" s="41"/>
      <c r="UEY1007" s="41"/>
      <c r="UEZ1007" s="41"/>
      <c r="UFA1007" s="41"/>
      <c r="UFB1007" s="41"/>
      <c r="UFC1007" s="41"/>
      <c r="UFD1007" s="41"/>
      <c r="UFE1007" s="41"/>
      <c r="UFF1007" s="41"/>
      <c r="UFG1007" s="41"/>
      <c r="UFH1007" s="41"/>
      <c r="UFI1007" s="41"/>
      <c r="UFJ1007" s="41"/>
      <c r="UFK1007" s="41"/>
      <c r="UFL1007" s="41"/>
      <c r="UFM1007" s="41"/>
      <c r="UFN1007" s="41"/>
      <c r="UFO1007" s="41"/>
      <c r="UFP1007" s="41"/>
      <c r="UFQ1007" s="41"/>
      <c r="UFR1007" s="41"/>
      <c r="UFS1007" s="41"/>
      <c r="UFT1007" s="41"/>
      <c r="UFU1007" s="41"/>
      <c r="UFV1007" s="41"/>
      <c r="UFW1007" s="41"/>
      <c r="UFX1007" s="41"/>
      <c r="UFY1007" s="41"/>
      <c r="UFZ1007" s="41"/>
      <c r="UGA1007" s="41"/>
      <c r="UGB1007" s="41"/>
      <c r="UGC1007" s="41"/>
      <c r="UGD1007" s="41"/>
      <c r="UGE1007" s="41"/>
      <c r="UGF1007" s="41"/>
      <c r="UGG1007" s="41"/>
      <c r="UGH1007" s="41"/>
      <c r="UGI1007" s="41"/>
      <c r="UGJ1007" s="41"/>
      <c r="UGK1007" s="41"/>
      <c r="UGL1007" s="41"/>
      <c r="UGM1007" s="41"/>
      <c r="UGN1007" s="41"/>
      <c r="UGO1007" s="41"/>
      <c r="UGP1007" s="41"/>
      <c r="UGQ1007" s="41"/>
      <c r="UGR1007" s="41"/>
      <c r="UGS1007" s="41"/>
      <c r="UGT1007" s="41"/>
      <c r="UGU1007" s="41"/>
      <c r="UGV1007" s="41"/>
      <c r="UGW1007" s="41"/>
      <c r="UGX1007" s="41"/>
      <c r="UGY1007" s="41"/>
      <c r="UGZ1007" s="41"/>
      <c r="UHA1007" s="41"/>
      <c r="UHB1007" s="41"/>
      <c r="UHC1007" s="41"/>
      <c r="UHD1007" s="41"/>
      <c r="UHE1007" s="41"/>
      <c r="UHF1007" s="41"/>
      <c r="UHG1007" s="41"/>
      <c r="UHH1007" s="41"/>
      <c r="UHI1007" s="41"/>
      <c r="UHJ1007" s="41"/>
      <c r="UHK1007" s="41"/>
      <c r="UHL1007" s="41"/>
      <c r="UHM1007" s="41"/>
      <c r="UHN1007" s="41"/>
      <c r="UHO1007" s="41"/>
      <c r="UHP1007" s="41"/>
      <c r="UHQ1007" s="41"/>
      <c r="UHR1007" s="41"/>
      <c r="UHS1007" s="41"/>
      <c r="UHT1007" s="41"/>
      <c r="UHU1007" s="41"/>
      <c r="UHV1007" s="41"/>
      <c r="UHW1007" s="41"/>
      <c r="UHX1007" s="41"/>
      <c r="UHY1007" s="41"/>
      <c r="UHZ1007" s="41"/>
      <c r="UIA1007" s="41"/>
      <c r="UIB1007" s="41"/>
      <c r="UIC1007" s="41"/>
      <c r="UID1007" s="41"/>
      <c r="UIE1007" s="41"/>
      <c r="UIF1007" s="41"/>
      <c r="UIG1007" s="41"/>
      <c r="UIH1007" s="41"/>
      <c r="UII1007" s="41"/>
      <c r="UIJ1007" s="41"/>
      <c r="UIK1007" s="41"/>
      <c r="UIL1007" s="41"/>
      <c r="UIM1007" s="41"/>
      <c r="UIN1007" s="41"/>
      <c r="UIO1007" s="41"/>
      <c r="UIP1007" s="41"/>
      <c r="UIQ1007" s="41"/>
      <c r="UIR1007" s="41"/>
      <c r="UIS1007" s="41"/>
      <c r="UIT1007" s="41"/>
      <c r="UIU1007" s="41"/>
      <c r="UIV1007" s="41"/>
      <c r="UIW1007" s="41"/>
      <c r="UIX1007" s="41"/>
      <c r="UIY1007" s="41"/>
      <c r="UIZ1007" s="41"/>
      <c r="UJA1007" s="41"/>
      <c r="UJB1007" s="41"/>
      <c r="UJC1007" s="41"/>
      <c r="UJD1007" s="41"/>
      <c r="UJE1007" s="41"/>
      <c r="UJF1007" s="41"/>
      <c r="UJG1007" s="41"/>
      <c r="UJH1007" s="41"/>
      <c r="UJI1007" s="41"/>
      <c r="UJJ1007" s="41"/>
      <c r="UJK1007" s="41"/>
      <c r="UJL1007" s="41"/>
      <c r="UJM1007" s="41"/>
      <c r="UJN1007" s="41"/>
      <c r="UJO1007" s="41"/>
      <c r="UJP1007" s="41"/>
      <c r="UJQ1007" s="41"/>
      <c r="UJR1007" s="41"/>
      <c r="UJS1007" s="41"/>
      <c r="UJT1007" s="41"/>
      <c r="UJU1007" s="41"/>
      <c r="UJV1007" s="41"/>
      <c r="UJW1007" s="41"/>
      <c r="UJX1007" s="41"/>
      <c r="UJY1007" s="41"/>
      <c r="UJZ1007" s="41"/>
      <c r="UKA1007" s="41"/>
      <c r="UKB1007" s="41"/>
      <c r="UKC1007" s="41"/>
      <c r="UKD1007" s="41"/>
      <c r="UKE1007" s="41"/>
      <c r="UKF1007" s="41"/>
      <c r="UKG1007" s="41"/>
      <c r="UKH1007" s="41"/>
      <c r="UKI1007" s="41"/>
      <c r="UKJ1007" s="41"/>
      <c r="UKK1007" s="41"/>
      <c r="UKL1007" s="41"/>
      <c r="UKM1007" s="41"/>
      <c r="UKN1007" s="41"/>
      <c r="UKO1007" s="41"/>
      <c r="UKP1007" s="41"/>
      <c r="UKQ1007" s="41"/>
      <c r="UKR1007" s="41"/>
      <c r="UKS1007" s="41"/>
      <c r="UKT1007" s="41"/>
      <c r="UKU1007" s="41"/>
      <c r="UKV1007" s="41"/>
      <c r="UKW1007" s="41"/>
      <c r="UKX1007" s="41"/>
      <c r="UKY1007" s="41"/>
      <c r="UKZ1007" s="41"/>
      <c r="ULA1007" s="41"/>
      <c r="ULB1007" s="41"/>
      <c r="ULC1007" s="41"/>
      <c r="ULD1007" s="41"/>
      <c r="ULE1007" s="41"/>
      <c r="ULF1007" s="41"/>
      <c r="ULG1007" s="41"/>
      <c r="ULH1007" s="41"/>
      <c r="ULI1007" s="41"/>
      <c r="ULJ1007" s="41"/>
      <c r="ULK1007" s="41"/>
      <c r="ULL1007" s="41"/>
      <c r="ULM1007" s="41"/>
      <c r="ULN1007" s="41"/>
      <c r="ULO1007" s="41"/>
      <c r="ULP1007" s="41"/>
      <c r="ULQ1007" s="41"/>
      <c r="ULR1007" s="41"/>
      <c r="ULS1007" s="41"/>
      <c r="ULT1007" s="41"/>
      <c r="ULU1007" s="41"/>
      <c r="ULV1007" s="41"/>
      <c r="ULW1007" s="41"/>
      <c r="ULX1007" s="41"/>
      <c r="ULY1007" s="41"/>
      <c r="ULZ1007" s="41"/>
      <c r="UMA1007" s="41"/>
      <c r="UMB1007" s="41"/>
      <c r="UMC1007" s="41"/>
      <c r="UMD1007" s="41"/>
      <c r="UME1007" s="41"/>
      <c r="UMF1007" s="41"/>
      <c r="UMG1007" s="41"/>
      <c r="UMH1007" s="41"/>
      <c r="UMI1007" s="41"/>
      <c r="UMJ1007" s="41"/>
      <c r="UMK1007" s="41"/>
      <c r="UML1007" s="41"/>
      <c r="UMM1007" s="41"/>
      <c r="UMN1007" s="41"/>
      <c r="UMO1007" s="41"/>
      <c r="UMP1007" s="41"/>
      <c r="UMQ1007" s="41"/>
      <c r="UMR1007" s="41"/>
      <c r="UMS1007" s="41"/>
      <c r="UMT1007" s="41"/>
      <c r="UMU1007" s="41"/>
      <c r="UMV1007" s="41"/>
      <c r="UMW1007" s="41"/>
      <c r="UMX1007" s="41"/>
      <c r="UMY1007" s="41"/>
      <c r="UMZ1007" s="41"/>
      <c r="UNA1007" s="41"/>
      <c r="UNB1007" s="41"/>
      <c r="UNC1007" s="41"/>
      <c r="UND1007" s="41"/>
      <c r="UNE1007" s="41"/>
      <c r="UNF1007" s="41"/>
      <c r="UNG1007" s="41"/>
      <c r="UNH1007" s="41"/>
      <c r="UNI1007" s="41"/>
      <c r="UNJ1007" s="41"/>
      <c r="UNK1007" s="41"/>
      <c r="UNL1007" s="41"/>
      <c r="UNM1007" s="41"/>
      <c r="UNN1007" s="41"/>
      <c r="UNO1007" s="41"/>
      <c r="UNP1007" s="41"/>
      <c r="UNQ1007" s="41"/>
      <c r="UNR1007" s="41"/>
      <c r="UNS1007" s="41"/>
      <c r="UNT1007" s="41"/>
      <c r="UNU1007" s="41"/>
      <c r="UNV1007" s="41"/>
      <c r="UNW1007" s="41"/>
      <c r="UNX1007" s="41"/>
      <c r="UNY1007" s="41"/>
      <c r="UNZ1007" s="41"/>
      <c r="UOA1007" s="41"/>
      <c r="UOB1007" s="41"/>
      <c r="UOC1007" s="41"/>
      <c r="UOD1007" s="41"/>
      <c r="UOE1007" s="41"/>
      <c r="UOF1007" s="41"/>
      <c r="UOG1007" s="41"/>
      <c r="UOH1007" s="41"/>
      <c r="UOI1007" s="41"/>
      <c r="UOJ1007" s="41"/>
      <c r="UOK1007" s="41"/>
      <c r="UOL1007" s="41"/>
      <c r="UOM1007" s="41"/>
      <c r="UON1007" s="41"/>
      <c r="UOO1007" s="41"/>
      <c r="UOP1007" s="41"/>
      <c r="UOQ1007" s="41"/>
      <c r="UOR1007" s="41"/>
      <c r="UOS1007" s="41"/>
      <c r="UOT1007" s="41"/>
      <c r="UOU1007" s="41"/>
      <c r="UOV1007" s="41"/>
      <c r="UOW1007" s="41"/>
      <c r="UOX1007" s="41"/>
      <c r="UOY1007" s="41"/>
      <c r="UOZ1007" s="41"/>
      <c r="UPA1007" s="41"/>
      <c r="UPB1007" s="41"/>
      <c r="UPC1007" s="41"/>
      <c r="UPD1007" s="41"/>
      <c r="UPE1007" s="41"/>
      <c r="UPF1007" s="41"/>
      <c r="UPG1007" s="41"/>
      <c r="UPH1007" s="41"/>
      <c r="UPI1007" s="41"/>
      <c r="UPJ1007" s="41"/>
      <c r="UPK1007" s="41"/>
      <c r="UPL1007" s="41"/>
      <c r="UPM1007" s="41"/>
      <c r="UPN1007" s="41"/>
      <c r="UPO1007" s="41"/>
      <c r="UPP1007" s="41"/>
      <c r="UPQ1007" s="41"/>
      <c r="UPR1007" s="41"/>
      <c r="UPS1007" s="41"/>
      <c r="UPT1007" s="41"/>
      <c r="UPU1007" s="41"/>
      <c r="UPV1007" s="41"/>
      <c r="UPW1007" s="41"/>
      <c r="UPX1007" s="41"/>
      <c r="UPY1007" s="41"/>
      <c r="UPZ1007" s="41"/>
      <c r="UQA1007" s="41"/>
      <c r="UQB1007" s="41"/>
      <c r="UQC1007" s="41"/>
      <c r="UQD1007" s="41"/>
      <c r="UQE1007" s="41"/>
      <c r="UQF1007" s="41"/>
      <c r="UQG1007" s="41"/>
      <c r="UQH1007" s="41"/>
      <c r="UQI1007" s="41"/>
      <c r="UQJ1007" s="41"/>
      <c r="UQK1007" s="41"/>
      <c r="UQL1007" s="41"/>
      <c r="UQM1007" s="41"/>
      <c r="UQN1007" s="41"/>
      <c r="UQO1007" s="41"/>
      <c r="UQP1007" s="41"/>
      <c r="UQQ1007" s="41"/>
      <c r="UQR1007" s="41"/>
      <c r="UQS1007" s="41"/>
      <c r="UQT1007" s="41"/>
      <c r="UQU1007" s="41"/>
      <c r="UQV1007" s="41"/>
      <c r="UQW1007" s="41"/>
      <c r="UQX1007" s="41"/>
      <c r="UQY1007" s="41"/>
      <c r="UQZ1007" s="41"/>
      <c r="URA1007" s="41"/>
      <c r="URB1007" s="41"/>
      <c r="URC1007" s="41"/>
      <c r="URD1007" s="41"/>
      <c r="URE1007" s="41"/>
      <c r="URF1007" s="41"/>
      <c r="URG1007" s="41"/>
      <c r="URH1007" s="41"/>
      <c r="URI1007" s="41"/>
      <c r="URJ1007" s="41"/>
      <c r="URK1007" s="41"/>
      <c r="URL1007" s="41"/>
      <c r="URM1007" s="41"/>
      <c r="URN1007" s="41"/>
      <c r="URO1007" s="41"/>
      <c r="URP1007" s="41"/>
      <c r="URQ1007" s="41"/>
      <c r="URR1007" s="41"/>
      <c r="URS1007" s="41"/>
      <c r="URT1007" s="41"/>
      <c r="URU1007" s="41"/>
      <c r="URV1007" s="41"/>
      <c r="URW1007" s="41"/>
      <c r="URX1007" s="41"/>
      <c r="URY1007" s="41"/>
      <c r="URZ1007" s="41"/>
      <c r="USA1007" s="41"/>
      <c r="USB1007" s="41"/>
      <c r="USC1007" s="41"/>
      <c r="USD1007" s="41"/>
      <c r="USE1007" s="41"/>
      <c r="USF1007" s="41"/>
      <c r="USG1007" s="41"/>
      <c r="USH1007" s="41"/>
      <c r="USI1007" s="41"/>
      <c r="USJ1007" s="41"/>
      <c r="USK1007" s="41"/>
      <c r="USL1007" s="41"/>
      <c r="USM1007" s="41"/>
      <c r="USN1007" s="41"/>
      <c r="USO1007" s="41"/>
      <c r="USP1007" s="41"/>
      <c r="USQ1007" s="41"/>
      <c r="USR1007" s="41"/>
      <c r="USS1007" s="41"/>
      <c r="UST1007" s="41"/>
      <c r="USU1007" s="41"/>
      <c r="USV1007" s="41"/>
      <c r="USW1007" s="41"/>
      <c r="USX1007" s="41"/>
      <c r="USY1007" s="41"/>
      <c r="USZ1007" s="41"/>
      <c r="UTA1007" s="41"/>
      <c r="UTB1007" s="41"/>
      <c r="UTC1007" s="41"/>
      <c r="UTD1007" s="41"/>
      <c r="UTE1007" s="41"/>
      <c r="UTF1007" s="41"/>
      <c r="UTG1007" s="41"/>
      <c r="UTH1007" s="41"/>
      <c r="UTI1007" s="41"/>
      <c r="UTJ1007" s="41"/>
      <c r="UTK1007" s="41"/>
      <c r="UTL1007" s="41"/>
      <c r="UTM1007" s="41"/>
      <c r="UTN1007" s="41"/>
      <c r="UTO1007" s="41"/>
      <c r="UTP1007" s="41"/>
      <c r="UTQ1007" s="41"/>
      <c r="UTR1007" s="41"/>
      <c r="UTS1007" s="41"/>
      <c r="UTT1007" s="41"/>
      <c r="UTU1007" s="41"/>
      <c r="UTV1007" s="41"/>
      <c r="UTW1007" s="41"/>
      <c r="UTX1007" s="41"/>
      <c r="UTY1007" s="41"/>
      <c r="UTZ1007" s="41"/>
      <c r="UUA1007" s="41"/>
      <c r="UUB1007" s="41"/>
      <c r="UUC1007" s="41"/>
      <c r="UUD1007" s="41"/>
      <c r="UUE1007" s="41"/>
      <c r="UUF1007" s="41"/>
      <c r="UUG1007" s="41"/>
      <c r="UUH1007" s="41"/>
      <c r="UUI1007" s="41"/>
      <c r="UUJ1007" s="41"/>
      <c r="UUK1007" s="41"/>
      <c r="UUL1007" s="41"/>
      <c r="UUM1007" s="41"/>
      <c r="UUN1007" s="41"/>
      <c r="UUO1007" s="41"/>
      <c r="UUP1007" s="41"/>
      <c r="UUQ1007" s="41"/>
      <c r="UUR1007" s="41"/>
      <c r="UUS1007" s="41"/>
      <c r="UUT1007" s="41"/>
      <c r="UUU1007" s="41"/>
      <c r="UUV1007" s="41"/>
      <c r="UUW1007" s="41"/>
      <c r="UUX1007" s="41"/>
      <c r="UUY1007" s="41"/>
      <c r="UUZ1007" s="41"/>
      <c r="UVA1007" s="41"/>
      <c r="UVB1007" s="41"/>
      <c r="UVC1007" s="41"/>
      <c r="UVD1007" s="41"/>
      <c r="UVE1007" s="41"/>
      <c r="UVF1007" s="41"/>
      <c r="UVG1007" s="41"/>
      <c r="UVH1007" s="41"/>
      <c r="UVI1007" s="41"/>
      <c r="UVJ1007" s="41"/>
      <c r="UVK1007" s="41"/>
      <c r="UVL1007" s="41"/>
      <c r="UVM1007" s="41"/>
      <c r="UVN1007" s="41"/>
      <c r="UVO1007" s="41"/>
      <c r="UVP1007" s="41"/>
      <c r="UVQ1007" s="41"/>
      <c r="UVR1007" s="41"/>
      <c r="UVS1007" s="41"/>
      <c r="UVT1007" s="41"/>
      <c r="UVU1007" s="41"/>
      <c r="UVV1007" s="41"/>
      <c r="UVW1007" s="41"/>
      <c r="UVX1007" s="41"/>
      <c r="UVY1007" s="41"/>
      <c r="UVZ1007" s="41"/>
      <c r="UWA1007" s="41"/>
      <c r="UWB1007" s="41"/>
      <c r="UWC1007" s="41"/>
      <c r="UWD1007" s="41"/>
      <c r="UWE1007" s="41"/>
      <c r="UWF1007" s="41"/>
      <c r="UWG1007" s="41"/>
      <c r="UWH1007" s="41"/>
      <c r="UWI1007" s="41"/>
      <c r="UWJ1007" s="41"/>
      <c r="UWK1007" s="41"/>
      <c r="UWL1007" s="41"/>
      <c r="UWM1007" s="41"/>
      <c r="UWN1007" s="41"/>
      <c r="UWO1007" s="41"/>
      <c r="UWP1007" s="41"/>
      <c r="UWQ1007" s="41"/>
      <c r="UWR1007" s="41"/>
      <c r="UWS1007" s="41"/>
      <c r="UWT1007" s="41"/>
      <c r="UWU1007" s="41"/>
      <c r="UWV1007" s="41"/>
      <c r="UWW1007" s="41"/>
      <c r="UWX1007" s="41"/>
      <c r="UWY1007" s="41"/>
      <c r="UWZ1007" s="41"/>
      <c r="UXA1007" s="41"/>
      <c r="UXB1007" s="41"/>
      <c r="UXC1007" s="41"/>
      <c r="UXD1007" s="41"/>
      <c r="UXE1007" s="41"/>
      <c r="UXF1007" s="41"/>
      <c r="UXG1007" s="41"/>
      <c r="UXH1007" s="41"/>
      <c r="UXI1007" s="41"/>
      <c r="UXJ1007" s="41"/>
      <c r="UXK1007" s="41"/>
      <c r="UXL1007" s="41"/>
      <c r="UXM1007" s="41"/>
      <c r="UXN1007" s="41"/>
      <c r="UXO1007" s="41"/>
      <c r="UXP1007" s="41"/>
      <c r="UXQ1007" s="41"/>
      <c r="UXR1007" s="41"/>
      <c r="UXS1007" s="41"/>
      <c r="UXT1007" s="41"/>
      <c r="UXU1007" s="41"/>
      <c r="UXV1007" s="41"/>
      <c r="UXW1007" s="41"/>
      <c r="UXX1007" s="41"/>
      <c r="UXY1007" s="41"/>
      <c r="UXZ1007" s="41"/>
      <c r="UYA1007" s="41"/>
      <c r="UYB1007" s="41"/>
      <c r="UYC1007" s="41"/>
      <c r="UYD1007" s="41"/>
      <c r="UYE1007" s="41"/>
      <c r="UYF1007" s="41"/>
      <c r="UYG1007" s="41"/>
      <c r="UYH1007" s="41"/>
      <c r="UYI1007" s="41"/>
      <c r="UYJ1007" s="41"/>
      <c r="UYK1007" s="41"/>
      <c r="UYL1007" s="41"/>
      <c r="UYM1007" s="41"/>
      <c r="UYN1007" s="41"/>
      <c r="UYO1007" s="41"/>
      <c r="UYP1007" s="41"/>
      <c r="UYQ1007" s="41"/>
      <c r="UYR1007" s="41"/>
      <c r="UYS1007" s="41"/>
      <c r="UYT1007" s="41"/>
      <c r="UYU1007" s="41"/>
      <c r="UYV1007" s="41"/>
      <c r="UYW1007" s="41"/>
      <c r="UYX1007" s="41"/>
      <c r="UYY1007" s="41"/>
      <c r="UYZ1007" s="41"/>
      <c r="UZA1007" s="41"/>
      <c r="UZB1007" s="41"/>
      <c r="UZC1007" s="41"/>
      <c r="UZD1007" s="41"/>
      <c r="UZE1007" s="41"/>
      <c r="UZF1007" s="41"/>
      <c r="UZG1007" s="41"/>
      <c r="UZH1007" s="41"/>
      <c r="UZI1007" s="41"/>
      <c r="UZJ1007" s="41"/>
      <c r="UZK1007" s="41"/>
      <c r="UZL1007" s="41"/>
      <c r="UZM1007" s="41"/>
      <c r="UZN1007" s="41"/>
      <c r="UZO1007" s="41"/>
      <c r="UZP1007" s="41"/>
      <c r="UZQ1007" s="41"/>
      <c r="UZR1007" s="41"/>
      <c r="UZS1007" s="41"/>
      <c r="UZT1007" s="41"/>
      <c r="UZU1007" s="41"/>
      <c r="UZV1007" s="41"/>
      <c r="UZW1007" s="41"/>
      <c r="UZX1007" s="41"/>
      <c r="UZY1007" s="41"/>
      <c r="UZZ1007" s="41"/>
      <c r="VAA1007" s="41"/>
      <c r="VAB1007" s="41"/>
      <c r="VAC1007" s="41"/>
      <c r="VAD1007" s="41"/>
      <c r="VAE1007" s="41"/>
      <c r="VAF1007" s="41"/>
      <c r="VAG1007" s="41"/>
      <c r="VAH1007" s="41"/>
      <c r="VAI1007" s="41"/>
      <c r="VAJ1007" s="41"/>
      <c r="VAK1007" s="41"/>
      <c r="VAL1007" s="41"/>
      <c r="VAM1007" s="41"/>
      <c r="VAN1007" s="41"/>
      <c r="VAO1007" s="41"/>
      <c r="VAP1007" s="41"/>
      <c r="VAQ1007" s="41"/>
      <c r="VAR1007" s="41"/>
      <c r="VAS1007" s="41"/>
      <c r="VAT1007" s="41"/>
      <c r="VAU1007" s="41"/>
      <c r="VAV1007" s="41"/>
      <c r="VAW1007" s="41"/>
      <c r="VAX1007" s="41"/>
      <c r="VAY1007" s="41"/>
      <c r="VAZ1007" s="41"/>
      <c r="VBA1007" s="41"/>
      <c r="VBB1007" s="41"/>
      <c r="VBC1007" s="41"/>
      <c r="VBD1007" s="41"/>
      <c r="VBE1007" s="41"/>
      <c r="VBF1007" s="41"/>
      <c r="VBG1007" s="41"/>
      <c r="VBH1007" s="41"/>
      <c r="VBI1007" s="41"/>
      <c r="VBJ1007" s="41"/>
      <c r="VBK1007" s="41"/>
      <c r="VBL1007" s="41"/>
      <c r="VBM1007" s="41"/>
      <c r="VBN1007" s="41"/>
      <c r="VBO1007" s="41"/>
      <c r="VBP1007" s="41"/>
      <c r="VBQ1007" s="41"/>
      <c r="VBR1007" s="41"/>
      <c r="VBS1007" s="41"/>
      <c r="VBT1007" s="41"/>
      <c r="VBU1007" s="41"/>
      <c r="VBV1007" s="41"/>
      <c r="VBW1007" s="41"/>
      <c r="VBX1007" s="41"/>
      <c r="VBY1007" s="41"/>
      <c r="VBZ1007" s="41"/>
      <c r="VCA1007" s="41"/>
      <c r="VCB1007" s="41"/>
      <c r="VCC1007" s="41"/>
      <c r="VCD1007" s="41"/>
      <c r="VCE1007" s="41"/>
      <c r="VCF1007" s="41"/>
      <c r="VCG1007" s="41"/>
      <c r="VCH1007" s="41"/>
      <c r="VCI1007" s="41"/>
      <c r="VCJ1007" s="41"/>
      <c r="VCK1007" s="41"/>
      <c r="VCL1007" s="41"/>
      <c r="VCM1007" s="41"/>
      <c r="VCN1007" s="41"/>
      <c r="VCO1007" s="41"/>
      <c r="VCP1007" s="41"/>
      <c r="VCQ1007" s="41"/>
      <c r="VCR1007" s="41"/>
      <c r="VCS1007" s="41"/>
      <c r="VCT1007" s="41"/>
      <c r="VCU1007" s="41"/>
      <c r="VCV1007" s="41"/>
      <c r="VCW1007" s="41"/>
      <c r="VCX1007" s="41"/>
      <c r="VCY1007" s="41"/>
      <c r="VCZ1007" s="41"/>
      <c r="VDA1007" s="41"/>
      <c r="VDB1007" s="41"/>
      <c r="VDC1007" s="41"/>
      <c r="VDD1007" s="41"/>
      <c r="VDE1007" s="41"/>
      <c r="VDF1007" s="41"/>
      <c r="VDG1007" s="41"/>
      <c r="VDH1007" s="41"/>
      <c r="VDI1007" s="41"/>
      <c r="VDJ1007" s="41"/>
      <c r="VDK1007" s="41"/>
      <c r="VDL1007" s="41"/>
      <c r="VDM1007" s="41"/>
      <c r="VDN1007" s="41"/>
      <c r="VDO1007" s="41"/>
      <c r="VDP1007" s="41"/>
      <c r="VDQ1007" s="41"/>
      <c r="VDR1007" s="41"/>
      <c r="VDS1007" s="41"/>
      <c r="VDT1007" s="41"/>
      <c r="VDU1007" s="41"/>
      <c r="VDV1007" s="41"/>
      <c r="VDW1007" s="41"/>
      <c r="VDX1007" s="41"/>
      <c r="VDY1007" s="41"/>
      <c r="VDZ1007" s="41"/>
      <c r="VEA1007" s="41"/>
      <c r="VEB1007" s="41"/>
      <c r="VEC1007" s="41"/>
      <c r="VED1007" s="41"/>
      <c r="VEE1007" s="41"/>
      <c r="VEF1007" s="41"/>
      <c r="VEG1007" s="41"/>
      <c r="VEH1007" s="41"/>
      <c r="VEI1007" s="41"/>
      <c r="VEJ1007" s="41"/>
      <c r="VEK1007" s="41"/>
      <c r="VEL1007" s="41"/>
      <c r="VEM1007" s="41"/>
      <c r="VEN1007" s="41"/>
      <c r="VEO1007" s="41"/>
      <c r="VEP1007" s="41"/>
      <c r="VEQ1007" s="41"/>
      <c r="VER1007" s="41"/>
      <c r="VES1007" s="41"/>
      <c r="VET1007" s="41"/>
      <c r="VEU1007" s="41"/>
      <c r="VEV1007" s="41"/>
      <c r="VEW1007" s="41"/>
      <c r="VEX1007" s="41"/>
      <c r="VEY1007" s="41"/>
      <c r="VEZ1007" s="41"/>
      <c r="VFA1007" s="41"/>
      <c r="VFB1007" s="41"/>
      <c r="VFC1007" s="41"/>
      <c r="VFD1007" s="41"/>
      <c r="VFE1007" s="41"/>
      <c r="VFF1007" s="41"/>
      <c r="VFG1007" s="41"/>
      <c r="VFH1007" s="41"/>
      <c r="VFI1007" s="41"/>
      <c r="VFJ1007" s="41"/>
      <c r="VFK1007" s="41"/>
      <c r="VFL1007" s="41"/>
      <c r="VFM1007" s="41"/>
      <c r="VFN1007" s="41"/>
      <c r="VFO1007" s="41"/>
      <c r="VFP1007" s="41"/>
      <c r="VFQ1007" s="41"/>
      <c r="VFR1007" s="41"/>
      <c r="VFS1007" s="41"/>
      <c r="VFT1007" s="41"/>
      <c r="VFU1007" s="41"/>
      <c r="VFV1007" s="41"/>
      <c r="VFW1007" s="41"/>
      <c r="VFX1007" s="41"/>
      <c r="VFY1007" s="41"/>
      <c r="VFZ1007" s="41"/>
      <c r="VGA1007" s="41"/>
      <c r="VGB1007" s="41"/>
      <c r="VGC1007" s="41"/>
      <c r="VGD1007" s="41"/>
      <c r="VGE1007" s="41"/>
      <c r="VGF1007" s="41"/>
      <c r="VGG1007" s="41"/>
      <c r="VGH1007" s="41"/>
      <c r="VGI1007" s="41"/>
      <c r="VGJ1007" s="41"/>
      <c r="VGK1007" s="41"/>
      <c r="VGL1007" s="41"/>
      <c r="VGM1007" s="41"/>
      <c r="VGN1007" s="41"/>
      <c r="VGO1007" s="41"/>
      <c r="VGP1007" s="41"/>
      <c r="VGQ1007" s="41"/>
      <c r="VGR1007" s="41"/>
      <c r="VGS1007" s="41"/>
      <c r="VGT1007" s="41"/>
      <c r="VGU1007" s="41"/>
      <c r="VGV1007" s="41"/>
      <c r="VGW1007" s="41"/>
      <c r="VGX1007" s="41"/>
      <c r="VGY1007" s="41"/>
      <c r="VGZ1007" s="41"/>
      <c r="VHA1007" s="41"/>
      <c r="VHB1007" s="41"/>
      <c r="VHC1007" s="41"/>
      <c r="VHD1007" s="41"/>
      <c r="VHE1007" s="41"/>
      <c r="VHF1007" s="41"/>
      <c r="VHG1007" s="41"/>
      <c r="VHH1007" s="41"/>
      <c r="VHI1007" s="41"/>
      <c r="VHJ1007" s="41"/>
      <c r="VHK1007" s="41"/>
      <c r="VHL1007" s="41"/>
      <c r="VHM1007" s="41"/>
      <c r="VHN1007" s="41"/>
      <c r="VHO1007" s="41"/>
      <c r="VHP1007" s="41"/>
      <c r="VHQ1007" s="41"/>
      <c r="VHR1007" s="41"/>
      <c r="VHS1007" s="41"/>
      <c r="VHT1007" s="41"/>
      <c r="VHU1007" s="41"/>
      <c r="VHV1007" s="41"/>
      <c r="VHW1007" s="41"/>
      <c r="VHX1007" s="41"/>
      <c r="VHY1007" s="41"/>
      <c r="VHZ1007" s="41"/>
      <c r="VIA1007" s="41"/>
      <c r="VIB1007" s="41"/>
      <c r="VIC1007" s="41"/>
      <c r="VID1007" s="41"/>
      <c r="VIE1007" s="41"/>
      <c r="VIF1007" s="41"/>
      <c r="VIG1007" s="41"/>
      <c r="VIH1007" s="41"/>
      <c r="VII1007" s="41"/>
      <c r="VIJ1007" s="41"/>
      <c r="VIK1007" s="41"/>
      <c r="VIL1007" s="41"/>
      <c r="VIM1007" s="41"/>
      <c r="VIN1007" s="41"/>
      <c r="VIO1007" s="41"/>
      <c r="VIP1007" s="41"/>
      <c r="VIQ1007" s="41"/>
      <c r="VIR1007" s="41"/>
      <c r="VIS1007" s="41"/>
      <c r="VIT1007" s="41"/>
      <c r="VIU1007" s="41"/>
      <c r="VIV1007" s="41"/>
      <c r="VIW1007" s="41"/>
      <c r="VIX1007" s="41"/>
      <c r="VIY1007" s="41"/>
      <c r="VIZ1007" s="41"/>
      <c r="VJA1007" s="41"/>
      <c r="VJB1007" s="41"/>
      <c r="VJC1007" s="41"/>
      <c r="VJD1007" s="41"/>
      <c r="VJE1007" s="41"/>
      <c r="VJF1007" s="41"/>
      <c r="VJG1007" s="41"/>
      <c r="VJH1007" s="41"/>
      <c r="VJI1007" s="41"/>
      <c r="VJJ1007" s="41"/>
      <c r="VJK1007" s="41"/>
      <c r="VJL1007" s="41"/>
      <c r="VJM1007" s="41"/>
      <c r="VJN1007" s="41"/>
      <c r="VJO1007" s="41"/>
      <c r="VJP1007" s="41"/>
      <c r="VJQ1007" s="41"/>
      <c r="VJR1007" s="41"/>
      <c r="VJS1007" s="41"/>
      <c r="VJT1007" s="41"/>
      <c r="VJU1007" s="41"/>
      <c r="VJV1007" s="41"/>
      <c r="VJW1007" s="41"/>
      <c r="VJX1007" s="41"/>
      <c r="VJY1007" s="41"/>
      <c r="VJZ1007" s="41"/>
      <c r="VKA1007" s="41"/>
      <c r="VKB1007" s="41"/>
      <c r="VKC1007" s="41"/>
      <c r="VKD1007" s="41"/>
      <c r="VKE1007" s="41"/>
      <c r="VKF1007" s="41"/>
      <c r="VKG1007" s="41"/>
      <c r="VKH1007" s="41"/>
      <c r="VKI1007" s="41"/>
      <c r="VKJ1007" s="41"/>
      <c r="VKK1007" s="41"/>
      <c r="VKL1007" s="41"/>
      <c r="VKM1007" s="41"/>
      <c r="VKN1007" s="41"/>
      <c r="VKO1007" s="41"/>
      <c r="VKP1007" s="41"/>
      <c r="VKQ1007" s="41"/>
      <c r="VKR1007" s="41"/>
      <c r="VKS1007" s="41"/>
      <c r="VKT1007" s="41"/>
      <c r="VKU1007" s="41"/>
      <c r="VKV1007" s="41"/>
      <c r="VKW1007" s="41"/>
      <c r="VKX1007" s="41"/>
      <c r="VKY1007" s="41"/>
      <c r="VKZ1007" s="41"/>
      <c r="VLA1007" s="41"/>
      <c r="VLB1007" s="41"/>
      <c r="VLC1007" s="41"/>
      <c r="VLD1007" s="41"/>
      <c r="VLE1007" s="41"/>
      <c r="VLF1007" s="41"/>
      <c r="VLG1007" s="41"/>
      <c r="VLH1007" s="41"/>
      <c r="VLI1007" s="41"/>
      <c r="VLJ1007" s="41"/>
      <c r="VLK1007" s="41"/>
      <c r="VLL1007" s="41"/>
      <c r="VLM1007" s="41"/>
      <c r="VLN1007" s="41"/>
      <c r="VLO1007" s="41"/>
      <c r="VLP1007" s="41"/>
      <c r="VLQ1007" s="41"/>
      <c r="VLR1007" s="41"/>
      <c r="VLS1007" s="41"/>
      <c r="VLT1007" s="41"/>
      <c r="VLU1007" s="41"/>
      <c r="VLV1007" s="41"/>
      <c r="VLW1007" s="41"/>
      <c r="VLX1007" s="41"/>
      <c r="VLY1007" s="41"/>
      <c r="VLZ1007" s="41"/>
      <c r="VMA1007" s="41"/>
      <c r="VMB1007" s="41"/>
      <c r="VMC1007" s="41"/>
      <c r="VMD1007" s="41"/>
      <c r="VME1007" s="41"/>
      <c r="VMF1007" s="41"/>
      <c r="VMG1007" s="41"/>
      <c r="VMH1007" s="41"/>
      <c r="VMI1007" s="41"/>
      <c r="VMJ1007" s="41"/>
      <c r="VMK1007" s="41"/>
      <c r="VML1007" s="41"/>
      <c r="VMM1007" s="41"/>
      <c r="VMN1007" s="41"/>
      <c r="VMO1007" s="41"/>
      <c r="VMP1007" s="41"/>
      <c r="VMQ1007" s="41"/>
      <c r="VMR1007" s="41"/>
      <c r="VMS1007" s="41"/>
      <c r="VMT1007" s="41"/>
      <c r="VMU1007" s="41"/>
      <c r="VMV1007" s="41"/>
      <c r="VMW1007" s="41"/>
      <c r="VMX1007" s="41"/>
      <c r="VMY1007" s="41"/>
      <c r="VMZ1007" s="41"/>
      <c r="VNA1007" s="41"/>
      <c r="VNB1007" s="41"/>
      <c r="VNC1007" s="41"/>
      <c r="VND1007" s="41"/>
      <c r="VNE1007" s="41"/>
      <c r="VNF1007" s="41"/>
      <c r="VNG1007" s="41"/>
      <c r="VNH1007" s="41"/>
      <c r="VNI1007" s="41"/>
      <c r="VNJ1007" s="41"/>
      <c r="VNK1007" s="41"/>
      <c r="VNL1007" s="41"/>
      <c r="VNM1007" s="41"/>
      <c r="VNN1007" s="41"/>
      <c r="VNO1007" s="41"/>
      <c r="VNP1007" s="41"/>
      <c r="VNQ1007" s="41"/>
      <c r="VNR1007" s="41"/>
      <c r="VNS1007" s="41"/>
      <c r="VNT1007" s="41"/>
      <c r="VNU1007" s="41"/>
      <c r="VNV1007" s="41"/>
      <c r="VNW1007" s="41"/>
      <c r="VNX1007" s="41"/>
      <c r="VNY1007" s="41"/>
      <c r="VNZ1007" s="41"/>
      <c r="VOA1007" s="41"/>
      <c r="VOB1007" s="41"/>
      <c r="VOC1007" s="41"/>
      <c r="VOD1007" s="41"/>
      <c r="VOE1007" s="41"/>
      <c r="VOF1007" s="41"/>
      <c r="VOG1007" s="41"/>
      <c r="VOH1007" s="41"/>
      <c r="VOI1007" s="41"/>
      <c r="VOJ1007" s="41"/>
      <c r="VOK1007" s="41"/>
      <c r="VOL1007" s="41"/>
      <c r="VOM1007" s="41"/>
      <c r="VON1007" s="41"/>
      <c r="VOO1007" s="41"/>
      <c r="VOP1007" s="41"/>
      <c r="VOQ1007" s="41"/>
      <c r="VOR1007" s="41"/>
      <c r="VOS1007" s="41"/>
      <c r="VOT1007" s="41"/>
      <c r="VOU1007" s="41"/>
      <c r="VOV1007" s="41"/>
      <c r="VOW1007" s="41"/>
      <c r="VOX1007" s="41"/>
      <c r="VOY1007" s="41"/>
      <c r="VOZ1007" s="41"/>
      <c r="VPA1007" s="41"/>
      <c r="VPB1007" s="41"/>
      <c r="VPC1007" s="41"/>
      <c r="VPD1007" s="41"/>
      <c r="VPE1007" s="41"/>
      <c r="VPF1007" s="41"/>
      <c r="VPG1007" s="41"/>
      <c r="VPH1007" s="41"/>
      <c r="VPI1007" s="41"/>
      <c r="VPJ1007" s="41"/>
      <c r="VPK1007" s="41"/>
      <c r="VPL1007" s="41"/>
      <c r="VPM1007" s="41"/>
      <c r="VPN1007" s="41"/>
      <c r="VPO1007" s="41"/>
      <c r="VPP1007" s="41"/>
      <c r="VPQ1007" s="41"/>
      <c r="VPR1007" s="41"/>
      <c r="VPS1007" s="41"/>
      <c r="VPT1007" s="41"/>
      <c r="VPU1007" s="41"/>
      <c r="VPV1007" s="41"/>
      <c r="VPW1007" s="41"/>
      <c r="VPX1007" s="41"/>
      <c r="VPY1007" s="41"/>
      <c r="VPZ1007" s="41"/>
      <c r="VQA1007" s="41"/>
      <c r="VQB1007" s="41"/>
      <c r="VQC1007" s="41"/>
      <c r="VQD1007" s="41"/>
      <c r="VQE1007" s="41"/>
      <c r="VQF1007" s="41"/>
      <c r="VQG1007" s="41"/>
      <c r="VQH1007" s="41"/>
      <c r="VQI1007" s="41"/>
      <c r="VQJ1007" s="41"/>
      <c r="VQK1007" s="41"/>
      <c r="VQL1007" s="41"/>
      <c r="VQM1007" s="41"/>
      <c r="VQN1007" s="41"/>
      <c r="VQO1007" s="41"/>
      <c r="VQP1007" s="41"/>
      <c r="VQQ1007" s="41"/>
      <c r="VQR1007" s="41"/>
      <c r="VQS1007" s="41"/>
      <c r="VQT1007" s="41"/>
      <c r="VQU1007" s="41"/>
      <c r="VQV1007" s="41"/>
      <c r="VQW1007" s="41"/>
      <c r="VQX1007" s="41"/>
      <c r="VQY1007" s="41"/>
      <c r="VQZ1007" s="41"/>
      <c r="VRA1007" s="41"/>
      <c r="VRB1007" s="41"/>
      <c r="VRC1007" s="41"/>
      <c r="VRD1007" s="41"/>
      <c r="VRE1007" s="41"/>
      <c r="VRF1007" s="41"/>
      <c r="VRG1007" s="41"/>
      <c r="VRH1007" s="41"/>
      <c r="VRI1007" s="41"/>
      <c r="VRJ1007" s="41"/>
      <c r="VRK1007" s="41"/>
      <c r="VRL1007" s="41"/>
      <c r="VRM1007" s="41"/>
      <c r="VRN1007" s="41"/>
      <c r="VRO1007" s="41"/>
      <c r="VRP1007" s="41"/>
      <c r="VRQ1007" s="41"/>
      <c r="VRR1007" s="41"/>
      <c r="VRS1007" s="41"/>
      <c r="VRT1007" s="41"/>
      <c r="VRU1007" s="41"/>
      <c r="VRV1007" s="41"/>
      <c r="VRW1007" s="41"/>
      <c r="VRX1007" s="41"/>
      <c r="VRY1007" s="41"/>
      <c r="VRZ1007" s="41"/>
      <c r="VSA1007" s="41"/>
      <c r="VSB1007" s="41"/>
      <c r="VSC1007" s="41"/>
      <c r="VSD1007" s="41"/>
      <c r="VSE1007" s="41"/>
      <c r="VSF1007" s="41"/>
      <c r="VSG1007" s="41"/>
      <c r="VSH1007" s="41"/>
      <c r="VSI1007" s="41"/>
      <c r="VSJ1007" s="41"/>
      <c r="VSK1007" s="41"/>
      <c r="VSL1007" s="41"/>
      <c r="VSM1007" s="41"/>
      <c r="VSN1007" s="41"/>
      <c r="VSO1007" s="41"/>
      <c r="VSP1007" s="41"/>
      <c r="VSQ1007" s="41"/>
      <c r="VSR1007" s="41"/>
      <c r="VSS1007" s="41"/>
      <c r="VST1007" s="41"/>
      <c r="VSU1007" s="41"/>
      <c r="VSV1007" s="41"/>
      <c r="VSW1007" s="41"/>
      <c r="VSX1007" s="41"/>
      <c r="VSY1007" s="41"/>
      <c r="VSZ1007" s="41"/>
      <c r="VTA1007" s="41"/>
      <c r="VTB1007" s="41"/>
      <c r="VTC1007" s="41"/>
      <c r="VTD1007" s="41"/>
      <c r="VTE1007" s="41"/>
      <c r="VTF1007" s="41"/>
      <c r="VTG1007" s="41"/>
      <c r="VTH1007" s="41"/>
      <c r="VTI1007" s="41"/>
      <c r="VTJ1007" s="41"/>
      <c r="VTK1007" s="41"/>
      <c r="VTL1007" s="41"/>
      <c r="VTM1007" s="41"/>
      <c r="VTN1007" s="41"/>
      <c r="VTO1007" s="41"/>
      <c r="VTP1007" s="41"/>
      <c r="VTQ1007" s="41"/>
      <c r="VTR1007" s="41"/>
      <c r="VTS1007" s="41"/>
      <c r="VTT1007" s="41"/>
      <c r="VTU1007" s="41"/>
      <c r="VTV1007" s="41"/>
      <c r="VTW1007" s="41"/>
      <c r="VTX1007" s="41"/>
      <c r="VTY1007" s="41"/>
      <c r="VTZ1007" s="41"/>
      <c r="VUA1007" s="41"/>
      <c r="VUB1007" s="41"/>
      <c r="VUC1007" s="41"/>
      <c r="VUD1007" s="41"/>
      <c r="VUE1007" s="41"/>
      <c r="VUF1007" s="41"/>
      <c r="VUG1007" s="41"/>
      <c r="VUH1007" s="41"/>
      <c r="VUI1007" s="41"/>
      <c r="VUJ1007" s="41"/>
      <c r="VUK1007" s="41"/>
      <c r="VUL1007" s="41"/>
      <c r="VUM1007" s="41"/>
      <c r="VUN1007" s="41"/>
      <c r="VUO1007" s="41"/>
      <c r="VUP1007" s="41"/>
      <c r="VUQ1007" s="41"/>
      <c r="VUR1007" s="41"/>
      <c r="VUS1007" s="41"/>
      <c r="VUT1007" s="41"/>
      <c r="VUU1007" s="41"/>
      <c r="VUV1007" s="41"/>
      <c r="VUW1007" s="41"/>
      <c r="VUX1007" s="41"/>
      <c r="VUY1007" s="41"/>
      <c r="VUZ1007" s="41"/>
      <c r="VVA1007" s="41"/>
      <c r="VVB1007" s="41"/>
      <c r="VVC1007" s="41"/>
      <c r="VVD1007" s="41"/>
      <c r="VVE1007" s="41"/>
      <c r="VVF1007" s="41"/>
      <c r="VVG1007" s="41"/>
      <c r="VVH1007" s="41"/>
      <c r="VVI1007" s="41"/>
      <c r="VVJ1007" s="41"/>
      <c r="VVK1007" s="41"/>
      <c r="VVL1007" s="41"/>
      <c r="VVM1007" s="41"/>
      <c r="VVN1007" s="41"/>
      <c r="VVO1007" s="41"/>
      <c r="VVP1007" s="41"/>
      <c r="VVQ1007" s="41"/>
      <c r="VVR1007" s="41"/>
      <c r="VVS1007" s="41"/>
      <c r="VVT1007" s="41"/>
      <c r="VVU1007" s="41"/>
      <c r="VVV1007" s="41"/>
      <c r="VVW1007" s="41"/>
      <c r="VVX1007" s="41"/>
      <c r="VVY1007" s="41"/>
      <c r="VVZ1007" s="41"/>
      <c r="VWA1007" s="41"/>
      <c r="VWB1007" s="41"/>
      <c r="VWC1007" s="41"/>
      <c r="VWD1007" s="41"/>
      <c r="VWE1007" s="41"/>
      <c r="VWF1007" s="41"/>
      <c r="VWG1007" s="41"/>
      <c r="VWH1007" s="41"/>
      <c r="VWI1007" s="41"/>
      <c r="VWJ1007" s="41"/>
      <c r="VWK1007" s="41"/>
      <c r="VWL1007" s="41"/>
      <c r="VWM1007" s="41"/>
      <c r="VWN1007" s="41"/>
      <c r="VWO1007" s="41"/>
      <c r="VWP1007" s="41"/>
      <c r="VWQ1007" s="41"/>
      <c r="VWR1007" s="41"/>
      <c r="VWS1007" s="41"/>
      <c r="VWT1007" s="41"/>
      <c r="VWU1007" s="41"/>
      <c r="VWV1007" s="41"/>
      <c r="VWW1007" s="41"/>
      <c r="VWX1007" s="41"/>
      <c r="VWY1007" s="41"/>
      <c r="VWZ1007" s="41"/>
      <c r="VXA1007" s="41"/>
      <c r="VXB1007" s="41"/>
      <c r="VXC1007" s="41"/>
      <c r="VXD1007" s="41"/>
      <c r="VXE1007" s="41"/>
      <c r="VXF1007" s="41"/>
      <c r="VXG1007" s="41"/>
      <c r="VXH1007" s="41"/>
      <c r="VXI1007" s="41"/>
      <c r="VXJ1007" s="41"/>
      <c r="VXK1007" s="41"/>
      <c r="VXL1007" s="41"/>
      <c r="VXM1007" s="41"/>
      <c r="VXN1007" s="41"/>
      <c r="VXO1007" s="41"/>
      <c r="VXP1007" s="41"/>
      <c r="VXQ1007" s="41"/>
      <c r="VXR1007" s="41"/>
      <c r="VXS1007" s="41"/>
      <c r="VXT1007" s="41"/>
      <c r="VXU1007" s="41"/>
      <c r="VXV1007" s="41"/>
      <c r="VXW1007" s="41"/>
      <c r="VXX1007" s="41"/>
      <c r="VXY1007" s="41"/>
      <c r="VXZ1007" s="41"/>
      <c r="VYA1007" s="41"/>
      <c r="VYB1007" s="41"/>
      <c r="VYC1007" s="41"/>
      <c r="VYD1007" s="41"/>
      <c r="VYE1007" s="41"/>
      <c r="VYF1007" s="41"/>
      <c r="VYG1007" s="41"/>
      <c r="VYH1007" s="41"/>
      <c r="VYI1007" s="41"/>
      <c r="VYJ1007" s="41"/>
      <c r="VYK1007" s="41"/>
      <c r="VYL1007" s="41"/>
      <c r="VYM1007" s="41"/>
      <c r="VYN1007" s="41"/>
      <c r="VYO1007" s="41"/>
      <c r="VYP1007" s="41"/>
      <c r="VYQ1007" s="41"/>
      <c r="VYR1007" s="41"/>
      <c r="VYS1007" s="41"/>
      <c r="VYT1007" s="41"/>
      <c r="VYU1007" s="41"/>
      <c r="VYV1007" s="41"/>
      <c r="VYW1007" s="41"/>
      <c r="VYX1007" s="41"/>
      <c r="VYY1007" s="41"/>
      <c r="VYZ1007" s="41"/>
      <c r="VZA1007" s="41"/>
      <c r="VZB1007" s="41"/>
      <c r="VZC1007" s="41"/>
      <c r="VZD1007" s="41"/>
      <c r="VZE1007" s="41"/>
      <c r="VZF1007" s="41"/>
      <c r="VZG1007" s="41"/>
      <c r="VZH1007" s="41"/>
      <c r="VZI1007" s="41"/>
      <c r="VZJ1007" s="41"/>
      <c r="VZK1007" s="41"/>
      <c r="VZL1007" s="41"/>
      <c r="VZM1007" s="41"/>
      <c r="VZN1007" s="41"/>
      <c r="VZO1007" s="41"/>
      <c r="VZP1007" s="41"/>
      <c r="VZQ1007" s="41"/>
      <c r="VZR1007" s="41"/>
      <c r="VZS1007" s="41"/>
      <c r="VZT1007" s="41"/>
      <c r="VZU1007" s="41"/>
      <c r="VZV1007" s="41"/>
      <c r="VZW1007" s="41"/>
      <c r="VZX1007" s="41"/>
      <c r="VZY1007" s="41"/>
      <c r="VZZ1007" s="41"/>
      <c r="WAA1007" s="41"/>
      <c r="WAB1007" s="41"/>
      <c r="WAC1007" s="41"/>
      <c r="WAD1007" s="41"/>
      <c r="WAE1007" s="41"/>
      <c r="WAF1007" s="41"/>
      <c r="WAG1007" s="41"/>
      <c r="WAH1007" s="41"/>
      <c r="WAI1007" s="41"/>
      <c r="WAJ1007" s="41"/>
      <c r="WAK1007" s="41"/>
      <c r="WAL1007" s="41"/>
      <c r="WAM1007" s="41"/>
      <c r="WAN1007" s="41"/>
      <c r="WAO1007" s="41"/>
      <c r="WAP1007" s="41"/>
      <c r="WAQ1007" s="41"/>
      <c r="WAR1007" s="41"/>
      <c r="WAS1007" s="41"/>
      <c r="WAT1007" s="41"/>
      <c r="WAU1007" s="41"/>
      <c r="WAV1007" s="41"/>
      <c r="WAW1007" s="41"/>
      <c r="WAX1007" s="41"/>
      <c r="WAY1007" s="41"/>
      <c r="WAZ1007" s="41"/>
      <c r="WBA1007" s="41"/>
      <c r="WBB1007" s="41"/>
      <c r="WBC1007" s="41"/>
      <c r="WBD1007" s="41"/>
      <c r="WBE1007" s="41"/>
      <c r="WBF1007" s="41"/>
      <c r="WBG1007" s="41"/>
      <c r="WBH1007" s="41"/>
      <c r="WBI1007" s="41"/>
      <c r="WBJ1007" s="41"/>
      <c r="WBK1007" s="41"/>
      <c r="WBL1007" s="41"/>
      <c r="WBM1007" s="41"/>
      <c r="WBN1007" s="41"/>
      <c r="WBO1007" s="41"/>
      <c r="WBP1007" s="41"/>
      <c r="WBQ1007" s="41"/>
      <c r="WBR1007" s="41"/>
      <c r="WBS1007" s="41"/>
      <c r="WBT1007" s="41"/>
      <c r="WBU1007" s="41"/>
      <c r="WBV1007" s="41"/>
      <c r="WBW1007" s="41"/>
      <c r="WBX1007" s="41"/>
      <c r="WBY1007" s="41"/>
      <c r="WBZ1007" s="41"/>
      <c r="WCA1007" s="41"/>
      <c r="WCB1007" s="41"/>
      <c r="WCC1007" s="41"/>
      <c r="WCD1007" s="41"/>
      <c r="WCE1007" s="41"/>
      <c r="WCF1007" s="41"/>
      <c r="WCG1007" s="41"/>
      <c r="WCH1007" s="41"/>
      <c r="WCI1007" s="41"/>
      <c r="WCJ1007" s="41"/>
      <c r="WCK1007" s="41"/>
      <c r="WCL1007" s="41"/>
      <c r="WCM1007" s="41"/>
      <c r="WCN1007" s="41"/>
      <c r="WCO1007" s="41"/>
      <c r="WCP1007" s="41"/>
      <c r="WCQ1007" s="41"/>
      <c r="WCR1007" s="41"/>
      <c r="WCS1007" s="41"/>
      <c r="WCT1007" s="41"/>
      <c r="WCU1007" s="41"/>
      <c r="WCV1007" s="41"/>
      <c r="WCW1007" s="41"/>
      <c r="WCX1007" s="41"/>
      <c r="WCY1007" s="41"/>
      <c r="WCZ1007" s="41"/>
      <c r="WDA1007" s="41"/>
      <c r="WDB1007" s="41"/>
      <c r="WDC1007" s="41"/>
      <c r="WDD1007" s="41"/>
      <c r="WDE1007" s="41"/>
      <c r="WDF1007" s="41"/>
      <c r="WDG1007" s="41"/>
      <c r="WDH1007" s="41"/>
      <c r="WDI1007" s="41"/>
      <c r="WDJ1007" s="41"/>
      <c r="WDK1007" s="41"/>
      <c r="WDL1007" s="41"/>
      <c r="WDM1007" s="41"/>
      <c r="WDN1007" s="41"/>
      <c r="WDO1007" s="41"/>
      <c r="WDP1007" s="41"/>
      <c r="WDQ1007" s="41"/>
      <c r="WDR1007" s="41"/>
      <c r="WDS1007" s="41"/>
      <c r="WDT1007" s="41"/>
      <c r="WDU1007" s="41"/>
      <c r="WDV1007" s="41"/>
      <c r="WDW1007" s="41"/>
      <c r="WDX1007" s="41"/>
      <c r="WDY1007" s="41"/>
      <c r="WDZ1007" s="41"/>
      <c r="WEA1007" s="41"/>
      <c r="WEB1007" s="41"/>
      <c r="WEC1007" s="41"/>
      <c r="WED1007" s="41"/>
      <c r="WEE1007" s="41"/>
      <c r="WEF1007" s="41"/>
      <c r="WEG1007" s="41"/>
      <c r="WEH1007" s="41"/>
      <c r="WEI1007" s="41"/>
      <c r="WEJ1007" s="41"/>
      <c r="WEK1007" s="41"/>
      <c r="WEL1007" s="41"/>
      <c r="WEM1007" s="41"/>
      <c r="WEN1007" s="41"/>
      <c r="WEO1007" s="41"/>
      <c r="WEP1007" s="41"/>
      <c r="WEQ1007" s="41"/>
      <c r="WER1007" s="41"/>
      <c r="WES1007" s="41"/>
      <c r="WET1007" s="41"/>
      <c r="WEU1007" s="41"/>
      <c r="WEV1007" s="41"/>
      <c r="WEW1007" s="41"/>
      <c r="WEX1007" s="41"/>
      <c r="WEY1007" s="41"/>
      <c r="WEZ1007" s="41"/>
      <c r="WFA1007" s="41"/>
      <c r="WFB1007" s="41"/>
      <c r="WFC1007" s="41"/>
      <c r="WFD1007" s="41"/>
      <c r="WFE1007" s="41"/>
      <c r="WFF1007" s="41"/>
      <c r="WFG1007" s="41"/>
      <c r="WFH1007" s="41"/>
      <c r="WFI1007" s="41"/>
      <c r="WFJ1007" s="41"/>
      <c r="WFK1007" s="41"/>
      <c r="WFL1007" s="41"/>
      <c r="WFM1007" s="41"/>
      <c r="WFN1007" s="41"/>
      <c r="WFO1007" s="41"/>
      <c r="WFP1007" s="41"/>
      <c r="WFQ1007" s="41"/>
      <c r="WFR1007" s="41"/>
      <c r="WFS1007" s="41"/>
      <c r="WFT1007" s="41"/>
      <c r="WFU1007" s="41"/>
      <c r="WFV1007" s="41"/>
      <c r="WFW1007" s="41"/>
      <c r="WFX1007" s="41"/>
      <c r="WFY1007" s="41"/>
      <c r="WFZ1007" s="41"/>
      <c r="WGA1007" s="41"/>
      <c r="WGB1007" s="41"/>
      <c r="WGC1007" s="41"/>
      <c r="WGD1007" s="41"/>
      <c r="WGE1007" s="41"/>
      <c r="WGF1007" s="41"/>
      <c r="WGG1007" s="41"/>
      <c r="WGH1007" s="41"/>
      <c r="WGI1007" s="41"/>
      <c r="WGJ1007" s="41"/>
      <c r="WGK1007" s="41"/>
      <c r="WGL1007" s="41"/>
      <c r="WGM1007" s="41"/>
      <c r="WGN1007" s="41"/>
      <c r="WGO1007" s="41"/>
      <c r="WGP1007" s="41"/>
      <c r="WGQ1007" s="41"/>
      <c r="WGR1007" s="41"/>
      <c r="WGS1007" s="41"/>
      <c r="WGT1007" s="41"/>
      <c r="WGU1007" s="41"/>
      <c r="WGV1007" s="41"/>
      <c r="WGW1007" s="41"/>
      <c r="WGX1007" s="41"/>
      <c r="WGY1007" s="41"/>
      <c r="WGZ1007" s="41"/>
      <c r="WHA1007" s="41"/>
      <c r="WHB1007" s="41"/>
      <c r="WHC1007" s="41"/>
      <c r="WHD1007" s="41"/>
      <c r="WHE1007" s="41"/>
      <c r="WHF1007" s="41"/>
      <c r="WHG1007" s="41"/>
      <c r="WHH1007" s="41"/>
      <c r="WHI1007" s="41"/>
      <c r="WHJ1007" s="41"/>
      <c r="WHK1007" s="41"/>
      <c r="WHL1007" s="41"/>
      <c r="WHM1007" s="41"/>
      <c r="WHN1007" s="41"/>
      <c r="WHO1007" s="41"/>
      <c r="WHP1007" s="41"/>
      <c r="WHQ1007" s="41"/>
      <c r="WHR1007" s="41"/>
      <c r="WHS1007" s="41"/>
      <c r="WHT1007" s="41"/>
      <c r="WHU1007" s="41"/>
      <c r="WHV1007" s="41"/>
      <c r="WHW1007" s="41"/>
      <c r="WHX1007" s="41"/>
      <c r="WHY1007" s="41"/>
      <c r="WHZ1007" s="41"/>
      <c r="WIA1007" s="41"/>
      <c r="WIB1007" s="41"/>
      <c r="WIC1007" s="41"/>
      <c r="WID1007" s="41"/>
      <c r="WIE1007" s="41"/>
      <c r="WIF1007" s="41"/>
      <c r="WIG1007" s="41"/>
      <c r="WIH1007" s="41"/>
      <c r="WII1007" s="41"/>
      <c r="WIJ1007" s="41"/>
      <c r="WIK1007" s="41"/>
      <c r="WIL1007" s="41"/>
      <c r="WIM1007" s="41"/>
      <c r="WIN1007" s="41"/>
      <c r="WIO1007" s="41"/>
      <c r="WIP1007" s="41"/>
      <c r="WIQ1007" s="41"/>
      <c r="WIR1007" s="41"/>
      <c r="WIS1007" s="41"/>
      <c r="WIT1007" s="41"/>
      <c r="WIU1007" s="41"/>
      <c r="WIV1007" s="41"/>
      <c r="WIW1007" s="41"/>
      <c r="WIX1007" s="41"/>
      <c r="WIY1007" s="41"/>
      <c r="WIZ1007" s="41"/>
      <c r="WJA1007" s="41"/>
      <c r="WJB1007" s="41"/>
      <c r="WJC1007" s="41"/>
      <c r="WJD1007" s="41"/>
      <c r="WJE1007" s="41"/>
      <c r="WJF1007" s="41"/>
      <c r="WJG1007" s="41"/>
      <c r="WJH1007" s="41"/>
      <c r="WJI1007" s="41"/>
      <c r="WJJ1007" s="41"/>
      <c r="WJK1007" s="41"/>
      <c r="WJL1007" s="41"/>
      <c r="WJM1007" s="41"/>
      <c r="WJN1007" s="41"/>
      <c r="WJO1007" s="41"/>
      <c r="WJP1007" s="41"/>
      <c r="WJQ1007" s="41"/>
      <c r="WJR1007" s="41"/>
      <c r="WJS1007" s="41"/>
      <c r="WJT1007" s="41"/>
      <c r="WJU1007" s="41"/>
      <c r="WJV1007" s="41"/>
      <c r="WJW1007" s="41"/>
      <c r="WJX1007" s="41"/>
      <c r="WJY1007" s="41"/>
      <c r="WJZ1007" s="41"/>
      <c r="WKA1007" s="41"/>
      <c r="WKB1007" s="41"/>
      <c r="WKC1007" s="41"/>
      <c r="WKD1007" s="41"/>
      <c r="WKE1007" s="41"/>
      <c r="WKF1007" s="41"/>
      <c r="WKG1007" s="41"/>
      <c r="WKH1007" s="41"/>
      <c r="WKI1007" s="41"/>
      <c r="WKJ1007" s="41"/>
      <c r="WKK1007" s="41"/>
      <c r="WKL1007" s="41"/>
      <c r="WKM1007" s="41"/>
      <c r="WKN1007" s="41"/>
      <c r="WKO1007" s="41"/>
      <c r="WKP1007" s="41"/>
      <c r="WKQ1007" s="41"/>
      <c r="WKR1007" s="41"/>
      <c r="WKS1007" s="41"/>
      <c r="WKT1007" s="41"/>
      <c r="WKU1007" s="41"/>
      <c r="WKV1007" s="41"/>
      <c r="WKW1007" s="41"/>
      <c r="WKX1007" s="41"/>
      <c r="WKY1007" s="41"/>
      <c r="WKZ1007" s="41"/>
      <c r="WLA1007" s="41"/>
      <c r="WLB1007" s="41"/>
      <c r="WLC1007" s="41"/>
      <c r="WLD1007" s="41"/>
      <c r="WLE1007" s="41"/>
      <c r="WLF1007" s="41"/>
      <c r="WLG1007" s="41"/>
      <c r="WLH1007" s="41"/>
      <c r="WLI1007" s="41"/>
      <c r="WLJ1007" s="41"/>
      <c r="WLK1007" s="41"/>
      <c r="WLL1007" s="41"/>
      <c r="WLM1007" s="41"/>
      <c r="WLN1007" s="41"/>
      <c r="WLO1007" s="41"/>
      <c r="WLP1007" s="41"/>
      <c r="WLQ1007" s="41"/>
      <c r="WLR1007" s="41"/>
      <c r="WLS1007" s="41"/>
      <c r="WLT1007" s="41"/>
      <c r="WLU1007" s="41"/>
      <c r="WLV1007" s="41"/>
      <c r="WLW1007" s="41"/>
      <c r="WLX1007" s="41"/>
      <c r="WLY1007" s="41"/>
      <c r="WLZ1007" s="41"/>
      <c r="WMA1007" s="41"/>
      <c r="WMB1007" s="41"/>
      <c r="WMC1007" s="41"/>
      <c r="WMD1007" s="41"/>
      <c r="WME1007" s="41"/>
      <c r="WMF1007" s="41"/>
      <c r="WMG1007" s="41"/>
      <c r="WMH1007" s="41"/>
      <c r="WMI1007" s="41"/>
      <c r="WMJ1007" s="41"/>
      <c r="WMK1007" s="41"/>
      <c r="WML1007" s="41"/>
      <c r="WMM1007" s="41"/>
      <c r="WMN1007" s="41"/>
      <c r="WMO1007" s="41"/>
      <c r="WMP1007" s="41"/>
      <c r="WMQ1007" s="41"/>
      <c r="WMR1007" s="41"/>
      <c r="WMS1007" s="41"/>
      <c r="WMT1007" s="41"/>
      <c r="WMU1007" s="41"/>
      <c r="WMV1007" s="41"/>
      <c r="WMW1007" s="41"/>
      <c r="WMX1007" s="41"/>
      <c r="WMY1007" s="41"/>
      <c r="WMZ1007" s="41"/>
      <c r="WNA1007" s="41"/>
      <c r="WNB1007" s="41"/>
      <c r="WNC1007" s="41"/>
      <c r="WND1007" s="41"/>
      <c r="WNE1007" s="41"/>
      <c r="WNF1007" s="41"/>
      <c r="WNG1007" s="41"/>
      <c r="WNH1007" s="41"/>
      <c r="WNI1007" s="41"/>
      <c r="WNJ1007" s="41"/>
      <c r="WNK1007" s="41"/>
      <c r="WNL1007" s="41"/>
      <c r="WNM1007" s="41"/>
      <c r="WNN1007" s="41"/>
      <c r="WNO1007" s="41"/>
      <c r="WNP1007" s="41"/>
      <c r="WNQ1007" s="41"/>
      <c r="WNR1007" s="41"/>
      <c r="WNS1007" s="41"/>
      <c r="WNT1007" s="41"/>
      <c r="WNU1007" s="41"/>
      <c r="WNV1007" s="41"/>
      <c r="WNW1007" s="41"/>
      <c r="WNX1007" s="41"/>
      <c r="WNY1007" s="41"/>
      <c r="WNZ1007" s="41"/>
      <c r="WOA1007" s="41"/>
      <c r="WOB1007" s="41"/>
      <c r="WOC1007" s="41"/>
      <c r="WOD1007" s="41"/>
      <c r="WOE1007" s="41"/>
      <c r="WOF1007" s="41"/>
      <c r="WOG1007" s="41"/>
      <c r="WOH1007" s="41"/>
      <c r="WOI1007" s="41"/>
      <c r="WOJ1007" s="41"/>
      <c r="WOK1007" s="41"/>
      <c r="WOL1007" s="41"/>
      <c r="WOM1007" s="41"/>
      <c r="WON1007" s="41"/>
      <c r="WOO1007" s="41"/>
      <c r="WOP1007" s="41"/>
      <c r="WOQ1007" s="41"/>
      <c r="WOR1007" s="41"/>
      <c r="WOS1007" s="41"/>
      <c r="WOT1007" s="41"/>
      <c r="WOU1007" s="41"/>
      <c r="WOV1007" s="41"/>
      <c r="WOW1007" s="41"/>
      <c r="WOX1007" s="41"/>
      <c r="WOY1007" s="41"/>
      <c r="WOZ1007" s="41"/>
      <c r="WPA1007" s="41"/>
      <c r="WPB1007" s="41"/>
      <c r="WPC1007" s="41"/>
      <c r="WPD1007" s="41"/>
      <c r="WPE1007" s="41"/>
      <c r="WPF1007" s="41"/>
      <c r="WPG1007" s="41"/>
      <c r="WPH1007" s="41"/>
      <c r="WPI1007" s="41"/>
      <c r="WPJ1007" s="41"/>
      <c r="WPK1007" s="41"/>
      <c r="WPL1007" s="41"/>
      <c r="WPM1007" s="41"/>
      <c r="WPN1007" s="41"/>
      <c r="WPO1007" s="41"/>
      <c r="WPP1007" s="41"/>
      <c r="WPQ1007" s="41"/>
      <c r="WPR1007" s="41"/>
      <c r="WPS1007" s="41"/>
      <c r="WPT1007" s="41"/>
      <c r="WPU1007" s="41"/>
      <c r="WPV1007" s="41"/>
      <c r="WPW1007" s="41"/>
      <c r="WPX1007" s="41"/>
      <c r="WPY1007" s="41"/>
      <c r="WPZ1007" s="41"/>
      <c r="WQA1007" s="41"/>
      <c r="WQB1007" s="41"/>
      <c r="WQC1007" s="41"/>
      <c r="WQD1007" s="41"/>
      <c r="WQE1007" s="41"/>
      <c r="WQF1007" s="41"/>
      <c r="WQG1007" s="41"/>
      <c r="WQH1007" s="41"/>
      <c r="WQI1007" s="41"/>
      <c r="WQJ1007" s="41"/>
      <c r="WQK1007" s="41"/>
      <c r="WQL1007" s="41"/>
      <c r="WQM1007" s="41"/>
      <c r="WQN1007" s="41"/>
      <c r="WQO1007" s="41"/>
      <c r="WQP1007" s="41"/>
      <c r="WQQ1007" s="41"/>
      <c r="WQR1007" s="41"/>
      <c r="WQS1007" s="41"/>
      <c r="WQT1007" s="41"/>
      <c r="WQU1007" s="41"/>
      <c r="WQV1007" s="41"/>
      <c r="WQW1007" s="41"/>
      <c r="WQX1007" s="41"/>
      <c r="WQY1007" s="41"/>
      <c r="WQZ1007" s="41"/>
      <c r="WRA1007" s="41"/>
      <c r="WRB1007" s="41"/>
      <c r="WRC1007" s="41"/>
      <c r="WRD1007" s="41"/>
      <c r="WRE1007" s="41"/>
      <c r="WRF1007" s="41"/>
      <c r="WRG1007" s="41"/>
      <c r="WRH1007" s="41"/>
      <c r="WRI1007" s="41"/>
      <c r="WRJ1007" s="41"/>
      <c r="WRK1007" s="41"/>
      <c r="WRL1007" s="41"/>
      <c r="WRM1007" s="41"/>
      <c r="WRN1007" s="41"/>
      <c r="WRO1007" s="41"/>
      <c r="WRP1007" s="41"/>
      <c r="WRQ1007" s="41"/>
      <c r="WRR1007" s="41"/>
      <c r="WRS1007" s="41"/>
      <c r="WRT1007" s="41"/>
      <c r="WRU1007" s="41"/>
      <c r="WRV1007" s="41"/>
      <c r="WRW1007" s="41"/>
      <c r="WRX1007" s="41"/>
      <c r="WRY1007" s="41"/>
      <c r="WRZ1007" s="41"/>
      <c r="WSA1007" s="41"/>
      <c r="WSB1007" s="41"/>
      <c r="WSC1007" s="41"/>
      <c r="WSD1007" s="41"/>
      <c r="WSE1007" s="41"/>
      <c r="WSF1007" s="41"/>
      <c r="WSG1007" s="41"/>
      <c r="WSH1007" s="41"/>
      <c r="WSI1007" s="41"/>
      <c r="WSJ1007" s="41"/>
      <c r="WSK1007" s="41"/>
      <c r="WSL1007" s="41"/>
      <c r="WSM1007" s="41"/>
      <c r="WSN1007" s="41"/>
      <c r="WSO1007" s="41"/>
      <c r="WSP1007" s="41"/>
      <c r="WSQ1007" s="41"/>
      <c r="WSR1007" s="41"/>
      <c r="WSS1007" s="41"/>
      <c r="WST1007" s="41"/>
      <c r="WSU1007" s="41"/>
      <c r="WSV1007" s="41"/>
      <c r="WSW1007" s="41"/>
      <c r="WSX1007" s="41"/>
      <c r="WSY1007" s="41"/>
      <c r="WSZ1007" s="41"/>
      <c r="WTA1007" s="41"/>
      <c r="WTB1007" s="41"/>
      <c r="WTC1007" s="41"/>
      <c r="WTD1007" s="41"/>
      <c r="WTE1007" s="41"/>
      <c r="WTF1007" s="41"/>
      <c r="WTG1007" s="41"/>
      <c r="WTH1007" s="41"/>
      <c r="WTI1007" s="41"/>
      <c r="WTJ1007" s="41"/>
      <c r="WTK1007" s="41"/>
      <c r="WTL1007" s="41"/>
      <c r="WTM1007" s="41"/>
      <c r="WTN1007" s="41"/>
      <c r="WTO1007" s="41"/>
      <c r="WTP1007" s="41"/>
      <c r="WTQ1007" s="41"/>
      <c r="WTR1007" s="41"/>
      <c r="WTS1007" s="41"/>
      <c r="WTT1007" s="41"/>
      <c r="WTU1007" s="41"/>
      <c r="WTV1007" s="41"/>
      <c r="WTW1007" s="41"/>
      <c r="WTX1007" s="41"/>
      <c r="WTY1007" s="41"/>
      <c r="WTZ1007" s="41"/>
      <c r="WUA1007" s="41"/>
      <c r="WUB1007" s="41"/>
      <c r="WUC1007" s="41"/>
      <c r="WUD1007" s="41"/>
      <c r="WUE1007" s="41"/>
      <c r="WUF1007" s="41"/>
      <c r="WUG1007" s="41"/>
      <c r="WUH1007" s="41"/>
      <c r="WUI1007" s="41"/>
      <c r="WUJ1007" s="41"/>
      <c r="WUK1007" s="41"/>
      <c r="WUL1007" s="41"/>
      <c r="WUM1007" s="41"/>
      <c r="WUN1007" s="41"/>
      <c r="WUO1007" s="41"/>
      <c r="WUP1007" s="41"/>
      <c r="WUQ1007" s="41"/>
      <c r="WUR1007" s="41"/>
      <c r="WUS1007" s="41"/>
      <c r="WUT1007" s="41"/>
      <c r="WUU1007" s="41"/>
      <c r="WUV1007" s="41"/>
      <c r="WUW1007" s="41"/>
      <c r="WUX1007" s="41"/>
      <c r="WUY1007" s="41"/>
      <c r="WUZ1007" s="41"/>
      <c r="WVA1007" s="41"/>
      <c r="WVB1007" s="41"/>
      <c r="WVC1007" s="41"/>
      <c r="WVD1007" s="41"/>
      <c r="WVE1007" s="41"/>
      <c r="WVF1007" s="41"/>
      <c r="WVG1007" s="41"/>
      <c r="WVH1007" s="41"/>
      <c r="WVI1007" s="41"/>
      <c r="WVJ1007" s="41"/>
      <c r="WVK1007" s="41"/>
      <c r="WVL1007" s="41"/>
      <c r="WVM1007" s="41"/>
      <c r="WVN1007" s="41"/>
      <c r="WVO1007" s="41"/>
      <c r="WVP1007" s="41"/>
      <c r="WVQ1007" s="41"/>
      <c r="WVR1007" s="41"/>
      <c r="WVS1007" s="41"/>
      <c r="WVT1007" s="41"/>
      <c r="WVU1007" s="41"/>
      <c r="WVV1007" s="41"/>
      <c r="WVW1007" s="41"/>
      <c r="WVX1007" s="41"/>
      <c r="WVY1007" s="41"/>
      <c r="WVZ1007" s="41"/>
      <c r="WWA1007" s="41"/>
      <c r="WWB1007" s="41"/>
      <c r="WWC1007" s="41"/>
      <c r="WWD1007" s="41"/>
      <c r="WWE1007" s="41"/>
      <c r="WWF1007" s="41"/>
      <c r="WWG1007" s="41"/>
      <c r="WWH1007" s="41"/>
      <c r="WWI1007" s="41"/>
      <c r="WWJ1007" s="41"/>
      <c r="WWK1007" s="41"/>
      <c r="WWL1007" s="41"/>
      <c r="WWM1007" s="41"/>
      <c r="WWN1007" s="41"/>
      <c r="WWO1007" s="41"/>
      <c r="WWP1007" s="41"/>
      <c r="WWQ1007" s="41"/>
      <c r="WWR1007" s="41"/>
      <c r="WWS1007" s="41"/>
      <c r="WWT1007" s="41"/>
      <c r="WWU1007" s="41"/>
      <c r="WWV1007" s="41"/>
      <c r="WWW1007" s="41"/>
      <c r="WWX1007" s="41"/>
      <c r="WWY1007" s="41"/>
      <c r="WWZ1007" s="41"/>
      <c r="WXA1007" s="41"/>
      <c r="WXB1007" s="41"/>
      <c r="WXC1007" s="41"/>
      <c r="WXD1007" s="41"/>
      <c r="WXE1007" s="41"/>
      <c r="WXF1007" s="41"/>
      <c r="WXG1007" s="41"/>
      <c r="WXH1007" s="41"/>
      <c r="WXI1007" s="41"/>
      <c r="WXJ1007" s="41"/>
      <c r="WXK1007" s="41"/>
      <c r="WXL1007" s="41"/>
      <c r="WXM1007" s="41"/>
      <c r="WXN1007" s="41"/>
      <c r="WXO1007" s="41"/>
      <c r="WXP1007" s="41"/>
      <c r="WXQ1007" s="41"/>
      <c r="WXR1007" s="41"/>
      <c r="WXS1007" s="41"/>
      <c r="WXT1007" s="41"/>
      <c r="WXU1007" s="41"/>
      <c r="WXV1007" s="41"/>
      <c r="WXW1007" s="41"/>
      <c r="WXX1007" s="41"/>
      <c r="WXY1007" s="41"/>
      <c r="WXZ1007" s="41"/>
      <c r="WYA1007" s="41"/>
      <c r="WYB1007" s="41"/>
      <c r="WYC1007" s="41"/>
      <c r="WYD1007" s="41"/>
      <c r="WYE1007" s="41"/>
      <c r="WYF1007" s="41"/>
      <c r="WYG1007" s="41"/>
      <c r="WYH1007" s="41"/>
      <c r="WYI1007" s="41"/>
      <c r="WYJ1007" s="41"/>
      <c r="WYK1007" s="41"/>
      <c r="WYL1007" s="41"/>
      <c r="WYM1007" s="41"/>
      <c r="WYN1007" s="41"/>
      <c r="WYO1007" s="41"/>
      <c r="WYP1007" s="41"/>
      <c r="WYQ1007" s="41"/>
      <c r="WYR1007" s="41"/>
      <c r="WYS1007" s="41"/>
      <c r="WYT1007" s="41"/>
      <c r="WYU1007" s="41"/>
      <c r="WYV1007" s="41"/>
      <c r="WYW1007" s="41"/>
      <c r="WYX1007" s="41"/>
      <c r="WYY1007" s="41"/>
      <c r="WYZ1007" s="41"/>
      <c r="WZA1007" s="41"/>
      <c r="WZB1007" s="41"/>
      <c r="WZC1007" s="41"/>
      <c r="WZD1007" s="41"/>
      <c r="WZE1007" s="41"/>
      <c r="WZF1007" s="41"/>
      <c r="WZG1007" s="41"/>
      <c r="WZH1007" s="41"/>
      <c r="WZI1007" s="41"/>
      <c r="WZJ1007" s="41"/>
      <c r="WZK1007" s="41"/>
      <c r="WZL1007" s="41"/>
      <c r="WZM1007" s="41"/>
      <c r="WZN1007" s="41"/>
      <c r="WZO1007" s="41"/>
      <c r="WZP1007" s="41"/>
      <c r="WZQ1007" s="41"/>
      <c r="WZR1007" s="41"/>
      <c r="WZS1007" s="41"/>
      <c r="WZT1007" s="41"/>
      <c r="WZU1007" s="41"/>
      <c r="WZV1007" s="41"/>
      <c r="WZW1007" s="41"/>
      <c r="WZX1007" s="41"/>
      <c r="WZY1007" s="41"/>
      <c r="WZZ1007" s="41"/>
      <c r="XAA1007" s="41"/>
      <c r="XAB1007" s="41"/>
      <c r="XAC1007" s="41"/>
      <c r="XAD1007" s="41"/>
      <c r="XAE1007" s="41"/>
      <c r="XAF1007" s="41"/>
      <c r="XAG1007" s="41"/>
      <c r="XAH1007" s="41"/>
      <c r="XAI1007" s="41"/>
      <c r="XAJ1007" s="41"/>
      <c r="XAK1007" s="41"/>
      <c r="XAL1007" s="41"/>
      <c r="XAM1007" s="41"/>
      <c r="XAN1007" s="41"/>
      <c r="XAO1007" s="41"/>
      <c r="XAP1007" s="41"/>
      <c r="XAQ1007" s="41"/>
      <c r="XAR1007" s="41"/>
      <c r="XAS1007" s="41"/>
      <c r="XAT1007" s="41"/>
      <c r="XAU1007" s="41"/>
      <c r="XAV1007" s="41"/>
      <c r="XAW1007" s="41"/>
      <c r="XAX1007" s="41"/>
      <c r="XAY1007" s="41"/>
      <c r="XAZ1007" s="41"/>
      <c r="XBA1007" s="41"/>
      <c r="XBB1007" s="41"/>
      <c r="XBC1007" s="41"/>
      <c r="XBD1007" s="41"/>
      <c r="XBE1007" s="41"/>
      <c r="XBF1007" s="41"/>
      <c r="XBG1007" s="41"/>
      <c r="XBH1007" s="41"/>
      <c r="XBI1007" s="41"/>
      <c r="XBJ1007" s="41"/>
      <c r="XBK1007" s="41"/>
      <c r="XBL1007" s="41"/>
      <c r="XBM1007" s="41"/>
      <c r="XBN1007" s="41"/>
      <c r="XBO1007" s="41"/>
      <c r="XBP1007" s="41"/>
      <c r="XBQ1007" s="41"/>
      <c r="XBR1007" s="41"/>
      <c r="XBS1007" s="41"/>
      <c r="XBT1007" s="41"/>
      <c r="XBU1007" s="41"/>
      <c r="XBV1007" s="41"/>
      <c r="XBW1007" s="41"/>
      <c r="XBX1007" s="41"/>
      <c r="XBY1007" s="41"/>
      <c r="XBZ1007" s="41"/>
      <c r="XCA1007" s="41"/>
      <c r="XCB1007" s="41"/>
      <c r="XCC1007" s="41"/>
      <c r="XCD1007" s="41"/>
      <c r="XCE1007" s="41"/>
      <c r="XCF1007" s="41"/>
      <c r="XCG1007" s="41"/>
      <c r="XCH1007" s="41"/>
      <c r="XCI1007" s="41"/>
      <c r="XCJ1007" s="41"/>
      <c r="XCK1007" s="41"/>
      <c r="XCL1007" s="41"/>
      <c r="XCM1007" s="41"/>
      <c r="XCN1007" s="41"/>
      <c r="XCO1007" s="41"/>
      <c r="XCP1007" s="41"/>
      <c r="XCQ1007" s="41"/>
      <c r="XCR1007" s="41"/>
      <c r="XCS1007" s="41"/>
      <c r="XCT1007" s="41"/>
      <c r="XCU1007" s="41"/>
      <c r="XCV1007" s="41"/>
      <c r="XCW1007" s="41"/>
      <c r="XCX1007" s="41"/>
      <c r="XCY1007" s="41"/>
      <c r="XCZ1007" s="41"/>
      <c r="XDA1007" s="41"/>
      <c r="XDB1007" s="41"/>
      <c r="XDC1007" s="41"/>
      <c r="XDD1007" s="41"/>
      <c r="XDE1007" s="41"/>
      <c r="XDF1007" s="41"/>
      <c r="XDG1007" s="41"/>
      <c r="XDH1007" s="41"/>
      <c r="XDI1007" s="41"/>
      <c r="XDJ1007" s="41"/>
      <c r="XDK1007" s="41"/>
      <c r="XDL1007" s="41"/>
      <c r="XDM1007" s="41"/>
      <c r="XDN1007" s="41"/>
      <c r="XDO1007" s="41"/>
      <c r="XDP1007" s="41"/>
      <c r="XDQ1007" s="41"/>
      <c r="XDR1007" s="41"/>
      <c r="XDS1007" s="41"/>
      <c r="XDT1007" s="41"/>
      <c r="XDU1007" s="41"/>
      <c r="XDV1007" s="41"/>
      <c r="XDW1007" s="41"/>
      <c r="XDX1007" s="41"/>
      <c r="XDY1007" s="41"/>
      <c r="XDZ1007" s="41"/>
      <c r="XEA1007" s="41"/>
      <c r="XEB1007" s="41"/>
      <c r="XEC1007" s="41"/>
      <c r="XED1007" s="41"/>
      <c r="XEE1007" s="41"/>
      <c r="XEF1007" s="41"/>
      <c r="XEG1007" s="41"/>
      <c r="XEH1007" s="41"/>
      <c r="XEI1007" s="41"/>
      <c r="XEJ1007" s="41"/>
      <c r="XEK1007" s="41"/>
      <c r="XEL1007" s="41"/>
      <c r="XEM1007" s="41"/>
      <c r="XEN1007" s="41"/>
      <c r="XEO1007" s="41"/>
      <c r="XEP1007" s="41"/>
      <c r="XEQ1007" s="41"/>
      <c r="XER1007" s="41"/>
      <c r="XES1007" s="41"/>
      <c r="XET1007" s="41"/>
      <c r="XEU1007" s="41"/>
      <c r="XEV1007" s="41"/>
      <c r="XEW1007" s="41"/>
      <c r="XEX1007" s="12"/>
      <c r="XEY1007" s="41"/>
      <c r="XEZ1007" s="41"/>
      <c r="XFA1007" s="41"/>
      <c r="XFB1007" s="41"/>
      <c r="XFC1007" s="41"/>
    </row>
    <row r="1008" spans="1:16384" s="42" customFormat="1" x14ac:dyDescent="0.35">
      <c r="A1008" s="12" t="s">
        <v>173</v>
      </c>
      <c r="B1008" s="19" t="str">
        <f>HYPERLINK(Table4[[#This Row],[Link]],Table4[[#This Row],[Pattern w/out Hyperlink]])</f>
        <v>Classic</v>
      </c>
      <c r="C1008" s="19">
        <f>IF(F1008&lt;=$N$1,$M$1,IF(AND(F1008&gt;=$N$2,F1008&lt;=$O$2),$M$2,IF(AND(F1008&gt;=$N$3,F1008&lt;=$O$3),$M$3,IF(AND(F1008&gt;=$N$4,F1008&lt;=$O$4),$M$4,IF(AND(F1008&gt;=$N$5,F1008&lt;=$O$5),$M$5,IF(AND(F1008&gt;=$N$6,F1008&lt;=$O$6),$M$6,IF(AND(F1008&gt;=$N$7,F1008&lt;=$O$7),$M$7,IF(AND(F1008&gt;=$N$8,F1008&lt;=$O$8),$M$8,IF(AND(F1008&gt;$N$9,F1008&lt;=$O$9),$M$9,IF(AND(F1008&gt;=$N$10,F1008&lt;=$O$10),$M$10,IF(AND(F1008&gt;=$N$11,F1008&lt;=$O$11),$M$11,IF(AND(F1008&gt;=$N$12,F1008&lt;=$O$12),$M$12,IF(AND(F1008&gt;=$N$13,F1008&lt;=$O$13),$M$13,IF(AND(F1008&gt;=$N$14,F1008&lt;=$O$14),$M$14,IF(AND(F1008&gt;=$N$15,F1008&lt;=$O$15),$M$15,IF(AND(F1008&gt;=$N$16,F1008&lt;=$O$16),$M$16,IF(AND(F1008&gt;=$N$17,F1008&lt;=$O$17),$M$17,IF(AND(F1008&gt;=$N$18,F1008&lt;=$O$18),$M$18,IF(AND(F1008&gt;=$M$19,F1008&gt;=$N$19),$O$19,IF(AND(F1008&gt;=$N$19,F1008&lt;=$O$19),$M$19,IF(AND(F1008&gt;=$N$20,F1008&lt;=$O$20),$M$20,IF(AND(F1008&gt;=$N$21,F1008&lt;=$O$21),$M$21,IF(AND(F1008&gt;=$N$22,F1008&lt;=$O$22),$M$22,IF(AND(F1008&gt;=$N$23,F1008&lt;=$O$23),$M$23,IF(AND(F1008&gt;=$N$24,F1008&lt;=$O$24),$M$24,IF(AND(F1008&gt;=$N$25,F1008&lt;=$O$25),$M$25,IF(AND(F1008&gt;=$N$26,F1008&lt;=$O$26),$M$26,IF(AND(F1008&gt;=$N$27,F1008&lt;=$O$27),$M$27,IF(AND(F1008&gt;=$N$28,F1008&lt;=$O$28),$M$28,IF(AND(F1008&gt;=$N$29,F1008&lt;=$O$29),$M$29))))))))))))))))))))))))))))))</f>
        <v>9</v>
      </c>
      <c r="D1008" s="19" t="s">
        <v>19</v>
      </c>
      <c r="E1008" s="19" t="s">
        <v>1235</v>
      </c>
      <c r="F1008" s="16">
        <v>134</v>
      </c>
      <c r="G1008" s="16"/>
      <c r="H1008" s="12" t="s">
        <v>3905</v>
      </c>
      <c r="I1008" s="19" t="s">
        <v>1319</v>
      </c>
      <c r="J1008" s="19" t="s">
        <v>2857</v>
      </c>
      <c r="K1008" s="12" t="s">
        <v>8170</v>
      </c>
      <c r="L1008" s="39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41"/>
      <c r="EN1008" s="41"/>
      <c r="EO1008" s="41"/>
      <c r="EP1008" s="41"/>
      <c r="EQ1008" s="41"/>
      <c r="ER1008" s="41"/>
      <c r="ES1008" s="41"/>
      <c r="ET1008" s="41"/>
      <c r="EU1008" s="41"/>
      <c r="EV1008" s="41"/>
      <c r="EW1008" s="41"/>
      <c r="EX1008" s="41"/>
      <c r="EY1008" s="41"/>
      <c r="EZ1008" s="41"/>
      <c r="FA1008" s="41"/>
      <c r="FB1008" s="41"/>
      <c r="FC1008" s="41"/>
      <c r="FD1008" s="41"/>
      <c r="FE1008" s="41"/>
      <c r="FF1008" s="41"/>
      <c r="FG1008" s="41"/>
      <c r="FH1008" s="41"/>
      <c r="FI1008" s="41"/>
      <c r="FJ1008" s="41"/>
      <c r="FK1008" s="41"/>
      <c r="FL1008" s="41"/>
      <c r="FM1008" s="41"/>
      <c r="FN1008" s="41"/>
      <c r="FO1008" s="41"/>
      <c r="FP1008" s="41"/>
      <c r="FQ1008" s="41"/>
      <c r="FR1008" s="41"/>
      <c r="FS1008" s="41"/>
      <c r="FT1008" s="41"/>
      <c r="FU1008" s="41"/>
      <c r="FV1008" s="41"/>
      <c r="FW1008" s="41"/>
      <c r="FX1008" s="41"/>
      <c r="FY1008" s="41"/>
      <c r="FZ1008" s="41"/>
      <c r="GA1008" s="41"/>
      <c r="GB1008" s="41"/>
      <c r="GC1008" s="41"/>
      <c r="GD1008" s="41"/>
      <c r="GE1008" s="41"/>
      <c r="GF1008" s="41"/>
      <c r="GG1008" s="41"/>
      <c r="GH1008" s="41"/>
      <c r="GI1008" s="41"/>
      <c r="GJ1008" s="41"/>
      <c r="GK1008" s="41"/>
      <c r="GL1008" s="41"/>
      <c r="GM1008" s="41"/>
      <c r="GN1008" s="41"/>
      <c r="GO1008" s="41"/>
      <c r="GP1008" s="41"/>
      <c r="GQ1008" s="41"/>
      <c r="GR1008" s="41"/>
      <c r="GS1008" s="41"/>
      <c r="GT1008" s="41"/>
      <c r="GU1008" s="41"/>
      <c r="GV1008" s="41"/>
      <c r="GW1008" s="41"/>
      <c r="GX1008" s="41"/>
      <c r="GY1008" s="41"/>
      <c r="GZ1008" s="41"/>
      <c r="HA1008" s="41"/>
      <c r="HB1008" s="41"/>
      <c r="HC1008" s="41"/>
      <c r="HD1008" s="41"/>
      <c r="HE1008" s="41"/>
      <c r="HF1008" s="41"/>
      <c r="HG1008" s="41"/>
      <c r="HH1008" s="41"/>
      <c r="HI1008" s="41"/>
      <c r="HJ1008" s="41"/>
      <c r="HK1008" s="41"/>
      <c r="HL1008" s="41"/>
      <c r="HM1008" s="41"/>
      <c r="HN1008" s="41"/>
      <c r="HO1008" s="41"/>
      <c r="HP1008" s="41"/>
      <c r="HQ1008" s="41"/>
      <c r="HR1008" s="41"/>
      <c r="HS1008" s="41"/>
      <c r="HT1008" s="41"/>
      <c r="HU1008" s="41"/>
      <c r="HV1008" s="41"/>
      <c r="HW1008" s="41"/>
      <c r="HX1008" s="41"/>
      <c r="HY1008" s="41"/>
      <c r="HZ1008" s="41"/>
      <c r="IA1008" s="41"/>
      <c r="IB1008" s="41"/>
      <c r="IC1008" s="41"/>
      <c r="ID1008" s="41"/>
      <c r="IE1008" s="41"/>
      <c r="IF1008" s="41"/>
      <c r="IG1008" s="41"/>
      <c r="IH1008" s="41"/>
      <c r="II1008" s="41"/>
      <c r="IJ1008" s="41"/>
      <c r="IK1008" s="41"/>
      <c r="IL1008" s="41"/>
      <c r="IM1008" s="41"/>
      <c r="IN1008" s="41"/>
      <c r="IO1008" s="41"/>
      <c r="IP1008" s="41"/>
      <c r="IQ1008" s="41"/>
      <c r="IR1008" s="41"/>
      <c r="IS1008" s="41"/>
      <c r="IT1008" s="41"/>
      <c r="IU1008" s="41"/>
      <c r="IV1008" s="41"/>
      <c r="IW1008" s="41"/>
      <c r="IX1008" s="41"/>
      <c r="IY1008" s="41"/>
      <c r="IZ1008" s="41"/>
      <c r="JA1008" s="41"/>
      <c r="JB1008" s="41"/>
      <c r="JC1008" s="41"/>
      <c r="JD1008" s="41"/>
      <c r="JE1008" s="41"/>
      <c r="JF1008" s="41"/>
      <c r="JG1008" s="41"/>
      <c r="JH1008" s="41"/>
      <c r="JI1008" s="41"/>
      <c r="JJ1008" s="41"/>
      <c r="JK1008" s="41"/>
      <c r="JL1008" s="41"/>
      <c r="JM1008" s="41"/>
      <c r="JN1008" s="41"/>
      <c r="JO1008" s="41"/>
      <c r="JP1008" s="41"/>
      <c r="JQ1008" s="41"/>
      <c r="JR1008" s="41"/>
      <c r="JS1008" s="41"/>
      <c r="JT1008" s="41"/>
      <c r="JU1008" s="41"/>
      <c r="JV1008" s="41"/>
      <c r="JW1008" s="41"/>
      <c r="JX1008" s="41"/>
      <c r="JY1008" s="41"/>
      <c r="JZ1008" s="41"/>
      <c r="KA1008" s="41"/>
      <c r="KB1008" s="41"/>
      <c r="KC1008" s="41"/>
      <c r="KD1008" s="41"/>
      <c r="KE1008" s="41"/>
      <c r="KF1008" s="41"/>
      <c r="KG1008" s="41"/>
      <c r="KH1008" s="41"/>
      <c r="KI1008" s="41"/>
      <c r="KJ1008" s="41"/>
      <c r="KK1008" s="41"/>
      <c r="KL1008" s="41"/>
      <c r="KM1008" s="41"/>
      <c r="KN1008" s="41"/>
      <c r="KO1008" s="41"/>
      <c r="KP1008" s="41"/>
      <c r="KQ1008" s="41"/>
      <c r="KR1008" s="41"/>
      <c r="KS1008" s="41"/>
      <c r="KT1008" s="41"/>
      <c r="KU1008" s="41"/>
      <c r="KV1008" s="41"/>
      <c r="KW1008" s="41"/>
      <c r="KX1008" s="41"/>
      <c r="KY1008" s="41"/>
      <c r="KZ1008" s="41"/>
      <c r="LA1008" s="41"/>
      <c r="LB1008" s="41"/>
      <c r="LC1008" s="41"/>
      <c r="LD1008" s="41"/>
      <c r="LE1008" s="41"/>
      <c r="LF1008" s="41"/>
      <c r="LG1008" s="41"/>
      <c r="LH1008" s="41"/>
      <c r="LI1008" s="41"/>
      <c r="LJ1008" s="41"/>
      <c r="LK1008" s="41"/>
      <c r="LL1008" s="41"/>
      <c r="LM1008" s="41"/>
      <c r="LN1008" s="41"/>
      <c r="LO1008" s="41"/>
      <c r="LP1008" s="41"/>
      <c r="LQ1008" s="41"/>
      <c r="LR1008" s="41"/>
      <c r="LS1008" s="41"/>
      <c r="LT1008" s="41"/>
      <c r="LU1008" s="41"/>
      <c r="LV1008" s="41"/>
      <c r="LW1008" s="41"/>
      <c r="LX1008" s="41"/>
      <c r="LY1008" s="41"/>
      <c r="LZ1008" s="41"/>
      <c r="MA1008" s="41"/>
      <c r="MB1008" s="41"/>
      <c r="MC1008" s="41"/>
      <c r="MD1008" s="41"/>
      <c r="ME1008" s="41"/>
      <c r="MF1008" s="41"/>
      <c r="MG1008" s="41"/>
      <c r="MH1008" s="41"/>
      <c r="MI1008" s="41"/>
      <c r="MJ1008" s="41"/>
      <c r="MK1008" s="41"/>
      <c r="ML1008" s="41"/>
      <c r="MM1008" s="41"/>
      <c r="MN1008" s="41"/>
      <c r="MO1008" s="41"/>
      <c r="MP1008" s="41"/>
      <c r="MQ1008" s="41"/>
      <c r="MR1008" s="41"/>
      <c r="MS1008" s="41"/>
      <c r="MT1008" s="41"/>
      <c r="MU1008" s="41"/>
      <c r="MV1008" s="41"/>
      <c r="MW1008" s="41"/>
      <c r="MX1008" s="41"/>
      <c r="MY1008" s="41"/>
      <c r="MZ1008" s="41"/>
      <c r="NA1008" s="41"/>
      <c r="NB1008" s="41"/>
      <c r="NC1008" s="41"/>
      <c r="ND1008" s="41"/>
      <c r="NE1008" s="41"/>
      <c r="NF1008" s="41"/>
      <c r="NG1008" s="41"/>
      <c r="NH1008" s="41"/>
      <c r="NI1008" s="41"/>
      <c r="NJ1008" s="41"/>
      <c r="NK1008" s="41"/>
      <c r="NL1008" s="41"/>
      <c r="NM1008" s="41"/>
      <c r="NN1008" s="41"/>
      <c r="NO1008" s="41"/>
      <c r="NP1008" s="41"/>
      <c r="NQ1008" s="41"/>
      <c r="NR1008" s="41"/>
      <c r="NS1008" s="41"/>
      <c r="NT1008" s="41"/>
      <c r="NU1008" s="41"/>
      <c r="NV1008" s="41"/>
      <c r="NW1008" s="41"/>
      <c r="NX1008" s="41"/>
      <c r="NY1008" s="41"/>
      <c r="NZ1008" s="41"/>
      <c r="OA1008" s="41"/>
      <c r="OB1008" s="41"/>
      <c r="OC1008" s="41"/>
      <c r="OD1008" s="41"/>
      <c r="OE1008" s="41"/>
      <c r="OF1008" s="41"/>
      <c r="OG1008" s="41"/>
      <c r="OH1008" s="41"/>
      <c r="OI1008" s="41"/>
      <c r="OJ1008" s="41"/>
      <c r="OK1008" s="41"/>
      <c r="OL1008" s="41"/>
      <c r="OM1008" s="41"/>
      <c r="ON1008" s="41"/>
      <c r="OO1008" s="41"/>
      <c r="OP1008" s="41"/>
      <c r="OQ1008" s="41"/>
      <c r="OR1008" s="41"/>
      <c r="OS1008" s="41"/>
      <c r="OT1008" s="41"/>
      <c r="OU1008" s="41"/>
      <c r="OV1008" s="41"/>
      <c r="OW1008" s="41"/>
      <c r="OX1008" s="41"/>
      <c r="OY1008" s="41"/>
      <c r="OZ1008" s="41"/>
      <c r="PA1008" s="41"/>
      <c r="PB1008" s="41"/>
      <c r="PC1008" s="41"/>
      <c r="PD1008" s="41"/>
      <c r="PE1008" s="41"/>
      <c r="PF1008" s="41"/>
      <c r="PG1008" s="41"/>
      <c r="PH1008" s="41"/>
      <c r="PI1008" s="41"/>
      <c r="PJ1008" s="41"/>
      <c r="PK1008" s="41"/>
      <c r="PL1008" s="41"/>
      <c r="PM1008" s="41"/>
      <c r="PN1008" s="41"/>
      <c r="PO1008" s="41"/>
      <c r="PP1008" s="41"/>
      <c r="PQ1008" s="41"/>
      <c r="PR1008" s="41"/>
      <c r="PS1008" s="41"/>
      <c r="PT1008" s="41"/>
      <c r="PU1008" s="41"/>
      <c r="PV1008" s="41"/>
      <c r="PW1008" s="41"/>
      <c r="PX1008" s="41"/>
      <c r="PY1008" s="41"/>
      <c r="PZ1008" s="41"/>
      <c r="QA1008" s="41"/>
      <c r="QB1008" s="41"/>
      <c r="QC1008" s="41"/>
      <c r="QD1008" s="41"/>
      <c r="QE1008" s="41"/>
      <c r="QF1008" s="41"/>
      <c r="QG1008" s="41"/>
      <c r="QH1008" s="41"/>
      <c r="QI1008" s="41"/>
      <c r="QJ1008" s="41"/>
      <c r="QK1008" s="41"/>
      <c r="QL1008" s="41"/>
      <c r="QM1008" s="41"/>
      <c r="QN1008" s="41"/>
      <c r="QO1008" s="41"/>
      <c r="QP1008" s="41"/>
      <c r="QQ1008" s="41"/>
      <c r="QR1008" s="41"/>
      <c r="QS1008" s="41"/>
      <c r="QT1008" s="41"/>
      <c r="QU1008" s="41"/>
      <c r="QV1008" s="41"/>
      <c r="QW1008" s="41"/>
      <c r="QX1008" s="41"/>
      <c r="QY1008" s="41"/>
      <c r="QZ1008" s="41"/>
      <c r="RA1008" s="41"/>
      <c r="RB1008" s="41"/>
      <c r="RC1008" s="41"/>
      <c r="RD1008" s="41"/>
      <c r="RE1008" s="41"/>
      <c r="RF1008" s="41"/>
      <c r="RG1008" s="41"/>
      <c r="RH1008" s="41"/>
      <c r="RI1008" s="41"/>
      <c r="RJ1008" s="41"/>
      <c r="RK1008" s="41"/>
      <c r="RL1008" s="41"/>
      <c r="RM1008" s="41"/>
      <c r="RN1008" s="41"/>
      <c r="RO1008" s="41"/>
      <c r="RP1008" s="41"/>
      <c r="RQ1008" s="41"/>
      <c r="RR1008" s="41"/>
      <c r="RS1008" s="41"/>
      <c r="RT1008" s="41"/>
      <c r="RU1008" s="41"/>
      <c r="RV1008" s="41"/>
      <c r="RW1008" s="41"/>
      <c r="RX1008" s="41"/>
      <c r="RY1008" s="41"/>
      <c r="RZ1008" s="41"/>
      <c r="SA1008" s="41"/>
      <c r="SB1008" s="41"/>
      <c r="SC1008" s="41"/>
      <c r="SD1008" s="41"/>
      <c r="SE1008" s="41"/>
      <c r="SF1008" s="41"/>
      <c r="SG1008" s="41"/>
      <c r="SH1008" s="41"/>
      <c r="SI1008" s="41"/>
      <c r="SJ1008" s="41"/>
      <c r="SK1008" s="41"/>
      <c r="SL1008" s="41"/>
      <c r="SM1008" s="41"/>
      <c r="SN1008" s="41"/>
      <c r="SO1008" s="41"/>
      <c r="SP1008" s="41"/>
      <c r="SQ1008" s="41"/>
      <c r="SR1008" s="41"/>
      <c r="SS1008" s="41"/>
      <c r="ST1008" s="41"/>
      <c r="SU1008" s="41"/>
      <c r="SV1008" s="41"/>
      <c r="SW1008" s="41"/>
      <c r="SX1008" s="41"/>
      <c r="SY1008" s="41"/>
      <c r="SZ1008" s="41"/>
      <c r="TA1008" s="41"/>
      <c r="TB1008" s="41"/>
      <c r="TC1008" s="41"/>
      <c r="TD1008" s="41"/>
      <c r="TE1008" s="41"/>
      <c r="TF1008" s="41"/>
      <c r="TG1008" s="41"/>
      <c r="TH1008" s="41"/>
      <c r="TI1008" s="41"/>
      <c r="TJ1008" s="41"/>
      <c r="TK1008" s="41"/>
      <c r="TL1008" s="41"/>
      <c r="TM1008" s="41"/>
      <c r="TN1008" s="41"/>
      <c r="TO1008" s="41"/>
      <c r="TP1008" s="41"/>
      <c r="TQ1008" s="41"/>
      <c r="TR1008" s="41"/>
      <c r="TS1008" s="41"/>
      <c r="TT1008" s="41"/>
      <c r="TU1008" s="41"/>
      <c r="TV1008" s="41"/>
      <c r="TW1008" s="41"/>
      <c r="TX1008" s="41"/>
      <c r="TY1008" s="41"/>
      <c r="TZ1008" s="41"/>
      <c r="UA1008" s="41"/>
      <c r="UB1008" s="41"/>
      <c r="UC1008" s="41"/>
      <c r="UD1008" s="41"/>
      <c r="UE1008" s="41"/>
      <c r="UF1008" s="41"/>
      <c r="UG1008" s="41"/>
      <c r="UH1008" s="41"/>
      <c r="UI1008" s="41"/>
      <c r="UJ1008" s="41"/>
      <c r="UK1008" s="41"/>
      <c r="UL1008" s="41"/>
      <c r="UM1008" s="41"/>
      <c r="UN1008" s="41"/>
      <c r="UO1008" s="41"/>
      <c r="UP1008" s="41"/>
      <c r="UQ1008" s="41"/>
      <c r="UR1008" s="41"/>
      <c r="US1008" s="41"/>
      <c r="UT1008" s="41"/>
      <c r="UU1008" s="41"/>
      <c r="UV1008" s="41"/>
      <c r="UW1008" s="41"/>
      <c r="UX1008" s="41"/>
      <c r="UY1008" s="41"/>
      <c r="UZ1008" s="41"/>
      <c r="VA1008" s="41"/>
      <c r="VB1008" s="41"/>
      <c r="VC1008" s="41"/>
      <c r="VD1008" s="41"/>
      <c r="VE1008" s="41"/>
      <c r="VF1008" s="41"/>
      <c r="VG1008" s="41"/>
      <c r="VH1008" s="41"/>
      <c r="VI1008" s="41"/>
      <c r="VJ1008" s="41"/>
      <c r="VK1008" s="41"/>
      <c r="VL1008" s="41"/>
      <c r="VM1008" s="41"/>
      <c r="VN1008" s="41"/>
      <c r="VO1008" s="41"/>
      <c r="VP1008" s="41"/>
      <c r="VQ1008" s="41"/>
      <c r="VR1008" s="41"/>
      <c r="VS1008" s="41"/>
      <c r="VT1008" s="41"/>
      <c r="VU1008" s="41"/>
      <c r="VV1008" s="41"/>
      <c r="VW1008" s="41"/>
      <c r="VX1008" s="41"/>
      <c r="VY1008" s="41"/>
      <c r="VZ1008" s="41"/>
      <c r="WA1008" s="41"/>
      <c r="WB1008" s="41"/>
      <c r="WC1008" s="41"/>
      <c r="WD1008" s="41"/>
      <c r="WE1008" s="41"/>
      <c r="WF1008" s="41"/>
      <c r="WG1008" s="41"/>
      <c r="WH1008" s="41"/>
      <c r="WI1008" s="41"/>
      <c r="WJ1008" s="41"/>
      <c r="WK1008" s="41"/>
      <c r="WL1008" s="41"/>
      <c r="WM1008" s="41"/>
      <c r="WN1008" s="41"/>
      <c r="WO1008" s="41"/>
      <c r="WP1008" s="41"/>
      <c r="WQ1008" s="41"/>
      <c r="WR1008" s="41"/>
      <c r="WS1008" s="41"/>
      <c r="WT1008" s="41"/>
      <c r="WU1008" s="41"/>
      <c r="WV1008" s="41"/>
      <c r="WW1008" s="41"/>
      <c r="WX1008" s="41"/>
      <c r="WY1008" s="41"/>
      <c r="WZ1008" s="41"/>
      <c r="XA1008" s="41"/>
      <c r="XB1008" s="41"/>
      <c r="XC1008" s="41"/>
      <c r="XD1008" s="41"/>
      <c r="XE1008" s="41"/>
      <c r="XF1008" s="41"/>
      <c r="XG1008" s="41"/>
      <c r="XH1008" s="41"/>
      <c r="XI1008" s="41"/>
      <c r="XJ1008" s="41"/>
      <c r="XK1008" s="41"/>
      <c r="XL1008" s="41"/>
      <c r="XM1008" s="41"/>
      <c r="XN1008" s="41"/>
      <c r="XO1008" s="41"/>
      <c r="XP1008" s="41"/>
      <c r="XQ1008" s="41"/>
      <c r="XR1008" s="41"/>
      <c r="XS1008" s="41"/>
      <c r="XT1008" s="41"/>
      <c r="XU1008" s="41"/>
      <c r="XV1008" s="41"/>
      <c r="XW1008" s="41"/>
      <c r="XX1008" s="41"/>
      <c r="XY1008" s="41"/>
      <c r="XZ1008" s="41"/>
      <c r="YA1008" s="41"/>
      <c r="YB1008" s="41"/>
      <c r="YC1008" s="41"/>
      <c r="YD1008" s="41"/>
      <c r="YE1008" s="41"/>
      <c r="YF1008" s="41"/>
      <c r="YG1008" s="41"/>
      <c r="YH1008" s="41"/>
      <c r="YI1008" s="41"/>
      <c r="YJ1008" s="41"/>
      <c r="YK1008" s="41"/>
      <c r="YL1008" s="41"/>
      <c r="YM1008" s="41"/>
      <c r="YN1008" s="41"/>
      <c r="YO1008" s="41"/>
      <c r="YP1008" s="41"/>
      <c r="YQ1008" s="41"/>
      <c r="YR1008" s="41"/>
      <c r="YS1008" s="41"/>
      <c r="YT1008" s="41"/>
      <c r="YU1008" s="41"/>
      <c r="YV1008" s="41"/>
      <c r="YW1008" s="41"/>
      <c r="YX1008" s="41"/>
      <c r="YY1008" s="41"/>
      <c r="YZ1008" s="41"/>
      <c r="ZA1008" s="41"/>
      <c r="ZB1008" s="41"/>
      <c r="ZC1008" s="41"/>
      <c r="ZD1008" s="41"/>
      <c r="ZE1008" s="41"/>
      <c r="ZF1008" s="41"/>
      <c r="ZG1008" s="41"/>
      <c r="ZH1008" s="41"/>
      <c r="ZI1008" s="41"/>
      <c r="ZJ1008" s="41"/>
      <c r="ZK1008" s="41"/>
      <c r="ZL1008" s="41"/>
      <c r="ZM1008" s="41"/>
      <c r="ZN1008" s="41"/>
      <c r="ZO1008" s="41"/>
      <c r="ZP1008" s="41"/>
      <c r="ZQ1008" s="41"/>
      <c r="ZR1008" s="41"/>
      <c r="ZS1008" s="41"/>
      <c r="ZT1008" s="41"/>
      <c r="ZU1008" s="41"/>
      <c r="ZV1008" s="41"/>
      <c r="ZW1008" s="41"/>
      <c r="ZX1008" s="41"/>
      <c r="ZY1008" s="41"/>
      <c r="ZZ1008" s="41"/>
      <c r="AAA1008" s="41"/>
      <c r="AAB1008" s="41"/>
      <c r="AAC1008" s="41"/>
      <c r="AAD1008" s="41"/>
      <c r="AAE1008" s="41"/>
      <c r="AAF1008" s="41"/>
      <c r="AAG1008" s="41"/>
      <c r="AAH1008" s="41"/>
      <c r="AAI1008" s="41"/>
      <c r="AAJ1008" s="41"/>
      <c r="AAK1008" s="41"/>
      <c r="AAL1008" s="41"/>
      <c r="AAM1008" s="41"/>
      <c r="AAN1008" s="41"/>
      <c r="AAO1008" s="41"/>
      <c r="AAP1008" s="41"/>
      <c r="AAQ1008" s="41"/>
      <c r="AAR1008" s="41"/>
      <c r="AAS1008" s="41"/>
      <c r="AAT1008" s="41"/>
      <c r="AAU1008" s="41"/>
      <c r="AAV1008" s="41"/>
      <c r="AAW1008" s="41"/>
      <c r="AAX1008" s="41"/>
      <c r="AAY1008" s="41"/>
      <c r="AAZ1008" s="41"/>
      <c r="ABA1008" s="41"/>
      <c r="ABB1008" s="41"/>
      <c r="ABC1008" s="41"/>
      <c r="ABD1008" s="41"/>
      <c r="ABE1008" s="41"/>
      <c r="ABF1008" s="41"/>
      <c r="ABG1008" s="41"/>
      <c r="ABH1008" s="41"/>
      <c r="ABI1008" s="41"/>
      <c r="ABJ1008" s="41"/>
      <c r="ABK1008" s="41"/>
      <c r="ABL1008" s="41"/>
      <c r="ABM1008" s="41"/>
      <c r="ABN1008" s="41"/>
      <c r="ABO1008" s="41"/>
      <c r="ABP1008" s="41"/>
      <c r="ABQ1008" s="41"/>
      <c r="ABR1008" s="41"/>
      <c r="ABS1008" s="41"/>
      <c r="ABT1008" s="41"/>
      <c r="ABU1008" s="41"/>
      <c r="ABV1008" s="41"/>
      <c r="ABW1008" s="41"/>
      <c r="ABX1008" s="41"/>
      <c r="ABY1008" s="41"/>
      <c r="ABZ1008" s="41"/>
      <c r="ACA1008" s="41"/>
      <c r="ACB1008" s="41"/>
      <c r="ACC1008" s="41"/>
      <c r="ACD1008" s="41"/>
      <c r="ACE1008" s="41"/>
      <c r="ACF1008" s="41"/>
      <c r="ACG1008" s="41"/>
      <c r="ACH1008" s="41"/>
      <c r="ACI1008" s="41"/>
      <c r="ACJ1008" s="41"/>
      <c r="ACK1008" s="41"/>
      <c r="ACL1008" s="41"/>
      <c r="ACM1008" s="41"/>
      <c r="ACN1008" s="41"/>
      <c r="ACO1008" s="41"/>
      <c r="ACP1008" s="41"/>
      <c r="ACQ1008" s="41"/>
      <c r="ACR1008" s="41"/>
      <c r="ACS1008" s="41"/>
      <c r="ACT1008" s="41"/>
      <c r="ACU1008" s="41"/>
      <c r="ACV1008" s="41"/>
      <c r="ACW1008" s="41"/>
      <c r="ACX1008" s="41"/>
      <c r="ACY1008" s="41"/>
      <c r="ACZ1008" s="41"/>
      <c r="ADA1008" s="41"/>
      <c r="ADB1008" s="41"/>
      <c r="ADC1008" s="41"/>
      <c r="ADD1008" s="41"/>
      <c r="ADE1008" s="41"/>
      <c r="ADF1008" s="41"/>
      <c r="ADG1008" s="41"/>
      <c r="ADH1008" s="41"/>
      <c r="ADI1008" s="41"/>
      <c r="ADJ1008" s="41"/>
      <c r="ADK1008" s="41"/>
      <c r="ADL1008" s="41"/>
      <c r="ADM1008" s="41"/>
      <c r="ADN1008" s="41"/>
      <c r="ADO1008" s="41"/>
      <c r="ADP1008" s="41"/>
      <c r="ADQ1008" s="41"/>
      <c r="ADR1008" s="41"/>
      <c r="ADS1008" s="41"/>
      <c r="ADT1008" s="41"/>
      <c r="ADU1008" s="41"/>
      <c r="ADV1008" s="41"/>
      <c r="ADW1008" s="41"/>
      <c r="ADX1008" s="41"/>
      <c r="ADY1008" s="41"/>
      <c r="ADZ1008" s="41"/>
      <c r="AEA1008" s="41"/>
      <c r="AEB1008" s="41"/>
      <c r="AEC1008" s="41"/>
      <c r="AED1008" s="41"/>
      <c r="AEE1008" s="41"/>
      <c r="AEF1008" s="41"/>
      <c r="AEG1008" s="41"/>
      <c r="AEH1008" s="41"/>
      <c r="AEI1008" s="41"/>
      <c r="AEJ1008" s="41"/>
      <c r="AEK1008" s="41"/>
      <c r="AEL1008" s="41"/>
      <c r="AEM1008" s="41"/>
      <c r="AEN1008" s="41"/>
      <c r="AEO1008" s="41"/>
      <c r="AEP1008" s="41"/>
      <c r="AEQ1008" s="41"/>
      <c r="AER1008" s="41"/>
      <c r="AES1008" s="41"/>
      <c r="AET1008" s="41"/>
      <c r="AEU1008" s="41"/>
      <c r="AEV1008" s="41"/>
      <c r="AEW1008" s="41"/>
      <c r="AEX1008" s="41"/>
      <c r="AEY1008" s="41"/>
      <c r="AEZ1008" s="41"/>
      <c r="AFA1008" s="41"/>
      <c r="AFB1008" s="41"/>
      <c r="AFC1008" s="41"/>
      <c r="AFD1008" s="41"/>
      <c r="AFE1008" s="41"/>
      <c r="AFF1008" s="41"/>
      <c r="AFG1008" s="41"/>
      <c r="AFH1008" s="41"/>
      <c r="AFI1008" s="41"/>
      <c r="AFJ1008" s="41"/>
      <c r="AFK1008" s="41"/>
      <c r="AFL1008" s="41"/>
      <c r="AFM1008" s="41"/>
      <c r="AFN1008" s="41"/>
      <c r="AFO1008" s="41"/>
      <c r="AFP1008" s="41"/>
      <c r="AFQ1008" s="41"/>
      <c r="AFR1008" s="41"/>
      <c r="AFS1008" s="41"/>
      <c r="AFT1008" s="41"/>
      <c r="AFU1008" s="41"/>
      <c r="AFV1008" s="41"/>
      <c r="AFW1008" s="41"/>
      <c r="AFX1008" s="41"/>
      <c r="AFY1008" s="41"/>
      <c r="AFZ1008" s="41"/>
      <c r="AGA1008" s="41"/>
      <c r="AGB1008" s="41"/>
      <c r="AGC1008" s="41"/>
      <c r="AGD1008" s="41"/>
      <c r="AGE1008" s="41"/>
      <c r="AGF1008" s="41"/>
      <c r="AGG1008" s="41"/>
      <c r="AGH1008" s="41"/>
      <c r="AGI1008" s="41"/>
      <c r="AGJ1008" s="41"/>
      <c r="AGK1008" s="41"/>
      <c r="AGL1008" s="41"/>
      <c r="AGM1008" s="41"/>
      <c r="AGN1008" s="41"/>
      <c r="AGO1008" s="41"/>
      <c r="AGP1008" s="41"/>
      <c r="AGQ1008" s="41"/>
      <c r="AGR1008" s="41"/>
      <c r="AGS1008" s="41"/>
      <c r="AGT1008" s="41"/>
      <c r="AGU1008" s="41"/>
      <c r="AGV1008" s="41"/>
      <c r="AGW1008" s="41"/>
      <c r="AGX1008" s="41"/>
      <c r="AGY1008" s="41"/>
      <c r="AGZ1008" s="41"/>
      <c r="AHA1008" s="41"/>
      <c r="AHB1008" s="41"/>
      <c r="AHC1008" s="41"/>
      <c r="AHD1008" s="41"/>
      <c r="AHE1008" s="41"/>
      <c r="AHF1008" s="41"/>
      <c r="AHG1008" s="41"/>
      <c r="AHH1008" s="41"/>
      <c r="AHI1008" s="41"/>
      <c r="AHJ1008" s="41"/>
      <c r="AHK1008" s="41"/>
      <c r="AHL1008" s="41"/>
      <c r="AHM1008" s="41"/>
      <c r="AHN1008" s="41"/>
      <c r="AHO1008" s="41"/>
      <c r="AHP1008" s="41"/>
      <c r="AHQ1008" s="41"/>
      <c r="AHR1008" s="41"/>
      <c r="AHS1008" s="41"/>
      <c r="AHT1008" s="41"/>
      <c r="AHU1008" s="41"/>
      <c r="AHV1008" s="41"/>
      <c r="AHW1008" s="41"/>
      <c r="AHX1008" s="41"/>
      <c r="AHY1008" s="41"/>
      <c r="AHZ1008" s="41"/>
      <c r="AIA1008" s="41"/>
      <c r="AIB1008" s="41"/>
      <c r="AIC1008" s="41"/>
      <c r="AID1008" s="41"/>
      <c r="AIE1008" s="41"/>
      <c r="AIF1008" s="41"/>
      <c r="AIG1008" s="41"/>
      <c r="AIH1008" s="41"/>
      <c r="AII1008" s="41"/>
      <c r="AIJ1008" s="41"/>
      <c r="AIK1008" s="41"/>
      <c r="AIL1008" s="41"/>
      <c r="AIM1008" s="41"/>
      <c r="AIN1008" s="41"/>
      <c r="AIO1008" s="41"/>
      <c r="AIP1008" s="41"/>
      <c r="AIQ1008" s="41"/>
      <c r="AIR1008" s="41"/>
      <c r="AIS1008" s="41"/>
      <c r="AIT1008" s="41"/>
      <c r="AIU1008" s="41"/>
      <c r="AIV1008" s="41"/>
      <c r="AIW1008" s="41"/>
      <c r="AIX1008" s="41"/>
      <c r="AIY1008" s="41"/>
      <c r="AIZ1008" s="41"/>
      <c r="AJA1008" s="41"/>
      <c r="AJB1008" s="41"/>
      <c r="AJC1008" s="41"/>
      <c r="AJD1008" s="41"/>
      <c r="AJE1008" s="41"/>
      <c r="AJF1008" s="41"/>
      <c r="AJG1008" s="41"/>
      <c r="AJH1008" s="41"/>
      <c r="AJI1008" s="41"/>
      <c r="AJJ1008" s="41"/>
      <c r="AJK1008" s="41"/>
      <c r="AJL1008" s="41"/>
      <c r="AJM1008" s="41"/>
      <c r="AJN1008" s="41"/>
      <c r="AJO1008" s="41"/>
      <c r="AJP1008" s="41"/>
      <c r="AJQ1008" s="41"/>
      <c r="AJR1008" s="41"/>
      <c r="AJS1008" s="41"/>
      <c r="AJT1008" s="41"/>
      <c r="AJU1008" s="41"/>
      <c r="AJV1008" s="41"/>
      <c r="AJW1008" s="41"/>
      <c r="AJX1008" s="41"/>
      <c r="AJY1008" s="41"/>
      <c r="AJZ1008" s="41"/>
      <c r="AKA1008" s="41"/>
      <c r="AKB1008" s="41"/>
      <c r="AKC1008" s="41"/>
      <c r="AKD1008" s="41"/>
      <c r="AKE1008" s="41"/>
      <c r="AKF1008" s="41"/>
      <c r="AKG1008" s="41"/>
      <c r="AKH1008" s="41"/>
      <c r="AKI1008" s="41"/>
      <c r="AKJ1008" s="41"/>
      <c r="AKK1008" s="41"/>
      <c r="AKL1008" s="41"/>
      <c r="AKM1008" s="41"/>
      <c r="AKN1008" s="41"/>
      <c r="AKO1008" s="41"/>
      <c r="AKP1008" s="41"/>
      <c r="AKQ1008" s="41"/>
      <c r="AKR1008" s="41"/>
      <c r="AKS1008" s="41"/>
      <c r="AKT1008" s="41"/>
      <c r="AKU1008" s="41"/>
      <c r="AKV1008" s="41"/>
      <c r="AKW1008" s="41"/>
      <c r="AKX1008" s="41"/>
      <c r="AKY1008" s="41"/>
      <c r="AKZ1008" s="41"/>
      <c r="ALA1008" s="41"/>
      <c r="ALB1008" s="41"/>
      <c r="ALC1008" s="41"/>
      <c r="ALD1008" s="41"/>
      <c r="ALE1008" s="41"/>
      <c r="ALF1008" s="41"/>
      <c r="ALG1008" s="41"/>
      <c r="ALH1008" s="41"/>
      <c r="ALI1008" s="41"/>
      <c r="ALJ1008" s="41"/>
      <c r="ALK1008" s="41"/>
      <c r="ALL1008" s="41"/>
      <c r="ALM1008" s="41"/>
      <c r="ALN1008" s="41"/>
      <c r="ALO1008" s="41"/>
      <c r="ALP1008" s="41"/>
      <c r="ALQ1008" s="41"/>
      <c r="ALR1008" s="41"/>
      <c r="ALS1008" s="41"/>
      <c r="ALT1008" s="41"/>
      <c r="ALU1008" s="41"/>
      <c r="ALV1008" s="41"/>
      <c r="ALW1008" s="41"/>
      <c r="ALX1008" s="41"/>
      <c r="ALY1008" s="41"/>
      <c r="ALZ1008" s="41"/>
      <c r="AMA1008" s="41"/>
      <c r="AMB1008" s="41"/>
      <c r="AMC1008" s="41"/>
      <c r="AMD1008" s="41"/>
      <c r="AME1008" s="41"/>
      <c r="AMF1008" s="41"/>
      <c r="AMG1008" s="41"/>
      <c r="AMH1008" s="41"/>
      <c r="AMI1008" s="41"/>
      <c r="AMJ1008" s="41"/>
      <c r="AMK1008" s="41"/>
      <c r="AML1008" s="41"/>
      <c r="AMM1008" s="41"/>
      <c r="AMN1008" s="41"/>
      <c r="AMO1008" s="41"/>
      <c r="AMP1008" s="41"/>
      <c r="AMQ1008" s="41"/>
      <c r="AMR1008" s="41"/>
      <c r="AMS1008" s="41"/>
      <c r="AMT1008" s="41"/>
      <c r="AMU1008" s="41"/>
      <c r="AMV1008" s="41"/>
      <c r="AMW1008" s="41"/>
      <c r="AMX1008" s="41"/>
      <c r="AMY1008" s="41"/>
      <c r="AMZ1008" s="41"/>
      <c r="ANA1008" s="41"/>
      <c r="ANB1008" s="41"/>
      <c r="ANC1008" s="41"/>
      <c r="AND1008" s="41"/>
      <c r="ANE1008" s="41"/>
      <c r="ANF1008" s="41"/>
      <c r="ANG1008" s="41"/>
      <c r="ANH1008" s="41"/>
      <c r="ANI1008" s="41"/>
      <c r="ANJ1008" s="41"/>
      <c r="ANK1008" s="41"/>
      <c r="ANL1008" s="41"/>
      <c r="ANM1008" s="41"/>
      <c r="ANN1008" s="41"/>
      <c r="ANO1008" s="41"/>
      <c r="ANP1008" s="41"/>
      <c r="ANQ1008" s="41"/>
      <c r="ANR1008" s="41"/>
      <c r="ANS1008" s="41"/>
      <c r="ANT1008" s="41"/>
      <c r="ANU1008" s="41"/>
      <c r="ANV1008" s="41"/>
      <c r="ANW1008" s="41"/>
      <c r="ANX1008" s="41"/>
      <c r="ANY1008" s="41"/>
      <c r="ANZ1008" s="41"/>
      <c r="AOA1008" s="41"/>
      <c r="AOB1008" s="41"/>
      <c r="AOC1008" s="41"/>
      <c r="AOD1008" s="41"/>
      <c r="AOE1008" s="41"/>
      <c r="AOF1008" s="41"/>
      <c r="AOG1008" s="41"/>
      <c r="AOH1008" s="41"/>
      <c r="AOI1008" s="41"/>
      <c r="AOJ1008" s="41"/>
      <c r="AOK1008" s="41"/>
      <c r="AOL1008" s="41"/>
      <c r="AOM1008" s="41"/>
      <c r="AON1008" s="41"/>
      <c r="AOO1008" s="41"/>
      <c r="AOP1008" s="41"/>
      <c r="AOQ1008" s="41"/>
      <c r="AOR1008" s="41"/>
      <c r="AOS1008" s="41"/>
      <c r="AOT1008" s="41"/>
      <c r="AOU1008" s="41"/>
      <c r="AOV1008" s="41"/>
      <c r="AOW1008" s="41"/>
      <c r="AOX1008" s="41"/>
      <c r="AOY1008" s="41"/>
      <c r="AOZ1008" s="41"/>
      <c r="APA1008" s="41"/>
      <c r="APB1008" s="41"/>
      <c r="APC1008" s="41"/>
      <c r="APD1008" s="41"/>
      <c r="APE1008" s="41"/>
      <c r="APF1008" s="41"/>
      <c r="APG1008" s="41"/>
      <c r="APH1008" s="41"/>
      <c r="API1008" s="41"/>
      <c r="APJ1008" s="41"/>
      <c r="APK1008" s="41"/>
      <c r="APL1008" s="41"/>
      <c r="APM1008" s="41"/>
      <c r="APN1008" s="41"/>
      <c r="APO1008" s="41"/>
      <c r="APP1008" s="41"/>
      <c r="APQ1008" s="41"/>
      <c r="APR1008" s="41"/>
      <c r="APS1008" s="41"/>
      <c r="APT1008" s="41"/>
      <c r="APU1008" s="41"/>
      <c r="APV1008" s="41"/>
      <c r="APW1008" s="41"/>
      <c r="APX1008" s="41"/>
      <c r="APY1008" s="41"/>
      <c r="APZ1008" s="41"/>
      <c r="AQA1008" s="41"/>
      <c r="AQB1008" s="41"/>
      <c r="AQC1008" s="41"/>
      <c r="AQD1008" s="41"/>
      <c r="AQE1008" s="41"/>
      <c r="AQF1008" s="41"/>
      <c r="AQG1008" s="41"/>
      <c r="AQH1008" s="41"/>
      <c r="AQI1008" s="41"/>
      <c r="AQJ1008" s="41"/>
      <c r="AQK1008" s="41"/>
      <c r="AQL1008" s="41"/>
      <c r="AQM1008" s="41"/>
      <c r="AQN1008" s="41"/>
      <c r="AQO1008" s="41"/>
      <c r="AQP1008" s="41"/>
      <c r="AQQ1008" s="41"/>
      <c r="AQR1008" s="41"/>
      <c r="AQS1008" s="41"/>
      <c r="AQT1008" s="41"/>
      <c r="AQU1008" s="41"/>
      <c r="AQV1008" s="41"/>
      <c r="AQW1008" s="41"/>
      <c r="AQX1008" s="41"/>
      <c r="AQY1008" s="41"/>
      <c r="AQZ1008" s="41"/>
      <c r="ARA1008" s="41"/>
      <c r="ARB1008" s="41"/>
      <c r="ARC1008" s="41"/>
      <c r="ARD1008" s="41"/>
      <c r="ARE1008" s="41"/>
      <c r="ARF1008" s="41"/>
      <c r="ARG1008" s="41"/>
      <c r="ARH1008" s="41"/>
      <c r="ARI1008" s="41"/>
      <c r="ARJ1008" s="41"/>
      <c r="ARK1008" s="41"/>
      <c r="ARL1008" s="41"/>
      <c r="ARM1008" s="41"/>
      <c r="ARN1008" s="41"/>
      <c r="ARO1008" s="41"/>
      <c r="ARP1008" s="41"/>
      <c r="ARQ1008" s="41"/>
      <c r="ARR1008" s="41"/>
      <c r="ARS1008" s="41"/>
      <c r="ART1008" s="41"/>
      <c r="ARU1008" s="41"/>
      <c r="ARV1008" s="41"/>
      <c r="ARW1008" s="41"/>
      <c r="ARX1008" s="41"/>
      <c r="ARY1008" s="41"/>
      <c r="ARZ1008" s="41"/>
      <c r="ASA1008" s="41"/>
      <c r="ASB1008" s="41"/>
      <c r="ASC1008" s="41"/>
      <c r="ASD1008" s="41"/>
      <c r="ASE1008" s="41"/>
      <c r="ASF1008" s="41"/>
      <c r="ASG1008" s="41"/>
      <c r="ASH1008" s="41"/>
      <c r="ASI1008" s="41"/>
      <c r="ASJ1008" s="41"/>
      <c r="ASK1008" s="41"/>
      <c r="ASL1008" s="41"/>
      <c r="ASM1008" s="41"/>
      <c r="ASN1008" s="41"/>
      <c r="ASO1008" s="41"/>
      <c r="ASP1008" s="41"/>
      <c r="ASQ1008" s="41"/>
      <c r="ASR1008" s="41"/>
      <c r="ASS1008" s="41"/>
      <c r="AST1008" s="41"/>
      <c r="ASU1008" s="41"/>
      <c r="ASV1008" s="41"/>
      <c r="ASW1008" s="41"/>
      <c r="ASX1008" s="41"/>
      <c r="ASY1008" s="41"/>
      <c r="ASZ1008" s="41"/>
      <c r="ATA1008" s="41"/>
      <c r="ATB1008" s="41"/>
      <c r="ATC1008" s="41"/>
      <c r="ATD1008" s="41"/>
      <c r="ATE1008" s="41"/>
      <c r="ATF1008" s="41"/>
      <c r="ATG1008" s="41"/>
      <c r="ATH1008" s="41"/>
      <c r="ATI1008" s="41"/>
      <c r="ATJ1008" s="41"/>
      <c r="ATK1008" s="41"/>
      <c r="ATL1008" s="41"/>
      <c r="ATM1008" s="41"/>
      <c r="ATN1008" s="41"/>
      <c r="ATO1008" s="41"/>
      <c r="ATP1008" s="41"/>
      <c r="ATQ1008" s="41"/>
      <c r="ATR1008" s="41"/>
      <c r="ATS1008" s="41"/>
      <c r="ATT1008" s="41"/>
      <c r="ATU1008" s="41"/>
      <c r="ATV1008" s="41"/>
      <c r="ATW1008" s="41"/>
      <c r="ATX1008" s="41"/>
      <c r="ATY1008" s="41"/>
      <c r="ATZ1008" s="41"/>
      <c r="AUA1008" s="41"/>
      <c r="AUB1008" s="41"/>
      <c r="AUC1008" s="41"/>
      <c r="AUD1008" s="41"/>
      <c r="AUE1008" s="41"/>
      <c r="AUF1008" s="41"/>
      <c r="AUG1008" s="41"/>
      <c r="AUH1008" s="41"/>
      <c r="AUI1008" s="41"/>
      <c r="AUJ1008" s="41"/>
      <c r="AUK1008" s="41"/>
      <c r="AUL1008" s="41"/>
      <c r="AUM1008" s="41"/>
      <c r="AUN1008" s="41"/>
      <c r="AUO1008" s="41"/>
      <c r="AUP1008" s="41"/>
      <c r="AUQ1008" s="41"/>
      <c r="AUR1008" s="41"/>
      <c r="AUS1008" s="41"/>
      <c r="AUT1008" s="41"/>
      <c r="AUU1008" s="41"/>
      <c r="AUV1008" s="41"/>
      <c r="AUW1008" s="41"/>
      <c r="AUX1008" s="41"/>
      <c r="AUY1008" s="41"/>
      <c r="AUZ1008" s="41"/>
      <c r="AVA1008" s="41"/>
      <c r="AVB1008" s="41"/>
      <c r="AVC1008" s="41"/>
      <c r="AVD1008" s="41"/>
      <c r="AVE1008" s="41"/>
      <c r="AVF1008" s="41"/>
      <c r="AVG1008" s="41"/>
      <c r="AVH1008" s="41"/>
      <c r="AVI1008" s="41"/>
      <c r="AVJ1008" s="41"/>
      <c r="AVK1008" s="41"/>
      <c r="AVL1008" s="41"/>
      <c r="AVM1008" s="41"/>
      <c r="AVN1008" s="41"/>
      <c r="AVO1008" s="41"/>
      <c r="AVP1008" s="41"/>
      <c r="AVQ1008" s="41"/>
      <c r="AVR1008" s="41"/>
      <c r="AVS1008" s="41"/>
      <c r="AVT1008" s="41"/>
      <c r="AVU1008" s="41"/>
      <c r="AVV1008" s="41"/>
      <c r="AVW1008" s="41"/>
      <c r="AVX1008" s="41"/>
      <c r="AVY1008" s="41"/>
      <c r="AVZ1008" s="41"/>
      <c r="AWA1008" s="41"/>
      <c r="AWB1008" s="41"/>
      <c r="AWC1008" s="41"/>
      <c r="AWD1008" s="41"/>
      <c r="AWE1008" s="41"/>
      <c r="AWF1008" s="41"/>
      <c r="AWG1008" s="41"/>
      <c r="AWH1008" s="41"/>
      <c r="AWI1008" s="41"/>
      <c r="AWJ1008" s="41"/>
      <c r="AWK1008" s="41"/>
      <c r="AWL1008" s="41"/>
      <c r="AWM1008" s="41"/>
      <c r="AWN1008" s="41"/>
      <c r="AWO1008" s="41"/>
      <c r="AWP1008" s="41"/>
      <c r="AWQ1008" s="41"/>
      <c r="AWR1008" s="41"/>
      <c r="AWS1008" s="41"/>
      <c r="AWT1008" s="41"/>
      <c r="AWU1008" s="41"/>
      <c r="AWV1008" s="41"/>
      <c r="AWW1008" s="41"/>
      <c r="AWX1008" s="41"/>
      <c r="AWY1008" s="41"/>
      <c r="AWZ1008" s="41"/>
      <c r="AXA1008" s="41"/>
      <c r="AXB1008" s="41"/>
      <c r="AXC1008" s="41"/>
      <c r="AXD1008" s="41"/>
      <c r="AXE1008" s="41"/>
      <c r="AXF1008" s="41"/>
      <c r="AXG1008" s="41"/>
      <c r="AXH1008" s="41"/>
      <c r="AXI1008" s="41"/>
      <c r="AXJ1008" s="41"/>
      <c r="AXK1008" s="41"/>
      <c r="AXL1008" s="41"/>
      <c r="AXM1008" s="41"/>
      <c r="AXN1008" s="41"/>
      <c r="AXO1008" s="41"/>
      <c r="AXP1008" s="41"/>
      <c r="AXQ1008" s="41"/>
      <c r="AXR1008" s="41"/>
      <c r="AXS1008" s="41"/>
      <c r="AXT1008" s="41"/>
      <c r="AXU1008" s="41"/>
      <c r="AXV1008" s="41"/>
      <c r="AXW1008" s="41"/>
      <c r="AXX1008" s="41"/>
      <c r="AXY1008" s="41"/>
      <c r="AXZ1008" s="41"/>
      <c r="AYA1008" s="41"/>
      <c r="AYB1008" s="41"/>
      <c r="AYC1008" s="41"/>
      <c r="AYD1008" s="41"/>
      <c r="AYE1008" s="41"/>
      <c r="AYF1008" s="41"/>
      <c r="AYG1008" s="41"/>
      <c r="AYH1008" s="41"/>
      <c r="AYI1008" s="41"/>
      <c r="AYJ1008" s="41"/>
      <c r="AYK1008" s="41"/>
      <c r="AYL1008" s="41"/>
      <c r="AYM1008" s="41"/>
      <c r="AYN1008" s="41"/>
      <c r="AYO1008" s="41"/>
      <c r="AYP1008" s="41"/>
      <c r="AYQ1008" s="41"/>
      <c r="AYR1008" s="41"/>
      <c r="AYS1008" s="41"/>
      <c r="AYT1008" s="41"/>
      <c r="AYU1008" s="41"/>
      <c r="AYV1008" s="41"/>
      <c r="AYW1008" s="41"/>
      <c r="AYX1008" s="41"/>
      <c r="AYY1008" s="41"/>
      <c r="AYZ1008" s="41"/>
      <c r="AZA1008" s="41"/>
      <c r="AZB1008" s="41"/>
      <c r="AZC1008" s="41"/>
      <c r="AZD1008" s="41"/>
      <c r="AZE1008" s="41"/>
      <c r="AZF1008" s="41"/>
      <c r="AZG1008" s="41"/>
      <c r="AZH1008" s="41"/>
      <c r="AZI1008" s="41"/>
      <c r="AZJ1008" s="41"/>
      <c r="AZK1008" s="41"/>
      <c r="AZL1008" s="41"/>
      <c r="AZM1008" s="41"/>
      <c r="AZN1008" s="41"/>
      <c r="AZO1008" s="41"/>
      <c r="AZP1008" s="41"/>
      <c r="AZQ1008" s="41"/>
      <c r="AZR1008" s="41"/>
      <c r="AZS1008" s="41"/>
      <c r="AZT1008" s="41"/>
      <c r="AZU1008" s="41"/>
      <c r="AZV1008" s="41"/>
      <c r="AZW1008" s="41"/>
      <c r="AZX1008" s="41"/>
      <c r="AZY1008" s="41"/>
      <c r="AZZ1008" s="41"/>
      <c r="BAA1008" s="41"/>
      <c r="BAB1008" s="41"/>
      <c r="BAC1008" s="41"/>
      <c r="BAD1008" s="41"/>
      <c r="BAE1008" s="41"/>
      <c r="BAF1008" s="41"/>
      <c r="BAG1008" s="41"/>
      <c r="BAH1008" s="41"/>
      <c r="BAI1008" s="41"/>
      <c r="BAJ1008" s="41"/>
      <c r="BAK1008" s="41"/>
      <c r="BAL1008" s="41"/>
      <c r="BAM1008" s="41"/>
      <c r="BAN1008" s="41"/>
      <c r="BAO1008" s="41"/>
      <c r="BAP1008" s="41"/>
      <c r="BAQ1008" s="41"/>
      <c r="BAR1008" s="41"/>
      <c r="BAS1008" s="41"/>
      <c r="BAT1008" s="41"/>
      <c r="BAU1008" s="41"/>
      <c r="BAV1008" s="41"/>
      <c r="BAW1008" s="41"/>
      <c r="BAX1008" s="41"/>
      <c r="BAY1008" s="41"/>
      <c r="BAZ1008" s="41"/>
      <c r="BBA1008" s="41"/>
      <c r="BBB1008" s="41"/>
      <c r="BBC1008" s="41"/>
      <c r="BBD1008" s="41"/>
      <c r="BBE1008" s="41"/>
      <c r="BBF1008" s="41"/>
      <c r="BBG1008" s="41"/>
      <c r="BBH1008" s="41"/>
      <c r="BBI1008" s="41"/>
      <c r="BBJ1008" s="41"/>
      <c r="BBK1008" s="41"/>
      <c r="BBL1008" s="41"/>
      <c r="BBM1008" s="41"/>
      <c r="BBN1008" s="41"/>
      <c r="BBO1008" s="41"/>
      <c r="BBP1008" s="41"/>
      <c r="BBQ1008" s="41"/>
      <c r="BBR1008" s="41"/>
      <c r="BBS1008" s="41"/>
      <c r="BBT1008" s="41"/>
      <c r="BBU1008" s="41"/>
      <c r="BBV1008" s="41"/>
      <c r="BBW1008" s="41"/>
      <c r="BBX1008" s="41"/>
      <c r="BBY1008" s="41"/>
      <c r="BBZ1008" s="41"/>
      <c r="BCA1008" s="41"/>
      <c r="BCB1008" s="41"/>
      <c r="BCC1008" s="41"/>
      <c r="BCD1008" s="41"/>
      <c r="BCE1008" s="41"/>
      <c r="BCF1008" s="41"/>
      <c r="BCG1008" s="41"/>
      <c r="BCH1008" s="41"/>
      <c r="BCI1008" s="41"/>
      <c r="BCJ1008" s="41"/>
      <c r="BCK1008" s="41"/>
      <c r="BCL1008" s="41"/>
      <c r="BCM1008" s="41"/>
      <c r="BCN1008" s="41"/>
      <c r="BCO1008" s="41"/>
      <c r="BCP1008" s="41"/>
      <c r="BCQ1008" s="41"/>
      <c r="BCR1008" s="41"/>
      <c r="BCS1008" s="41"/>
      <c r="BCT1008" s="41"/>
      <c r="BCU1008" s="41"/>
      <c r="BCV1008" s="41"/>
      <c r="BCW1008" s="41"/>
      <c r="BCX1008" s="41"/>
      <c r="BCY1008" s="41"/>
      <c r="BCZ1008" s="41"/>
      <c r="BDA1008" s="41"/>
      <c r="BDB1008" s="41"/>
      <c r="BDC1008" s="41"/>
      <c r="BDD1008" s="41"/>
      <c r="BDE1008" s="41"/>
      <c r="BDF1008" s="41"/>
      <c r="BDG1008" s="41"/>
      <c r="BDH1008" s="41"/>
      <c r="BDI1008" s="41"/>
      <c r="BDJ1008" s="41"/>
      <c r="BDK1008" s="41"/>
      <c r="BDL1008" s="41"/>
      <c r="BDM1008" s="41"/>
      <c r="BDN1008" s="41"/>
      <c r="BDO1008" s="41"/>
      <c r="BDP1008" s="41"/>
      <c r="BDQ1008" s="41"/>
      <c r="BDR1008" s="41"/>
      <c r="BDS1008" s="41"/>
      <c r="BDT1008" s="41"/>
      <c r="BDU1008" s="41"/>
      <c r="BDV1008" s="41"/>
      <c r="BDW1008" s="41"/>
      <c r="BDX1008" s="41"/>
      <c r="BDY1008" s="41"/>
      <c r="BDZ1008" s="41"/>
      <c r="BEA1008" s="41"/>
      <c r="BEB1008" s="41"/>
      <c r="BEC1008" s="41"/>
      <c r="BED1008" s="41"/>
      <c r="BEE1008" s="41"/>
      <c r="BEF1008" s="41"/>
      <c r="BEG1008" s="41"/>
      <c r="BEH1008" s="41"/>
      <c r="BEI1008" s="41"/>
      <c r="BEJ1008" s="41"/>
      <c r="BEK1008" s="41"/>
      <c r="BEL1008" s="41"/>
      <c r="BEM1008" s="41"/>
      <c r="BEN1008" s="41"/>
      <c r="BEO1008" s="41"/>
      <c r="BEP1008" s="41"/>
      <c r="BEQ1008" s="41"/>
      <c r="BER1008" s="41"/>
      <c r="BES1008" s="41"/>
      <c r="BET1008" s="41"/>
      <c r="BEU1008" s="41"/>
      <c r="BEV1008" s="41"/>
      <c r="BEW1008" s="41"/>
      <c r="BEX1008" s="41"/>
      <c r="BEY1008" s="41"/>
      <c r="BEZ1008" s="41"/>
      <c r="BFA1008" s="41"/>
      <c r="BFB1008" s="41"/>
      <c r="BFC1008" s="41"/>
      <c r="BFD1008" s="41"/>
      <c r="BFE1008" s="41"/>
      <c r="BFF1008" s="41"/>
      <c r="BFG1008" s="41"/>
      <c r="BFH1008" s="41"/>
      <c r="BFI1008" s="41"/>
      <c r="BFJ1008" s="41"/>
      <c r="BFK1008" s="41"/>
      <c r="BFL1008" s="41"/>
      <c r="BFM1008" s="41"/>
      <c r="BFN1008" s="41"/>
      <c r="BFO1008" s="41"/>
      <c r="BFP1008" s="41"/>
      <c r="BFQ1008" s="41"/>
      <c r="BFR1008" s="41"/>
      <c r="BFS1008" s="41"/>
      <c r="BFT1008" s="41"/>
      <c r="BFU1008" s="41"/>
      <c r="BFV1008" s="41"/>
      <c r="BFW1008" s="41"/>
      <c r="BFX1008" s="41"/>
      <c r="BFY1008" s="41"/>
      <c r="BFZ1008" s="41"/>
      <c r="BGA1008" s="41"/>
      <c r="BGB1008" s="41"/>
      <c r="BGC1008" s="41"/>
      <c r="BGD1008" s="41"/>
      <c r="BGE1008" s="41"/>
      <c r="BGF1008" s="41"/>
      <c r="BGG1008" s="41"/>
      <c r="BGH1008" s="41"/>
      <c r="BGI1008" s="41"/>
      <c r="BGJ1008" s="41"/>
      <c r="BGK1008" s="41"/>
      <c r="BGL1008" s="41"/>
      <c r="BGM1008" s="41"/>
      <c r="BGN1008" s="41"/>
      <c r="BGO1008" s="41"/>
      <c r="BGP1008" s="41"/>
      <c r="BGQ1008" s="41"/>
      <c r="BGR1008" s="41"/>
      <c r="BGS1008" s="41"/>
      <c r="BGT1008" s="41"/>
      <c r="BGU1008" s="41"/>
      <c r="BGV1008" s="41"/>
      <c r="BGW1008" s="41"/>
      <c r="BGX1008" s="41"/>
      <c r="BGY1008" s="41"/>
      <c r="BGZ1008" s="41"/>
      <c r="BHA1008" s="41"/>
      <c r="BHB1008" s="41"/>
      <c r="BHC1008" s="41"/>
      <c r="BHD1008" s="41"/>
      <c r="BHE1008" s="41"/>
      <c r="BHF1008" s="41"/>
      <c r="BHG1008" s="41"/>
      <c r="BHH1008" s="41"/>
      <c r="BHI1008" s="41"/>
      <c r="BHJ1008" s="41"/>
      <c r="BHK1008" s="41"/>
      <c r="BHL1008" s="41"/>
      <c r="BHM1008" s="41"/>
      <c r="BHN1008" s="41"/>
      <c r="BHO1008" s="41"/>
      <c r="BHP1008" s="41"/>
      <c r="BHQ1008" s="41"/>
      <c r="BHR1008" s="41"/>
      <c r="BHS1008" s="41"/>
      <c r="BHT1008" s="41"/>
      <c r="BHU1008" s="41"/>
      <c r="BHV1008" s="41"/>
      <c r="BHW1008" s="41"/>
      <c r="BHX1008" s="41"/>
      <c r="BHY1008" s="41"/>
      <c r="BHZ1008" s="41"/>
      <c r="BIA1008" s="41"/>
      <c r="BIB1008" s="41"/>
      <c r="BIC1008" s="41"/>
      <c r="BID1008" s="41"/>
      <c r="BIE1008" s="41"/>
      <c r="BIF1008" s="41"/>
      <c r="BIG1008" s="41"/>
      <c r="BIH1008" s="41"/>
      <c r="BII1008" s="41"/>
      <c r="BIJ1008" s="41"/>
      <c r="BIK1008" s="41"/>
      <c r="BIL1008" s="41"/>
      <c r="BIM1008" s="41"/>
      <c r="BIN1008" s="41"/>
      <c r="BIO1008" s="41"/>
      <c r="BIP1008" s="41"/>
      <c r="BIQ1008" s="41"/>
      <c r="BIR1008" s="41"/>
      <c r="BIS1008" s="41"/>
      <c r="BIT1008" s="41"/>
      <c r="BIU1008" s="41"/>
      <c r="BIV1008" s="41"/>
      <c r="BIW1008" s="41"/>
      <c r="BIX1008" s="41"/>
      <c r="BIY1008" s="41"/>
      <c r="BIZ1008" s="41"/>
      <c r="BJA1008" s="41"/>
      <c r="BJB1008" s="41"/>
      <c r="BJC1008" s="41"/>
      <c r="BJD1008" s="41"/>
      <c r="BJE1008" s="41"/>
      <c r="BJF1008" s="41"/>
      <c r="BJG1008" s="41"/>
      <c r="BJH1008" s="41"/>
      <c r="BJI1008" s="41"/>
      <c r="BJJ1008" s="41"/>
      <c r="BJK1008" s="41"/>
      <c r="BJL1008" s="41"/>
      <c r="BJM1008" s="41"/>
      <c r="BJN1008" s="41"/>
      <c r="BJO1008" s="41"/>
      <c r="BJP1008" s="41"/>
      <c r="BJQ1008" s="41"/>
      <c r="BJR1008" s="41"/>
      <c r="BJS1008" s="41"/>
      <c r="BJT1008" s="41"/>
      <c r="BJU1008" s="41"/>
      <c r="BJV1008" s="41"/>
      <c r="BJW1008" s="41"/>
      <c r="BJX1008" s="41"/>
      <c r="BJY1008" s="41"/>
      <c r="BJZ1008" s="41"/>
      <c r="BKA1008" s="41"/>
      <c r="BKB1008" s="41"/>
      <c r="BKC1008" s="41"/>
      <c r="BKD1008" s="41"/>
      <c r="BKE1008" s="41"/>
      <c r="BKF1008" s="41"/>
      <c r="BKG1008" s="41"/>
      <c r="BKH1008" s="41"/>
      <c r="BKI1008" s="41"/>
      <c r="BKJ1008" s="41"/>
      <c r="BKK1008" s="41"/>
      <c r="BKL1008" s="41"/>
      <c r="BKM1008" s="41"/>
      <c r="BKN1008" s="41"/>
      <c r="BKO1008" s="41"/>
      <c r="BKP1008" s="41"/>
      <c r="BKQ1008" s="41"/>
      <c r="BKR1008" s="41"/>
      <c r="BKS1008" s="41"/>
      <c r="BKT1008" s="41"/>
      <c r="BKU1008" s="41"/>
      <c r="BKV1008" s="41"/>
      <c r="BKW1008" s="41"/>
      <c r="BKX1008" s="41"/>
      <c r="BKY1008" s="41"/>
      <c r="BKZ1008" s="41"/>
      <c r="BLA1008" s="41"/>
      <c r="BLB1008" s="41"/>
      <c r="BLC1008" s="41"/>
      <c r="BLD1008" s="41"/>
      <c r="BLE1008" s="41"/>
      <c r="BLF1008" s="41"/>
      <c r="BLG1008" s="41"/>
      <c r="BLH1008" s="41"/>
      <c r="BLI1008" s="41"/>
      <c r="BLJ1008" s="41"/>
      <c r="BLK1008" s="41"/>
      <c r="BLL1008" s="41"/>
      <c r="BLM1008" s="41"/>
      <c r="BLN1008" s="41"/>
      <c r="BLO1008" s="41"/>
      <c r="BLP1008" s="41"/>
      <c r="BLQ1008" s="41"/>
      <c r="BLR1008" s="41"/>
      <c r="BLS1008" s="41"/>
      <c r="BLT1008" s="41"/>
      <c r="BLU1008" s="41"/>
      <c r="BLV1008" s="41"/>
      <c r="BLW1008" s="41"/>
      <c r="BLX1008" s="41"/>
      <c r="BLY1008" s="41"/>
      <c r="BLZ1008" s="41"/>
      <c r="BMA1008" s="41"/>
      <c r="BMB1008" s="41"/>
      <c r="BMC1008" s="41"/>
      <c r="BMD1008" s="41"/>
      <c r="BME1008" s="41"/>
      <c r="BMF1008" s="41"/>
      <c r="BMG1008" s="41"/>
      <c r="BMH1008" s="41"/>
      <c r="BMI1008" s="41"/>
      <c r="BMJ1008" s="41"/>
      <c r="BMK1008" s="41"/>
      <c r="BML1008" s="41"/>
      <c r="BMM1008" s="41"/>
      <c r="BMN1008" s="41"/>
      <c r="BMO1008" s="41"/>
      <c r="BMP1008" s="41"/>
      <c r="BMQ1008" s="41"/>
      <c r="BMR1008" s="41"/>
      <c r="BMS1008" s="41"/>
      <c r="BMT1008" s="41"/>
      <c r="BMU1008" s="41"/>
      <c r="BMV1008" s="41"/>
      <c r="BMW1008" s="41"/>
      <c r="BMX1008" s="41"/>
      <c r="BMY1008" s="41"/>
      <c r="BMZ1008" s="41"/>
      <c r="BNA1008" s="41"/>
      <c r="BNB1008" s="41"/>
      <c r="BNC1008" s="41"/>
      <c r="BND1008" s="41"/>
      <c r="BNE1008" s="41"/>
      <c r="BNF1008" s="41"/>
      <c r="BNG1008" s="41"/>
      <c r="BNH1008" s="41"/>
      <c r="BNI1008" s="41"/>
      <c r="BNJ1008" s="41"/>
      <c r="BNK1008" s="41"/>
      <c r="BNL1008" s="41"/>
      <c r="BNM1008" s="41"/>
      <c r="BNN1008" s="41"/>
      <c r="BNO1008" s="41"/>
      <c r="BNP1008" s="41"/>
      <c r="BNQ1008" s="41"/>
      <c r="BNR1008" s="41"/>
      <c r="BNS1008" s="41"/>
      <c r="BNT1008" s="41"/>
      <c r="BNU1008" s="41"/>
      <c r="BNV1008" s="41"/>
      <c r="BNW1008" s="41"/>
      <c r="BNX1008" s="41"/>
      <c r="BNY1008" s="41"/>
      <c r="BNZ1008" s="41"/>
      <c r="BOA1008" s="41"/>
      <c r="BOB1008" s="41"/>
      <c r="BOC1008" s="41"/>
      <c r="BOD1008" s="41"/>
      <c r="BOE1008" s="41"/>
      <c r="BOF1008" s="41"/>
      <c r="BOG1008" s="41"/>
      <c r="BOH1008" s="41"/>
      <c r="BOI1008" s="41"/>
      <c r="BOJ1008" s="41"/>
      <c r="BOK1008" s="41"/>
      <c r="BOL1008" s="41"/>
      <c r="BOM1008" s="41"/>
      <c r="BON1008" s="41"/>
      <c r="BOO1008" s="41"/>
      <c r="BOP1008" s="41"/>
      <c r="BOQ1008" s="41"/>
      <c r="BOR1008" s="41"/>
      <c r="BOS1008" s="41"/>
      <c r="BOT1008" s="41"/>
      <c r="BOU1008" s="41"/>
      <c r="BOV1008" s="41"/>
      <c r="BOW1008" s="41"/>
      <c r="BOX1008" s="41"/>
      <c r="BOY1008" s="41"/>
      <c r="BOZ1008" s="41"/>
      <c r="BPA1008" s="41"/>
      <c r="BPB1008" s="41"/>
      <c r="BPC1008" s="41"/>
      <c r="BPD1008" s="41"/>
      <c r="BPE1008" s="41"/>
      <c r="BPF1008" s="41"/>
      <c r="BPG1008" s="41"/>
      <c r="BPH1008" s="41"/>
      <c r="BPI1008" s="41"/>
      <c r="BPJ1008" s="41"/>
      <c r="BPK1008" s="41"/>
      <c r="BPL1008" s="41"/>
      <c r="BPM1008" s="41"/>
      <c r="BPN1008" s="41"/>
      <c r="BPO1008" s="41"/>
      <c r="BPP1008" s="41"/>
      <c r="BPQ1008" s="41"/>
      <c r="BPR1008" s="41"/>
      <c r="BPS1008" s="41"/>
      <c r="BPT1008" s="41"/>
      <c r="BPU1008" s="41"/>
      <c r="BPV1008" s="41"/>
      <c r="BPW1008" s="41"/>
      <c r="BPX1008" s="41"/>
      <c r="BPY1008" s="41"/>
      <c r="BPZ1008" s="41"/>
      <c r="BQA1008" s="41"/>
      <c r="BQB1008" s="41"/>
      <c r="BQC1008" s="41"/>
      <c r="BQD1008" s="41"/>
      <c r="BQE1008" s="41"/>
      <c r="BQF1008" s="41"/>
      <c r="BQG1008" s="41"/>
      <c r="BQH1008" s="41"/>
      <c r="BQI1008" s="41"/>
      <c r="BQJ1008" s="41"/>
      <c r="BQK1008" s="41"/>
      <c r="BQL1008" s="41"/>
      <c r="BQM1008" s="41"/>
      <c r="BQN1008" s="41"/>
      <c r="BQO1008" s="41"/>
      <c r="BQP1008" s="41"/>
      <c r="BQQ1008" s="41"/>
      <c r="BQR1008" s="41"/>
      <c r="BQS1008" s="41"/>
      <c r="BQT1008" s="41"/>
      <c r="BQU1008" s="41"/>
      <c r="BQV1008" s="41"/>
      <c r="BQW1008" s="41"/>
      <c r="BQX1008" s="41"/>
      <c r="BQY1008" s="41"/>
      <c r="BQZ1008" s="41"/>
      <c r="BRA1008" s="41"/>
      <c r="BRB1008" s="41"/>
      <c r="BRC1008" s="41"/>
      <c r="BRD1008" s="41"/>
      <c r="BRE1008" s="41"/>
      <c r="BRF1008" s="41"/>
      <c r="BRG1008" s="41"/>
      <c r="BRH1008" s="41"/>
      <c r="BRI1008" s="41"/>
      <c r="BRJ1008" s="41"/>
      <c r="BRK1008" s="41"/>
      <c r="BRL1008" s="41"/>
      <c r="BRM1008" s="41"/>
      <c r="BRN1008" s="41"/>
      <c r="BRO1008" s="41"/>
      <c r="BRP1008" s="41"/>
      <c r="BRQ1008" s="41"/>
      <c r="BRR1008" s="41"/>
      <c r="BRS1008" s="41"/>
      <c r="BRT1008" s="41"/>
      <c r="BRU1008" s="41"/>
      <c r="BRV1008" s="41"/>
      <c r="BRW1008" s="41"/>
      <c r="BRX1008" s="41"/>
      <c r="BRY1008" s="41"/>
      <c r="BRZ1008" s="41"/>
      <c r="BSA1008" s="41"/>
      <c r="BSB1008" s="41"/>
      <c r="BSC1008" s="41"/>
      <c r="BSD1008" s="41"/>
      <c r="BSE1008" s="41"/>
      <c r="BSF1008" s="41"/>
      <c r="BSG1008" s="41"/>
      <c r="BSH1008" s="41"/>
      <c r="BSI1008" s="41"/>
      <c r="BSJ1008" s="41"/>
      <c r="BSK1008" s="41"/>
      <c r="BSL1008" s="41"/>
      <c r="BSM1008" s="41"/>
      <c r="BSN1008" s="41"/>
      <c r="BSO1008" s="41"/>
      <c r="BSP1008" s="41"/>
      <c r="BSQ1008" s="41"/>
      <c r="BSR1008" s="41"/>
      <c r="BSS1008" s="41"/>
      <c r="BST1008" s="41"/>
      <c r="BSU1008" s="41"/>
      <c r="BSV1008" s="41"/>
      <c r="BSW1008" s="41"/>
      <c r="BSX1008" s="41"/>
      <c r="BSY1008" s="41"/>
      <c r="BSZ1008" s="41"/>
      <c r="BTA1008" s="41"/>
      <c r="BTB1008" s="41"/>
      <c r="BTC1008" s="41"/>
      <c r="BTD1008" s="41"/>
      <c r="BTE1008" s="41"/>
      <c r="BTF1008" s="41"/>
      <c r="BTG1008" s="41"/>
      <c r="BTH1008" s="41"/>
      <c r="BTI1008" s="41"/>
      <c r="BTJ1008" s="41"/>
      <c r="BTK1008" s="41"/>
      <c r="BTL1008" s="41"/>
      <c r="BTM1008" s="41"/>
      <c r="BTN1008" s="41"/>
      <c r="BTO1008" s="41"/>
      <c r="BTP1008" s="41"/>
      <c r="BTQ1008" s="41"/>
      <c r="BTR1008" s="41"/>
      <c r="BTS1008" s="41"/>
      <c r="BTT1008" s="41"/>
      <c r="BTU1008" s="41"/>
      <c r="BTV1008" s="41"/>
      <c r="BTW1008" s="41"/>
      <c r="BTX1008" s="41"/>
      <c r="BTY1008" s="41"/>
      <c r="BTZ1008" s="41"/>
      <c r="BUA1008" s="41"/>
      <c r="BUB1008" s="41"/>
      <c r="BUC1008" s="41"/>
      <c r="BUD1008" s="41"/>
      <c r="BUE1008" s="41"/>
      <c r="BUF1008" s="41"/>
      <c r="BUG1008" s="41"/>
      <c r="BUH1008" s="41"/>
      <c r="BUI1008" s="41"/>
      <c r="BUJ1008" s="41"/>
      <c r="BUK1008" s="41"/>
      <c r="BUL1008" s="41"/>
      <c r="BUM1008" s="41"/>
      <c r="BUN1008" s="41"/>
      <c r="BUO1008" s="41"/>
      <c r="BUP1008" s="41"/>
      <c r="BUQ1008" s="41"/>
      <c r="BUR1008" s="41"/>
      <c r="BUS1008" s="41"/>
      <c r="BUT1008" s="41"/>
      <c r="BUU1008" s="41"/>
      <c r="BUV1008" s="41"/>
      <c r="BUW1008" s="41"/>
      <c r="BUX1008" s="41"/>
      <c r="BUY1008" s="41"/>
      <c r="BUZ1008" s="41"/>
      <c r="BVA1008" s="41"/>
      <c r="BVB1008" s="41"/>
      <c r="BVC1008" s="41"/>
      <c r="BVD1008" s="41"/>
      <c r="BVE1008" s="41"/>
      <c r="BVF1008" s="41"/>
      <c r="BVG1008" s="41"/>
      <c r="BVH1008" s="41"/>
      <c r="BVI1008" s="41"/>
      <c r="BVJ1008" s="41"/>
      <c r="BVK1008" s="41"/>
      <c r="BVL1008" s="41"/>
      <c r="BVM1008" s="41"/>
      <c r="BVN1008" s="41"/>
      <c r="BVO1008" s="41"/>
      <c r="BVP1008" s="41"/>
      <c r="BVQ1008" s="41"/>
      <c r="BVR1008" s="41"/>
      <c r="BVS1008" s="41"/>
      <c r="BVT1008" s="41"/>
      <c r="BVU1008" s="41"/>
      <c r="BVV1008" s="41"/>
      <c r="BVW1008" s="41"/>
      <c r="BVX1008" s="41"/>
      <c r="BVY1008" s="41"/>
      <c r="BVZ1008" s="41"/>
      <c r="BWA1008" s="41"/>
      <c r="BWB1008" s="41"/>
      <c r="BWC1008" s="41"/>
      <c r="BWD1008" s="41"/>
      <c r="BWE1008" s="41"/>
      <c r="BWF1008" s="41"/>
      <c r="BWG1008" s="41"/>
      <c r="BWH1008" s="41"/>
      <c r="BWI1008" s="41"/>
      <c r="BWJ1008" s="41"/>
      <c r="BWK1008" s="41"/>
      <c r="BWL1008" s="41"/>
      <c r="BWM1008" s="41"/>
      <c r="BWN1008" s="41"/>
      <c r="BWO1008" s="41"/>
      <c r="BWP1008" s="41"/>
      <c r="BWQ1008" s="41"/>
      <c r="BWR1008" s="41"/>
      <c r="BWS1008" s="41"/>
      <c r="BWT1008" s="41"/>
      <c r="BWU1008" s="41"/>
      <c r="BWV1008" s="41"/>
      <c r="BWW1008" s="41"/>
      <c r="BWX1008" s="41"/>
      <c r="BWY1008" s="41"/>
      <c r="BWZ1008" s="41"/>
      <c r="BXA1008" s="41"/>
      <c r="BXB1008" s="41"/>
      <c r="BXC1008" s="41"/>
      <c r="BXD1008" s="41"/>
      <c r="BXE1008" s="41"/>
      <c r="BXF1008" s="41"/>
      <c r="BXG1008" s="41"/>
      <c r="BXH1008" s="41"/>
      <c r="BXI1008" s="41"/>
      <c r="BXJ1008" s="41"/>
      <c r="BXK1008" s="41"/>
      <c r="BXL1008" s="41"/>
      <c r="BXM1008" s="41"/>
      <c r="BXN1008" s="41"/>
      <c r="BXO1008" s="41"/>
      <c r="BXP1008" s="41"/>
      <c r="BXQ1008" s="41"/>
      <c r="BXR1008" s="41"/>
      <c r="BXS1008" s="41"/>
      <c r="BXT1008" s="41"/>
      <c r="BXU1008" s="41"/>
      <c r="BXV1008" s="41"/>
      <c r="BXW1008" s="41"/>
      <c r="BXX1008" s="41"/>
      <c r="BXY1008" s="41"/>
      <c r="BXZ1008" s="41"/>
      <c r="BYA1008" s="41"/>
      <c r="BYB1008" s="41"/>
      <c r="BYC1008" s="41"/>
      <c r="BYD1008" s="41"/>
      <c r="BYE1008" s="41"/>
      <c r="BYF1008" s="41"/>
      <c r="BYG1008" s="41"/>
      <c r="BYH1008" s="41"/>
      <c r="BYI1008" s="41"/>
      <c r="BYJ1008" s="41"/>
      <c r="BYK1008" s="41"/>
      <c r="BYL1008" s="41"/>
      <c r="BYM1008" s="41"/>
      <c r="BYN1008" s="41"/>
      <c r="BYO1008" s="41"/>
      <c r="BYP1008" s="41"/>
      <c r="BYQ1008" s="41"/>
      <c r="BYR1008" s="41"/>
      <c r="BYS1008" s="41"/>
      <c r="BYT1008" s="41"/>
      <c r="BYU1008" s="41"/>
      <c r="BYV1008" s="41"/>
      <c r="BYW1008" s="41"/>
      <c r="BYX1008" s="41"/>
      <c r="BYY1008" s="41"/>
      <c r="BYZ1008" s="41"/>
      <c r="BZA1008" s="41"/>
      <c r="BZB1008" s="41"/>
      <c r="BZC1008" s="41"/>
      <c r="BZD1008" s="41"/>
      <c r="BZE1008" s="41"/>
      <c r="BZF1008" s="41"/>
      <c r="BZG1008" s="41"/>
      <c r="BZH1008" s="41"/>
      <c r="BZI1008" s="41"/>
      <c r="BZJ1008" s="41"/>
      <c r="BZK1008" s="41"/>
      <c r="BZL1008" s="41"/>
      <c r="BZM1008" s="41"/>
      <c r="BZN1008" s="41"/>
      <c r="BZO1008" s="41"/>
      <c r="BZP1008" s="41"/>
      <c r="BZQ1008" s="41"/>
      <c r="BZR1008" s="41"/>
      <c r="BZS1008" s="41"/>
      <c r="BZT1008" s="41"/>
      <c r="BZU1008" s="41"/>
      <c r="BZV1008" s="41"/>
      <c r="BZW1008" s="41"/>
      <c r="BZX1008" s="41"/>
      <c r="BZY1008" s="41"/>
      <c r="BZZ1008" s="41"/>
      <c r="CAA1008" s="41"/>
      <c r="CAB1008" s="41"/>
      <c r="CAC1008" s="41"/>
      <c r="CAD1008" s="41"/>
      <c r="CAE1008" s="41"/>
      <c r="CAF1008" s="41"/>
      <c r="CAG1008" s="41"/>
      <c r="CAH1008" s="41"/>
      <c r="CAI1008" s="41"/>
      <c r="CAJ1008" s="41"/>
      <c r="CAK1008" s="41"/>
      <c r="CAL1008" s="41"/>
      <c r="CAM1008" s="41"/>
      <c r="CAN1008" s="41"/>
      <c r="CAO1008" s="41"/>
      <c r="CAP1008" s="41"/>
      <c r="CAQ1008" s="41"/>
      <c r="CAR1008" s="41"/>
      <c r="CAS1008" s="41"/>
      <c r="CAT1008" s="41"/>
      <c r="CAU1008" s="41"/>
      <c r="CAV1008" s="41"/>
      <c r="CAW1008" s="41"/>
      <c r="CAX1008" s="41"/>
      <c r="CAY1008" s="41"/>
      <c r="CAZ1008" s="41"/>
      <c r="CBA1008" s="41"/>
      <c r="CBB1008" s="41"/>
      <c r="CBC1008" s="41"/>
      <c r="CBD1008" s="41"/>
      <c r="CBE1008" s="41"/>
      <c r="CBF1008" s="41"/>
      <c r="CBG1008" s="41"/>
      <c r="CBH1008" s="41"/>
      <c r="CBI1008" s="41"/>
      <c r="CBJ1008" s="41"/>
      <c r="CBK1008" s="41"/>
      <c r="CBL1008" s="41"/>
      <c r="CBM1008" s="41"/>
      <c r="CBN1008" s="41"/>
      <c r="CBO1008" s="41"/>
      <c r="CBP1008" s="41"/>
      <c r="CBQ1008" s="41"/>
      <c r="CBR1008" s="41"/>
      <c r="CBS1008" s="41"/>
      <c r="CBT1008" s="41"/>
      <c r="CBU1008" s="41"/>
      <c r="CBV1008" s="41"/>
      <c r="CBW1008" s="41"/>
      <c r="CBX1008" s="41"/>
      <c r="CBY1008" s="41"/>
      <c r="CBZ1008" s="41"/>
      <c r="CCA1008" s="41"/>
      <c r="CCB1008" s="41"/>
      <c r="CCC1008" s="41"/>
      <c r="CCD1008" s="41"/>
      <c r="CCE1008" s="41"/>
      <c r="CCF1008" s="41"/>
      <c r="CCG1008" s="41"/>
      <c r="CCH1008" s="41"/>
      <c r="CCI1008" s="41"/>
      <c r="CCJ1008" s="41"/>
      <c r="CCK1008" s="41"/>
      <c r="CCL1008" s="41"/>
      <c r="CCM1008" s="41"/>
      <c r="CCN1008" s="41"/>
      <c r="CCO1008" s="41"/>
      <c r="CCP1008" s="41"/>
      <c r="CCQ1008" s="41"/>
      <c r="CCR1008" s="41"/>
      <c r="CCS1008" s="41"/>
      <c r="CCT1008" s="41"/>
      <c r="CCU1008" s="41"/>
      <c r="CCV1008" s="41"/>
      <c r="CCW1008" s="41"/>
      <c r="CCX1008" s="41"/>
      <c r="CCY1008" s="41"/>
      <c r="CCZ1008" s="41"/>
      <c r="CDA1008" s="41"/>
      <c r="CDB1008" s="41"/>
      <c r="CDC1008" s="41"/>
      <c r="CDD1008" s="41"/>
      <c r="CDE1008" s="41"/>
      <c r="CDF1008" s="41"/>
      <c r="CDG1008" s="41"/>
      <c r="CDH1008" s="41"/>
      <c r="CDI1008" s="41"/>
      <c r="CDJ1008" s="41"/>
      <c r="CDK1008" s="41"/>
      <c r="CDL1008" s="41"/>
      <c r="CDM1008" s="41"/>
      <c r="CDN1008" s="41"/>
      <c r="CDO1008" s="41"/>
      <c r="CDP1008" s="41"/>
      <c r="CDQ1008" s="41"/>
      <c r="CDR1008" s="41"/>
      <c r="CDS1008" s="41"/>
      <c r="CDT1008" s="41"/>
      <c r="CDU1008" s="41"/>
      <c r="CDV1008" s="41"/>
      <c r="CDW1008" s="41"/>
      <c r="CDX1008" s="41"/>
      <c r="CDY1008" s="41"/>
      <c r="CDZ1008" s="41"/>
      <c r="CEA1008" s="41"/>
      <c r="CEB1008" s="41"/>
      <c r="CEC1008" s="41"/>
      <c r="CED1008" s="41"/>
      <c r="CEE1008" s="41"/>
      <c r="CEF1008" s="41"/>
      <c r="CEG1008" s="41"/>
      <c r="CEH1008" s="41"/>
      <c r="CEI1008" s="41"/>
      <c r="CEJ1008" s="41"/>
      <c r="CEK1008" s="41"/>
      <c r="CEL1008" s="41"/>
      <c r="CEM1008" s="41"/>
      <c r="CEN1008" s="41"/>
      <c r="CEO1008" s="41"/>
      <c r="CEP1008" s="41"/>
      <c r="CEQ1008" s="41"/>
      <c r="CER1008" s="41"/>
      <c r="CES1008" s="41"/>
      <c r="CET1008" s="41"/>
      <c r="CEU1008" s="41"/>
      <c r="CEV1008" s="41"/>
      <c r="CEW1008" s="41"/>
      <c r="CEX1008" s="41"/>
      <c r="CEY1008" s="41"/>
      <c r="CEZ1008" s="41"/>
      <c r="CFA1008" s="41"/>
      <c r="CFB1008" s="41"/>
      <c r="CFC1008" s="41"/>
      <c r="CFD1008" s="41"/>
      <c r="CFE1008" s="41"/>
      <c r="CFF1008" s="41"/>
      <c r="CFG1008" s="41"/>
      <c r="CFH1008" s="41"/>
      <c r="CFI1008" s="41"/>
      <c r="CFJ1008" s="41"/>
      <c r="CFK1008" s="41"/>
      <c r="CFL1008" s="41"/>
      <c r="CFM1008" s="41"/>
      <c r="CFN1008" s="41"/>
      <c r="CFO1008" s="41"/>
      <c r="CFP1008" s="41"/>
      <c r="CFQ1008" s="41"/>
      <c r="CFR1008" s="41"/>
      <c r="CFS1008" s="41"/>
      <c r="CFT1008" s="41"/>
      <c r="CFU1008" s="41"/>
      <c r="CFV1008" s="41"/>
      <c r="CFW1008" s="41"/>
      <c r="CFX1008" s="41"/>
      <c r="CFY1008" s="41"/>
      <c r="CFZ1008" s="41"/>
      <c r="CGA1008" s="41"/>
      <c r="CGB1008" s="41"/>
      <c r="CGC1008" s="41"/>
      <c r="CGD1008" s="41"/>
      <c r="CGE1008" s="41"/>
      <c r="CGF1008" s="41"/>
      <c r="CGG1008" s="41"/>
      <c r="CGH1008" s="41"/>
      <c r="CGI1008" s="41"/>
      <c r="CGJ1008" s="41"/>
      <c r="CGK1008" s="41"/>
      <c r="CGL1008" s="41"/>
      <c r="CGM1008" s="41"/>
      <c r="CGN1008" s="41"/>
      <c r="CGO1008" s="41"/>
      <c r="CGP1008" s="41"/>
      <c r="CGQ1008" s="41"/>
      <c r="CGR1008" s="41"/>
      <c r="CGS1008" s="41"/>
      <c r="CGT1008" s="41"/>
      <c r="CGU1008" s="41"/>
      <c r="CGV1008" s="41"/>
      <c r="CGW1008" s="41"/>
      <c r="CGX1008" s="41"/>
      <c r="CGY1008" s="41"/>
      <c r="CGZ1008" s="41"/>
      <c r="CHA1008" s="41"/>
      <c r="CHB1008" s="41"/>
      <c r="CHC1008" s="41"/>
      <c r="CHD1008" s="41"/>
      <c r="CHE1008" s="41"/>
      <c r="CHF1008" s="41"/>
      <c r="CHG1008" s="41"/>
      <c r="CHH1008" s="41"/>
      <c r="CHI1008" s="41"/>
      <c r="CHJ1008" s="41"/>
      <c r="CHK1008" s="41"/>
      <c r="CHL1008" s="41"/>
      <c r="CHM1008" s="41"/>
      <c r="CHN1008" s="41"/>
      <c r="CHO1008" s="41"/>
      <c r="CHP1008" s="41"/>
      <c r="CHQ1008" s="41"/>
      <c r="CHR1008" s="41"/>
      <c r="CHS1008" s="41"/>
      <c r="CHT1008" s="41"/>
      <c r="CHU1008" s="41"/>
      <c r="CHV1008" s="41"/>
      <c r="CHW1008" s="41"/>
      <c r="CHX1008" s="41"/>
      <c r="CHY1008" s="41"/>
      <c r="CHZ1008" s="41"/>
      <c r="CIA1008" s="41"/>
      <c r="CIB1008" s="41"/>
      <c r="CIC1008" s="41"/>
      <c r="CID1008" s="41"/>
      <c r="CIE1008" s="41"/>
      <c r="CIF1008" s="41"/>
      <c r="CIG1008" s="41"/>
      <c r="CIH1008" s="41"/>
      <c r="CII1008" s="41"/>
      <c r="CIJ1008" s="41"/>
      <c r="CIK1008" s="41"/>
      <c r="CIL1008" s="41"/>
      <c r="CIM1008" s="41"/>
      <c r="CIN1008" s="41"/>
      <c r="CIO1008" s="41"/>
      <c r="CIP1008" s="41"/>
      <c r="CIQ1008" s="41"/>
      <c r="CIR1008" s="41"/>
      <c r="CIS1008" s="41"/>
      <c r="CIT1008" s="41"/>
      <c r="CIU1008" s="41"/>
      <c r="CIV1008" s="41"/>
      <c r="CIW1008" s="41"/>
      <c r="CIX1008" s="41"/>
      <c r="CIY1008" s="41"/>
      <c r="CIZ1008" s="41"/>
      <c r="CJA1008" s="41"/>
      <c r="CJB1008" s="41"/>
      <c r="CJC1008" s="41"/>
      <c r="CJD1008" s="41"/>
      <c r="CJE1008" s="41"/>
      <c r="CJF1008" s="41"/>
      <c r="CJG1008" s="41"/>
      <c r="CJH1008" s="41"/>
      <c r="CJI1008" s="41"/>
      <c r="CJJ1008" s="41"/>
      <c r="CJK1008" s="41"/>
      <c r="CJL1008" s="41"/>
      <c r="CJM1008" s="41"/>
      <c r="CJN1008" s="41"/>
      <c r="CJO1008" s="41"/>
      <c r="CJP1008" s="41"/>
      <c r="CJQ1008" s="41"/>
      <c r="CJR1008" s="41"/>
      <c r="CJS1008" s="41"/>
      <c r="CJT1008" s="41"/>
      <c r="CJU1008" s="41"/>
      <c r="CJV1008" s="41"/>
      <c r="CJW1008" s="41"/>
      <c r="CJX1008" s="41"/>
      <c r="CJY1008" s="41"/>
      <c r="CJZ1008" s="41"/>
      <c r="CKA1008" s="41"/>
      <c r="CKB1008" s="41"/>
      <c r="CKC1008" s="41"/>
      <c r="CKD1008" s="41"/>
      <c r="CKE1008" s="41"/>
      <c r="CKF1008" s="41"/>
      <c r="CKG1008" s="41"/>
      <c r="CKH1008" s="41"/>
      <c r="CKI1008" s="41"/>
      <c r="CKJ1008" s="41"/>
      <c r="CKK1008" s="41"/>
      <c r="CKL1008" s="41"/>
      <c r="CKM1008" s="41"/>
      <c r="CKN1008" s="41"/>
      <c r="CKO1008" s="41"/>
      <c r="CKP1008" s="41"/>
      <c r="CKQ1008" s="41"/>
      <c r="CKR1008" s="41"/>
      <c r="CKS1008" s="41"/>
      <c r="CKT1008" s="41"/>
      <c r="CKU1008" s="41"/>
      <c r="CKV1008" s="41"/>
      <c r="CKW1008" s="41"/>
      <c r="CKX1008" s="41"/>
      <c r="CKY1008" s="41"/>
      <c r="CKZ1008" s="41"/>
      <c r="CLA1008" s="41"/>
      <c r="CLB1008" s="41"/>
      <c r="CLC1008" s="41"/>
      <c r="CLD1008" s="41"/>
      <c r="CLE1008" s="41"/>
      <c r="CLF1008" s="41"/>
      <c r="CLG1008" s="41"/>
      <c r="CLH1008" s="41"/>
      <c r="CLI1008" s="41"/>
      <c r="CLJ1008" s="41"/>
      <c r="CLK1008" s="41"/>
      <c r="CLL1008" s="41"/>
      <c r="CLM1008" s="41"/>
      <c r="CLN1008" s="41"/>
      <c r="CLO1008" s="41"/>
      <c r="CLP1008" s="41"/>
      <c r="CLQ1008" s="41"/>
      <c r="CLR1008" s="41"/>
      <c r="CLS1008" s="41"/>
      <c r="CLT1008" s="41"/>
      <c r="CLU1008" s="41"/>
      <c r="CLV1008" s="41"/>
      <c r="CLW1008" s="41"/>
      <c r="CLX1008" s="41"/>
      <c r="CLY1008" s="41"/>
      <c r="CLZ1008" s="41"/>
      <c r="CMA1008" s="41"/>
      <c r="CMB1008" s="41"/>
      <c r="CMC1008" s="41"/>
      <c r="CMD1008" s="41"/>
      <c r="CME1008" s="41"/>
      <c r="CMF1008" s="41"/>
      <c r="CMG1008" s="41"/>
      <c r="CMH1008" s="41"/>
      <c r="CMI1008" s="41"/>
      <c r="CMJ1008" s="41"/>
      <c r="CMK1008" s="41"/>
      <c r="CML1008" s="41"/>
      <c r="CMM1008" s="41"/>
      <c r="CMN1008" s="41"/>
      <c r="CMO1008" s="41"/>
      <c r="CMP1008" s="41"/>
      <c r="CMQ1008" s="41"/>
      <c r="CMR1008" s="41"/>
      <c r="CMS1008" s="41"/>
      <c r="CMT1008" s="41"/>
      <c r="CMU1008" s="41"/>
      <c r="CMV1008" s="41"/>
      <c r="CMW1008" s="41"/>
      <c r="CMX1008" s="41"/>
      <c r="CMY1008" s="41"/>
      <c r="CMZ1008" s="41"/>
      <c r="CNA1008" s="41"/>
      <c r="CNB1008" s="41"/>
      <c r="CNC1008" s="41"/>
      <c r="CND1008" s="41"/>
      <c r="CNE1008" s="41"/>
      <c r="CNF1008" s="41"/>
      <c r="CNG1008" s="41"/>
      <c r="CNH1008" s="41"/>
      <c r="CNI1008" s="41"/>
      <c r="CNJ1008" s="41"/>
      <c r="CNK1008" s="41"/>
      <c r="CNL1008" s="41"/>
      <c r="CNM1008" s="41"/>
      <c r="CNN1008" s="41"/>
      <c r="CNO1008" s="41"/>
      <c r="CNP1008" s="41"/>
      <c r="CNQ1008" s="41"/>
      <c r="CNR1008" s="41"/>
      <c r="CNS1008" s="41"/>
      <c r="CNT1008" s="41"/>
      <c r="CNU1008" s="41"/>
      <c r="CNV1008" s="41"/>
      <c r="CNW1008" s="41"/>
      <c r="CNX1008" s="41"/>
      <c r="CNY1008" s="41"/>
      <c r="CNZ1008" s="41"/>
      <c r="COA1008" s="41"/>
      <c r="COB1008" s="41"/>
      <c r="COC1008" s="41"/>
      <c r="COD1008" s="41"/>
      <c r="COE1008" s="41"/>
      <c r="COF1008" s="41"/>
      <c r="COG1008" s="41"/>
      <c r="COH1008" s="41"/>
      <c r="COI1008" s="41"/>
      <c r="COJ1008" s="41"/>
      <c r="COK1008" s="41"/>
      <c r="COL1008" s="41"/>
      <c r="COM1008" s="41"/>
      <c r="CON1008" s="41"/>
      <c r="COO1008" s="41"/>
      <c r="COP1008" s="41"/>
      <c r="COQ1008" s="41"/>
      <c r="COR1008" s="41"/>
      <c r="COS1008" s="41"/>
      <c r="COT1008" s="41"/>
      <c r="COU1008" s="41"/>
      <c r="COV1008" s="41"/>
      <c r="COW1008" s="41"/>
      <c r="COX1008" s="41"/>
      <c r="COY1008" s="41"/>
      <c r="COZ1008" s="41"/>
      <c r="CPA1008" s="41"/>
      <c r="CPB1008" s="41"/>
      <c r="CPC1008" s="41"/>
      <c r="CPD1008" s="41"/>
      <c r="CPE1008" s="41"/>
      <c r="CPF1008" s="41"/>
      <c r="CPG1008" s="41"/>
      <c r="CPH1008" s="41"/>
      <c r="CPI1008" s="41"/>
      <c r="CPJ1008" s="41"/>
      <c r="CPK1008" s="41"/>
      <c r="CPL1008" s="41"/>
      <c r="CPM1008" s="41"/>
      <c r="CPN1008" s="41"/>
      <c r="CPO1008" s="41"/>
      <c r="CPP1008" s="41"/>
      <c r="CPQ1008" s="41"/>
      <c r="CPR1008" s="41"/>
      <c r="CPS1008" s="41"/>
      <c r="CPT1008" s="41"/>
      <c r="CPU1008" s="41"/>
      <c r="CPV1008" s="41"/>
      <c r="CPW1008" s="41"/>
      <c r="CPX1008" s="41"/>
      <c r="CPY1008" s="41"/>
      <c r="CPZ1008" s="41"/>
      <c r="CQA1008" s="41"/>
      <c r="CQB1008" s="41"/>
      <c r="CQC1008" s="41"/>
      <c r="CQD1008" s="41"/>
      <c r="CQE1008" s="41"/>
      <c r="CQF1008" s="41"/>
      <c r="CQG1008" s="41"/>
      <c r="CQH1008" s="41"/>
      <c r="CQI1008" s="41"/>
      <c r="CQJ1008" s="41"/>
      <c r="CQK1008" s="41"/>
      <c r="CQL1008" s="41"/>
      <c r="CQM1008" s="41"/>
      <c r="CQN1008" s="41"/>
      <c r="CQO1008" s="41"/>
      <c r="CQP1008" s="41"/>
      <c r="CQQ1008" s="41"/>
      <c r="CQR1008" s="41"/>
      <c r="CQS1008" s="41"/>
      <c r="CQT1008" s="41"/>
      <c r="CQU1008" s="41"/>
      <c r="CQV1008" s="41"/>
      <c r="CQW1008" s="41"/>
      <c r="CQX1008" s="41"/>
      <c r="CQY1008" s="41"/>
      <c r="CQZ1008" s="41"/>
      <c r="CRA1008" s="41"/>
      <c r="CRB1008" s="41"/>
      <c r="CRC1008" s="41"/>
      <c r="CRD1008" s="41"/>
      <c r="CRE1008" s="41"/>
      <c r="CRF1008" s="41"/>
      <c r="CRG1008" s="41"/>
      <c r="CRH1008" s="41"/>
      <c r="CRI1008" s="41"/>
      <c r="CRJ1008" s="41"/>
      <c r="CRK1008" s="41"/>
      <c r="CRL1008" s="41"/>
      <c r="CRM1008" s="41"/>
      <c r="CRN1008" s="41"/>
      <c r="CRO1008" s="41"/>
      <c r="CRP1008" s="41"/>
      <c r="CRQ1008" s="41"/>
      <c r="CRR1008" s="41"/>
      <c r="CRS1008" s="41"/>
      <c r="CRT1008" s="41"/>
      <c r="CRU1008" s="41"/>
      <c r="CRV1008" s="41"/>
      <c r="CRW1008" s="41"/>
      <c r="CRX1008" s="41"/>
      <c r="CRY1008" s="41"/>
      <c r="CRZ1008" s="41"/>
      <c r="CSA1008" s="41"/>
      <c r="CSB1008" s="41"/>
      <c r="CSC1008" s="41"/>
      <c r="CSD1008" s="41"/>
      <c r="CSE1008" s="41"/>
      <c r="CSF1008" s="41"/>
      <c r="CSG1008" s="41"/>
      <c r="CSH1008" s="41"/>
      <c r="CSI1008" s="41"/>
      <c r="CSJ1008" s="41"/>
      <c r="CSK1008" s="41"/>
      <c r="CSL1008" s="41"/>
      <c r="CSM1008" s="41"/>
      <c r="CSN1008" s="41"/>
      <c r="CSO1008" s="41"/>
      <c r="CSP1008" s="41"/>
      <c r="CSQ1008" s="41"/>
      <c r="CSR1008" s="41"/>
      <c r="CSS1008" s="41"/>
      <c r="CST1008" s="41"/>
      <c r="CSU1008" s="41"/>
      <c r="CSV1008" s="41"/>
      <c r="CSW1008" s="41"/>
      <c r="CSX1008" s="41"/>
      <c r="CSY1008" s="41"/>
      <c r="CSZ1008" s="41"/>
      <c r="CTA1008" s="41"/>
      <c r="CTB1008" s="41"/>
      <c r="CTC1008" s="41"/>
      <c r="CTD1008" s="41"/>
      <c r="CTE1008" s="41"/>
      <c r="CTF1008" s="41"/>
      <c r="CTG1008" s="41"/>
      <c r="CTH1008" s="41"/>
      <c r="CTI1008" s="41"/>
      <c r="CTJ1008" s="41"/>
      <c r="CTK1008" s="41"/>
      <c r="CTL1008" s="41"/>
      <c r="CTM1008" s="41"/>
      <c r="CTN1008" s="41"/>
      <c r="CTO1008" s="41"/>
      <c r="CTP1008" s="41"/>
      <c r="CTQ1008" s="41"/>
      <c r="CTR1008" s="41"/>
      <c r="CTS1008" s="41"/>
      <c r="CTT1008" s="41"/>
      <c r="CTU1008" s="41"/>
      <c r="CTV1008" s="41"/>
      <c r="CTW1008" s="41"/>
      <c r="CTX1008" s="41"/>
      <c r="CTY1008" s="41"/>
      <c r="CTZ1008" s="41"/>
      <c r="CUA1008" s="41"/>
      <c r="CUB1008" s="41"/>
      <c r="CUC1008" s="41"/>
      <c r="CUD1008" s="41"/>
      <c r="CUE1008" s="41"/>
      <c r="CUF1008" s="41"/>
      <c r="CUG1008" s="41"/>
      <c r="CUH1008" s="41"/>
      <c r="CUI1008" s="41"/>
      <c r="CUJ1008" s="41"/>
      <c r="CUK1008" s="41"/>
      <c r="CUL1008" s="41"/>
      <c r="CUM1008" s="41"/>
      <c r="CUN1008" s="41"/>
      <c r="CUO1008" s="41"/>
      <c r="CUP1008" s="41"/>
      <c r="CUQ1008" s="41"/>
      <c r="CUR1008" s="41"/>
      <c r="CUS1008" s="41"/>
      <c r="CUT1008" s="41"/>
      <c r="CUU1008" s="41"/>
      <c r="CUV1008" s="41"/>
      <c r="CUW1008" s="41"/>
      <c r="CUX1008" s="41"/>
      <c r="CUY1008" s="41"/>
      <c r="CUZ1008" s="41"/>
      <c r="CVA1008" s="41"/>
      <c r="CVB1008" s="41"/>
      <c r="CVC1008" s="41"/>
      <c r="CVD1008" s="41"/>
      <c r="CVE1008" s="41"/>
      <c r="CVF1008" s="41"/>
      <c r="CVG1008" s="41"/>
      <c r="CVH1008" s="41"/>
      <c r="CVI1008" s="41"/>
      <c r="CVJ1008" s="41"/>
      <c r="CVK1008" s="41"/>
      <c r="CVL1008" s="41"/>
      <c r="CVM1008" s="41"/>
      <c r="CVN1008" s="41"/>
      <c r="CVO1008" s="41"/>
      <c r="CVP1008" s="41"/>
      <c r="CVQ1008" s="41"/>
      <c r="CVR1008" s="41"/>
      <c r="CVS1008" s="41"/>
      <c r="CVT1008" s="41"/>
      <c r="CVU1008" s="41"/>
      <c r="CVV1008" s="41"/>
      <c r="CVW1008" s="41"/>
      <c r="CVX1008" s="41"/>
      <c r="CVY1008" s="41"/>
      <c r="CVZ1008" s="41"/>
      <c r="CWA1008" s="41"/>
      <c r="CWB1008" s="41"/>
      <c r="CWC1008" s="41"/>
      <c r="CWD1008" s="41"/>
      <c r="CWE1008" s="41"/>
      <c r="CWF1008" s="41"/>
      <c r="CWG1008" s="41"/>
      <c r="CWH1008" s="41"/>
      <c r="CWI1008" s="41"/>
      <c r="CWJ1008" s="41"/>
      <c r="CWK1008" s="41"/>
      <c r="CWL1008" s="41"/>
      <c r="CWM1008" s="41"/>
      <c r="CWN1008" s="41"/>
      <c r="CWO1008" s="41"/>
      <c r="CWP1008" s="41"/>
      <c r="CWQ1008" s="41"/>
      <c r="CWR1008" s="41"/>
      <c r="CWS1008" s="41"/>
      <c r="CWT1008" s="41"/>
      <c r="CWU1008" s="41"/>
      <c r="CWV1008" s="41"/>
      <c r="CWW1008" s="41"/>
      <c r="CWX1008" s="41"/>
      <c r="CWY1008" s="41"/>
      <c r="CWZ1008" s="41"/>
      <c r="CXA1008" s="41"/>
      <c r="CXB1008" s="41"/>
      <c r="CXC1008" s="41"/>
      <c r="CXD1008" s="41"/>
      <c r="CXE1008" s="41"/>
      <c r="CXF1008" s="41"/>
      <c r="CXG1008" s="41"/>
      <c r="CXH1008" s="41"/>
      <c r="CXI1008" s="41"/>
      <c r="CXJ1008" s="41"/>
      <c r="CXK1008" s="41"/>
      <c r="CXL1008" s="41"/>
      <c r="CXM1008" s="41"/>
      <c r="CXN1008" s="41"/>
      <c r="CXO1008" s="41"/>
      <c r="CXP1008" s="41"/>
      <c r="CXQ1008" s="41"/>
      <c r="CXR1008" s="41"/>
      <c r="CXS1008" s="41"/>
      <c r="CXT1008" s="41"/>
      <c r="CXU1008" s="41"/>
      <c r="CXV1008" s="41"/>
      <c r="CXW1008" s="41"/>
      <c r="CXX1008" s="41"/>
      <c r="CXY1008" s="41"/>
      <c r="CXZ1008" s="41"/>
      <c r="CYA1008" s="41"/>
      <c r="CYB1008" s="41"/>
      <c r="CYC1008" s="41"/>
      <c r="CYD1008" s="41"/>
      <c r="CYE1008" s="41"/>
      <c r="CYF1008" s="41"/>
      <c r="CYG1008" s="41"/>
      <c r="CYH1008" s="41"/>
      <c r="CYI1008" s="41"/>
      <c r="CYJ1008" s="41"/>
      <c r="CYK1008" s="41"/>
      <c r="CYL1008" s="41"/>
      <c r="CYM1008" s="41"/>
      <c r="CYN1008" s="41"/>
      <c r="CYO1008" s="41"/>
      <c r="CYP1008" s="41"/>
      <c r="CYQ1008" s="41"/>
      <c r="CYR1008" s="41"/>
      <c r="CYS1008" s="41"/>
      <c r="CYT1008" s="41"/>
      <c r="CYU1008" s="41"/>
      <c r="CYV1008" s="41"/>
      <c r="CYW1008" s="41"/>
      <c r="CYX1008" s="41"/>
      <c r="CYY1008" s="41"/>
      <c r="CYZ1008" s="41"/>
      <c r="CZA1008" s="41"/>
      <c r="CZB1008" s="41"/>
      <c r="CZC1008" s="41"/>
      <c r="CZD1008" s="41"/>
      <c r="CZE1008" s="41"/>
      <c r="CZF1008" s="41"/>
      <c r="CZG1008" s="41"/>
      <c r="CZH1008" s="41"/>
      <c r="CZI1008" s="41"/>
      <c r="CZJ1008" s="41"/>
      <c r="CZK1008" s="41"/>
      <c r="CZL1008" s="41"/>
      <c r="CZM1008" s="41"/>
      <c r="CZN1008" s="41"/>
      <c r="CZO1008" s="41"/>
      <c r="CZP1008" s="41"/>
      <c r="CZQ1008" s="41"/>
      <c r="CZR1008" s="41"/>
      <c r="CZS1008" s="41"/>
      <c r="CZT1008" s="41"/>
      <c r="CZU1008" s="41"/>
      <c r="CZV1008" s="41"/>
      <c r="CZW1008" s="41"/>
      <c r="CZX1008" s="41"/>
      <c r="CZY1008" s="41"/>
      <c r="CZZ1008" s="41"/>
      <c r="DAA1008" s="41"/>
      <c r="DAB1008" s="41"/>
      <c r="DAC1008" s="41"/>
      <c r="DAD1008" s="41"/>
      <c r="DAE1008" s="41"/>
      <c r="DAF1008" s="41"/>
      <c r="DAG1008" s="41"/>
      <c r="DAH1008" s="41"/>
      <c r="DAI1008" s="41"/>
      <c r="DAJ1008" s="41"/>
      <c r="DAK1008" s="41"/>
      <c r="DAL1008" s="41"/>
      <c r="DAM1008" s="41"/>
      <c r="DAN1008" s="41"/>
      <c r="DAO1008" s="41"/>
      <c r="DAP1008" s="41"/>
      <c r="DAQ1008" s="41"/>
      <c r="DAR1008" s="41"/>
      <c r="DAS1008" s="41"/>
      <c r="DAT1008" s="41"/>
      <c r="DAU1008" s="41"/>
      <c r="DAV1008" s="41"/>
      <c r="DAW1008" s="41"/>
      <c r="DAX1008" s="41"/>
      <c r="DAY1008" s="41"/>
      <c r="DAZ1008" s="41"/>
      <c r="DBA1008" s="41"/>
      <c r="DBB1008" s="41"/>
      <c r="DBC1008" s="41"/>
      <c r="DBD1008" s="41"/>
      <c r="DBE1008" s="41"/>
      <c r="DBF1008" s="41"/>
      <c r="DBG1008" s="41"/>
      <c r="DBH1008" s="41"/>
      <c r="DBI1008" s="41"/>
      <c r="DBJ1008" s="41"/>
      <c r="DBK1008" s="41"/>
      <c r="DBL1008" s="41"/>
      <c r="DBM1008" s="41"/>
      <c r="DBN1008" s="41"/>
      <c r="DBO1008" s="41"/>
      <c r="DBP1008" s="41"/>
      <c r="DBQ1008" s="41"/>
      <c r="DBR1008" s="41"/>
      <c r="DBS1008" s="41"/>
      <c r="DBT1008" s="41"/>
      <c r="DBU1008" s="41"/>
      <c r="DBV1008" s="41"/>
      <c r="DBW1008" s="41"/>
      <c r="DBX1008" s="41"/>
      <c r="DBY1008" s="41"/>
      <c r="DBZ1008" s="41"/>
      <c r="DCA1008" s="41"/>
      <c r="DCB1008" s="41"/>
      <c r="DCC1008" s="41"/>
      <c r="DCD1008" s="41"/>
      <c r="DCE1008" s="41"/>
      <c r="DCF1008" s="41"/>
      <c r="DCG1008" s="41"/>
      <c r="DCH1008" s="41"/>
      <c r="DCI1008" s="41"/>
      <c r="DCJ1008" s="41"/>
      <c r="DCK1008" s="41"/>
      <c r="DCL1008" s="41"/>
      <c r="DCM1008" s="41"/>
      <c r="DCN1008" s="41"/>
      <c r="DCO1008" s="41"/>
      <c r="DCP1008" s="41"/>
      <c r="DCQ1008" s="41"/>
      <c r="DCR1008" s="41"/>
      <c r="DCS1008" s="41"/>
      <c r="DCT1008" s="41"/>
      <c r="DCU1008" s="41"/>
      <c r="DCV1008" s="41"/>
      <c r="DCW1008" s="41"/>
      <c r="DCX1008" s="41"/>
      <c r="DCY1008" s="41"/>
      <c r="DCZ1008" s="41"/>
      <c r="DDA1008" s="41"/>
      <c r="DDB1008" s="41"/>
      <c r="DDC1008" s="41"/>
      <c r="DDD1008" s="41"/>
      <c r="DDE1008" s="41"/>
      <c r="DDF1008" s="41"/>
      <c r="DDG1008" s="41"/>
      <c r="DDH1008" s="41"/>
      <c r="DDI1008" s="41"/>
      <c r="DDJ1008" s="41"/>
      <c r="DDK1008" s="41"/>
      <c r="DDL1008" s="41"/>
      <c r="DDM1008" s="41"/>
      <c r="DDN1008" s="41"/>
      <c r="DDO1008" s="41"/>
      <c r="DDP1008" s="41"/>
      <c r="DDQ1008" s="41"/>
      <c r="DDR1008" s="41"/>
      <c r="DDS1008" s="41"/>
      <c r="DDT1008" s="41"/>
      <c r="DDU1008" s="41"/>
      <c r="DDV1008" s="41"/>
      <c r="DDW1008" s="41"/>
      <c r="DDX1008" s="41"/>
      <c r="DDY1008" s="41"/>
      <c r="DDZ1008" s="41"/>
      <c r="DEA1008" s="41"/>
      <c r="DEB1008" s="41"/>
      <c r="DEC1008" s="41"/>
      <c r="DED1008" s="41"/>
      <c r="DEE1008" s="41"/>
      <c r="DEF1008" s="41"/>
      <c r="DEG1008" s="41"/>
      <c r="DEH1008" s="41"/>
      <c r="DEI1008" s="41"/>
      <c r="DEJ1008" s="41"/>
      <c r="DEK1008" s="41"/>
      <c r="DEL1008" s="41"/>
      <c r="DEM1008" s="41"/>
      <c r="DEN1008" s="41"/>
      <c r="DEO1008" s="41"/>
      <c r="DEP1008" s="41"/>
      <c r="DEQ1008" s="41"/>
      <c r="DER1008" s="41"/>
      <c r="DES1008" s="41"/>
      <c r="DET1008" s="41"/>
      <c r="DEU1008" s="41"/>
      <c r="DEV1008" s="41"/>
      <c r="DEW1008" s="41"/>
      <c r="DEX1008" s="41"/>
      <c r="DEY1008" s="41"/>
      <c r="DEZ1008" s="41"/>
      <c r="DFA1008" s="41"/>
      <c r="DFB1008" s="41"/>
      <c r="DFC1008" s="41"/>
      <c r="DFD1008" s="41"/>
      <c r="DFE1008" s="41"/>
      <c r="DFF1008" s="41"/>
      <c r="DFG1008" s="41"/>
      <c r="DFH1008" s="41"/>
      <c r="DFI1008" s="41"/>
      <c r="DFJ1008" s="41"/>
      <c r="DFK1008" s="41"/>
      <c r="DFL1008" s="41"/>
      <c r="DFM1008" s="41"/>
      <c r="DFN1008" s="41"/>
      <c r="DFO1008" s="41"/>
      <c r="DFP1008" s="41"/>
      <c r="DFQ1008" s="41"/>
      <c r="DFR1008" s="41"/>
      <c r="DFS1008" s="41"/>
      <c r="DFT1008" s="41"/>
      <c r="DFU1008" s="41"/>
      <c r="DFV1008" s="41"/>
      <c r="DFW1008" s="41"/>
      <c r="DFX1008" s="41"/>
      <c r="DFY1008" s="41"/>
      <c r="DFZ1008" s="41"/>
      <c r="DGA1008" s="41"/>
      <c r="DGB1008" s="41"/>
      <c r="DGC1008" s="41"/>
      <c r="DGD1008" s="41"/>
      <c r="DGE1008" s="41"/>
      <c r="DGF1008" s="41"/>
      <c r="DGG1008" s="41"/>
      <c r="DGH1008" s="41"/>
      <c r="DGI1008" s="41"/>
      <c r="DGJ1008" s="41"/>
      <c r="DGK1008" s="41"/>
      <c r="DGL1008" s="41"/>
      <c r="DGM1008" s="41"/>
      <c r="DGN1008" s="41"/>
      <c r="DGO1008" s="41"/>
      <c r="DGP1008" s="41"/>
      <c r="DGQ1008" s="41"/>
      <c r="DGR1008" s="41"/>
      <c r="DGS1008" s="41"/>
      <c r="DGT1008" s="41"/>
      <c r="DGU1008" s="41"/>
      <c r="DGV1008" s="41"/>
      <c r="DGW1008" s="41"/>
      <c r="DGX1008" s="41"/>
      <c r="DGY1008" s="41"/>
      <c r="DGZ1008" s="41"/>
      <c r="DHA1008" s="41"/>
      <c r="DHB1008" s="41"/>
      <c r="DHC1008" s="41"/>
      <c r="DHD1008" s="41"/>
      <c r="DHE1008" s="41"/>
      <c r="DHF1008" s="41"/>
      <c r="DHG1008" s="41"/>
      <c r="DHH1008" s="41"/>
      <c r="DHI1008" s="41"/>
      <c r="DHJ1008" s="41"/>
      <c r="DHK1008" s="41"/>
      <c r="DHL1008" s="41"/>
      <c r="DHM1008" s="41"/>
      <c r="DHN1008" s="41"/>
      <c r="DHO1008" s="41"/>
      <c r="DHP1008" s="41"/>
      <c r="DHQ1008" s="41"/>
      <c r="DHR1008" s="41"/>
      <c r="DHS1008" s="41"/>
      <c r="DHT1008" s="41"/>
      <c r="DHU1008" s="41"/>
      <c r="DHV1008" s="41"/>
      <c r="DHW1008" s="41"/>
      <c r="DHX1008" s="41"/>
      <c r="DHY1008" s="41"/>
      <c r="DHZ1008" s="41"/>
      <c r="DIA1008" s="41"/>
      <c r="DIB1008" s="41"/>
      <c r="DIC1008" s="41"/>
      <c r="DID1008" s="41"/>
      <c r="DIE1008" s="41"/>
      <c r="DIF1008" s="41"/>
      <c r="DIG1008" s="41"/>
      <c r="DIH1008" s="41"/>
      <c r="DII1008" s="41"/>
      <c r="DIJ1008" s="41"/>
      <c r="DIK1008" s="41"/>
      <c r="DIL1008" s="41"/>
      <c r="DIM1008" s="41"/>
      <c r="DIN1008" s="41"/>
      <c r="DIO1008" s="41"/>
      <c r="DIP1008" s="41"/>
      <c r="DIQ1008" s="41"/>
      <c r="DIR1008" s="41"/>
      <c r="DIS1008" s="41"/>
      <c r="DIT1008" s="41"/>
      <c r="DIU1008" s="41"/>
      <c r="DIV1008" s="41"/>
      <c r="DIW1008" s="41"/>
      <c r="DIX1008" s="41"/>
      <c r="DIY1008" s="41"/>
      <c r="DIZ1008" s="41"/>
      <c r="DJA1008" s="41"/>
      <c r="DJB1008" s="41"/>
      <c r="DJC1008" s="41"/>
      <c r="DJD1008" s="41"/>
      <c r="DJE1008" s="41"/>
      <c r="DJF1008" s="41"/>
      <c r="DJG1008" s="41"/>
      <c r="DJH1008" s="41"/>
      <c r="DJI1008" s="41"/>
      <c r="DJJ1008" s="41"/>
      <c r="DJK1008" s="41"/>
      <c r="DJL1008" s="41"/>
      <c r="DJM1008" s="41"/>
      <c r="DJN1008" s="41"/>
      <c r="DJO1008" s="41"/>
      <c r="DJP1008" s="41"/>
      <c r="DJQ1008" s="41"/>
      <c r="DJR1008" s="41"/>
      <c r="DJS1008" s="41"/>
      <c r="DJT1008" s="41"/>
      <c r="DJU1008" s="41"/>
      <c r="DJV1008" s="41"/>
      <c r="DJW1008" s="41"/>
      <c r="DJX1008" s="41"/>
      <c r="DJY1008" s="41"/>
      <c r="DJZ1008" s="41"/>
      <c r="DKA1008" s="41"/>
      <c r="DKB1008" s="41"/>
      <c r="DKC1008" s="41"/>
      <c r="DKD1008" s="41"/>
      <c r="DKE1008" s="41"/>
      <c r="DKF1008" s="41"/>
      <c r="DKG1008" s="41"/>
      <c r="DKH1008" s="41"/>
      <c r="DKI1008" s="41"/>
      <c r="DKJ1008" s="41"/>
      <c r="DKK1008" s="41"/>
      <c r="DKL1008" s="41"/>
      <c r="DKM1008" s="41"/>
      <c r="DKN1008" s="41"/>
      <c r="DKO1008" s="41"/>
      <c r="DKP1008" s="41"/>
      <c r="DKQ1008" s="41"/>
      <c r="DKR1008" s="41"/>
      <c r="DKS1008" s="41"/>
      <c r="DKT1008" s="41"/>
      <c r="DKU1008" s="41"/>
      <c r="DKV1008" s="41"/>
      <c r="DKW1008" s="41"/>
      <c r="DKX1008" s="41"/>
      <c r="DKY1008" s="41"/>
      <c r="DKZ1008" s="41"/>
      <c r="DLA1008" s="41"/>
      <c r="DLB1008" s="41"/>
      <c r="DLC1008" s="41"/>
      <c r="DLD1008" s="41"/>
      <c r="DLE1008" s="41"/>
      <c r="DLF1008" s="41"/>
      <c r="DLG1008" s="41"/>
      <c r="DLH1008" s="41"/>
      <c r="DLI1008" s="41"/>
      <c r="DLJ1008" s="41"/>
      <c r="DLK1008" s="41"/>
      <c r="DLL1008" s="41"/>
      <c r="DLM1008" s="41"/>
      <c r="DLN1008" s="41"/>
      <c r="DLO1008" s="41"/>
      <c r="DLP1008" s="41"/>
      <c r="DLQ1008" s="41"/>
      <c r="DLR1008" s="41"/>
      <c r="DLS1008" s="41"/>
      <c r="DLT1008" s="41"/>
      <c r="DLU1008" s="41"/>
      <c r="DLV1008" s="41"/>
      <c r="DLW1008" s="41"/>
      <c r="DLX1008" s="41"/>
      <c r="DLY1008" s="41"/>
      <c r="DLZ1008" s="41"/>
      <c r="DMA1008" s="41"/>
      <c r="DMB1008" s="41"/>
      <c r="DMC1008" s="41"/>
      <c r="DMD1008" s="41"/>
      <c r="DME1008" s="41"/>
      <c r="DMF1008" s="41"/>
      <c r="DMG1008" s="41"/>
      <c r="DMH1008" s="41"/>
      <c r="DMI1008" s="41"/>
      <c r="DMJ1008" s="41"/>
      <c r="DMK1008" s="41"/>
      <c r="DML1008" s="41"/>
      <c r="DMM1008" s="41"/>
      <c r="DMN1008" s="41"/>
      <c r="DMO1008" s="41"/>
      <c r="DMP1008" s="41"/>
      <c r="DMQ1008" s="41"/>
      <c r="DMR1008" s="41"/>
      <c r="DMS1008" s="41"/>
      <c r="DMT1008" s="41"/>
      <c r="DMU1008" s="41"/>
      <c r="DMV1008" s="41"/>
      <c r="DMW1008" s="41"/>
      <c r="DMX1008" s="41"/>
      <c r="DMY1008" s="41"/>
      <c r="DMZ1008" s="41"/>
      <c r="DNA1008" s="41"/>
      <c r="DNB1008" s="41"/>
      <c r="DNC1008" s="41"/>
      <c r="DND1008" s="41"/>
      <c r="DNE1008" s="41"/>
      <c r="DNF1008" s="41"/>
      <c r="DNG1008" s="41"/>
      <c r="DNH1008" s="41"/>
      <c r="DNI1008" s="41"/>
      <c r="DNJ1008" s="41"/>
      <c r="DNK1008" s="41"/>
      <c r="DNL1008" s="41"/>
      <c r="DNM1008" s="41"/>
      <c r="DNN1008" s="41"/>
      <c r="DNO1008" s="41"/>
      <c r="DNP1008" s="41"/>
      <c r="DNQ1008" s="41"/>
      <c r="DNR1008" s="41"/>
      <c r="DNS1008" s="41"/>
      <c r="DNT1008" s="41"/>
      <c r="DNU1008" s="41"/>
      <c r="DNV1008" s="41"/>
      <c r="DNW1008" s="41"/>
      <c r="DNX1008" s="41"/>
      <c r="DNY1008" s="41"/>
      <c r="DNZ1008" s="41"/>
      <c r="DOA1008" s="41"/>
      <c r="DOB1008" s="41"/>
      <c r="DOC1008" s="41"/>
      <c r="DOD1008" s="41"/>
      <c r="DOE1008" s="41"/>
      <c r="DOF1008" s="41"/>
      <c r="DOG1008" s="41"/>
      <c r="DOH1008" s="41"/>
      <c r="DOI1008" s="41"/>
      <c r="DOJ1008" s="41"/>
      <c r="DOK1008" s="41"/>
      <c r="DOL1008" s="41"/>
      <c r="DOM1008" s="41"/>
      <c r="DON1008" s="41"/>
      <c r="DOO1008" s="41"/>
      <c r="DOP1008" s="41"/>
      <c r="DOQ1008" s="41"/>
      <c r="DOR1008" s="41"/>
      <c r="DOS1008" s="41"/>
      <c r="DOT1008" s="41"/>
      <c r="DOU1008" s="41"/>
      <c r="DOV1008" s="41"/>
      <c r="DOW1008" s="41"/>
      <c r="DOX1008" s="41"/>
      <c r="DOY1008" s="41"/>
      <c r="DOZ1008" s="41"/>
      <c r="DPA1008" s="41"/>
      <c r="DPB1008" s="41"/>
      <c r="DPC1008" s="41"/>
      <c r="DPD1008" s="41"/>
      <c r="DPE1008" s="41"/>
      <c r="DPF1008" s="41"/>
      <c r="DPG1008" s="41"/>
      <c r="DPH1008" s="41"/>
      <c r="DPI1008" s="41"/>
      <c r="DPJ1008" s="41"/>
      <c r="DPK1008" s="41"/>
      <c r="DPL1008" s="41"/>
      <c r="DPM1008" s="41"/>
      <c r="DPN1008" s="41"/>
      <c r="DPO1008" s="41"/>
      <c r="DPP1008" s="41"/>
      <c r="DPQ1008" s="41"/>
      <c r="DPR1008" s="41"/>
      <c r="DPS1008" s="41"/>
      <c r="DPT1008" s="41"/>
      <c r="DPU1008" s="41"/>
      <c r="DPV1008" s="41"/>
      <c r="DPW1008" s="41"/>
      <c r="DPX1008" s="41"/>
      <c r="DPY1008" s="41"/>
      <c r="DPZ1008" s="41"/>
      <c r="DQA1008" s="41"/>
      <c r="DQB1008" s="41"/>
      <c r="DQC1008" s="41"/>
      <c r="DQD1008" s="41"/>
      <c r="DQE1008" s="41"/>
      <c r="DQF1008" s="41"/>
      <c r="DQG1008" s="41"/>
      <c r="DQH1008" s="41"/>
      <c r="DQI1008" s="41"/>
      <c r="DQJ1008" s="41"/>
      <c r="DQK1008" s="41"/>
      <c r="DQL1008" s="41"/>
      <c r="DQM1008" s="41"/>
      <c r="DQN1008" s="41"/>
      <c r="DQO1008" s="41"/>
      <c r="DQP1008" s="41"/>
      <c r="DQQ1008" s="41"/>
      <c r="DQR1008" s="41"/>
      <c r="DQS1008" s="41"/>
      <c r="DQT1008" s="41"/>
      <c r="DQU1008" s="41"/>
      <c r="DQV1008" s="41"/>
      <c r="DQW1008" s="41"/>
      <c r="DQX1008" s="41"/>
      <c r="DQY1008" s="41"/>
      <c r="DQZ1008" s="41"/>
      <c r="DRA1008" s="41"/>
      <c r="DRB1008" s="41"/>
      <c r="DRC1008" s="41"/>
      <c r="DRD1008" s="41"/>
      <c r="DRE1008" s="41"/>
      <c r="DRF1008" s="41"/>
      <c r="DRG1008" s="41"/>
      <c r="DRH1008" s="41"/>
      <c r="DRI1008" s="41"/>
      <c r="DRJ1008" s="41"/>
      <c r="DRK1008" s="41"/>
      <c r="DRL1008" s="41"/>
      <c r="DRM1008" s="41"/>
      <c r="DRN1008" s="41"/>
      <c r="DRO1008" s="41"/>
      <c r="DRP1008" s="41"/>
      <c r="DRQ1008" s="41"/>
      <c r="DRR1008" s="41"/>
      <c r="DRS1008" s="41"/>
      <c r="DRT1008" s="41"/>
      <c r="DRU1008" s="41"/>
      <c r="DRV1008" s="41"/>
      <c r="DRW1008" s="41"/>
      <c r="DRX1008" s="41"/>
      <c r="DRY1008" s="41"/>
      <c r="DRZ1008" s="41"/>
      <c r="DSA1008" s="41"/>
      <c r="DSB1008" s="41"/>
      <c r="DSC1008" s="41"/>
      <c r="DSD1008" s="41"/>
      <c r="DSE1008" s="41"/>
      <c r="DSF1008" s="41"/>
      <c r="DSG1008" s="41"/>
      <c r="DSH1008" s="41"/>
      <c r="DSI1008" s="41"/>
      <c r="DSJ1008" s="41"/>
      <c r="DSK1008" s="41"/>
      <c r="DSL1008" s="41"/>
      <c r="DSM1008" s="41"/>
      <c r="DSN1008" s="41"/>
      <c r="DSO1008" s="41"/>
      <c r="DSP1008" s="41"/>
      <c r="DSQ1008" s="41"/>
      <c r="DSR1008" s="41"/>
      <c r="DSS1008" s="41"/>
      <c r="DST1008" s="41"/>
      <c r="DSU1008" s="41"/>
      <c r="DSV1008" s="41"/>
      <c r="DSW1008" s="41"/>
      <c r="DSX1008" s="41"/>
      <c r="DSY1008" s="41"/>
      <c r="DSZ1008" s="41"/>
      <c r="DTA1008" s="41"/>
      <c r="DTB1008" s="41"/>
      <c r="DTC1008" s="41"/>
      <c r="DTD1008" s="41"/>
      <c r="DTE1008" s="41"/>
      <c r="DTF1008" s="41"/>
      <c r="DTG1008" s="41"/>
      <c r="DTH1008" s="41"/>
      <c r="DTI1008" s="41"/>
      <c r="DTJ1008" s="41"/>
      <c r="DTK1008" s="41"/>
      <c r="DTL1008" s="41"/>
      <c r="DTM1008" s="41"/>
      <c r="DTN1008" s="41"/>
      <c r="DTO1008" s="41"/>
      <c r="DTP1008" s="41"/>
      <c r="DTQ1008" s="41"/>
      <c r="DTR1008" s="41"/>
      <c r="DTS1008" s="41"/>
      <c r="DTT1008" s="41"/>
      <c r="DTU1008" s="41"/>
      <c r="DTV1008" s="41"/>
      <c r="DTW1008" s="41"/>
      <c r="DTX1008" s="41"/>
      <c r="DTY1008" s="41"/>
      <c r="DTZ1008" s="41"/>
      <c r="DUA1008" s="41"/>
      <c r="DUB1008" s="41"/>
      <c r="DUC1008" s="41"/>
      <c r="DUD1008" s="41"/>
      <c r="DUE1008" s="41"/>
      <c r="DUF1008" s="41"/>
      <c r="DUG1008" s="41"/>
      <c r="DUH1008" s="41"/>
      <c r="DUI1008" s="41"/>
      <c r="DUJ1008" s="41"/>
      <c r="DUK1008" s="41"/>
      <c r="DUL1008" s="41"/>
      <c r="DUM1008" s="41"/>
      <c r="DUN1008" s="41"/>
      <c r="DUO1008" s="41"/>
      <c r="DUP1008" s="41"/>
      <c r="DUQ1008" s="41"/>
      <c r="DUR1008" s="41"/>
      <c r="DUS1008" s="41"/>
      <c r="DUT1008" s="41"/>
      <c r="DUU1008" s="41"/>
      <c r="DUV1008" s="41"/>
      <c r="DUW1008" s="41"/>
      <c r="DUX1008" s="41"/>
      <c r="DUY1008" s="41"/>
      <c r="DUZ1008" s="41"/>
      <c r="DVA1008" s="41"/>
      <c r="DVB1008" s="41"/>
      <c r="DVC1008" s="41"/>
      <c r="DVD1008" s="41"/>
      <c r="DVE1008" s="41"/>
      <c r="DVF1008" s="41"/>
      <c r="DVG1008" s="41"/>
      <c r="DVH1008" s="41"/>
      <c r="DVI1008" s="41"/>
      <c r="DVJ1008" s="41"/>
      <c r="DVK1008" s="41"/>
      <c r="DVL1008" s="41"/>
      <c r="DVM1008" s="41"/>
      <c r="DVN1008" s="41"/>
      <c r="DVO1008" s="41"/>
      <c r="DVP1008" s="41"/>
      <c r="DVQ1008" s="41"/>
      <c r="DVR1008" s="41"/>
      <c r="DVS1008" s="41"/>
      <c r="DVT1008" s="41"/>
      <c r="DVU1008" s="41"/>
      <c r="DVV1008" s="41"/>
      <c r="DVW1008" s="41"/>
      <c r="DVX1008" s="41"/>
      <c r="DVY1008" s="41"/>
      <c r="DVZ1008" s="41"/>
      <c r="DWA1008" s="41"/>
      <c r="DWB1008" s="41"/>
      <c r="DWC1008" s="41"/>
      <c r="DWD1008" s="41"/>
      <c r="DWE1008" s="41"/>
      <c r="DWF1008" s="41"/>
      <c r="DWG1008" s="41"/>
      <c r="DWH1008" s="41"/>
      <c r="DWI1008" s="41"/>
      <c r="DWJ1008" s="41"/>
      <c r="DWK1008" s="41"/>
      <c r="DWL1008" s="41"/>
      <c r="DWM1008" s="41"/>
      <c r="DWN1008" s="41"/>
      <c r="DWO1008" s="41"/>
      <c r="DWP1008" s="41"/>
      <c r="DWQ1008" s="41"/>
      <c r="DWR1008" s="41"/>
      <c r="DWS1008" s="41"/>
      <c r="DWT1008" s="41"/>
      <c r="DWU1008" s="41"/>
      <c r="DWV1008" s="41"/>
      <c r="DWW1008" s="41"/>
      <c r="DWX1008" s="41"/>
      <c r="DWY1008" s="41"/>
      <c r="DWZ1008" s="41"/>
      <c r="DXA1008" s="41"/>
      <c r="DXB1008" s="41"/>
      <c r="DXC1008" s="41"/>
      <c r="DXD1008" s="41"/>
      <c r="DXE1008" s="41"/>
      <c r="DXF1008" s="41"/>
      <c r="DXG1008" s="41"/>
      <c r="DXH1008" s="41"/>
      <c r="DXI1008" s="41"/>
      <c r="DXJ1008" s="41"/>
      <c r="DXK1008" s="41"/>
      <c r="DXL1008" s="41"/>
      <c r="DXM1008" s="41"/>
      <c r="DXN1008" s="41"/>
      <c r="DXO1008" s="41"/>
      <c r="DXP1008" s="41"/>
      <c r="DXQ1008" s="41"/>
      <c r="DXR1008" s="41"/>
      <c r="DXS1008" s="41"/>
      <c r="DXT1008" s="41"/>
      <c r="DXU1008" s="41"/>
      <c r="DXV1008" s="41"/>
      <c r="DXW1008" s="41"/>
      <c r="DXX1008" s="41"/>
      <c r="DXY1008" s="41"/>
      <c r="DXZ1008" s="41"/>
      <c r="DYA1008" s="41"/>
      <c r="DYB1008" s="41"/>
      <c r="DYC1008" s="41"/>
      <c r="DYD1008" s="41"/>
      <c r="DYE1008" s="41"/>
      <c r="DYF1008" s="41"/>
      <c r="DYG1008" s="41"/>
      <c r="DYH1008" s="41"/>
      <c r="DYI1008" s="41"/>
      <c r="DYJ1008" s="41"/>
      <c r="DYK1008" s="41"/>
      <c r="DYL1008" s="41"/>
      <c r="DYM1008" s="41"/>
      <c r="DYN1008" s="41"/>
      <c r="DYO1008" s="41"/>
      <c r="DYP1008" s="41"/>
      <c r="DYQ1008" s="41"/>
      <c r="DYR1008" s="41"/>
      <c r="DYS1008" s="41"/>
      <c r="DYT1008" s="41"/>
      <c r="DYU1008" s="41"/>
      <c r="DYV1008" s="41"/>
      <c r="DYW1008" s="41"/>
      <c r="DYX1008" s="41"/>
      <c r="DYY1008" s="41"/>
      <c r="DYZ1008" s="41"/>
      <c r="DZA1008" s="41"/>
      <c r="DZB1008" s="41"/>
      <c r="DZC1008" s="41"/>
      <c r="DZD1008" s="41"/>
      <c r="DZE1008" s="41"/>
      <c r="DZF1008" s="41"/>
      <c r="DZG1008" s="41"/>
      <c r="DZH1008" s="41"/>
      <c r="DZI1008" s="41"/>
      <c r="DZJ1008" s="41"/>
      <c r="DZK1008" s="41"/>
      <c r="DZL1008" s="41"/>
      <c r="DZM1008" s="41"/>
      <c r="DZN1008" s="41"/>
      <c r="DZO1008" s="41"/>
      <c r="DZP1008" s="41"/>
      <c r="DZQ1008" s="41"/>
      <c r="DZR1008" s="41"/>
      <c r="DZS1008" s="41"/>
      <c r="DZT1008" s="41"/>
      <c r="DZU1008" s="41"/>
      <c r="DZV1008" s="41"/>
      <c r="DZW1008" s="41"/>
      <c r="DZX1008" s="41"/>
      <c r="DZY1008" s="41"/>
      <c r="DZZ1008" s="41"/>
      <c r="EAA1008" s="41"/>
      <c r="EAB1008" s="41"/>
      <c r="EAC1008" s="41"/>
      <c r="EAD1008" s="41"/>
      <c r="EAE1008" s="41"/>
      <c r="EAF1008" s="41"/>
      <c r="EAG1008" s="41"/>
      <c r="EAH1008" s="41"/>
      <c r="EAI1008" s="41"/>
      <c r="EAJ1008" s="41"/>
      <c r="EAK1008" s="41"/>
      <c r="EAL1008" s="41"/>
      <c r="EAM1008" s="41"/>
      <c r="EAN1008" s="41"/>
      <c r="EAO1008" s="41"/>
      <c r="EAP1008" s="41"/>
      <c r="EAQ1008" s="41"/>
      <c r="EAR1008" s="41"/>
      <c r="EAS1008" s="41"/>
      <c r="EAT1008" s="41"/>
      <c r="EAU1008" s="41"/>
      <c r="EAV1008" s="41"/>
      <c r="EAW1008" s="41"/>
      <c r="EAX1008" s="41"/>
      <c r="EAY1008" s="41"/>
      <c r="EAZ1008" s="41"/>
      <c r="EBA1008" s="41"/>
      <c r="EBB1008" s="41"/>
      <c r="EBC1008" s="41"/>
      <c r="EBD1008" s="41"/>
      <c r="EBE1008" s="41"/>
      <c r="EBF1008" s="41"/>
      <c r="EBG1008" s="41"/>
      <c r="EBH1008" s="41"/>
      <c r="EBI1008" s="41"/>
      <c r="EBJ1008" s="41"/>
      <c r="EBK1008" s="41"/>
      <c r="EBL1008" s="41"/>
      <c r="EBM1008" s="41"/>
      <c r="EBN1008" s="41"/>
      <c r="EBO1008" s="41"/>
      <c r="EBP1008" s="41"/>
      <c r="EBQ1008" s="41"/>
      <c r="EBR1008" s="41"/>
      <c r="EBS1008" s="41"/>
      <c r="EBT1008" s="41"/>
      <c r="EBU1008" s="41"/>
      <c r="EBV1008" s="41"/>
      <c r="EBW1008" s="41"/>
      <c r="EBX1008" s="41"/>
      <c r="EBY1008" s="41"/>
      <c r="EBZ1008" s="41"/>
      <c r="ECA1008" s="41"/>
      <c r="ECB1008" s="41"/>
      <c r="ECC1008" s="41"/>
      <c r="ECD1008" s="41"/>
      <c r="ECE1008" s="41"/>
      <c r="ECF1008" s="41"/>
      <c r="ECG1008" s="41"/>
      <c r="ECH1008" s="41"/>
      <c r="ECI1008" s="41"/>
      <c r="ECJ1008" s="41"/>
      <c r="ECK1008" s="41"/>
      <c r="ECL1008" s="41"/>
      <c r="ECM1008" s="41"/>
      <c r="ECN1008" s="41"/>
      <c r="ECO1008" s="41"/>
      <c r="ECP1008" s="41"/>
      <c r="ECQ1008" s="41"/>
      <c r="ECR1008" s="41"/>
      <c r="ECS1008" s="41"/>
      <c r="ECT1008" s="41"/>
      <c r="ECU1008" s="41"/>
      <c r="ECV1008" s="41"/>
      <c r="ECW1008" s="41"/>
      <c r="ECX1008" s="41"/>
      <c r="ECY1008" s="41"/>
      <c r="ECZ1008" s="41"/>
      <c r="EDA1008" s="41"/>
      <c r="EDB1008" s="41"/>
      <c r="EDC1008" s="41"/>
      <c r="EDD1008" s="41"/>
      <c r="EDE1008" s="41"/>
      <c r="EDF1008" s="41"/>
      <c r="EDG1008" s="41"/>
      <c r="EDH1008" s="41"/>
      <c r="EDI1008" s="41"/>
      <c r="EDJ1008" s="41"/>
      <c r="EDK1008" s="41"/>
      <c r="EDL1008" s="41"/>
      <c r="EDM1008" s="41"/>
      <c r="EDN1008" s="41"/>
      <c r="EDO1008" s="41"/>
      <c r="EDP1008" s="41"/>
      <c r="EDQ1008" s="41"/>
      <c r="EDR1008" s="41"/>
      <c r="EDS1008" s="41"/>
      <c r="EDT1008" s="41"/>
      <c r="EDU1008" s="41"/>
      <c r="EDV1008" s="41"/>
      <c r="EDW1008" s="41"/>
      <c r="EDX1008" s="41"/>
      <c r="EDY1008" s="41"/>
      <c r="EDZ1008" s="41"/>
      <c r="EEA1008" s="41"/>
      <c r="EEB1008" s="41"/>
      <c r="EEC1008" s="41"/>
      <c r="EED1008" s="41"/>
      <c r="EEE1008" s="41"/>
      <c r="EEF1008" s="41"/>
      <c r="EEG1008" s="41"/>
      <c r="EEH1008" s="41"/>
      <c r="EEI1008" s="41"/>
      <c r="EEJ1008" s="41"/>
      <c r="EEK1008" s="41"/>
      <c r="EEL1008" s="41"/>
      <c r="EEM1008" s="41"/>
      <c r="EEN1008" s="41"/>
      <c r="EEO1008" s="41"/>
      <c r="EEP1008" s="41"/>
      <c r="EEQ1008" s="41"/>
      <c r="EER1008" s="41"/>
      <c r="EES1008" s="41"/>
      <c r="EET1008" s="41"/>
      <c r="EEU1008" s="41"/>
      <c r="EEV1008" s="41"/>
      <c r="EEW1008" s="41"/>
      <c r="EEX1008" s="41"/>
      <c r="EEY1008" s="41"/>
      <c r="EEZ1008" s="41"/>
      <c r="EFA1008" s="41"/>
      <c r="EFB1008" s="41"/>
      <c r="EFC1008" s="41"/>
      <c r="EFD1008" s="41"/>
      <c r="EFE1008" s="41"/>
      <c r="EFF1008" s="41"/>
      <c r="EFG1008" s="41"/>
      <c r="EFH1008" s="41"/>
      <c r="EFI1008" s="41"/>
      <c r="EFJ1008" s="41"/>
      <c r="EFK1008" s="41"/>
      <c r="EFL1008" s="41"/>
      <c r="EFM1008" s="41"/>
      <c r="EFN1008" s="41"/>
      <c r="EFO1008" s="41"/>
      <c r="EFP1008" s="41"/>
      <c r="EFQ1008" s="41"/>
      <c r="EFR1008" s="41"/>
      <c r="EFS1008" s="41"/>
      <c r="EFT1008" s="41"/>
      <c r="EFU1008" s="41"/>
      <c r="EFV1008" s="41"/>
      <c r="EFW1008" s="41"/>
      <c r="EFX1008" s="41"/>
      <c r="EFY1008" s="41"/>
      <c r="EFZ1008" s="41"/>
      <c r="EGA1008" s="41"/>
      <c r="EGB1008" s="41"/>
      <c r="EGC1008" s="41"/>
      <c r="EGD1008" s="41"/>
      <c r="EGE1008" s="41"/>
      <c r="EGF1008" s="41"/>
      <c r="EGG1008" s="41"/>
      <c r="EGH1008" s="41"/>
      <c r="EGI1008" s="41"/>
      <c r="EGJ1008" s="41"/>
      <c r="EGK1008" s="41"/>
      <c r="EGL1008" s="41"/>
      <c r="EGM1008" s="41"/>
      <c r="EGN1008" s="41"/>
      <c r="EGO1008" s="41"/>
      <c r="EGP1008" s="41"/>
      <c r="EGQ1008" s="41"/>
      <c r="EGR1008" s="41"/>
      <c r="EGS1008" s="41"/>
      <c r="EGT1008" s="41"/>
      <c r="EGU1008" s="41"/>
      <c r="EGV1008" s="41"/>
      <c r="EGW1008" s="41"/>
      <c r="EGX1008" s="41"/>
      <c r="EGY1008" s="41"/>
      <c r="EGZ1008" s="41"/>
      <c r="EHA1008" s="41"/>
      <c r="EHB1008" s="41"/>
      <c r="EHC1008" s="41"/>
      <c r="EHD1008" s="41"/>
      <c r="EHE1008" s="41"/>
      <c r="EHF1008" s="41"/>
      <c r="EHG1008" s="41"/>
      <c r="EHH1008" s="41"/>
      <c r="EHI1008" s="41"/>
      <c r="EHJ1008" s="41"/>
      <c r="EHK1008" s="41"/>
      <c r="EHL1008" s="41"/>
      <c r="EHM1008" s="41"/>
      <c r="EHN1008" s="41"/>
      <c r="EHO1008" s="41"/>
      <c r="EHP1008" s="41"/>
      <c r="EHQ1008" s="41"/>
      <c r="EHR1008" s="41"/>
      <c r="EHS1008" s="41"/>
      <c r="EHT1008" s="41"/>
      <c r="EHU1008" s="41"/>
      <c r="EHV1008" s="41"/>
      <c r="EHW1008" s="41"/>
      <c r="EHX1008" s="41"/>
      <c r="EHY1008" s="41"/>
      <c r="EHZ1008" s="41"/>
      <c r="EIA1008" s="41"/>
      <c r="EIB1008" s="41"/>
      <c r="EIC1008" s="41"/>
      <c r="EID1008" s="41"/>
      <c r="EIE1008" s="41"/>
      <c r="EIF1008" s="41"/>
      <c r="EIG1008" s="41"/>
      <c r="EIH1008" s="41"/>
      <c r="EII1008" s="41"/>
      <c r="EIJ1008" s="41"/>
      <c r="EIK1008" s="41"/>
      <c r="EIL1008" s="41"/>
      <c r="EIM1008" s="41"/>
      <c r="EIN1008" s="41"/>
      <c r="EIO1008" s="41"/>
      <c r="EIP1008" s="41"/>
      <c r="EIQ1008" s="41"/>
      <c r="EIR1008" s="41"/>
      <c r="EIS1008" s="41"/>
      <c r="EIT1008" s="41"/>
      <c r="EIU1008" s="41"/>
      <c r="EIV1008" s="41"/>
      <c r="EIW1008" s="41"/>
      <c r="EIX1008" s="41"/>
      <c r="EIY1008" s="41"/>
      <c r="EIZ1008" s="41"/>
      <c r="EJA1008" s="41"/>
      <c r="EJB1008" s="41"/>
      <c r="EJC1008" s="41"/>
      <c r="EJD1008" s="41"/>
      <c r="EJE1008" s="41"/>
      <c r="EJF1008" s="41"/>
      <c r="EJG1008" s="41"/>
      <c r="EJH1008" s="41"/>
      <c r="EJI1008" s="41"/>
      <c r="EJJ1008" s="41"/>
      <c r="EJK1008" s="41"/>
      <c r="EJL1008" s="41"/>
      <c r="EJM1008" s="41"/>
      <c r="EJN1008" s="41"/>
      <c r="EJO1008" s="41"/>
      <c r="EJP1008" s="41"/>
      <c r="EJQ1008" s="41"/>
      <c r="EJR1008" s="41"/>
      <c r="EJS1008" s="41"/>
      <c r="EJT1008" s="41"/>
      <c r="EJU1008" s="41"/>
      <c r="EJV1008" s="41"/>
      <c r="EJW1008" s="41"/>
      <c r="EJX1008" s="41"/>
      <c r="EJY1008" s="41"/>
      <c r="EJZ1008" s="41"/>
      <c r="EKA1008" s="41"/>
      <c r="EKB1008" s="41"/>
      <c r="EKC1008" s="41"/>
      <c r="EKD1008" s="41"/>
      <c r="EKE1008" s="41"/>
      <c r="EKF1008" s="41"/>
      <c r="EKG1008" s="41"/>
      <c r="EKH1008" s="41"/>
      <c r="EKI1008" s="41"/>
      <c r="EKJ1008" s="41"/>
      <c r="EKK1008" s="41"/>
      <c r="EKL1008" s="41"/>
      <c r="EKM1008" s="41"/>
      <c r="EKN1008" s="41"/>
      <c r="EKO1008" s="41"/>
      <c r="EKP1008" s="41"/>
      <c r="EKQ1008" s="41"/>
      <c r="EKR1008" s="41"/>
      <c r="EKS1008" s="41"/>
      <c r="EKT1008" s="41"/>
      <c r="EKU1008" s="41"/>
      <c r="EKV1008" s="41"/>
      <c r="EKW1008" s="41"/>
      <c r="EKX1008" s="41"/>
      <c r="EKY1008" s="41"/>
      <c r="EKZ1008" s="41"/>
      <c r="ELA1008" s="41"/>
      <c r="ELB1008" s="41"/>
      <c r="ELC1008" s="41"/>
      <c r="ELD1008" s="41"/>
      <c r="ELE1008" s="41"/>
      <c r="ELF1008" s="41"/>
      <c r="ELG1008" s="41"/>
      <c r="ELH1008" s="41"/>
      <c r="ELI1008" s="41"/>
      <c r="ELJ1008" s="41"/>
      <c r="ELK1008" s="41"/>
      <c r="ELL1008" s="41"/>
      <c r="ELM1008" s="41"/>
      <c r="ELN1008" s="41"/>
      <c r="ELO1008" s="41"/>
      <c r="ELP1008" s="41"/>
      <c r="ELQ1008" s="41"/>
      <c r="ELR1008" s="41"/>
      <c r="ELS1008" s="41"/>
      <c r="ELT1008" s="41"/>
      <c r="ELU1008" s="41"/>
      <c r="ELV1008" s="41"/>
      <c r="ELW1008" s="41"/>
      <c r="ELX1008" s="41"/>
      <c r="ELY1008" s="41"/>
      <c r="ELZ1008" s="41"/>
      <c r="EMA1008" s="41"/>
      <c r="EMB1008" s="41"/>
      <c r="EMC1008" s="41"/>
      <c r="EMD1008" s="41"/>
      <c r="EME1008" s="41"/>
      <c r="EMF1008" s="41"/>
      <c r="EMG1008" s="41"/>
      <c r="EMH1008" s="41"/>
      <c r="EMI1008" s="41"/>
      <c r="EMJ1008" s="41"/>
      <c r="EMK1008" s="41"/>
      <c r="EML1008" s="41"/>
      <c r="EMM1008" s="41"/>
      <c r="EMN1008" s="41"/>
      <c r="EMO1008" s="41"/>
      <c r="EMP1008" s="41"/>
      <c r="EMQ1008" s="41"/>
      <c r="EMR1008" s="41"/>
      <c r="EMS1008" s="41"/>
      <c r="EMT1008" s="41"/>
      <c r="EMU1008" s="41"/>
      <c r="EMV1008" s="41"/>
      <c r="EMW1008" s="41"/>
      <c r="EMX1008" s="41"/>
      <c r="EMY1008" s="41"/>
      <c r="EMZ1008" s="41"/>
      <c r="ENA1008" s="41"/>
      <c r="ENB1008" s="41"/>
      <c r="ENC1008" s="41"/>
      <c r="END1008" s="41"/>
      <c r="ENE1008" s="41"/>
      <c r="ENF1008" s="41"/>
      <c r="ENG1008" s="41"/>
      <c r="ENH1008" s="41"/>
      <c r="ENI1008" s="41"/>
      <c r="ENJ1008" s="41"/>
      <c r="ENK1008" s="41"/>
      <c r="ENL1008" s="41"/>
      <c r="ENM1008" s="41"/>
      <c r="ENN1008" s="41"/>
      <c r="ENO1008" s="41"/>
      <c r="ENP1008" s="41"/>
      <c r="ENQ1008" s="41"/>
      <c r="ENR1008" s="41"/>
      <c r="ENS1008" s="41"/>
      <c r="ENT1008" s="41"/>
      <c r="ENU1008" s="41"/>
      <c r="ENV1008" s="41"/>
      <c r="ENW1008" s="41"/>
      <c r="ENX1008" s="41"/>
      <c r="ENY1008" s="41"/>
      <c r="ENZ1008" s="41"/>
      <c r="EOA1008" s="41"/>
      <c r="EOB1008" s="41"/>
      <c r="EOC1008" s="41"/>
      <c r="EOD1008" s="41"/>
      <c r="EOE1008" s="41"/>
      <c r="EOF1008" s="41"/>
      <c r="EOG1008" s="41"/>
      <c r="EOH1008" s="41"/>
      <c r="EOI1008" s="41"/>
      <c r="EOJ1008" s="41"/>
      <c r="EOK1008" s="41"/>
      <c r="EOL1008" s="41"/>
      <c r="EOM1008" s="41"/>
      <c r="EON1008" s="41"/>
      <c r="EOO1008" s="41"/>
      <c r="EOP1008" s="41"/>
      <c r="EOQ1008" s="41"/>
      <c r="EOR1008" s="41"/>
      <c r="EOS1008" s="41"/>
      <c r="EOT1008" s="41"/>
      <c r="EOU1008" s="41"/>
      <c r="EOV1008" s="41"/>
      <c r="EOW1008" s="41"/>
      <c r="EOX1008" s="41"/>
      <c r="EOY1008" s="41"/>
      <c r="EOZ1008" s="41"/>
      <c r="EPA1008" s="41"/>
      <c r="EPB1008" s="41"/>
      <c r="EPC1008" s="41"/>
      <c r="EPD1008" s="41"/>
      <c r="EPE1008" s="41"/>
      <c r="EPF1008" s="41"/>
      <c r="EPG1008" s="41"/>
      <c r="EPH1008" s="41"/>
      <c r="EPI1008" s="41"/>
      <c r="EPJ1008" s="41"/>
      <c r="EPK1008" s="41"/>
      <c r="EPL1008" s="41"/>
      <c r="EPM1008" s="41"/>
      <c r="EPN1008" s="41"/>
      <c r="EPO1008" s="41"/>
      <c r="EPP1008" s="41"/>
      <c r="EPQ1008" s="41"/>
      <c r="EPR1008" s="41"/>
      <c r="EPS1008" s="41"/>
      <c r="EPT1008" s="41"/>
      <c r="EPU1008" s="41"/>
      <c r="EPV1008" s="41"/>
      <c r="EPW1008" s="41"/>
      <c r="EPX1008" s="41"/>
      <c r="EPY1008" s="41"/>
      <c r="EPZ1008" s="41"/>
      <c r="EQA1008" s="41"/>
      <c r="EQB1008" s="41"/>
      <c r="EQC1008" s="41"/>
      <c r="EQD1008" s="41"/>
      <c r="EQE1008" s="41"/>
      <c r="EQF1008" s="41"/>
      <c r="EQG1008" s="41"/>
      <c r="EQH1008" s="41"/>
      <c r="EQI1008" s="41"/>
      <c r="EQJ1008" s="41"/>
      <c r="EQK1008" s="41"/>
      <c r="EQL1008" s="41"/>
      <c r="EQM1008" s="41"/>
      <c r="EQN1008" s="41"/>
      <c r="EQO1008" s="41"/>
      <c r="EQP1008" s="41"/>
      <c r="EQQ1008" s="41"/>
      <c r="EQR1008" s="41"/>
      <c r="EQS1008" s="41"/>
      <c r="EQT1008" s="41"/>
      <c r="EQU1008" s="41"/>
      <c r="EQV1008" s="41"/>
      <c r="EQW1008" s="41"/>
      <c r="EQX1008" s="41"/>
      <c r="EQY1008" s="41"/>
      <c r="EQZ1008" s="41"/>
      <c r="ERA1008" s="41"/>
      <c r="ERB1008" s="41"/>
      <c r="ERC1008" s="41"/>
      <c r="ERD1008" s="41"/>
      <c r="ERE1008" s="41"/>
      <c r="ERF1008" s="41"/>
      <c r="ERG1008" s="41"/>
      <c r="ERH1008" s="41"/>
      <c r="ERI1008" s="41"/>
      <c r="ERJ1008" s="41"/>
      <c r="ERK1008" s="41"/>
      <c r="ERL1008" s="41"/>
      <c r="ERM1008" s="41"/>
      <c r="ERN1008" s="41"/>
      <c r="ERO1008" s="41"/>
      <c r="ERP1008" s="41"/>
      <c r="ERQ1008" s="41"/>
      <c r="ERR1008" s="41"/>
      <c r="ERS1008" s="41"/>
      <c r="ERT1008" s="41"/>
      <c r="ERU1008" s="41"/>
      <c r="ERV1008" s="41"/>
      <c r="ERW1008" s="41"/>
      <c r="ERX1008" s="41"/>
      <c r="ERY1008" s="41"/>
      <c r="ERZ1008" s="41"/>
      <c r="ESA1008" s="41"/>
      <c r="ESB1008" s="41"/>
      <c r="ESC1008" s="41"/>
      <c r="ESD1008" s="41"/>
      <c r="ESE1008" s="41"/>
      <c r="ESF1008" s="41"/>
      <c r="ESG1008" s="41"/>
      <c r="ESH1008" s="41"/>
      <c r="ESI1008" s="41"/>
      <c r="ESJ1008" s="41"/>
      <c r="ESK1008" s="41"/>
      <c r="ESL1008" s="41"/>
      <c r="ESM1008" s="41"/>
      <c r="ESN1008" s="41"/>
      <c r="ESO1008" s="41"/>
      <c r="ESP1008" s="41"/>
      <c r="ESQ1008" s="41"/>
      <c r="ESR1008" s="41"/>
      <c r="ESS1008" s="41"/>
      <c r="EST1008" s="41"/>
      <c r="ESU1008" s="41"/>
      <c r="ESV1008" s="41"/>
      <c r="ESW1008" s="41"/>
      <c r="ESX1008" s="41"/>
      <c r="ESY1008" s="41"/>
      <c r="ESZ1008" s="41"/>
      <c r="ETA1008" s="41"/>
      <c r="ETB1008" s="41"/>
      <c r="ETC1008" s="41"/>
      <c r="ETD1008" s="41"/>
      <c r="ETE1008" s="41"/>
      <c r="ETF1008" s="41"/>
      <c r="ETG1008" s="41"/>
      <c r="ETH1008" s="41"/>
      <c r="ETI1008" s="41"/>
      <c r="ETJ1008" s="41"/>
      <c r="ETK1008" s="41"/>
      <c r="ETL1008" s="41"/>
      <c r="ETM1008" s="41"/>
      <c r="ETN1008" s="41"/>
      <c r="ETO1008" s="41"/>
      <c r="ETP1008" s="41"/>
      <c r="ETQ1008" s="41"/>
      <c r="ETR1008" s="41"/>
      <c r="ETS1008" s="41"/>
      <c r="ETT1008" s="41"/>
      <c r="ETU1008" s="41"/>
      <c r="ETV1008" s="41"/>
      <c r="ETW1008" s="41"/>
      <c r="ETX1008" s="41"/>
      <c r="ETY1008" s="41"/>
      <c r="ETZ1008" s="41"/>
      <c r="EUA1008" s="41"/>
      <c r="EUB1008" s="41"/>
      <c r="EUC1008" s="41"/>
      <c r="EUD1008" s="41"/>
      <c r="EUE1008" s="41"/>
      <c r="EUF1008" s="41"/>
      <c r="EUG1008" s="41"/>
      <c r="EUH1008" s="41"/>
      <c r="EUI1008" s="41"/>
      <c r="EUJ1008" s="41"/>
      <c r="EUK1008" s="41"/>
      <c r="EUL1008" s="41"/>
      <c r="EUM1008" s="41"/>
      <c r="EUN1008" s="41"/>
      <c r="EUO1008" s="41"/>
      <c r="EUP1008" s="41"/>
      <c r="EUQ1008" s="41"/>
      <c r="EUR1008" s="41"/>
      <c r="EUS1008" s="41"/>
      <c r="EUT1008" s="41"/>
      <c r="EUU1008" s="41"/>
      <c r="EUV1008" s="41"/>
      <c r="EUW1008" s="41"/>
      <c r="EUX1008" s="41"/>
      <c r="EUY1008" s="41"/>
      <c r="EUZ1008" s="41"/>
      <c r="EVA1008" s="41"/>
      <c r="EVB1008" s="41"/>
      <c r="EVC1008" s="41"/>
      <c r="EVD1008" s="41"/>
      <c r="EVE1008" s="41"/>
      <c r="EVF1008" s="41"/>
      <c r="EVG1008" s="41"/>
      <c r="EVH1008" s="41"/>
      <c r="EVI1008" s="41"/>
      <c r="EVJ1008" s="41"/>
      <c r="EVK1008" s="41"/>
      <c r="EVL1008" s="41"/>
      <c r="EVM1008" s="41"/>
      <c r="EVN1008" s="41"/>
      <c r="EVO1008" s="41"/>
      <c r="EVP1008" s="41"/>
      <c r="EVQ1008" s="41"/>
      <c r="EVR1008" s="41"/>
      <c r="EVS1008" s="41"/>
      <c r="EVT1008" s="41"/>
      <c r="EVU1008" s="41"/>
      <c r="EVV1008" s="41"/>
      <c r="EVW1008" s="41"/>
      <c r="EVX1008" s="41"/>
      <c r="EVY1008" s="41"/>
      <c r="EVZ1008" s="41"/>
      <c r="EWA1008" s="41"/>
      <c r="EWB1008" s="41"/>
      <c r="EWC1008" s="41"/>
      <c r="EWD1008" s="41"/>
      <c r="EWE1008" s="41"/>
      <c r="EWF1008" s="41"/>
      <c r="EWG1008" s="41"/>
      <c r="EWH1008" s="41"/>
      <c r="EWI1008" s="41"/>
      <c r="EWJ1008" s="41"/>
      <c r="EWK1008" s="41"/>
      <c r="EWL1008" s="41"/>
      <c r="EWM1008" s="41"/>
      <c r="EWN1008" s="41"/>
      <c r="EWO1008" s="41"/>
      <c r="EWP1008" s="41"/>
      <c r="EWQ1008" s="41"/>
      <c r="EWR1008" s="41"/>
      <c r="EWS1008" s="41"/>
      <c r="EWT1008" s="41"/>
      <c r="EWU1008" s="41"/>
      <c r="EWV1008" s="41"/>
      <c r="EWW1008" s="41"/>
      <c r="EWX1008" s="41"/>
      <c r="EWY1008" s="41"/>
      <c r="EWZ1008" s="41"/>
      <c r="EXA1008" s="41"/>
      <c r="EXB1008" s="41"/>
      <c r="EXC1008" s="41"/>
      <c r="EXD1008" s="41"/>
      <c r="EXE1008" s="41"/>
      <c r="EXF1008" s="41"/>
      <c r="EXG1008" s="41"/>
      <c r="EXH1008" s="41"/>
      <c r="EXI1008" s="41"/>
      <c r="EXJ1008" s="41"/>
      <c r="EXK1008" s="41"/>
      <c r="EXL1008" s="41"/>
      <c r="EXM1008" s="41"/>
      <c r="EXN1008" s="41"/>
      <c r="EXO1008" s="41"/>
      <c r="EXP1008" s="41"/>
      <c r="EXQ1008" s="41"/>
      <c r="EXR1008" s="41"/>
      <c r="EXS1008" s="41"/>
      <c r="EXT1008" s="41"/>
      <c r="EXU1008" s="41"/>
      <c r="EXV1008" s="41"/>
      <c r="EXW1008" s="41"/>
      <c r="EXX1008" s="41"/>
      <c r="EXY1008" s="41"/>
      <c r="EXZ1008" s="41"/>
      <c r="EYA1008" s="41"/>
      <c r="EYB1008" s="41"/>
      <c r="EYC1008" s="41"/>
      <c r="EYD1008" s="41"/>
      <c r="EYE1008" s="41"/>
      <c r="EYF1008" s="41"/>
      <c r="EYG1008" s="41"/>
      <c r="EYH1008" s="41"/>
      <c r="EYI1008" s="41"/>
      <c r="EYJ1008" s="41"/>
      <c r="EYK1008" s="41"/>
      <c r="EYL1008" s="41"/>
      <c r="EYM1008" s="41"/>
      <c r="EYN1008" s="41"/>
      <c r="EYO1008" s="41"/>
      <c r="EYP1008" s="41"/>
      <c r="EYQ1008" s="41"/>
      <c r="EYR1008" s="41"/>
      <c r="EYS1008" s="41"/>
      <c r="EYT1008" s="41"/>
      <c r="EYU1008" s="41"/>
      <c r="EYV1008" s="41"/>
      <c r="EYW1008" s="41"/>
      <c r="EYX1008" s="41"/>
      <c r="EYY1008" s="41"/>
      <c r="EYZ1008" s="41"/>
      <c r="EZA1008" s="41"/>
      <c r="EZB1008" s="41"/>
      <c r="EZC1008" s="41"/>
      <c r="EZD1008" s="41"/>
      <c r="EZE1008" s="41"/>
      <c r="EZF1008" s="41"/>
      <c r="EZG1008" s="41"/>
      <c r="EZH1008" s="41"/>
      <c r="EZI1008" s="41"/>
      <c r="EZJ1008" s="41"/>
      <c r="EZK1008" s="41"/>
      <c r="EZL1008" s="41"/>
      <c r="EZM1008" s="41"/>
      <c r="EZN1008" s="41"/>
      <c r="EZO1008" s="41"/>
      <c r="EZP1008" s="41"/>
      <c r="EZQ1008" s="41"/>
      <c r="EZR1008" s="41"/>
      <c r="EZS1008" s="41"/>
      <c r="EZT1008" s="41"/>
      <c r="EZU1008" s="41"/>
      <c r="EZV1008" s="41"/>
      <c r="EZW1008" s="41"/>
      <c r="EZX1008" s="41"/>
      <c r="EZY1008" s="41"/>
      <c r="EZZ1008" s="41"/>
      <c r="FAA1008" s="41"/>
      <c r="FAB1008" s="41"/>
      <c r="FAC1008" s="41"/>
      <c r="FAD1008" s="41"/>
      <c r="FAE1008" s="41"/>
      <c r="FAF1008" s="41"/>
      <c r="FAG1008" s="41"/>
      <c r="FAH1008" s="41"/>
      <c r="FAI1008" s="41"/>
      <c r="FAJ1008" s="41"/>
      <c r="FAK1008" s="41"/>
      <c r="FAL1008" s="41"/>
      <c r="FAM1008" s="41"/>
      <c r="FAN1008" s="41"/>
      <c r="FAO1008" s="41"/>
      <c r="FAP1008" s="41"/>
      <c r="FAQ1008" s="41"/>
      <c r="FAR1008" s="41"/>
      <c r="FAS1008" s="41"/>
      <c r="FAT1008" s="41"/>
      <c r="FAU1008" s="41"/>
      <c r="FAV1008" s="41"/>
      <c r="FAW1008" s="41"/>
      <c r="FAX1008" s="41"/>
      <c r="FAY1008" s="41"/>
      <c r="FAZ1008" s="41"/>
      <c r="FBA1008" s="41"/>
      <c r="FBB1008" s="41"/>
      <c r="FBC1008" s="41"/>
      <c r="FBD1008" s="41"/>
      <c r="FBE1008" s="41"/>
      <c r="FBF1008" s="41"/>
      <c r="FBG1008" s="41"/>
      <c r="FBH1008" s="41"/>
      <c r="FBI1008" s="41"/>
      <c r="FBJ1008" s="41"/>
      <c r="FBK1008" s="41"/>
      <c r="FBL1008" s="41"/>
      <c r="FBM1008" s="41"/>
      <c r="FBN1008" s="41"/>
      <c r="FBO1008" s="41"/>
      <c r="FBP1008" s="41"/>
      <c r="FBQ1008" s="41"/>
      <c r="FBR1008" s="41"/>
      <c r="FBS1008" s="41"/>
      <c r="FBT1008" s="41"/>
      <c r="FBU1008" s="41"/>
      <c r="FBV1008" s="41"/>
      <c r="FBW1008" s="41"/>
      <c r="FBX1008" s="41"/>
      <c r="FBY1008" s="41"/>
      <c r="FBZ1008" s="41"/>
      <c r="FCA1008" s="41"/>
      <c r="FCB1008" s="41"/>
      <c r="FCC1008" s="41"/>
      <c r="FCD1008" s="41"/>
      <c r="FCE1008" s="41"/>
      <c r="FCF1008" s="41"/>
      <c r="FCG1008" s="41"/>
      <c r="FCH1008" s="41"/>
      <c r="FCI1008" s="41"/>
      <c r="FCJ1008" s="41"/>
      <c r="FCK1008" s="41"/>
      <c r="FCL1008" s="41"/>
      <c r="FCM1008" s="41"/>
      <c r="FCN1008" s="41"/>
      <c r="FCO1008" s="41"/>
      <c r="FCP1008" s="41"/>
      <c r="FCQ1008" s="41"/>
      <c r="FCR1008" s="41"/>
      <c r="FCS1008" s="41"/>
      <c r="FCT1008" s="41"/>
      <c r="FCU1008" s="41"/>
      <c r="FCV1008" s="41"/>
      <c r="FCW1008" s="41"/>
      <c r="FCX1008" s="41"/>
      <c r="FCY1008" s="41"/>
      <c r="FCZ1008" s="41"/>
      <c r="FDA1008" s="41"/>
      <c r="FDB1008" s="41"/>
      <c r="FDC1008" s="41"/>
      <c r="FDD1008" s="41"/>
      <c r="FDE1008" s="41"/>
      <c r="FDF1008" s="41"/>
      <c r="FDG1008" s="41"/>
      <c r="FDH1008" s="41"/>
      <c r="FDI1008" s="41"/>
      <c r="FDJ1008" s="41"/>
      <c r="FDK1008" s="41"/>
      <c r="FDL1008" s="41"/>
      <c r="FDM1008" s="41"/>
      <c r="FDN1008" s="41"/>
      <c r="FDO1008" s="41"/>
      <c r="FDP1008" s="41"/>
      <c r="FDQ1008" s="41"/>
      <c r="FDR1008" s="41"/>
      <c r="FDS1008" s="41"/>
      <c r="FDT1008" s="41"/>
      <c r="FDU1008" s="41"/>
      <c r="FDV1008" s="41"/>
      <c r="FDW1008" s="41"/>
      <c r="FDX1008" s="41"/>
      <c r="FDY1008" s="41"/>
      <c r="FDZ1008" s="41"/>
      <c r="FEA1008" s="41"/>
      <c r="FEB1008" s="41"/>
      <c r="FEC1008" s="41"/>
      <c r="FED1008" s="41"/>
      <c r="FEE1008" s="41"/>
      <c r="FEF1008" s="41"/>
      <c r="FEG1008" s="41"/>
      <c r="FEH1008" s="41"/>
      <c r="FEI1008" s="41"/>
      <c r="FEJ1008" s="41"/>
      <c r="FEK1008" s="41"/>
      <c r="FEL1008" s="41"/>
      <c r="FEM1008" s="41"/>
      <c r="FEN1008" s="41"/>
      <c r="FEO1008" s="41"/>
      <c r="FEP1008" s="41"/>
      <c r="FEQ1008" s="41"/>
      <c r="FER1008" s="41"/>
      <c r="FES1008" s="41"/>
      <c r="FET1008" s="41"/>
      <c r="FEU1008" s="41"/>
      <c r="FEV1008" s="41"/>
      <c r="FEW1008" s="41"/>
      <c r="FEX1008" s="41"/>
      <c r="FEY1008" s="41"/>
      <c r="FEZ1008" s="41"/>
      <c r="FFA1008" s="41"/>
      <c r="FFB1008" s="41"/>
      <c r="FFC1008" s="41"/>
      <c r="FFD1008" s="41"/>
      <c r="FFE1008" s="41"/>
      <c r="FFF1008" s="41"/>
      <c r="FFG1008" s="41"/>
      <c r="FFH1008" s="41"/>
      <c r="FFI1008" s="41"/>
      <c r="FFJ1008" s="41"/>
      <c r="FFK1008" s="41"/>
      <c r="FFL1008" s="41"/>
      <c r="FFM1008" s="41"/>
      <c r="FFN1008" s="41"/>
      <c r="FFO1008" s="41"/>
      <c r="FFP1008" s="41"/>
      <c r="FFQ1008" s="41"/>
      <c r="FFR1008" s="41"/>
      <c r="FFS1008" s="41"/>
      <c r="FFT1008" s="41"/>
      <c r="FFU1008" s="41"/>
      <c r="FFV1008" s="41"/>
      <c r="FFW1008" s="41"/>
      <c r="FFX1008" s="41"/>
      <c r="FFY1008" s="41"/>
      <c r="FFZ1008" s="41"/>
      <c r="FGA1008" s="41"/>
      <c r="FGB1008" s="41"/>
      <c r="FGC1008" s="41"/>
      <c r="FGD1008" s="41"/>
      <c r="FGE1008" s="41"/>
      <c r="FGF1008" s="41"/>
      <c r="FGG1008" s="41"/>
      <c r="FGH1008" s="41"/>
      <c r="FGI1008" s="41"/>
      <c r="FGJ1008" s="41"/>
      <c r="FGK1008" s="41"/>
      <c r="FGL1008" s="41"/>
      <c r="FGM1008" s="41"/>
      <c r="FGN1008" s="41"/>
      <c r="FGO1008" s="41"/>
      <c r="FGP1008" s="41"/>
      <c r="FGQ1008" s="41"/>
      <c r="FGR1008" s="41"/>
      <c r="FGS1008" s="41"/>
      <c r="FGT1008" s="41"/>
      <c r="FGU1008" s="41"/>
      <c r="FGV1008" s="41"/>
      <c r="FGW1008" s="41"/>
      <c r="FGX1008" s="41"/>
      <c r="FGY1008" s="41"/>
      <c r="FGZ1008" s="41"/>
      <c r="FHA1008" s="41"/>
      <c r="FHB1008" s="41"/>
      <c r="FHC1008" s="41"/>
      <c r="FHD1008" s="41"/>
      <c r="FHE1008" s="41"/>
      <c r="FHF1008" s="41"/>
      <c r="FHG1008" s="41"/>
      <c r="FHH1008" s="41"/>
      <c r="FHI1008" s="41"/>
      <c r="FHJ1008" s="41"/>
      <c r="FHK1008" s="41"/>
      <c r="FHL1008" s="41"/>
      <c r="FHM1008" s="41"/>
      <c r="FHN1008" s="41"/>
      <c r="FHO1008" s="41"/>
      <c r="FHP1008" s="41"/>
      <c r="FHQ1008" s="41"/>
      <c r="FHR1008" s="41"/>
      <c r="FHS1008" s="41"/>
      <c r="FHT1008" s="41"/>
      <c r="FHU1008" s="41"/>
      <c r="FHV1008" s="41"/>
      <c r="FHW1008" s="41"/>
      <c r="FHX1008" s="41"/>
      <c r="FHY1008" s="41"/>
      <c r="FHZ1008" s="41"/>
      <c r="FIA1008" s="41"/>
      <c r="FIB1008" s="41"/>
      <c r="FIC1008" s="41"/>
      <c r="FID1008" s="41"/>
      <c r="FIE1008" s="41"/>
      <c r="FIF1008" s="41"/>
      <c r="FIG1008" s="41"/>
      <c r="FIH1008" s="41"/>
      <c r="FII1008" s="41"/>
      <c r="FIJ1008" s="41"/>
      <c r="FIK1008" s="41"/>
      <c r="FIL1008" s="41"/>
      <c r="FIM1008" s="41"/>
      <c r="FIN1008" s="41"/>
      <c r="FIO1008" s="41"/>
      <c r="FIP1008" s="41"/>
      <c r="FIQ1008" s="41"/>
      <c r="FIR1008" s="41"/>
      <c r="FIS1008" s="41"/>
      <c r="FIT1008" s="41"/>
      <c r="FIU1008" s="41"/>
      <c r="FIV1008" s="41"/>
      <c r="FIW1008" s="41"/>
      <c r="FIX1008" s="41"/>
      <c r="FIY1008" s="41"/>
      <c r="FIZ1008" s="41"/>
      <c r="FJA1008" s="41"/>
      <c r="FJB1008" s="41"/>
      <c r="FJC1008" s="41"/>
      <c r="FJD1008" s="41"/>
      <c r="FJE1008" s="41"/>
      <c r="FJF1008" s="41"/>
      <c r="FJG1008" s="41"/>
      <c r="FJH1008" s="41"/>
      <c r="FJI1008" s="41"/>
      <c r="FJJ1008" s="41"/>
      <c r="FJK1008" s="41"/>
      <c r="FJL1008" s="41"/>
      <c r="FJM1008" s="41"/>
      <c r="FJN1008" s="41"/>
      <c r="FJO1008" s="41"/>
      <c r="FJP1008" s="41"/>
      <c r="FJQ1008" s="41"/>
      <c r="FJR1008" s="41"/>
      <c r="FJS1008" s="41"/>
      <c r="FJT1008" s="41"/>
      <c r="FJU1008" s="41"/>
      <c r="FJV1008" s="41"/>
      <c r="FJW1008" s="41"/>
      <c r="FJX1008" s="41"/>
      <c r="FJY1008" s="41"/>
      <c r="FJZ1008" s="41"/>
      <c r="FKA1008" s="41"/>
      <c r="FKB1008" s="41"/>
      <c r="FKC1008" s="41"/>
      <c r="FKD1008" s="41"/>
      <c r="FKE1008" s="41"/>
      <c r="FKF1008" s="41"/>
      <c r="FKG1008" s="41"/>
      <c r="FKH1008" s="41"/>
      <c r="FKI1008" s="41"/>
      <c r="FKJ1008" s="41"/>
      <c r="FKK1008" s="41"/>
      <c r="FKL1008" s="41"/>
      <c r="FKM1008" s="41"/>
      <c r="FKN1008" s="41"/>
      <c r="FKO1008" s="41"/>
      <c r="FKP1008" s="41"/>
      <c r="FKQ1008" s="41"/>
      <c r="FKR1008" s="41"/>
      <c r="FKS1008" s="41"/>
      <c r="FKT1008" s="41"/>
      <c r="FKU1008" s="41"/>
      <c r="FKV1008" s="41"/>
      <c r="FKW1008" s="41"/>
      <c r="FKX1008" s="41"/>
      <c r="FKY1008" s="41"/>
      <c r="FKZ1008" s="41"/>
      <c r="FLA1008" s="41"/>
      <c r="FLB1008" s="41"/>
      <c r="FLC1008" s="41"/>
      <c r="FLD1008" s="41"/>
      <c r="FLE1008" s="41"/>
      <c r="FLF1008" s="41"/>
      <c r="FLG1008" s="41"/>
      <c r="FLH1008" s="41"/>
      <c r="FLI1008" s="41"/>
      <c r="FLJ1008" s="41"/>
      <c r="FLK1008" s="41"/>
      <c r="FLL1008" s="41"/>
      <c r="FLM1008" s="41"/>
      <c r="FLN1008" s="41"/>
      <c r="FLO1008" s="41"/>
      <c r="FLP1008" s="41"/>
      <c r="FLQ1008" s="41"/>
      <c r="FLR1008" s="41"/>
      <c r="FLS1008" s="41"/>
      <c r="FLT1008" s="41"/>
      <c r="FLU1008" s="41"/>
      <c r="FLV1008" s="41"/>
      <c r="FLW1008" s="41"/>
      <c r="FLX1008" s="41"/>
      <c r="FLY1008" s="41"/>
      <c r="FLZ1008" s="41"/>
      <c r="FMA1008" s="41"/>
      <c r="FMB1008" s="41"/>
      <c r="FMC1008" s="41"/>
      <c r="FMD1008" s="41"/>
      <c r="FME1008" s="41"/>
      <c r="FMF1008" s="41"/>
      <c r="FMG1008" s="41"/>
      <c r="FMH1008" s="41"/>
      <c r="FMI1008" s="41"/>
      <c r="FMJ1008" s="41"/>
      <c r="FMK1008" s="41"/>
      <c r="FML1008" s="41"/>
      <c r="FMM1008" s="41"/>
      <c r="FMN1008" s="41"/>
      <c r="FMO1008" s="41"/>
      <c r="FMP1008" s="41"/>
      <c r="FMQ1008" s="41"/>
      <c r="FMR1008" s="41"/>
      <c r="FMS1008" s="41"/>
      <c r="FMT1008" s="41"/>
      <c r="FMU1008" s="41"/>
      <c r="FMV1008" s="41"/>
      <c r="FMW1008" s="41"/>
      <c r="FMX1008" s="41"/>
      <c r="FMY1008" s="41"/>
      <c r="FMZ1008" s="41"/>
      <c r="FNA1008" s="41"/>
      <c r="FNB1008" s="41"/>
      <c r="FNC1008" s="41"/>
      <c r="FND1008" s="41"/>
      <c r="FNE1008" s="41"/>
      <c r="FNF1008" s="41"/>
      <c r="FNG1008" s="41"/>
      <c r="FNH1008" s="41"/>
      <c r="FNI1008" s="41"/>
      <c r="FNJ1008" s="41"/>
      <c r="FNK1008" s="41"/>
      <c r="FNL1008" s="41"/>
      <c r="FNM1008" s="41"/>
      <c r="FNN1008" s="41"/>
      <c r="FNO1008" s="41"/>
      <c r="FNP1008" s="41"/>
      <c r="FNQ1008" s="41"/>
      <c r="FNR1008" s="41"/>
      <c r="FNS1008" s="41"/>
      <c r="FNT1008" s="41"/>
      <c r="FNU1008" s="41"/>
      <c r="FNV1008" s="41"/>
      <c r="FNW1008" s="41"/>
      <c r="FNX1008" s="41"/>
      <c r="FNY1008" s="41"/>
      <c r="FNZ1008" s="41"/>
      <c r="FOA1008" s="41"/>
      <c r="FOB1008" s="41"/>
      <c r="FOC1008" s="41"/>
      <c r="FOD1008" s="41"/>
      <c r="FOE1008" s="41"/>
      <c r="FOF1008" s="41"/>
      <c r="FOG1008" s="41"/>
      <c r="FOH1008" s="41"/>
      <c r="FOI1008" s="41"/>
      <c r="FOJ1008" s="41"/>
      <c r="FOK1008" s="41"/>
      <c r="FOL1008" s="41"/>
      <c r="FOM1008" s="41"/>
      <c r="FON1008" s="41"/>
      <c r="FOO1008" s="41"/>
      <c r="FOP1008" s="41"/>
      <c r="FOQ1008" s="41"/>
      <c r="FOR1008" s="41"/>
      <c r="FOS1008" s="41"/>
      <c r="FOT1008" s="41"/>
      <c r="FOU1008" s="41"/>
      <c r="FOV1008" s="41"/>
      <c r="FOW1008" s="41"/>
      <c r="FOX1008" s="41"/>
      <c r="FOY1008" s="41"/>
      <c r="FOZ1008" s="41"/>
      <c r="FPA1008" s="41"/>
      <c r="FPB1008" s="41"/>
      <c r="FPC1008" s="41"/>
      <c r="FPD1008" s="41"/>
      <c r="FPE1008" s="41"/>
      <c r="FPF1008" s="41"/>
      <c r="FPG1008" s="41"/>
      <c r="FPH1008" s="41"/>
      <c r="FPI1008" s="41"/>
      <c r="FPJ1008" s="41"/>
      <c r="FPK1008" s="41"/>
      <c r="FPL1008" s="41"/>
      <c r="FPM1008" s="41"/>
      <c r="FPN1008" s="41"/>
      <c r="FPO1008" s="41"/>
      <c r="FPP1008" s="41"/>
      <c r="FPQ1008" s="41"/>
      <c r="FPR1008" s="41"/>
      <c r="FPS1008" s="41"/>
      <c r="FPT1008" s="41"/>
      <c r="FPU1008" s="41"/>
      <c r="FPV1008" s="41"/>
      <c r="FPW1008" s="41"/>
      <c r="FPX1008" s="41"/>
      <c r="FPY1008" s="41"/>
      <c r="FPZ1008" s="41"/>
      <c r="FQA1008" s="41"/>
      <c r="FQB1008" s="41"/>
      <c r="FQC1008" s="41"/>
      <c r="FQD1008" s="41"/>
      <c r="FQE1008" s="41"/>
      <c r="FQF1008" s="41"/>
      <c r="FQG1008" s="41"/>
      <c r="FQH1008" s="41"/>
      <c r="FQI1008" s="41"/>
      <c r="FQJ1008" s="41"/>
      <c r="FQK1008" s="41"/>
      <c r="FQL1008" s="41"/>
      <c r="FQM1008" s="41"/>
      <c r="FQN1008" s="41"/>
      <c r="FQO1008" s="41"/>
      <c r="FQP1008" s="41"/>
      <c r="FQQ1008" s="41"/>
      <c r="FQR1008" s="41"/>
      <c r="FQS1008" s="41"/>
      <c r="FQT1008" s="41"/>
      <c r="FQU1008" s="41"/>
      <c r="FQV1008" s="41"/>
      <c r="FQW1008" s="41"/>
      <c r="FQX1008" s="41"/>
      <c r="FQY1008" s="41"/>
      <c r="FQZ1008" s="41"/>
      <c r="FRA1008" s="41"/>
      <c r="FRB1008" s="41"/>
      <c r="FRC1008" s="41"/>
      <c r="FRD1008" s="41"/>
      <c r="FRE1008" s="41"/>
      <c r="FRF1008" s="41"/>
      <c r="FRG1008" s="41"/>
      <c r="FRH1008" s="41"/>
      <c r="FRI1008" s="41"/>
      <c r="FRJ1008" s="41"/>
      <c r="FRK1008" s="41"/>
      <c r="FRL1008" s="41"/>
      <c r="FRM1008" s="41"/>
      <c r="FRN1008" s="41"/>
      <c r="FRO1008" s="41"/>
      <c r="FRP1008" s="41"/>
      <c r="FRQ1008" s="41"/>
      <c r="FRR1008" s="41"/>
      <c r="FRS1008" s="41"/>
      <c r="FRT1008" s="41"/>
      <c r="FRU1008" s="41"/>
      <c r="FRV1008" s="41"/>
      <c r="FRW1008" s="41"/>
      <c r="FRX1008" s="41"/>
      <c r="FRY1008" s="41"/>
      <c r="FRZ1008" s="41"/>
      <c r="FSA1008" s="41"/>
      <c r="FSB1008" s="41"/>
      <c r="FSC1008" s="41"/>
      <c r="FSD1008" s="41"/>
      <c r="FSE1008" s="41"/>
      <c r="FSF1008" s="41"/>
      <c r="FSG1008" s="41"/>
      <c r="FSH1008" s="41"/>
      <c r="FSI1008" s="41"/>
      <c r="FSJ1008" s="41"/>
      <c r="FSK1008" s="41"/>
      <c r="FSL1008" s="41"/>
      <c r="FSM1008" s="41"/>
      <c r="FSN1008" s="41"/>
      <c r="FSO1008" s="41"/>
      <c r="FSP1008" s="41"/>
      <c r="FSQ1008" s="41"/>
      <c r="FSR1008" s="41"/>
      <c r="FSS1008" s="41"/>
      <c r="FST1008" s="41"/>
      <c r="FSU1008" s="41"/>
      <c r="FSV1008" s="41"/>
      <c r="FSW1008" s="41"/>
      <c r="FSX1008" s="41"/>
      <c r="FSY1008" s="41"/>
      <c r="FSZ1008" s="41"/>
      <c r="FTA1008" s="41"/>
      <c r="FTB1008" s="41"/>
      <c r="FTC1008" s="41"/>
      <c r="FTD1008" s="41"/>
      <c r="FTE1008" s="41"/>
      <c r="FTF1008" s="41"/>
      <c r="FTG1008" s="41"/>
      <c r="FTH1008" s="41"/>
      <c r="FTI1008" s="41"/>
      <c r="FTJ1008" s="41"/>
      <c r="FTK1008" s="41"/>
      <c r="FTL1008" s="41"/>
      <c r="FTM1008" s="41"/>
      <c r="FTN1008" s="41"/>
      <c r="FTO1008" s="41"/>
      <c r="FTP1008" s="41"/>
      <c r="FTQ1008" s="41"/>
      <c r="FTR1008" s="41"/>
      <c r="FTS1008" s="41"/>
      <c r="FTT1008" s="41"/>
      <c r="FTU1008" s="41"/>
      <c r="FTV1008" s="41"/>
      <c r="FTW1008" s="41"/>
      <c r="FTX1008" s="41"/>
      <c r="FTY1008" s="41"/>
      <c r="FTZ1008" s="41"/>
      <c r="FUA1008" s="41"/>
      <c r="FUB1008" s="41"/>
      <c r="FUC1008" s="41"/>
      <c r="FUD1008" s="41"/>
      <c r="FUE1008" s="41"/>
      <c r="FUF1008" s="41"/>
      <c r="FUG1008" s="41"/>
      <c r="FUH1008" s="41"/>
      <c r="FUI1008" s="41"/>
      <c r="FUJ1008" s="41"/>
      <c r="FUK1008" s="41"/>
      <c r="FUL1008" s="41"/>
      <c r="FUM1008" s="41"/>
      <c r="FUN1008" s="41"/>
      <c r="FUO1008" s="41"/>
      <c r="FUP1008" s="41"/>
      <c r="FUQ1008" s="41"/>
      <c r="FUR1008" s="41"/>
      <c r="FUS1008" s="41"/>
      <c r="FUT1008" s="41"/>
      <c r="FUU1008" s="41"/>
      <c r="FUV1008" s="41"/>
      <c r="FUW1008" s="41"/>
      <c r="FUX1008" s="41"/>
      <c r="FUY1008" s="41"/>
      <c r="FUZ1008" s="41"/>
      <c r="FVA1008" s="41"/>
      <c r="FVB1008" s="41"/>
      <c r="FVC1008" s="41"/>
      <c r="FVD1008" s="41"/>
      <c r="FVE1008" s="41"/>
      <c r="FVF1008" s="41"/>
      <c r="FVG1008" s="41"/>
      <c r="FVH1008" s="41"/>
      <c r="FVI1008" s="41"/>
      <c r="FVJ1008" s="41"/>
      <c r="FVK1008" s="41"/>
      <c r="FVL1008" s="41"/>
      <c r="FVM1008" s="41"/>
      <c r="FVN1008" s="41"/>
      <c r="FVO1008" s="41"/>
      <c r="FVP1008" s="41"/>
      <c r="FVQ1008" s="41"/>
      <c r="FVR1008" s="41"/>
      <c r="FVS1008" s="41"/>
      <c r="FVT1008" s="41"/>
      <c r="FVU1008" s="41"/>
      <c r="FVV1008" s="41"/>
      <c r="FVW1008" s="41"/>
      <c r="FVX1008" s="41"/>
      <c r="FVY1008" s="41"/>
      <c r="FVZ1008" s="41"/>
      <c r="FWA1008" s="41"/>
      <c r="FWB1008" s="41"/>
      <c r="FWC1008" s="41"/>
      <c r="FWD1008" s="41"/>
      <c r="FWE1008" s="41"/>
      <c r="FWF1008" s="41"/>
      <c r="FWG1008" s="41"/>
      <c r="FWH1008" s="41"/>
      <c r="FWI1008" s="41"/>
      <c r="FWJ1008" s="41"/>
      <c r="FWK1008" s="41"/>
      <c r="FWL1008" s="41"/>
      <c r="FWM1008" s="41"/>
      <c r="FWN1008" s="41"/>
      <c r="FWO1008" s="41"/>
      <c r="FWP1008" s="41"/>
      <c r="FWQ1008" s="41"/>
      <c r="FWR1008" s="41"/>
      <c r="FWS1008" s="41"/>
      <c r="FWT1008" s="41"/>
      <c r="FWU1008" s="41"/>
      <c r="FWV1008" s="41"/>
      <c r="FWW1008" s="41"/>
      <c r="FWX1008" s="41"/>
      <c r="FWY1008" s="41"/>
      <c r="FWZ1008" s="41"/>
      <c r="FXA1008" s="41"/>
      <c r="FXB1008" s="41"/>
      <c r="FXC1008" s="41"/>
      <c r="FXD1008" s="41"/>
      <c r="FXE1008" s="41"/>
      <c r="FXF1008" s="41"/>
      <c r="FXG1008" s="41"/>
      <c r="FXH1008" s="41"/>
      <c r="FXI1008" s="41"/>
      <c r="FXJ1008" s="41"/>
      <c r="FXK1008" s="41"/>
      <c r="FXL1008" s="41"/>
      <c r="FXM1008" s="41"/>
      <c r="FXN1008" s="41"/>
      <c r="FXO1008" s="41"/>
      <c r="FXP1008" s="41"/>
      <c r="FXQ1008" s="41"/>
      <c r="FXR1008" s="41"/>
      <c r="FXS1008" s="41"/>
      <c r="FXT1008" s="41"/>
      <c r="FXU1008" s="41"/>
      <c r="FXV1008" s="41"/>
      <c r="FXW1008" s="41"/>
      <c r="FXX1008" s="41"/>
      <c r="FXY1008" s="41"/>
      <c r="FXZ1008" s="41"/>
      <c r="FYA1008" s="41"/>
      <c r="FYB1008" s="41"/>
      <c r="FYC1008" s="41"/>
      <c r="FYD1008" s="41"/>
      <c r="FYE1008" s="41"/>
      <c r="FYF1008" s="41"/>
      <c r="FYG1008" s="41"/>
      <c r="FYH1008" s="41"/>
      <c r="FYI1008" s="41"/>
      <c r="FYJ1008" s="41"/>
      <c r="FYK1008" s="41"/>
      <c r="FYL1008" s="41"/>
      <c r="FYM1008" s="41"/>
      <c r="FYN1008" s="41"/>
      <c r="FYO1008" s="41"/>
      <c r="FYP1008" s="41"/>
      <c r="FYQ1008" s="41"/>
      <c r="FYR1008" s="41"/>
      <c r="FYS1008" s="41"/>
      <c r="FYT1008" s="41"/>
      <c r="FYU1008" s="41"/>
      <c r="FYV1008" s="41"/>
      <c r="FYW1008" s="41"/>
      <c r="FYX1008" s="41"/>
      <c r="FYY1008" s="41"/>
      <c r="FYZ1008" s="41"/>
      <c r="FZA1008" s="41"/>
      <c r="FZB1008" s="41"/>
      <c r="FZC1008" s="41"/>
      <c r="FZD1008" s="41"/>
      <c r="FZE1008" s="41"/>
      <c r="FZF1008" s="41"/>
      <c r="FZG1008" s="41"/>
      <c r="FZH1008" s="41"/>
      <c r="FZI1008" s="41"/>
      <c r="FZJ1008" s="41"/>
      <c r="FZK1008" s="41"/>
      <c r="FZL1008" s="41"/>
      <c r="FZM1008" s="41"/>
      <c r="FZN1008" s="41"/>
      <c r="FZO1008" s="41"/>
      <c r="FZP1008" s="41"/>
      <c r="FZQ1008" s="41"/>
      <c r="FZR1008" s="41"/>
      <c r="FZS1008" s="41"/>
      <c r="FZT1008" s="41"/>
      <c r="FZU1008" s="41"/>
      <c r="FZV1008" s="41"/>
      <c r="FZW1008" s="41"/>
      <c r="FZX1008" s="41"/>
      <c r="FZY1008" s="41"/>
      <c r="FZZ1008" s="41"/>
      <c r="GAA1008" s="41"/>
      <c r="GAB1008" s="41"/>
      <c r="GAC1008" s="41"/>
      <c r="GAD1008" s="41"/>
      <c r="GAE1008" s="41"/>
      <c r="GAF1008" s="41"/>
      <c r="GAG1008" s="41"/>
      <c r="GAH1008" s="41"/>
      <c r="GAI1008" s="41"/>
      <c r="GAJ1008" s="41"/>
      <c r="GAK1008" s="41"/>
      <c r="GAL1008" s="41"/>
      <c r="GAM1008" s="41"/>
      <c r="GAN1008" s="41"/>
      <c r="GAO1008" s="41"/>
      <c r="GAP1008" s="41"/>
      <c r="GAQ1008" s="41"/>
      <c r="GAR1008" s="41"/>
      <c r="GAS1008" s="41"/>
      <c r="GAT1008" s="41"/>
      <c r="GAU1008" s="41"/>
      <c r="GAV1008" s="41"/>
      <c r="GAW1008" s="41"/>
      <c r="GAX1008" s="41"/>
      <c r="GAY1008" s="41"/>
      <c r="GAZ1008" s="41"/>
      <c r="GBA1008" s="41"/>
      <c r="GBB1008" s="41"/>
      <c r="GBC1008" s="41"/>
      <c r="GBD1008" s="41"/>
      <c r="GBE1008" s="41"/>
      <c r="GBF1008" s="41"/>
      <c r="GBG1008" s="41"/>
      <c r="GBH1008" s="41"/>
      <c r="GBI1008" s="41"/>
      <c r="GBJ1008" s="41"/>
      <c r="GBK1008" s="41"/>
      <c r="GBL1008" s="41"/>
      <c r="GBM1008" s="41"/>
      <c r="GBN1008" s="41"/>
      <c r="GBO1008" s="41"/>
      <c r="GBP1008" s="41"/>
      <c r="GBQ1008" s="41"/>
      <c r="GBR1008" s="41"/>
      <c r="GBS1008" s="41"/>
      <c r="GBT1008" s="41"/>
      <c r="GBU1008" s="41"/>
      <c r="GBV1008" s="41"/>
      <c r="GBW1008" s="41"/>
      <c r="GBX1008" s="41"/>
      <c r="GBY1008" s="41"/>
      <c r="GBZ1008" s="41"/>
      <c r="GCA1008" s="41"/>
      <c r="GCB1008" s="41"/>
      <c r="GCC1008" s="41"/>
      <c r="GCD1008" s="41"/>
      <c r="GCE1008" s="41"/>
      <c r="GCF1008" s="41"/>
      <c r="GCG1008" s="41"/>
      <c r="GCH1008" s="41"/>
      <c r="GCI1008" s="41"/>
      <c r="GCJ1008" s="41"/>
      <c r="GCK1008" s="41"/>
      <c r="GCL1008" s="41"/>
      <c r="GCM1008" s="41"/>
      <c r="GCN1008" s="41"/>
      <c r="GCO1008" s="41"/>
      <c r="GCP1008" s="41"/>
      <c r="GCQ1008" s="41"/>
      <c r="GCR1008" s="41"/>
      <c r="GCS1008" s="41"/>
      <c r="GCT1008" s="41"/>
      <c r="GCU1008" s="41"/>
      <c r="GCV1008" s="41"/>
      <c r="GCW1008" s="41"/>
      <c r="GCX1008" s="41"/>
      <c r="GCY1008" s="41"/>
      <c r="GCZ1008" s="41"/>
      <c r="GDA1008" s="41"/>
      <c r="GDB1008" s="41"/>
      <c r="GDC1008" s="41"/>
      <c r="GDD1008" s="41"/>
      <c r="GDE1008" s="41"/>
      <c r="GDF1008" s="41"/>
      <c r="GDG1008" s="41"/>
      <c r="GDH1008" s="41"/>
      <c r="GDI1008" s="41"/>
      <c r="GDJ1008" s="41"/>
      <c r="GDK1008" s="41"/>
      <c r="GDL1008" s="41"/>
      <c r="GDM1008" s="41"/>
      <c r="GDN1008" s="41"/>
      <c r="GDO1008" s="41"/>
      <c r="GDP1008" s="41"/>
      <c r="GDQ1008" s="41"/>
      <c r="GDR1008" s="41"/>
      <c r="GDS1008" s="41"/>
      <c r="GDT1008" s="41"/>
      <c r="GDU1008" s="41"/>
      <c r="GDV1008" s="41"/>
      <c r="GDW1008" s="41"/>
      <c r="GDX1008" s="41"/>
      <c r="GDY1008" s="41"/>
      <c r="GDZ1008" s="41"/>
      <c r="GEA1008" s="41"/>
      <c r="GEB1008" s="41"/>
      <c r="GEC1008" s="41"/>
      <c r="GED1008" s="41"/>
      <c r="GEE1008" s="41"/>
      <c r="GEF1008" s="41"/>
      <c r="GEG1008" s="41"/>
      <c r="GEH1008" s="41"/>
      <c r="GEI1008" s="41"/>
      <c r="GEJ1008" s="41"/>
      <c r="GEK1008" s="41"/>
      <c r="GEL1008" s="41"/>
      <c r="GEM1008" s="41"/>
      <c r="GEN1008" s="41"/>
      <c r="GEO1008" s="41"/>
      <c r="GEP1008" s="41"/>
      <c r="GEQ1008" s="41"/>
      <c r="GER1008" s="41"/>
      <c r="GES1008" s="41"/>
      <c r="GET1008" s="41"/>
      <c r="GEU1008" s="41"/>
      <c r="GEV1008" s="41"/>
      <c r="GEW1008" s="41"/>
      <c r="GEX1008" s="41"/>
      <c r="GEY1008" s="41"/>
      <c r="GEZ1008" s="41"/>
      <c r="GFA1008" s="41"/>
      <c r="GFB1008" s="41"/>
      <c r="GFC1008" s="41"/>
      <c r="GFD1008" s="41"/>
      <c r="GFE1008" s="41"/>
      <c r="GFF1008" s="41"/>
      <c r="GFG1008" s="41"/>
      <c r="GFH1008" s="41"/>
      <c r="GFI1008" s="41"/>
      <c r="GFJ1008" s="41"/>
      <c r="GFK1008" s="41"/>
      <c r="GFL1008" s="41"/>
      <c r="GFM1008" s="41"/>
      <c r="GFN1008" s="41"/>
      <c r="GFO1008" s="41"/>
      <c r="GFP1008" s="41"/>
      <c r="GFQ1008" s="41"/>
      <c r="GFR1008" s="41"/>
      <c r="GFS1008" s="41"/>
      <c r="GFT1008" s="41"/>
      <c r="GFU1008" s="41"/>
      <c r="GFV1008" s="41"/>
      <c r="GFW1008" s="41"/>
      <c r="GFX1008" s="41"/>
      <c r="GFY1008" s="41"/>
      <c r="GFZ1008" s="41"/>
      <c r="GGA1008" s="41"/>
      <c r="GGB1008" s="41"/>
      <c r="GGC1008" s="41"/>
      <c r="GGD1008" s="41"/>
      <c r="GGE1008" s="41"/>
      <c r="GGF1008" s="41"/>
      <c r="GGG1008" s="41"/>
      <c r="GGH1008" s="41"/>
      <c r="GGI1008" s="41"/>
      <c r="GGJ1008" s="41"/>
      <c r="GGK1008" s="41"/>
      <c r="GGL1008" s="41"/>
      <c r="GGM1008" s="41"/>
      <c r="GGN1008" s="41"/>
      <c r="GGO1008" s="41"/>
      <c r="GGP1008" s="41"/>
      <c r="GGQ1008" s="41"/>
      <c r="GGR1008" s="41"/>
      <c r="GGS1008" s="41"/>
      <c r="GGT1008" s="41"/>
      <c r="GGU1008" s="41"/>
      <c r="GGV1008" s="41"/>
      <c r="GGW1008" s="41"/>
      <c r="GGX1008" s="41"/>
      <c r="GGY1008" s="41"/>
      <c r="GGZ1008" s="41"/>
      <c r="GHA1008" s="41"/>
      <c r="GHB1008" s="41"/>
      <c r="GHC1008" s="41"/>
      <c r="GHD1008" s="41"/>
      <c r="GHE1008" s="41"/>
      <c r="GHF1008" s="41"/>
      <c r="GHG1008" s="41"/>
      <c r="GHH1008" s="41"/>
      <c r="GHI1008" s="41"/>
      <c r="GHJ1008" s="41"/>
      <c r="GHK1008" s="41"/>
      <c r="GHL1008" s="41"/>
      <c r="GHM1008" s="41"/>
      <c r="GHN1008" s="41"/>
      <c r="GHO1008" s="41"/>
      <c r="GHP1008" s="41"/>
      <c r="GHQ1008" s="41"/>
      <c r="GHR1008" s="41"/>
      <c r="GHS1008" s="41"/>
      <c r="GHT1008" s="41"/>
      <c r="GHU1008" s="41"/>
      <c r="GHV1008" s="41"/>
      <c r="GHW1008" s="41"/>
      <c r="GHX1008" s="41"/>
      <c r="GHY1008" s="41"/>
      <c r="GHZ1008" s="41"/>
      <c r="GIA1008" s="41"/>
      <c r="GIB1008" s="41"/>
      <c r="GIC1008" s="41"/>
      <c r="GID1008" s="41"/>
      <c r="GIE1008" s="41"/>
      <c r="GIF1008" s="41"/>
      <c r="GIG1008" s="41"/>
      <c r="GIH1008" s="41"/>
      <c r="GII1008" s="41"/>
      <c r="GIJ1008" s="41"/>
      <c r="GIK1008" s="41"/>
      <c r="GIL1008" s="41"/>
      <c r="GIM1008" s="41"/>
      <c r="GIN1008" s="41"/>
      <c r="GIO1008" s="41"/>
      <c r="GIP1008" s="41"/>
      <c r="GIQ1008" s="41"/>
      <c r="GIR1008" s="41"/>
      <c r="GIS1008" s="41"/>
      <c r="GIT1008" s="41"/>
      <c r="GIU1008" s="41"/>
      <c r="GIV1008" s="41"/>
      <c r="GIW1008" s="41"/>
      <c r="GIX1008" s="41"/>
      <c r="GIY1008" s="41"/>
      <c r="GIZ1008" s="41"/>
      <c r="GJA1008" s="41"/>
      <c r="GJB1008" s="41"/>
      <c r="GJC1008" s="41"/>
      <c r="GJD1008" s="41"/>
      <c r="GJE1008" s="41"/>
      <c r="GJF1008" s="41"/>
      <c r="GJG1008" s="41"/>
      <c r="GJH1008" s="41"/>
      <c r="GJI1008" s="41"/>
      <c r="GJJ1008" s="41"/>
      <c r="GJK1008" s="41"/>
      <c r="GJL1008" s="41"/>
      <c r="GJM1008" s="41"/>
      <c r="GJN1008" s="41"/>
      <c r="GJO1008" s="41"/>
      <c r="GJP1008" s="41"/>
      <c r="GJQ1008" s="41"/>
      <c r="GJR1008" s="41"/>
      <c r="GJS1008" s="41"/>
      <c r="GJT1008" s="41"/>
      <c r="GJU1008" s="41"/>
      <c r="GJV1008" s="41"/>
      <c r="GJW1008" s="41"/>
      <c r="GJX1008" s="41"/>
      <c r="GJY1008" s="41"/>
      <c r="GJZ1008" s="41"/>
      <c r="GKA1008" s="41"/>
      <c r="GKB1008" s="41"/>
      <c r="GKC1008" s="41"/>
      <c r="GKD1008" s="41"/>
      <c r="GKE1008" s="41"/>
      <c r="GKF1008" s="41"/>
      <c r="GKG1008" s="41"/>
      <c r="GKH1008" s="41"/>
      <c r="GKI1008" s="41"/>
      <c r="GKJ1008" s="41"/>
      <c r="GKK1008" s="41"/>
      <c r="GKL1008" s="41"/>
      <c r="GKM1008" s="41"/>
      <c r="GKN1008" s="41"/>
      <c r="GKO1008" s="41"/>
      <c r="GKP1008" s="41"/>
      <c r="GKQ1008" s="41"/>
      <c r="GKR1008" s="41"/>
      <c r="GKS1008" s="41"/>
      <c r="GKT1008" s="41"/>
      <c r="GKU1008" s="41"/>
      <c r="GKV1008" s="41"/>
      <c r="GKW1008" s="41"/>
      <c r="GKX1008" s="41"/>
      <c r="GKY1008" s="41"/>
      <c r="GKZ1008" s="41"/>
      <c r="GLA1008" s="41"/>
      <c r="GLB1008" s="41"/>
      <c r="GLC1008" s="41"/>
      <c r="GLD1008" s="41"/>
      <c r="GLE1008" s="41"/>
      <c r="GLF1008" s="41"/>
      <c r="GLG1008" s="41"/>
      <c r="GLH1008" s="41"/>
      <c r="GLI1008" s="41"/>
      <c r="GLJ1008" s="41"/>
      <c r="GLK1008" s="41"/>
      <c r="GLL1008" s="41"/>
      <c r="GLM1008" s="41"/>
      <c r="GLN1008" s="41"/>
      <c r="GLO1008" s="41"/>
      <c r="GLP1008" s="41"/>
      <c r="GLQ1008" s="41"/>
      <c r="GLR1008" s="41"/>
      <c r="GLS1008" s="41"/>
      <c r="GLT1008" s="41"/>
      <c r="GLU1008" s="41"/>
      <c r="GLV1008" s="41"/>
      <c r="GLW1008" s="41"/>
      <c r="GLX1008" s="41"/>
      <c r="GLY1008" s="41"/>
      <c r="GLZ1008" s="41"/>
      <c r="GMA1008" s="41"/>
      <c r="GMB1008" s="41"/>
      <c r="GMC1008" s="41"/>
      <c r="GMD1008" s="41"/>
      <c r="GME1008" s="41"/>
      <c r="GMF1008" s="41"/>
      <c r="GMG1008" s="41"/>
      <c r="GMH1008" s="41"/>
      <c r="GMI1008" s="41"/>
      <c r="GMJ1008" s="41"/>
      <c r="GMK1008" s="41"/>
      <c r="GML1008" s="41"/>
      <c r="GMM1008" s="41"/>
      <c r="GMN1008" s="41"/>
      <c r="GMO1008" s="41"/>
      <c r="GMP1008" s="41"/>
      <c r="GMQ1008" s="41"/>
      <c r="GMR1008" s="41"/>
      <c r="GMS1008" s="41"/>
      <c r="GMT1008" s="41"/>
      <c r="GMU1008" s="41"/>
      <c r="GMV1008" s="41"/>
      <c r="GMW1008" s="41"/>
      <c r="GMX1008" s="41"/>
      <c r="GMY1008" s="41"/>
      <c r="GMZ1008" s="41"/>
      <c r="GNA1008" s="41"/>
      <c r="GNB1008" s="41"/>
      <c r="GNC1008" s="41"/>
      <c r="GND1008" s="41"/>
      <c r="GNE1008" s="41"/>
      <c r="GNF1008" s="41"/>
      <c r="GNG1008" s="41"/>
      <c r="GNH1008" s="41"/>
      <c r="GNI1008" s="41"/>
      <c r="GNJ1008" s="41"/>
      <c r="GNK1008" s="41"/>
      <c r="GNL1008" s="41"/>
      <c r="GNM1008" s="41"/>
      <c r="GNN1008" s="41"/>
      <c r="GNO1008" s="41"/>
      <c r="GNP1008" s="41"/>
      <c r="GNQ1008" s="41"/>
      <c r="GNR1008" s="41"/>
      <c r="GNS1008" s="41"/>
      <c r="GNT1008" s="41"/>
      <c r="GNU1008" s="41"/>
      <c r="GNV1008" s="41"/>
      <c r="GNW1008" s="41"/>
      <c r="GNX1008" s="41"/>
      <c r="GNY1008" s="41"/>
      <c r="GNZ1008" s="41"/>
      <c r="GOA1008" s="41"/>
      <c r="GOB1008" s="41"/>
      <c r="GOC1008" s="41"/>
      <c r="GOD1008" s="41"/>
      <c r="GOE1008" s="41"/>
      <c r="GOF1008" s="41"/>
      <c r="GOG1008" s="41"/>
      <c r="GOH1008" s="41"/>
      <c r="GOI1008" s="41"/>
      <c r="GOJ1008" s="41"/>
      <c r="GOK1008" s="41"/>
      <c r="GOL1008" s="41"/>
      <c r="GOM1008" s="41"/>
      <c r="GON1008" s="41"/>
      <c r="GOO1008" s="41"/>
      <c r="GOP1008" s="41"/>
      <c r="GOQ1008" s="41"/>
      <c r="GOR1008" s="41"/>
      <c r="GOS1008" s="41"/>
      <c r="GOT1008" s="41"/>
      <c r="GOU1008" s="41"/>
      <c r="GOV1008" s="41"/>
      <c r="GOW1008" s="41"/>
      <c r="GOX1008" s="41"/>
      <c r="GOY1008" s="41"/>
      <c r="GOZ1008" s="41"/>
      <c r="GPA1008" s="41"/>
      <c r="GPB1008" s="41"/>
      <c r="GPC1008" s="41"/>
      <c r="GPD1008" s="41"/>
      <c r="GPE1008" s="41"/>
      <c r="GPF1008" s="41"/>
      <c r="GPG1008" s="41"/>
      <c r="GPH1008" s="41"/>
      <c r="GPI1008" s="41"/>
      <c r="GPJ1008" s="41"/>
      <c r="GPK1008" s="41"/>
      <c r="GPL1008" s="41"/>
      <c r="GPM1008" s="41"/>
      <c r="GPN1008" s="41"/>
      <c r="GPO1008" s="41"/>
      <c r="GPP1008" s="41"/>
      <c r="GPQ1008" s="41"/>
      <c r="GPR1008" s="41"/>
      <c r="GPS1008" s="41"/>
      <c r="GPT1008" s="41"/>
      <c r="GPU1008" s="41"/>
      <c r="GPV1008" s="41"/>
      <c r="GPW1008" s="41"/>
      <c r="GPX1008" s="41"/>
      <c r="GPY1008" s="41"/>
      <c r="GPZ1008" s="41"/>
      <c r="GQA1008" s="41"/>
      <c r="GQB1008" s="41"/>
      <c r="GQC1008" s="41"/>
      <c r="GQD1008" s="41"/>
      <c r="GQE1008" s="41"/>
      <c r="GQF1008" s="41"/>
      <c r="GQG1008" s="41"/>
      <c r="GQH1008" s="41"/>
      <c r="GQI1008" s="41"/>
      <c r="GQJ1008" s="41"/>
      <c r="GQK1008" s="41"/>
      <c r="GQL1008" s="41"/>
      <c r="GQM1008" s="41"/>
      <c r="GQN1008" s="41"/>
      <c r="GQO1008" s="41"/>
      <c r="GQP1008" s="41"/>
      <c r="GQQ1008" s="41"/>
      <c r="GQR1008" s="41"/>
      <c r="GQS1008" s="41"/>
      <c r="GQT1008" s="41"/>
      <c r="GQU1008" s="41"/>
      <c r="GQV1008" s="41"/>
      <c r="GQW1008" s="41"/>
      <c r="GQX1008" s="41"/>
      <c r="GQY1008" s="41"/>
      <c r="GQZ1008" s="41"/>
      <c r="GRA1008" s="41"/>
      <c r="GRB1008" s="41"/>
      <c r="GRC1008" s="41"/>
      <c r="GRD1008" s="41"/>
      <c r="GRE1008" s="41"/>
      <c r="GRF1008" s="41"/>
      <c r="GRG1008" s="41"/>
      <c r="GRH1008" s="41"/>
      <c r="GRI1008" s="41"/>
      <c r="GRJ1008" s="41"/>
      <c r="GRK1008" s="41"/>
      <c r="GRL1008" s="41"/>
      <c r="GRM1008" s="41"/>
      <c r="GRN1008" s="41"/>
      <c r="GRO1008" s="41"/>
      <c r="GRP1008" s="41"/>
      <c r="GRQ1008" s="41"/>
      <c r="GRR1008" s="41"/>
      <c r="GRS1008" s="41"/>
      <c r="GRT1008" s="41"/>
      <c r="GRU1008" s="41"/>
      <c r="GRV1008" s="41"/>
      <c r="GRW1008" s="41"/>
      <c r="GRX1008" s="41"/>
      <c r="GRY1008" s="41"/>
      <c r="GRZ1008" s="41"/>
      <c r="GSA1008" s="41"/>
      <c r="GSB1008" s="41"/>
      <c r="GSC1008" s="41"/>
      <c r="GSD1008" s="41"/>
      <c r="GSE1008" s="41"/>
      <c r="GSF1008" s="41"/>
      <c r="GSG1008" s="41"/>
      <c r="GSH1008" s="41"/>
      <c r="GSI1008" s="41"/>
      <c r="GSJ1008" s="41"/>
      <c r="GSK1008" s="41"/>
      <c r="GSL1008" s="41"/>
      <c r="GSM1008" s="41"/>
      <c r="GSN1008" s="41"/>
      <c r="GSO1008" s="41"/>
      <c r="GSP1008" s="41"/>
      <c r="GSQ1008" s="41"/>
      <c r="GSR1008" s="41"/>
      <c r="GSS1008" s="41"/>
      <c r="GST1008" s="41"/>
      <c r="GSU1008" s="41"/>
      <c r="GSV1008" s="41"/>
      <c r="GSW1008" s="41"/>
      <c r="GSX1008" s="41"/>
      <c r="GSY1008" s="41"/>
      <c r="GSZ1008" s="41"/>
      <c r="GTA1008" s="41"/>
      <c r="GTB1008" s="41"/>
      <c r="GTC1008" s="41"/>
      <c r="GTD1008" s="41"/>
      <c r="GTE1008" s="41"/>
      <c r="GTF1008" s="41"/>
      <c r="GTG1008" s="41"/>
      <c r="GTH1008" s="41"/>
      <c r="GTI1008" s="41"/>
      <c r="GTJ1008" s="41"/>
      <c r="GTK1008" s="41"/>
      <c r="GTL1008" s="41"/>
      <c r="GTM1008" s="41"/>
      <c r="GTN1008" s="41"/>
      <c r="GTO1008" s="41"/>
      <c r="GTP1008" s="41"/>
      <c r="GTQ1008" s="41"/>
      <c r="GTR1008" s="41"/>
      <c r="GTS1008" s="41"/>
      <c r="GTT1008" s="41"/>
      <c r="GTU1008" s="41"/>
      <c r="GTV1008" s="41"/>
      <c r="GTW1008" s="41"/>
      <c r="GTX1008" s="41"/>
      <c r="GTY1008" s="41"/>
      <c r="GTZ1008" s="41"/>
      <c r="GUA1008" s="41"/>
      <c r="GUB1008" s="41"/>
      <c r="GUC1008" s="41"/>
      <c r="GUD1008" s="41"/>
      <c r="GUE1008" s="41"/>
      <c r="GUF1008" s="41"/>
      <c r="GUG1008" s="41"/>
      <c r="GUH1008" s="41"/>
      <c r="GUI1008" s="41"/>
      <c r="GUJ1008" s="41"/>
      <c r="GUK1008" s="41"/>
      <c r="GUL1008" s="41"/>
      <c r="GUM1008" s="41"/>
      <c r="GUN1008" s="41"/>
      <c r="GUO1008" s="41"/>
      <c r="GUP1008" s="41"/>
      <c r="GUQ1008" s="41"/>
      <c r="GUR1008" s="41"/>
      <c r="GUS1008" s="41"/>
      <c r="GUT1008" s="41"/>
      <c r="GUU1008" s="41"/>
      <c r="GUV1008" s="41"/>
      <c r="GUW1008" s="41"/>
      <c r="GUX1008" s="41"/>
      <c r="GUY1008" s="41"/>
      <c r="GUZ1008" s="41"/>
      <c r="GVA1008" s="41"/>
      <c r="GVB1008" s="41"/>
      <c r="GVC1008" s="41"/>
      <c r="GVD1008" s="41"/>
      <c r="GVE1008" s="41"/>
      <c r="GVF1008" s="41"/>
      <c r="GVG1008" s="41"/>
      <c r="GVH1008" s="41"/>
      <c r="GVI1008" s="41"/>
      <c r="GVJ1008" s="41"/>
      <c r="GVK1008" s="41"/>
      <c r="GVL1008" s="41"/>
      <c r="GVM1008" s="41"/>
      <c r="GVN1008" s="41"/>
      <c r="GVO1008" s="41"/>
      <c r="GVP1008" s="41"/>
      <c r="GVQ1008" s="41"/>
      <c r="GVR1008" s="41"/>
      <c r="GVS1008" s="41"/>
      <c r="GVT1008" s="41"/>
      <c r="GVU1008" s="41"/>
      <c r="GVV1008" s="41"/>
      <c r="GVW1008" s="41"/>
      <c r="GVX1008" s="41"/>
      <c r="GVY1008" s="41"/>
      <c r="GVZ1008" s="41"/>
      <c r="GWA1008" s="41"/>
      <c r="GWB1008" s="41"/>
      <c r="GWC1008" s="41"/>
      <c r="GWD1008" s="41"/>
      <c r="GWE1008" s="41"/>
      <c r="GWF1008" s="41"/>
      <c r="GWG1008" s="41"/>
      <c r="GWH1008" s="41"/>
      <c r="GWI1008" s="41"/>
      <c r="GWJ1008" s="41"/>
      <c r="GWK1008" s="41"/>
      <c r="GWL1008" s="41"/>
      <c r="GWM1008" s="41"/>
      <c r="GWN1008" s="41"/>
      <c r="GWO1008" s="41"/>
      <c r="GWP1008" s="41"/>
      <c r="GWQ1008" s="41"/>
      <c r="GWR1008" s="41"/>
      <c r="GWS1008" s="41"/>
      <c r="GWT1008" s="41"/>
      <c r="GWU1008" s="41"/>
      <c r="GWV1008" s="41"/>
      <c r="GWW1008" s="41"/>
      <c r="GWX1008" s="41"/>
      <c r="GWY1008" s="41"/>
      <c r="GWZ1008" s="41"/>
      <c r="GXA1008" s="41"/>
      <c r="GXB1008" s="41"/>
      <c r="GXC1008" s="41"/>
      <c r="GXD1008" s="41"/>
      <c r="GXE1008" s="41"/>
      <c r="GXF1008" s="41"/>
      <c r="GXG1008" s="41"/>
      <c r="GXH1008" s="41"/>
      <c r="GXI1008" s="41"/>
      <c r="GXJ1008" s="41"/>
      <c r="GXK1008" s="41"/>
      <c r="GXL1008" s="41"/>
      <c r="GXM1008" s="41"/>
      <c r="GXN1008" s="41"/>
      <c r="GXO1008" s="41"/>
      <c r="GXP1008" s="41"/>
      <c r="GXQ1008" s="41"/>
      <c r="GXR1008" s="41"/>
      <c r="GXS1008" s="41"/>
      <c r="GXT1008" s="41"/>
      <c r="GXU1008" s="41"/>
      <c r="GXV1008" s="41"/>
      <c r="GXW1008" s="41"/>
      <c r="GXX1008" s="41"/>
      <c r="GXY1008" s="41"/>
      <c r="GXZ1008" s="41"/>
      <c r="GYA1008" s="41"/>
      <c r="GYB1008" s="41"/>
      <c r="GYC1008" s="41"/>
      <c r="GYD1008" s="41"/>
      <c r="GYE1008" s="41"/>
      <c r="GYF1008" s="41"/>
      <c r="GYG1008" s="41"/>
      <c r="GYH1008" s="41"/>
      <c r="GYI1008" s="41"/>
      <c r="GYJ1008" s="41"/>
      <c r="GYK1008" s="41"/>
      <c r="GYL1008" s="41"/>
      <c r="GYM1008" s="41"/>
      <c r="GYN1008" s="41"/>
      <c r="GYO1008" s="41"/>
      <c r="GYP1008" s="41"/>
      <c r="GYQ1008" s="41"/>
      <c r="GYR1008" s="41"/>
      <c r="GYS1008" s="41"/>
      <c r="GYT1008" s="41"/>
      <c r="GYU1008" s="41"/>
      <c r="GYV1008" s="41"/>
      <c r="GYW1008" s="41"/>
      <c r="GYX1008" s="41"/>
      <c r="GYY1008" s="41"/>
      <c r="GYZ1008" s="41"/>
      <c r="GZA1008" s="41"/>
      <c r="GZB1008" s="41"/>
      <c r="GZC1008" s="41"/>
      <c r="GZD1008" s="41"/>
      <c r="GZE1008" s="41"/>
      <c r="GZF1008" s="41"/>
      <c r="GZG1008" s="41"/>
      <c r="GZH1008" s="41"/>
      <c r="GZI1008" s="41"/>
      <c r="GZJ1008" s="41"/>
      <c r="GZK1008" s="41"/>
      <c r="GZL1008" s="41"/>
      <c r="GZM1008" s="41"/>
      <c r="GZN1008" s="41"/>
      <c r="GZO1008" s="41"/>
      <c r="GZP1008" s="41"/>
      <c r="GZQ1008" s="41"/>
      <c r="GZR1008" s="41"/>
      <c r="GZS1008" s="41"/>
      <c r="GZT1008" s="41"/>
      <c r="GZU1008" s="41"/>
      <c r="GZV1008" s="41"/>
      <c r="GZW1008" s="41"/>
      <c r="GZX1008" s="41"/>
      <c r="GZY1008" s="41"/>
      <c r="GZZ1008" s="41"/>
      <c r="HAA1008" s="41"/>
      <c r="HAB1008" s="41"/>
      <c r="HAC1008" s="41"/>
      <c r="HAD1008" s="41"/>
      <c r="HAE1008" s="41"/>
      <c r="HAF1008" s="41"/>
      <c r="HAG1008" s="41"/>
      <c r="HAH1008" s="41"/>
      <c r="HAI1008" s="41"/>
      <c r="HAJ1008" s="41"/>
      <c r="HAK1008" s="41"/>
      <c r="HAL1008" s="41"/>
      <c r="HAM1008" s="41"/>
      <c r="HAN1008" s="41"/>
      <c r="HAO1008" s="41"/>
      <c r="HAP1008" s="41"/>
      <c r="HAQ1008" s="41"/>
      <c r="HAR1008" s="41"/>
      <c r="HAS1008" s="41"/>
      <c r="HAT1008" s="41"/>
      <c r="HAU1008" s="41"/>
      <c r="HAV1008" s="41"/>
      <c r="HAW1008" s="41"/>
      <c r="HAX1008" s="41"/>
      <c r="HAY1008" s="41"/>
      <c r="HAZ1008" s="41"/>
      <c r="HBA1008" s="41"/>
      <c r="HBB1008" s="41"/>
      <c r="HBC1008" s="41"/>
      <c r="HBD1008" s="41"/>
      <c r="HBE1008" s="41"/>
      <c r="HBF1008" s="41"/>
      <c r="HBG1008" s="41"/>
      <c r="HBH1008" s="41"/>
      <c r="HBI1008" s="41"/>
      <c r="HBJ1008" s="41"/>
      <c r="HBK1008" s="41"/>
      <c r="HBL1008" s="41"/>
      <c r="HBM1008" s="41"/>
      <c r="HBN1008" s="41"/>
      <c r="HBO1008" s="41"/>
      <c r="HBP1008" s="41"/>
      <c r="HBQ1008" s="41"/>
      <c r="HBR1008" s="41"/>
      <c r="HBS1008" s="41"/>
      <c r="HBT1008" s="41"/>
      <c r="HBU1008" s="41"/>
      <c r="HBV1008" s="41"/>
      <c r="HBW1008" s="41"/>
      <c r="HBX1008" s="41"/>
      <c r="HBY1008" s="41"/>
      <c r="HBZ1008" s="41"/>
      <c r="HCA1008" s="41"/>
      <c r="HCB1008" s="41"/>
      <c r="HCC1008" s="41"/>
      <c r="HCD1008" s="41"/>
      <c r="HCE1008" s="41"/>
      <c r="HCF1008" s="41"/>
      <c r="HCG1008" s="41"/>
      <c r="HCH1008" s="41"/>
      <c r="HCI1008" s="41"/>
      <c r="HCJ1008" s="41"/>
      <c r="HCK1008" s="41"/>
      <c r="HCL1008" s="41"/>
      <c r="HCM1008" s="41"/>
      <c r="HCN1008" s="41"/>
      <c r="HCO1008" s="41"/>
      <c r="HCP1008" s="41"/>
      <c r="HCQ1008" s="41"/>
      <c r="HCR1008" s="41"/>
      <c r="HCS1008" s="41"/>
      <c r="HCT1008" s="41"/>
      <c r="HCU1008" s="41"/>
      <c r="HCV1008" s="41"/>
      <c r="HCW1008" s="41"/>
      <c r="HCX1008" s="41"/>
      <c r="HCY1008" s="41"/>
      <c r="HCZ1008" s="41"/>
      <c r="HDA1008" s="41"/>
      <c r="HDB1008" s="41"/>
      <c r="HDC1008" s="41"/>
      <c r="HDD1008" s="41"/>
      <c r="HDE1008" s="41"/>
      <c r="HDF1008" s="41"/>
      <c r="HDG1008" s="41"/>
      <c r="HDH1008" s="41"/>
      <c r="HDI1008" s="41"/>
      <c r="HDJ1008" s="41"/>
      <c r="HDK1008" s="41"/>
      <c r="HDL1008" s="41"/>
      <c r="HDM1008" s="41"/>
      <c r="HDN1008" s="41"/>
      <c r="HDO1008" s="41"/>
      <c r="HDP1008" s="41"/>
      <c r="HDQ1008" s="41"/>
      <c r="HDR1008" s="41"/>
      <c r="HDS1008" s="41"/>
      <c r="HDT1008" s="41"/>
      <c r="HDU1008" s="41"/>
      <c r="HDV1008" s="41"/>
      <c r="HDW1008" s="41"/>
      <c r="HDX1008" s="41"/>
      <c r="HDY1008" s="41"/>
      <c r="HDZ1008" s="41"/>
      <c r="HEA1008" s="41"/>
      <c r="HEB1008" s="41"/>
      <c r="HEC1008" s="41"/>
      <c r="HED1008" s="41"/>
      <c r="HEE1008" s="41"/>
      <c r="HEF1008" s="41"/>
      <c r="HEG1008" s="41"/>
      <c r="HEH1008" s="41"/>
      <c r="HEI1008" s="41"/>
      <c r="HEJ1008" s="41"/>
      <c r="HEK1008" s="41"/>
      <c r="HEL1008" s="41"/>
      <c r="HEM1008" s="41"/>
      <c r="HEN1008" s="41"/>
      <c r="HEO1008" s="41"/>
      <c r="HEP1008" s="41"/>
      <c r="HEQ1008" s="41"/>
      <c r="HER1008" s="41"/>
      <c r="HES1008" s="41"/>
      <c r="HET1008" s="41"/>
      <c r="HEU1008" s="41"/>
      <c r="HEV1008" s="41"/>
      <c r="HEW1008" s="41"/>
      <c r="HEX1008" s="41"/>
      <c r="HEY1008" s="41"/>
      <c r="HEZ1008" s="41"/>
      <c r="HFA1008" s="41"/>
      <c r="HFB1008" s="41"/>
      <c r="HFC1008" s="41"/>
      <c r="HFD1008" s="41"/>
      <c r="HFE1008" s="41"/>
      <c r="HFF1008" s="41"/>
      <c r="HFG1008" s="41"/>
      <c r="HFH1008" s="41"/>
      <c r="HFI1008" s="41"/>
      <c r="HFJ1008" s="41"/>
      <c r="HFK1008" s="41"/>
      <c r="HFL1008" s="41"/>
      <c r="HFM1008" s="41"/>
      <c r="HFN1008" s="41"/>
      <c r="HFO1008" s="41"/>
      <c r="HFP1008" s="41"/>
      <c r="HFQ1008" s="41"/>
      <c r="HFR1008" s="41"/>
      <c r="HFS1008" s="41"/>
      <c r="HFT1008" s="41"/>
      <c r="HFU1008" s="41"/>
      <c r="HFV1008" s="41"/>
      <c r="HFW1008" s="41"/>
      <c r="HFX1008" s="41"/>
      <c r="HFY1008" s="41"/>
      <c r="HFZ1008" s="41"/>
      <c r="HGA1008" s="41"/>
      <c r="HGB1008" s="41"/>
      <c r="HGC1008" s="41"/>
      <c r="HGD1008" s="41"/>
      <c r="HGE1008" s="41"/>
      <c r="HGF1008" s="41"/>
      <c r="HGG1008" s="41"/>
      <c r="HGH1008" s="41"/>
      <c r="HGI1008" s="41"/>
      <c r="HGJ1008" s="41"/>
      <c r="HGK1008" s="41"/>
      <c r="HGL1008" s="41"/>
      <c r="HGM1008" s="41"/>
      <c r="HGN1008" s="41"/>
      <c r="HGO1008" s="41"/>
      <c r="HGP1008" s="41"/>
      <c r="HGQ1008" s="41"/>
      <c r="HGR1008" s="41"/>
      <c r="HGS1008" s="41"/>
      <c r="HGT1008" s="41"/>
      <c r="HGU1008" s="41"/>
      <c r="HGV1008" s="41"/>
      <c r="HGW1008" s="41"/>
      <c r="HGX1008" s="41"/>
      <c r="HGY1008" s="41"/>
      <c r="HGZ1008" s="41"/>
      <c r="HHA1008" s="41"/>
      <c r="HHB1008" s="41"/>
      <c r="HHC1008" s="41"/>
      <c r="HHD1008" s="41"/>
      <c r="HHE1008" s="41"/>
      <c r="HHF1008" s="41"/>
      <c r="HHG1008" s="41"/>
      <c r="HHH1008" s="41"/>
      <c r="HHI1008" s="41"/>
      <c r="HHJ1008" s="41"/>
      <c r="HHK1008" s="41"/>
      <c r="HHL1008" s="41"/>
      <c r="HHM1008" s="41"/>
      <c r="HHN1008" s="41"/>
      <c r="HHO1008" s="41"/>
      <c r="HHP1008" s="41"/>
      <c r="HHQ1008" s="41"/>
      <c r="HHR1008" s="41"/>
      <c r="HHS1008" s="41"/>
      <c r="HHT1008" s="41"/>
      <c r="HHU1008" s="41"/>
      <c r="HHV1008" s="41"/>
      <c r="HHW1008" s="41"/>
      <c r="HHX1008" s="41"/>
      <c r="HHY1008" s="41"/>
      <c r="HHZ1008" s="41"/>
      <c r="HIA1008" s="41"/>
      <c r="HIB1008" s="41"/>
      <c r="HIC1008" s="41"/>
      <c r="HID1008" s="41"/>
      <c r="HIE1008" s="41"/>
      <c r="HIF1008" s="41"/>
      <c r="HIG1008" s="41"/>
      <c r="HIH1008" s="41"/>
      <c r="HII1008" s="41"/>
      <c r="HIJ1008" s="41"/>
      <c r="HIK1008" s="41"/>
      <c r="HIL1008" s="41"/>
      <c r="HIM1008" s="41"/>
      <c r="HIN1008" s="41"/>
      <c r="HIO1008" s="41"/>
      <c r="HIP1008" s="41"/>
      <c r="HIQ1008" s="41"/>
      <c r="HIR1008" s="41"/>
      <c r="HIS1008" s="41"/>
      <c r="HIT1008" s="41"/>
      <c r="HIU1008" s="41"/>
      <c r="HIV1008" s="41"/>
      <c r="HIW1008" s="41"/>
      <c r="HIX1008" s="41"/>
      <c r="HIY1008" s="41"/>
      <c r="HIZ1008" s="41"/>
      <c r="HJA1008" s="41"/>
      <c r="HJB1008" s="41"/>
      <c r="HJC1008" s="41"/>
      <c r="HJD1008" s="41"/>
      <c r="HJE1008" s="41"/>
      <c r="HJF1008" s="41"/>
      <c r="HJG1008" s="41"/>
      <c r="HJH1008" s="41"/>
      <c r="HJI1008" s="41"/>
      <c r="HJJ1008" s="41"/>
      <c r="HJK1008" s="41"/>
      <c r="HJL1008" s="41"/>
      <c r="HJM1008" s="41"/>
      <c r="HJN1008" s="41"/>
      <c r="HJO1008" s="41"/>
      <c r="HJP1008" s="41"/>
      <c r="HJQ1008" s="41"/>
      <c r="HJR1008" s="41"/>
      <c r="HJS1008" s="41"/>
      <c r="HJT1008" s="41"/>
      <c r="HJU1008" s="41"/>
      <c r="HJV1008" s="41"/>
      <c r="HJW1008" s="41"/>
      <c r="HJX1008" s="41"/>
      <c r="HJY1008" s="41"/>
      <c r="HJZ1008" s="41"/>
      <c r="HKA1008" s="41"/>
      <c r="HKB1008" s="41"/>
      <c r="HKC1008" s="41"/>
      <c r="HKD1008" s="41"/>
      <c r="HKE1008" s="41"/>
      <c r="HKF1008" s="41"/>
      <c r="HKG1008" s="41"/>
      <c r="HKH1008" s="41"/>
      <c r="HKI1008" s="41"/>
      <c r="HKJ1008" s="41"/>
      <c r="HKK1008" s="41"/>
      <c r="HKL1008" s="41"/>
      <c r="HKM1008" s="41"/>
      <c r="HKN1008" s="41"/>
      <c r="HKO1008" s="41"/>
      <c r="HKP1008" s="41"/>
      <c r="HKQ1008" s="41"/>
      <c r="HKR1008" s="41"/>
      <c r="HKS1008" s="41"/>
      <c r="HKT1008" s="41"/>
      <c r="HKU1008" s="41"/>
      <c r="HKV1008" s="41"/>
      <c r="HKW1008" s="41"/>
      <c r="HKX1008" s="41"/>
      <c r="HKY1008" s="41"/>
      <c r="HKZ1008" s="41"/>
      <c r="HLA1008" s="41"/>
      <c r="HLB1008" s="41"/>
      <c r="HLC1008" s="41"/>
      <c r="HLD1008" s="41"/>
      <c r="HLE1008" s="41"/>
      <c r="HLF1008" s="41"/>
      <c r="HLG1008" s="41"/>
      <c r="HLH1008" s="41"/>
      <c r="HLI1008" s="41"/>
      <c r="HLJ1008" s="41"/>
      <c r="HLK1008" s="41"/>
      <c r="HLL1008" s="41"/>
      <c r="HLM1008" s="41"/>
      <c r="HLN1008" s="41"/>
      <c r="HLO1008" s="41"/>
      <c r="HLP1008" s="41"/>
      <c r="HLQ1008" s="41"/>
      <c r="HLR1008" s="41"/>
      <c r="HLS1008" s="41"/>
      <c r="HLT1008" s="41"/>
      <c r="HLU1008" s="41"/>
      <c r="HLV1008" s="41"/>
      <c r="HLW1008" s="41"/>
      <c r="HLX1008" s="41"/>
      <c r="HLY1008" s="41"/>
      <c r="HLZ1008" s="41"/>
      <c r="HMA1008" s="41"/>
      <c r="HMB1008" s="41"/>
      <c r="HMC1008" s="41"/>
      <c r="HMD1008" s="41"/>
      <c r="HME1008" s="41"/>
      <c r="HMF1008" s="41"/>
      <c r="HMG1008" s="41"/>
      <c r="HMH1008" s="41"/>
      <c r="HMI1008" s="41"/>
      <c r="HMJ1008" s="41"/>
      <c r="HMK1008" s="41"/>
      <c r="HML1008" s="41"/>
      <c r="HMM1008" s="41"/>
      <c r="HMN1008" s="41"/>
      <c r="HMO1008" s="41"/>
      <c r="HMP1008" s="41"/>
      <c r="HMQ1008" s="41"/>
      <c r="HMR1008" s="41"/>
      <c r="HMS1008" s="41"/>
      <c r="HMT1008" s="41"/>
      <c r="HMU1008" s="41"/>
      <c r="HMV1008" s="41"/>
      <c r="HMW1008" s="41"/>
      <c r="HMX1008" s="41"/>
      <c r="HMY1008" s="41"/>
      <c r="HMZ1008" s="41"/>
      <c r="HNA1008" s="41"/>
      <c r="HNB1008" s="41"/>
      <c r="HNC1008" s="41"/>
      <c r="HND1008" s="41"/>
      <c r="HNE1008" s="41"/>
      <c r="HNF1008" s="41"/>
      <c r="HNG1008" s="41"/>
      <c r="HNH1008" s="41"/>
      <c r="HNI1008" s="41"/>
      <c r="HNJ1008" s="41"/>
      <c r="HNK1008" s="41"/>
      <c r="HNL1008" s="41"/>
      <c r="HNM1008" s="41"/>
      <c r="HNN1008" s="41"/>
      <c r="HNO1008" s="41"/>
      <c r="HNP1008" s="41"/>
      <c r="HNQ1008" s="41"/>
      <c r="HNR1008" s="41"/>
      <c r="HNS1008" s="41"/>
      <c r="HNT1008" s="41"/>
      <c r="HNU1008" s="41"/>
      <c r="HNV1008" s="41"/>
      <c r="HNW1008" s="41"/>
      <c r="HNX1008" s="41"/>
      <c r="HNY1008" s="41"/>
      <c r="HNZ1008" s="41"/>
      <c r="HOA1008" s="41"/>
      <c r="HOB1008" s="41"/>
      <c r="HOC1008" s="41"/>
      <c r="HOD1008" s="41"/>
      <c r="HOE1008" s="41"/>
      <c r="HOF1008" s="41"/>
      <c r="HOG1008" s="41"/>
      <c r="HOH1008" s="41"/>
      <c r="HOI1008" s="41"/>
      <c r="HOJ1008" s="41"/>
      <c r="HOK1008" s="41"/>
      <c r="HOL1008" s="41"/>
      <c r="HOM1008" s="41"/>
      <c r="HON1008" s="41"/>
      <c r="HOO1008" s="41"/>
      <c r="HOP1008" s="41"/>
      <c r="HOQ1008" s="41"/>
      <c r="HOR1008" s="41"/>
      <c r="HOS1008" s="41"/>
      <c r="HOT1008" s="41"/>
      <c r="HOU1008" s="41"/>
      <c r="HOV1008" s="41"/>
      <c r="HOW1008" s="41"/>
      <c r="HOX1008" s="41"/>
      <c r="HOY1008" s="41"/>
      <c r="HOZ1008" s="41"/>
      <c r="HPA1008" s="41"/>
      <c r="HPB1008" s="41"/>
      <c r="HPC1008" s="41"/>
      <c r="HPD1008" s="41"/>
      <c r="HPE1008" s="41"/>
      <c r="HPF1008" s="41"/>
      <c r="HPG1008" s="41"/>
      <c r="HPH1008" s="41"/>
      <c r="HPI1008" s="41"/>
      <c r="HPJ1008" s="41"/>
      <c r="HPK1008" s="41"/>
      <c r="HPL1008" s="41"/>
      <c r="HPM1008" s="41"/>
      <c r="HPN1008" s="41"/>
      <c r="HPO1008" s="41"/>
      <c r="HPP1008" s="41"/>
      <c r="HPQ1008" s="41"/>
      <c r="HPR1008" s="41"/>
      <c r="HPS1008" s="41"/>
      <c r="HPT1008" s="41"/>
      <c r="HPU1008" s="41"/>
      <c r="HPV1008" s="41"/>
      <c r="HPW1008" s="41"/>
      <c r="HPX1008" s="41"/>
      <c r="HPY1008" s="41"/>
      <c r="HPZ1008" s="41"/>
      <c r="HQA1008" s="41"/>
      <c r="HQB1008" s="41"/>
      <c r="HQC1008" s="41"/>
      <c r="HQD1008" s="41"/>
      <c r="HQE1008" s="41"/>
      <c r="HQF1008" s="41"/>
      <c r="HQG1008" s="41"/>
      <c r="HQH1008" s="41"/>
      <c r="HQI1008" s="41"/>
      <c r="HQJ1008" s="41"/>
      <c r="HQK1008" s="41"/>
      <c r="HQL1008" s="41"/>
      <c r="HQM1008" s="41"/>
      <c r="HQN1008" s="41"/>
      <c r="HQO1008" s="41"/>
      <c r="HQP1008" s="41"/>
      <c r="HQQ1008" s="41"/>
      <c r="HQR1008" s="41"/>
      <c r="HQS1008" s="41"/>
      <c r="HQT1008" s="41"/>
      <c r="HQU1008" s="41"/>
      <c r="HQV1008" s="41"/>
      <c r="HQW1008" s="41"/>
      <c r="HQX1008" s="41"/>
      <c r="HQY1008" s="41"/>
      <c r="HQZ1008" s="41"/>
      <c r="HRA1008" s="41"/>
      <c r="HRB1008" s="41"/>
      <c r="HRC1008" s="41"/>
      <c r="HRD1008" s="41"/>
      <c r="HRE1008" s="41"/>
      <c r="HRF1008" s="41"/>
      <c r="HRG1008" s="41"/>
      <c r="HRH1008" s="41"/>
      <c r="HRI1008" s="41"/>
      <c r="HRJ1008" s="41"/>
      <c r="HRK1008" s="41"/>
      <c r="HRL1008" s="41"/>
      <c r="HRM1008" s="41"/>
      <c r="HRN1008" s="41"/>
      <c r="HRO1008" s="41"/>
      <c r="HRP1008" s="41"/>
      <c r="HRQ1008" s="41"/>
      <c r="HRR1008" s="41"/>
      <c r="HRS1008" s="41"/>
      <c r="HRT1008" s="41"/>
      <c r="HRU1008" s="41"/>
      <c r="HRV1008" s="41"/>
      <c r="HRW1008" s="41"/>
      <c r="HRX1008" s="41"/>
      <c r="HRY1008" s="41"/>
      <c r="HRZ1008" s="41"/>
      <c r="HSA1008" s="41"/>
      <c r="HSB1008" s="41"/>
      <c r="HSC1008" s="41"/>
      <c r="HSD1008" s="41"/>
      <c r="HSE1008" s="41"/>
      <c r="HSF1008" s="41"/>
      <c r="HSG1008" s="41"/>
      <c r="HSH1008" s="41"/>
      <c r="HSI1008" s="41"/>
      <c r="HSJ1008" s="41"/>
      <c r="HSK1008" s="41"/>
      <c r="HSL1008" s="41"/>
      <c r="HSM1008" s="41"/>
      <c r="HSN1008" s="41"/>
      <c r="HSO1008" s="41"/>
      <c r="HSP1008" s="41"/>
      <c r="HSQ1008" s="41"/>
      <c r="HSR1008" s="41"/>
      <c r="HSS1008" s="41"/>
      <c r="HST1008" s="41"/>
      <c r="HSU1008" s="41"/>
      <c r="HSV1008" s="41"/>
      <c r="HSW1008" s="41"/>
      <c r="HSX1008" s="41"/>
      <c r="HSY1008" s="41"/>
      <c r="HSZ1008" s="41"/>
      <c r="HTA1008" s="41"/>
      <c r="HTB1008" s="41"/>
      <c r="HTC1008" s="41"/>
      <c r="HTD1008" s="41"/>
      <c r="HTE1008" s="41"/>
      <c r="HTF1008" s="41"/>
      <c r="HTG1008" s="41"/>
      <c r="HTH1008" s="41"/>
      <c r="HTI1008" s="41"/>
      <c r="HTJ1008" s="41"/>
      <c r="HTK1008" s="41"/>
      <c r="HTL1008" s="41"/>
      <c r="HTM1008" s="41"/>
      <c r="HTN1008" s="41"/>
      <c r="HTO1008" s="41"/>
      <c r="HTP1008" s="41"/>
      <c r="HTQ1008" s="41"/>
      <c r="HTR1008" s="41"/>
      <c r="HTS1008" s="41"/>
      <c r="HTT1008" s="41"/>
      <c r="HTU1008" s="41"/>
      <c r="HTV1008" s="41"/>
      <c r="HTW1008" s="41"/>
      <c r="HTX1008" s="41"/>
      <c r="HTY1008" s="41"/>
      <c r="HTZ1008" s="41"/>
      <c r="HUA1008" s="41"/>
      <c r="HUB1008" s="41"/>
      <c r="HUC1008" s="41"/>
      <c r="HUD1008" s="41"/>
      <c r="HUE1008" s="41"/>
      <c r="HUF1008" s="41"/>
      <c r="HUG1008" s="41"/>
      <c r="HUH1008" s="41"/>
      <c r="HUI1008" s="41"/>
      <c r="HUJ1008" s="41"/>
      <c r="HUK1008" s="41"/>
      <c r="HUL1008" s="41"/>
      <c r="HUM1008" s="41"/>
      <c r="HUN1008" s="41"/>
      <c r="HUO1008" s="41"/>
      <c r="HUP1008" s="41"/>
      <c r="HUQ1008" s="41"/>
      <c r="HUR1008" s="41"/>
      <c r="HUS1008" s="41"/>
      <c r="HUT1008" s="41"/>
      <c r="HUU1008" s="41"/>
      <c r="HUV1008" s="41"/>
      <c r="HUW1008" s="41"/>
      <c r="HUX1008" s="41"/>
      <c r="HUY1008" s="41"/>
      <c r="HUZ1008" s="41"/>
      <c r="HVA1008" s="41"/>
      <c r="HVB1008" s="41"/>
      <c r="HVC1008" s="41"/>
      <c r="HVD1008" s="41"/>
      <c r="HVE1008" s="41"/>
      <c r="HVF1008" s="41"/>
      <c r="HVG1008" s="41"/>
      <c r="HVH1008" s="41"/>
      <c r="HVI1008" s="41"/>
      <c r="HVJ1008" s="41"/>
      <c r="HVK1008" s="41"/>
      <c r="HVL1008" s="41"/>
      <c r="HVM1008" s="41"/>
      <c r="HVN1008" s="41"/>
      <c r="HVO1008" s="41"/>
      <c r="HVP1008" s="41"/>
      <c r="HVQ1008" s="41"/>
      <c r="HVR1008" s="41"/>
      <c r="HVS1008" s="41"/>
      <c r="HVT1008" s="41"/>
      <c r="HVU1008" s="41"/>
      <c r="HVV1008" s="41"/>
      <c r="HVW1008" s="41"/>
      <c r="HVX1008" s="41"/>
      <c r="HVY1008" s="41"/>
      <c r="HVZ1008" s="41"/>
      <c r="HWA1008" s="41"/>
      <c r="HWB1008" s="41"/>
      <c r="HWC1008" s="41"/>
      <c r="HWD1008" s="41"/>
      <c r="HWE1008" s="41"/>
      <c r="HWF1008" s="41"/>
      <c r="HWG1008" s="41"/>
      <c r="HWH1008" s="41"/>
      <c r="HWI1008" s="41"/>
      <c r="HWJ1008" s="41"/>
      <c r="HWK1008" s="41"/>
      <c r="HWL1008" s="41"/>
      <c r="HWM1008" s="41"/>
      <c r="HWN1008" s="41"/>
      <c r="HWO1008" s="41"/>
      <c r="HWP1008" s="41"/>
      <c r="HWQ1008" s="41"/>
      <c r="HWR1008" s="41"/>
      <c r="HWS1008" s="41"/>
      <c r="HWT1008" s="41"/>
      <c r="HWU1008" s="41"/>
      <c r="HWV1008" s="41"/>
      <c r="HWW1008" s="41"/>
      <c r="HWX1008" s="41"/>
      <c r="HWY1008" s="41"/>
      <c r="HWZ1008" s="41"/>
      <c r="HXA1008" s="41"/>
      <c r="HXB1008" s="41"/>
      <c r="HXC1008" s="41"/>
      <c r="HXD1008" s="41"/>
      <c r="HXE1008" s="41"/>
      <c r="HXF1008" s="41"/>
      <c r="HXG1008" s="41"/>
      <c r="HXH1008" s="41"/>
      <c r="HXI1008" s="41"/>
      <c r="HXJ1008" s="41"/>
      <c r="HXK1008" s="41"/>
      <c r="HXL1008" s="41"/>
      <c r="HXM1008" s="41"/>
      <c r="HXN1008" s="41"/>
      <c r="HXO1008" s="41"/>
      <c r="HXP1008" s="41"/>
      <c r="HXQ1008" s="41"/>
      <c r="HXR1008" s="41"/>
      <c r="HXS1008" s="41"/>
      <c r="HXT1008" s="41"/>
      <c r="HXU1008" s="41"/>
      <c r="HXV1008" s="41"/>
      <c r="HXW1008" s="41"/>
      <c r="HXX1008" s="41"/>
      <c r="HXY1008" s="41"/>
      <c r="HXZ1008" s="41"/>
      <c r="HYA1008" s="41"/>
      <c r="HYB1008" s="41"/>
      <c r="HYC1008" s="41"/>
      <c r="HYD1008" s="41"/>
      <c r="HYE1008" s="41"/>
      <c r="HYF1008" s="41"/>
      <c r="HYG1008" s="41"/>
      <c r="HYH1008" s="41"/>
      <c r="HYI1008" s="41"/>
      <c r="HYJ1008" s="41"/>
      <c r="HYK1008" s="41"/>
      <c r="HYL1008" s="41"/>
      <c r="HYM1008" s="41"/>
      <c r="HYN1008" s="41"/>
      <c r="HYO1008" s="41"/>
      <c r="HYP1008" s="41"/>
      <c r="HYQ1008" s="41"/>
      <c r="HYR1008" s="41"/>
      <c r="HYS1008" s="41"/>
      <c r="HYT1008" s="41"/>
      <c r="HYU1008" s="41"/>
      <c r="HYV1008" s="41"/>
      <c r="HYW1008" s="41"/>
      <c r="HYX1008" s="41"/>
      <c r="HYY1008" s="41"/>
      <c r="HYZ1008" s="41"/>
      <c r="HZA1008" s="41"/>
      <c r="HZB1008" s="41"/>
      <c r="HZC1008" s="41"/>
      <c r="HZD1008" s="41"/>
      <c r="HZE1008" s="41"/>
      <c r="HZF1008" s="41"/>
      <c r="HZG1008" s="41"/>
      <c r="HZH1008" s="41"/>
      <c r="HZI1008" s="41"/>
      <c r="HZJ1008" s="41"/>
      <c r="HZK1008" s="41"/>
      <c r="HZL1008" s="41"/>
      <c r="HZM1008" s="41"/>
      <c r="HZN1008" s="41"/>
      <c r="HZO1008" s="41"/>
      <c r="HZP1008" s="41"/>
      <c r="HZQ1008" s="41"/>
      <c r="HZR1008" s="41"/>
      <c r="HZS1008" s="41"/>
      <c r="HZT1008" s="41"/>
      <c r="HZU1008" s="41"/>
      <c r="HZV1008" s="41"/>
      <c r="HZW1008" s="41"/>
      <c r="HZX1008" s="41"/>
      <c r="HZY1008" s="41"/>
      <c r="HZZ1008" s="41"/>
      <c r="IAA1008" s="41"/>
      <c r="IAB1008" s="41"/>
      <c r="IAC1008" s="41"/>
      <c r="IAD1008" s="41"/>
      <c r="IAE1008" s="41"/>
      <c r="IAF1008" s="41"/>
      <c r="IAG1008" s="41"/>
      <c r="IAH1008" s="41"/>
      <c r="IAI1008" s="41"/>
      <c r="IAJ1008" s="41"/>
      <c r="IAK1008" s="41"/>
      <c r="IAL1008" s="41"/>
      <c r="IAM1008" s="41"/>
      <c r="IAN1008" s="41"/>
      <c r="IAO1008" s="41"/>
      <c r="IAP1008" s="41"/>
      <c r="IAQ1008" s="41"/>
      <c r="IAR1008" s="41"/>
      <c r="IAS1008" s="41"/>
      <c r="IAT1008" s="41"/>
      <c r="IAU1008" s="41"/>
      <c r="IAV1008" s="41"/>
      <c r="IAW1008" s="41"/>
      <c r="IAX1008" s="41"/>
      <c r="IAY1008" s="41"/>
      <c r="IAZ1008" s="41"/>
      <c r="IBA1008" s="41"/>
      <c r="IBB1008" s="41"/>
      <c r="IBC1008" s="41"/>
      <c r="IBD1008" s="41"/>
      <c r="IBE1008" s="41"/>
      <c r="IBF1008" s="41"/>
      <c r="IBG1008" s="41"/>
      <c r="IBH1008" s="41"/>
      <c r="IBI1008" s="41"/>
      <c r="IBJ1008" s="41"/>
      <c r="IBK1008" s="41"/>
      <c r="IBL1008" s="41"/>
      <c r="IBM1008" s="41"/>
      <c r="IBN1008" s="41"/>
      <c r="IBO1008" s="41"/>
      <c r="IBP1008" s="41"/>
      <c r="IBQ1008" s="41"/>
      <c r="IBR1008" s="41"/>
      <c r="IBS1008" s="41"/>
      <c r="IBT1008" s="41"/>
      <c r="IBU1008" s="41"/>
      <c r="IBV1008" s="41"/>
      <c r="IBW1008" s="41"/>
      <c r="IBX1008" s="41"/>
      <c r="IBY1008" s="41"/>
      <c r="IBZ1008" s="41"/>
      <c r="ICA1008" s="41"/>
      <c r="ICB1008" s="41"/>
      <c r="ICC1008" s="41"/>
      <c r="ICD1008" s="41"/>
      <c r="ICE1008" s="41"/>
      <c r="ICF1008" s="41"/>
      <c r="ICG1008" s="41"/>
      <c r="ICH1008" s="41"/>
      <c r="ICI1008" s="41"/>
      <c r="ICJ1008" s="41"/>
      <c r="ICK1008" s="41"/>
      <c r="ICL1008" s="41"/>
      <c r="ICM1008" s="41"/>
      <c r="ICN1008" s="41"/>
      <c r="ICO1008" s="41"/>
      <c r="ICP1008" s="41"/>
      <c r="ICQ1008" s="41"/>
      <c r="ICR1008" s="41"/>
      <c r="ICS1008" s="41"/>
      <c r="ICT1008" s="41"/>
      <c r="ICU1008" s="41"/>
      <c r="ICV1008" s="41"/>
      <c r="ICW1008" s="41"/>
      <c r="ICX1008" s="41"/>
      <c r="ICY1008" s="41"/>
      <c r="ICZ1008" s="41"/>
      <c r="IDA1008" s="41"/>
      <c r="IDB1008" s="41"/>
      <c r="IDC1008" s="41"/>
      <c r="IDD1008" s="41"/>
      <c r="IDE1008" s="41"/>
      <c r="IDF1008" s="41"/>
      <c r="IDG1008" s="41"/>
      <c r="IDH1008" s="41"/>
      <c r="IDI1008" s="41"/>
      <c r="IDJ1008" s="41"/>
      <c r="IDK1008" s="41"/>
      <c r="IDL1008" s="41"/>
      <c r="IDM1008" s="41"/>
      <c r="IDN1008" s="41"/>
      <c r="IDO1008" s="41"/>
      <c r="IDP1008" s="41"/>
      <c r="IDQ1008" s="41"/>
      <c r="IDR1008" s="41"/>
      <c r="IDS1008" s="41"/>
      <c r="IDT1008" s="41"/>
      <c r="IDU1008" s="41"/>
      <c r="IDV1008" s="41"/>
      <c r="IDW1008" s="41"/>
      <c r="IDX1008" s="41"/>
      <c r="IDY1008" s="41"/>
      <c r="IDZ1008" s="41"/>
      <c r="IEA1008" s="41"/>
      <c r="IEB1008" s="41"/>
      <c r="IEC1008" s="41"/>
      <c r="IED1008" s="41"/>
      <c r="IEE1008" s="41"/>
      <c r="IEF1008" s="41"/>
      <c r="IEG1008" s="41"/>
      <c r="IEH1008" s="41"/>
      <c r="IEI1008" s="41"/>
      <c r="IEJ1008" s="41"/>
      <c r="IEK1008" s="41"/>
      <c r="IEL1008" s="41"/>
      <c r="IEM1008" s="41"/>
      <c r="IEN1008" s="41"/>
      <c r="IEO1008" s="41"/>
      <c r="IEP1008" s="41"/>
      <c r="IEQ1008" s="41"/>
      <c r="IER1008" s="41"/>
      <c r="IES1008" s="41"/>
      <c r="IET1008" s="41"/>
      <c r="IEU1008" s="41"/>
      <c r="IEV1008" s="41"/>
      <c r="IEW1008" s="41"/>
      <c r="IEX1008" s="41"/>
      <c r="IEY1008" s="41"/>
      <c r="IEZ1008" s="41"/>
      <c r="IFA1008" s="41"/>
      <c r="IFB1008" s="41"/>
      <c r="IFC1008" s="41"/>
      <c r="IFD1008" s="41"/>
      <c r="IFE1008" s="41"/>
      <c r="IFF1008" s="41"/>
      <c r="IFG1008" s="41"/>
      <c r="IFH1008" s="41"/>
      <c r="IFI1008" s="41"/>
      <c r="IFJ1008" s="41"/>
      <c r="IFK1008" s="41"/>
      <c r="IFL1008" s="41"/>
      <c r="IFM1008" s="41"/>
      <c r="IFN1008" s="41"/>
      <c r="IFO1008" s="41"/>
      <c r="IFP1008" s="41"/>
      <c r="IFQ1008" s="41"/>
      <c r="IFR1008" s="41"/>
      <c r="IFS1008" s="41"/>
      <c r="IFT1008" s="41"/>
      <c r="IFU1008" s="41"/>
      <c r="IFV1008" s="41"/>
      <c r="IFW1008" s="41"/>
      <c r="IFX1008" s="41"/>
      <c r="IFY1008" s="41"/>
      <c r="IFZ1008" s="41"/>
      <c r="IGA1008" s="41"/>
      <c r="IGB1008" s="41"/>
      <c r="IGC1008" s="41"/>
      <c r="IGD1008" s="41"/>
      <c r="IGE1008" s="41"/>
      <c r="IGF1008" s="41"/>
      <c r="IGG1008" s="41"/>
      <c r="IGH1008" s="41"/>
      <c r="IGI1008" s="41"/>
      <c r="IGJ1008" s="41"/>
      <c r="IGK1008" s="41"/>
      <c r="IGL1008" s="41"/>
      <c r="IGM1008" s="41"/>
      <c r="IGN1008" s="41"/>
      <c r="IGO1008" s="41"/>
      <c r="IGP1008" s="41"/>
      <c r="IGQ1008" s="41"/>
      <c r="IGR1008" s="41"/>
      <c r="IGS1008" s="41"/>
      <c r="IGT1008" s="41"/>
      <c r="IGU1008" s="41"/>
      <c r="IGV1008" s="41"/>
      <c r="IGW1008" s="41"/>
      <c r="IGX1008" s="41"/>
      <c r="IGY1008" s="41"/>
      <c r="IGZ1008" s="41"/>
      <c r="IHA1008" s="41"/>
      <c r="IHB1008" s="41"/>
      <c r="IHC1008" s="41"/>
      <c r="IHD1008" s="41"/>
      <c r="IHE1008" s="41"/>
      <c r="IHF1008" s="41"/>
      <c r="IHG1008" s="41"/>
      <c r="IHH1008" s="41"/>
      <c r="IHI1008" s="41"/>
      <c r="IHJ1008" s="41"/>
      <c r="IHK1008" s="41"/>
      <c r="IHL1008" s="41"/>
      <c r="IHM1008" s="41"/>
      <c r="IHN1008" s="41"/>
      <c r="IHO1008" s="41"/>
      <c r="IHP1008" s="41"/>
      <c r="IHQ1008" s="41"/>
      <c r="IHR1008" s="41"/>
      <c r="IHS1008" s="41"/>
      <c r="IHT1008" s="41"/>
      <c r="IHU1008" s="41"/>
      <c r="IHV1008" s="41"/>
      <c r="IHW1008" s="41"/>
      <c r="IHX1008" s="41"/>
      <c r="IHY1008" s="41"/>
      <c r="IHZ1008" s="41"/>
      <c r="IIA1008" s="41"/>
      <c r="IIB1008" s="41"/>
      <c r="IIC1008" s="41"/>
      <c r="IID1008" s="41"/>
      <c r="IIE1008" s="41"/>
      <c r="IIF1008" s="41"/>
      <c r="IIG1008" s="41"/>
      <c r="IIH1008" s="41"/>
      <c r="III1008" s="41"/>
      <c r="IIJ1008" s="41"/>
      <c r="IIK1008" s="41"/>
      <c r="IIL1008" s="41"/>
      <c r="IIM1008" s="41"/>
      <c r="IIN1008" s="41"/>
      <c r="IIO1008" s="41"/>
      <c r="IIP1008" s="41"/>
      <c r="IIQ1008" s="41"/>
      <c r="IIR1008" s="41"/>
      <c r="IIS1008" s="41"/>
      <c r="IIT1008" s="41"/>
      <c r="IIU1008" s="41"/>
      <c r="IIV1008" s="41"/>
      <c r="IIW1008" s="41"/>
      <c r="IIX1008" s="41"/>
      <c r="IIY1008" s="41"/>
      <c r="IIZ1008" s="41"/>
      <c r="IJA1008" s="41"/>
      <c r="IJB1008" s="41"/>
      <c r="IJC1008" s="41"/>
      <c r="IJD1008" s="41"/>
      <c r="IJE1008" s="41"/>
      <c r="IJF1008" s="41"/>
      <c r="IJG1008" s="41"/>
      <c r="IJH1008" s="41"/>
      <c r="IJI1008" s="41"/>
      <c r="IJJ1008" s="41"/>
      <c r="IJK1008" s="41"/>
      <c r="IJL1008" s="41"/>
      <c r="IJM1008" s="41"/>
      <c r="IJN1008" s="41"/>
      <c r="IJO1008" s="41"/>
      <c r="IJP1008" s="41"/>
      <c r="IJQ1008" s="41"/>
      <c r="IJR1008" s="41"/>
      <c r="IJS1008" s="41"/>
      <c r="IJT1008" s="41"/>
      <c r="IJU1008" s="41"/>
      <c r="IJV1008" s="41"/>
      <c r="IJW1008" s="41"/>
      <c r="IJX1008" s="41"/>
      <c r="IJY1008" s="41"/>
      <c r="IJZ1008" s="41"/>
      <c r="IKA1008" s="41"/>
      <c r="IKB1008" s="41"/>
      <c r="IKC1008" s="41"/>
      <c r="IKD1008" s="41"/>
      <c r="IKE1008" s="41"/>
      <c r="IKF1008" s="41"/>
      <c r="IKG1008" s="41"/>
      <c r="IKH1008" s="41"/>
      <c r="IKI1008" s="41"/>
      <c r="IKJ1008" s="41"/>
      <c r="IKK1008" s="41"/>
      <c r="IKL1008" s="41"/>
      <c r="IKM1008" s="41"/>
      <c r="IKN1008" s="41"/>
      <c r="IKO1008" s="41"/>
      <c r="IKP1008" s="41"/>
      <c r="IKQ1008" s="41"/>
      <c r="IKR1008" s="41"/>
      <c r="IKS1008" s="41"/>
      <c r="IKT1008" s="41"/>
      <c r="IKU1008" s="41"/>
      <c r="IKV1008" s="41"/>
      <c r="IKW1008" s="41"/>
      <c r="IKX1008" s="41"/>
      <c r="IKY1008" s="41"/>
      <c r="IKZ1008" s="41"/>
      <c r="ILA1008" s="41"/>
      <c r="ILB1008" s="41"/>
      <c r="ILC1008" s="41"/>
      <c r="ILD1008" s="41"/>
      <c r="ILE1008" s="41"/>
      <c r="ILF1008" s="41"/>
      <c r="ILG1008" s="41"/>
      <c r="ILH1008" s="41"/>
      <c r="ILI1008" s="41"/>
      <c r="ILJ1008" s="41"/>
      <c r="ILK1008" s="41"/>
      <c r="ILL1008" s="41"/>
      <c r="ILM1008" s="41"/>
      <c r="ILN1008" s="41"/>
      <c r="ILO1008" s="41"/>
      <c r="ILP1008" s="41"/>
      <c r="ILQ1008" s="41"/>
      <c r="ILR1008" s="41"/>
      <c r="ILS1008" s="41"/>
      <c r="ILT1008" s="41"/>
      <c r="ILU1008" s="41"/>
      <c r="ILV1008" s="41"/>
      <c r="ILW1008" s="41"/>
      <c r="ILX1008" s="41"/>
      <c r="ILY1008" s="41"/>
      <c r="ILZ1008" s="41"/>
      <c r="IMA1008" s="41"/>
      <c r="IMB1008" s="41"/>
      <c r="IMC1008" s="41"/>
      <c r="IMD1008" s="41"/>
      <c r="IME1008" s="41"/>
      <c r="IMF1008" s="41"/>
      <c r="IMG1008" s="41"/>
      <c r="IMH1008" s="41"/>
      <c r="IMI1008" s="41"/>
      <c r="IMJ1008" s="41"/>
      <c r="IMK1008" s="41"/>
      <c r="IML1008" s="41"/>
      <c r="IMM1008" s="41"/>
      <c r="IMN1008" s="41"/>
      <c r="IMO1008" s="41"/>
      <c r="IMP1008" s="41"/>
      <c r="IMQ1008" s="41"/>
      <c r="IMR1008" s="41"/>
      <c r="IMS1008" s="41"/>
      <c r="IMT1008" s="41"/>
      <c r="IMU1008" s="41"/>
      <c r="IMV1008" s="41"/>
      <c r="IMW1008" s="41"/>
      <c r="IMX1008" s="41"/>
      <c r="IMY1008" s="41"/>
      <c r="IMZ1008" s="41"/>
      <c r="INA1008" s="41"/>
      <c r="INB1008" s="41"/>
      <c r="INC1008" s="41"/>
      <c r="IND1008" s="41"/>
      <c r="INE1008" s="41"/>
      <c r="INF1008" s="41"/>
      <c r="ING1008" s="41"/>
      <c r="INH1008" s="41"/>
      <c r="INI1008" s="41"/>
      <c r="INJ1008" s="41"/>
      <c r="INK1008" s="41"/>
      <c r="INL1008" s="41"/>
      <c r="INM1008" s="41"/>
      <c r="INN1008" s="41"/>
      <c r="INO1008" s="41"/>
      <c r="INP1008" s="41"/>
      <c r="INQ1008" s="41"/>
      <c r="INR1008" s="41"/>
      <c r="INS1008" s="41"/>
      <c r="INT1008" s="41"/>
      <c r="INU1008" s="41"/>
      <c r="INV1008" s="41"/>
      <c r="INW1008" s="41"/>
      <c r="INX1008" s="41"/>
      <c r="INY1008" s="41"/>
      <c r="INZ1008" s="41"/>
      <c r="IOA1008" s="41"/>
      <c r="IOB1008" s="41"/>
      <c r="IOC1008" s="41"/>
      <c r="IOD1008" s="41"/>
      <c r="IOE1008" s="41"/>
      <c r="IOF1008" s="41"/>
      <c r="IOG1008" s="41"/>
      <c r="IOH1008" s="41"/>
      <c r="IOI1008" s="41"/>
      <c r="IOJ1008" s="41"/>
      <c r="IOK1008" s="41"/>
      <c r="IOL1008" s="41"/>
      <c r="IOM1008" s="41"/>
      <c r="ION1008" s="41"/>
      <c r="IOO1008" s="41"/>
      <c r="IOP1008" s="41"/>
      <c r="IOQ1008" s="41"/>
      <c r="IOR1008" s="41"/>
      <c r="IOS1008" s="41"/>
      <c r="IOT1008" s="41"/>
      <c r="IOU1008" s="41"/>
      <c r="IOV1008" s="41"/>
      <c r="IOW1008" s="41"/>
      <c r="IOX1008" s="41"/>
      <c r="IOY1008" s="41"/>
      <c r="IOZ1008" s="41"/>
      <c r="IPA1008" s="41"/>
      <c r="IPB1008" s="41"/>
      <c r="IPC1008" s="41"/>
      <c r="IPD1008" s="41"/>
      <c r="IPE1008" s="41"/>
      <c r="IPF1008" s="41"/>
      <c r="IPG1008" s="41"/>
      <c r="IPH1008" s="41"/>
      <c r="IPI1008" s="41"/>
      <c r="IPJ1008" s="41"/>
      <c r="IPK1008" s="41"/>
      <c r="IPL1008" s="41"/>
      <c r="IPM1008" s="41"/>
      <c r="IPN1008" s="41"/>
      <c r="IPO1008" s="41"/>
      <c r="IPP1008" s="41"/>
      <c r="IPQ1008" s="41"/>
      <c r="IPR1008" s="41"/>
      <c r="IPS1008" s="41"/>
      <c r="IPT1008" s="41"/>
      <c r="IPU1008" s="41"/>
      <c r="IPV1008" s="41"/>
      <c r="IPW1008" s="41"/>
      <c r="IPX1008" s="41"/>
      <c r="IPY1008" s="41"/>
      <c r="IPZ1008" s="41"/>
      <c r="IQA1008" s="41"/>
      <c r="IQB1008" s="41"/>
      <c r="IQC1008" s="41"/>
      <c r="IQD1008" s="41"/>
      <c r="IQE1008" s="41"/>
      <c r="IQF1008" s="41"/>
      <c r="IQG1008" s="41"/>
      <c r="IQH1008" s="41"/>
      <c r="IQI1008" s="41"/>
      <c r="IQJ1008" s="41"/>
      <c r="IQK1008" s="41"/>
      <c r="IQL1008" s="41"/>
      <c r="IQM1008" s="41"/>
      <c r="IQN1008" s="41"/>
      <c r="IQO1008" s="41"/>
      <c r="IQP1008" s="41"/>
      <c r="IQQ1008" s="41"/>
      <c r="IQR1008" s="41"/>
      <c r="IQS1008" s="41"/>
      <c r="IQT1008" s="41"/>
      <c r="IQU1008" s="41"/>
      <c r="IQV1008" s="41"/>
      <c r="IQW1008" s="41"/>
      <c r="IQX1008" s="41"/>
      <c r="IQY1008" s="41"/>
      <c r="IQZ1008" s="41"/>
      <c r="IRA1008" s="41"/>
      <c r="IRB1008" s="41"/>
      <c r="IRC1008" s="41"/>
      <c r="IRD1008" s="41"/>
      <c r="IRE1008" s="41"/>
      <c r="IRF1008" s="41"/>
      <c r="IRG1008" s="41"/>
      <c r="IRH1008" s="41"/>
      <c r="IRI1008" s="41"/>
      <c r="IRJ1008" s="41"/>
      <c r="IRK1008" s="41"/>
      <c r="IRL1008" s="41"/>
      <c r="IRM1008" s="41"/>
      <c r="IRN1008" s="41"/>
      <c r="IRO1008" s="41"/>
      <c r="IRP1008" s="41"/>
      <c r="IRQ1008" s="41"/>
      <c r="IRR1008" s="41"/>
      <c r="IRS1008" s="41"/>
      <c r="IRT1008" s="41"/>
      <c r="IRU1008" s="41"/>
      <c r="IRV1008" s="41"/>
      <c r="IRW1008" s="41"/>
      <c r="IRX1008" s="41"/>
      <c r="IRY1008" s="41"/>
      <c r="IRZ1008" s="41"/>
      <c r="ISA1008" s="41"/>
      <c r="ISB1008" s="41"/>
      <c r="ISC1008" s="41"/>
      <c r="ISD1008" s="41"/>
      <c r="ISE1008" s="41"/>
      <c r="ISF1008" s="41"/>
      <c r="ISG1008" s="41"/>
      <c r="ISH1008" s="41"/>
      <c r="ISI1008" s="41"/>
      <c r="ISJ1008" s="41"/>
      <c r="ISK1008" s="41"/>
      <c r="ISL1008" s="41"/>
      <c r="ISM1008" s="41"/>
      <c r="ISN1008" s="41"/>
      <c r="ISO1008" s="41"/>
      <c r="ISP1008" s="41"/>
      <c r="ISQ1008" s="41"/>
      <c r="ISR1008" s="41"/>
      <c r="ISS1008" s="41"/>
      <c r="IST1008" s="41"/>
      <c r="ISU1008" s="41"/>
      <c r="ISV1008" s="41"/>
      <c r="ISW1008" s="41"/>
      <c r="ISX1008" s="41"/>
      <c r="ISY1008" s="41"/>
      <c r="ISZ1008" s="41"/>
      <c r="ITA1008" s="41"/>
      <c r="ITB1008" s="41"/>
      <c r="ITC1008" s="41"/>
      <c r="ITD1008" s="41"/>
      <c r="ITE1008" s="41"/>
      <c r="ITF1008" s="41"/>
      <c r="ITG1008" s="41"/>
      <c r="ITH1008" s="41"/>
      <c r="ITI1008" s="41"/>
      <c r="ITJ1008" s="41"/>
      <c r="ITK1008" s="41"/>
      <c r="ITL1008" s="41"/>
      <c r="ITM1008" s="41"/>
      <c r="ITN1008" s="41"/>
      <c r="ITO1008" s="41"/>
      <c r="ITP1008" s="41"/>
      <c r="ITQ1008" s="41"/>
      <c r="ITR1008" s="41"/>
      <c r="ITS1008" s="41"/>
      <c r="ITT1008" s="41"/>
      <c r="ITU1008" s="41"/>
      <c r="ITV1008" s="41"/>
      <c r="ITW1008" s="41"/>
      <c r="ITX1008" s="41"/>
      <c r="ITY1008" s="41"/>
      <c r="ITZ1008" s="41"/>
      <c r="IUA1008" s="41"/>
      <c r="IUB1008" s="41"/>
      <c r="IUC1008" s="41"/>
      <c r="IUD1008" s="41"/>
      <c r="IUE1008" s="41"/>
      <c r="IUF1008" s="41"/>
      <c r="IUG1008" s="41"/>
      <c r="IUH1008" s="41"/>
      <c r="IUI1008" s="41"/>
      <c r="IUJ1008" s="41"/>
      <c r="IUK1008" s="41"/>
      <c r="IUL1008" s="41"/>
      <c r="IUM1008" s="41"/>
      <c r="IUN1008" s="41"/>
      <c r="IUO1008" s="41"/>
      <c r="IUP1008" s="41"/>
      <c r="IUQ1008" s="41"/>
      <c r="IUR1008" s="41"/>
      <c r="IUS1008" s="41"/>
      <c r="IUT1008" s="41"/>
      <c r="IUU1008" s="41"/>
      <c r="IUV1008" s="41"/>
      <c r="IUW1008" s="41"/>
      <c r="IUX1008" s="41"/>
      <c r="IUY1008" s="41"/>
      <c r="IUZ1008" s="41"/>
      <c r="IVA1008" s="41"/>
      <c r="IVB1008" s="41"/>
      <c r="IVC1008" s="41"/>
      <c r="IVD1008" s="41"/>
      <c r="IVE1008" s="41"/>
      <c r="IVF1008" s="41"/>
      <c r="IVG1008" s="41"/>
      <c r="IVH1008" s="41"/>
      <c r="IVI1008" s="41"/>
      <c r="IVJ1008" s="41"/>
      <c r="IVK1008" s="41"/>
      <c r="IVL1008" s="41"/>
      <c r="IVM1008" s="41"/>
      <c r="IVN1008" s="41"/>
      <c r="IVO1008" s="41"/>
      <c r="IVP1008" s="41"/>
      <c r="IVQ1008" s="41"/>
      <c r="IVR1008" s="41"/>
      <c r="IVS1008" s="41"/>
      <c r="IVT1008" s="41"/>
      <c r="IVU1008" s="41"/>
      <c r="IVV1008" s="41"/>
      <c r="IVW1008" s="41"/>
      <c r="IVX1008" s="41"/>
      <c r="IVY1008" s="41"/>
      <c r="IVZ1008" s="41"/>
      <c r="IWA1008" s="41"/>
      <c r="IWB1008" s="41"/>
      <c r="IWC1008" s="41"/>
      <c r="IWD1008" s="41"/>
      <c r="IWE1008" s="41"/>
      <c r="IWF1008" s="41"/>
      <c r="IWG1008" s="41"/>
      <c r="IWH1008" s="41"/>
      <c r="IWI1008" s="41"/>
      <c r="IWJ1008" s="41"/>
      <c r="IWK1008" s="41"/>
      <c r="IWL1008" s="41"/>
      <c r="IWM1008" s="41"/>
      <c r="IWN1008" s="41"/>
      <c r="IWO1008" s="41"/>
      <c r="IWP1008" s="41"/>
      <c r="IWQ1008" s="41"/>
      <c r="IWR1008" s="41"/>
      <c r="IWS1008" s="41"/>
      <c r="IWT1008" s="41"/>
      <c r="IWU1008" s="41"/>
      <c r="IWV1008" s="41"/>
      <c r="IWW1008" s="41"/>
      <c r="IWX1008" s="41"/>
      <c r="IWY1008" s="41"/>
      <c r="IWZ1008" s="41"/>
      <c r="IXA1008" s="41"/>
      <c r="IXB1008" s="41"/>
      <c r="IXC1008" s="41"/>
      <c r="IXD1008" s="41"/>
      <c r="IXE1008" s="41"/>
      <c r="IXF1008" s="41"/>
      <c r="IXG1008" s="41"/>
      <c r="IXH1008" s="41"/>
      <c r="IXI1008" s="41"/>
      <c r="IXJ1008" s="41"/>
      <c r="IXK1008" s="41"/>
      <c r="IXL1008" s="41"/>
      <c r="IXM1008" s="41"/>
      <c r="IXN1008" s="41"/>
      <c r="IXO1008" s="41"/>
      <c r="IXP1008" s="41"/>
      <c r="IXQ1008" s="41"/>
      <c r="IXR1008" s="41"/>
      <c r="IXS1008" s="41"/>
      <c r="IXT1008" s="41"/>
      <c r="IXU1008" s="41"/>
      <c r="IXV1008" s="41"/>
      <c r="IXW1008" s="41"/>
      <c r="IXX1008" s="41"/>
      <c r="IXY1008" s="41"/>
      <c r="IXZ1008" s="41"/>
      <c r="IYA1008" s="41"/>
      <c r="IYB1008" s="41"/>
      <c r="IYC1008" s="41"/>
      <c r="IYD1008" s="41"/>
      <c r="IYE1008" s="41"/>
      <c r="IYF1008" s="41"/>
      <c r="IYG1008" s="41"/>
      <c r="IYH1008" s="41"/>
      <c r="IYI1008" s="41"/>
      <c r="IYJ1008" s="41"/>
      <c r="IYK1008" s="41"/>
      <c r="IYL1008" s="41"/>
      <c r="IYM1008" s="41"/>
      <c r="IYN1008" s="41"/>
      <c r="IYO1008" s="41"/>
      <c r="IYP1008" s="41"/>
      <c r="IYQ1008" s="41"/>
      <c r="IYR1008" s="41"/>
      <c r="IYS1008" s="41"/>
      <c r="IYT1008" s="41"/>
      <c r="IYU1008" s="41"/>
      <c r="IYV1008" s="41"/>
      <c r="IYW1008" s="41"/>
      <c r="IYX1008" s="41"/>
      <c r="IYY1008" s="41"/>
      <c r="IYZ1008" s="41"/>
      <c r="IZA1008" s="41"/>
      <c r="IZB1008" s="41"/>
      <c r="IZC1008" s="41"/>
      <c r="IZD1008" s="41"/>
      <c r="IZE1008" s="41"/>
      <c r="IZF1008" s="41"/>
      <c r="IZG1008" s="41"/>
      <c r="IZH1008" s="41"/>
      <c r="IZI1008" s="41"/>
      <c r="IZJ1008" s="41"/>
      <c r="IZK1008" s="41"/>
      <c r="IZL1008" s="41"/>
      <c r="IZM1008" s="41"/>
      <c r="IZN1008" s="41"/>
      <c r="IZO1008" s="41"/>
      <c r="IZP1008" s="41"/>
      <c r="IZQ1008" s="41"/>
      <c r="IZR1008" s="41"/>
      <c r="IZS1008" s="41"/>
      <c r="IZT1008" s="41"/>
      <c r="IZU1008" s="41"/>
      <c r="IZV1008" s="41"/>
      <c r="IZW1008" s="41"/>
      <c r="IZX1008" s="41"/>
      <c r="IZY1008" s="41"/>
      <c r="IZZ1008" s="41"/>
      <c r="JAA1008" s="41"/>
      <c r="JAB1008" s="41"/>
      <c r="JAC1008" s="41"/>
      <c r="JAD1008" s="41"/>
      <c r="JAE1008" s="41"/>
      <c r="JAF1008" s="41"/>
      <c r="JAG1008" s="41"/>
      <c r="JAH1008" s="41"/>
      <c r="JAI1008" s="41"/>
      <c r="JAJ1008" s="41"/>
      <c r="JAK1008" s="41"/>
      <c r="JAL1008" s="41"/>
      <c r="JAM1008" s="41"/>
      <c r="JAN1008" s="41"/>
      <c r="JAO1008" s="41"/>
      <c r="JAP1008" s="41"/>
      <c r="JAQ1008" s="41"/>
      <c r="JAR1008" s="41"/>
      <c r="JAS1008" s="41"/>
      <c r="JAT1008" s="41"/>
      <c r="JAU1008" s="41"/>
      <c r="JAV1008" s="41"/>
      <c r="JAW1008" s="41"/>
      <c r="JAX1008" s="41"/>
      <c r="JAY1008" s="41"/>
      <c r="JAZ1008" s="41"/>
      <c r="JBA1008" s="41"/>
      <c r="JBB1008" s="41"/>
      <c r="JBC1008" s="41"/>
      <c r="JBD1008" s="41"/>
      <c r="JBE1008" s="41"/>
      <c r="JBF1008" s="41"/>
      <c r="JBG1008" s="41"/>
      <c r="JBH1008" s="41"/>
      <c r="JBI1008" s="41"/>
      <c r="JBJ1008" s="41"/>
      <c r="JBK1008" s="41"/>
      <c r="JBL1008" s="41"/>
      <c r="JBM1008" s="41"/>
      <c r="JBN1008" s="41"/>
      <c r="JBO1008" s="41"/>
      <c r="JBP1008" s="41"/>
      <c r="JBQ1008" s="41"/>
      <c r="JBR1008" s="41"/>
      <c r="JBS1008" s="41"/>
      <c r="JBT1008" s="41"/>
      <c r="JBU1008" s="41"/>
      <c r="JBV1008" s="41"/>
      <c r="JBW1008" s="41"/>
      <c r="JBX1008" s="41"/>
      <c r="JBY1008" s="41"/>
      <c r="JBZ1008" s="41"/>
      <c r="JCA1008" s="41"/>
      <c r="JCB1008" s="41"/>
      <c r="JCC1008" s="41"/>
      <c r="JCD1008" s="41"/>
      <c r="JCE1008" s="41"/>
      <c r="JCF1008" s="41"/>
      <c r="JCG1008" s="41"/>
      <c r="JCH1008" s="41"/>
      <c r="JCI1008" s="41"/>
      <c r="JCJ1008" s="41"/>
      <c r="JCK1008" s="41"/>
      <c r="JCL1008" s="41"/>
      <c r="JCM1008" s="41"/>
      <c r="JCN1008" s="41"/>
      <c r="JCO1008" s="41"/>
      <c r="JCP1008" s="41"/>
      <c r="JCQ1008" s="41"/>
      <c r="JCR1008" s="41"/>
      <c r="JCS1008" s="41"/>
      <c r="JCT1008" s="41"/>
      <c r="JCU1008" s="41"/>
      <c r="JCV1008" s="41"/>
      <c r="JCW1008" s="41"/>
      <c r="JCX1008" s="41"/>
      <c r="JCY1008" s="41"/>
      <c r="JCZ1008" s="41"/>
      <c r="JDA1008" s="41"/>
      <c r="JDB1008" s="41"/>
      <c r="JDC1008" s="41"/>
      <c r="JDD1008" s="41"/>
      <c r="JDE1008" s="41"/>
      <c r="JDF1008" s="41"/>
      <c r="JDG1008" s="41"/>
      <c r="JDH1008" s="41"/>
      <c r="JDI1008" s="41"/>
      <c r="JDJ1008" s="41"/>
      <c r="JDK1008" s="41"/>
      <c r="JDL1008" s="41"/>
      <c r="JDM1008" s="41"/>
      <c r="JDN1008" s="41"/>
      <c r="JDO1008" s="41"/>
      <c r="JDP1008" s="41"/>
      <c r="JDQ1008" s="41"/>
      <c r="JDR1008" s="41"/>
      <c r="JDS1008" s="41"/>
      <c r="JDT1008" s="41"/>
      <c r="JDU1008" s="41"/>
      <c r="JDV1008" s="41"/>
      <c r="JDW1008" s="41"/>
      <c r="JDX1008" s="41"/>
      <c r="JDY1008" s="41"/>
      <c r="JDZ1008" s="41"/>
      <c r="JEA1008" s="41"/>
      <c r="JEB1008" s="41"/>
      <c r="JEC1008" s="41"/>
      <c r="JED1008" s="41"/>
      <c r="JEE1008" s="41"/>
      <c r="JEF1008" s="41"/>
      <c r="JEG1008" s="41"/>
      <c r="JEH1008" s="41"/>
      <c r="JEI1008" s="41"/>
      <c r="JEJ1008" s="41"/>
      <c r="JEK1008" s="41"/>
      <c r="JEL1008" s="41"/>
      <c r="JEM1008" s="41"/>
      <c r="JEN1008" s="41"/>
      <c r="JEO1008" s="41"/>
      <c r="JEP1008" s="41"/>
      <c r="JEQ1008" s="41"/>
      <c r="JER1008" s="41"/>
      <c r="JES1008" s="41"/>
      <c r="JET1008" s="41"/>
      <c r="JEU1008" s="41"/>
      <c r="JEV1008" s="41"/>
      <c r="JEW1008" s="41"/>
      <c r="JEX1008" s="41"/>
      <c r="JEY1008" s="41"/>
      <c r="JEZ1008" s="41"/>
      <c r="JFA1008" s="41"/>
      <c r="JFB1008" s="41"/>
      <c r="JFC1008" s="41"/>
      <c r="JFD1008" s="41"/>
      <c r="JFE1008" s="41"/>
      <c r="JFF1008" s="41"/>
      <c r="JFG1008" s="41"/>
      <c r="JFH1008" s="41"/>
      <c r="JFI1008" s="41"/>
      <c r="JFJ1008" s="41"/>
      <c r="JFK1008" s="41"/>
      <c r="JFL1008" s="41"/>
      <c r="JFM1008" s="41"/>
      <c r="JFN1008" s="41"/>
      <c r="JFO1008" s="41"/>
      <c r="JFP1008" s="41"/>
      <c r="JFQ1008" s="41"/>
      <c r="JFR1008" s="41"/>
      <c r="JFS1008" s="41"/>
      <c r="JFT1008" s="41"/>
      <c r="JFU1008" s="41"/>
      <c r="JFV1008" s="41"/>
      <c r="JFW1008" s="41"/>
      <c r="JFX1008" s="41"/>
      <c r="JFY1008" s="41"/>
      <c r="JFZ1008" s="41"/>
      <c r="JGA1008" s="41"/>
      <c r="JGB1008" s="41"/>
      <c r="JGC1008" s="41"/>
      <c r="JGD1008" s="41"/>
      <c r="JGE1008" s="41"/>
      <c r="JGF1008" s="41"/>
      <c r="JGG1008" s="41"/>
      <c r="JGH1008" s="41"/>
      <c r="JGI1008" s="41"/>
      <c r="JGJ1008" s="41"/>
      <c r="JGK1008" s="41"/>
      <c r="JGL1008" s="41"/>
      <c r="JGM1008" s="41"/>
      <c r="JGN1008" s="41"/>
      <c r="JGO1008" s="41"/>
      <c r="JGP1008" s="41"/>
      <c r="JGQ1008" s="41"/>
      <c r="JGR1008" s="41"/>
      <c r="JGS1008" s="41"/>
      <c r="JGT1008" s="41"/>
      <c r="JGU1008" s="41"/>
      <c r="JGV1008" s="41"/>
      <c r="JGW1008" s="41"/>
      <c r="JGX1008" s="41"/>
      <c r="JGY1008" s="41"/>
      <c r="JGZ1008" s="41"/>
      <c r="JHA1008" s="41"/>
      <c r="JHB1008" s="41"/>
      <c r="JHC1008" s="41"/>
      <c r="JHD1008" s="41"/>
      <c r="JHE1008" s="41"/>
      <c r="JHF1008" s="41"/>
      <c r="JHG1008" s="41"/>
      <c r="JHH1008" s="41"/>
      <c r="JHI1008" s="41"/>
      <c r="JHJ1008" s="41"/>
      <c r="JHK1008" s="41"/>
      <c r="JHL1008" s="41"/>
      <c r="JHM1008" s="41"/>
      <c r="JHN1008" s="41"/>
      <c r="JHO1008" s="41"/>
      <c r="JHP1008" s="41"/>
      <c r="JHQ1008" s="41"/>
      <c r="JHR1008" s="41"/>
      <c r="JHS1008" s="41"/>
      <c r="JHT1008" s="41"/>
      <c r="JHU1008" s="41"/>
      <c r="JHV1008" s="41"/>
      <c r="JHW1008" s="41"/>
      <c r="JHX1008" s="41"/>
      <c r="JHY1008" s="41"/>
      <c r="JHZ1008" s="41"/>
      <c r="JIA1008" s="41"/>
      <c r="JIB1008" s="41"/>
      <c r="JIC1008" s="41"/>
      <c r="JID1008" s="41"/>
      <c r="JIE1008" s="41"/>
      <c r="JIF1008" s="41"/>
      <c r="JIG1008" s="41"/>
      <c r="JIH1008" s="41"/>
      <c r="JII1008" s="41"/>
      <c r="JIJ1008" s="41"/>
      <c r="JIK1008" s="41"/>
      <c r="JIL1008" s="41"/>
      <c r="JIM1008" s="41"/>
      <c r="JIN1008" s="41"/>
      <c r="JIO1008" s="41"/>
      <c r="JIP1008" s="41"/>
      <c r="JIQ1008" s="41"/>
      <c r="JIR1008" s="41"/>
      <c r="JIS1008" s="41"/>
      <c r="JIT1008" s="41"/>
      <c r="JIU1008" s="41"/>
      <c r="JIV1008" s="41"/>
      <c r="JIW1008" s="41"/>
      <c r="JIX1008" s="41"/>
      <c r="JIY1008" s="41"/>
      <c r="JIZ1008" s="41"/>
      <c r="JJA1008" s="41"/>
      <c r="JJB1008" s="41"/>
      <c r="JJC1008" s="41"/>
      <c r="JJD1008" s="41"/>
      <c r="JJE1008" s="41"/>
      <c r="JJF1008" s="41"/>
      <c r="JJG1008" s="41"/>
      <c r="JJH1008" s="41"/>
      <c r="JJI1008" s="41"/>
      <c r="JJJ1008" s="41"/>
      <c r="JJK1008" s="41"/>
      <c r="JJL1008" s="41"/>
      <c r="JJM1008" s="41"/>
      <c r="JJN1008" s="41"/>
      <c r="JJO1008" s="41"/>
      <c r="JJP1008" s="41"/>
      <c r="JJQ1008" s="41"/>
      <c r="JJR1008" s="41"/>
      <c r="JJS1008" s="41"/>
      <c r="JJT1008" s="41"/>
      <c r="JJU1008" s="41"/>
      <c r="JJV1008" s="41"/>
      <c r="JJW1008" s="41"/>
      <c r="JJX1008" s="41"/>
      <c r="JJY1008" s="41"/>
      <c r="JJZ1008" s="41"/>
      <c r="JKA1008" s="41"/>
      <c r="JKB1008" s="41"/>
      <c r="JKC1008" s="41"/>
      <c r="JKD1008" s="41"/>
      <c r="JKE1008" s="41"/>
      <c r="JKF1008" s="41"/>
      <c r="JKG1008" s="41"/>
      <c r="JKH1008" s="41"/>
      <c r="JKI1008" s="41"/>
      <c r="JKJ1008" s="41"/>
      <c r="JKK1008" s="41"/>
      <c r="JKL1008" s="41"/>
      <c r="JKM1008" s="41"/>
      <c r="JKN1008" s="41"/>
      <c r="JKO1008" s="41"/>
      <c r="JKP1008" s="41"/>
      <c r="JKQ1008" s="41"/>
      <c r="JKR1008" s="41"/>
      <c r="JKS1008" s="41"/>
      <c r="JKT1008" s="41"/>
      <c r="JKU1008" s="41"/>
      <c r="JKV1008" s="41"/>
      <c r="JKW1008" s="41"/>
      <c r="JKX1008" s="41"/>
      <c r="JKY1008" s="41"/>
      <c r="JKZ1008" s="41"/>
      <c r="JLA1008" s="41"/>
      <c r="JLB1008" s="41"/>
      <c r="JLC1008" s="41"/>
      <c r="JLD1008" s="41"/>
      <c r="JLE1008" s="41"/>
      <c r="JLF1008" s="41"/>
      <c r="JLG1008" s="41"/>
      <c r="JLH1008" s="41"/>
      <c r="JLI1008" s="41"/>
      <c r="JLJ1008" s="41"/>
      <c r="JLK1008" s="41"/>
      <c r="JLL1008" s="41"/>
      <c r="JLM1008" s="41"/>
      <c r="JLN1008" s="41"/>
      <c r="JLO1008" s="41"/>
      <c r="JLP1008" s="41"/>
      <c r="JLQ1008" s="41"/>
      <c r="JLR1008" s="41"/>
      <c r="JLS1008" s="41"/>
      <c r="JLT1008" s="41"/>
      <c r="JLU1008" s="41"/>
      <c r="JLV1008" s="41"/>
      <c r="JLW1008" s="41"/>
      <c r="JLX1008" s="41"/>
      <c r="JLY1008" s="41"/>
      <c r="JLZ1008" s="41"/>
      <c r="JMA1008" s="41"/>
      <c r="JMB1008" s="41"/>
      <c r="JMC1008" s="41"/>
      <c r="JMD1008" s="41"/>
      <c r="JME1008" s="41"/>
      <c r="JMF1008" s="41"/>
      <c r="JMG1008" s="41"/>
      <c r="JMH1008" s="41"/>
      <c r="JMI1008" s="41"/>
      <c r="JMJ1008" s="41"/>
      <c r="JMK1008" s="41"/>
      <c r="JML1008" s="41"/>
      <c r="JMM1008" s="41"/>
      <c r="JMN1008" s="41"/>
      <c r="JMO1008" s="41"/>
      <c r="JMP1008" s="41"/>
      <c r="JMQ1008" s="41"/>
      <c r="JMR1008" s="41"/>
      <c r="JMS1008" s="41"/>
      <c r="JMT1008" s="41"/>
      <c r="JMU1008" s="41"/>
      <c r="JMV1008" s="41"/>
      <c r="JMW1008" s="41"/>
      <c r="JMX1008" s="41"/>
      <c r="JMY1008" s="41"/>
      <c r="JMZ1008" s="41"/>
      <c r="JNA1008" s="41"/>
      <c r="JNB1008" s="41"/>
      <c r="JNC1008" s="41"/>
      <c r="JND1008" s="41"/>
      <c r="JNE1008" s="41"/>
      <c r="JNF1008" s="41"/>
      <c r="JNG1008" s="41"/>
      <c r="JNH1008" s="41"/>
      <c r="JNI1008" s="41"/>
      <c r="JNJ1008" s="41"/>
      <c r="JNK1008" s="41"/>
      <c r="JNL1008" s="41"/>
      <c r="JNM1008" s="41"/>
      <c r="JNN1008" s="41"/>
      <c r="JNO1008" s="41"/>
      <c r="JNP1008" s="41"/>
      <c r="JNQ1008" s="41"/>
      <c r="JNR1008" s="41"/>
      <c r="JNS1008" s="41"/>
      <c r="JNT1008" s="41"/>
      <c r="JNU1008" s="41"/>
      <c r="JNV1008" s="41"/>
      <c r="JNW1008" s="41"/>
      <c r="JNX1008" s="41"/>
      <c r="JNY1008" s="41"/>
      <c r="JNZ1008" s="41"/>
      <c r="JOA1008" s="41"/>
      <c r="JOB1008" s="41"/>
      <c r="JOC1008" s="41"/>
      <c r="JOD1008" s="41"/>
      <c r="JOE1008" s="41"/>
      <c r="JOF1008" s="41"/>
      <c r="JOG1008" s="41"/>
      <c r="JOH1008" s="41"/>
      <c r="JOI1008" s="41"/>
      <c r="JOJ1008" s="41"/>
      <c r="JOK1008" s="41"/>
      <c r="JOL1008" s="41"/>
      <c r="JOM1008" s="41"/>
      <c r="JON1008" s="41"/>
      <c r="JOO1008" s="41"/>
      <c r="JOP1008" s="41"/>
      <c r="JOQ1008" s="41"/>
      <c r="JOR1008" s="41"/>
      <c r="JOS1008" s="41"/>
      <c r="JOT1008" s="41"/>
      <c r="JOU1008" s="41"/>
      <c r="JOV1008" s="41"/>
      <c r="JOW1008" s="41"/>
      <c r="JOX1008" s="41"/>
      <c r="JOY1008" s="41"/>
      <c r="JOZ1008" s="41"/>
      <c r="JPA1008" s="41"/>
      <c r="JPB1008" s="41"/>
      <c r="JPC1008" s="41"/>
      <c r="JPD1008" s="41"/>
      <c r="JPE1008" s="41"/>
      <c r="JPF1008" s="41"/>
      <c r="JPG1008" s="41"/>
      <c r="JPH1008" s="41"/>
      <c r="JPI1008" s="41"/>
      <c r="JPJ1008" s="41"/>
      <c r="JPK1008" s="41"/>
      <c r="JPL1008" s="41"/>
      <c r="JPM1008" s="41"/>
      <c r="JPN1008" s="41"/>
      <c r="JPO1008" s="41"/>
      <c r="JPP1008" s="41"/>
      <c r="JPQ1008" s="41"/>
      <c r="JPR1008" s="41"/>
      <c r="JPS1008" s="41"/>
      <c r="JPT1008" s="41"/>
      <c r="JPU1008" s="41"/>
      <c r="JPV1008" s="41"/>
      <c r="JPW1008" s="41"/>
      <c r="JPX1008" s="41"/>
      <c r="JPY1008" s="41"/>
      <c r="JPZ1008" s="41"/>
      <c r="JQA1008" s="41"/>
      <c r="JQB1008" s="41"/>
      <c r="JQC1008" s="41"/>
      <c r="JQD1008" s="41"/>
      <c r="JQE1008" s="41"/>
      <c r="JQF1008" s="41"/>
      <c r="JQG1008" s="41"/>
      <c r="JQH1008" s="41"/>
      <c r="JQI1008" s="41"/>
      <c r="JQJ1008" s="41"/>
      <c r="JQK1008" s="41"/>
      <c r="JQL1008" s="41"/>
      <c r="JQM1008" s="41"/>
      <c r="JQN1008" s="41"/>
      <c r="JQO1008" s="41"/>
      <c r="JQP1008" s="41"/>
      <c r="JQQ1008" s="41"/>
      <c r="JQR1008" s="41"/>
      <c r="JQS1008" s="41"/>
      <c r="JQT1008" s="41"/>
      <c r="JQU1008" s="41"/>
      <c r="JQV1008" s="41"/>
      <c r="JQW1008" s="41"/>
      <c r="JQX1008" s="41"/>
      <c r="JQY1008" s="41"/>
      <c r="JQZ1008" s="41"/>
      <c r="JRA1008" s="41"/>
      <c r="JRB1008" s="41"/>
      <c r="JRC1008" s="41"/>
      <c r="JRD1008" s="41"/>
      <c r="JRE1008" s="41"/>
      <c r="JRF1008" s="41"/>
      <c r="JRG1008" s="41"/>
      <c r="JRH1008" s="41"/>
      <c r="JRI1008" s="41"/>
      <c r="JRJ1008" s="41"/>
      <c r="JRK1008" s="41"/>
      <c r="JRL1008" s="41"/>
      <c r="JRM1008" s="41"/>
      <c r="JRN1008" s="41"/>
      <c r="JRO1008" s="41"/>
      <c r="JRP1008" s="41"/>
      <c r="JRQ1008" s="41"/>
      <c r="JRR1008" s="41"/>
      <c r="JRS1008" s="41"/>
      <c r="JRT1008" s="41"/>
      <c r="JRU1008" s="41"/>
      <c r="JRV1008" s="41"/>
      <c r="JRW1008" s="41"/>
      <c r="JRX1008" s="41"/>
      <c r="JRY1008" s="41"/>
      <c r="JRZ1008" s="41"/>
      <c r="JSA1008" s="41"/>
      <c r="JSB1008" s="41"/>
      <c r="JSC1008" s="41"/>
      <c r="JSD1008" s="41"/>
      <c r="JSE1008" s="41"/>
      <c r="JSF1008" s="41"/>
      <c r="JSG1008" s="41"/>
      <c r="JSH1008" s="41"/>
      <c r="JSI1008" s="41"/>
      <c r="JSJ1008" s="41"/>
      <c r="JSK1008" s="41"/>
      <c r="JSL1008" s="41"/>
      <c r="JSM1008" s="41"/>
      <c r="JSN1008" s="41"/>
      <c r="JSO1008" s="41"/>
      <c r="JSP1008" s="41"/>
      <c r="JSQ1008" s="41"/>
      <c r="JSR1008" s="41"/>
      <c r="JSS1008" s="41"/>
      <c r="JST1008" s="41"/>
      <c r="JSU1008" s="41"/>
      <c r="JSV1008" s="41"/>
      <c r="JSW1008" s="41"/>
      <c r="JSX1008" s="41"/>
      <c r="JSY1008" s="41"/>
      <c r="JSZ1008" s="41"/>
      <c r="JTA1008" s="41"/>
      <c r="JTB1008" s="41"/>
      <c r="JTC1008" s="41"/>
      <c r="JTD1008" s="41"/>
      <c r="JTE1008" s="41"/>
      <c r="JTF1008" s="41"/>
      <c r="JTG1008" s="41"/>
      <c r="JTH1008" s="41"/>
      <c r="JTI1008" s="41"/>
      <c r="JTJ1008" s="41"/>
      <c r="JTK1008" s="41"/>
      <c r="JTL1008" s="41"/>
      <c r="JTM1008" s="41"/>
      <c r="JTN1008" s="41"/>
      <c r="JTO1008" s="41"/>
      <c r="JTP1008" s="41"/>
      <c r="JTQ1008" s="41"/>
      <c r="JTR1008" s="41"/>
      <c r="JTS1008" s="41"/>
      <c r="JTT1008" s="41"/>
      <c r="JTU1008" s="41"/>
      <c r="JTV1008" s="41"/>
      <c r="JTW1008" s="41"/>
      <c r="JTX1008" s="41"/>
      <c r="JTY1008" s="41"/>
      <c r="JTZ1008" s="41"/>
      <c r="JUA1008" s="41"/>
      <c r="JUB1008" s="41"/>
      <c r="JUC1008" s="41"/>
      <c r="JUD1008" s="41"/>
      <c r="JUE1008" s="41"/>
      <c r="JUF1008" s="41"/>
      <c r="JUG1008" s="41"/>
      <c r="JUH1008" s="41"/>
      <c r="JUI1008" s="41"/>
      <c r="JUJ1008" s="41"/>
      <c r="JUK1008" s="41"/>
      <c r="JUL1008" s="41"/>
      <c r="JUM1008" s="41"/>
      <c r="JUN1008" s="41"/>
      <c r="JUO1008" s="41"/>
      <c r="JUP1008" s="41"/>
      <c r="JUQ1008" s="41"/>
      <c r="JUR1008" s="41"/>
      <c r="JUS1008" s="41"/>
      <c r="JUT1008" s="41"/>
      <c r="JUU1008" s="41"/>
      <c r="JUV1008" s="41"/>
      <c r="JUW1008" s="41"/>
      <c r="JUX1008" s="41"/>
      <c r="JUY1008" s="41"/>
      <c r="JUZ1008" s="41"/>
      <c r="JVA1008" s="41"/>
      <c r="JVB1008" s="41"/>
      <c r="JVC1008" s="41"/>
      <c r="JVD1008" s="41"/>
      <c r="JVE1008" s="41"/>
      <c r="JVF1008" s="41"/>
      <c r="JVG1008" s="41"/>
      <c r="JVH1008" s="41"/>
      <c r="JVI1008" s="41"/>
      <c r="JVJ1008" s="41"/>
      <c r="JVK1008" s="41"/>
      <c r="JVL1008" s="41"/>
      <c r="JVM1008" s="41"/>
      <c r="JVN1008" s="41"/>
      <c r="JVO1008" s="41"/>
      <c r="JVP1008" s="41"/>
      <c r="JVQ1008" s="41"/>
      <c r="JVR1008" s="41"/>
      <c r="JVS1008" s="41"/>
      <c r="JVT1008" s="41"/>
      <c r="JVU1008" s="41"/>
      <c r="JVV1008" s="41"/>
      <c r="JVW1008" s="41"/>
      <c r="JVX1008" s="41"/>
      <c r="JVY1008" s="41"/>
      <c r="JVZ1008" s="41"/>
      <c r="JWA1008" s="41"/>
      <c r="JWB1008" s="41"/>
      <c r="JWC1008" s="41"/>
      <c r="JWD1008" s="41"/>
      <c r="JWE1008" s="41"/>
      <c r="JWF1008" s="41"/>
      <c r="JWG1008" s="41"/>
      <c r="JWH1008" s="41"/>
      <c r="JWI1008" s="41"/>
      <c r="JWJ1008" s="41"/>
      <c r="JWK1008" s="41"/>
      <c r="JWL1008" s="41"/>
      <c r="JWM1008" s="41"/>
      <c r="JWN1008" s="41"/>
      <c r="JWO1008" s="41"/>
      <c r="JWP1008" s="41"/>
      <c r="JWQ1008" s="41"/>
      <c r="JWR1008" s="41"/>
      <c r="JWS1008" s="41"/>
      <c r="JWT1008" s="41"/>
      <c r="JWU1008" s="41"/>
      <c r="JWV1008" s="41"/>
      <c r="JWW1008" s="41"/>
      <c r="JWX1008" s="41"/>
      <c r="JWY1008" s="41"/>
      <c r="JWZ1008" s="41"/>
      <c r="JXA1008" s="41"/>
      <c r="JXB1008" s="41"/>
      <c r="JXC1008" s="41"/>
      <c r="JXD1008" s="41"/>
      <c r="JXE1008" s="41"/>
      <c r="JXF1008" s="41"/>
      <c r="JXG1008" s="41"/>
      <c r="JXH1008" s="41"/>
      <c r="JXI1008" s="41"/>
      <c r="JXJ1008" s="41"/>
      <c r="JXK1008" s="41"/>
      <c r="JXL1008" s="41"/>
      <c r="JXM1008" s="41"/>
      <c r="JXN1008" s="41"/>
      <c r="JXO1008" s="41"/>
      <c r="JXP1008" s="41"/>
      <c r="JXQ1008" s="41"/>
      <c r="JXR1008" s="41"/>
      <c r="JXS1008" s="41"/>
      <c r="JXT1008" s="41"/>
      <c r="JXU1008" s="41"/>
      <c r="JXV1008" s="41"/>
      <c r="JXW1008" s="41"/>
      <c r="JXX1008" s="41"/>
      <c r="JXY1008" s="41"/>
      <c r="JXZ1008" s="41"/>
      <c r="JYA1008" s="41"/>
      <c r="JYB1008" s="41"/>
      <c r="JYC1008" s="41"/>
      <c r="JYD1008" s="41"/>
      <c r="JYE1008" s="41"/>
      <c r="JYF1008" s="41"/>
      <c r="JYG1008" s="41"/>
      <c r="JYH1008" s="41"/>
      <c r="JYI1008" s="41"/>
      <c r="JYJ1008" s="41"/>
      <c r="JYK1008" s="41"/>
      <c r="JYL1008" s="41"/>
      <c r="JYM1008" s="41"/>
      <c r="JYN1008" s="41"/>
      <c r="JYO1008" s="41"/>
      <c r="JYP1008" s="41"/>
      <c r="JYQ1008" s="41"/>
      <c r="JYR1008" s="41"/>
      <c r="JYS1008" s="41"/>
      <c r="JYT1008" s="41"/>
      <c r="JYU1008" s="41"/>
      <c r="JYV1008" s="41"/>
      <c r="JYW1008" s="41"/>
      <c r="JYX1008" s="41"/>
      <c r="JYY1008" s="41"/>
      <c r="JYZ1008" s="41"/>
      <c r="JZA1008" s="41"/>
      <c r="JZB1008" s="41"/>
      <c r="JZC1008" s="41"/>
      <c r="JZD1008" s="41"/>
      <c r="JZE1008" s="41"/>
      <c r="JZF1008" s="41"/>
      <c r="JZG1008" s="41"/>
      <c r="JZH1008" s="41"/>
      <c r="JZI1008" s="41"/>
      <c r="JZJ1008" s="41"/>
      <c r="JZK1008" s="41"/>
      <c r="JZL1008" s="41"/>
      <c r="JZM1008" s="41"/>
      <c r="JZN1008" s="41"/>
      <c r="JZO1008" s="41"/>
      <c r="JZP1008" s="41"/>
      <c r="JZQ1008" s="41"/>
      <c r="JZR1008" s="41"/>
      <c r="JZS1008" s="41"/>
      <c r="JZT1008" s="41"/>
      <c r="JZU1008" s="41"/>
      <c r="JZV1008" s="41"/>
      <c r="JZW1008" s="41"/>
      <c r="JZX1008" s="41"/>
      <c r="JZY1008" s="41"/>
      <c r="JZZ1008" s="41"/>
      <c r="KAA1008" s="41"/>
      <c r="KAB1008" s="41"/>
      <c r="KAC1008" s="41"/>
      <c r="KAD1008" s="41"/>
      <c r="KAE1008" s="41"/>
      <c r="KAF1008" s="41"/>
      <c r="KAG1008" s="41"/>
      <c r="KAH1008" s="41"/>
      <c r="KAI1008" s="41"/>
      <c r="KAJ1008" s="41"/>
      <c r="KAK1008" s="41"/>
      <c r="KAL1008" s="41"/>
      <c r="KAM1008" s="41"/>
      <c r="KAN1008" s="41"/>
      <c r="KAO1008" s="41"/>
      <c r="KAP1008" s="41"/>
      <c r="KAQ1008" s="41"/>
      <c r="KAR1008" s="41"/>
      <c r="KAS1008" s="41"/>
      <c r="KAT1008" s="41"/>
      <c r="KAU1008" s="41"/>
      <c r="KAV1008" s="41"/>
      <c r="KAW1008" s="41"/>
      <c r="KAX1008" s="41"/>
      <c r="KAY1008" s="41"/>
      <c r="KAZ1008" s="41"/>
      <c r="KBA1008" s="41"/>
      <c r="KBB1008" s="41"/>
      <c r="KBC1008" s="41"/>
      <c r="KBD1008" s="41"/>
      <c r="KBE1008" s="41"/>
      <c r="KBF1008" s="41"/>
      <c r="KBG1008" s="41"/>
      <c r="KBH1008" s="41"/>
      <c r="KBI1008" s="41"/>
      <c r="KBJ1008" s="41"/>
      <c r="KBK1008" s="41"/>
      <c r="KBL1008" s="41"/>
      <c r="KBM1008" s="41"/>
      <c r="KBN1008" s="41"/>
      <c r="KBO1008" s="41"/>
      <c r="KBP1008" s="41"/>
      <c r="KBQ1008" s="41"/>
      <c r="KBR1008" s="41"/>
      <c r="KBS1008" s="41"/>
      <c r="KBT1008" s="41"/>
      <c r="KBU1008" s="41"/>
      <c r="KBV1008" s="41"/>
      <c r="KBW1008" s="41"/>
      <c r="KBX1008" s="41"/>
      <c r="KBY1008" s="41"/>
      <c r="KBZ1008" s="41"/>
      <c r="KCA1008" s="41"/>
      <c r="KCB1008" s="41"/>
      <c r="KCC1008" s="41"/>
      <c r="KCD1008" s="41"/>
      <c r="KCE1008" s="41"/>
      <c r="KCF1008" s="41"/>
      <c r="KCG1008" s="41"/>
      <c r="KCH1008" s="41"/>
      <c r="KCI1008" s="41"/>
      <c r="KCJ1008" s="41"/>
      <c r="KCK1008" s="41"/>
      <c r="KCL1008" s="41"/>
      <c r="KCM1008" s="41"/>
      <c r="KCN1008" s="41"/>
      <c r="KCO1008" s="41"/>
      <c r="KCP1008" s="41"/>
      <c r="KCQ1008" s="41"/>
      <c r="KCR1008" s="41"/>
      <c r="KCS1008" s="41"/>
      <c r="KCT1008" s="41"/>
      <c r="KCU1008" s="41"/>
      <c r="KCV1008" s="41"/>
      <c r="KCW1008" s="41"/>
      <c r="KCX1008" s="41"/>
      <c r="KCY1008" s="41"/>
      <c r="KCZ1008" s="41"/>
      <c r="KDA1008" s="41"/>
      <c r="KDB1008" s="41"/>
      <c r="KDC1008" s="41"/>
      <c r="KDD1008" s="41"/>
      <c r="KDE1008" s="41"/>
      <c r="KDF1008" s="41"/>
      <c r="KDG1008" s="41"/>
      <c r="KDH1008" s="41"/>
      <c r="KDI1008" s="41"/>
      <c r="KDJ1008" s="41"/>
      <c r="KDK1008" s="41"/>
      <c r="KDL1008" s="41"/>
      <c r="KDM1008" s="41"/>
      <c r="KDN1008" s="41"/>
      <c r="KDO1008" s="41"/>
      <c r="KDP1008" s="41"/>
      <c r="KDQ1008" s="41"/>
      <c r="KDR1008" s="41"/>
      <c r="KDS1008" s="41"/>
      <c r="KDT1008" s="41"/>
      <c r="KDU1008" s="41"/>
      <c r="KDV1008" s="41"/>
      <c r="KDW1008" s="41"/>
      <c r="KDX1008" s="41"/>
      <c r="KDY1008" s="41"/>
      <c r="KDZ1008" s="41"/>
      <c r="KEA1008" s="41"/>
      <c r="KEB1008" s="41"/>
      <c r="KEC1008" s="41"/>
      <c r="KED1008" s="41"/>
      <c r="KEE1008" s="41"/>
      <c r="KEF1008" s="41"/>
      <c r="KEG1008" s="41"/>
      <c r="KEH1008" s="41"/>
      <c r="KEI1008" s="41"/>
      <c r="KEJ1008" s="41"/>
      <c r="KEK1008" s="41"/>
      <c r="KEL1008" s="41"/>
      <c r="KEM1008" s="41"/>
      <c r="KEN1008" s="41"/>
      <c r="KEO1008" s="41"/>
      <c r="KEP1008" s="41"/>
      <c r="KEQ1008" s="41"/>
      <c r="KER1008" s="41"/>
      <c r="KES1008" s="41"/>
      <c r="KET1008" s="41"/>
      <c r="KEU1008" s="41"/>
      <c r="KEV1008" s="41"/>
      <c r="KEW1008" s="41"/>
      <c r="KEX1008" s="41"/>
      <c r="KEY1008" s="41"/>
      <c r="KEZ1008" s="41"/>
      <c r="KFA1008" s="41"/>
      <c r="KFB1008" s="41"/>
      <c r="KFC1008" s="41"/>
      <c r="KFD1008" s="41"/>
      <c r="KFE1008" s="41"/>
      <c r="KFF1008" s="41"/>
      <c r="KFG1008" s="41"/>
      <c r="KFH1008" s="41"/>
      <c r="KFI1008" s="41"/>
      <c r="KFJ1008" s="41"/>
      <c r="KFK1008" s="41"/>
      <c r="KFL1008" s="41"/>
      <c r="KFM1008" s="41"/>
      <c r="KFN1008" s="41"/>
      <c r="KFO1008" s="41"/>
      <c r="KFP1008" s="41"/>
      <c r="KFQ1008" s="41"/>
      <c r="KFR1008" s="41"/>
      <c r="KFS1008" s="41"/>
      <c r="KFT1008" s="41"/>
      <c r="KFU1008" s="41"/>
      <c r="KFV1008" s="41"/>
      <c r="KFW1008" s="41"/>
      <c r="KFX1008" s="41"/>
      <c r="KFY1008" s="41"/>
      <c r="KFZ1008" s="41"/>
      <c r="KGA1008" s="41"/>
      <c r="KGB1008" s="41"/>
      <c r="KGC1008" s="41"/>
      <c r="KGD1008" s="41"/>
      <c r="KGE1008" s="41"/>
      <c r="KGF1008" s="41"/>
      <c r="KGG1008" s="41"/>
      <c r="KGH1008" s="41"/>
      <c r="KGI1008" s="41"/>
      <c r="KGJ1008" s="41"/>
      <c r="KGK1008" s="41"/>
      <c r="KGL1008" s="41"/>
      <c r="KGM1008" s="41"/>
      <c r="KGN1008" s="41"/>
      <c r="KGO1008" s="41"/>
      <c r="KGP1008" s="41"/>
      <c r="KGQ1008" s="41"/>
      <c r="KGR1008" s="41"/>
      <c r="KGS1008" s="41"/>
      <c r="KGT1008" s="41"/>
      <c r="KGU1008" s="41"/>
      <c r="KGV1008" s="41"/>
      <c r="KGW1008" s="41"/>
      <c r="KGX1008" s="41"/>
      <c r="KGY1008" s="41"/>
      <c r="KGZ1008" s="41"/>
      <c r="KHA1008" s="41"/>
      <c r="KHB1008" s="41"/>
      <c r="KHC1008" s="41"/>
      <c r="KHD1008" s="41"/>
      <c r="KHE1008" s="41"/>
      <c r="KHF1008" s="41"/>
      <c r="KHG1008" s="41"/>
      <c r="KHH1008" s="41"/>
      <c r="KHI1008" s="41"/>
      <c r="KHJ1008" s="41"/>
      <c r="KHK1008" s="41"/>
      <c r="KHL1008" s="41"/>
      <c r="KHM1008" s="41"/>
      <c r="KHN1008" s="41"/>
      <c r="KHO1008" s="41"/>
      <c r="KHP1008" s="41"/>
      <c r="KHQ1008" s="41"/>
      <c r="KHR1008" s="41"/>
      <c r="KHS1008" s="41"/>
      <c r="KHT1008" s="41"/>
      <c r="KHU1008" s="41"/>
      <c r="KHV1008" s="41"/>
      <c r="KHW1008" s="41"/>
      <c r="KHX1008" s="41"/>
      <c r="KHY1008" s="41"/>
      <c r="KHZ1008" s="41"/>
      <c r="KIA1008" s="41"/>
      <c r="KIB1008" s="41"/>
      <c r="KIC1008" s="41"/>
      <c r="KID1008" s="41"/>
      <c r="KIE1008" s="41"/>
      <c r="KIF1008" s="41"/>
      <c r="KIG1008" s="41"/>
      <c r="KIH1008" s="41"/>
      <c r="KII1008" s="41"/>
      <c r="KIJ1008" s="41"/>
      <c r="KIK1008" s="41"/>
      <c r="KIL1008" s="41"/>
      <c r="KIM1008" s="41"/>
      <c r="KIN1008" s="41"/>
      <c r="KIO1008" s="41"/>
      <c r="KIP1008" s="41"/>
      <c r="KIQ1008" s="41"/>
      <c r="KIR1008" s="41"/>
      <c r="KIS1008" s="41"/>
      <c r="KIT1008" s="41"/>
      <c r="KIU1008" s="41"/>
      <c r="KIV1008" s="41"/>
      <c r="KIW1008" s="41"/>
      <c r="KIX1008" s="41"/>
      <c r="KIY1008" s="41"/>
      <c r="KIZ1008" s="41"/>
      <c r="KJA1008" s="41"/>
      <c r="KJB1008" s="41"/>
      <c r="KJC1008" s="41"/>
      <c r="KJD1008" s="41"/>
      <c r="KJE1008" s="41"/>
      <c r="KJF1008" s="41"/>
      <c r="KJG1008" s="41"/>
      <c r="KJH1008" s="41"/>
      <c r="KJI1008" s="41"/>
      <c r="KJJ1008" s="41"/>
      <c r="KJK1008" s="41"/>
      <c r="KJL1008" s="41"/>
      <c r="KJM1008" s="41"/>
      <c r="KJN1008" s="41"/>
      <c r="KJO1008" s="41"/>
      <c r="KJP1008" s="41"/>
      <c r="KJQ1008" s="41"/>
      <c r="KJR1008" s="41"/>
      <c r="KJS1008" s="41"/>
      <c r="KJT1008" s="41"/>
      <c r="KJU1008" s="41"/>
      <c r="KJV1008" s="41"/>
      <c r="KJW1008" s="41"/>
      <c r="KJX1008" s="41"/>
      <c r="KJY1008" s="41"/>
      <c r="KJZ1008" s="41"/>
      <c r="KKA1008" s="41"/>
      <c r="KKB1008" s="41"/>
      <c r="KKC1008" s="41"/>
      <c r="KKD1008" s="41"/>
      <c r="KKE1008" s="41"/>
      <c r="KKF1008" s="41"/>
      <c r="KKG1008" s="41"/>
      <c r="KKH1008" s="41"/>
      <c r="KKI1008" s="41"/>
      <c r="KKJ1008" s="41"/>
      <c r="KKK1008" s="41"/>
      <c r="KKL1008" s="41"/>
      <c r="KKM1008" s="41"/>
      <c r="KKN1008" s="41"/>
      <c r="KKO1008" s="41"/>
      <c r="KKP1008" s="41"/>
      <c r="KKQ1008" s="41"/>
      <c r="KKR1008" s="41"/>
      <c r="KKS1008" s="41"/>
      <c r="KKT1008" s="41"/>
      <c r="KKU1008" s="41"/>
      <c r="KKV1008" s="41"/>
      <c r="KKW1008" s="41"/>
      <c r="KKX1008" s="41"/>
      <c r="KKY1008" s="41"/>
      <c r="KKZ1008" s="41"/>
      <c r="KLA1008" s="41"/>
      <c r="KLB1008" s="41"/>
      <c r="KLC1008" s="41"/>
      <c r="KLD1008" s="41"/>
      <c r="KLE1008" s="41"/>
      <c r="KLF1008" s="41"/>
      <c r="KLG1008" s="41"/>
      <c r="KLH1008" s="41"/>
      <c r="KLI1008" s="41"/>
      <c r="KLJ1008" s="41"/>
      <c r="KLK1008" s="41"/>
      <c r="KLL1008" s="41"/>
      <c r="KLM1008" s="41"/>
      <c r="KLN1008" s="41"/>
      <c r="KLO1008" s="41"/>
      <c r="KLP1008" s="41"/>
      <c r="KLQ1008" s="41"/>
      <c r="KLR1008" s="41"/>
      <c r="KLS1008" s="41"/>
      <c r="KLT1008" s="41"/>
      <c r="KLU1008" s="41"/>
      <c r="KLV1008" s="41"/>
      <c r="KLW1008" s="41"/>
      <c r="KLX1008" s="41"/>
      <c r="KLY1008" s="41"/>
      <c r="KLZ1008" s="41"/>
      <c r="KMA1008" s="41"/>
      <c r="KMB1008" s="41"/>
      <c r="KMC1008" s="41"/>
      <c r="KMD1008" s="41"/>
      <c r="KME1008" s="41"/>
      <c r="KMF1008" s="41"/>
      <c r="KMG1008" s="41"/>
      <c r="KMH1008" s="41"/>
      <c r="KMI1008" s="41"/>
      <c r="KMJ1008" s="41"/>
      <c r="KMK1008" s="41"/>
      <c r="KML1008" s="41"/>
      <c r="KMM1008" s="41"/>
      <c r="KMN1008" s="41"/>
      <c r="KMO1008" s="41"/>
      <c r="KMP1008" s="41"/>
      <c r="KMQ1008" s="41"/>
      <c r="KMR1008" s="41"/>
      <c r="KMS1008" s="41"/>
      <c r="KMT1008" s="41"/>
      <c r="KMU1008" s="41"/>
      <c r="KMV1008" s="41"/>
      <c r="KMW1008" s="41"/>
      <c r="KMX1008" s="41"/>
      <c r="KMY1008" s="41"/>
      <c r="KMZ1008" s="41"/>
      <c r="KNA1008" s="41"/>
      <c r="KNB1008" s="41"/>
      <c r="KNC1008" s="41"/>
      <c r="KND1008" s="41"/>
      <c r="KNE1008" s="41"/>
      <c r="KNF1008" s="41"/>
      <c r="KNG1008" s="41"/>
      <c r="KNH1008" s="41"/>
      <c r="KNI1008" s="41"/>
      <c r="KNJ1008" s="41"/>
      <c r="KNK1008" s="41"/>
      <c r="KNL1008" s="41"/>
      <c r="KNM1008" s="41"/>
      <c r="KNN1008" s="41"/>
      <c r="KNO1008" s="41"/>
      <c r="KNP1008" s="41"/>
      <c r="KNQ1008" s="41"/>
      <c r="KNR1008" s="41"/>
      <c r="KNS1008" s="41"/>
      <c r="KNT1008" s="41"/>
      <c r="KNU1008" s="41"/>
      <c r="KNV1008" s="41"/>
      <c r="KNW1008" s="41"/>
      <c r="KNX1008" s="41"/>
      <c r="KNY1008" s="41"/>
      <c r="KNZ1008" s="41"/>
      <c r="KOA1008" s="41"/>
      <c r="KOB1008" s="41"/>
      <c r="KOC1008" s="41"/>
      <c r="KOD1008" s="41"/>
      <c r="KOE1008" s="41"/>
      <c r="KOF1008" s="41"/>
      <c r="KOG1008" s="41"/>
      <c r="KOH1008" s="41"/>
      <c r="KOI1008" s="41"/>
      <c r="KOJ1008" s="41"/>
      <c r="KOK1008" s="41"/>
      <c r="KOL1008" s="41"/>
      <c r="KOM1008" s="41"/>
      <c r="KON1008" s="41"/>
      <c r="KOO1008" s="41"/>
      <c r="KOP1008" s="41"/>
      <c r="KOQ1008" s="41"/>
      <c r="KOR1008" s="41"/>
      <c r="KOS1008" s="41"/>
      <c r="KOT1008" s="41"/>
      <c r="KOU1008" s="41"/>
      <c r="KOV1008" s="41"/>
      <c r="KOW1008" s="41"/>
      <c r="KOX1008" s="41"/>
      <c r="KOY1008" s="41"/>
      <c r="KOZ1008" s="41"/>
      <c r="KPA1008" s="41"/>
      <c r="KPB1008" s="41"/>
      <c r="KPC1008" s="41"/>
      <c r="KPD1008" s="41"/>
      <c r="KPE1008" s="41"/>
      <c r="KPF1008" s="41"/>
      <c r="KPG1008" s="41"/>
      <c r="KPH1008" s="41"/>
      <c r="KPI1008" s="41"/>
      <c r="KPJ1008" s="41"/>
      <c r="KPK1008" s="41"/>
      <c r="KPL1008" s="41"/>
      <c r="KPM1008" s="41"/>
      <c r="KPN1008" s="41"/>
      <c r="KPO1008" s="41"/>
      <c r="KPP1008" s="41"/>
      <c r="KPQ1008" s="41"/>
      <c r="KPR1008" s="41"/>
      <c r="KPS1008" s="41"/>
      <c r="KPT1008" s="41"/>
      <c r="KPU1008" s="41"/>
      <c r="KPV1008" s="41"/>
      <c r="KPW1008" s="41"/>
      <c r="KPX1008" s="41"/>
      <c r="KPY1008" s="41"/>
      <c r="KPZ1008" s="41"/>
      <c r="KQA1008" s="41"/>
      <c r="KQB1008" s="41"/>
      <c r="KQC1008" s="41"/>
      <c r="KQD1008" s="41"/>
      <c r="KQE1008" s="41"/>
      <c r="KQF1008" s="41"/>
      <c r="KQG1008" s="41"/>
      <c r="KQH1008" s="41"/>
      <c r="KQI1008" s="41"/>
      <c r="KQJ1008" s="41"/>
      <c r="KQK1008" s="41"/>
      <c r="KQL1008" s="41"/>
      <c r="KQM1008" s="41"/>
      <c r="KQN1008" s="41"/>
      <c r="KQO1008" s="41"/>
      <c r="KQP1008" s="41"/>
      <c r="KQQ1008" s="41"/>
      <c r="KQR1008" s="41"/>
      <c r="KQS1008" s="41"/>
      <c r="KQT1008" s="41"/>
      <c r="KQU1008" s="41"/>
      <c r="KQV1008" s="41"/>
      <c r="KQW1008" s="41"/>
      <c r="KQX1008" s="41"/>
      <c r="KQY1008" s="41"/>
      <c r="KQZ1008" s="41"/>
      <c r="KRA1008" s="41"/>
      <c r="KRB1008" s="41"/>
      <c r="KRC1008" s="41"/>
      <c r="KRD1008" s="41"/>
      <c r="KRE1008" s="41"/>
      <c r="KRF1008" s="41"/>
      <c r="KRG1008" s="41"/>
      <c r="KRH1008" s="41"/>
      <c r="KRI1008" s="41"/>
      <c r="KRJ1008" s="41"/>
      <c r="KRK1008" s="41"/>
      <c r="KRL1008" s="41"/>
      <c r="KRM1008" s="41"/>
      <c r="KRN1008" s="41"/>
      <c r="KRO1008" s="41"/>
      <c r="KRP1008" s="41"/>
      <c r="KRQ1008" s="41"/>
      <c r="KRR1008" s="41"/>
      <c r="KRS1008" s="41"/>
      <c r="KRT1008" s="41"/>
      <c r="KRU1008" s="41"/>
      <c r="KRV1008" s="41"/>
      <c r="KRW1008" s="41"/>
      <c r="KRX1008" s="41"/>
      <c r="KRY1008" s="41"/>
      <c r="KRZ1008" s="41"/>
      <c r="KSA1008" s="41"/>
      <c r="KSB1008" s="41"/>
      <c r="KSC1008" s="41"/>
      <c r="KSD1008" s="41"/>
      <c r="KSE1008" s="41"/>
      <c r="KSF1008" s="41"/>
      <c r="KSG1008" s="41"/>
      <c r="KSH1008" s="41"/>
      <c r="KSI1008" s="41"/>
      <c r="KSJ1008" s="41"/>
      <c r="KSK1008" s="41"/>
      <c r="KSL1008" s="41"/>
      <c r="KSM1008" s="41"/>
      <c r="KSN1008" s="41"/>
      <c r="KSO1008" s="41"/>
      <c r="KSP1008" s="41"/>
      <c r="KSQ1008" s="41"/>
      <c r="KSR1008" s="41"/>
      <c r="KSS1008" s="41"/>
      <c r="KST1008" s="41"/>
      <c r="KSU1008" s="41"/>
      <c r="KSV1008" s="41"/>
      <c r="KSW1008" s="41"/>
      <c r="KSX1008" s="41"/>
      <c r="KSY1008" s="41"/>
      <c r="KSZ1008" s="41"/>
      <c r="KTA1008" s="41"/>
      <c r="KTB1008" s="41"/>
      <c r="KTC1008" s="41"/>
      <c r="KTD1008" s="41"/>
      <c r="KTE1008" s="41"/>
      <c r="KTF1008" s="41"/>
      <c r="KTG1008" s="41"/>
      <c r="KTH1008" s="41"/>
      <c r="KTI1008" s="41"/>
      <c r="KTJ1008" s="41"/>
      <c r="KTK1008" s="41"/>
      <c r="KTL1008" s="41"/>
      <c r="KTM1008" s="41"/>
      <c r="KTN1008" s="41"/>
      <c r="KTO1008" s="41"/>
      <c r="KTP1008" s="41"/>
      <c r="KTQ1008" s="41"/>
      <c r="KTR1008" s="41"/>
      <c r="KTS1008" s="41"/>
      <c r="KTT1008" s="41"/>
      <c r="KTU1008" s="41"/>
      <c r="KTV1008" s="41"/>
      <c r="KTW1008" s="41"/>
      <c r="KTX1008" s="41"/>
      <c r="KTY1008" s="41"/>
      <c r="KTZ1008" s="41"/>
      <c r="KUA1008" s="41"/>
      <c r="KUB1008" s="41"/>
      <c r="KUC1008" s="41"/>
      <c r="KUD1008" s="41"/>
      <c r="KUE1008" s="41"/>
      <c r="KUF1008" s="41"/>
      <c r="KUG1008" s="41"/>
      <c r="KUH1008" s="41"/>
      <c r="KUI1008" s="41"/>
      <c r="KUJ1008" s="41"/>
      <c r="KUK1008" s="41"/>
      <c r="KUL1008" s="41"/>
      <c r="KUM1008" s="41"/>
      <c r="KUN1008" s="41"/>
      <c r="KUO1008" s="41"/>
      <c r="KUP1008" s="41"/>
      <c r="KUQ1008" s="41"/>
      <c r="KUR1008" s="41"/>
      <c r="KUS1008" s="41"/>
      <c r="KUT1008" s="41"/>
      <c r="KUU1008" s="41"/>
      <c r="KUV1008" s="41"/>
      <c r="KUW1008" s="41"/>
      <c r="KUX1008" s="41"/>
      <c r="KUY1008" s="41"/>
      <c r="KUZ1008" s="41"/>
      <c r="KVA1008" s="41"/>
      <c r="KVB1008" s="41"/>
      <c r="KVC1008" s="41"/>
      <c r="KVD1008" s="41"/>
      <c r="KVE1008" s="41"/>
      <c r="KVF1008" s="41"/>
      <c r="KVG1008" s="41"/>
      <c r="KVH1008" s="41"/>
      <c r="KVI1008" s="41"/>
      <c r="KVJ1008" s="41"/>
      <c r="KVK1008" s="41"/>
      <c r="KVL1008" s="41"/>
      <c r="KVM1008" s="41"/>
      <c r="KVN1008" s="41"/>
      <c r="KVO1008" s="41"/>
      <c r="KVP1008" s="41"/>
      <c r="KVQ1008" s="41"/>
      <c r="KVR1008" s="41"/>
      <c r="KVS1008" s="41"/>
      <c r="KVT1008" s="41"/>
      <c r="KVU1008" s="41"/>
      <c r="KVV1008" s="41"/>
      <c r="KVW1008" s="41"/>
      <c r="KVX1008" s="41"/>
      <c r="KVY1008" s="41"/>
      <c r="KVZ1008" s="41"/>
      <c r="KWA1008" s="41"/>
      <c r="KWB1008" s="41"/>
      <c r="KWC1008" s="41"/>
      <c r="KWD1008" s="41"/>
      <c r="KWE1008" s="41"/>
      <c r="KWF1008" s="41"/>
      <c r="KWG1008" s="41"/>
      <c r="KWH1008" s="41"/>
      <c r="KWI1008" s="41"/>
      <c r="KWJ1008" s="41"/>
      <c r="KWK1008" s="41"/>
      <c r="KWL1008" s="41"/>
      <c r="KWM1008" s="41"/>
      <c r="KWN1008" s="41"/>
      <c r="KWO1008" s="41"/>
      <c r="KWP1008" s="41"/>
      <c r="KWQ1008" s="41"/>
      <c r="KWR1008" s="41"/>
      <c r="KWS1008" s="41"/>
      <c r="KWT1008" s="41"/>
      <c r="KWU1008" s="41"/>
      <c r="KWV1008" s="41"/>
      <c r="KWW1008" s="41"/>
      <c r="KWX1008" s="41"/>
      <c r="KWY1008" s="41"/>
      <c r="KWZ1008" s="41"/>
      <c r="KXA1008" s="41"/>
      <c r="KXB1008" s="41"/>
      <c r="KXC1008" s="41"/>
      <c r="KXD1008" s="41"/>
      <c r="KXE1008" s="41"/>
      <c r="KXF1008" s="41"/>
      <c r="KXG1008" s="41"/>
      <c r="KXH1008" s="41"/>
      <c r="KXI1008" s="41"/>
      <c r="KXJ1008" s="41"/>
      <c r="KXK1008" s="41"/>
      <c r="KXL1008" s="41"/>
      <c r="KXM1008" s="41"/>
      <c r="KXN1008" s="41"/>
      <c r="KXO1008" s="41"/>
      <c r="KXP1008" s="41"/>
      <c r="KXQ1008" s="41"/>
      <c r="KXR1008" s="41"/>
      <c r="KXS1008" s="41"/>
      <c r="KXT1008" s="41"/>
      <c r="KXU1008" s="41"/>
      <c r="KXV1008" s="41"/>
      <c r="KXW1008" s="41"/>
      <c r="KXX1008" s="41"/>
      <c r="KXY1008" s="41"/>
      <c r="KXZ1008" s="41"/>
      <c r="KYA1008" s="41"/>
      <c r="KYB1008" s="41"/>
      <c r="KYC1008" s="41"/>
      <c r="KYD1008" s="41"/>
      <c r="KYE1008" s="41"/>
      <c r="KYF1008" s="41"/>
      <c r="KYG1008" s="41"/>
      <c r="KYH1008" s="41"/>
      <c r="KYI1008" s="41"/>
      <c r="KYJ1008" s="41"/>
      <c r="KYK1008" s="41"/>
      <c r="KYL1008" s="41"/>
      <c r="KYM1008" s="41"/>
      <c r="KYN1008" s="41"/>
      <c r="KYO1008" s="41"/>
      <c r="KYP1008" s="41"/>
      <c r="KYQ1008" s="41"/>
      <c r="KYR1008" s="41"/>
      <c r="KYS1008" s="41"/>
      <c r="KYT1008" s="41"/>
      <c r="KYU1008" s="41"/>
      <c r="KYV1008" s="41"/>
      <c r="KYW1008" s="41"/>
      <c r="KYX1008" s="41"/>
      <c r="KYY1008" s="41"/>
      <c r="KYZ1008" s="41"/>
      <c r="KZA1008" s="41"/>
      <c r="KZB1008" s="41"/>
      <c r="KZC1008" s="41"/>
      <c r="KZD1008" s="41"/>
      <c r="KZE1008" s="41"/>
      <c r="KZF1008" s="41"/>
      <c r="KZG1008" s="41"/>
      <c r="KZH1008" s="41"/>
      <c r="KZI1008" s="41"/>
      <c r="KZJ1008" s="41"/>
      <c r="KZK1008" s="41"/>
      <c r="KZL1008" s="41"/>
      <c r="KZM1008" s="41"/>
      <c r="KZN1008" s="41"/>
      <c r="KZO1008" s="41"/>
      <c r="KZP1008" s="41"/>
      <c r="KZQ1008" s="41"/>
      <c r="KZR1008" s="41"/>
      <c r="KZS1008" s="41"/>
      <c r="KZT1008" s="41"/>
      <c r="KZU1008" s="41"/>
      <c r="KZV1008" s="41"/>
      <c r="KZW1008" s="41"/>
      <c r="KZX1008" s="41"/>
      <c r="KZY1008" s="41"/>
      <c r="KZZ1008" s="41"/>
      <c r="LAA1008" s="41"/>
      <c r="LAB1008" s="41"/>
      <c r="LAC1008" s="41"/>
      <c r="LAD1008" s="41"/>
      <c r="LAE1008" s="41"/>
      <c r="LAF1008" s="41"/>
      <c r="LAG1008" s="41"/>
      <c r="LAH1008" s="41"/>
      <c r="LAI1008" s="41"/>
      <c r="LAJ1008" s="41"/>
      <c r="LAK1008" s="41"/>
      <c r="LAL1008" s="41"/>
      <c r="LAM1008" s="41"/>
      <c r="LAN1008" s="41"/>
      <c r="LAO1008" s="41"/>
      <c r="LAP1008" s="41"/>
      <c r="LAQ1008" s="41"/>
      <c r="LAR1008" s="41"/>
      <c r="LAS1008" s="41"/>
      <c r="LAT1008" s="41"/>
      <c r="LAU1008" s="41"/>
      <c r="LAV1008" s="41"/>
      <c r="LAW1008" s="41"/>
      <c r="LAX1008" s="41"/>
      <c r="LAY1008" s="41"/>
      <c r="LAZ1008" s="41"/>
      <c r="LBA1008" s="41"/>
      <c r="LBB1008" s="41"/>
      <c r="LBC1008" s="41"/>
      <c r="LBD1008" s="41"/>
      <c r="LBE1008" s="41"/>
      <c r="LBF1008" s="41"/>
      <c r="LBG1008" s="41"/>
      <c r="LBH1008" s="41"/>
      <c r="LBI1008" s="41"/>
      <c r="LBJ1008" s="41"/>
      <c r="LBK1008" s="41"/>
      <c r="LBL1008" s="41"/>
      <c r="LBM1008" s="41"/>
      <c r="LBN1008" s="41"/>
      <c r="LBO1008" s="41"/>
      <c r="LBP1008" s="41"/>
      <c r="LBQ1008" s="41"/>
      <c r="LBR1008" s="41"/>
      <c r="LBS1008" s="41"/>
      <c r="LBT1008" s="41"/>
      <c r="LBU1008" s="41"/>
      <c r="LBV1008" s="41"/>
      <c r="LBW1008" s="41"/>
      <c r="LBX1008" s="41"/>
      <c r="LBY1008" s="41"/>
      <c r="LBZ1008" s="41"/>
      <c r="LCA1008" s="41"/>
      <c r="LCB1008" s="41"/>
      <c r="LCC1008" s="41"/>
      <c r="LCD1008" s="41"/>
      <c r="LCE1008" s="41"/>
      <c r="LCF1008" s="41"/>
      <c r="LCG1008" s="41"/>
      <c r="LCH1008" s="41"/>
      <c r="LCI1008" s="41"/>
      <c r="LCJ1008" s="41"/>
      <c r="LCK1008" s="41"/>
      <c r="LCL1008" s="41"/>
      <c r="LCM1008" s="41"/>
      <c r="LCN1008" s="41"/>
      <c r="LCO1008" s="41"/>
      <c r="LCP1008" s="41"/>
      <c r="LCQ1008" s="41"/>
      <c r="LCR1008" s="41"/>
      <c r="LCS1008" s="41"/>
      <c r="LCT1008" s="41"/>
      <c r="LCU1008" s="41"/>
      <c r="LCV1008" s="41"/>
      <c r="LCW1008" s="41"/>
      <c r="LCX1008" s="41"/>
      <c r="LCY1008" s="41"/>
      <c r="LCZ1008" s="41"/>
      <c r="LDA1008" s="41"/>
      <c r="LDB1008" s="41"/>
      <c r="LDC1008" s="41"/>
      <c r="LDD1008" s="41"/>
      <c r="LDE1008" s="41"/>
      <c r="LDF1008" s="41"/>
      <c r="LDG1008" s="41"/>
      <c r="LDH1008" s="41"/>
      <c r="LDI1008" s="41"/>
      <c r="LDJ1008" s="41"/>
      <c r="LDK1008" s="41"/>
      <c r="LDL1008" s="41"/>
      <c r="LDM1008" s="41"/>
      <c r="LDN1008" s="41"/>
      <c r="LDO1008" s="41"/>
      <c r="LDP1008" s="41"/>
      <c r="LDQ1008" s="41"/>
      <c r="LDR1008" s="41"/>
      <c r="LDS1008" s="41"/>
      <c r="LDT1008" s="41"/>
      <c r="LDU1008" s="41"/>
      <c r="LDV1008" s="41"/>
      <c r="LDW1008" s="41"/>
      <c r="LDX1008" s="41"/>
      <c r="LDY1008" s="41"/>
      <c r="LDZ1008" s="41"/>
      <c r="LEA1008" s="41"/>
      <c r="LEB1008" s="41"/>
      <c r="LEC1008" s="41"/>
      <c r="LED1008" s="41"/>
      <c r="LEE1008" s="41"/>
      <c r="LEF1008" s="41"/>
      <c r="LEG1008" s="41"/>
      <c r="LEH1008" s="41"/>
      <c r="LEI1008" s="41"/>
      <c r="LEJ1008" s="41"/>
      <c r="LEK1008" s="41"/>
      <c r="LEL1008" s="41"/>
      <c r="LEM1008" s="41"/>
      <c r="LEN1008" s="41"/>
      <c r="LEO1008" s="41"/>
      <c r="LEP1008" s="41"/>
      <c r="LEQ1008" s="41"/>
      <c r="LER1008" s="41"/>
      <c r="LES1008" s="41"/>
      <c r="LET1008" s="41"/>
      <c r="LEU1008" s="41"/>
      <c r="LEV1008" s="41"/>
      <c r="LEW1008" s="41"/>
      <c r="LEX1008" s="41"/>
      <c r="LEY1008" s="41"/>
      <c r="LEZ1008" s="41"/>
      <c r="LFA1008" s="41"/>
      <c r="LFB1008" s="41"/>
      <c r="LFC1008" s="41"/>
      <c r="LFD1008" s="41"/>
      <c r="LFE1008" s="41"/>
      <c r="LFF1008" s="41"/>
      <c r="LFG1008" s="41"/>
      <c r="LFH1008" s="41"/>
      <c r="LFI1008" s="41"/>
      <c r="LFJ1008" s="41"/>
      <c r="LFK1008" s="41"/>
      <c r="LFL1008" s="41"/>
      <c r="LFM1008" s="41"/>
      <c r="LFN1008" s="41"/>
      <c r="LFO1008" s="41"/>
      <c r="LFP1008" s="41"/>
      <c r="LFQ1008" s="41"/>
      <c r="LFR1008" s="41"/>
      <c r="LFS1008" s="41"/>
      <c r="LFT1008" s="41"/>
      <c r="LFU1008" s="41"/>
      <c r="LFV1008" s="41"/>
      <c r="LFW1008" s="41"/>
      <c r="LFX1008" s="41"/>
      <c r="LFY1008" s="41"/>
      <c r="LFZ1008" s="41"/>
      <c r="LGA1008" s="41"/>
      <c r="LGB1008" s="41"/>
      <c r="LGC1008" s="41"/>
      <c r="LGD1008" s="41"/>
      <c r="LGE1008" s="41"/>
      <c r="LGF1008" s="41"/>
      <c r="LGG1008" s="41"/>
      <c r="LGH1008" s="41"/>
      <c r="LGI1008" s="41"/>
      <c r="LGJ1008" s="41"/>
      <c r="LGK1008" s="41"/>
      <c r="LGL1008" s="41"/>
      <c r="LGM1008" s="41"/>
      <c r="LGN1008" s="41"/>
      <c r="LGO1008" s="41"/>
      <c r="LGP1008" s="41"/>
      <c r="LGQ1008" s="41"/>
      <c r="LGR1008" s="41"/>
      <c r="LGS1008" s="41"/>
      <c r="LGT1008" s="41"/>
      <c r="LGU1008" s="41"/>
      <c r="LGV1008" s="41"/>
      <c r="LGW1008" s="41"/>
      <c r="LGX1008" s="41"/>
      <c r="LGY1008" s="41"/>
      <c r="LGZ1008" s="41"/>
      <c r="LHA1008" s="41"/>
      <c r="LHB1008" s="41"/>
      <c r="LHC1008" s="41"/>
      <c r="LHD1008" s="41"/>
      <c r="LHE1008" s="41"/>
      <c r="LHF1008" s="41"/>
      <c r="LHG1008" s="41"/>
      <c r="LHH1008" s="41"/>
      <c r="LHI1008" s="41"/>
      <c r="LHJ1008" s="41"/>
      <c r="LHK1008" s="41"/>
      <c r="LHL1008" s="41"/>
      <c r="LHM1008" s="41"/>
      <c r="LHN1008" s="41"/>
      <c r="LHO1008" s="41"/>
      <c r="LHP1008" s="41"/>
      <c r="LHQ1008" s="41"/>
      <c r="LHR1008" s="41"/>
      <c r="LHS1008" s="41"/>
      <c r="LHT1008" s="41"/>
      <c r="LHU1008" s="41"/>
      <c r="LHV1008" s="41"/>
      <c r="LHW1008" s="41"/>
      <c r="LHX1008" s="41"/>
      <c r="LHY1008" s="41"/>
      <c r="LHZ1008" s="41"/>
      <c r="LIA1008" s="41"/>
      <c r="LIB1008" s="41"/>
      <c r="LIC1008" s="41"/>
      <c r="LID1008" s="41"/>
      <c r="LIE1008" s="41"/>
      <c r="LIF1008" s="41"/>
      <c r="LIG1008" s="41"/>
      <c r="LIH1008" s="41"/>
      <c r="LII1008" s="41"/>
      <c r="LIJ1008" s="41"/>
      <c r="LIK1008" s="41"/>
      <c r="LIL1008" s="41"/>
      <c r="LIM1008" s="41"/>
      <c r="LIN1008" s="41"/>
      <c r="LIO1008" s="41"/>
      <c r="LIP1008" s="41"/>
      <c r="LIQ1008" s="41"/>
      <c r="LIR1008" s="41"/>
      <c r="LIS1008" s="41"/>
      <c r="LIT1008" s="41"/>
      <c r="LIU1008" s="41"/>
      <c r="LIV1008" s="41"/>
      <c r="LIW1008" s="41"/>
      <c r="LIX1008" s="41"/>
      <c r="LIY1008" s="41"/>
      <c r="LIZ1008" s="41"/>
      <c r="LJA1008" s="41"/>
      <c r="LJB1008" s="41"/>
      <c r="LJC1008" s="41"/>
      <c r="LJD1008" s="41"/>
      <c r="LJE1008" s="41"/>
      <c r="LJF1008" s="41"/>
      <c r="LJG1008" s="41"/>
      <c r="LJH1008" s="41"/>
      <c r="LJI1008" s="41"/>
      <c r="LJJ1008" s="41"/>
      <c r="LJK1008" s="41"/>
      <c r="LJL1008" s="41"/>
      <c r="LJM1008" s="41"/>
      <c r="LJN1008" s="41"/>
      <c r="LJO1008" s="41"/>
      <c r="LJP1008" s="41"/>
      <c r="LJQ1008" s="41"/>
      <c r="LJR1008" s="41"/>
      <c r="LJS1008" s="41"/>
      <c r="LJT1008" s="41"/>
      <c r="LJU1008" s="41"/>
      <c r="LJV1008" s="41"/>
      <c r="LJW1008" s="41"/>
      <c r="LJX1008" s="41"/>
      <c r="LJY1008" s="41"/>
      <c r="LJZ1008" s="41"/>
      <c r="LKA1008" s="41"/>
      <c r="LKB1008" s="41"/>
      <c r="LKC1008" s="41"/>
      <c r="LKD1008" s="41"/>
      <c r="LKE1008" s="41"/>
      <c r="LKF1008" s="41"/>
      <c r="LKG1008" s="41"/>
      <c r="LKH1008" s="41"/>
      <c r="LKI1008" s="41"/>
      <c r="LKJ1008" s="41"/>
      <c r="LKK1008" s="41"/>
      <c r="LKL1008" s="41"/>
      <c r="LKM1008" s="41"/>
      <c r="LKN1008" s="41"/>
      <c r="LKO1008" s="41"/>
      <c r="LKP1008" s="41"/>
      <c r="LKQ1008" s="41"/>
      <c r="LKR1008" s="41"/>
      <c r="LKS1008" s="41"/>
      <c r="LKT1008" s="41"/>
      <c r="LKU1008" s="41"/>
      <c r="LKV1008" s="41"/>
      <c r="LKW1008" s="41"/>
      <c r="LKX1008" s="41"/>
      <c r="LKY1008" s="41"/>
      <c r="LKZ1008" s="41"/>
      <c r="LLA1008" s="41"/>
      <c r="LLB1008" s="41"/>
      <c r="LLC1008" s="41"/>
      <c r="LLD1008" s="41"/>
      <c r="LLE1008" s="41"/>
      <c r="LLF1008" s="41"/>
      <c r="LLG1008" s="41"/>
      <c r="LLH1008" s="41"/>
      <c r="LLI1008" s="41"/>
      <c r="LLJ1008" s="41"/>
      <c r="LLK1008" s="41"/>
      <c r="LLL1008" s="41"/>
      <c r="LLM1008" s="41"/>
      <c r="LLN1008" s="41"/>
      <c r="LLO1008" s="41"/>
      <c r="LLP1008" s="41"/>
      <c r="LLQ1008" s="41"/>
      <c r="LLR1008" s="41"/>
      <c r="LLS1008" s="41"/>
      <c r="LLT1008" s="41"/>
      <c r="LLU1008" s="41"/>
      <c r="LLV1008" s="41"/>
      <c r="LLW1008" s="41"/>
      <c r="LLX1008" s="41"/>
      <c r="LLY1008" s="41"/>
      <c r="LLZ1008" s="41"/>
      <c r="LMA1008" s="41"/>
      <c r="LMB1008" s="41"/>
      <c r="LMC1008" s="41"/>
      <c r="LMD1008" s="41"/>
      <c r="LME1008" s="41"/>
      <c r="LMF1008" s="41"/>
      <c r="LMG1008" s="41"/>
      <c r="LMH1008" s="41"/>
      <c r="LMI1008" s="41"/>
      <c r="LMJ1008" s="41"/>
      <c r="LMK1008" s="41"/>
      <c r="LML1008" s="41"/>
      <c r="LMM1008" s="41"/>
      <c r="LMN1008" s="41"/>
      <c r="LMO1008" s="41"/>
      <c r="LMP1008" s="41"/>
      <c r="LMQ1008" s="41"/>
      <c r="LMR1008" s="41"/>
      <c r="LMS1008" s="41"/>
      <c r="LMT1008" s="41"/>
      <c r="LMU1008" s="41"/>
      <c r="LMV1008" s="41"/>
      <c r="LMW1008" s="41"/>
      <c r="LMX1008" s="41"/>
      <c r="LMY1008" s="41"/>
      <c r="LMZ1008" s="41"/>
      <c r="LNA1008" s="41"/>
      <c r="LNB1008" s="41"/>
      <c r="LNC1008" s="41"/>
      <c r="LND1008" s="41"/>
      <c r="LNE1008" s="41"/>
      <c r="LNF1008" s="41"/>
      <c r="LNG1008" s="41"/>
      <c r="LNH1008" s="41"/>
      <c r="LNI1008" s="41"/>
      <c r="LNJ1008" s="41"/>
      <c r="LNK1008" s="41"/>
      <c r="LNL1008" s="41"/>
      <c r="LNM1008" s="41"/>
      <c r="LNN1008" s="41"/>
      <c r="LNO1008" s="41"/>
      <c r="LNP1008" s="41"/>
      <c r="LNQ1008" s="41"/>
      <c r="LNR1008" s="41"/>
      <c r="LNS1008" s="41"/>
      <c r="LNT1008" s="41"/>
      <c r="LNU1008" s="41"/>
      <c r="LNV1008" s="41"/>
      <c r="LNW1008" s="41"/>
      <c r="LNX1008" s="41"/>
      <c r="LNY1008" s="41"/>
      <c r="LNZ1008" s="41"/>
      <c r="LOA1008" s="41"/>
      <c r="LOB1008" s="41"/>
      <c r="LOC1008" s="41"/>
      <c r="LOD1008" s="41"/>
      <c r="LOE1008" s="41"/>
      <c r="LOF1008" s="41"/>
      <c r="LOG1008" s="41"/>
      <c r="LOH1008" s="41"/>
      <c r="LOI1008" s="41"/>
      <c r="LOJ1008" s="41"/>
      <c r="LOK1008" s="41"/>
      <c r="LOL1008" s="41"/>
      <c r="LOM1008" s="41"/>
      <c r="LON1008" s="41"/>
      <c r="LOO1008" s="41"/>
      <c r="LOP1008" s="41"/>
      <c r="LOQ1008" s="41"/>
      <c r="LOR1008" s="41"/>
      <c r="LOS1008" s="41"/>
      <c r="LOT1008" s="41"/>
      <c r="LOU1008" s="41"/>
      <c r="LOV1008" s="41"/>
      <c r="LOW1008" s="41"/>
      <c r="LOX1008" s="41"/>
      <c r="LOY1008" s="41"/>
      <c r="LOZ1008" s="41"/>
      <c r="LPA1008" s="41"/>
      <c r="LPB1008" s="41"/>
      <c r="LPC1008" s="41"/>
      <c r="LPD1008" s="41"/>
      <c r="LPE1008" s="41"/>
      <c r="LPF1008" s="41"/>
      <c r="LPG1008" s="41"/>
      <c r="LPH1008" s="41"/>
      <c r="LPI1008" s="41"/>
      <c r="LPJ1008" s="41"/>
      <c r="LPK1008" s="41"/>
      <c r="LPL1008" s="41"/>
      <c r="LPM1008" s="41"/>
      <c r="LPN1008" s="41"/>
      <c r="LPO1008" s="41"/>
      <c r="LPP1008" s="41"/>
      <c r="LPQ1008" s="41"/>
      <c r="LPR1008" s="41"/>
      <c r="LPS1008" s="41"/>
      <c r="LPT1008" s="41"/>
      <c r="LPU1008" s="41"/>
      <c r="LPV1008" s="41"/>
      <c r="LPW1008" s="41"/>
      <c r="LPX1008" s="41"/>
      <c r="LPY1008" s="41"/>
      <c r="LPZ1008" s="41"/>
      <c r="LQA1008" s="41"/>
      <c r="LQB1008" s="41"/>
      <c r="LQC1008" s="41"/>
      <c r="LQD1008" s="41"/>
      <c r="LQE1008" s="41"/>
      <c r="LQF1008" s="41"/>
      <c r="LQG1008" s="41"/>
      <c r="LQH1008" s="41"/>
      <c r="LQI1008" s="41"/>
      <c r="LQJ1008" s="41"/>
      <c r="LQK1008" s="41"/>
      <c r="LQL1008" s="41"/>
      <c r="LQM1008" s="41"/>
      <c r="LQN1008" s="41"/>
      <c r="LQO1008" s="41"/>
      <c r="LQP1008" s="41"/>
      <c r="LQQ1008" s="41"/>
      <c r="LQR1008" s="41"/>
      <c r="LQS1008" s="41"/>
      <c r="LQT1008" s="41"/>
      <c r="LQU1008" s="41"/>
      <c r="LQV1008" s="41"/>
      <c r="LQW1008" s="41"/>
      <c r="LQX1008" s="41"/>
      <c r="LQY1008" s="41"/>
      <c r="LQZ1008" s="41"/>
      <c r="LRA1008" s="41"/>
      <c r="LRB1008" s="41"/>
      <c r="LRC1008" s="41"/>
      <c r="LRD1008" s="41"/>
      <c r="LRE1008" s="41"/>
      <c r="LRF1008" s="41"/>
      <c r="LRG1008" s="41"/>
      <c r="LRH1008" s="41"/>
      <c r="LRI1008" s="41"/>
      <c r="LRJ1008" s="41"/>
      <c r="LRK1008" s="41"/>
      <c r="LRL1008" s="41"/>
      <c r="LRM1008" s="41"/>
      <c r="LRN1008" s="41"/>
      <c r="LRO1008" s="41"/>
      <c r="LRP1008" s="41"/>
      <c r="LRQ1008" s="41"/>
      <c r="LRR1008" s="41"/>
      <c r="LRS1008" s="41"/>
      <c r="LRT1008" s="41"/>
      <c r="LRU1008" s="41"/>
      <c r="LRV1008" s="41"/>
      <c r="LRW1008" s="41"/>
      <c r="LRX1008" s="41"/>
      <c r="LRY1008" s="41"/>
      <c r="LRZ1008" s="41"/>
      <c r="LSA1008" s="41"/>
      <c r="LSB1008" s="41"/>
      <c r="LSC1008" s="41"/>
      <c r="LSD1008" s="41"/>
      <c r="LSE1008" s="41"/>
      <c r="LSF1008" s="41"/>
      <c r="LSG1008" s="41"/>
      <c r="LSH1008" s="41"/>
      <c r="LSI1008" s="41"/>
      <c r="LSJ1008" s="41"/>
      <c r="LSK1008" s="41"/>
      <c r="LSL1008" s="41"/>
      <c r="LSM1008" s="41"/>
      <c r="LSN1008" s="41"/>
      <c r="LSO1008" s="41"/>
      <c r="LSP1008" s="41"/>
      <c r="LSQ1008" s="41"/>
      <c r="LSR1008" s="41"/>
      <c r="LSS1008" s="41"/>
      <c r="LST1008" s="41"/>
      <c r="LSU1008" s="41"/>
      <c r="LSV1008" s="41"/>
      <c r="LSW1008" s="41"/>
      <c r="LSX1008" s="41"/>
      <c r="LSY1008" s="41"/>
      <c r="LSZ1008" s="41"/>
      <c r="LTA1008" s="41"/>
      <c r="LTB1008" s="41"/>
      <c r="LTC1008" s="41"/>
      <c r="LTD1008" s="41"/>
      <c r="LTE1008" s="41"/>
      <c r="LTF1008" s="41"/>
      <c r="LTG1008" s="41"/>
      <c r="LTH1008" s="41"/>
      <c r="LTI1008" s="41"/>
      <c r="LTJ1008" s="41"/>
      <c r="LTK1008" s="41"/>
      <c r="LTL1008" s="41"/>
      <c r="LTM1008" s="41"/>
      <c r="LTN1008" s="41"/>
      <c r="LTO1008" s="41"/>
      <c r="LTP1008" s="41"/>
      <c r="LTQ1008" s="41"/>
      <c r="LTR1008" s="41"/>
      <c r="LTS1008" s="41"/>
      <c r="LTT1008" s="41"/>
      <c r="LTU1008" s="41"/>
      <c r="LTV1008" s="41"/>
      <c r="LTW1008" s="41"/>
      <c r="LTX1008" s="41"/>
      <c r="LTY1008" s="41"/>
      <c r="LTZ1008" s="41"/>
      <c r="LUA1008" s="41"/>
      <c r="LUB1008" s="41"/>
      <c r="LUC1008" s="41"/>
      <c r="LUD1008" s="41"/>
      <c r="LUE1008" s="41"/>
      <c r="LUF1008" s="41"/>
      <c r="LUG1008" s="41"/>
      <c r="LUH1008" s="41"/>
      <c r="LUI1008" s="41"/>
      <c r="LUJ1008" s="41"/>
      <c r="LUK1008" s="41"/>
      <c r="LUL1008" s="41"/>
      <c r="LUM1008" s="41"/>
      <c r="LUN1008" s="41"/>
      <c r="LUO1008" s="41"/>
      <c r="LUP1008" s="41"/>
      <c r="LUQ1008" s="41"/>
      <c r="LUR1008" s="41"/>
      <c r="LUS1008" s="41"/>
      <c r="LUT1008" s="41"/>
      <c r="LUU1008" s="41"/>
      <c r="LUV1008" s="41"/>
      <c r="LUW1008" s="41"/>
      <c r="LUX1008" s="41"/>
      <c r="LUY1008" s="41"/>
      <c r="LUZ1008" s="41"/>
      <c r="LVA1008" s="41"/>
      <c r="LVB1008" s="41"/>
      <c r="LVC1008" s="41"/>
      <c r="LVD1008" s="41"/>
      <c r="LVE1008" s="41"/>
      <c r="LVF1008" s="41"/>
      <c r="LVG1008" s="41"/>
      <c r="LVH1008" s="41"/>
      <c r="LVI1008" s="41"/>
      <c r="LVJ1008" s="41"/>
      <c r="LVK1008" s="41"/>
      <c r="LVL1008" s="41"/>
      <c r="LVM1008" s="41"/>
      <c r="LVN1008" s="41"/>
      <c r="LVO1008" s="41"/>
      <c r="LVP1008" s="41"/>
      <c r="LVQ1008" s="41"/>
      <c r="LVR1008" s="41"/>
      <c r="LVS1008" s="41"/>
      <c r="LVT1008" s="41"/>
      <c r="LVU1008" s="41"/>
      <c r="LVV1008" s="41"/>
      <c r="LVW1008" s="41"/>
      <c r="LVX1008" s="41"/>
      <c r="LVY1008" s="41"/>
      <c r="LVZ1008" s="41"/>
      <c r="LWA1008" s="41"/>
      <c r="LWB1008" s="41"/>
      <c r="LWC1008" s="41"/>
      <c r="LWD1008" s="41"/>
      <c r="LWE1008" s="41"/>
      <c r="LWF1008" s="41"/>
      <c r="LWG1008" s="41"/>
      <c r="LWH1008" s="41"/>
      <c r="LWI1008" s="41"/>
      <c r="LWJ1008" s="41"/>
      <c r="LWK1008" s="41"/>
      <c r="LWL1008" s="41"/>
      <c r="LWM1008" s="41"/>
      <c r="LWN1008" s="41"/>
      <c r="LWO1008" s="41"/>
      <c r="LWP1008" s="41"/>
      <c r="LWQ1008" s="41"/>
      <c r="LWR1008" s="41"/>
      <c r="LWS1008" s="41"/>
      <c r="LWT1008" s="41"/>
      <c r="LWU1008" s="41"/>
      <c r="LWV1008" s="41"/>
      <c r="LWW1008" s="41"/>
      <c r="LWX1008" s="41"/>
      <c r="LWY1008" s="41"/>
      <c r="LWZ1008" s="41"/>
      <c r="LXA1008" s="41"/>
      <c r="LXB1008" s="41"/>
      <c r="LXC1008" s="41"/>
      <c r="LXD1008" s="41"/>
      <c r="LXE1008" s="41"/>
      <c r="LXF1008" s="41"/>
      <c r="LXG1008" s="41"/>
      <c r="LXH1008" s="41"/>
      <c r="LXI1008" s="41"/>
      <c r="LXJ1008" s="41"/>
      <c r="LXK1008" s="41"/>
      <c r="LXL1008" s="41"/>
      <c r="LXM1008" s="41"/>
      <c r="LXN1008" s="41"/>
      <c r="LXO1008" s="41"/>
      <c r="LXP1008" s="41"/>
      <c r="LXQ1008" s="41"/>
      <c r="LXR1008" s="41"/>
      <c r="LXS1008" s="41"/>
      <c r="LXT1008" s="41"/>
      <c r="LXU1008" s="41"/>
      <c r="LXV1008" s="41"/>
      <c r="LXW1008" s="41"/>
      <c r="LXX1008" s="41"/>
      <c r="LXY1008" s="41"/>
      <c r="LXZ1008" s="41"/>
      <c r="LYA1008" s="41"/>
      <c r="LYB1008" s="41"/>
      <c r="LYC1008" s="41"/>
      <c r="LYD1008" s="41"/>
      <c r="LYE1008" s="41"/>
      <c r="LYF1008" s="41"/>
      <c r="LYG1008" s="41"/>
      <c r="LYH1008" s="41"/>
      <c r="LYI1008" s="41"/>
      <c r="LYJ1008" s="41"/>
      <c r="LYK1008" s="41"/>
      <c r="LYL1008" s="41"/>
      <c r="LYM1008" s="41"/>
      <c r="LYN1008" s="41"/>
      <c r="LYO1008" s="41"/>
      <c r="LYP1008" s="41"/>
      <c r="LYQ1008" s="41"/>
      <c r="LYR1008" s="41"/>
      <c r="LYS1008" s="41"/>
      <c r="LYT1008" s="41"/>
      <c r="LYU1008" s="41"/>
      <c r="LYV1008" s="41"/>
      <c r="LYW1008" s="41"/>
      <c r="LYX1008" s="41"/>
      <c r="LYY1008" s="41"/>
      <c r="LYZ1008" s="41"/>
      <c r="LZA1008" s="41"/>
      <c r="LZB1008" s="41"/>
      <c r="LZC1008" s="41"/>
      <c r="LZD1008" s="41"/>
      <c r="LZE1008" s="41"/>
      <c r="LZF1008" s="41"/>
      <c r="LZG1008" s="41"/>
      <c r="LZH1008" s="41"/>
      <c r="LZI1008" s="41"/>
      <c r="LZJ1008" s="41"/>
      <c r="LZK1008" s="41"/>
      <c r="LZL1008" s="41"/>
      <c r="LZM1008" s="41"/>
      <c r="LZN1008" s="41"/>
      <c r="LZO1008" s="41"/>
      <c r="LZP1008" s="41"/>
      <c r="LZQ1008" s="41"/>
      <c r="LZR1008" s="41"/>
      <c r="LZS1008" s="41"/>
      <c r="LZT1008" s="41"/>
      <c r="LZU1008" s="41"/>
      <c r="LZV1008" s="41"/>
      <c r="LZW1008" s="41"/>
      <c r="LZX1008" s="41"/>
      <c r="LZY1008" s="41"/>
      <c r="LZZ1008" s="41"/>
      <c r="MAA1008" s="41"/>
      <c r="MAB1008" s="41"/>
      <c r="MAC1008" s="41"/>
      <c r="MAD1008" s="41"/>
      <c r="MAE1008" s="41"/>
      <c r="MAF1008" s="41"/>
      <c r="MAG1008" s="41"/>
      <c r="MAH1008" s="41"/>
      <c r="MAI1008" s="41"/>
      <c r="MAJ1008" s="41"/>
      <c r="MAK1008" s="41"/>
      <c r="MAL1008" s="41"/>
      <c r="MAM1008" s="41"/>
      <c r="MAN1008" s="41"/>
      <c r="MAO1008" s="41"/>
      <c r="MAP1008" s="41"/>
      <c r="MAQ1008" s="41"/>
      <c r="MAR1008" s="41"/>
      <c r="MAS1008" s="41"/>
      <c r="MAT1008" s="41"/>
      <c r="MAU1008" s="41"/>
      <c r="MAV1008" s="41"/>
      <c r="MAW1008" s="41"/>
      <c r="MAX1008" s="41"/>
      <c r="MAY1008" s="41"/>
      <c r="MAZ1008" s="41"/>
      <c r="MBA1008" s="41"/>
      <c r="MBB1008" s="41"/>
      <c r="MBC1008" s="41"/>
      <c r="MBD1008" s="41"/>
      <c r="MBE1008" s="41"/>
      <c r="MBF1008" s="41"/>
      <c r="MBG1008" s="41"/>
      <c r="MBH1008" s="41"/>
      <c r="MBI1008" s="41"/>
      <c r="MBJ1008" s="41"/>
      <c r="MBK1008" s="41"/>
      <c r="MBL1008" s="41"/>
      <c r="MBM1008" s="41"/>
      <c r="MBN1008" s="41"/>
      <c r="MBO1008" s="41"/>
      <c r="MBP1008" s="41"/>
      <c r="MBQ1008" s="41"/>
      <c r="MBR1008" s="41"/>
      <c r="MBS1008" s="41"/>
      <c r="MBT1008" s="41"/>
      <c r="MBU1008" s="41"/>
      <c r="MBV1008" s="41"/>
      <c r="MBW1008" s="41"/>
      <c r="MBX1008" s="41"/>
      <c r="MBY1008" s="41"/>
      <c r="MBZ1008" s="41"/>
      <c r="MCA1008" s="41"/>
      <c r="MCB1008" s="41"/>
      <c r="MCC1008" s="41"/>
      <c r="MCD1008" s="41"/>
      <c r="MCE1008" s="41"/>
      <c r="MCF1008" s="41"/>
      <c r="MCG1008" s="41"/>
      <c r="MCH1008" s="41"/>
      <c r="MCI1008" s="41"/>
      <c r="MCJ1008" s="41"/>
      <c r="MCK1008" s="41"/>
      <c r="MCL1008" s="41"/>
      <c r="MCM1008" s="41"/>
      <c r="MCN1008" s="41"/>
      <c r="MCO1008" s="41"/>
      <c r="MCP1008" s="41"/>
      <c r="MCQ1008" s="41"/>
      <c r="MCR1008" s="41"/>
      <c r="MCS1008" s="41"/>
      <c r="MCT1008" s="41"/>
      <c r="MCU1008" s="41"/>
      <c r="MCV1008" s="41"/>
      <c r="MCW1008" s="41"/>
      <c r="MCX1008" s="41"/>
      <c r="MCY1008" s="41"/>
      <c r="MCZ1008" s="41"/>
      <c r="MDA1008" s="41"/>
      <c r="MDB1008" s="41"/>
      <c r="MDC1008" s="41"/>
      <c r="MDD1008" s="41"/>
      <c r="MDE1008" s="41"/>
      <c r="MDF1008" s="41"/>
      <c r="MDG1008" s="41"/>
      <c r="MDH1008" s="41"/>
      <c r="MDI1008" s="41"/>
      <c r="MDJ1008" s="41"/>
      <c r="MDK1008" s="41"/>
      <c r="MDL1008" s="41"/>
      <c r="MDM1008" s="41"/>
      <c r="MDN1008" s="41"/>
      <c r="MDO1008" s="41"/>
      <c r="MDP1008" s="41"/>
      <c r="MDQ1008" s="41"/>
      <c r="MDR1008" s="41"/>
      <c r="MDS1008" s="41"/>
      <c r="MDT1008" s="41"/>
      <c r="MDU1008" s="41"/>
      <c r="MDV1008" s="41"/>
      <c r="MDW1008" s="41"/>
      <c r="MDX1008" s="41"/>
      <c r="MDY1008" s="41"/>
      <c r="MDZ1008" s="41"/>
      <c r="MEA1008" s="41"/>
      <c r="MEB1008" s="41"/>
      <c r="MEC1008" s="41"/>
      <c r="MED1008" s="41"/>
      <c r="MEE1008" s="41"/>
      <c r="MEF1008" s="41"/>
      <c r="MEG1008" s="41"/>
      <c r="MEH1008" s="41"/>
      <c r="MEI1008" s="41"/>
      <c r="MEJ1008" s="41"/>
      <c r="MEK1008" s="41"/>
      <c r="MEL1008" s="41"/>
      <c r="MEM1008" s="41"/>
      <c r="MEN1008" s="41"/>
      <c r="MEO1008" s="41"/>
      <c r="MEP1008" s="41"/>
      <c r="MEQ1008" s="41"/>
      <c r="MER1008" s="41"/>
      <c r="MES1008" s="41"/>
      <c r="MET1008" s="41"/>
      <c r="MEU1008" s="41"/>
      <c r="MEV1008" s="41"/>
      <c r="MEW1008" s="41"/>
      <c r="MEX1008" s="41"/>
      <c r="MEY1008" s="41"/>
      <c r="MEZ1008" s="41"/>
      <c r="MFA1008" s="41"/>
      <c r="MFB1008" s="41"/>
      <c r="MFC1008" s="41"/>
      <c r="MFD1008" s="41"/>
      <c r="MFE1008" s="41"/>
      <c r="MFF1008" s="41"/>
      <c r="MFG1008" s="41"/>
      <c r="MFH1008" s="41"/>
      <c r="MFI1008" s="41"/>
      <c r="MFJ1008" s="41"/>
      <c r="MFK1008" s="41"/>
      <c r="MFL1008" s="41"/>
      <c r="MFM1008" s="41"/>
      <c r="MFN1008" s="41"/>
      <c r="MFO1008" s="41"/>
      <c r="MFP1008" s="41"/>
      <c r="MFQ1008" s="41"/>
      <c r="MFR1008" s="41"/>
      <c r="MFS1008" s="41"/>
      <c r="MFT1008" s="41"/>
      <c r="MFU1008" s="41"/>
      <c r="MFV1008" s="41"/>
      <c r="MFW1008" s="41"/>
      <c r="MFX1008" s="41"/>
      <c r="MFY1008" s="41"/>
      <c r="MFZ1008" s="41"/>
      <c r="MGA1008" s="41"/>
      <c r="MGB1008" s="41"/>
      <c r="MGC1008" s="41"/>
      <c r="MGD1008" s="41"/>
      <c r="MGE1008" s="41"/>
      <c r="MGF1008" s="41"/>
      <c r="MGG1008" s="41"/>
      <c r="MGH1008" s="41"/>
      <c r="MGI1008" s="41"/>
      <c r="MGJ1008" s="41"/>
      <c r="MGK1008" s="41"/>
      <c r="MGL1008" s="41"/>
      <c r="MGM1008" s="41"/>
      <c r="MGN1008" s="41"/>
      <c r="MGO1008" s="41"/>
      <c r="MGP1008" s="41"/>
      <c r="MGQ1008" s="41"/>
      <c r="MGR1008" s="41"/>
      <c r="MGS1008" s="41"/>
      <c r="MGT1008" s="41"/>
      <c r="MGU1008" s="41"/>
      <c r="MGV1008" s="41"/>
      <c r="MGW1008" s="41"/>
      <c r="MGX1008" s="41"/>
      <c r="MGY1008" s="41"/>
      <c r="MGZ1008" s="41"/>
      <c r="MHA1008" s="41"/>
      <c r="MHB1008" s="41"/>
      <c r="MHC1008" s="41"/>
      <c r="MHD1008" s="41"/>
      <c r="MHE1008" s="41"/>
      <c r="MHF1008" s="41"/>
      <c r="MHG1008" s="41"/>
      <c r="MHH1008" s="41"/>
      <c r="MHI1008" s="41"/>
      <c r="MHJ1008" s="41"/>
      <c r="MHK1008" s="41"/>
      <c r="MHL1008" s="41"/>
      <c r="MHM1008" s="41"/>
      <c r="MHN1008" s="41"/>
      <c r="MHO1008" s="41"/>
      <c r="MHP1008" s="41"/>
      <c r="MHQ1008" s="41"/>
      <c r="MHR1008" s="41"/>
      <c r="MHS1008" s="41"/>
      <c r="MHT1008" s="41"/>
      <c r="MHU1008" s="41"/>
      <c r="MHV1008" s="41"/>
      <c r="MHW1008" s="41"/>
      <c r="MHX1008" s="41"/>
      <c r="MHY1008" s="41"/>
      <c r="MHZ1008" s="41"/>
      <c r="MIA1008" s="41"/>
      <c r="MIB1008" s="41"/>
      <c r="MIC1008" s="41"/>
      <c r="MID1008" s="41"/>
      <c r="MIE1008" s="41"/>
      <c r="MIF1008" s="41"/>
      <c r="MIG1008" s="41"/>
      <c r="MIH1008" s="41"/>
      <c r="MII1008" s="41"/>
      <c r="MIJ1008" s="41"/>
      <c r="MIK1008" s="41"/>
      <c r="MIL1008" s="41"/>
      <c r="MIM1008" s="41"/>
      <c r="MIN1008" s="41"/>
      <c r="MIO1008" s="41"/>
      <c r="MIP1008" s="41"/>
      <c r="MIQ1008" s="41"/>
      <c r="MIR1008" s="41"/>
      <c r="MIS1008" s="41"/>
      <c r="MIT1008" s="41"/>
      <c r="MIU1008" s="41"/>
      <c r="MIV1008" s="41"/>
      <c r="MIW1008" s="41"/>
      <c r="MIX1008" s="41"/>
      <c r="MIY1008" s="41"/>
      <c r="MIZ1008" s="41"/>
      <c r="MJA1008" s="41"/>
      <c r="MJB1008" s="41"/>
      <c r="MJC1008" s="41"/>
      <c r="MJD1008" s="41"/>
      <c r="MJE1008" s="41"/>
      <c r="MJF1008" s="41"/>
      <c r="MJG1008" s="41"/>
      <c r="MJH1008" s="41"/>
      <c r="MJI1008" s="41"/>
      <c r="MJJ1008" s="41"/>
      <c r="MJK1008" s="41"/>
      <c r="MJL1008" s="41"/>
      <c r="MJM1008" s="41"/>
      <c r="MJN1008" s="41"/>
      <c r="MJO1008" s="41"/>
      <c r="MJP1008" s="41"/>
      <c r="MJQ1008" s="41"/>
      <c r="MJR1008" s="41"/>
      <c r="MJS1008" s="41"/>
      <c r="MJT1008" s="41"/>
      <c r="MJU1008" s="41"/>
      <c r="MJV1008" s="41"/>
      <c r="MJW1008" s="41"/>
      <c r="MJX1008" s="41"/>
      <c r="MJY1008" s="41"/>
      <c r="MJZ1008" s="41"/>
      <c r="MKA1008" s="41"/>
      <c r="MKB1008" s="41"/>
      <c r="MKC1008" s="41"/>
      <c r="MKD1008" s="41"/>
      <c r="MKE1008" s="41"/>
      <c r="MKF1008" s="41"/>
      <c r="MKG1008" s="41"/>
      <c r="MKH1008" s="41"/>
      <c r="MKI1008" s="41"/>
      <c r="MKJ1008" s="41"/>
      <c r="MKK1008" s="41"/>
      <c r="MKL1008" s="41"/>
      <c r="MKM1008" s="41"/>
      <c r="MKN1008" s="41"/>
      <c r="MKO1008" s="41"/>
      <c r="MKP1008" s="41"/>
      <c r="MKQ1008" s="41"/>
      <c r="MKR1008" s="41"/>
      <c r="MKS1008" s="41"/>
      <c r="MKT1008" s="41"/>
      <c r="MKU1008" s="41"/>
      <c r="MKV1008" s="41"/>
      <c r="MKW1008" s="41"/>
      <c r="MKX1008" s="41"/>
      <c r="MKY1008" s="41"/>
      <c r="MKZ1008" s="41"/>
      <c r="MLA1008" s="41"/>
      <c r="MLB1008" s="41"/>
      <c r="MLC1008" s="41"/>
      <c r="MLD1008" s="41"/>
      <c r="MLE1008" s="41"/>
      <c r="MLF1008" s="41"/>
      <c r="MLG1008" s="41"/>
      <c r="MLH1008" s="41"/>
      <c r="MLI1008" s="41"/>
      <c r="MLJ1008" s="41"/>
      <c r="MLK1008" s="41"/>
      <c r="MLL1008" s="41"/>
      <c r="MLM1008" s="41"/>
      <c r="MLN1008" s="41"/>
      <c r="MLO1008" s="41"/>
      <c r="MLP1008" s="41"/>
      <c r="MLQ1008" s="41"/>
      <c r="MLR1008" s="41"/>
      <c r="MLS1008" s="41"/>
      <c r="MLT1008" s="41"/>
      <c r="MLU1008" s="41"/>
      <c r="MLV1008" s="41"/>
      <c r="MLW1008" s="41"/>
      <c r="MLX1008" s="41"/>
      <c r="MLY1008" s="41"/>
      <c r="MLZ1008" s="41"/>
      <c r="MMA1008" s="41"/>
      <c r="MMB1008" s="41"/>
      <c r="MMC1008" s="41"/>
      <c r="MMD1008" s="41"/>
      <c r="MME1008" s="41"/>
      <c r="MMF1008" s="41"/>
      <c r="MMG1008" s="41"/>
      <c r="MMH1008" s="41"/>
      <c r="MMI1008" s="41"/>
      <c r="MMJ1008" s="41"/>
      <c r="MMK1008" s="41"/>
      <c r="MML1008" s="41"/>
      <c r="MMM1008" s="41"/>
      <c r="MMN1008" s="41"/>
      <c r="MMO1008" s="41"/>
      <c r="MMP1008" s="41"/>
      <c r="MMQ1008" s="41"/>
      <c r="MMR1008" s="41"/>
      <c r="MMS1008" s="41"/>
      <c r="MMT1008" s="41"/>
      <c r="MMU1008" s="41"/>
      <c r="MMV1008" s="41"/>
      <c r="MMW1008" s="41"/>
      <c r="MMX1008" s="41"/>
      <c r="MMY1008" s="41"/>
      <c r="MMZ1008" s="41"/>
      <c r="MNA1008" s="41"/>
      <c r="MNB1008" s="41"/>
      <c r="MNC1008" s="41"/>
      <c r="MND1008" s="41"/>
      <c r="MNE1008" s="41"/>
      <c r="MNF1008" s="41"/>
      <c r="MNG1008" s="41"/>
      <c r="MNH1008" s="41"/>
      <c r="MNI1008" s="41"/>
      <c r="MNJ1008" s="41"/>
      <c r="MNK1008" s="41"/>
      <c r="MNL1008" s="41"/>
      <c r="MNM1008" s="41"/>
      <c r="MNN1008" s="41"/>
      <c r="MNO1008" s="41"/>
      <c r="MNP1008" s="41"/>
      <c r="MNQ1008" s="41"/>
      <c r="MNR1008" s="41"/>
      <c r="MNS1008" s="41"/>
      <c r="MNT1008" s="41"/>
      <c r="MNU1008" s="41"/>
      <c r="MNV1008" s="41"/>
      <c r="MNW1008" s="41"/>
      <c r="MNX1008" s="41"/>
      <c r="MNY1008" s="41"/>
      <c r="MNZ1008" s="41"/>
      <c r="MOA1008" s="41"/>
      <c r="MOB1008" s="41"/>
      <c r="MOC1008" s="41"/>
      <c r="MOD1008" s="41"/>
      <c r="MOE1008" s="41"/>
      <c r="MOF1008" s="41"/>
      <c r="MOG1008" s="41"/>
      <c r="MOH1008" s="41"/>
      <c r="MOI1008" s="41"/>
      <c r="MOJ1008" s="41"/>
      <c r="MOK1008" s="41"/>
      <c r="MOL1008" s="41"/>
      <c r="MOM1008" s="41"/>
      <c r="MON1008" s="41"/>
      <c r="MOO1008" s="41"/>
      <c r="MOP1008" s="41"/>
      <c r="MOQ1008" s="41"/>
      <c r="MOR1008" s="41"/>
      <c r="MOS1008" s="41"/>
      <c r="MOT1008" s="41"/>
      <c r="MOU1008" s="41"/>
      <c r="MOV1008" s="41"/>
      <c r="MOW1008" s="41"/>
      <c r="MOX1008" s="41"/>
      <c r="MOY1008" s="41"/>
      <c r="MOZ1008" s="41"/>
      <c r="MPA1008" s="41"/>
      <c r="MPB1008" s="41"/>
      <c r="MPC1008" s="41"/>
      <c r="MPD1008" s="41"/>
      <c r="MPE1008" s="41"/>
      <c r="MPF1008" s="41"/>
      <c r="MPG1008" s="41"/>
      <c r="MPH1008" s="41"/>
      <c r="MPI1008" s="41"/>
      <c r="MPJ1008" s="41"/>
      <c r="MPK1008" s="41"/>
      <c r="MPL1008" s="41"/>
      <c r="MPM1008" s="41"/>
      <c r="MPN1008" s="41"/>
      <c r="MPO1008" s="41"/>
      <c r="MPP1008" s="41"/>
      <c r="MPQ1008" s="41"/>
      <c r="MPR1008" s="41"/>
      <c r="MPS1008" s="41"/>
      <c r="MPT1008" s="41"/>
      <c r="MPU1008" s="41"/>
      <c r="MPV1008" s="41"/>
      <c r="MPW1008" s="41"/>
      <c r="MPX1008" s="41"/>
      <c r="MPY1008" s="41"/>
      <c r="MPZ1008" s="41"/>
      <c r="MQA1008" s="41"/>
      <c r="MQB1008" s="41"/>
      <c r="MQC1008" s="41"/>
      <c r="MQD1008" s="41"/>
      <c r="MQE1008" s="41"/>
      <c r="MQF1008" s="41"/>
      <c r="MQG1008" s="41"/>
      <c r="MQH1008" s="41"/>
      <c r="MQI1008" s="41"/>
      <c r="MQJ1008" s="41"/>
      <c r="MQK1008" s="41"/>
      <c r="MQL1008" s="41"/>
      <c r="MQM1008" s="41"/>
      <c r="MQN1008" s="41"/>
      <c r="MQO1008" s="41"/>
      <c r="MQP1008" s="41"/>
      <c r="MQQ1008" s="41"/>
      <c r="MQR1008" s="41"/>
      <c r="MQS1008" s="41"/>
      <c r="MQT1008" s="41"/>
      <c r="MQU1008" s="41"/>
      <c r="MQV1008" s="41"/>
      <c r="MQW1008" s="41"/>
      <c r="MQX1008" s="41"/>
      <c r="MQY1008" s="41"/>
      <c r="MQZ1008" s="41"/>
      <c r="MRA1008" s="41"/>
      <c r="MRB1008" s="41"/>
      <c r="MRC1008" s="41"/>
      <c r="MRD1008" s="41"/>
      <c r="MRE1008" s="41"/>
      <c r="MRF1008" s="41"/>
      <c r="MRG1008" s="41"/>
      <c r="MRH1008" s="41"/>
      <c r="MRI1008" s="41"/>
      <c r="MRJ1008" s="41"/>
      <c r="MRK1008" s="41"/>
      <c r="MRL1008" s="41"/>
      <c r="MRM1008" s="41"/>
      <c r="MRN1008" s="41"/>
      <c r="MRO1008" s="41"/>
      <c r="MRP1008" s="41"/>
      <c r="MRQ1008" s="41"/>
      <c r="MRR1008" s="41"/>
      <c r="MRS1008" s="41"/>
      <c r="MRT1008" s="41"/>
      <c r="MRU1008" s="41"/>
      <c r="MRV1008" s="41"/>
      <c r="MRW1008" s="41"/>
      <c r="MRX1008" s="41"/>
      <c r="MRY1008" s="41"/>
      <c r="MRZ1008" s="41"/>
      <c r="MSA1008" s="41"/>
      <c r="MSB1008" s="41"/>
      <c r="MSC1008" s="41"/>
      <c r="MSD1008" s="41"/>
      <c r="MSE1008" s="41"/>
      <c r="MSF1008" s="41"/>
      <c r="MSG1008" s="41"/>
      <c r="MSH1008" s="41"/>
      <c r="MSI1008" s="41"/>
      <c r="MSJ1008" s="41"/>
      <c r="MSK1008" s="41"/>
      <c r="MSL1008" s="41"/>
      <c r="MSM1008" s="41"/>
      <c r="MSN1008" s="41"/>
      <c r="MSO1008" s="41"/>
      <c r="MSP1008" s="41"/>
      <c r="MSQ1008" s="41"/>
      <c r="MSR1008" s="41"/>
      <c r="MSS1008" s="41"/>
      <c r="MST1008" s="41"/>
      <c r="MSU1008" s="41"/>
      <c r="MSV1008" s="41"/>
      <c r="MSW1008" s="41"/>
      <c r="MSX1008" s="41"/>
      <c r="MSY1008" s="41"/>
      <c r="MSZ1008" s="41"/>
      <c r="MTA1008" s="41"/>
      <c r="MTB1008" s="41"/>
      <c r="MTC1008" s="41"/>
      <c r="MTD1008" s="41"/>
      <c r="MTE1008" s="41"/>
      <c r="MTF1008" s="41"/>
      <c r="MTG1008" s="41"/>
      <c r="MTH1008" s="41"/>
      <c r="MTI1008" s="41"/>
      <c r="MTJ1008" s="41"/>
      <c r="MTK1008" s="41"/>
      <c r="MTL1008" s="41"/>
      <c r="MTM1008" s="41"/>
      <c r="MTN1008" s="41"/>
      <c r="MTO1008" s="41"/>
      <c r="MTP1008" s="41"/>
      <c r="MTQ1008" s="41"/>
      <c r="MTR1008" s="41"/>
      <c r="MTS1008" s="41"/>
      <c r="MTT1008" s="41"/>
      <c r="MTU1008" s="41"/>
      <c r="MTV1008" s="41"/>
      <c r="MTW1008" s="41"/>
      <c r="MTX1008" s="41"/>
      <c r="MTY1008" s="41"/>
      <c r="MTZ1008" s="41"/>
      <c r="MUA1008" s="41"/>
      <c r="MUB1008" s="41"/>
      <c r="MUC1008" s="41"/>
      <c r="MUD1008" s="41"/>
      <c r="MUE1008" s="41"/>
      <c r="MUF1008" s="41"/>
      <c r="MUG1008" s="41"/>
      <c r="MUH1008" s="41"/>
      <c r="MUI1008" s="41"/>
      <c r="MUJ1008" s="41"/>
      <c r="MUK1008" s="41"/>
      <c r="MUL1008" s="41"/>
      <c r="MUM1008" s="41"/>
      <c r="MUN1008" s="41"/>
      <c r="MUO1008" s="41"/>
      <c r="MUP1008" s="41"/>
      <c r="MUQ1008" s="41"/>
      <c r="MUR1008" s="41"/>
      <c r="MUS1008" s="41"/>
      <c r="MUT1008" s="41"/>
      <c r="MUU1008" s="41"/>
      <c r="MUV1008" s="41"/>
      <c r="MUW1008" s="41"/>
      <c r="MUX1008" s="41"/>
      <c r="MUY1008" s="41"/>
      <c r="MUZ1008" s="41"/>
      <c r="MVA1008" s="41"/>
      <c r="MVB1008" s="41"/>
      <c r="MVC1008" s="41"/>
      <c r="MVD1008" s="41"/>
      <c r="MVE1008" s="41"/>
      <c r="MVF1008" s="41"/>
      <c r="MVG1008" s="41"/>
      <c r="MVH1008" s="41"/>
      <c r="MVI1008" s="41"/>
      <c r="MVJ1008" s="41"/>
      <c r="MVK1008" s="41"/>
      <c r="MVL1008" s="41"/>
      <c r="MVM1008" s="41"/>
      <c r="MVN1008" s="41"/>
      <c r="MVO1008" s="41"/>
      <c r="MVP1008" s="41"/>
      <c r="MVQ1008" s="41"/>
      <c r="MVR1008" s="41"/>
      <c r="MVS1008" s="41"/>
      <c r="MVT1008" s="41"/>
      <c r="MVU1008" s="41"/>
      <c r="MVV1008" s="41"/>
      <c r="MVW1008" s="41"/>
      <c r="MVX1008" s="41"/>
      <c r="MVY1008" s="41"/>
      <c r="MVZ1008" s="41"/>
      <c r="MWA1008" s="41"/>
      <c r="MWB1008" s="41"/>
      <c r="MWC1008" s="41"/>
      <c r="MWD1008" s="41"/>
      <c r="MWE1008" s="41"/>
      <c r="MWF1008" s="41"/>
      <c r="MWG1008" s="41"/>
      <c r="MWH1008" s="41"/>
      <c r="MWI1008" s="41"/>
      <c r="MWJ1008" s="41"/>
      <c r="MWK1008" s="41"/>
      <c r="MWL1008" s="41"/>
      <c r="MWM1008" s="41"/>
      <c r="MWN1008" s="41"/>
      <c r="MWO1008" s="41"/>
      <c r="MWP1008" s="41"/>
      <c r="MWQ1008" s="41"/>
      <c r="MWR1008" s="41"/>
      <c r="MWS1008" s="41"/>
      <c r="MWT1008" s="41"/>
      <c r="MWU1008" s="41"/>
      <c r="MWV1008" s="41"/>
      <c r="MWW1008" s="41"/>
      <c r="MWX1008" s="41"/>
      <c r="MWY1008" s="41"/>
      <c r="MWZ1008" s="41"/>
      <c r="MXA1008" s="41"/>
      <c r="MXB1008" s="41"/>
      <c r="MXC1008" s="41"/>
      <c r="MXD1008" s="41"/>
      <c r="MXE1008" s="41"/>
      <c r="MXF1008" s="41"/>
      <c r="MXG1008" s="41"/>
      <c r="MXH1008" s="41"/>
      <c r="MXI1008" s="41"/>
      <c r="MXJ1008" s="41"/>
      <c r="MXK1008" s="41"/>
      <c r="MXL1008" s="41"/>
      <c r="MXM1008" s="41"/>
      <c r="MXN1008" s="41"/>
      <c r="MXO1008" s="41"/>
      <c r="MXP1008" s="41"/>
      <c r="MXQ1008" s="41"/>
      <c r="MXR1008" s="41"/>
      <c r="MXS1008" s="41"/>
      <c r="MXT1008" s="41"/>
      <c r="MXU1008" s="41"/>
      <c r="MXV1008" s="41"/>
      <c r="MXW1008" s="41"/>
      <c r="MXX1008" s="41"/>
      <c r="MXY1008" s="41"/>
      <c r="MXZ1008" s="41"/>
      <c r="MYA1008" s="41"/>
      <c r="MYB1008" s="41"/>
      <c r="MYC1008" s="41"/>
      <c r="MYD1008" s="41"/>
      <c r="MYE1008" s="41"/>
      <c r="MYF1008" s="41"/>
      <c r="MYG1008" s="41"/>
      <c r="MYH1008" s="41"/>
      <c r="MYI1008" s="41"/>
      <c r="MYJ1008" s="41"/>
      <c r="MYK1008" s="41"/>
      <c r="MYL1008" s="41"/>
      <c r="MYM1008" s="41"/>
      <c r="MYN1008" s="41"/>
      <c r="MYO1008" s="41"/>
      <c r="MYP1008" s="41"/>
      <c r="MYQ1008" s="41"/>
      <c r="MYR1008" s="41"/>
      <c r="MYS1008" s="41"/>
      <c r="MYT1008" s="41"/>
      <c r="MYU1008" s="41"/>
      <c r="MYV1008" s="41"/>
      <c r="MYW1008" s="41"/>
      <c r="MYX1008" s="41"/>
      <c r="MYY1008" s="41"/>
      <c r="MYZ1008" s="41"/>
      <c r="MZA1008" s="41"/>
      <c r="MZB1008" s="41"/>
      <c r="MZC1008" s="41"/>
      <c r="MZD1008" s="41"/>
      <c r="MZE1008" s="41"/>
      <c r="MZF1008" s="41"/>
      <c r="MZG1008" s="41"/>
      <c r="MZH1008" s="41"/>
      <c r="MZI1008" s="41"/>
      <c r="MZJ1008" s="41"/>
      <c r="MZK1008" s="41"/>
      <c r="MZL1008" s="41"/>
      <c r="MZM1008" s="41"/>
      <c r="MZN1008" s="41"/>
      <c r="MZO1008" s="41"/>
      <c r="MZP1008" s="41"/>
      <c r="MZQ1008" s="41"/>
      <c r="MZR1008" s="41"/>
      <c r="MZS1008" s="41"/>
      <c r="MZT1008" s="41"/>
      <c r="MZU1008" s="41"/>
      <c r="MZV1008" s="41"/>
      <c r="MZW1008" s="41"/>
      <c r="MZX1008" s="41"/>
      <c r="MZY1008" s="41"/>
      <c r="MZZ1008" s="41"/>
      <c r="NAA1008" s="41"/>
      <c r="NAB1008" s="41"/>
      <c r="NAC1008" s="41"/>
      <c r="NAD1008" s="41"/>
      <c r="NAE1008" s="41"/>
      <c r="NAF1008" s="41"/>
      <c r="NAG1008" s="41"/>
      <c r="NAH1008" s="41"/>
      <c r="NAI1008" s="41"/>
      <c r="NAJ1008" s="41"/>
      <c r="NAK1008" s="41"/>
      <c r="NAL1008" s="41"/>
      <c r="NAM1008" s="41"/>
      <c r="NAN1008" s="41"/>
      <c r="NAO1008" s="41"/>
      <c r="NAP1008" s="41"/>
      <c r="NAQ1008" s="41"/>
      <c r="NAR1008" s="41"/>
      <c r="NAS1008" s="41"/>
      <c r="NAT1008" s="41"/>
      <c r="NAU1008" s="41"/>
      <c r="NAV1008" s="41"/>
      <c r="NAW1008" s="41"/>
      <c r="NAX1008" s="41"/>
      <c r="NAY1008" s="41"/>
      <c r="NAZ1008" s="41"/>
      <c r="NBA1008" s="41"/>
      <c r="NBB1008" s="41"/>
      <c r="NBC1008" s="41"/>
      <c r="NBD1008" s="41"/>
      <c r="NBE1008" s="41"/>
      <c r="NBF1008" s="41"/>
      <c r="NBG1008" s="41"/>
      <c r="NBH1008" s="41"/>
      <c r="NBI1008" s="41"/>
      <c r="NBJ1008" s="41"/>
      <c r="NBK1008" s="41"/>
      <c r="NBL1008" s="41"/>
      <c r="NBM1008" s="41"/>
      <c r="NBN1008" s="41"/>
      <c r="NBO1008" s="41"/>
      <c r="NBP1008" s="41"/>
      <c r="NBQ1008" s="41"/>
      <c r="NBR1008" s="41"/>
      <c r="NBS1008" s="41"/>
      <c r="NBT1008" s="41"/>
      <c r="NBU1008" s="41"/>
      <c r="NBV1008" s="41"/>
      <c r="NBW1008" s="41"/>
      <c r="NBX1008" s="41"/>
      <c r="NBY1008" s="41"/>
      <c r="NBZ1008" s="41"/>
      <c r="NCA1008" s="41"/>
      <c r="NCB1008" s="41"/>
      <c r="NCC1008" s="41"/>
      <c r="NCD1008" s="41"/>
      <c r="NCE1008" s="41"/>
      <c r="NCF1008" s="41"/>
      <c r="NCG1008" s="41"/>
      <c r="NCH1008" s="41"/>
      <c r="NCI1008" s="41"/>
      <c r="NCJ1008" s="41"/>
      <c r="NCK1008" s="41"/>
      <c r="NCL1008" s="41"/>
      <c r="NCM1008" s="41"/>
      <c r="NCN1008" s="41"/>
      <c r="NCO1008" s="41"/>
      <c r="NCP1008" s="41"/>
      <c r="NCQ1008" s="41"/>
      <c r="NCR1008" s="41"/>
      <c r="NCS1008" s="41"/>
      <c r="NCT1008" s="41"/>
      <c r="NCU1008" s="41"/>
      <c r="NCV1008" s="41"/>
      <c r="NCW1008" s="41"/>
      <c r="NCX1008" s="41"/>
      <c r="NCY1008" s="41"/>
      <c r="NCZ1008" s="41"/>
      <c r="NDA1008" s="41"/>
      <c r="NDB1008" s="41"/>
      <c r="NDC1008" s="41"/>
      <c r="NDD1008" s="41"/>
      <c r="NDE1008" s="41"/>
      <c r="NDF1008" s="41"/>
      <c r="NDG1008" s="41"/>
      <c r="NDH1008" s="41"/>
      <c r="NDI1008" s="41"/>
      <c r="NDJ1008" s="41"/>
      <c r="NDK1008" s="41"/>
      <c r="NDL1008" s="41"/>
      <c r="NDM1008" s="41"/>
      <c r="NDN1008" s="41"/>
      <c r="NDO1008" s="41"/>
      <c r="NDP1008" s="41"/>
      <c r="NDQ1008" s="41"/>
      <c r="NDR1008" s="41"/>
      <c r="NDS1008" s="41"/>
      <c r="NDT1008" s="41"/>
      <c r="NDU1008" s="41"/>
      <c r="NDV1008" s="41"/>
      <c r="NDW1008" s="41"/>
      <c r="NDX1008" s="41"/>
      <c r="NDY1008" s="41"/>
      <c r="NDZ1008" s="41"/>
      <c r="NEA1008" s="41"/>
      <c r="NEB1008" s="41"/>
      <c r="NEC1008" s="41"/>
      <c r="NED1008" s="41"/>
      <c r="NEE1008" s="41"/>
      <c r="NEF1008" s="41"/>
      <c r="NEG1008" s="41"/>
      <c r="NEH1008" s="41"/>
      <c r="NEI1008" s="41"/>
      <c r="NEJ1008" s="41"/>
      <c r="NEK1008" s="41"/>
      <c r="NEL1008" s="41"/>
      <c r="NEM1008" s="41"/>
      <c r="NEN1008" s="41"/>
      <c r="NEO1008" s="41"/>
      <c r="NEP1008" s="41"/>
      <c r="NEQ1008" s="41"/>
      <c r="NER1008" s="41"/>
      <c r="NES1008" s="41"/>
      <c r="NET1008" s="41"/>
      <c r="NEU1008" s="41"/>
      <c r="NEV1008" s="41"/>
      <c r="NEW1008" s="41"/>
      <c r="NEX1008" s="41"/>
      <c r="NEY1008" s="41"/>
      <c r="NEZ1008" s="41"/>
      <c r="NFA1008" s="41"/>
      <c r="NFB1008" s="41"/>
      <c r="NFC1008" s="41"/>
      <c r="NFD1008" s="41"/>
      <c r="NFE1008" s="41"/>
      <c r="NFF1008" s="41"/>
      <c r="NFG1008" s="41"/>
      <c r="NFH1008" s="41"/>
      <c r="NFI1008" s="41"/>
      <c r="NFJ1008" s="41"/>
      <c r="NFK1008" s="41"/>
      <c r="NFL1008" s="41"/>
      <c r="NFM1008" s="41"/>
      <c r="NFN1008" s="41"/>
      <c r="NFO1008" s="41"/>
      <c r="NFP1008" s="41"/>
      <c r="NFQ1008" s="41"/>
      <c r="NFR1008" s="41"/>
      <c r="NFS1008" s="41"/>
      <c r="NFT1008" s="41"/>
      <c r="NFU1008" s="41"/>
      <c r="NFV1008" s="41"/>
      <c r="NFW1008" s="41"/>
      <c r="NFX1008" s="41"/>
      <c r="NFY1008" s="41"/>
      <c r="NFZ1008" s="41"/>
      <c r="NGA1008" s="41"/>
      <c r="NGB1008" s="41"/>
      <c r="NGC1008" s="41"/>
      <c r="NGD1008" s="41"/>
      <c r="NGE1008" s="41"/>
      <c r="NGF1008" s="41"/>
      <c r="NGG1008" s="41"/>
      <c r="NGH1008" s="41"/>
      <c r="NGI1008" s="41"/>
      <c r="NGJ1008" s="41"/>
      <c r="NGK1008" s="41"/>
      <c r="NGL1008" s="41"/>
      <c r="NGM1008" s="41"/>
      <c r="NGN1008" s="41"/>
      <c r="NGO1008" s="41"/>
      <c r="NGP1008" s="41"/>
      <c r="NGQ1008" s="41"/>
      <c r="NGR1008" s="41"/>
      <c r="NGS1008" s="41"/>
      <c r="NGT1008" s="41"/>
      <c r="NGU1008" s="41"/>
      <c r="NGV1008" s="41"/>
      <c r="NGW1008" s="41"/>
      <c r="NGX1008" s="41"/>
      <c r="NGY1008" s="41"/>
      <c r="NGZ1008" s="41"/>
      <c r="NHA1008" s="41"/>
      <c r="NHB1008" s="41"/>
      <c r="NHC1008" s="41"/>
      <c r="NHD1008" s="41"/>
      <c r="NHE1008" s="41"/>
      <c r="NHF1008" s="41"/>
      <c r="NHG1008" s="41"/>
      <c r="NHH1008" s="41"/>
      <c r="NHI1008" s="41"/>
      <c r="NHJ1008" s="41"/>
      <c r="NHK1008" s="41"/>
      <c r="NHL1008" s="41"/>
      <c r="NHM1008" s="41"/>
      <c r="NHN1008" s="41"/>
      <c r="NHO1008" s="41"/>
      <c r="NHP1008" s="41"/>
      <c r="NHQ1008" s="41"/>
      <c r="NHR1008" s="41"/>
      <c r="NHS1008" s="41"/>
      <c r="NHT1008" s="41"/>
      <c r="NHU1008" s="41"/>
      <c r="NHV1008" s="41"/>
      <c r="NHW1008" s="41"/>
      <c r="NHX1008" s="41"/>
      <c r="NHY1008" s="41"/>
      <c r="NHZ1008" s="41"/>
      <c r="NIA1008" s="41"/>
      <c r="NIB1008" s="41"/>
      <c r="NIC1008" s="41"/>
      <c r="NID1008" s="41"/>
      <c r="NIE1008" s="41"/>
      <c r="NIF1008" s="41"/>
      <c r="NIG1008" s="41"/>
      <c r="NIH1008" s="41"/>
      <c r="NII1008" s="41"/>
      <c r="NIJ1008" s="41"/>
      <c r="NIK1008" s="41"/>
      <c r="NIL1008" s="41"/>
      <c r="NIM1008" s="41"/>
      <c r="NIN1008" s="41"/>
      <c r="NIO1008" s="41"/>
      <c r="NIP1008" s="41"/>
      <c r="NIQ1008" s="41"/>
      <c r="NIR1008" s="41"/>
      <c r="NIS1008" s="41"/>
      <c r="NIT1008" s="41"/>
      <c r="NIU1008" s="41"/>
      <c r="NIV1008" s="41"/>
      <c r="NIW1008" s="41"/>
      <c r="NIX1008" s="41"/>
      <c r="NIY1008" s="41"/>
      <c r="NIZ1008" s="41"/>
      <c r="NJA1008" s="41"/>
      <c r="NJB1008" s="41"/>
      <c r="NJC1008" s="41"/>
      <c r="NJD1008" s="41"/>
      <c r="NJE1008" s="41"/>
      <c r="NJF1008" s="41"/>
      <c r="NJG1008" s="41"/>
      <c r="NJH1008" s="41"/>
      <c r="NJI1008" s="41"/>
      <c r="NJJ1008" s="41"/>
      <c r="NJK1008" s="41"/>
      <c r="NJL1008" s="41"/>
      <c r="NJM1008" s="41"/>
      <c r="NJN1008" s="41"/>
      <c r="NJO1008" s="41"/>
      <c r="NJP1008" s="41"/>
      <c r="NJQ1008" s="41"/>
      <c r="NJR1008" s="41"/>
      <c r="NJS1008" s="41"/>
      <c r="NJT1008" s="41"/>
      <c r="NJU1008" s="41"/>
      <c r="NJV1008" s="41"/>
      <c r="NJW1008" s="41"/>
      <c r="NJX1008" s="41"/>
      <c r="NJY1008" s="41"/>
      <c r="NJZ1008" s="41"/>
      <c r="NKA1008" s="41"/>
      <c r="NKB1008" s="41"/>
      <c r="NKC1008" s="41"/>
      <c r="NKD1008" s="41"/>
      <c r="NKE1008" s="41"/>
      <c r="NKF1008" s="41"/>
      <c r="NKG1008" s="41"/>
      <c r="NKH1008" s="41"/>
      <c r="NKI1008" s="41"/>
      <c r="NKJ1008" s="41"/>
      <c r="NKK1008" s="41"/>
      <c r="NKL1008" s="41"/>
      <c r="NKM1008" s="41"/>
      <c r="NKN1008" s="41"/>
      <c r="NKO1008" s="41"/>
      <c r="NKP1008" s="41"/>
      <c r="NKQ1008" s="41"/>
      <c r="NKR1008" s="41"/>
      <c r="NKS1008" s="41"/>
      <c r="NKT1008" s="41"/>
      <c r="NKU1008" s="41"/>
      <c r="NKV1008" s="41"/>
      <c r="NKW1008" s="41"/>
      <c r="NKX1008" s="41"/>
      <c r="NKY1008" s="41"/>
      <c r="NKZ1008" s="41"/>
      <c r="NLA1008" s="41"/>
      <c r="NLB1008" s="41"/>
      <c r="NLC1008" s="41"/>
      <c r="NLD1008" s="41"/>
      <c r="NLE1008" s="41"/>
      <c r="NLF1008" s="41"/>
      <c r="NLG1008" s="41"/>
      <c r="NLH1008" s="41"/>
      <c r="NLI1008" s="41"/>
      <c r="NLJ1008" s="41"/>
      <c r="NLK1008" s="41"/>
      <c r="NLL1008" s="41"/>
      <c r="NLM1008" s="41"/>
      <c r="NLN1008" s="41"/>
      <c r="NLO1008" s="41"/>
      <c r="NLP1008" s="41"/>
      <c r="NLQ1008" s="41"/>
      <c r="NLR1008" s="41"/>
      <c r="NLS1008" s="41"/>
      <c r="NLT1008" s="41"/>
      <c r="NLU1008" s="41"/>
      <c r="NLV1008" s="41"/>
      <c r="NLW1008" s="41"/>
      <c r="NLX1008" s="41"/>
      <c r="NLY1008" s="41"/>
      <c r="NLZ1008" s="41"/>
      <c r="NMA1008" s="41"/>
      <c r="NMB1008" s="41"/>
      <c r="NMC1008" s="41"/>
      <c r="NMD1008" s="41"/>
      <c r="NME1008" s="41"/>
      <c r="NMF1008" s="41"/>
      <c r="NMG1008" s="41"/>
      <c r="NMH1008" s="41"/>
      <c r="NMI1008" s="41"/>
      <c r="NMJ1008" s="41"/>
      <c r="NMK1008" s="41"/>
      <c r="NML1008" s="41"/>
      <c r="NMM1008" s="41"/>
      <c r="NMN1008" s="41"/>
      <c r="NMO1008" s="41"/>
      <c r="NMP1008" s="41"/>
      <c r="NMQ1008" s="41"/>
      <c r="NMR1008" s="41"/>
      <c r="NMS1008" s="41"/>
      <c r="NMT1008" s="41"/>
      <c r="NMU1008" s="41"/>
      <c r="NMV1008" s="41"/>
      <c r="NMW1008" s="41"/>
      <c r="NMX1008" s="41"/>
      <c r="NMY1008" s="41"/>
      <c r="NMZ1008" s="41"/>
      <c r="NNA1008" s="41"/>
      <c r="NNB1008" s="41"/>
      <c r="NNC1008" s="41"/>
      <c r="NND1008" s="41"/>
      <c r="NNE1008" s="41"/>
      <c r="NNF1008" s="41"/>
      <c r="NNG1008" s="41"/>
      <c r="NNH1008" s="41"/>
      <c r="NNI1008" s="41"/>
      <c r="NNJ1008" s="41"/>
      <c r="NNK1008" s="41"/>
      <c r="NNL1008" s="41"/>
      <c r="NNM1008" s="41"/>
      <c r="NNN1008" s="41"/>
      <c r="NNO1008" s="41"/>
      <c r="NNP1008" s="41"/>
      <c r="NNQ1008" s="41"/>
      <c r="NNR1008" s="41"/>
      <c r="NNS1008" s="41"/>
      <c r="NNT1008" s="41"/>
      <c r="NNU1008" s="41"/>
      <c r="NNV1008" s="41"/>
      <c r="NNW1008" s="41"/>
      <c r="NNX1008" s="41"/>
      <c r="NNY1008" s="41"/>
      <c r="NNZ1008" s="41"/>
      <c r="NOA1008" s="41"/>
      <c r="NOB1008" s="41"/>
      <c r="NOC1008" s="41"/>
      <c r="NOD1008" s="41"/>
      <c r="NOE1008" s="41"/>
      <c r="NOF1008" s="41"/>
      <c r="NOG1008" s="41"/>
      <c r="NOH1008" s="41"/>
      <c r="NOI1008" s="41"/>
      <c r="NOJ1008" s="41"/>
      <c r="NOK1008" s="41"/>
      <c r="NOL1008" s="41"/>
      <c r="NOM1008" s="41"/>
      <c r="NON1008" s="41"/>
      <c r="NOO1008" s="41"/>
      <c r="NOP1008" s="41"/>
      <c r="NOQ1008" s="41"/>
      <c r="NOR1008" s="41"/>
      <c r="NOS1008" s="41"/>
      <c r="NOT1008" s="41"/>
      <c r="NOU1008" s="41"/>
      <c r="NOV1008" s="41"/>
      <c r="NOW1008" s="41"/>
      <c r="NOX1008" s="41"/>
      <c r="NOY1008" s="41"/>
      <c r="NOZ1008" s="41"/>
      <c r="NPA1008" s="41"/>
      <c r="NPB1008" s="41"/>
      <c r="NPC1008" s="41"/>
      <c r="NPD1008" s="41"/>
      <c r="NPE1008" s="41"/>
      <c r="NPF1008" s="41"/>
      <c r="NPG1008" s="41"/>
      <c r="NPH1008" s="41"/>
      <c r="NPI1008" s="41"/>
      <c r="NPJ1008" s="41"/>
      <c r="NPK1008" s="41"/>
      <c r="NPL1008" s="41"/>
      <c r="NPM1008" s="41"/>
      <c r="NPN1008" s="41"/>
      <c r="NPO1008" s="41"/>
      <c r="NPP1008" s="41"/>
      <c r="NPQ1008" s="41"/>
      <c r="NPR1008" s="41"/>
      <c r="NPS1008" s="41"/>
      <c r="NPT1008" s="41"/>
      <c r="NPU1008" s="41"/>
      <c r="NPV1008" s="41"/>
      <c r="NPW1008" s="41"/>
      <c r="NPX1008" s="41"/>
      <c r="NPY1008" s="41"/>
      <c r="NPZ1008" s="41"/>
      <c r="NQA1008" s="41"/>
      <c r="NQB1008" s="41"/>
      <c r="NQC1008" s="41"/>
      <c r="NQD1008" s="41"/>
      <c r="NQE1008" s="41"/>
      <c r="NQF1008" s="41"/>
      <c r="NQG1008" s="41"/>
      <c r="NQH1008" s="41"/>
      <c r="NQI1008" s="41"/>
      <c r="NQJ1008" s="41"/>
      <c r="NQK1008" s="41"/>
      <c r="NQL1008" s="41"/>
      <c r="NQM1008" s="41"/>
      <c r="NQN1008" s="41"/>
      <c r="NQO1008" s="41"/>
      <c r="NQP1008" s="41"/>
      <c r="NQQ1008" s="41"/>
      <c r="NQR1008" s="41"/>
      <c r="NQS1008" s="41"/>
      <c r="NQT1008" s="41"/>
      <c r="NQU1008" s="41"/>
      <c r="NQV1008" s="41"/>
      <c r="NQW1008" s="41"/>
      <c r="NQX1008" s="41"/>
      <c r="NQY1008" s="41"/>
      <c r="NQZ1008" s="41"/>
      <c r="NRA1008" s="41"/>
      <c r="NRB1008" s="41"/>
      <c r="NRC1008" s="41"/>
      <c r="NRD1008" s="41"/>
      <c r="NRE1008" s="41"/>
      <c r="NRF1008" s="41"/>
      <c r="NRG1008" s="41"/>
      <c r="NRH1008" s="41"/>
      <c r="NRI1008" s="41"/>
      <c r="NRJ1008" s="41"/>
      <c r="NRK1008" s="41"/>
      <c r="NRL1008" s="41"/>
      <c r="NRM1008" s="41"/>
      <c r="NRN1008" s="41"/>
      <c r="NRO1008" s="41"/>
      <c r="NRP1008" s="41"/>
      <c r="NRQ1008" s="41"/>
      <c r="NRR1008" s="41"/>
      <c r="NRS1008" s="41"/>
      <c r="NRT1008" s="41"/>
      <c r="NRU1008" s="41"/>
      <c r="NRV1008" s="41"/>
      <c r="NRW1008" s="41"/>
      <c r="NRX1008" s="41"/>
      <c r="NRY1008" s="41"/>
      <c r="NRZ1008" s="41"/>
      <c r="NSA1008" s="41"/>
      <c r="NSB1008" s="41"/>
      <c r="NSC1008" s="41"/>
      <c r="NSD1008" s="41"/>
      <c r="NSE1008" s="41"/>
      <c r="NSF1008" s="41"/>
      <c r="NSG1008" s="41"/>
      <c r="NSH1008" s="41"/>
      <c r="NSI1008" s="41"/>
      <c r="NSJ1008" s="41"/>
      <c r="NSK1008" s="41"/>
      <c r="NSL1008" s="41"/>
      <c r="NSM1008" s="41"/>
      <c r="NSN1008" s="41"/>
      <c r="NSO1008" s="41"/>
      <c r="NSP1008" s="41"/>
      <c r="NSQ1008" s="41"/>
      <c r="NSR1008" s="41"/>
      <c r="NSS1008" s="41"/>
      <c r="NST1008" s="41"/>
      <c r="NSU1008" s="41"/>
      <c r="NSV1008" s="41"/>
      <c r="NSW1008" s="41"/>
      <c r="NSX1008" s="41"/>
      <c r="NSY1008" s="41"/>
      <c r="NSZ1008" s="41"/>
      <c r="NTA1008" s="41"/>
      <c r="NTB1008" s="41"/>
      <c r="NTC1008" s="41"/>
      <c r="NTD1008" s="41"/>
      <c r="NTE1008" s="41"/>
      <c r="NTF1008" s="41"/>
      <c r="NTG1008" s="41"/>
      <c r="NTH1008" s="41"/>
      <c r="NTI1008" s="41"/>
      <c r="NTJ1008" s="41"/>
      <c r="NTK1008" s="41"/>
      <c r="NTL1008" s="41"/>
      <c r="NTM1008" s="41"/>
      <c r="NTN1008" s="41"/>
      <c r="NTO1008" s="41"/>
      <c r="NTP1008" s="41"/>
      <c r="NTQ1008" s="41"/>
      <c r="NTR1008" s="41"/>
      <c r="NTS1008" s="41"/>
      <c r="NTT1008" s="41"/>
      <c r="NTU1008" s="41"/>
      <c r="NTV1008" s="41"/>
      <c r="NTW1008" s="41"/>
      <c r="NTX1008" s="41"/>
      <c r="NTY1008" s="41"/>
      <c r="NTZ1008" s="41"/>
      <c r="NUA1008" s="41"/>
      <c r="NUB1008" s="41"/>
      <c r="NUC1008" s="41"/>
      <c r="NUD1008" s="41"/>
      <c r="NUE1008" s="41"/>
      <c r="NUF1008" s="41"/>
      <c r="NUG1008" s="41"/>
      <c r="NUH1008" s="41"/>
      <c r="NUI1008" s="41"/>
      <c r="NUJ1008" s="41"/>
      <c r="NUK1008" s="41"/>
      <c r="NUL1008" s="41"/>
      <c r="NUM1008" s="41"/>
      <c r="NUN1008" s="41"/>
      <c r="NUO1008" s="41"/>
      <c r="NUP1008" s="41"/>
      <c r="NUQ1008" s="41"/>
      <c r="NUR1008" s="41"/>
      <c r="NUS1008" s="41"/>
      <c r="NUT1008" s="41"/>
      <c r="NUU1008" s="41"/>
      <c r="NUV1008" s="41"/>
      <c r="NUW1008" s="41"/>
      <c r="NUX1008" s="41"/>
      <c r="NUY1008" s="41"/>
      <c r="NUZ1008" s="41"/>
      <c r="NVA1008" s="41"/>
      <c r="NVB1008" s="41"/>
      <c r="NVC1008" s="41"/>
      <c r="NVD1008" s="41"/>
      <c r="NVE1008" s="41"/>
      <c r="NVF1008" s="41"/>
      <c r="NVG1008" s="41"/>
      <c r="NVH1008" s="41"/>
      <c r="NVI1008" s="41"/>
      <c r="NVJ1008" s="41"/>
      <c r="NVK1008" s="41"/>
      <c r="NVL1008" s="41"/>
      <c r="NVM1008" s="41"/>
      <c r="NVN1008" s="41"/>
      <c r="NVO1008" s="41"/>
      <c r="NVP1008" s="41"/>
      <c r="NVQ1008" s="41"/>
      <c r="NVR1008" s="41"/>
      <c r="NVS1008" s="41"/>
      <c r="NVT1008" s="41"/>
      <c r="NVU1008" s="41"/>
      <c r="NVV1008" s="41"/>
      <c r="NVW1008" s="41"/>
      <c r="NVX1008" s="41"/>
      <c r="NVY1008" s="41"/>
      <c r="NVZ1008" s="41"/>
      <c r="NWA1008" s="41"/>
      <c r="NWB1008" s="41"/>
      <c r="NWC1008" s="41"/>
      <c r="NWD1008" s="41"/>
      <c r="NWE1008" s="41"/>
      <c r="NWF1008" s="41"/>
      <c r="NWG1008" s="41"/>
      <c r="NWH1008" s="41"/>
      <c r="NWI1008" s="41"/>
      <c r="NWJ1008" s="41"/>
      <c r="NWK1008" s="41"/>
      <c r="NWL1008" s="41"/>
      <c r="NWM1008" s="41"/>
      <c r="NWN1008" s="41"/>
      <c r="NWO1008" s="41"/>
      <c r="NWP1008" s="41"/>
      <c r="NWQ1008" s="41"/>
      <c r="NWR1008" s="41"/>
      <c r="NWS1008" s="41"/>
      <c r="NWT1008" s="41"/>
      <c r="NWU1008" s="41"/>
      <c r="NWV1008" s="41"/>
      <c r="NWW1008" s="41"/>
      <c r="NWX1008" s="41"/>
      <c r="NWY1008" s="41"/>
      <c r="NWZ1008" s="41"/>
      <c r="NXA1008" s="41"/>
      <c r="NXB1008" s="41"/>
      <c r="NXC1008" s="41"/>
      <c r="NXD1008" s="41"/>
      <c r="NXE1008" s="41"/>
      <c r="NXF1008" s="41"/>
      <c r="NXG1008" s="41"/>
      <c r="NXH1008" s="41"/>
      <c r="NXI1008" s="41"/>
      <c r="NXJ1008" s="41"/>
      <c r="NXK1008" s="41"/>
      <c r="NXL1008" s="41"/>
      <c r="NXM1008" s="41"/>
      <c r="NXN1008" s="41"/>
      <c r="NXO1008" s="41"/>
      <c r="NXP1008" s="41"/>
      <c r="NXQ1008" s="41"/>
      <c r="NXR1008" s="41"/>
      <c r="NXS1008" s="41"/>
      <c r="NXT1008" s="41"/>
      <c r="NXU1008" s="41"/>
      <c r="NXV1008" s="41"/>
      <c r="NXW1008" s="41"/>
      <c r="NXX1008" s="41"/>
      <c r="NXY1008" s="41"/>
      <c r="NXZ1008" s="41"/>
      <c r="NYA1008" s="41"/>
      <c r="NYB1008" s="41"/>
      <c r="NYC1008" s="41"/>
      <c r="NYD1008" s="41"/>
      <c r="NYE1008" s="41"/>
      <c r="NYF1008" s="41"/>
      <c r="NYG1008" s="41"/>
      <c r="NYH1008" s="41"/>
      <c r="NYI1008" s="41"/>
      <c r="NYJ1008" s="41"/>
      <c r="NYK1008" s="41"/>
      <c r="NYL1008" s="41"/>
      <c r="NYM1008" s="41"/>
      <c r="NYN1008" s="41"/>
      <c r="NYO1008" s="41"/>
      <c r="NYP1008" s="41"/>
      <c r="NYQ1008" s="41"/>
      <c r="NYR1008" s="41"/>
      <c r="NYS1008" s="41"/>
      <c r="NYT1008" s="41"/>
      <c r="NYU1008" s="41"/>
      <c r="NYV1008" s="41"/>
      <c r="NYW1008" s="41"/>
      <c r="NYX1008" s="41"/>
      <c r="NYY1008" s="41"/>
      <c r="NYZ1008" s="41"/>
      <c r="NZA1008" s="41"/>
      <c r="NZB1008" s="41"/>
      <c r="NZC1008" s="41"/>
      <c r="NZD1008" s="41"/>
      <c r="NZE1008" s="41"/>
      <c r="NZF1008" s="41"/>
      <c r="NZG1008" s="41"/>
      <c r="NZH1008" s="41"/>
      <c r="NZI1008" s="41"/>
      <c r="NZJ1008" s="41"/>
      <c r="NZK1008" s="41"/>
      <c r="NZL1008" s="41"/>
      <c r="NZM1008" s="41"/>
      <c r="NZN1008" s="41"/>
      <c r="NZO1008" s="41"/>
      <c r="NZP1008" s="41"/>
      <c r="NZQ1008" s="41"/>
      <c r="NZR1008" s="41"/>
      <c r="NZS1008" s="41"/>
      <c r="NZT1008" s="41"/>
      <c r="NZU1008" s="41"/>
      <c r="NZV1008" s="41"/>
      <c r="NZW1008" s="41"/>
      <c r="NZX1008" s="41"/>
      <c r="NZY1008" s="41"/>
      <c r="NZZ1008" s="41"/>
      <c r="OAA1008" s="41"/>
      <c r="OAB1008" s="41"/>
      <c r="OAC1008" s="41"/>
      <c r="OAD1008" s="41"/>
      <c r="OAE1008" s="41"/>
      <c r="OAF1008" s="41"/>
      <c r="OAG1008" s="41"/>
      <c r="OAH1008" s="41"/>
      <c r="OAI1008" s="41"/>
      <c r="OAJ1008" s="41"/>
      <c r="OAK1008" s="41"/>
      <c r="OAL1008" s="41"/>
      <c r="OAM1008" s="41"/>
      <c r="OAN1008" s="41"/>
      <c r="OAO1008" s="41"/>
      <c r="OAP1008" s="41"/>
      <c r="OAQ1008" s="41"/>
      <c r="OAR1008" s="41"/>
      <c r="OAS1008" s="41"/>
      <c r="OAT1008" s="41"/>
      <c r="OAU1008" s="41"/>
      <c r="OAV1008" s="41"/>
      <c r="OAW1008" s="41"/>
      <c r="OAX1008" s="41"/>
      <c r="OAY1008" s="41"/>
      <c r="OAZ1008" s="41"/>
      <c r="OBA1008" s="41"/>
      <c r="OBB1008" s="41"/>
      <c r="OBC1008" s="41"/>
      <c r="OBD1008" s="41"/>
      <c r="OBE1008" s="41"/>
      <c r="OBF1008" s="41"/>
      <c r="OBG1008" s="41"/>
      <c r="OBH1008" s="41"/>
      <c r="OBI1008" s="41"/>
      <c r="OBJ1008" s="41"/>
      <c r="OBK1008" s="41"/>
      <c r="OBL1008" s="41"/>
      <c r="OBM1008" s="41"/>
      <c r="OBN1008" s="41"/>
      <c r="OBO1008" s="41"/>
      <c r="OBP1008" s="41"/>
      <c r="OBQ1008" s="41"/>
      <c r="OBR1008" s="41"/>
      <c r="OBS1008" s="41"/>
      <c r="OBT1008" s="41"/>
      <c r="OBU1008" s="41"/>
      <c r="OBV1008" s="41"/>
      <c r="OBW1008" s="41"/>
      <c r="OBX1008" s="41"/>
      <c r="OBY1008" s="41"/>
      <c r="OBZ1008" s="41"/>
      <c r="OCA1008" s="41"/>
      <c r="OCB1008" s="41"/>
      <c r="OCC1008" s="41"/>
      <c r="OCD1008" s="41"/>
      <c r="OCE1008" s="41"/>
      <c r="OCF1008" s="41"/>
      <c r="OCG1008" s="41"/>
      <c r="OCH1008" s="41"/>
      <c r="OCI1008" s="41"/>
      <c r="OCJ1008" s="41"/>
      <c r="OCK1008" s="41"/>
      <c r="OCL1008" s="41"/>
      <c r="OCM1008" s="41"/>
      <c r="OCN1008" s="41"/>
      <c r="OCO1008" s="41"/>
      <c r="OCP1008" s="41"/>
      <c r="OCQ1008" s="41"/>
      <c r="OCR1008" s="41"/>
      <c r="OCS1008" s="41"/>
      <c r="OCT1008" s="41"/>
      <c r="OCU1008" s="41"/>
      <c r="OCV1008" s="41"/>
      <c r="OCW1008" s="41"/>
      <c r="OCX1008" s="41"/>
      <c r="OCY1008" s="41"/>
      <c r="OCZ1008" s="41"/>
      <c r="ODA1008" s="41"/>
      <c r="ODB1008" s="41"/>
      <c r="ODC1008" s="41"/>
      <c r="ODD1008" s="41"/>
      <c r="ODE1008" s="41"/>
      <c r="ODF1008" s="41"/>
      <c r="ODG1008" s="41"/>
      <c r="ODH1008" s="41"/>
      <c r="ODI1008" s="41"/>
      <c r="ODJ1008" s="41"/>
      <c r="ODK1008" s="41"/>
      <c r="ODL1008" s="41"/>
      <c r="ODM1008" s="41"/>
      <c r="ODN1008" s="41"/>
      <c r="ODO1008" s="41"/>
      <c r="ODP1008" s="41"/>
      <c r="ODQ1008" s="41"/>
      <c r="ODR1008" s="41"/>
      <c r="ODS1008" s="41"/>
      <c r="ODT1008" s="41"/>
      <c r="ODU1008" s="41"/>
      <c r="ODV1008" s="41"/>
      <c r="ODW1008" s="41"/>
      <c r="ODX1008" s="41"/>
      <c r="ODY1008" s="41"/>
      <c r="ODZ1008" s="41"/>
      <c r="OEA1008" s="41"/>
      <c r="OEB1008" s="41"/>
      <c r="OEC1008" s="41"/>
      <c r="OED1008" s="41"/>
      <c r="OEE1008" s="41"/>
      <c r="OEF1008" s="41"/>
      <c r="OEG1008" s="41"/>
      <c r="OEH1008" s="41"/>
      <c r="OEI1008" s="41"/>
      <c r="OEJ1008" s="41"/>
      <c r="OEK1008" s="41"/>
      <c r="OEL1008" s="41"/>
      <c r="OEM1008" s="41"/>
      <c r="OEN1008" s="41"/>
      <c r="OEO1008" s="41"/>
      <c r="OEP1008" s="41"/>
      <c r="OEQ1008" s="41"/>
      <c r="OER1008" s="41"/>
      <c r="OES1008" s="41"/>
      <c r="OET1008" s="41"/>
      <c r="OEU1008" s="41"/>
      <c r="OEV1008" s="41"/>
      <c r="OEW1008" s="41"/>
      <c r="OEX1008" s="41"/>
      <c r="OEY1008" s="41"/>
      <c r="OEZ1008" s="41"/>
      <c r="OFA1008" s="41"/>
      <c r="OFB1008" s="41"/>
      <c r="OFC1008" s="41"/>
      <c r="OFD1008" s="41"/>
      <c r="OFE1008" s="41"/>
      <c r="OFF1008" s="41"/>
      <c r="OFG1008" s="41"/>
      <c r="OFH1008" s="41"/>
      <c r="OFI1008" s="41"/>
      <c r="OFJ1008" s="41"/>
      <c r="OFK1008" s="41"/>
      <c r="OFL1008" s="41"/>
      <c r="OFM1008" s="41"/>
      <c r="OFN1008" s="41"/>
      <c r="OFO1008" s="41"/>
      <c r="OFP1008" s="41"/>
      <c r="OFQ1008" s="41"/>
      <c r="OFR1008" s="41"/>
      <c r="OFS1008" s="41"/>
      <c r="OFT1008" s="41"/>
      <c r="OFU1008" s="41"/>
      <c r="OFV1008" s="41"/>
      <c r="OFW1008" s="41"/>
      <c r="OFX1008" s="41"/>
      <c r="OFY1008" s="41"/>
      <c r="OFZ1008" s="41"/>
      <c r="OGA1008" s="41"/>
      <c r="OGB1008" s="41"/>
      <c r="OGC1008" s="41"/>
      <c r="OGD1008" s="41"/>
      <c r="OGE1008" s="41"/>
      <c r="OGF1008" s="41"/>
      <c r="OGG1008" s="41"/>
      <c r="OGH1008" s="41"/>
      <c r="OGI1008" s="41"/>
      <c r="OGJ1008" s="41"/>
      <c r="OGK1008" s="41"/>
      <c r="OGL1008" s="41"/>
      <c r="OGM1008" s="41"/>
      <c r="OGN1008" s="41"/>
      <c r="OGO1008" s="41"/>
      <c r="OGP1008" s="41"/>
      <c r="OGQ1008" s="41"/>
      <c r="OGR1008" s="41"/>
      <c r="OGS1008" s="41"/>
      <c r="OGT1008" s="41"/>
      <c r="OGU1008" s="41"/>
      <c r="OGV1008" s="41"/>
      <c r="OGW1008" s="41"/>
      <c r="OGX1008" s="41"/>
      <c r="OGY1008" s="41"/>
      <c r="OGZ1008" s="41"/>
      <c r="OHA1008" s="41"/>
      <c r="OHB1008" s="41"/>
      <c r="OHC1008" s="41"/>
      <c r="OHD1008" s="41"/>
      <c r="OHE1008" s="41"/>
      <c r="OHF1008" s="41"/>
      <c r="OHG1008" s="41"/>
      <c r="OHH1008" s="41"/>
      <c r="OHI1008" s="41"/>
      <c r="OHJ1008" s="41"/>
      <c r="OHK1008" s="41"/>
      <c r="OHL1008" s="41"/>
      <c r="OHM1008" s="41"/>
      <c r="OHN1008" s="41"/>
      <c r="OHO1008" s="41"/>
      <c r="OHP1008" s="41"/>
      <c r="OHQ1008" s="41"/>
      <c r="OHR1008" s="41"/>
      <c r="OHS1008" s="41"/>
      <c r="OHT1008" s="41"/>
      <c r="OHU1008" s="41"/>
      <c r="OHV1008" s="41"/>
      <c r="OHW1008" s="41"/>
      <c r="OHX1008" s="41"/>
      <c r="OHY1008" s="41"/>
      <c r="OHZ1008" s="41"/>
      <c r="OIA1008" s="41"/>
      <c r="OIB1008" s="41"/>
      <c r="OIC1008" s="41"/>
      <c r="OID1008" s="41"/>
      <c r="OIE1008" s="41"/>
      <c r="OIF1008" s="41"/>
      <c r="OIG1008" s="41"/>
      <c r="OIH1008" s="41"/>
      <c r="OII1008" s="41"/>
      <c r="OIJ1008" s="41"/>
      <c r="OIK1008" s="41"/>
      <c r="OIL1008" s="41"/>
      <c r="OIM1008" s="41"/>
      <c r="OIN1008" s="41"/>
      <c r="OIO1008" s="41"/>
      <c r="OIP1008" s="41"/>
      <c r="OIQ1008" s="41"/>
      <c r="OIR1008" s="41"/>
      <c r="OIS1008" s="41"/>
      <c r="OIT1008" s="41"/>
      <c r="OIU1008" s="41"/>
      <c r="OIV1008" s="41"/>
      <c r="OIW1008" s="41"/>
      <c r="OIX1008" s="41"/>
      <c r="OIY1008" s="41"/>
      <c r="OIZ1008" s="41"/>
      <c r="OJA1008" s="41"/>
      <c r="OJB1008" s="41"/>
      <c r="OJC1008" s="41"/>
      <c r="OJD1008" s="41"/>
      <c r="OJE1008" s="41"/>
      <c r="OJF1008" s="41"/>
      <c r="OJG1008" s="41"/>
      <c r="OJH1008" s="41"/>
      <c r="OJI1008" s="41"/>
      <c r="OJJ1008" s="41"/>
      <c r="OJK1008" s="41"/>
      <c r="OJL1008" s="41"/>
      <c r="OJM1008" s="41"/>
      <c r="OJN1008" s="41"/>
      <c r="OJO1008" s="41"/>
      <c r="OJP1008" s="41"/>
      <c r="OJQ1008" s="41"/>
      <c r="OJR1008" s="41"/>
      <c r="OJS1008" s="41"/>
      <c r="OJT1008" s="41"/>
      <c r="OJU1008" s="41"/>
      <c r="OJV1008" s="41"/>
      <c r="OJW1008" s="41"/>
      <c r="OJX1008" s="41"/>
      <c r="OJY1008" s="41"/>
      <c r="OJZ1008" s="41"/>
      <c r="OKA1008" s="41"/>
      <c r="OKB1008" s="41"/>
      <c r="OKC1008" s="41"/>
      <c r="OKD1008" s="41"/>
      <c r="OKE1008" s="41"/>
      <c r="OKF1008" s="41"/>
      <c r="OKG1008" s="41"/>
      <c r="OKH1008" s="41"/>
      <c r="OKI1008" s="41"/>
      <c r="OKJ1008" s="41"/>
      <c r="OKK1008" s="41"/>
      <c r="OKL1008" s="41"/>
      <c r="OKM1008" s="41"/>
      <c r="OKN1008" s="41"/>
      <c r="OKO1008" s="41"/>
      <c r="OKP1008" s="41"/>
      <c r="OKQ1008" s="41"/>
      <c r="OKR1008" s="41"/>
      <c r="OKS1008" s="41"/>
      <c r="OKT1008" s="41"/>
      <c r="OKU1008" s="41"/>
      <c r="OKV1008" s="41"/>
      <c r="OKW1008" s="41"/>
      <c r="OKX1008" s="41"/>
      <c r="OKY1008" s="41"/>
      <c r="OKZ1008" s="41"/>
      <c r="OLA1008" s="41"/>
      <c r="OLB1008" s="41"/>
      <c r="OLC1008" s="41"/>
      <c r="OLD1008" s="41"/>
      <c r="OLE1008" s="41"/>
      <c r="OLF1008" s="41"/>
      <c r="OLG1008" s="41"/>
      <c r="OLH1008" s="41"/>
      <c r="OLI1008" s="41"/>
      <c r="OLJ1008" s="41"/>
      <c r="OLK1008" s="41"/>
      <c r="OLL1008" s="41"/>
      <c r="OLM1008" s="41"/>
      <c r="OLN1008" s="41"/>
      <c r="OLO1008" s="41"/>
      <c r="OLP1008" s="41"/>
      <c r="OLQ1008" s="41"/>
      <c r="OLR1008" s="41"/>
      <c r="OLS1008" s="41"/>
      <c r="OLT1008" s="41"/>
      <c r="OLU1008" s="41"/>
      <c r="OLV1008" s="41"/>
      <c r="OLW1008" s="41"/>
      <c r="OLX1008" s="41"/>
      <c r="OLY1008" s="41"/>
      <c r="OLZ1008" s="41"/>
      <c r="OMA1008" s="41"/>
      <c r="OMB1008" s="41"/>
      <c r="OMC1008" s="41"/>
      <c r="OMD1008" s="41"/>
      <c r="OME1008" s="41"/>
      <c r="OMF1008" s="41"/>
      <c r="OMG1008" s="41"/>
      <c r="OMH1008" s="41"/>
      <c r="OMI1008" s="41"/>
      <c r="OMJ1008" s="41"/>
      <c r="OMK1008" s="41"/>
      <c r="OML1008" s="41"/>
      <c r="OMM1008" s="41"/>
      <c r="OMN1008" s="41"/>
      <c r="OMO1008" s="41"/>
      <c r="OMP1008" s="41"/>
      <c r="OMQ1008" s="41"/>
      <c r="OMR1008" s="41"/>
      <c r="OMS1008" s="41"/>
      <c r="OMT1008" s="41"/>
      <c r="OMU1008" s="41"/>
      <c r="OMV1008" s="41"/>
      <c r="OMW1008" s="41"/>
      <c r="OMX1008" s="41"/>
      <c r="OMY1008" s="41"/>
      <c r="OMZ1008" s="41"/>
      <c r="ONA1008" s="41"/>
      <c r="ONB1008" s="41"/>
      <c r="ONC1008" s="41"/>
      <c r="OND1008" s="41"/>
      <c r="ONE1008" s="41"/>
      <c r="ONF1008" s="41"/>
      <c r="ONG1008" s="41"/>
      <c r="ONH1008" s="41"/>
      <c r="ONI1008" s="41"/>
      <c r="ONJ1008" s="41"/>
      <c r="ONK1008" s="41"/>
      <c r="ONL1008" s="41"/>
      <c r="ONM1008" s="41"/>
      <c r="ONN1008" s="41"/>
      <c r="ONO1008" s="41"/>
      <c r="ONP1008" s="41"/>
      <c r="ONQ1008" s="41"/>
      <c r="ONR1008" s="41"/>
      <c r="ONS1008" s="41"/>
      <c r="ONT1008" s="41"/>
      <c r="ONU1008" s="41"/>
      <c r="ONV1008" s="41"/>
      <c r="ONW1008" s="41"/>
      <c r="ONX1008" s="41"/>
      <c r="ONY1008" s="41"/>
      <c r="ONZ1008" s="41"/>
      <c r="OOA1008" s="41"/>
      <c r="OOB1008" s="41"/>
      <c r="OOC1008" s="41"/>
      <c r="OOD1008" s="41"/>
      <c r="OOE1008" s="41"/>
      <c r="OOF1008" s="41"/>
      <c r="OOG1008" s="41"/>
      <c r="OOH1008" s="41"/>
      <c r="OOI1008" s="41"/>
      <c r="OOJ1008" s="41"/>
      <c r="OOK1008" s="41"/>
      <c r="OOL1008" s="41"/>
      <c r="OOM1008" s="41"/>
      <c r="OON1008" s="41"/>
      <c r="OOO1008" s="41"/>
      <c r="OOP1008" s="41"/>
      <c r="OOQ1008" s="41"/>
      <c r="OOR1008" s="41"/>
      <c r="OOS1008" s="41"/>
      <c r="OOT1008" s="41"/>
      <c r="OOU1008" s="41"/>
      <c r="OOV1008" s="41"/>
      <c r="OOW1008" s="41"/>
      <c r="OOX1008" s="41"/>
      <c r="OOY1008" s="41"/>
      <c r="OOZ1008" s="41"/>
      <c r="OPA1008" s="41"/>
      <c r="OPB1008" s="41"/>
      <c r="OPC1008" s="41"/>
      <c r="OPD1008" s="41"/>
      <c r="OPE1008" s="41"/>
      <c r="OPF1008" s="41"/>
      <c r="OPG1008" s="41"/>
      <c r="OPH1008" s="41"/>
      <c r="OPI1008" s="41"/>
      <c r="OPJ1008" s="41"/>
      <c r="OPK1008" s="41"/>
      <c r="OPL1008" s="41"/>
      <c r="OPM1008" s="41"/>
      <c r="OPN1008" s="41"/>
      <c r="OPO1008" s="41"/>
      <c r="OPP1008" s="41"/>
      <c r="OPQ1008" s="41"/>
      <c r="OPR1008" s="41"/>
      <c r="OPS1008" s="41"/>
      <c r="OPT1008" s="41"/>
      <c r="OPU1008" s="41"/>
      <c r="OPV1008" s="41"/>
      <c r="OPW1008" s="41"/>
      <c r="OPX1008" s="41"/>
      <c r="OPY1008" s="41"/>
      <c r="OPZ1008" s="41"/>
      <c r="OQA1008" s="41"/>
      <c r="OQB1008" s="41"/>
      <c r="OQC1008" s="41"/>
      <c r="OQD1008" s="41"/>
      <c r="OQE1008" s="41"/>
      <c r="OQF1008" s="41"/>
      <c r="OQG1008" s="41"/>
      <c r="OQH1008" s="41"/>
      <c r="OQI1008" s="41"/>
      <c r="OQJ1008" s="41"/>
      <c r="OQK1008" s="41"/>
      <c r="OQL1008" s="41"/>
      <c r="OQM1008" s="41"/>
      <c r="OQN1008" s="41"/>
      <c r="OQO1008" s="41"/>
      <c r="OQP1008" s="41"/>
      <c r="OQQ1008" s="41"/>
      <c r="OQR1008" s="41"/>
      <c r="OQS1008" s="41"/>
      <c r="OQT1008" s="41"/>
      <c r="OQU1008" s="41"/>
      <c r="OQV1008" s="41"/>
      <c r="OQW1008" s="41"/>
      <c r="OQX1008" s="41"/>
      <c r="OQY1008" s="41"/>
      <c r="OQZ1008" s="41"/>
      <c r="ORA1008" s="41"/>
      <c r="ORB1008" s="41"/>
      <c r="ORC1008" s="41"/>
      <c r="ORD1008" s="41"/>
      <c r="ORE1008" s="41"/>
      <c r="ORF1008" s="41"/>
      <c r="ORG1008" s="41"/>
      <c r="ORH1008" s="41"/>
      <c r="ORI1008" s="41"/>
      <c r="ORJ1008" s="41"/>
      <c r="ORK1008" s="41"/>
      <c r="ORL1008" s="41"/>
      <c r="ORM1008" s="41"/>
      <c r="ORN1008" s="41"/>
      <c r="ORO1008" s="41"/>
      <c r="ORP1008" s="41"/>
      <c r="ORQ1008" s="41"/>
      <c r="ORR1008" s="41"/>
      <c r="ORS1008" s="41"/>
      <c r="ORT1008" s="41"/>
      <c r="ORU1008" s="41"/>
      <c r="ORV1008" s="41"/>
      <c r="ORW1008" s="41"/>
      <c r="ORX1008" s="41"/>
      <c r="ORY1008" s="41"/>
      <c r="ORZ1008" s="41"/>
      <c r="OSA1008" s="41"/>
      <c r="OSB1008" s="41"/>
      <c r="OSC1008" s="41"/>
      <c r="OSD1008" s="41"/>
      <c r="OSE1008" s="41"/>
      <c r="OSF1008" s="41"/>
      <c r="OSG1008" s="41"/>
      <c r="OSH1008" s="41"/>
      <c r="OSI1008" s="41"/>
      <c r="OSJ1008" s="41"/>
      <c r="OSK1008" s="41"/>
      <c r="OSL1008" s="41"/>
      <c r="OSM1008" s="41"/>
      <c r="OSN1008" s="41"/>
      <c r="OSO1008" s="41"/>
      <c r="OSP1008" s="41"/>
      <c r="OSQ1008" s="41"/>
      <c r="OSR1008" s="41"/>
      <c r="OSS1008" s="41"/>
      <c r="OST1008" s="41"/>
      <c r="OSU1008" s="41"/>
      <c r="OSV1008" s="41"/>
      <c r="OSW1008" s="41"/>
      <c r="OSX1008" s="41"/>
      <c r="OSY1008" s="41"/>
      <c r="OSZ1008" s="41"/>
      <c r="OTA1008" s="41"/>
      <c r="OTB1008" s="41"/>
      <c r="OTC1008" s="41"/>
      <c r="OTD1008" s="41"/>
      <c r="OTE1008" s="41"/>
      <c r="OTF1008" s="41"/>
      <c r="OTG1008" s="41"/>
      <c r="OTH1008" s="41"/>
      <c r="OTI1008" s="41"/>
      <c r="OTJ1008" s="41"/>
      <c r="OTK1008" s="41"/>
      <c r="OTL1008" s="41"/>
      <c r="OTM1008" s="41"/>
      <c r="OTN1008" s="41"/>
      <c r="OTO1008" s="41"/>
      <c r="OTP1008" s="41"/>
      <c r="OTQ1008" s="41"/>
      <c r="OTR1008" s="41"/>
      <c r="OTS1008" s="41"/>
      <c r="OTT1008" s="41"/>
      <c r="OTU1008" s="41"/>
      <c r="OTV1008" s="41"/>
      <c r="OTW1008" s="41"/>
      <c r="OTX1008" s="41"/>
      <c r="OTY1008" s="41"/>
      <c r="OTZ1008" s="41"/>
      <c r="OUA1008" s="41"/>
      <c r="OUB1008" s="41"/>
      <c r="OUC1008" s="41"/>
      <c r="OUD1008" s="41"/>
      <c r="OUE1008" s="41"/>
      <c r="OUF1008" s="41"/>
      <c r="OUG1008" s="41"/>
      <c r="OUH1008" s="41"/>
      <c r="OUI1008" s="41"/>
      <c r="OUJ1008" s="41"/>
      <c r="OUK1008" s="41"/>
      <c r="OUL1008" s="41"/>
      <c r="OUM1008" s="41"/>
      <c r="OUN1008" s="41"/>
      <c r="OUO1008" s="41"/>
      <c r="OUP1008" s="41"/>
      <c r="OUQ1008" s="41"/>
      <c r="OUR1008" s="41"/>
      <c r="OUS1008" s="41"/>
      <c r="OUT1008" s="41"/>
      <c r="OUU1008" s="41"/>
      <c r="OUV1008" s="41"/>
      <c r="OUW1008" s="41"/>
      <c r="OUX1008" s="41"/>
      <c r="OUY1008" s="41"/>
      <c r="OUZ1008" s="41"/>
      <c r="OVA1008" s="41"/>
      <c r="OVB1008" s="41"/>
      <c r="OVC1008" s="41"/>
      <c r="OVD1008" s="41"/>
      <c r="OVE1008" s="41"/>
      <c r="OVF1008" s="41"/>
      <c r="OVG1008" s="41"/>
      <c r="OVH1008" s="41"/>
      <c r="OVI1008" s="41"/>
      <c r="OVJ1008" s="41"/>
      <c r="OVK1008" s="41"/>
      <c r="OVL1008" s="41"/>
      <c r="OVM1008" s="41"/>
      <c r="OVN1008" s="41"/>
      <c r="OVO1008" s="41"/>
      <c r="OVP1008" s="41"/>
      <c r="OVQ1008" s="41"/>
      <c r="OVR1008" s="41"/>
      <c r="OVS1008" s="41"/>
      <c r="OVT1008" s="41"/>
      <c r="OVU1008" s="41"/>
      <c r="OVV1008" s="41"/>
      <c r="OVW1008" s="41"/>
      <c r="OVX1008" s="41"/>
      <c r="OVY1008" s="41"/>
      <c r="OVZ1008" s="41"/>
      <c r="OWA1008" s="41"/>
      <c r="OWB1008" s="41"/>
      <c r="OWC1008" s="41"/>
      <c r="OWD1008" s="41"/>
      <c r="OWE1008" s="41"/>
      <c r="OWF1008" s="41"/>
      <c r="OWG1008" s="41"/>
      <c r="OWH1008" s="41"/>
      <c r="OWI1008" s="41"/>
      <c r="OWJ1008" s="41"/>
      <c r="OWK1008" s="41"/>
      <c r="OWL1008" s="41"/>
      <c r="OWM1008" s="41"/>
      <c r="OWN1008" s="41"/>
      <c r="OWO1008" s="41"/>
      <c r="OWP1008" s="41"/>
      <c r="OWQ1008" s="41"/>
      <c r="OWR1008" s="41"/>
      <c r="OWS1008" s="41"/>
      <c r="OWT1008" s="41"/>
      <c r="OWU1008" s="41"/>
      <c r="OWV1008" s="41"/>
      <c r="OWW1008" s="41"/>
      <c r="OWX1008" s="41"/>
      <c r="OWY1008" s="41"/>
      <c r="OWZ1008" s="41"/>
      <c r="OXA1008" s="41"/>
      <c r="OXB1008" s="41"/>
      <c r="OXC1008" s="41"/>
      <c r="OXD1008" s="41"/>
      <c r="OXE1008" s="41"/>
      <c r="OXF1008" s="41"/>
      <c r="OXG1008" s="41"/>
      <c r="OXH1008" s="41"/>
      <c r="OXI1008" s="41"/>
      <c r="OXJ1008" s="41"/>
      <c r="OXK1008" s="41"/>
      <c r="OXL1008" s="41"/>
      <c r="OXM1008" s="41"/>
      <c r="OXN1008" s="41"/>
      <c r="OXO1008" s="41"/>
      <c r="OXP1008" s="41"/>
      <c r="OXQ1008" s="41"/>
      <c r="OXR1008" s="41"/>
      <c r="OXS1008" s="41"/>
      <c r="OXT1008" s="41"/>
      <c r="OXU1008" s="41"/>
      <c r="OXV1008" s="41"/>
      <c r="OXW1008" s="41"/>
      <c r="OXX1008" s="41"/>
      <c r="OXY1008" s="41"/>
      <c r="OXZ1008" s="41"/>
      <c r="OYA1008" s="41"/>
      <c r="OYB1008" s="41"/>
      <c r="OYC1008" s="41"/>
      <c r="OYD1008" s="41"/>
      <c r="OYE1008" s="41"/>
      <c r="OYF1008" s="41"/>
      <c r="OYG1008" s="41"/>
      <c r="OYH1008" s="41"/>
      <c r="OYI1008" s="41"/>
      <c r="OYJ1008" s="41"/>
      <c r="OYK1008" s="41"/>
      <c r="OYL1008" s="41"/>
      <c r="OYM1008" s="41"/>
      <c r="OYN1008" s="41"/>
      <c r="OYO1008" s="41"/>
      <c r="OYP1008" s="41"/>
      <c r="OYQ1008" s="41"/>
      <c r="OYR1008" s="41"/>
      <c r="OYS1008" s="41"/>
      <c r="OYT1008" s="41"/>
      <c r="OYU1008" s="41"/>
      <c r="OYV1008" s="41"/>
      <c r="OYW1008" s="41"/>
      <c r="OYX1008" s="41"/>
      <c r="OYY1008" s="41"/>
      <c r="OYZ1008" s="41"/>
      <c r="OZA1008" s="41"/>
      <c r="OZB1008" s="41"/>
      <c r="OZC1008" s="41"/>
      <c r="OZD1008" s="41"/>
      <c r="OZE1008" s="41"/>
      <c r="OZF1008" s="41"/>
      <c r="OZG1008" s="41"/>
      <c r="OZH1008" s="41"/>
      <c r="OZI1008" s="41"/>
      <c r="OZJ1008" s="41"/>
      <c r="OZK1008" s="41"/>
      <c r="OZL1008" s="41"/>
      <c r="OZM1008" s="41"/>
      <c r="OZN1008" s="41"/>
      <c r="OZO1008" s="41"/>
      <c r="OZP1008" s="41"/>
      <c r="OZQ1008" s="41"/>
      <c r="OZR1008" s="41"/>
      <c r="OZS1008" s="41"/>
      <c r="OZT1008" s="41"/>
      <c r="OZU1008" s="41"/>
      <c r="OZV1008" s="41"/>
      <c r="OZW1008" s="41"/>
      <c r="OZX1008" s="41"/>
      <c r="OZY1008" s="41"/>
      <c r="OZZ1008" s="41"/>
      <c r="PAA1008" s="41"/>
      <c r="PAB1008" s="41"/>
      <c r="PAC1008" s="41"/>
      <c r="PAD1008" s="41"/>
      <c r="PAE1008" s="41"/>
      <c r="PAF1008" s="41"/>
      <c r="PAG1008" s="41"/>
      <c r="PAH1008" s="41"/>
      <c r="PAI1008" s="41"/>
      <c r="PAJ1008" s="41"/>
      <c r="PAK1008" s="41"/>
      <c r="PAL1008" s="41"/>
      <c r="PAM1008" s="41"/>
      <c r="PAN1008" s="41"/>
      <c r="PAO1008" s="41"/>
      <c r="PAP1008" s="41"/>
      <c r="PAQ1008" s="41"/>
      <c r="PAR1008" s="41"/>
      <c r="PAS1008" s="41"/>
      <c r="PAT1008" s="41"/>
      <c r="PAU1008" s="41"/>
      <c r="PAV1008" s="41"/>
      <c r="PAW1008" s="41"/>
      <c r="PAX1008" s="41"/>
      <c r="PAY1008" s="41"/>
      <c r="PAZ1008" s="41"/>
      <c r="PBA1008" s="41"/>
      <c r="PBB1008" s="41"/>
      <c r="PBC1008" s="41"/>
      <c r="PBD1008" s="41"/>
      <c r="PBE1008" s="41"/>
      <c r="PBF1008" s="41"/>
      <c r="PBG1008" s="41"/>
      <c r="PBH1008" s="41"/>
      <c r="PBI1008" s="41"/>
      <c r="PBJ1008" s="41"/>
      <c r="PBK1008" s="41"/>
      <c r="PBL1008" s="41"/>
      <c r="PBM1008" s="41"/>
      <c r="PBN1008" s="41"/>
      <c r="PBO1008" s="41"/>
      <c r="PBP1008" s="41"/>
      <c r="PBQ1008" s="41"/>
      <c r="PBR1008" s="41"/>
      <c r="PBS1008" s="41"/>
      <c r="PBT1008" s="41"/>
      <c r="PBU1008" s="41"/>
      <c r="PBV1008" s="41"/>
      <c r="PBW1008" s="41"/>
      <c r="PBX1008" s="41"/>
      <c r="PBY1008" s="41"/>
      <c r="PBZ1008" s="41"/>
      <c r="PCA1008" s="41"/>
      <c r="PCB1008" s="41"/>
      <c r="PCC1008" s="41"/>
      <c r="PCD1008" s="41"/>
      <c r="PCE1008" s="41"/>
      <c r="PCF1008" s="41"/>
      <c r="PCG1008" s="41"/>
      <c r="PCH1008" s="41"/>
      <c r="PCI1008" s="41"/>
      <c r="PCJ1008" s="41"/>
      <c r="PCK1008" s="41"/>
      <c r="PCL1008" s="41"/>
      <c r="PCM1008" s="41"/>
      <c r="PCN1008" s="41"/>
      <c r="PCO1008" s="41"/>
      <c r="PCP1008" s="41"/>
      <c r="PCQ1008" s="41"/>
      <c r="PCR1008" s="41"/>
      <c r="PCS1008" s="41"/>
      <c r="PCT1008" s="41"/>
      <c r="PCU1008" s="41"/>
      <c r="PCV1008" s="41"/>
      <c r="PCW1008" s="41"/>
      <c r="PCX1008" s="41"/>
      <c r="PCY1008" s="41"/>
      <c r="PCZ1008" s="41"/>
      <c r="PDA1008" s="41"/>
      <c r="PDB1008" s="41"/>
      <c r="PDC1008" s="41"/>
      <c r="PDD1008" s="41"/>
      <c r="PDE1008" s="41"/>
      <c r="PDF1008" s="41"/>
      <c r="PDG1008" s="41"/>
      <c r="PDH1008" s="41"/>
      <c r="PDI1008" s="41"/>
      <c r="PDJ1008" s="41"/>
      <c r="PDK1008" s="41"/>
      <c r="PDL1008" s="41"/>
      <c r="PDM1008" s="41"/>
      <c r="PDN1008" s="41"/>
      <c r="PDO1008" s="41"/>
      <c r="PDP1008" s="41"/>
      <c r="PDQ1008" s="41"/>
      <c r="PDR1008" s="41"/>
      <c r="PDS1008" s="41"/>
      <c r="PDT1008" s="41"/>
      <c r="PDU1008" s="41"/>
      <c r="PDV1008" s="41"/>
      <c r="PDW1008" s="41"/>
      <c r="PDX1008" s="41"/>
      <c r="PDY1008" s="41"/>
      <c r="PDZ1008" s="41"/>
      <c r="PEA1008" s="41"/>
      <c r="PEB1008" s="41"/>
      <c r="PEC1008" s="41"/>
      <c r="PED1008" s="41"/>
      <c r="PEE1008" s="41"/>
      <c r="PEF1008" s="41"/>
      <c r="PEG1008" s="41"/>
      <c r="PEH1008" s="41"/>
      <c r="PEI1008" s="41"/>
      <c r="PEJ1008" s="41"/>
      <c r="PEK1008" s="41"/>
      <c r="PEL1008" s="41"/>
      <c r="PEM1008" s="41"/>
      <c r="PEN1008" s="41"/>
      <c r="PEO1008" s="41"/>
      <c r="PEP1008" s="41"/>
      <c r="PEQ1008" s="41"/>
      <c r="PER1008" s="41"/>
      <c r="PES1008" s="41"/>
      <c r="PET1008" s="41"/>
      <c r="PEU1008" s="41"/>
      <c r="PEV1008" s="41"/>
      <c r="PEW1008" s="41"/>
      <c r="PEX1008" s="41"/>
      <c r="PEY1008" s="41"/>
      <c r="PEZ1008" s="41"/>
      <c r="PFA1008" s="41"/>
      <c r="PFB1008" s="41"/>
      <c r="PFC1008" s="41"/>
      <c r="PFD1008" s="41"/>
      <c r="PFE1008" s="41"/>
      <c r="PFF1008" s="41"/>
      <c r="PFG1008" s="41"/>
      <c r="PFH1008" s="41"/>
      <c r="PFI1008" s="41"/>
      <c r="PFJ1008" s="41"/>
      <c r="PFK1008" s="41"/>
      <c r="PFL1008" s="41"/>
      <c r="PFM1008" s="41"/>
      <c r="PFN1008" s="41"/>
      <c r="PFO1008" s="41"/>
      <c r="PFP1008" s="41"/>
      <c r="PFQ1008" s="41"/>
      <c r="PFR1008" s="41"/>
      <c r="PFS1008" s="41"/>
      <c r="PFT1008" s="41"/>
      <c r="PFU1008" s="41"/>
      <c r="PFV1008" s="41"/>
      <c r="PFW1008" s="41"/>
      <c r="PFX1008" s="41"/>
      <c r="PFY1008" s="41"/>
      <c r="PFZ1008" s="41"/>
      <c r="PGA1008" s="41"/>
      <c r="PGB1008" s="41"/>
      <c r="PGC1008" s="41"/>
      <c r="PGD1008" s="41"/>
      <c r="PGE1008" s="41"/>
      <c r="PGF1008" s="41"/>
      <c r="PGG1008" s="41"/>
      <c r="PGH1008" s="41"/>
      <c r="PGI1008" s="41"/>
      <c r="PGJ1008" s="41"/>
      <c r="PGK1008" s="41"/>
      <c r="PGL1008" s="41"/>
      <c r="PGM1008" s="41"/>
      <c r="PGN1008" s="41"/>
      <c r="PGO1008" s="41"/>
      <c r="PGP1008" s="41"/>
      <c r="PGQ1008" s="41"/>
      <c r="PGR1008" s="41"/>
      <c r="PGS1008" s="41"/>
      <c r="PGT1008" s="41"/>
      <c r="PGU1008" s="41"/>
      <c r="PGV1008" s="41"/>
      <c r="PGW1008" s="41"/>
      <c r="PGX1008" s="41"/>
      <c r="PGY1008" s="41"/>
      <c r="PGZ1008" s="41"/>
      <c r="PHA1008" s="41"/>
      <c r="PHB1008" s="41"/>
      <c r="PHC1008" s="41"/>
      <c r="PHD1008" s="41"/>
      <c r="PHE1008" s="41"/>
      <c r="PHF1008" s="41"/>
      <c r="PHG1008" s="41"/>
      <c r="PHH1008" s="41"/>
      <c r="PHI1008" s="41"/>
      <c r="PHJ1008" s="41"/>
      <c r="PHK1008" s="41"/>
      <c r="PHL1008" s="41"/>
      <c r="PHM1008" s="41"/>
      <c r="PHN1008" s="41"/>
      <c r="PHO1008" s="41"/>
      <c r="PHP1008" s="41"/>
      <c r="PHQ1008" s="41"/>
      <c r="PHR1008" s="41"/>
      <c r="PHS1008" s="41"/>
      <c r="PHT1008" s="41"/>
      <c r="PHU1008" s="41"/>
      <c r="PHV1008" s="41"/>
      <c r="PHW1008" s="41"/>
      <c r="PHX1008" s="41"/>
      <c r="PHY1008" s="41"/>
      <c r="PHZ1008" s="41"/>
      <c r="PIA1008" s="41"/>
      <c r="PIB1008" s="41"/>
      <c r="PIC1008" s="41"/>
      <c r="PID1008" s="41"/>
      <c r="PIE1008" s="41"/>
      <c r="PIF1008" s="41"/>
      <c r="PIG1008" s="41"/>
      <c r="PIH1008" s="41"/>
      <c r="PII1008" s="41"/>
      <c r="PIJ1008" s="41"/>
      <c r="PIK1008" s="41"/>
      <c r="PIL1008" s="41"/>
      <c r="PIM1008" s="41"/>
      <c r="PIN1008" s="41"/>
      <c r="PIO1008" s="41"/>
      <c r="PIP1008" s="41"/>
      <c r="PIQ1008" s="41"/>
      <c r="PIR1008" s="41"/>
      <c r="PIS1008" s="41"/>
      <c r="PIT1008" s="41"/>
      <c r="PIU1008" s="41"/>
      <c r="PIV1008" s="41"/>
      <c r="PIW1008" s="41"/>
      <c r="PIX1008" s="41"/>
      <c r="PIY1008" s="41"/>
      <c r="PIZ1008" s="41"/>
      <c r="PJA1008" s="41"/>
      <c r="PJB1008" s="41"/>
      <c r="PJC1008" s="41"/>
      <c r="PJD1008" s="41"/>
      <c r="PJE1008" s="41"/>
      <c r="PJF1008" s="41"/>
      <c r="PJG1008" s="41"/>
      <c r="PJH1008" s="41"/>
      <c r="PJI1008" s="41"/>
      <c r="PJJ1008" s="41"/>
      <c r="PJK1008" s="41"/>
      <c r="PJL1008" s="41"/>
      <c r="PJM1008" s="41"/>
      <c r="PJN1008" s="41"/>
      <c r="PJO1008" s="41"/>
      <c r="PJP1008" s="41"/>
      <c r="PJQ1008" s="41"/>
      <c r="PJR1008" s="41"/>
      <c r="PJS1008" s="41"/>
      <c r="PJT1008" s="41"/>
      <c r="PJU1008" s="41"/>
      <c r="PJV1008" s="41"/>
      <c r="PJW1008" s="41"/>
      <c r="PJX1008" s="41"/>
      <c r="PJY1008" s="41"/>
      <c r="PJZ1008" s="41"/>
      <c r="PKA1008" s="41"/>
      <c r="PKB1008" s="41"/>
      <c r="PKC1008" s="41"/>
      <c r="PKD1008" s="41"/>
      <c r="PKE1008" s="41"/>
      <c r="PKF1008" s="41"/>
      <c r="PKG1008" s="41"/>
      <c r="PKH1008" s="41"/>
      <c r="PKI1008" s="41"/>
      <c r="PKJ1008" s="41"/>
      <c r="PKK1008" s="41"/>
      <c r="PKL1008" s="41"/>
      <c r="PKM1008" s="41"/>
      <c r="PKN1008" s="41"/>
      <c r="PKO1008" s="41"/>
      <c r="PKP1008" s="41"/>
      <c r="PKQ1008" s="41"/>
      <c r="PKR1008" s="41"/>
      <c r="PKS1008" s="41"/>
      <c r="PKT1008" s="41"/>
      <c r="PKU1008" s="41"/>
      <c r="PKV1008" s="41"/>
      <c r="PKW1008" s="41"/>
      <c r="PKX1008" s="41"/>
      <c r="PKY1008" s="41"/>
      <c r="PKZ1008" s="41"/>
      <c r="PLA1008" s="41"/>
      <c r="PLB1008" s="41"/>
      <c r="PLC1008" s="41"/>
      <c r="PLD1008" s="41"/>
      <c r="PLE1008" s="41"/>
      <c r="PLF1008" s="41"/>
      <c r="PLG1008" s="41"/>
      <c r="PLH1008" s="41"/>
      <c r="PLI1008" s="41"/>
      <c r="PLJ1008" s="41"/>
      <c r="PLK1008" s="41"/>
      <c r="PLL1008" s="41"/>
      <c r="PLM1008" s="41"/>
      <c r="PLN1008" s="41"/>
      <c r="PLO1008" s="41"/>
      <c r="PLP1008" s="41"/>
      <c r="PLQ1008" s="41"/>
      <c r="PLR1008" s="41"/>
      <c r="PLS1008" s="41"/>
      <c r="PLT1008" s="41"/>
      <c r="PLU1008" s="41"/>
      <c r="PLV1008" s="41"/>
      <c r="PLW1008" s="41"/>
      <c r="PLX1008" s="41"/>
      <c r="PLY1008" s="41"/>
      <c r="PLZ1008" s="41"/>
      <c r="PMA1008" s="41"/>
      <c r="PMB1008" s="41"/>
      <c r="PMC1008" s="41"/>
      <c r="PMD1008" s="41"/>
      <c r="PME1008" s="41"/>
      <c r="PMF1008" s="41"/>
      <c r="PMG1008" s="41"/>
      <c r="PMH1008" s="41"/>
      <c r="PMI1008" s="41"/>
      <c r="PMJ1008" s="41"/>
      <c r="PMK1008" s="41"/>
      <c r="PML1008" s="41"/>
      <c r="PMM1008" s="41"/>
      <c r="PMN1008" s="41"/>
      <c r="PMO1008" s="41"/>
      <c r="PMP1008" s="41"/>
      <c r="PMQ1008" s="41"/>
      <c r="PMR1008" s="41"/>
      <c r="PMS1008" s="41"/>
      <c r="PMT1008" s="41"/>
      <c r="PMU1008" s="41"/>
      <c r="PMV1008" s="41"/>
      <c r="PMW1008" s="41"/>
      <c r="PMX1008" s="41"/>
      <c r="PMY1008" s="41"/>
      <c r="PMZ1008" s="41"/>
      <c r="PNA1008" s="41"/>
      <c r="PNB1008" s="41"/>
      <c r="PNC1008" s="41"/>
      <c r="PND1008" s="41"/>
      <c r="PNE1008" s="41"/>
      <c r="PNF1008" s="41"/>
      <c r="PNG1008" s="41"/>
      <c r="PNH1008" s="41"/>
      <c r="PNI1008" s="41"/>
      <c r="PNJ1008" s="41"/>
      <c r="PNK1008" s="41"/>
      <c r="PNL1008" s="41"/>
      <c r="PNM1008" s="41"/>
      <c r="PNN1008" s="41"/>
      <c r="PNO1008" s="41"/>
      <c r="PNP1008" s="41"/>
      <c r="PNQ1008" s="41"/>
      <c r="PNR1008" s="41"/>
      <c r="PNS1008" s="41"/>
      <c r="PNT1008" s="41"/>
      <c r="PNU1008" s="41"/>
      <c r="PNV1008" s="41"/>
      <c r="PNW1008" s="41"/>
      <c r="PNX1008" s="41"/>
      <c r="PNY1008" s="41"/>
      <c r="PNZ1008" s="41"/>
      <c r="POA1008" s="41"/>
      <c r="POB1008" s="41"/>
      <c r="POC1008" s="41"/>
      <c r="POD1008" s="41"/>
      <c r="POE1008" s="41"/>
      <c r="POF1008" s="41"/>
      <c r="POG1008" s="41"/>
      <c r="POH1008" s="41"/>
      <c r="POI1008" s="41"/>
      <c r="POJ1008" s="41"/>
      <c r="POK1008" s="41"/>
      <c r="POL1008" s="41"/>
      <c r="POM1008" s="41"/>
      <c r="PON1008" s="41"/>
      <c r="POO1008" s="41"/>
      <c r="POP1008" s="41"/>
      <c r="POQ1008" s="41"/>
      <c r="POR1008" s="41"/>
      <c r="POS1008" s="41"/>
      <c r="POT1008" s="41"/>
      <c r="POU1008" s="41"/>
      <c r="POV1008" s="41"/>
      <c r="POW1008" s="41"/>
      <c r="POX1008" s="41"/>
      <c r="POY1008" s="41"/>
      <c r="POZ1008" s="41"/>
      <c r="PPA1008" s="41"/>
      <c r="PPB1008" s="41"/>
      <c r="PPC1008" s="41"/>
      <c r="PPD1008" s="41"/>
      <c r="PPE1008" s="41"/>
      <c r="PPF1008" s="41"/>
      <c r="PPG1008" s="41"/>
      <c r="PPH1008" s="41"/>
      <c r="PPI1008" s="41"/>
      <c r="PPJ1008" s="41"/>
      <c r="PPK1008" s="41"/>
      <c r="PPL1008" s="41"/>
      <c r="PPM1008" s="41"/>
      <c r="PPN1008" s="41"/>
      <c r="PPO1008" s="41"/>
      <c r="PPP1008" s="41"/>
      <c r="PPQ1008" s="41"/>
      <c r="PPR1008" s="41"/>
      <c r="PPS1008" s="41"/>
      <c r="PPT1008" s="41"/>
      <c r="PPU1008" s="41"/>
      <c r="PPV1008" s="41"/>
      <c r="PPW1008" s="41"/>
      <c r="PPX1008" s="41"/>
      <c r="PPY1008" s="41"/>
      <c r="PPZ1008" s="41"/>
      <c r="PQA1008" s="41"/>
      <c r="PQB1008" s="41"/>
      <c r="PQC1008" s="41"/>
      <c r="PQD1008" s="41"/>
      <c r="PQE1008" s="41"/>
      <c r="PQF1008" s="41"/>
      <c r="PQG1008" s="41"/>
      <c r="PQH1008" s="41"/>
      <c r="PQI1008" s="41"/>
      <c r="PQJ1008" s="41"/>
      <c r="PQK1008" s="41"/>
      <c r="PQL1008" s="41"/>
      <c r="PQM1008" s="41"/>
      <c r="PQN1008" s="41"/>
      <c r="PQO1008" s="41"/>
      <c r="PQP1008" s="41"/>
      <c r="PQQ1008" s="41"/>
      <c r="PQR1008" s="41"/>
      <c r="PQS1008" s="41"/>
      <c r="PQT1008" s="41"/>
      <c r="PQU1008" s="41"/>
      <c r="PQV1008" s="41"/>
      <c r="PQW1008" s="41"/>
      <c r="PQX1008" s="41"/>
      <c r="PQY1008" s="41"/>
      <c r="PQZ1008" s="41"/>
      <c r="PRA1008" s="41"/>
      <c r="PRB1008" s="41"/>
      <c r="PRC1008" s="41"/>
      <c r="PRD1008" s="41"/>
      <c r="PRE1008" s="41"/>
      <c r="PRF1008" s="41"/>
      <c r="PRG1008" s="41"/>
      <c r="PRH1008" s="41"/>
      <c r="PRI1008" s="41"/>
      <c r="PRJ1008" s="41"/>
      <c r="PRK1008" s="41"/>
      <c r="PRL1008" s="41"/>
      <c r="PRM1008" s="41"/>
      <c r="PRN1008" s="41"/>
      <c r="PRO1008" s="41"/>
      <c r="PRP1008" s="41"/>
      <c r="PRQ1008" s="41"/>
      <c r="PRR1008" s="41"/>
      <c r="PRS1008" s="41"/>
      <c r="PRT1008" s="41"/>
      <c r="PRU1008" s="41"/>
      <c r="PRV1008" s="41"/>
      <c r="PRW1008" s="41"/>
      <c r="PRX1008" s="41"/>
      <c r="PRY1008" s="41"/>
      <c r="PRZ1008" s="41"/>
      <c r="PSA1008" s="41"/>
      <c r="PSB1008" s="41"/>
      <c r="PSC1008" s="41"/>
      <c r="PSD1008" s="41"/>
      <c r="PSE1008" s="41"/>
      <c r="PSF1008" s="41"/>
      <c r="PSG1008" s="41"/>
      <c r="PSH1008" s="41"/>
      <c r="PSI1008" s="41"/>
      <c r="PSJ1008" s="41"/>
      <c r="PSK1008" s="41"/>
      <c r="PSL1008" s="41"/>
      <c r="PSM1008" s="41"/>
      <c r="PSN1008" s="41"/>
      <c r="PSO1008" s="41"/>
      <c r="PSP1008" s="41"/>
      <c r="PSQ1008" s="41"/>
      <c r="PSR1008" s="41"/>
      <c r="PSS1008" s="41"/>
      <c r="PST1008" s="41"/>
      <c r="PSU1008" s="41"/>
      <c r="PSV1008" s="41"/>
      <c r="PSW1008" s="41"/>
      <c r="PSX1008" s="41"/>
      <c r="PSY1008" s="41"/>
      <c r="PSZ1008" s="41"/>
      <c r="PTA1008" s="41"/>
      <c r="PTB1008" s="41"/>
      <c r="PTC1008" s="41"/>
      <c r="PTD1008" s="41"/>
      <c r="PTE1008" s="41"/>
      <c r="PTF1008" s="41"/>
      <c r="PTG1008" s="41"/>
      <c r="PTH1008" s="41"/>
      <c r="PTI1008" s="41"/>
      <c r="PTJ1008" s="41"/>
      <c r="PTK1008" s="41"/>
      <c r="PTL1008" s="41"/>
      <c r="PTM1008" s="41"/>
      <c r="PTN1008" s="41"/>
      <c r="PTO1008" s="41"/>
      <c r="PTP1008" s="41"/>
      <c r="PTQ1008" s="41"/>
      <c r="PTR1008" s="41"/>
      <c r="PTS1008" s="41"/>
      <c r="PTT1008" s="41"/>
      <c r="PTU1008" s="41"/>
      <c r="PTV1008" s="41"/>
      <c r="PTW1008" s="41"/>
      <c r="PTX1008" s="41"/>
      <c r="PTY1008" s="41"/>
      <c r="PTZ1008" s="41"/>
      <c r="PUA1008" s="41"/>
      <c r="PUB1008" s="41"/>
      <c r="PUC1008" s="41"/>
      <c r="PUD1008" s="41"/>
      <c r="PUE1008" s="41"/>
      <c r="PUF1008" s="41"/>
      <c r="PUG1008" s="41"/>
      <c r="PUH1008" s="41"/>
      <c r="PUI1008" s="41"/>
      <c r="PUJ1008" s="41"/>
      <c r="PUK1008" s="41"/>
      <c r="PUL1008" s="41"/>
      <c r="PUM1008" s="41"/>
      <c r="PUN1008" s="41"/>
      <c r="PUO1008" s="41"/>
      <c r="PUP1008" s="41"/>
      <c r="PUQ1008" s="41"/>
      <c r="PUR1008" s="41"/>
      <c r="PUS1008" s="41"/>
      <c r="PUT1008" s="41"/>
      <c r="PUU1008" s="41"/>
      <c r="PUV1008" s="41"/>
      <c r="PUW1008" s="41"/>
      <c r="PUX1008" s="41"/>
      <c r="PUY1008" s="41"/>
      <c r="PUZ1008" s="41"/>
      <c r="PVA1008" s="41"/>
      <c r="PVB1008" s="41"/>
      <c r="PVC1008" s="41"/>
      <c r="PVD1008" s="41"/>
      <c r="PVE1008" s="41"/>
      <c r="PVF1008" s="41"/>
      <c r="PVG1008" s="41"/>
      <c r="PVH1008" s="41"/>
      <c r="PVI1008" s="41"/>
      <c r="PVJ1008" s="41"/>
      <c r="PVK1008" s="41"/>
      <c r="PVL1008" s="41"/>
      <c r="PVM1008" s="41"/>
      <c r="PVN1008" s="41"/>
      <c r="PVO1008" s="41"/>
      <c r="PVP1008" s="41"/>
      <c r="PVQ1008" s="41"/>
      <c r="PVR1008" s="41"/>
      <c r="PVS1008" s="41"/>
      <c r="PVT1008" s="41"/>
      <c r="PVU1008" s="41"/>
      <c r="PVV1008" s="41"/>
      <c r="PVW1008" s="41"/>
      <c r="PVX1008" s="41"/>
      <c r="PVY1008" s="41"/>
      <c r="PVZ1008" s="41"/>
      <c r="PWA1008" s="41"/>
      <c r="PWB1008" s="41"/>
      <c r="PWC1008" s="41"/>
      <c r="PWD1008" s="41"/>
      <c r="PWE1008" s="41"/>
      <c r="PWF1008" s="41"/>
      <c r="PWG1008" s="41"/>
      <c r="PWH1008" s="41"/>
      <c r="PWI1008" s="41"/>
      <c r="PWJ1008" s="41"/>
      <c r="PWK1008" s="41"/>
      <c r="PWL1008" s="41"/>
      <c r="PWM1008" s="41"/>
      <c r="PWN1008" s="41"/>
      <c r="PWO1008" s="41"/>
      <c r="PWP1008" s="41"/>
      <c r="PWQ1008" s="41"/>
      <c r="PWR1008" s="41"/>
      <c r="PWS1008" s="41"/>
      <c r="PWT1008" s="41"/>
      <c r="PWU1008" s="41"/>
      <c r="PWV1008" s="41"/>
      <c r="PWW1008" s="41"/>
      <c r="PWX1008" s="41"/>
      <c r="PWY1008" s="41"/>
      <c r="PWZ1008" s="41"/>
      <c r="PXA1008" s="41"/>
      <c r="PXB1008" s="41"/>
      <c r="PXC1008" s="41"/>
      <c r="PXD1008" s="41"/>
      <c r="PXE1008" s="41"/>
      <c r="PXF1008" s="41"/>
      <c r="PXG1008" s="41"/>
      <c r="PXH1008" s="41"/>
      <c r="PXI1008" s="41"/>
      <c r="PXJ1008" s="41"/>
      <c r="PXK1008" s="41"/>
      <c r="PXL1008" s="41"/>
      <c r="PXM1008" s="41"/>
      <c r="PXN1008" s="41"/>
      <c r="PXO1008" s="41"/>
      <c r="PXP1008" s="41"/>
      <c r="PXQ1008" s="41"/>
      <c r="PXR1008" s="41"/>
      <c r="PXS1008" s="41"/>
      <c r="PXT1008" s="41"/>
      <c r="PXU1008" s="41"/>
      <c r="PXV1008" s="41"/>
      <c r="PXW1008" s="41"/>
      <c r="PXX1008" s="41"/>
      <c r="PXY1008" s="41"/>
      <c r="PXZ1008" s="41"/>
      <c r="PYA1008" s="41"/>
      <c r="PYB1008" s="41"/>
      <c r="PYC1008" s="41"/>
      <c r="PYD1008" s="41"/>
      <c r="PYE1008" s="41"/>
      <c r="PYF1008" s="41"/>
      <c r="PYG1008" s="41"/>
      <c r="PYH1008" s="41"/>
      <c r="PYI1008" s="41"/>
      <c r="PYJ1008" s="41"/>
      <c r="PYK1008" s="41"/>
      <c r="PYL1008" s="41"/>
      <c r="PYM1008" s="41"/>
      <c r="PYN1008" s="41"/>
      <c r="PYO1008" s="41"/>
      <c r="PYP1008" s="41"/>
      <c r="PYQ1008" s="41"/>
      <c r="PYR1008" s="41"/>
      <c r="PYS1008" s="41"/>
      <c r="PYT1008" s="41"/>
      <c r="PYU1008" s="41"/>
      <c r="PYV1008" s="41"/>
      <c r="PYW1008" s="41"/>
      <c r="PYX1008" s="41"/>
      <c r="PYY1008" s="41"/>
      <c r="PYZ1008" s="41"/>
      <c r="PZA1008" s="41"/>
      <c r="PZB1008" s="41"/>
      <c r="PZC1008" s="41"/>
      <c r="PZD1008" s="41"/>
      <c r="PZE1008" s="41"/>
      <c r="PZF1008" s="41"/>
      <c r="PZG1008" s="41"/>
      <c r="PZH1008" s="41"/>
      <c r="PZI1008" s="41"/>
      <c r="PZJ1008" s="41"/>
      <c r="PZK1008" s="41"/>
      <c r="PZL1008" s="41"/>
      <c r="PZM1008" s="41"/>
      <c r="PZN1008" s="41"/>
      <c r="PZO1008" s="41"/>
      <c r="PZP1008" s="41"/>
      <c r="PZQ1008" s="41"/>
      <c r="PZR1008" s="41"/>
      <c r="PZS1008" s="41"/>
      <c r="PZT1008" s="41"/>
      <c r="PZU1008" s="41"/>
      <c r="PZV1008" s="41"/>
      <c r="PZW1008" s="41"/>
      <c r="PZX1008" s="41"/>
      <c r="PZY1008" s="41"/>
      <c r="PZZ1008" s="41"/>
      <c r="QAA1008" s="41"/>
      <c r="QAB1008" s="41"/>
      <c r="QAC1008" s="41"/>
      <c r="QAD1008" s="41"/>
      <c r="QAE1008" s="41"/>
      <c r="QAF1008" s="41"/>
      <c r="QAG1008" s="41"/>
      <c r="QAH1008" s="41"/>
      <c r="QAI1008" s="41"/>
      <c r="QAJ1008" s="41"/>
      <c r="QAK1008" s="41"/>
      <c r="QAL1008" s="41"/>
      <c r="QAM1008" s="41"/>
      <c r="QAN1008" s="41"/>
      <c r="QAO1008" s="41"/>
      <c r="QAP1008" s="41"/>
      <c r="QAQ1008" s="41"/>
      <c r="QAR1008" s="41"/>
      <c r="QAS1008" s="41"/>
      <c r="QAT1008" s="41"/>
      <c r="QAU1008" s="41"/>
      <c r="QAV1008" s="41"/>
      <c r="QAW1008" s="41"/>
      <c r="QAX1008" s="41"/>
      <c r="QAY1008" s="41"/>
      <c r="QAZ1008" s="41"/>
      <c r="QBA1008" s="41"/>
      <c r="QBB1008" s="41"/>
      <c r="QBC1008" s="41"/>
      <c r="QBD1008" s="41"/>
      <c r="QBE1008" s="41"/>
      <c r="QBF1008" s="41"/>
      <c r="QBG1008" s="41"/>
      <c r="QBH1008" s="41"/>
      <c r="QBI1008" s="41"/>
      <c r="QBJ1008" s="41"/>
      <c r="QBK1008" s="41"/>
      <c r="QBL1008" s="41"/>
      <c r="QBM1008" s="41"/>
      <c r="QBN1008" s="41"/>
      <c r="QBO1008" s="41"/>
      <c r="QBP1008" s="41"/>
      <c r="QBQ1008" s="41"/>
      <c r="QBR1008" s="41"/>
      <c r="QBS1008" s="41"/>
      <c r="QBT1008" s="41"/>
      <c r="QBU1008" s="41"/>
      <c r="QBV1008" s="41"/>
      <c r="QBW1008" s="41"/>
      <c r="QBX1008" s="41"/>
      <c r="QBY1008" s="41"/>
      <c r="QBZ1008" s="41"/>
      <c r="QCA1008" s="41"/>
      <c r="QCB1008" s="41"/>
      <c r="QCC1008" s="41"/>
      <c r="QCD1008" s="41"/>
      <c r="QCE1008" s="41"/>
      <c r="QCF1008" s="41"/>
      <c r="QCG1008" s="41"/>
      <c r="QCH1008" s="41"/>
      <c r="QCI1008" s="41"/>
      <c r="QCJ1008" s="41"/>
      <c r="QCK1008" s="41"/>
      <c r="QCL1008" s="41"/>
      <c r="QCM1008" s="41"/>
      <c r="QCN1008" s="41"/>
      <c r="QCO1008" s="41"/>
      <c r="QCP1008" s="41"/>
      <c r="QCQ1008" s="41"/>
      <c r="QCR1008" s="41"/>
      <c r="QCS1008" s="41"/>
      <c r="QCT1008" s="41"/>
      <c r="QCU1008" s="41"/>
      <c r="QCV1008" s="41"/>
      <c r="QCW1008" s="41"/>
      <c r="QCX1008" s="41"/>
      <c r="QCY1008" s="41"/>
      <c r="QCZ1008" s="41"/>
      <c r="QDA1008" s="41"/>
      <c r="QDB1008" s="41"/>
      <c r="QDC1008" s="41"/>
      <c r="QDD1008" s="41"/>
      <c r="QDE1008" s="41"/>
      <c r="QDF1008" s="41"/>
      <c r="QDG1008" s="41"/>
      <c r="QDH1008" s="41"/>
      <c r="QDI1008" s="41"/>
      <c r="QDJ1008" s="41"/>
      <c r="QDK1008" s="41"/>
      <c r="QDL1008" s="41"/>
      <c r="QDM1008" s="41"/>
      <c r="QDN1008" s="41"/>
      <c r="QDO1008" s="41"/>
      <c r="QDP1008" s="41"/>
      <c r="QDQ1008" s="41"/>
      <c r="QDR1008" s="41"/>
      <c r="QDS1008" s="41"/>
      <c r="QDT1008" s="41"/>
      <c r="QDU1008" s="41"/>
      <c r="QDV1008" s="41"/>
      <c r="QDW1008" s="41"/>
      <c r="QDX1008" s="41"/>
      <c r="QDY1008" s="41"/>
      <c r="QDZ1008" s="41"/>
      <c r="QEA1008" s="41"/>
      <c r="QEB1008" s="41"/>
      <c r="QEC1008" s="41"/>
      <c r="QED1008" s="41"/>
      <c r="QEE1008" s="41"/>
      <c r="QEF1008" s="41"/>
      <c r="QEG1008" s="41"/>
      <c r="QEH1008" s="41"/>
      <c r="QEI1008" s="41"/>
      <c r="QEJ1008" s="41"/>
      <c r="QEK1008" s="41"/>
      <c r="QEL1008" s="41"/>
      <c r="QEM1008" s="41"/>
      <c r="QEN1008" s="41"/>
      <c r="QEO1008" s="41"/>
      <c r="QEP1008" s="41"/>
      <c r="QEQ1008" s="41"/>
      <c r="QER1008" s="41"/>
      <c r="QES1008" s="41"/>
      <c r="QET1008" s="41"/>
      <c r="QEU1008" s="41"/>
      <c r="QEV1008" s="41"/>
      <c r="QEW1008" s="41"/>
      <c r="QEX1008" s="41"/>
      <c r="QEY1008" s="41"/>
      <c r="QEZ1008" s="41"/>
      <c r="QFA1008" s="41"/>
      <c r="QFB1008" s="41"/>
      <c r="QFC1008" s="41"/>
      <c r="QFD1008" s="41"/>
      <c r="QFE1008" s="41"/>
      <c r="QFF1008" s="41"/>
      <c r="QFG1008" s="41"/>
      <c r="QFH1008" s="41"/>
      <c r="QFI1008" s="41"/>
      <c r="QFJ1008" s="41"/>
      <c r="QFK1008" s="41"/>
      <c r="QFL1008" s="41"/>
      <c r="QFM1008" s="41"/>
      <c r="QFN1008" s="41"/>
      <c r="QFO1008" s="41"/>
      <c r="QFP1008" s="41"/>
      <c r="QFQ1008" s="41"/>
      <c r="QFR1008" s="41"/>
      <c r="QFS1008" s="41"/>
      <c r="QFT1008" s="41"/>
      <c r="QFU1008" s="41"/>
      <c r="QFV1008" s="41"/>
      <c r="QFW1008" s="41"/>
      <c r="QFX1008" s="41"/>
      <c r="QFY1008" s="41"/>
      <c r="QFZ1008" s="41"/>
      <c r="QGA1008" s="41"/>
      <c r="QGB1008" s="41"/>
      <c r="QGC1008" s="41"/>
      <c r="QGD1008" s="41"/>
      <c r="QGE1008" s="41"/>
      <c r="QGF1008" s="41"/>
      <c r="QGG1008" s="41"/>
      <c r="QGH1008" s="41"/>
      <c r="QGI1008" s="41"/>
      <c r="QGJ1008" s="41"/>
      <c r="QGK1008" s="41"/>
      <c r="QGL1008" s="41"/>
      <c r="QGM1008" s="41"/>
      <c r="QGN1008" s="41"/>
      <c r="QGO1008" s="41"/>
      <c r="QGP1008" s="41"/>
      <c r="QGQ1008" s="41"/>
      <c r="QGR1008" s="41"/>
      <c r="QGS1008" s="41"/>
      <c r="QGT1008" s="41"/>
      <c r="QGU1008" s="41"/>
      <c r="QGV1008" s="41"/>
      <c r="QGW1008" s="41"/>
      <c r="QGX1008" s="41"/>
      <c r="QGY1008" s="41"/>
      <c r="QGZ1008" s="41"/>
      <c r="QHA1008" s="41"/>
      <c r="QHB1008" s="41"/>
      <c r="QHC1008" s="41"/>
      <c r="QHD1008" s="41"/>
      <c r="QHE1008" s="41"/>
      <c r="QHF1008" s="41"/>
      <c r="QHG1008" s="41"/>
      <c r="QHH1008" s="41"/>
      <c r="QHI1008" s="41"/>
      <c r="QHJ1008" s="41"/>
      <c r="QHK1008" s="41"/>
      <c r="QHL1008" s="41"/>
      <c r="QHM1008" s="41"/>
      <c r="QHN1008" s="41"/>
      <c r="QHO1008" s="41"/>
      <c r="QHP1008" s="41"/>
      <c r="QHQ1008" s="41"/>
      <c r="QHR1008" s="41"/>
      <c r="QHS1008" s="41"/>
      <c r="QHT1008" s="41"/>
      <c r="QHU1008" s="41"/>
      <c r="QHV1008" s="41"/>
      <c r="QHW1008" s="41"/>
      <c r="QHX1008" s="41"/>
      <c r="QHY1008" s="41"/>
      <c r="QHZ1008" s="41"/>
      <c r="QIA1008" s="41"/>
      <c r="QIB1008" s="41"/>
      <c r="QIC1008" s="41"/>
      <c r="QID1008" s="41"/>
      <c r="QIE1008" s="41"/>
      <c r="QIF1008" s="41"/>
      <c r="QIG1008" s="41"/>
      <c r="QIH1008" s="41"/>
      <c r="QII1008" s="41"/>
      <c r="QIJ1008" s="41"/>
      <c r="QIK1008" s="41"/>
      <c r="QIL1008" s="41"/>
      <c r="QIM1008" s="41"/>
      <c r="QIN1008" s="41"/>
      <c r="QIO1008" s="41"/>
      <c r="QIP1008" s="41"/>
      <c r="QIQ1008" s="41"/>
      <c r="QIR1008" s="41"/>
      <c r="QIS1008" s="41"/>
      <c r="QIT1008" s="41"/>
      <c r="QIU1008" s="41"/>
      <c r="QIV1008" s="41"/>
      <c r="QIW1008" s="41"/>
      <c r="QIX1008" s="41"/>
      <c r="QIY1008" s="41"/>
      <c r="QIZ1008" s="41"/>
      <c r="QJA1008" s="41"/>
      <c r="QJB1008" s="41"/>
      <c r="QJC1008" s="41"/>
      <c r="QJD1008" s="41"/>
      <c r="QJE1008" s="41"/>
      <c r="QJF1008" s="41"/>
      <c r="QJG1008" s="41"/>
      <c r="QJH1008" s="41"/>
      <c r="QJI1008" s="41"/>
      <c r="QJJ1008" s="41"/>
      <c r="QJK1008" s="41"/>
      <c r="QJL1008" s="41"/>
      <c r="QJM1008" s="41"/>
      <c r="QJN1008" s="41"/>
      <c r="QJO1008" s="41"/>
      <c r="QJP1008" s="41"/>
      <c r="QJQ1008" s="41"/>
      <c r="QJR1008" s="41"/>
      <c r="QJS1008" s="41"/>
      <c r="QJT1008" s="41"/>
      <c r="QJU1008" s="41"/>
      <c r="QJV1008" s="41"/>
      <c r="QJW1008" s="41"/>
      <c r="QJX1008" s="41"/>
      <c r="QJY1008" s="41"/>
      <c r="QJZ1008" s="41"/>
      <c r="QKA1008" s="41"/>
      <c r="QKB1008" s="41"/>
      <c r="QKC1008" s="41"/>
      <c r="QKD1008" s="41"/>
      <c r="QKE1008" s="41"/>
      <c r="QKF1008" s="41"/>
      <c r="QKG1008" s="41"/>
      <c r="QKH1008" s="41"/>
      <c r="QKI1008" s="41"/>
      <c r="QKJ1008" s="41"/>
      <c r="QKK1008" s="41"/>
      <c r="QKL1008" s="41"/>
      <c r="QKM1008" s="41"/>
      <c r="QKN1008" s="41"/>
      <c r="QKO1008" s="41"/>
      <c r="QKP1008" s="41"/>
      <c r="QKQ1008" s="41"/>
      <c r="QKR1008" s="41"/>
      <c r="QKS1008" s="41"/>
      <c r="QKT1008" s="41"/>
      <c r="QKU1008" s="41"/>
      <c r="QKV1008" s="41"/>
      <c r="QKW1008" s="41"/>
      <c r="QKX1008" s="41"/>
      <c r="QKY1008" s="41"/>
      <c r="QKZ1008" s="41"/>
      <c r="QLA1008" s="41"/>
      <c r="QLB1008" s="41"/>
      <c r="QLC1008" s="41"/>
      <c r="QLD1008" s="41"/>
      <c r="QLE1008" s="41"/>
      <c r="QLF1008" s="41"/>
      <c r="QLG1008" s="41"/>
      <c r="QLH1008" s="41"/>
      <c r="QLI1008" s="41"/>
      <c r="QLJ1008" s="41"/>
      <c r="QLK1008" s="41"/>
      <c r="QLL1008" s="41"/>
      <c r="QLM1008" s="41"/>
      <c r="QLN1008" s="41"/>
      <c r="QLO1008" s="41"/>
      <c r="QLP1008" s="41"/>
      <c r="QLQ1008" s="41"/>
      <c r="QLR1008" s="41"/>
      <c r="QLS1008" s="41"/>
      <c r="QLT1008" s="41"/>
      <c r="QLU1008" s="41"/>
      <c r="QLV1008" s="41"/>
      <c r="QLW1008" s="41"/>
      <c r="QLX1008" s="41"/>
      <c r="QLY1008" s="41"/>
      <c r="QLZ1008" s="41"/>
      <c r="QMA1008" s="41"/>
      <c r="QMB1008" s="41"/>
      <c r="QMC1008" s="41"/>
      <c r="QMD1008" s="41"/>
      <c r="QME1008" s="41"/>
      <c r="QMF1008" s="41"/>
      <c r="QMG1008" s="41"/>
      <c r="QMH1008" s="41"/>
      <c r="QMI1008" s="41"/>
      <c r="QMJ1008" s="41"/>
      <c r="QMK1008" s="41"/>
      <c r="QML1008" s="41"/>
      <c r="QMM1008" s="41"/>
      <c r="QMN1008" s="41"/>
      <c r="QMO1008" s="41"/>
      <c r="QMP1008" s="41"/>
      <c r="QMQ1008" s="41"/>
      <c r="QMR1008" s="41"/>
      <c r="QMS1008" s="41"/>
      <c r="QMT1008" s="41"/>
      <c r="QMU1008" s="41"/>
      <c r="QMV1008" s="41"/>
      <c r="QMW1008" s="41"/>
      <c r="QMX1008" s="41"/>
      <c r="QMY1008" s="41"/>
      <c r="QMZ1008" s="41"/>
      <c r="QNA1008" s="41"/>
      <c r="QNB1008" s="41"/>
      <c r="QNC1008" s="41"/>
      <c r="QND1008" s="41"/>
      <c r="QNE1008" s="41"/>
      <c r="QNF1008" s="41"/>
      <c r="QNG1008" s="41"/>
      <c r="QNH1008" s="41"/>
      <c r="QNI1008" s="41"/>
      <c r="QNJ1008" s="41"/>
      <c r="QNK1008" s="41"/>
      <c r="QNL1008" s="41"/>
      <c r="QNM1008" s="41"/>
      <c r="QNN1008" s="41"/>
      <c r="QNO1008" s="41"/>
      <c r="QNP1008" s="41"/>
      <c r="QNQ1008" s="41"/>
      <c r="QNR1008" s="41"/>
      <c r="QNS1008" s="41"/>
      <c r="QNT1008" s="41"/>
      <c r="QNU1008" s="41"/>
      <c r="QNV1008" s="41"/>
      <c r="QNW1008" s="41"/>
      <c r="QNX1008" s="41"/>
      <c r="QNY1008" s="41"/>
      <c r="QNZ1008" s="41"/>
      <c r="QOA1008" s="41"/>
      <c r="QOB1008" s="41"/>
      <c r="QOC1008" s="41"/>
      <c r="QOD1008" s="41"/>
      <c r="QOE1008" s="41"/>
      <c r="QOF1008" s="41"/>
      <c r="QOG1008" s="41"/>
      <c r="QOH1008" s="41"/>
      <c r="QOI1008" s="41"/>
      <c r="QOJ1008" s="41"/>
      <c r="QOK1008" s="41"/>
      <c r="QOL1008" s="41"/>
      <c r="QOM1008" s="41"/>
      <c r="QON1008" s="41"/>
      <c r="QOO1008" s="41"/>
      <c r="QOP1008" s="41"/>
      <c r="QOQ1008" s="41"/>
      <c r="QOR1008" s="41"/>
      <c r="QOS1008" s="41"/>
      <c r="QOT1008" s="41"/>
      <c r="QOU1008" s="41"/>
      <c r="QOV1008" s="41"/>
      <c r="QOW1008" s="41"/>
      <c r="QOX1008" s="41"/>
      <c r="QOY1008" s="41"/>
      <c r="QOZ1008" s="41"/>
      <c r="QPA1008" s="41"/>
      <c r="QPB1008" s="41"/>
      <c r="QPC1008" s="41"/>
      <c r="QPD1008" s="41"/>
      <c r="QPE1008" s="41"/>
      <c r="QPF1008" s="41"/>
      <c r="QPG1008" s="41"/>
      <c r="QPH1008" s="41"/>
      <c r="QPI1008" s="41"/>
      <c r="QPJ1008" s="41"/>
      <c r="QPK1008" s="41"/>
      <c r="QPL1008" s="41"/>
      <c r="QPM1008" s="41"/>
      <c r="QPN1008" s="41"/>
      <c r="QPO1008" s="41"/>
      <c r="QPP1008" s="41"/>
      <c r="QPQ1008" s="41"/>
      <c r="QPR1008" s="41"/>
      <c r="QPS1008" s="41"/>
      <c r="QPT1008" s="41"/>
      <c r="QPU1008" s="41"/>
      <c r="QPV1008" s="41"/>
      <c r="QPW1008" s="41"/>
      <c r="QPX1008" s="41"/>
      <c r="QPY1008" s="41"/>
      <c r="QPZ1008" s="41"/>
      <c r="QQA1008" s="41"/>
      <c r="QQB1008" s="41"/>
      <c r="QQC1008" s="41"/>
      <c r="QQD1008" s="41"/>
      <c r="QQE1008" s="41"/>
      <c r="QQF1008" s="41"/>
      <c r="QQG1008" s="41"/>
      <c r="QQH1008" s="41"/>
      <c r="QQI1008" s="41"/>
      <c r="QQJ1008" s="41"/>
      <c r="QQK1008" s="41"/>
      <c r="QQL1008" s="41"/>
      <c r="QQM1008" s="41"/>
      <c r="QQN1008" s="41"/>
      <c r="QQO1008" s="41"/>
      <c r="QQP1008" s="41"/>
      <c r="QQQ1008" s="41"/>
      <c r="QQR1008" s="41"/>
      <c r="QQS1008" s="41"/>
      <c r="QQT1008" s="41"/>
      <c r="QQU1008" s="41"/>
      <c r="QQV1008" s="41"/>
      <c r="QQW1008" s="41"/>
      <c r="QQX1008" s="41"/>
      <c r="QQY1008" s="41"/>
      <c r="QQZ1008" s="41"/>
      <c r="QRA1008" s="41"/>
      <c r="QRB1008" s="41"/>
      <c r="QRC1008" s="41"/>
      <c r="QRD1008" s="41"/>
      <c r="QRE1008" s="41"/>
      <c r="QRF1008" s="41"/>
      <c r="QRG1008" s="41"/>
      <c r="QRH1008" s="41"/>
      <c r="QRI1008" s="41"/>
      <c r="QRJ1008" s="41"/>
      <c r="QRK1008" s="41"/>
      <c r="QRL1008" s="41"/>
      <c r="QRM1008" s="41"/>
      <c r="QRN1008" s="41"/>
      <c r="QRO1008" s="41"/>
      <c r="QRP1008" s="41"/>
      <c r="QRQ1008" s="41"/>
      <c r="QRR1008" s="41"/>
      <c r="QRS1008" s="41"/>
      <c r="QRT1008" s="41"/>
      <c r="QRU1008" s="41"/>
      <c r="QRV1008" s="41"/>
      <c r="QRW1008" s="41"/>
      <c r="QRX1008" s="41"/>
      <c r="QRY1008" s="41"/>
      <c r="QRZ1008" s="41"/>
      <c r="QSA1008" s="41"/>
      <c r="QSB1008" s="41"/>
      <c r="QSC1008" s="41"/>
      <c r="QSD1008" s="41"/>
      <c r="QSE1008" s="41"/>
      <c r="QSF1008" s="41"/>
      <c r="QSG1008" s="41"/>
      <c r="QSH1008" s="41"/>
      <c r="QSI1008" s="41"/>
      <c r="QSJ1008" s="41"/>
      <c r="QSK1008" s="41"/>
      <c r="QSL1008" s="41"/>
      <c r="QSM1008" s="41"/>
      <c r="QSN1008" s="41"/>
      <c r="QSO1008" s="41"/>
      <c r="QSP1008" s="41"/>
      <c r="QSQ1008" s="41"/>
      <c r="QSR1008" s="41"/>
      <c r="QSS1008" s="41"/>
      <c r="QST1008" s="41"/>
      <c r="QSU1008" s="41"/>
      <c r="QSV1008" s="41"/>
      <c r="QSW1008" s="41"/>
      <c r="QSX1008" s="41"/>
      <c r="QSY1008" s="41"/>
      <c r="QSZ1008" s="41"/>
      <c r="QTA1008" s="41"/>
      <c r="QTB1008" s="41"/>
      <c r="QTC1008" s="41"/>
      <c r="QTD1008" s="41"/>
      <c r="QTE1008" s="41"/>
      <c r="QTF1008" s="41"/>
      <c r="QTG1008" s="41"/>
      <c r="QTH1008" s="41"/>
      <c r="QTI1008" s="41"/>
      <c r="QTJ1008" s="41"/>
      <c r="QTK1008" s="41"/>
      <c r="QTL1008" s="41"/>
      <c r="QTM1008" s="41"/>
      <c r="QTN1008" s="41"/>
      <c r="QTO1008" s="41"/>
      <c r="QTP1008" s="41"/>
      <c r="QTQ1008" s="41"/>
      <c r="QTR1008" s="41"/>
      <c r="QTS1008" s="41"/>
      <c r="QTT1008" s="41"/>
      <c r="QTU1008" s="41"/>
      <c r="QTV1008" s="41"/>
      <c r="QTW1008" s="41"/>
      <c r="QTX1008" s="41"/>
      <c r="QTY1008" s="41"/>
      <c r="QTZ1008" s="41"/>
      <c r="QUA1008" s="41"/>
      <c r="QUB1008" s="41"/>
      <c r="QUC1008" s="41"/>
      <c r="QUD1008" s="41"/>
      <c r="QUE1008" s="41"/>
      <c r="QUF1008" s="41"/>
      <c r="QUG1008" s="41"/>
      <c r="QUH1008" s="41"/>
      <c r="QUI1008" s="41"/>
      <c r="QUJ1008" s="41"/>
      <c r="QUK1008" s="41"/>
      <c r="QUL1008" s="41"/>
      <c r="QUM1008" s="41"/>
      <c r="QUN1008" s="41"/>
      <c r="QUO1008" s="41"/>
      <c r="QUP1008" s="41"/>
      <c r="QUQ1008" s="41"/>
      <c r="QUR1008" s="41"/>
      <c r="QUS1008" s="41"/>
      <c r="QUT1008" s="41"/>
      <c r="QUU1008" s="41"/>
      <c r="QUV1008" s="41"/>
      <c r="QUW1008" s="41"/>
      <c r="QUX1008" s="41"/>
      <c r="QUY1008" s="41"/>
      <c r="QUZ1008" s="41"/>
      <c r="QVA1008" s="41"/>
      <c r="QVB1008" s="41"/>
      <c r="QVC1008" s="41"/>
      <c r="QVD1008" s="41"/>
      <c r="QVE1008" s="41"/>
      <c r="QVF1008" s="41"/>
      <c r="QVG1008" s="41"/>
      <c r="QVH1008" s="41"/>
      <c r="QVI1008" s="41"/>
      <c r="QVJ1008" s="41"/>
      <c r="QVK1008" s="41"/>
      <c r="QVL1008" s="41"/>
      <c r="QVM1008" s="41"/>
      <c r="QVN1008" s="41"/>
      <c r="QVO1008" s="41"/>
      <c r="QVP1008" s="41"/>
      <c r="QVQ1008" s="41"/>
      <c r="QVR1008" s="41"/>
      <c r="QVS1008" s="41"/>
      <c r="QVT1008" s="41"/>
      <c r="QVU1008" s="41"/>
      <c r="QVV1008" s="41"/>
      <c r="QVW1008" s="41"/>
      <c r="QVX1008" s="41"/>
      <c r="QVY1008" s="41"/>
      <c r="QVZ1008" s="41"/>
      <c r="QWA1008" s="41"/>
      <c r="QWB1008" s="41"/>
      <c r="QWC1008" s="41"/>
      <c r="QWD1008" s="41"/>
      <c r="QWE1008" s="41"/>
      <c r="QWF1008" s="41"/>
      <c r="QWG1008" s="41"/>
      <c r="QWH1008" s="41"/>
      <c r="QWI1008" s="41"/>
      <c r="QWJ1008" s="41"/>
      <c r="QWK1008" s="41"/>
      <c r="QWL1008" s="41"/>
      <c r="QWM1008" s="41"/>
      <c r="QWN1008" s="41"/>
      <c r="QWO1008" s="41"/>
      <c r="QWP1008" s="41"/>
      <c r="QWQ1008" s="41"/>
      <c r="QWR1008" s="41"/>
      <c r="QWS1008" s="41"/>
      <c r="QWT1008" s="41"/>
      <c r="QWU1008" s="41"/>
      <c r="QWV1008" s="41"/>
      <c r="QWW1008" s="41"/>
      <c r="QWX1008" s="41"/>
      <c r="QWY1008" s="41"/>
      <c r="QWZ1008" s="41"/>
      <c r="QXA1008" s="41"/>
      <c r="QXB1008" s="41"/>
      <c r="QXC1008" s="41"/>
      <c r="QXD1008" s="41"/>
      <c r="QXE1008" s="41"/>
      <c r="QXF1008" s="41"/>
      <c r="QXG1008" s="41"/>
      <c r="QXH1008" s="41"/>
      <c r="QXI1008" s="41"/>
      <c r="QXJ1008" s="41"/>
      <c r="QXK1008" s="41"/>
      <c r="QXL1008" s="41"/>
      <c r="QXM1008" s="41"/>
      <c r="QXN1008" s="41"/>
      <c r="QXO1008" s="41"/>
      <c r="QXP1008" s="41"/>
      <c r="QXQ1008" s="41"/>
      <c r="QXR1008" s="41"/>
      <c r="QXS1008" s="41"/>
      <c r="QXT1008" s="41"/>
      <c r="QXU1008" s="41"/>
      <c r="QXV1008" s="41"/>
      <c r="QXW1008" s="41"/>
      <c r="QXX1008" s="41"/>
      <c r="QXY1008" s="41"/>
      <c r="QXZ1008" s="41"/>
      <c r="QYA1008" s="41"/>
      <c r="QYB1008" s="41"/>
      <c r="QYC1008" s="41"/>
      <c r="QYD1008" s="41"/>
      <c r="QYE1008" s="41"/>
      <c r="QYF1008" s="41"/>
      <c r="QYG1008" s="41"/>
      <c r="QYH1008" s="41"/>
      <c r="QYI1008" s="41"/>
      <c r="QYJ1008" s="41"/>
      <c r="QYK1008" s="41"/>
      <c r="QYL1008" s="41"/>
      <c r="QYM1008" s="41"/>
      <c r="QYN1008" s="41"/>
      <c r="QYO1008" s="41"/>
      <c r="QYP1008" s="41"/>
      <c r="QYQ1008" s="41"/>
      <c r="QYR1008" s="41"/>
      <c r="QYS1008" s="41"/>
      <c r="QYT1008" s="41"/>
      <c r="QYU1008" s="41"/>
      <c r="QYV1008" s="41"/>
      <c r="QYW1008" s="41"/>
      <c r="QYX1008" s="41"/>
      <c r="QYY1008" s="41"/>
      <c r="QYZ1008" s="41"/>
      <c r="QZA1008" s="41"/>
      <c r="QZB1008" s="41"/>
      <c r="QZC1008" s="41"/>
      <c r="QZD1008" s="41"/>
      <c r="QZE1008" s="41"/>
      <c r="QZF1008" s="41"/>
      <c r="QZG1008" s="41"/>
      <c r="QZH1008" s="41"/>
      <c r="QZI1008" s="41"/>
      <c r="QZJ1008" s="41"/>
      <c r="QZK1008" s="41"/>
      <c r="QZL1008" s="41"/>
      <c r="QZM1008" s="41"/>
      <c r="QZN1008" s="41"/>
      <c r="QZO1008" s="41"/>
      <c r="QZP1008" s="41"/>
      <c r="QZQ1008" s="41"/>
      <c r="QZR1008" s="41"/>
      <c r="QZS1008" s="41"/>
      <c r="QZT1008" s="41"/>
      <c r="QZU1008" s="41"/>
      <c r="QZV1008" s="41"/>
      <c r="QZW1008" s="41"/>
      <c r="QZX1008" s="41"/>
      <c r="QZY1008" s="41"/>
      <c r="QZZ1008" s="41"/>
      <c r="RAA1008" s="41"/>
      <c r="RAB1008" s="41"/>
      <c r="RAC1008" s="41"/>
      <c r="RAD1008" s="41"/>
      <c r="RAE1008" s="41"/>
      <c r="RAF1008" s="41"/>
      <c r="RAG1008" s="41"/>
      <c r="RAH1008" s="41"/>
      <c r="RAI1008" s="41"/>
      <c r="RAJ1008" s="41"/>
      <c r="RAK1008" s="41"/>
      <c r="RAL1008" s="41"/>
      <c r="RAM1008" s="41"/>
      <c r="RAN1008" s="41"/>
      <c r="RAO1008" s="41"/>
      <c r="RAP1008" s="41"/>
      <c r="RAQ1008" s="41"/>
      <c r="RAR1008" s="41"/>
      <c r="RAS1008" s="41"/>
      <c r="RAT1008" s="41"/>
      <c r="RAU1008" s="41"/>
      <c r="RAV1008" s="41"/>
      <c r="RAW1008" s="41"/>
      <c r="RAX1008" s="41"/>
      <c r="RAY1008" s="41"/>
      <c r="RAZ1008" s="41"/>
      <c r="RBA1008" s="41"/>
      <c r="RBB1008" s="41"/>
      <c r="RBC1008" s="41"/>
      <c r="RBD1008" s="41"/>
      <c r="RBE1008" s="41"/>
      <c r="RBF1008" s="41"/>
      <c r="RBG1008" s="41"/>
      <c r="RBH1008" s="41"/>
      <c r="RBI1008" s="41"/>
      <c r="RBJ1008" s="41"/>
      <c r="RBK1008" s="41"/>
      <c r="RBL1008" s="41"/>
      <c r="RBM1008" s="41"/>
      <c r="RBN1008" s="41"/>
      <c r="RBO1008" s="41"/>
      <c r="RBP1008" s="41"/>
      <c r="RBQ1008" s="41"/>
      <c r="RBR1008" s="41"/>
      <c r="RBS1008" s="41"/>
      <c r="RBT1008" s="41"/>
      <c r="RBU1008" s="41"/>
      <c r="RBV1008" s="41"/>
      <c r="RBW1008" s="41"/>
      <c r="RBX1008" s="41"/>
      <c r="RBY1008" s="41"/>
      <c r="RBZ1008" s="41"/>
      <c r="RCA1008" s="41"/>
      <c r="RCB1008" s="41"/>
      <c r="RCC1008" s="41"/>
      <c r="RCD1008" s="41"/>
      <c r="RCE1008" s="41"/>
      <c r="RCF1008" s="41"/>
      <c r="RCG1008" s="41"/>
      <c r="RCH1008" s="41"/>
      <c r="RCI1008" s="41"/>
      <c r="RCJ1008" s="41"/>
      <c r="RCK1008" s="41"/>
      <c r="RCL1008" s="41"/>
      <c r="RCM1008" s="41"/>
      <c r="RCN1008" s="41"/>
      <c r="RCO1008" s="41"/>
      <c r="RCP1008" s="41"/>
      <c r="RCQ1008" s="41"/>
      <c r="RCR1008" s="41"/>
      <c r="RCS1008" s="41"/>
      <c r="RCT1008" s="41"/>
      <c r="RCU1008" s="41"/>
      <c r="RCV1008" s="41"/>
      <c r="RCW1008" s="41"/>
      <c r="RCX1008" s="41"/>
      <c r="RCY1008" s="41"/>
      <c r="RCZ1008" s="41"/>
      <c r="RDA1008" s="41"/>
      <c r="RDB1008" s="41"/>
      <c r="RDC1008" s="41"/>
      <c r="RDD1008" s="41"/>
      <c r="RDE1008" s="41"/>
      <c r="RDF1008" s="41"/>
      <c r="RDG1008" s="41"/>
      <c r="RDH1008" s="41"/>
      <c r="RDI1008" s="41"/>
      <c r="RDJ1008" s="41"/>
      <c r="RDK1008" s="41"/>
      <c r="RDL1008" s="41"/>
      <c r="RDM1008" s="41"/>
      <c r="RDN1008" s="41"/>
      <c r="RDO1008" s="41"/>
      <c r="RDP1008" s="41"/>
      <c r="RDQ1008" s="41"/>
      <c r="RDR1008" s="41"/>
      <c r="RDS1008" s="41"/>
      <c r="RDT1008" s="41"/>
      <c r="RDU1008" s="41"/>
      <c r="RDV1008" s="41"/>
      <c r="RDW1008" s="41"/>
      <c r="RDX1008" s="41"/>
      <c r="RDY1008" s="41"/>
      <c r="RDZ1008" s="41"/>
      <c r="REA1008" s="41"/>
      <c r="REB1008" s="41"/>
      <c r="REC1008" s="41"/>
      <c r="RED1008" s="41"/>
      <c r="REE1008" s="41"/>
      <c r="REF1008" s="41"/>
      <c r="REG1008" s="41"/>
      <c r="REH1008" s="41"/>
      <c r="REI1008" s="41"/>
      <c r="REJ1008" s="41"/>
      <c r="REK1008" s="41"/>
      <c r="REL1008" s="41"/>
      <c r="REM1008" s="41"/>
      <c r="REN1008" s="41"/>
      <c r="REO1008" s="41"/>
      <c r="REP1008" s="41"/>
      <c r="REQ1008" s="41"/>
      <c r="RER1008" s="41"/>
      <c r="RES1008" s="41"/>
      <c r="RET1008" s="41"/>
      <c r="REU1008" s="41"/>
      <c r="REV1008" s="41"/>
      <c r="REW1008" s="41"/>
      <c r="REX1008" s="41"/>
      <c r="REY1008" s="41"/>
      <c r="REZ1008" s="41"/>
      <c r="RFA1008" s="41"/>
      <c r="RFB1008" s="41"/>
      <c r="RFC1008" s="41"/>
      <c r="RFD1008" s="41"/>
      <c r="RFE1008" s="41"/>
      <c r="RFF1008" s="41"/>
      <c r="RFG1008" s="41"/>
      <c r="RFH1008" s="41"/>
      <c r="RFI1008" s="41"/>
      <c r="RFJ1008" s="41"/>
      <c r="RFK1008" s="41"/>
      <c r="RFL1008" s="41"/>
      <c r="RFM1008" s="41"/>
      <c r="RFN1008" s="41"/>
      <c r="RFO1008" s="41"/>
      <c r="RFP1008" s="41"/>
      <c r="RFQ1008" s="41"/>
      <c r="RFR1008" s="41"/>
      <c r="RFS1008" s="41"/>
      <c r="RFT1008" s="41"/>
      <c r="RFU1008" s="41"/>
      <c r="RFV1008" s="41"/>
      <c r="RFW1008" s="41"/>
      <c r="RFX1008" s="41"/>
      <c r="RFY1008" s="41"/>
      <c r="RFZ1008" s="41"/>
      <c r="RGA1008" s="41"/>
      <c r="RGB1008" s="41"/>
      <c r="RGC1008" s="41"/>
      <c r="RGD1008" s="41"/>
      <c r="RGE1008" s="41"/>
      <c r="RGF1008" s="41"/>
      <c r="RGG1008" s="41"/>
      <c r="RGH1008" s="41"/>
      <c r="RGI1008" s="41"/>
      <c r="RGJ1008" s="41"/>
      <c r="RGK1008" s="41"/>
      <c r="RGL1008" s="41"/>
      <c r="RGM1008" s="41"/>
      <c r="RGN1008" s="41"/>
      <c r="RGO1008" s="41"/>
      <c r="RGP1008" s="41"/>
      <c r="RGQ1008" s="41"/>
      <c r="RGR1008" s="41"/>
      <c r="RGS1008" s="41"/>
      <c r="RGT1008" s="41"/>
      <c r="RGU1008" s="41"/>
      <c r="RGV1008" s="41"/>
      <c r="RGW1008" s="41"/>
      <c r="RGX1008" s="41"/>
      <c r="RGY1008" s="41"/>
      <c r="RGZ1008" s="41"/>
      <c r="RHA1008" s="41"/>
      <c r="RHB1008" s="41"/>
      <c r="RHC1008" s="41"/>
      <c r="RHD1008" s="41"/>
      <c r="RHE1008" s="41"/>
      <c r="RHF1008" s="41"/>
      <c r="RHG1008" s="41"/>
      <c r="RHH1008" s="41"/>
      <c r="RHI1008" s="41"/>
      <c r="RHJ1008" s="41"/>
      <c r="RHK1008" s="41"/>
      <c r="RHL1008" s="41"/>
      <c r="RHM1008" s="41"/>
      <c r="RHN1008" s="41"/>
      <c r="RHO1008" s="41"/>
      <c r="RHP1008" s="41"/>
      <c r="RHQ1008" s="41"/>
      <c r="RHR1008" s="41"/>
      <c r="RHS1008" s="41"/>
      <c r="RHT1008" s="41"/>
      <c r="RHU1008" s="41"/>
      <c r="RHV1008" s="41"/>
      <c r="RHW1008" s="41"/>
      <c r="RHX1008" s="41"/>
      <c r="RHY1008" s="41"/>
      <c r="RHZ1008" s="41"/>
      <c r="RIA1008" s="41"/>
      <c r="RIB1008" s="41"/>
      <c r="RIC1008" s="41"/>
      <c r="RID1008" s="41"/>
      <c r="RIE1008" s="41"/>
      <c r="RIF1008" s="41"/>
      <c r="RIG1008" s="41"/>
      <c r="RIH1008" s="41"/>
      <c r="RII1008" s="41"/>
      <c r="RIJ1008" s="41"/>
      <c r="RIK1008" s="41"/>
      <c r="RIL1008" s="41"/>
      <c r="RIM1008" s="41"/>
      <c r="RIN1008" s="41"/>
      <c r="RIO1008" s="41"/>
      <c r="RIP1008" s="41"/>
      <c r="RIQ1008" s="41"/>
      <c r="RIR1008" s="41"/>
      <c r="RIS1008" s="41"/>
      <c r="RIT1008" s="41"/>
      <c r="RIU1008" s="41"/>
      <c r="RIV1008" s="41"/>
      <c r="RIW1008" s="41"/>
      <c r="RIX1008" s="41"/>
      <c r="RIY1008" s="41"/>
      <c r="RIZ1008" s="41"/>
      <c r="RJA1008" s="41"/>
      <c r="RJB1008" s="41"/>
      <c r="RJC1008" s="41"/>
      <c r="RJD1008" s="41"/>
      <c r="RJE1008" s="41"/>
      <c r="RJF1008" s="41"/>
      <c r="RJG1008" s="41"/>
      <c r="RJH1008" s="41"/>
      <c r="RJI1008" s="41"/>
      <c r="RJJ1008" s="41"/>
      <c r="RJK1008" s="41"/>
      <c r="RJL1008" s="41"/>
      <c r="RJM1008" s="41"/>
      <c r="RJN1008" s="41"/>
      <c r="RJO1008" s="41"/>
      <c r="RJP1008" s="41"/>
      <c r="RJQ1008" s="41"/>
      <c r="RJR1008" s="41"/>
      <c r="RJS1008" s="41"/>
      <c r="RJT1008" s="41"/>
      <c r="RJU1008" s="41"/>
      <c r="RJV1008" s="41"/>
      <c r="RJW1008" s="41"/>
      <c r="RJX1008" s="41"/>
      <c r="RJY1008" s="41"/>
      <c r="RJZ1008" s="41"/>
      <c r="RKA1008" s="41"/>
      <c r="RKB1008" s="41"/>
      <c r="RKC1008" s="41"/>
      <c r="RKD1008" s="41"/>
      <c r="RKE1008" s="41"/>
      <c r="RKF1008" s="41"/>
      <c r="RKG1008" s="41"/>
      <c r="RKH1008" s="41"/>
      <c r="RKI1008" s="41"/>
      <c r="RKJ1008" s="41"/>
      <c r="RKK1008" s="41"/>
      <c r="RKL1008" s="41"/>
      <c r="RKM1008" s="41"/>
      <c r="RKN1008" s="41"/>
      <c r="RKO1008" s="41"/>
      <c r="RKP1008" s="41"/>
      <c r="RKQ1008" s="41"/>
      <c r="RKR1008" s="41"/>
      <c r="RKS1008" s="41"/>
      <c r="RKT1008" s="41"/>
      <c r="RKU1008" s="41"/>
      <c r="RKV1008" s="41"/>
      <c r="RKW1008" s="41"/>
      <c r="RKX1008" s="41"/>
      <c r="RKY1008" s="41"/>
      <c r="RKZ1008" s="41"/>
      <c r="RLA1008" s="41"/>
      <c r="RLB1008" s="41"/>
      <c r="RLC1008" s="41"/>
      <c r="RLD1008" s="41"/>
      <c r="RLE1008" s="41"/>
      <c r="RLF1008" s="41"/>
      <c r="RLG1008" s="41"/>
      <c r="RLH1008" s="41"/>
      <c r="RLI1008" s="41"/>
      <c r="RLJ1008" s="41"/>
      <c r="RLK1008" s="41"/>
      <c r="RLL1008" s="41"/>
      <c r="RLM1008" s="41"/>
      <c r="RLN1008" s="41"/>
      <c r="RLO1008" s="41"/>
      <c r="RLP1008" s="41"/>
      <c r="RLQ1008" s="41"/>
      <c r="RLR1008" s="41"/>
      <c r="RLS1008" s="41"/>
      <c r="RLT1008" s="41"/>
      <c r="RLU1008" s="41"/>
      <c r="RLV1008" s="41"/>
      <c r="RLW1008" s="41"/>
      <c r="RLX1008" s="41"/>
      <c r="RLY1008" s="41"/>
      <c r="RLZ1008" s="41"/>
      <c r="RMA1008" s="41"/>
      <c r="RMB1008" s="41"/>
      <c r="RMC1008" s="41"/>
      <c r="RMD1008" s="41"/>
      <c r="RME1008" s="41"/>
      <c r="RMF1008" s="41"/>
      <c r="RMG1008" s="41"/>
      <c r="RMH1008" s="41"/>
      <c r="RMI1008" s="41"/>
      <c r="RMJ1008" s="41"/>
      <c r="RMK1008" s="41"/>
      <c r="RML1008" s="41"/>
      <c r="RMM1008" s="41"/>
      <c r="RMN1008" s="41"/>
      <c r="RMO1008" s="41"/>
      <c r="RMP1008" s="41"/>
      <c r="RMQ1008" s="41"/>
      <c r="RMR1008" s="41"/>
      <c r="RMS1008" s="41"/>
      <c r="RMT1008" s="41"/>
      <c r="RMU1008" s="41"/>
      <c r="RMV1008" s="41"/>
      <c r="RMW1008" s="41"/>
      <c r="RMX1008" s="41"/>
      <c r="RMY1008" s="41"/>
      <c r="RMZ1008" s="41"/>
      <c r="RNA1008" s="41"/>
      <c r="RNB1008" s="41"/>
      <c r="RNC1008" s="41"/>
      <c r="RND1008" s="41"/>
      <c r="RNE1008" s="41"/>
      <c r="RNF1008" s="41"/>
      <c r="RNG1008" s="41"/>
      <c r="RNH1008" s="41"/>
      <c r="RNI1008" s="41"/>
      <c r="RNJ1008" s="41"/>
      <c r="RNK1008" s="41"/>
      <c r="RNL1008" s="41"/>
      <c r="RNM1008" s="41"/>
      <c r="RNN1008" s="41"/>
      <c r="RNO1008" s="41"/>
      <c r="RNP1008" s="41"/>
      <c r="RNQ1008" s="41"/>
      <c r="RNR1008" s="41"/>
      <c r="RNS1008" s="41"/>
      <c r="RNT1008" s="41"/>
      <c r="RNU1008" s="41"/>
      <c r="RNV1008" s="41"/>
      <c r="RNW1008" s="41"/>
      <c r="RNX1008" s="41"/>
      <c r="RNY1008" s="41"/>
      <c r="RNZ1008" s="41"/>
      <c r="ROA1008" s="41"/>
      <c r="ROB1008" s="41"/>
      <c r="ROC1008" s="41"/>
      <c r="ROD1008" s="41"/>
      <c r="ROE1008" s="41"/>
      <c r="ROF1008" s="41"/>
      <c r="ROG1008" s="41"/>
      <c r="ROH1008" s="41"/>
      <c r="ROI1008" s="41"/>
      <c r="ROJ1008" s="41"/>
      <c r="ROK1008" s="41"/>
      <c r="ROL1008" s="41"/>
      <c r="ROM1008" s="41"/>
      <c r="RON1008" s="41"/>
      <c r="ROO1008" s="41"/>
      <c r="ROP1008" s="41"/>
      <c r="ROQ1008" s="41"/>
      <c r="ROR1008" s="41"/>
      <c r="ROS1008" s="41"/>
      <c r="ROT1008" s="41"/>
      <c r="ROU1008" s="41"/>
      <c r="ROV1008" s="41"/>
      <c r="ROW1008" s="41"/>
      <c r="ROX1008" s="41"/>
      <c r="ROY1008" s="41"/>
      <c r="ROZ1008" s="41"/>
      <c r="RPA1008" s="41"/>
      <c r="RPB1008" s="41"/>
      <c r="RPC1008" s="41"/>
      <c r="RPD1008" s="41"/>
      <c r="RPE1008" s="41"/>
      <c r="RPF1008" s="41"/>
      <c r="RPG1008" s="41"/>
      <c r="RPH1008" s="41"/>
      <c r="RPI1008" s="41"/>
      <c r="RPJ1008" s="41"/>
      <c r="RPK1008" s="41"/>
      <c r="RPL1008" s="41"/>
      <c r="RPM1008" s="41"/>
      <c r="RPN1008" s="41"/>
      <c r="RPO1008" s="41"/>
      <c r="RPP1008" s="41"/>
      <c r="RPQ1008" s="41"/>
      <c r="RPR1008" s="41"/>
      <c r="RPS1008" s="41"/>
      <c r="RPT1008" s="41"/>
      <c r="RPU1008" s="41"/>
      <c r="RPV1008" s="41"/>
      <c r="RPW1008" s="41"/>
      <c r="RPX1008" s="41"/>
      <c r="RPY1008" s="41"/>
      <c r="RPZ1008" s="41"/>
      <c r="RQA1008" s="41"/>
      <c r="RQB1008" s="41"/>
      <c r="RQC1008" s="41"/>
      <c r="RQD1008" s="41"/>
      <c r="RQE1008" s="41"/>
      <c r="RQF1008" s="41"/>
      <c r="RQG1008" s="41"/>
      <c r="RQH1008" s="41"/>
      <c r="RQI1008" s="41"/>
      <c r="RQJ1008" s="41"/>
      <c r="RQK1008" s="41"/>
      <c r="RQL1008" s="41"/>
      <c r="RQM1008" s="41"/>
      <c r="RQN1008" s="41"/>
      <c r="RQO1008" s="41"/>
      <c r="RQP1008" s="41"/>
      <c r="RQQ1008" s="41"/>
      <c r="RQR1008" s="41"/>
      <c r="RQS1008" s="41"/>
      <c r="RQT1008" s="41"/>
      <c r="RQU1008" s="41"/>
      <c r="RQV1008" s="41"/>
      <c r="RQW1008" s="41"/>
      <c r="RQX1008" s="41"/>
      <c r="RQY1008" s="41"/>
      <c r="RQZ1008" s="41"/>
      <c r="RRA1008" s="41"/>
      <c r="RRB1008" s="41"/>
      <c r="RRC1008" s="41"/>
      <c r="RRD1008" s="41"/>
      <c r="RRE1008" s="41"/>
      <c r="RRF1008" s="41"/>
      <c r="RRG1008" s="41"/>
      <c r="RRH1008" s="41"/>
      <c r="RRI1008" s="41"/>
      <c r="RRJ1008" s="41"/>
      <c r="RRK1008" s="41"/>
      <c r="RRL1008" s="41"/>
      <c r="RRM1008" s="41"/>
      <c r="RRN1008" s="41"/>
      <c r="RRO1008" s="41"/>
      <c r="RRP1008" s="41"/>
      <c r="RRQ1008" s="41"/>
      <c r="RRR1008" s="41"/>
      <c r="RRS1008" s="41"/>
      <c r="RRT1008" s="41"/>
      <c r="RRU1008" s="41"/>
      <c r="RRV1008" s="41"/>
      <c r="RRW1008" s="41"/>
      <c r="RRX1008" s="41"/>
      <c r="RRY1008" s="41"/>
      <c r="RRZ1008" s="41"/>
      <c r="RSA1008" s="41"/>
      <c r="RSB1008" s="41"/>
      <c r="RSC1008" s="41"/>
      <c r="RSD1008" s="41"/>
      <c r="RSE1008" s="41"/>
      <c r="RSF1008" s="41"/>
      <c r="RSG1008" s="41"/>
      <c r="RSH1008" s="41"/>
      <c r="RSI1008" s="41"/>
      <c r="RSJ1008" s="41"/>
      <c r="RSK1008" s="41"/>
      <c r="RSL1008" s="41"/>
      <c r="RSM1008" s="41"/>
      <c r="RSN1008" s="41"/>
      <c r="RSO1008" s="41"/>
      <c r="RSP1008" s="41"/>
      <c r="RSQ1008" s="41"/>
      <c r="RSR1008" s="41"/>
      <c r="RSS1008" s="41"/>
      <c r="RST1008" s="41"/>
      <c r="RSU1008" s="41"/>
      <c r="RSV1008" s="41"/>
      <c r="RSW1008" s="41"/>
      <c r="RSX1008" s="41"/>
      <c r="RSY1008" s="41"/>
      <c r="RSZ1008" s="41"/>
      <c r="RTA1008" s="41"/>
      <c r="RTB1008" s="41"/>
      <c r="RTC1008" s="41"/>
      <c r="RTD1008" s="41"/>
      <c r="RTE1008" s="41"/>
      <c r="RTF1008" s="41"/>
      <c r="RTG1008" s="41"/>
      <c r="RTH1008" s="41"/>
      <c r="RTI1008" s="41"/>
      <c r="RTJ1008" s="41"/>
      <c r="RTK1008" s="41"/>
      <c r="RTL1008" s="41"/>
      <c r="RTM1008" s="41"/>
      <c r="RTN1008" s="41"/>
      <c r="RTO1008" s="41"/>
      <c r="RTP1008" s="41"/>
      <c r="RTQ1008" s="41"/>
      <c r="RTR1008" s="41"/>
      <c r="RTS1008" s="41"/>
      <c r="RTT1008" s="41"/>
      <c r="RTU1008" s="41"/>
      <c r="RTV1008" s="41"/>
      <c r="RTW1008" s="41"/>
      <c r="RTX1008" s="41"/>
      <c r="RTY1008" s="41"/>
      <c r="RTZ1008" s="41"/>
      <c r="RUA1008" s="41"/>
      <c r="RUB1008" s="41"/>
      <c r="RUC1008" s="41"/>
      <c r="RUD1008" s="41"/>
      <c r="RUE1008" s="41"/>
      <c r="RUF1008" s="41"/>
      <c r="RUG1008" s="41"/>
      <c r="RUH1008" s="41"/>
      <c r="RUI1008" s="41"/>
      <c r="RUJ1008" s="41"/>
      <c r="RUK1008" s="41"/>
      <c r="RUL1008" s="41"/>
      <c r="RUM1008" s="41"/>
      <c r="RUN1008" s="41"/>
      <c r="RUO1008" s="41"/>
      <c r="RUP1008" s="41"/>
      <c r="RUQ1008" s="41"/>
      <c r="RUR1008" s="41"/>
      <c r="RUS1008" s="41"/>
      <c r="RUT1008" s="41"/>
      <c r="RUU1008" s="41"/>
      <c r="RUV1008" s="41"/>
      <c r="RUW1008" s="41"/>
      <c r="RUX1008" s="41"/>
      <c r="RUY1008" s="41"/>
      <c r="RUZ1008" s="41"/>
      <c r="RVA1008" s="41"/>
      <c r="RVB1008" s="41"/>
      <c r="RVC1008" s="41"/>
      <c r="RVD1008" s="41"/>
      <c r="RVE1008" s="41"/>
      <c r="RVF1008" s="41"/>
      <c r="RVG1008" s="41"/>
      <c r="RVH1008" s="41"/>
      <c r="RVI1008" s="41"/>
      <c r="RVJ1008" s="41"/>
      <c r="RVK1008" s="41"/>
      <c r="RVL1008" s="41"/>
      <c r="RVM1008" s="41"/>
      <c r="RVN1008" s="41"/>
      <c r="RVO1008" s="41"/>
      <c r="RVP1008" s="41"/>
      <c r="RVQ1008" s="41"/>
      <c r="RVR1008" s="41"/>
      <c r="RVS1008" s="41"/>
      <c r="RVT1008" s="41"/>
      <c r="RVU1008" s="41"/>
      <c r="RVV1008" s="41"/>
      <c r="RVW1008" s="41"/>
      <c r="RVX1008" s="41"/>
      <c r="RVY1008" s="41"/>
      <c r="RVZ1008" s="41"/>
      <c r="RWA1008" s="41"/>
      <c r="RWB1008" s="41"/>
      <c r="RWC1008" s="41"/>
      <c r="RWD1008" s="41"/>
      <c r="RWE1008" s="41"/>
      <c r="RWF1008" s="41"/>
      <c r="RWG1008" s="41"/>
      <c r="RWH1008" s="41"/>
      <c r="RWI1008" s="41"/>
      <c r="RWJ1008" s="41"/>
      <c r="RWK1008" s="41"/>
      <c r="RWL1008" s="41"/>
      <c r="RWM1008" s="41"/>
      <c r="RWN1008" s="41"/>
      <c r="RWO1008" s="41"/>
      <c r="RWP1008" s="41"/>
      <c r="RWQ1008" s="41"/>
      <c r="RWR1008" s="41"/>
      <c r="RWS1008" s="41"/>
      <c r="RWT1008" s="41"/>
      <c r="RWU1008" s="41"/>
      <c r="RWV1008" s="41"/>
      <c r="RWW1008" s="41"/>
      <c r="RWX1008" s="41"/>
      <c r="RWY1008" s="41"/>
      <c r="RWZ1008" s="41"/>
      <c r="RXA1008" s="41"/>
      <c r="RXB1008" s="41"/>
      <c r="RXC1008" s="41"/>
      <c r="RXD1008" s="41"/>
      <c r="RXE1008" s="41"/>
      <c r="RXF1008" s="41"/>
      <c r="RXG1008" s="41"/>
      <c r="RXH1008" s="41"/>
      <c r="RXI1008" s="41"/>
      <c r="RXJ1008" s="41"/>
      <c r="RXK1008" s="41"/>
      <c r="RXL1008" s="41"/>
      <c r="RXM1008" s="41"/>
      <c r="RXN1008" s="41"/>
      <c r="RXO1008" s="41"/>
      <c r="RXP1008" s="41"/>
      <c r="RXQ1008" s="41"/>
      <c r="RXR1008" s="41"/>
      <c r="RXS1008" s="41"/>
      <c r="RXT1008" s="41"/>
      <c r="RXU1008" s="41"/>
      <c r="RXV1008" s="41"/>
      <c r="RXW1008" s="41"/>
      <c r="RXX1008" s="41"/>
      <c r="RXY1008" s="41"/>
      <c r="RXZ1008" s="41"/>
      <c r="RYA1008" s="41"/>
      <c r="RYB1008" s="41"/>
      <c r="RYC1008" s="41"/>
      <c r="RYD1008" s="41"/>
      <c r="RYE1008" s="41"/>
      <c r="RYF1008" s="41"/>
      <c r="RYG1008" s="41"/>
      <c r="RYH1008" s="41"/>
      <c r="RYI1008" s="41"/>
      <c r="RYJ1008" s="41"/>
      <c r="RYK1008" s="41"/>
      <c r="RYL1008" s="41"/>
      <c r="RYM1008" s="41"/>
      <c r="RYN1008" s="41"/>
      <c r="RYO1008" s="41"/>
      <c r="RYP1008" s="41"/>
      <c r="RYQ1008" s="41"/>
      <c r="RYR1008" s="41"/>
      <c r="RYS1008" s="41"/>
      <c r="RYT1008" s="41"/>
      <c r="RYU1008" s="41"/>
      <c r="RYV1008" s="41"/>
      <c r="RYW1008" s="41"/>
      <c r="RYX1008" s="41"/>
      <c r="RYY1008" s="41"/>
      <c r="RYZ1008" s="41"/>
      <c r="RZA1008" s="41"/>
      <c r="RZB1008" s="41"/>
      <c r="RZC1008" s="41"/>
      <c r="RZD1008" s="41"/>
      <c r="RZE1008" s="41"/>
      <c r="RZF1008" s="41"/>
      <c r="RZG1008" s="41"/>
      <c r="RZH1008" s="41"/>
      <c r="RZI1008" s="41"/>
      <c r="RZJ1008" s="41"/>
      <c r="RZK1008" s="41"/>
      <c r="RZL1008" s="41"/>
      <c r="RZM1008" s="41"/>
      <c r="RZN1008" s="41"/>
      <c r="RZO1008" s="41"/>
      <c r="RZP1008" s="41"/>
      <c r="RZQ1008" s="41"/>
      <c r="RZR1008" s="41"/>
      <c r="RZS1008" s="41"/>
      <c r="RZT1008" s="41"/>
      <c r="RZU1008" s="41"/>
      <c r="RZV1008" s="41"/>
      <c r="RZW1008" s="41"/>
      <c r="RZX1008" s="41"/>
      <c r="RZY1008" s="41"/>
      <c r="RZZ1008" s="41"/>
      <c r="SAA1008" s="41"/>
      <c r="SAB1008" s="41"/>
      <c r="SAC1008" s="41"/>
      <c r="SAD1008" s="41"/>
      <c r="SAE1008" s="41"/>
      <c r="SAF1008" s="41"/>
      <c r="SAG1008" s="41"/>
      <c r="SAH1008" s="41"/>
      <c r="SAI1008" s="41"/>
      <c r="SAJ1008" s="41"/>
      <c r="SAK1008" s="41"/>
      <c r="SAL1008" s="41"/>
      <c r="SAM1008" s="41"/>
      <c r="SAN1008" s="41"/>
      <c r="SAO1008" s="41"/>
      <c r="SAP1008" s="41"/>
      <c r="SAQ1008" s="41"/>
      <c r="SAR1008" s="41"/>
      <c r="SAS1008" s="41"/>
      <c r="SAT1008" s="41"/>
      <c r="SAU1008" s="41"/>
      <c r="SAV1008" s="41"/>
      <c r="SAW1008" s="41"/>
      <c r="SAX1008" s="41"/>
      <c r="SAY1008" s="41"/>
      <c r="SAZ1008" s="41"/>
      <c r="SBA1008" s="41"/>
      <c r="SBB1008" s="41"/>
      <c r="SBC1008" s="41"/>
      <c r="SBD1008" s="41"/>
      <c r="SBE1008" s="41"/>
      <c r="SBF1008" s="41"/>
      <c r="SBG1008" s="41"/>
      <c r="SBH1008" s="41"/>
      <c r="SBI1008" s="41"/>
      <c r="SBJ1008" s="41"/>
      <c r="SBK1008" s="41"/>
      <c r="SBL1008" s="41"/>
      <c r="SBM1008" s="41"/>
      <c r="SBN1008" s="41"/>
      <c r="SBO1008" s="41"/>
      <c r="SBP1008" s="41"/>
      <c r="SBQ1008" s="41"/>
      <c r="SBR1008" s="41"/>
      <c r="SBS1008" s="41"/>
      <c r="SBT1008" s="41"/>
      <c r="SBU1008" s="41"/>
      <c r="SBV1008" s="41"/>
      <c r="SBW1008" s="41"/>
      <c r="SBX1008" s="41"/>
      <c r="SBY1008" s="41"/>
      <c r="SBZ1008" s="41"/>
      <c r="SCA1008" s="41"/>
      <c r="SCB1008" s="41"/>
      <c r="SCC1008" s="41"/>
      <c r="SCD1008" s="41"/>
      <c r="SCE1008" s="41"/>
      <c r="SCF1008" s="41"/>
      <c r="SCG1008" s="41"/>
      <c r="SCH1008" s="41"/>
      <c r="SCI1008" s="41"/>
      <c r="SCJ1008" s="41"/>
      <c r="SCK1008" s="41"/>
      <c r="SCL1008" s="41"/>
      <c r="SCM1008" s="41"/>
      <c r="SCN1008" s="41"/>
      <c r="SCO1008" s="41"/>
      <c r="SCP1008" s="41"/>
      <c r="SCQ1008" s="41"/>
      <c r="SCR1008" s="41"/>
      <c r="SCS1008" s="41"/>
      <c r="SCT1008" s="41"/>
      <c r="SCU1008" s="41"/>
      <c r="SCV1008" s="41"/>
      <c r="SCW1008" s="41"/>
      <c r="SCX1008" s="41"/>
      <c r="SCY1008" s="41"/>
      <c r="SCZ1008" s="41"/>
      <c r="SDA1008" s="41"/>
      <c r="SDB1008" s="41"/>
      <c r="SDC1008" s="41"/>
      <c r="SDD1008" s="41"/>
      <c r="SDE1008" s="41"/>
      <c r="SDF1008" s="41"/>
      <c r="SDG1008" s="41"/>
      <c r="SDH1008" s="41"/>
      <c r="SDI1008" s="41"/>
      <c r="SDJ1008" s="41"/>
      <c r="SDK1008" s="41"/>
      <c r="SDL1008" s="41"/>
      <c r="SDM1008" s="41"/>
      <c r="SDN1008" s="41"/>
      <c r="SDO1008" s="41"/>
      <c r="SDP1008" s="41"/>
      <c r="SDQ1008" s="41"/>
      <c r="SDR1008" s="41"/>
      <c r="SDS1008" s="41"/>
      <c r="SDT1008" s="41"/>
      <c r="SDU1008" s="41"/>
      <c r="SDV1008" s="41"/>
      <c r="SDW1008" s="41"/>
      <c r="SDX1008" s="41"/>
      <c r="SDY1008" s="41"/>
      <c r="SDZ1008" s="41"/>
      <c r="SEA1008" s="41"/>
      <c r="SEB1008" s="41"/>
      <c r="SEC1008" s="41"/>
      <c r="SED1008" s="41"/>
      <c r="SEE1008" s="41"/>
      <c r="SEF1008" s="41"/>
      <c r="SEG1008" s="41"/>
      <c r="SEH1008" s="41"/>
      <c r="SEI1008" s="41"/>
      <c r="SEJ1008" s="41"/>
      <c r="SEK1008" s="41"/>
      <c r="SEL1008" s="41"/>
      <c r="SEM1008" s="41"/>
      <c r="SEN1008" s="41"/>
      <c r="SEO1008" s="41"/>
      <c r="SEP1008" s="41"/>
      <c r="SEQ1008" s="41"/>
      <c r="SER1008" s="41"/>
      <c r="SES1008" s="41"/>
      <c r="SET1008" s="41"/>
      <c r="SEU1008" s="41"/>
      <c r="SEV1008" s="41"/>
      <c r="SEW1008" s="41"/>
      <c r="SEX1008" s="41"/>
      <c r="SEY1008" s="41"/>
      <c r="SEZ1008" s="41"/>
      <c r="SFA1008" s="41"/>
      <c r="SFB1008" s="41"/>
      <c r="SFC1008" s="41"/>
      <c r="SFD1008" s="41"/>
      <c r="SFE1008" s="41"/>
      <c r="SFF1008" s="41"/>
      <c r="SFG1008" s="41"/>
      <c r="SFH1008" s="41"/>
      <c r="SFI1008" s="41"/>
      <c r="SFJ1008" s="41"/>
      <c r="SFK1008" s="41"/>
      <c r="SFL1008" s="41"/>
      <c r="SFM1008" s="41"/>
      <c r="SFN1008" s="41"/>
      <c r="SFO1008" s="41"/>
      <c r="SFP1008" s="41"/>
      <c r="SFQ1008" s="41"/>
      <c r="SFR1008" s="41"/>
      <c r="SFS1008" s="41"/>
      <c r="SFT1008" s="41"/>
      <c r="SFU1008" s="41"/>
      <c r="SFV1008" s="41"/>
      <c r="SFW1008" s="41"/>
      <c r="SFX1008" s="41"/>
      <c r="SFY1008" s="41"/>
      <c r="SFZ1008" s="41"/>
      <c r="SGA1008" s="41"/>
      <c r="SGB1008" s="41"/>
      <c r="SGC1008" s="41"/>
      <c r="SGD1008" s="41"/>
      <c r="SGE1008" s="41"/>
      <c r="SGF1008" s="41"/>
      <c r="SGG1008" s="41"/>
      <c r="SGH1008" s="41"/>
      <c r="SGI1008" s="41"/>
      <c r="SGJ1008" s="41"/>
      <c r="SGK1008" s="41"/>
      <c r="SGL1008" s="41"/>
      <c r="SGM1008" s="41"/>
      <c r="SGN1008" s="41"/>
      <c r="SGO1008" s="41"/>
      <c r="SGP1008" s="41"/>
      <c r="SGQ1008" s="41"/>
      <c r="SGR1008" s="41"/>
      <c r="SGS1008" s="41"/>
      <c r="SGT1008" s="41"/>
      <c r="SGU1008" s="41"/>
      <c r="SGV1008" s="41"/>
      <c r="SGW1008" s="41"/>
      <c r="SGX1008" s="41"/>
      <c r="SGY1008" s="41"/>
      <c r="SGZ1008" s="41"/>
      <c r="SHA1008" s="41"/>
      <c r="SHB1008" s="41"/>
      <c r="SHC1008" s="41"/>
      <c r="SHD1008" s="41"/>
      <c r="SHE1008" s="41"/>
      <c r="SHF1008" s="41"/>
      <c r="SHG1008" s="41"/>
      <c r="SHH1008" s="41"/>
      <c r="SHI1008" s="41"/>
      <c r="SHJ1008" s="41"/>
      <c r="SHK1008" s="41"/>
      <c r="SHL1008" s="41"/>
      <c r="SHM1008" s="41"/>
      <c r="SHN1008" s="41"/>
      <c r="SHO1008" s="41"/>
      <c r="SHP1008" s="41"/>
      <c r="SHQ1008" s="41"/>
      <c r="SHR1008" s="41"/>
      <c r="SHS1008" s="41"/>
      <c r="SHT1008" s="41"/>
      <c r="SHU1008" s="41"/>
      <c r="SHV1008" s="41"/>
      <c r="SHW1008" s="41"/>
      <c r="SHX1008" s="41"/>
      <c r="SHY1008" s="41"/>
      <c r="SHZ1008" s="41"/>
      <c r="SIA1008" s="41"/>
      <c r="SIB1008" s="41"/>
      <c r="SIC1008" s="41"/>
      <c r="SID1008" s="41"/>
      <c r="SIE1008" s="41"/>
      <c r="SIF1008" s="41"/>
      <c r="SIG1008" s="41"/>
      <c r="SIH1008" s="41"/>
      <c r="SII1008" s="41"/>
      <c r="SIJ1008" s="41"/>
      <c r="SIK1008" s="41"/>
      <c r="SIL1008" s="41"/>
      <c r="SIM1008" s="41"/>
      <c r="SIN1008" s="41"/>
      <c r="SIO1008" s="41"/>
      <c r="SIP1008" s="41"/>
      <c r="SIQ1008" s="41"/>
      <c r="SIR1008" s="41"/>
      <c r="SIS1008" s="41"/>
      <c r="SIT1008" s="41"/>
      <c r="SIU1008" s="41"/>
      <c r="SIV1008" s="41"/>
      <c r="SIW1008" s="41"/>
      <c r="SIX1008" s="41"/>
      <c r="SIY1008" s="41"/>
      <c r="SIZ1008" s="41"/>
      <c r="SJA1008" s="41"/>
      <c r="SJB1008" s="41"/>
      <c r="SJC1008" s="41"/>
      <c r="SJD1008" s="41"/>
      <c r="SJE1008" s="41"/>
      <c r="SJF1008" s="41"/>
      <c r="SJG1008" s="41"/>
      <c r="SJH1008" s="41"/>
      <c r="SJI1008" s="41"/>
      <c r="SJJ1008" s="41"/>
      <c r="SJK1008" s="41"/>
      <c r="SJL1008" s="41"/>
      <c r="SJM1008" s="41"/>
      <c r="SJN1008" s="41"/>
      <c r="SJO1008" s="41"/>
      <c r="SJP1008" s="41"/>
      <c r="SJQ1008" s="41"/>
      <c r="SJR1008" s="41"/>
      <c r="SJS1008" s="41"/>
      <c r="SJT1008" s="41"/>
      <c r="SJU1008" s="41"/>
      <c r="SJV1008" s="41"/>
      <c r="SJW1008" s="41"/>
      <c r="SJX1008" s="41"/>
      <c r="SJY1008" s="41"/>
      <c r="SJZ1008" s="41"/>
      <c r="SKA1008" s="41"/>
      <c r="SKB1008" s="41"/>
      <c r="SKC1008" s="41"/>
      <c r="SKD1008" s="41"/>
      <c r="SKE1008" s="41"/>
      <c r="SKF1008" s="41"/>
      <c r="SKG1008" s="41"/>
      <c r="SKH1008" s="41"/>
      <c r="SKI1008" s="41"/>
      <c r="SKJ1008" s="41"/>
      <c r="SKK1008" s="41"/>
      <c r="SKL1008" s="41"/>
      <c r="SKM1008" s="41"/>
      <c r="SKN1008" s="41"/>
      <c r="SKO1008" s="41"/>
      <c r="SKP1008" s="41"/>
      <c r="SKQ1008" s="41"/>
      <c r="SKR1008" s="41"/>
      <c r="SKS1008" s="41"/>
      <c r="SKT1008" s="41"/>
      <c r="SKU1008" s="41"/>
      <c r="SKV1008" s="41"/>
      <c r="SKW1008" s="41"/>
      <c r="SKX1008" s="41"/>
      <c r="SKY1008" s="41"/>
      <c r="SKZ1008" s="41"/>
      <c r="SLA1008" s="41"/>
      <c r="SLB1008" s="41"/>
      <c r="SLC1008" s="41"/>
      <c r="SLD1008" s="41"/>
      <c r="SLE1008" s="41"/>
      <c r="SLF1008" s="41"/>
      <c r="SLG1008" s="41"/>
      <c r="SLH1008" s="41"/>
      <c r="SLI1008" s="41"/>
      <c r="SLJ1008" s="41"/>
      <c r="SLK1008" s="41"/>
      <c r="SLL1008" s="41"/>
      <c r="SLM1008" s="41"/>
      <c r="SLN1008" s="41"/>
      <c r="SLO1008" s="41"/>
      <c r="SLP1008" s="41"/>
      <c r="SLQ1008" s="41"/>
      <c r="SLR1008" s="41"/>
      <c r="SLS1008" s="41"/>
      <c r="SLT1008" s="41"/>
      <c r="SLU1008" s="41"/>
      <c r="SLV1008" s="41"/>
      <c r="SLW1008" s="41"/>
      <c r="SLX1008" s="41"/>
      <c r="SLY1008" s="41"/>
      <c r="SLZ1008" s="41"/>
      <c r="SMA1008" s="41"/>
      <c r="SMB1008" s="41"/>
      <c r="SMC1008" s="41"/>
      <c r="SMD1008" s="41"/>
      <c r="SME1008" s="41"/>
      <c r="SMF1008" s="41"/>
      <c r="SMG1008" s="41"/>
      <c r="SMH1008" s="41"/>
      <c r="SMI1008" s="41"/>
      <c r="SMJ1008" s="41"/>
      <c r="SMK1008" s="41"/>
      <c r="SML1008" s="41"/>
      <c r="SMM1008" s="41"/>
      <c r="SMN1008" s="41"/>
      <c r="SMO1008" s="41"/>
      <c r="SMP1008" s="41"/>
      <c r="SMQ1008" s="41"/>
      <c r="SMR1008" s="41"/>
      <c r="SMS1008" s="41"/>
      <c r="SMT1008" s="41"/>
      <c r="SMU1008" s="41"/>
      <c r="SMV1008" s="41"/>
      <c r="SMW1008" s="41"/>
      <c r="SMX1008" s="41"/>
      <c r="SMY1008" s="41"/>
      <c r="SMZ1008" s="41"/>
      <c r="SNA1008" s="41"/>
      <c r="SNB1008" s="41"/>
      <c r="SNC1008" s="41"/>
      <c r="SND1008" s="41"/>
      <c r="SNE1008" s="41"/>
      <c r="SNF1008" s="41"/>
      <c r="SNG1008" s="41"/>
      <c r="SNH1008" s="41"/>
      <c r="SNI1008" s="41"/>
      <c r="SNJ1008" s="41"/>
      <c r="SNK1008" s="41"/>
      <c r="SNL1008" s="41"/>
      <c r="SNM1008" s="41"/>
      <c r="SNN1008" s="41"/>
      <c r="SNO1008" s="41"/>
      <c r="SNP1008" s="41"/>
      <c r="SNQ1008" s="41"/>
      <c r="SNR1008" s="41"/>
      <c r="SNS1008" s="41"/>
      <c r="SNT1008" s="41"/>
      <c r="SNU1008" s="41"/>
      <c r="SNV1008" s="41"/>
      <c r="SNW1008" s="41"/>
      <c r="SNX1008" s="41"/>
      <c r="SNY1008" s="41"/>
      <c r="SNZ1008" s="41"/>
      <c r="SOA1008" s="41"/>
      <c r="SOB1008" s="41"/>
      <c r="SOC1008" s="41"/>
      <c r="SOD1008" s="41"/>
      <c r="SOE1008" s="41"/>
      <c r="SOF1008" s="41"/>
      <c r="SOG1008" s="41"/>
      <c r="SOH1008" s="41"/>
      <c r="SOI1008" s="41"/>
      <c r="SOJ1008" s="41"/>
      <c r="SOK1008" s="41"/>
      <c r="SOL1008" s="41"/>
      <c r="SOM1008" s="41"/>
      <c r="SON1008" s="41"/>
      <c r="SOO1008" s="41"/>
      <c r="SOP1008" s="41"/>
      <c r="SOQ1008" s="41"/>
      <c r="SOR1008" s="41"/>
      <c r="SOS1008" s="41"/>
      <c r="SOT1008" s="41"/>
      <c r="SOU1008" s="41"/>
      <c r="SOV1008" s="41"/>
      <c r="SOW1008" s="41"/>
      <c r="SOX1008" s="41"/>
      <c r="SOY1008" s="41"/>
      <c r="SOZ1008" s="41"/>
      <c r="SPA1008" s="41"/>
      <c r="SPB1008" s="41"/>
      <c r="SPC1008" s="41"/>
      <c r="SPD1008" s="41"/>
      <c r="SPE1008" s="41"/>
      <c r="SPF1008" s="41"/>
      <c r="SPG1008" s="41"/>
      <c r="SPH1008" s="41"/>
      <c r="SPI1008" s="41"/>
      <c r="SPJ1008" s="41"/>
      <c r="SPK1008" s="41"/>
      <c r="SPL1008" s="41"/>
      <c r="SPM1008" s="41"/>
      <c r="SPN1008" s="41"/>
      <c r="SPO1008" s="41"/>
      <c r="SPP1008" s="41"/>
      <c r="SPQ1008" s="41"/>
      <c r="SPR1008" s="41"/>
      <c r="SPS1008" s="41"/>
      <c r="SPT1008" s="41"/>
      <c r="SPU1008" s="41"/>
      <c r="SPV1008" s="41"/>
      <c r="SPW1008" s="41"/>
      <c r="SPX1008" s="41"/>
      <c r="SPY1008" s="41"/>
      <c r="SPZ1008" s="41"/>
      <c r="SQA1008" s="41"/>
      <c r="SQB1008" s="41"/>
      <c r="SQC1008" s="41"/>
      <c r="SQD1008" s="41"/>
      <c r="SQE1008" s="41"/>
      <c r="SQF1008" s="41"/>
      <c r="SQG1008" s="41"/>
      <c r="SQH1008" s="41"/>
      <c r="SQI1008" s="41"/>
      <c r="SQJ1008" s="41"/>
      <c r="SQK1008" s="41"/>
      <c r="SQL1008" s="41"/>
      <c r="SQM1008" s="41"/>
      <c r="SQN1008" s="41"/>
      <c r="SQO1008" s="41"/>
      <c r="SQP1008" s="41"/>
      <c r="SQQ1008" s="41"/>
      <c r="SQR1008" s="41"/>
      <c r="SQS1008" s="41"/>
      <c r="SQT1008" s="41"/>
      <c r="SQU1008" s="41"/>
      <c r="SQV1008" s="41"/>
      <c r="SQW1008" s="41"/>
      <c r="SQX1008" s="41"/>
      <c r="SQY1008" s="41"/>
      <c r="SQZ1008" s="41"/>
      <c r="SRA1008" s="41"/>
      <c r="SRB1008" s="41"/>
      <c r="SRC1008" s="41"/>
      <c r="SRD1008" s="41"/>
      <c r="SRE1008" s="41"/>
      <c r="SRF1008" s="41"/>
      <c r="SRG1008" s="41"/>
      <c r="SRH1008" s="41"/>
      <c r="SRI1008" s="41"/>
      <c r="SRJ1008" s="41"/>
      <c r="SRK1008" s="41"/>
      <c r="SRL1008" s="41"/>
      <c r="SRM1008" s="41"/>
      <c r="SRN1008" s="41"/>
      <c r="SRO1008" s="41"/>
      <c r="SRP1008" s="41"/>
      <c r="SRQ1008" s="41"/>
      <c r="SRR1008" s="41"/>
      <c r="SRS1008" s="41"/>
      <c r="SRT1008" s="41"/>
      <c r="SRU1008" s="41"/>
      <c r="SRV1008" s="41"/>
      <c r="SRW1008" s="41"/>
      <c r="SRX1008" s="41"/>
      <c r="SRY1008" s="41"/>
      <c r="SRZ1008" s="41"/>
      <c r="SSA1008" s="41"/>
      <c r="SSB1008" s="41"/>
      <c r="SSC1008" s="41"/>
      <c r="SSD1008" s="41"/>
      <c r="SSE1008" s="41"/>
      <c r="SSF1008" s="41"/>
      <c r="SSG1008" s="41"/>
      <c r="SSH1008" s="41"/>
      <c r="SSI1008" s="41"/>
      <c r="SSJ1008" s="41"/>
      <c r="SSK1008" s="41"/>
      <c r="SSL1008" s="41"/>
      <c r="SSM1008" s="41"/>
      <c r="SSN1008" s="41"/>
      <c r="SSO1008" s="41"/>
      <c r="SSP1008" s="41"/>
      <c r="SSQ1008" s="41"/>
      <c r="SSR1008" s="41"/>
      <c r="SSS1008" s="41"/>
      <c r="SST1008" s="41"/>
      <c r="SSU1008" s="41"/>
      <c r="SSV1008" s="41"/>
      <c r="SSW1008" s="41"/>
      <c r="SSX1008" s="41"/>
      <c r="SSY1008" s="41"/>
      <c r="SSZ1008" s="41"/>
      <c r="STA1008" s="41"/>
      <c r="STB1008" s="41"/>
      <c r="STC1008" s="41"/>
      <c r="STD1008" s="41"/>
      <c r="STE1008" s="41"/>
      <c r="STF1008" s="41"/>
      <c r="STG1008" s="41"/>
      <c r="STH1008" s="41"/>
      <c r="STI1008" s="41"/>
      <c r="STJ1008" s="41"/>
      <c r="STK1008" s="41"/>
      <c r="STL1008" s="41"/>
      <c r="STM1008" s="41"/>
      <c r="STN1008" s="41"/>
      <c r="STO1008" s="41"/>
      <c r="STP1008" s="41"/>
      <c r="STQ1008" s="41"/>
      <c r="STR1008" s="41"/>
      <c r="STS1008" s="41"/>
      <c r="STT1008" s="41"/>
      <c r="STU1008" s="41"/>
      <c r="STV1008" s="41"/>
      <c r="STW1008" s="41"/>
      <c r="STX1008" s="41"/>
      <c r="STY1008" s="41"/>
      <c r="STZ1008" s="41"/>
      <c r="SUA1008" s="41"/>
      <c r="SUB1008" s="41"/>
      <c r="SUC1008" s="41"/>
      <c r="SUD1008" s="41"/>
      <c r="SUE1008" s="41"/>
      <c r="SUF1008" s="41"/>
      <c r="SUG1008" s="41"/>
      <c r="SUH1008" s="41"/>
      <c r="SUI1008" s="41"/>
      <c r="SUJ1008" s="41"/>
      <c r="SUK1008" s="41"/>
      <c r="SUL1008" s="41"/>
      <c r="SUM1008" s="41"/>
      <c r="SUN1008" s="41"/>
      <c r="SUO1008" s="41"/>
      <c r="SUP1008" s="41"/>
      <c r="SUQ1008" s="41"/>
      <c r="SUR1008" s="41"/>
      <c r="SUS1008" s="41"/>
      <c r="SUT1008" s="41"/>
      <c r="SUU1008" s="41"/>
      <c r="SUV1008" s="41"/>
      <c r="SUW1008" s="41"/>
      <c r="SUX1008" s="41"/>
      <c r="SUY1008" s="41"/>
      <c r="SUZ1008" s="41"/>
      <c r="SVA1008" s="41"/>
      <c r="SVB1008" s="41"/>
      <c r="SVC1008" s="41"/>
      <c r="SVD1008" s="41"/>
      <c r="SVE1008" s="41"/>
      <c r="SVF1008" s="41"/>
      <c r="SVG1008" s="41"/>
      <c r="SVH1008" s="41"/>
      <c r="SVI1008" s="41"/>
      <c r="SVJ1008" s="41"/>
      <c r="SVK1008" s="41"/>
      <c r="SVL1008" s="41"/>
      <c r="SVM1008" s="41"/>
      <c r="SVN1008" s="41"/>
      <c r="SVO1008" s="41"/>
      <c r="SVP1008" s="41"/>
      <c r="SVQ1008" s="41"/>
      <c r="SVR1008" s="41"/>
      <c r="SVS1008" s="41"/>
      <c r="SVT1008" s="41"/>
      <c r="SVU1008" s="41"/>
      <c r="SVV1008" s="41"/>
      <c r="SVW1008" s="41"/>
      <c r="SVX1008" s="41"/>
      <c r="SVY1008" s="41"/>
      <c r="SVZ1008" s="41"/>
      <c r="SWA1008" s="41"/>
      <c r="SWB1008" s="41"/>
      <c r="SWC1008" s="41"/>
      <c r="SWD1008" s="41"/>
      <c r="SWE1008" s="41"/>
      <c r="SWF1008" s="41"/>
      <c r="SWG1008" s="41"/>
      <c r="SWH1008" s="41"/>
      <c r="SWI1008" s="41"/>
      <c r="SWJ1008" s="41"/>
      <c r="SWK1008" s="41"/>
      <c r="SWL1008" s="41"/>
      <c r="SWM1008" s="41"/>
      <c r="SWN1008" s="41"/>
      <c r="SWO1008" s="41"/>
      <c r="SWP1008" s="41"/>
      <c r="SWQ1008" s="41"/>
      <c r="SWR1008" s="41"/>
      <c r="SWS1008" s="41"/>
      <c r="SWT1008" s="41"/>
      <c r="SWU1008" s="41"/>
      <c r="SWV1008" s="41"/>
      <c r="SWW1008" s="41"/>
      <c r="SWX1008" s="41"/>
      <c r="SWY1008" s="41"/>
      <c r="SWZ1008" s="41"/>
      <c r="SXA1008" s="41"/>
      <c r="SXB1008" s="41"/>
      <c r="SXC1008" s="41"/>
      <c r="SXD1008" s="41"/>
      <c r="SXE1008" s="41"/>
      <c r="SXF1008" s="41"/>
      <c r="SXG1008" s="41"/>
      <c r="SXH1008" s="41"/>
      <c r="SXI1008" s="41"/>
      <c r="SXJ1008" s="41"/>
      <c r="SXK1008" s="41"/>
      <c r="SXL1008" s="41"/>
      <c r="SXM1008" s="41"/>
      <c r="SXN1008" s="41"/>
      <c r="SXO1008" s="41"/>
      <c r="SXP1008" s="41"/>
      <c r="SXQ1008" s="41"/>
      <c r="SXR1008" s="41"/>
      <c r="SXS1008" s="41"/>
      <c r="SXT1008" s="41"/>
      <c r="SXU1008" s="41"/>
      <c r="SXV1008" s="41"/>
      <c r="SXW1008" s="41"/>
      <c r="SXX1008" s="41"/>
      <c r="SXY1008" s="41"/>
      <c r="SXZ1008" s="41"/>
      <c r="SYA1008" s="41"/>
      <c r="SYB1008" s="41"/>
      <c r="SYC1008" s="41"/>
      <c r="SYD1008" s="41"/>
      <c r="SYE1008" s="41"/>
      <c r="SYF1008" s="41"/>
      <c r="SYG1008" s="41"/>
      <c r="SYH1008" s="41"/>
      <c r="SYI1008" s="41"/>
      <c r="SYJ1008" s="41"/>
      <c r="SYK1008" s="41"/>
      <c r="SYL1008" s="41"/>
      <c r="SYM1008" s="41"/>
      <c r="SYN1008" s="41"/>
      <c r="SYO1008" s="41"/>
      <c r="SYP1008" s="41"/>
      <c r="SYQ1008" s="41"/>
      <c r="SYR1008" s="41"/>
      <c r="SYS1008" s="41"/>
      <c r="SYT1008" s="41"/>
      <c r="SYU1008" s="41"/>
      <c r="SYV1008" s="41"/>
      <c r="SYW1008" s="41"/>
      <c r="SYX1008" s="41"/>
      <c r="SYY1008" s="41"/>
      <c r="SYZ1008" s="41"/>
      <c r="SZA1008" s="41"/>
      <c r="SZB1008" s="41"/>
      <c r="SZC1008" s="41"/>
      <c r="SZD1008" s="41"/>
      <c r="SZE1008" s="41"/>
      <c r="SZF1008" s="41"/>
      <c r="SZG1008" s="41"/>
      <c r="SZH1008" s="41"/>
      <c r="SZI1008" s="41"/>
      <c r="SZJ1008" s="41"/>
      <c r="SZK1008" s="41"/>
      <c r="SZL1008" s="41"/>
      <c r="SZM1008" s="41"/>
      <c r="SZN1008" s="41"/>
      <c r="SZO1008" s="41"/>
      <c r="SZP1008" s="41"/>
      <c r="SZQ1008" s="41"/>
      <c r="SZR1008" s="41"/>
      <c r="SZS1008" s="41"/>
      <c r="SZT1008" s="41"/>
      <c r="SZU1008" s="41"/>
      <c r="SZV1008" s="41"/>
      <c r="SZW1008" s="41"/>
      <c r="SZX1008" s="41"/>
      <c r="SZY1008" s="41"/>
      <c r="SZZ1008" s="41"/>
      <c r="TAA1008" s="41"/>
      <c r="TAB1008" s="41"/>
      <c r="TAC1008" s="41"/>
      <c r="TAD1008" s="41"/>
      <c r="TAE1008" s="41"/>
      <c r="TAF1008" s="41"/>
      <c r="TAG1008" s="41"/>
      <c r="TAH1008" s="41"/>
      <c r="TAI1008" s="41"/>
      <c r="TAJ1008" s="41"/>
      <c r="TAK1008" s="41"/>
      <c r="TAL1008" s="41"/>
      <c r="TAM1008" s="41"/>
      <c r="TAN1008" s="41"/>
      <c r="TAO1008" s="41"/>
      <c r="TAP1008" s="41"/>
      <c r="TAQ1008" s="41"/>
      <c r="TAR1008" s="41"/>
      <c r="TAS1008" s="41"/>
      <c r="TAT1008" s="41"/>
      <c r="TAU1008" s="41"/>
      <c r="TAV1008" s="41"/>
      <c r="TAW1008" s="41"/>
      <c r="TAX1008" s="41"/>
      <c r="TAY1008" s="41"/>
      <c r="TAZ1008" s="41"/>
      <c r="TBA1008" s="41"/>
      <c r="TBB1008" s="41"/>
      <c r="TBC1008" s="41"/>
      <c r="TBD1008" s="41"/>
      <c r="TBE1008" s="41"/>
      <c r="TBF1008" s="41"/>
      <c r="TBG1008" s="41"/>
      <c r="TBH1008" s="41"/>
      <c r="TBI1008" s="41"/>
      <c r="TBJ1008" s="41"/>
      <c r="TBK1008" s="41"/>
      <c r="TBL1008" s="41"/>
      <c r="TBM1008" s="41"/>
      <c r="TBN1008" s="41"/>
      <c r="TBO1008" s="41"/>
      <c r="TBP1008" s="41"/>
      <c r="TBQ1008" s="41"/>
      <c r="TBR1008" s="41"/>
      <c r="TBS1008" s="41"/>
      <c r="TBT1008" s="41"/>
      <c r="TBU1008" s="41"/>
      <c r="TBV1008" s="41"/>
      <c r="TBW1008" s="41"/>
      <c r="TBX1008" s="41"/>
      <c r="TBY1008" s="41"/>
      <c r="TBZ1008" s="41"/>
      <c r="TCA1008" s="41"/>
      <c r="TCB1008" s="41"/>
      <c r="TCC1008" s="41"/>
      <c r="TCD1008" s="41"/>
      <c r="TCE1008" s="41"/>
      <c r="TCF1008" s="41"/>
      <c r="TCG1008" s="41"/>
      <c r="TCH1008" s="41"/>
      <c r="TCI1008" s="41"/>
      <c r="TCJ1008" s="41"/>
      <c r="TCK1008" s="41"/>
      <c r="TCL1008" s="41"/>
      <c r="TCM1008" s="41"/>
      <c r="TCN1008" s="41"/>
      <c r="TCO1008" s="41"/>
      <c r="TCP1008" s="41"/>
      <c r="TCQ1008" s="41"/>
      <c r="TCR1008" s="41"/>
      <c r="TCS1008" s="41"/>
      <c r="TCT1008" s="41"/>
      <c r="TCU1008" s="41"/>
      <c r="TCV1008" s="41"/>
      <c r="TCW1008" s="41"/>
      <c r="TCX1008" s="41"/>
      <c r="TCY1008" s="41"/>
      <c r="TCZ1008" s="41"/>
      <c r="TDA1008" s="41"/>
      <c r="TDB1008" s="41"/>
      <c r="TDC1008" s="41"/>
      <c r="TDD1008" s="41"/>
      <c r="TDE1008" s="41"/>
      <c r="TDF1008" s="41"/>
      <c r="TDG1008" s="41"/>
      <c r="TDH1008" s="41"/>
      <c r="TDI1008" s="41"/>
      <c r="TDJ1008" s="41"/>
      <c r="TDK1008" s="41"/>
      <c r="TDL1008" s="41"/>
      <c r="TDM1008" s="41"/>
      <c r="TDN1008" s="41"/>
      <c r="TDO1008" s="41"/>
      <c r="TDP1008" s="41"/>
      <c r="TDQ1008" s="41"/>
      <c r="TDR1008" s="41"/>
      <c r="TDS1008" s="41"/>
      <c r="TDT1008" s="41"/>
      <c r="TDU1008" s="41"/>
      <c r="TDV1008" s="41"/>
      <c r="TDW1008" s="41"/>
      <c r="TDX1008" s="41"/>
      <c r="TDY1008" s="41"/>
      <c r="TDZ1008" s="41"/>
      <c r="TEA1008" s="41"/>
      <c r="TEB1008" s="41"/>
      <c r="TEC1008" s="41"/>
      <c r="TED1008" s="41"/>
      <c r="TEE1008" s="41"/>
      <c r="TEF1008" s="41"/>
      <c r="TEG1008" s="41"/>
      <c r="TEH1008" s="41"/>
      <c r="TEI1008" s="41"/>
      <c r="TEJ1008" s="41"/>
      <c r="TEK1008" s="41"/>
      <c r="TEL1008" s="41"/>
      <c r="TEM1008" s="41"/>
      <c r="TEN1008" s="41"/>
      <c r="TEO1008" s="41"/>
      <c r="TEP1008" s="41"/>
      <c r="TEQ1008" s="41"/>
      <c r="TER1008" s="41"/>
      <c r="TES1008" s="41"/>
      <c r="TET1008" s="41"/>
      <c r="TEU1008" s="41"/>
      <c r="TEV1008" s="41"/>
      <c r="TEW1008" s="41"/>
      <c r="TEX1008" s="41"/>
      <c r="TEY1008" s="41"/>
      <c r="TEZ1008" s="41"/>
      <c r="TFA1008" s="41"/>
      <c r="TFB1008" s="41"/>
      <c r="TFC1008" s="41"/>
      <c r="TFD1008" s="41"/>
      <c r="TFE1008" s="41"/>
      <c r="TFF1008" s="41"/>
      <c r="TFG1008" s="41"/>
      <c r="TFH1008" s="41"/>
      <c r="TFI1008" s="41"/>
      <c r="TFJ1008" s="41"/>
      <c r="TFK1008" s="41"/>
      <c r="TFL1008" s="41"/>
      <c r="TFM1008" s="41"/>
      <c r="TFN1008" s="41"/>
      <c r="TFO1008" s="41"/>
      <c r="TFP1008" s="41"/>
      <c r="TFQ1008" s="41"/>
      <c r="TFR1008" s="41"/>
      <c r="TFS1008" s="41"/>
      <c r="TFT1008" s="41"/>
      <c r="TFU1008" s="41"/>
      <c r="TFV1008" s="41"/>
      <c r="TFW1008" s="41"/>
      <c r="TFX1008" s="41"/>
      <c r="TFY1008" s="41"/>
      <c r="TFZ1008" s="41"/>
      <c r="TGA1008" s="41"/>
      <c r="TGB1008" s="41"/>
      <c r="TGC1008" s="41"/>
      <c r="TGD1008" s="41"/>
      <c r="TGE1008" s="41"/>
      <c r="TGF1008" s="41"/>
      <c r="TGG1008" s="41"/>
      <c r="TGH1008" s="41"/>
      <c r="TGI1008" s="41"/>
      <c r="TGJ1008" s="41"/>
      <c r="TGK1008" s="41"/>
      <c r="TGL1008" s="41"/>
      <c r="TGM1008" s="41"/>
      <c r="TGN1008" s="41"/>
      <c r="TGO1008" s="41"/>
      <c r="TGP1008" s="41"/>
      <c r="TGQ1008" s="41"/>
      <c r="TGR1008" s="41"/>
      <c r="TGS1008" s="41"/>
      <c r="TGT1008" s="41"/>
      <c r="TGU1008" s="41"/>
      <c r="TGV1008" s="41"/>
      <c r="TGW1008" s="41"/>
      <c r="TGX1008" s="41"/>
      <c r="TGY1008" s="41"/>
      <c r="TGZ1008" s="41"/>
      <c r="THA1008" s="41"/>
      <c r="THB1008" s="41"/>
      <c r="THC1008" s="41"/>
      <c r="THD1008" s="41"/>
      <c r="THE1008" s="41"/>
      <c r="THF1008" s="41"/>
      <c r="THG1008" s="41"/>
      <c r="THH1008" s="41"/>
      <c r="THI1008" s="41"/>
      <c r="THJ1008" s="41"/>
      <c r="THK1008" s="41"/>
      <c r="THL1008" s="41"/>
      <c r="THM1008" s="41"/>
      <c r="THN1008" s="41"/>
      <c r="THO1008" s="41"/>
      <c r="THP1008" s="41"/>
      <c r="THQ1008" s="41"/>
      <c r="THR1008" s="41"/>
      <c r="THS1008" s="41"/>
      <c r="THT1008" s="41"/>
      <c r="THU1008" s="41"/>
      <c r="THV1008" s="41"/>
      <c r="THW1008" s="41"/>
      <c r="THX1008" s="41"/>
      <c r="THY1008" s="41"/>
      <c r="THZ1008" s="41"/>
      <c r="TIA1008" s="41"/>
      <c r="TIB1008" s="41"/>
      <c r="TIC1008" s="41"/>
      <c r="TID1008" s="41"/>
      <c r="TIE1008" s="41"/>
      <c r="TIF1008" s="41"/>
      <c r="TIG1008" s="41"/>
      <c r="TIH1008" s="41"/>
      <c r="TII1008" s="41"/>
      <c r="TIJ1008" s="41"/>
      <c r="TIK1008" s="41"/>
      <c r="TIL1008" s="41"/>
      <c r="TIM1008" s="41"/>
      <c r="TIN1008" s="41"/>
      <c r="TIO1008" s="41"/>
      <c r="TIP1008" s="41"/>
      <c r="TIQ1008" s="41"/>
      <c r="TIR1008" s="41"/>
      <c r="TIS1008" s="41"/>
      <c r="TIT1008" s="41"/>
      <c r="TIU1008" s="41"/>
      <c r="TIV1008" s="41"/>
      <c r="TIW1008" s="41"/>
      <c r="TIX1008" s="41"/>
      <c r="TIY1008" s="41"/>
      <c r="TIZ1008" s="41"/>
      <c r="TJA1008" s="41"/>
      <c r="TJB1008" s="41"/>
      <c r="TJC1008" s="41"/>
      <c r="TJD1008" s="41"/>
      <c r="TJE1008" s="41"/>
      <c r="TJF1008" s="41"/>
      <c r="TJG1008" s="41"/>
      <c r="TJH1008" s="41"/>
      <c r="TJI1008" s="41"/>
      <c r="TJJ1008" s="41"/>
      <c r="TJK1008" s="41"/>
      <c r="TJL1008" s="41"/>
      <c r="TJM1008" s="41"/>
      <c r="TJN1008" s="41"/>
      <c r="TJO1008" s="41"/>
      <c r="TJP1008" s="41"/>
      <c r="TJQ1008" s="41"/>
      <c r="TJR1008" s="41"/>
      <c r="TJS1008" s="41"/>
      <c r="TJT1008" s="41"/>
      <c r="TJU1008" s="41"/>
      <c r="TJV1008" s="41"/>
      <c r="TJW1008" s="41"/>
      <c r="TJX1008" s="41"/>
      <c r="TJY1008" s="41"/>
      <c r="TJZ1008" s="41"/>
      <c r="TKA1008" s="41"/>
      <c r="TKB1008" s="41"/>
      <c r="TKC1008" s="41"/>
      <c r="TKD1008" s="41"/>
      <c r="TKE1008" s="41"/>
      <c r="TKF1008" s="41"/>
      <c r="TKG1008" s="41"/>
      <c r="TKH1008" s="41"/>
      <c r="TKI1008" s="41"/>
      <c r="TKJ1008" s="41"/>
      <c r="TKK1008" s="41"/>
      <c r="TKL1008" s="41"/>
      <c r="TKM1008" s="41"/>
      <c r="TKN1008" s="41"/>
      <c r="TKO1008" s="41"/>
      <c r="TKP1008" s="41"/>
      <c r="TKQ1008" s="41"/>
      <c r="TKR1008" s="41"/>
      <c r="TKS1008" s="41"/>
      <c r="TKT1008" s="41"/>
      <c r="TKU1008" s="41"/>
      <c r="TKV1008" s="41"/>
      <c r="TKW1008" s="41"/>
      <c r="TKX1008" s="41"/>
      <c r="TKY1008" s="41"/>
      <c r="TKZ1008" s="41"/>
      <c r="TLA1008" s="41"/>
      <c r="TLB1008" s="41"/>
      <c r="TLC1008" s="41"/>
      <c r="TLD1008" s="41"/>
      <c r="TLE1008" s="41"/>
      <c r="TLF1008" s="41"/>
      <c r="TLG1008" s="41"/>
      <c r="TLH1008" s="41"/>
      <c r="TLI1008" s="41"/>
      <c r="TLJ1008" s="41"/>
      <c r="TLK1008" s="41"/>
      <c r="TLL1008" s="41"/>
      <c r="TLM1008" s="41"/>
      <c r="TLN1008" s="41"/>
      <c r="TLO1008" s="41"/>
      <c r="TLP1008" s="41"/>
      <c r="TLQ1008" s="41"/>
      <c r="TLR1008" s="41"/>
      <c r="TLS1008" s="41"/>
      <c r="TLT1008" s="41"/>
      <c r="TLU1008" s="41"/>
      <c r="TLV1008" s="41"/>
      <c r="TLW1008" s="41"/>
      <c r="TLX1008" s="41"/>
      <c r="TLY1008" s="41"/>
      <c r="TLZ1008" s="41"/>
      <c r="TMA1008" s="41"/>
      <c r="TMB1008" s="41"/>
      <c r="TMC1008" s="41"/>
      <c r="TMD1008" s="41"/>
      <c r="TME1008" s="41"/>
      <c r="TMF1008" s="41"/>
      <c r="TMG1008" s="41"/>
      <c r="TMH1008" s="41"/>
      <c r="TMI1008" s="41"/>
      <c r="TMJ1008" s="41"/>
      <c r="TMK1008" s="41"/>
      <c r="TML1008" s="41"/>
      <c r="TMM1008" s="41"/>
      <c r="TMN1008" s="41"/>
      <c r="TMO1008" s="41"/>
      <c r="TMP1008" s="41"/>
      <c r="TMQ1008" s="41"/>
      <c r="TMR1008" s="41"/>
      <c r="TMS1008" s="41"/>
      <c r="TMT1008" s="41"/>
      <c r="TMU1008" s="41"/>
      <c r="TMV1008" s="41"/>
      <c r="TMW1008" s="41"/>
      <c r="TMX1008" s="41"/>
      <c r="TMY1008" s="41"/>
      <c r="TMZ1008" s="41"/>
      <c r="TNA1008" s="41"/>
      <c r="TNB1008" s="41"/>
      <c r="TNC1008" s="41"/>
      <c r="TND1008" s="41"/>
      <c r="TNE1008" s="41"/>
      <c r="TNF1008" s="41"/>
      <c r="TNG1008" s="41"/>
      <c r="TNH1008" s="41"/>
      <c r="TNI1008" s="41"/>
      <c r="TNJ1008" s="41"/>
      <c r="TNK1008" s="41"/>
      <c r="TNL1008" s="41"/>
      <c r="TNM1008" s="41"/>
      <c r="TNN1008" s="41"/>
      <c r="TNO1008" s="41"/>
      <c r="TNP1008" s="41"/>
      <c r="TNQ1008" s="41"/>
      <c r="TNR1008" s="41"/>
      <c r="TNS1008" s="41"/>
      <c r="TNT1008" s="41"/>
      <c r="TNU1008" s="41"/>
      <c r="TNV1008" s="41"/>
      <c r="TNW1008" s="41"/>
      <c r="TNX1008" s="41"/>
      <c r="TNY1008" s="41"/>
      <c r="TNZ1008" s="41"/>
      <c r="TOA1008" s="41"/>
      <c r="TOB1008" s="41"/>
      <c r="TOC1008" s="41"/>
      <c r="TOD1008" s="41"/>
      <c r="TOE1008" s="41"/>
      <c r="TOF1008" s="41"/>
      <c r="TOG1008" s="41"/>
      <c r="TOH1008" s="41"/>
      <c r="TOI1008" s="41"/>
      <c r="TOJ1008" s="41"/>
      <c r="TOK1008" s="41"/>
      <c r="TOL1008" s="41"/>
      <c r="TOM1008" s="41"/>
      <c r="TON1008" s="41"/>
      <c r="TOO1008" s="41"/>
      <c r="TOP1008" s="41"/>
      <c r="TOQ1008" s="41"/>
      <c r="TOR1008" s="41"/>
      <c r="TOS1008" s="41"/>
      <c r="TOT1008" s="41"/>
      <c r="TOU1008" s="41"/>
      <c r="TOV1008" s="41"/>
      <c r="TOW1008" s="41"/>
      <c r="TOX1008" s="41"/>
      <c r="TOY1008" s="41"/>
      <c r="TOZ1008" s="41"/>
      <c r="TPA1008" s="41"/>
      <c r="TPB1008" s="41"/>
      <c r="TPC1008" s="41"/>
      <c r="TPD1008" s="41"/>
      <c r="TPE1008" s="41"/>
      <c r="TPF1008" s="41"/>
      <c r="TPG1008" s="41"/>
      <c r="TPH1008" s="41"/>
      <c r="TPI1008" s="41"/>
      <c r="TPJ1008" s="41"/>
      <c r="TPK1008" s="41"/>
      <c r="TPL1008" s="41"/>
      <c r="TPM1008" s="41"/>
      <c r="TPN1008" s="41"/>
      <c r="TPO1008" s="41"/>
      <c r="TPP1008" s="41"/>
      <c r="TPQ1008" s="41"/>
      <c r="TPR1008" s="41"/>
      <c r="TPS1008" s="41"/>
      <c r="TPT1008" s="41"/>
      <c r="TPU1008" s="41"/>
      <c r="TPV1008" s="41"/>
      <c r="TPW1008" s="41"/>
      <c r="TPX1008" s="41"/>
      <c r="TPY1008" s="41"/>
      <c r="TPZ1008" s="41"/>
      <c r="TQA1008" s="41"/>
      <c r="TQB1008" s="41"/>
      <c r="TQC1008" s="41"/>
      <c r="TQD1008" s="41"/>
      <c r="TQE1008" s="41"/>
      <c r="TQF1008" s="41"/>
      <c r="TQG1008" s="41"/>
      <c r="TQH1008" s="41"/>
      <c r="TQI1008" s="41"/>
      <c r="TQJ1008" s="41"/>
      <c r="TQK1008" s="41"/>
      <c r="TQL1008" s="41"/>
      <c r="TQM1008" s="41"/>
      <c r="TQN1008" s="41"/>
      <c r="TQO1008" s="41"/>
      <c r="TQP1008" s="41"/>
      <c r="TQQ1008" s="41"/>
      <c r="TQR1008" s="41"/>
      <c r="TQS1008" s="41"/>
      <c r="TQT1008" s="41"/>
      <c r="TQU1008" s="41"/>
      <c r="TQV1008" s="41"/>
      <c r="TQW1008" s="41"/>
      <c r="TQX1008" s="41"/>
      <c r="TQY1008" s="41"/>
      <c r="TQZ1008" s="41"/>
      <c r="TRA1008" s="41"/>
      <c r="TRB1008" s="41"/>
      <c r="TRC1008" s="41"/>
      <c r="TRD1008" s="41"/>
      <c r="TRE1008" s="41"/>
      <c r="TRF1008" s="41"/>
      <c r="TRG1008" s="41"/>
      <c r="TRH1008" s="41"/>
      <c r="TRI1008" s="41"/>
      <c r="TRJ1008" s="41"/>
      <c r="TRK1008" s="41"/>
      <c r="TRL1008" s="41"/>
      <c r="TRM1008" s="41"/>
      <c r="TRN1008" s="41"/>
      <c r="TRO1008" s="41"/>
      <c r="TRP1008" s="41"/>
      <c r="TRQ1008" s="41"/>
      <c r="TRR1008" s="41"/>
      <c r="TRS1008" s="41"/>
      <c r="TRT1008" s="41"/>
      <c r="TRU1008" s="41"/>
      <c r="TRV1008" s="41"/>
      <c r="TRW1008" s="41"/>
      <c r="TRX1008" s="41"/>
      <c r="TRY1008" s="41"/>
      <c r="TRZ1008" s="41"/>
      <c r="TSA1008" s="41"/>
      <c r="TSB1008" s="41"/>
      <c r="TSC1008" s="41"/>
      <c r="TSD1008" s="41"/>
      <c r="TSE1008" s="41"/>
      <c r="TSF1008" s="41"/>
      <c r="TSG1008" s="41"/>
      <c r="TSH1008" s="41"/>
      <c r="TSI1008" s="41"/>
      <c r="TSJ1008" s="41"/>
      <c r="TSK1008" s="41"/>
      <c r="TSL1008" s="41"/>
      <c r="TSM1008" s="41"/>
      <c r="TSN1008" s="41"/>
      <c r="TSO1008" s="41"/>
      <c r="TSP1008" s="41"/>
      <c r="TSQ1008" s="41"/>
      <c r="TSR1008" s="41"/>
      <c r="TSS1008" s="41"/>
      <c r="TST1008" s="41"/>
      <c r="TSU1008" s="41"/>
      <c r="TSV1008" s="41"/>
      <c r="TSW1008" s="41"/>
      <c r="TSX1008" s="41"/>
      <c r="TSY1008" s="41"/>
      <c r="TSZ1008" s="41"/>
      <c r="TTA1008" s="41"/>
      <c r="TTB1008" s="41"/>
      <c r="TTC1008" s="41"/>
      <c r="TTD1008" s="41"/>
      <c r="TTE1008" s="41"/>
      <c r="TTF1008" s="41"/>
      <c r="TTG1008" s="41"/>
      <c r="TTH1008" s="41"/>
      <c r="TTI1008" s="41"/>
      <c r="TTJ1008" s="41"/>
      <c r="TTK1008" s="41"/>
      <c r="TTL1008" s="41"/>
      <c r="TTM1008" s="41"/>
      <c r="TTN1008" s="41"/>
      <c r="TTO1008" s="41"/>
      <c r="TTP1008" s="41"/>
      <c r="TTQ1008" s="41"/>
      <c r="TTR1008" s="41"/>
      <c r="TTS1008" s="41"/>
      <c r="TTT1008" s="41"/>
      <c r="TTU1008" s="41"/>
      <c r="TTV1008" s="41"/>
      <c r="TTW1008" s="41"/>
      <c r="TTX1008" s="41"/>
      <c r="TTY1008" s="41"/>
      <c r="TTZ1008" s="41"/>
      <c r="TUA1008" s="41"/>
      <c r="TUB1008" s="41"/>
      <c r="TUC1008" s="41"/>
      <c r="TUD1008" s="41"/>
      <c r="TUE1008" s="41"/>
      <c r="TUF1008" s="41"/>
      <c r="TUG1008" s="41"/>
      <c r="TUH1008" s="41"/>
      <c r="TUI1008" s="41"/>
      <c r="TUJ1008" s="41"/>
      <c r="TUK1008" s="41"/>
      <c r="TUL1008" s="41"/>
      <c r="TUM1008" s="41"/>
      <c r="TUN1008" s="41"/>
      <c r="TUO1008" s="41"/>
      <c r="TUP1008" s="41"/>
      <c r="TUQ1008" s="41"/>
      <c r="TUR1008" s="41"/>
      <c r="TUS1008" s="41"/>
      <c r="TUT1008" s="41"/>
      <c r="TUU1008" s="41"/>
      <c r="TUV1008" s="41"/>
      <c r="TUW1008" s="41"/>
      <c r="TUX1008" s="41"/>
      <c r="TUY1008" s="41"/>
      <c r="TUZ1008" s="41"/>
      <c r="TVA1008" s="41"/>
      <c r="TVB1008" s="41"/>
      <c r="TVC1008" s="41"/>
      <c r="TVD1008" s="41"/>
      <c r="TVE1008" s="41"/>
      <c r="TVF1008" s="41"/>
      <c r="TVG1008" s="41"/>
      <c r="TVH1008" s="41"/>
      <c r="TVI1008" s="41"/>
      <c r="TVJ1008" s="41"/>
      <c r="TVK1008" s="41"/>
      <c r="TVL1008" s="41"/>
      <c r="TVM1008" s="41"/>
      <c r="TVN1008" s="41"/>
      <c r="TVO1008" s="41"/>
      <c r="TVP1008" s="41"/>
      <c r="TVQ1008" s="41"/>
      <c r="TVR1008" s="41"/>
      <c r="TVS1008" s="41"/>
      <c r="TVT1008" s="41"/>
      <c r="TVU1008" s="41"/>
      <c r="TVV1008" s="41"/>
      <c r="TVW1008" s="41"/>
      <c r="TVX1008" s="41"/>
      <c r="TVY1008" s="41"/>
      <c r="TVZ1008" s="41"/>
      <c r="TWA1008" s="41"/>
      <c r="TWB1008" s="41"/>
      <c r="TWC1008" s="41"/>
      <c r="TWD1008" s="41"/>
      <c r="TWE1008" s="41"/>
      <c r="TWF1008" s="41"/>
      <c r="TWG1008" s="41"/>
      <c r="TWH1008" s="41"/>
      <c r="TWI1008" s="41"/>
      <c r="TWJ1008" s="41"/>
      <c r="TWK1008" s="41"/>
      <c r="TWL1008" s="41"/>
      <c r="TWM1008" s="41"/>
      <c r="TWN1008" s="41"/>
      <c r="TWO1008" s="41"/>
      <c r="TWP1008" s="41"/>
      <c r="TWQ1008" s="41"/>
      <c r="TWR1008" s="41"/>
      <c r="TWS1008" s="41"/>
      <c r="TWT1008" s="41"/>
      <c r="TWU1008" s="41"/>
      <c r="TWV1008" s="41"/>
      <c r="TWW1008" s="41"/>
      <c r="TWX1008" s="41"/>
      <c r="TWY1008" s="41"/>
      <c r="TWZ1008" s="41"/>
      <c r="TXA1008" s="41"/>
      <c r="TXB1008" s="41"/>
      <c r="TXC1008" s="41"/>
      <c r="TXD1008" s="41"/>
      <c r="TXE1008" s="41"/>
      <c r="TXF1008" s="41"/>
      <c r="TXG1008" s="41"/>
      <c r="TXH1008" s="41"/>
      <c r="TXI1008" s="41"/>
      <c r="TXJ1008" s="41"/>
      <c r="TXK1008" s="41"/>
      <c r="TXL1008" s="41"/>
      <c r="TXM1008" s="41"/>
      <c r="TXN1008" s="41"/>
      <c r="TXO1008" s="41"/>
      <c r="TXP1008" s="41"/>
      <c r="TXQ1008" s="41"/>
      <c r="TXR1008" s="41"/>
      <c r="TXS1008" s="41"/>
      <c r="TXT1008" s="41"/>
      <c r="TXU1008" s="41"/>
      <c r="TXV1008" s="41"/>
      <c r="TXW1008" s="41"/>
      <c r="TXX1008" s="41"/>
      <c r="TXY1008" s="41"/>
      <c r="TXZ1008" s="41"/>
      <c r="TYA1008" s="41"/>
      <c r="TYB1008" s="41"/>
      <c r="TYC1008" s="41"/>
      <c r="TYD1008" s="41"/>
      <c r="TYE1008" s="41"/>
      <c r="TYF1008" s="41"/>
      <c r="TYG1008" s="41"/>
      <c r="TYH1008" s="41"/>
      <c r="TYI1008" s="41"/>
      <c r="TYJ1008" s="41"/>
      <c r="TYK1008" s="41"/>
      <c r="TYL1008" s="41"/>
      <c r="TYM1008" s="41"/>
      <c r="TYN1008" s="41"/>
      <c r="TYO1008" s="41"/>
      <c r="TYP1008" s="41"/>
      <c r="TYQ1008" s="41"/>
      <c r="TYR1008" s="41"/>
      <c r="TYS1008" s="41"/>
      <c r="TYT1008" s="41"/>
      <c r="TYU1008" s="41"/>
      <c r="TYV1008" s="41"/>
      <c r="TYW1008" s="41"/>
      <c r="TYX1008" s="41"/>
      <c r="TYY1008" s="41"/>
      <c r="TYZ1008" s="41"/>
      <c r="TZA1008" s="41"/>
      <c r="TZB1008" s="41"/>
      <c r="TZC1008" s="41"/>
      <c r="TZD1008" s="41"/>
      <c r="TZE1008" s="41"/>
      <c r="TZF1008" s="41"/>
      <c r="TZG1008" s="41"/>
      <c r="TZH1008" s="41"/>
      <c r="TZI1008" s="41"/>
      <c r="TZJ1008" s="41"/>
      <c r="TZK1008" s="41"/>
      <c r="TZL1008" s="41"/>
      <c r="TZM1008" s="41"/>
      <c r="TZN1008" s="41"/>
      <c r="TZO1008" s="41"/>
      <c r="TZP1008" s="41"/>
      <c r="TZQ1008" s="41"/>
      <c r="TZR1008" s="41"/>
      <c r="TZS1008" s="41"/>
      <c r="TZT1008" s="41"/>
      <c r="TZU1008" s="41"/>
      <c r="TZV1008" s="41"/>
      <c r="TZW1008" s="41"/>
      <c r="TZX1008" s="41"/>
      <c r="TZY1008" s="41"/>
      <c r="TZZ1008" s="41"/>
      <c r="UAA1008" s="41"/>
      <c r="UAB1008" s="41"/>
      <c r="UAC1008" s="41"/>
      <c r="UAD1008" s="41"/>
      <c r="UAE1008" s="41"/>
      <c r="UAF1008" s="41"/>
      <c r="UAG1008" s="41"/>
      <c r="UAH1008" s="41"/>
      <c r="UAI1008" s="41"/>
      <c r="UAJ1008" s="41"/>
      <c r="UAK1008" s="41"/>
      <c r="UAL1008" s="41"/>
      <c r="UAM1008" s="41"/>
      <c r="UAN1008" s="41"/>
      <c r="UAO1008" s="41"/>
      <c r="UAP1008" s="41"/>
      <c r="UAQ1008" s="41"/>
      <c r="UAR1008" s="41"/>
      <c r="UAS1008" s="41"/>
      <c r="UAT1008" s="41"/>
      <c r="UAU1008" s="41"/>
      <c r="UAV1008" s="41"/>
      <c r="UAW1008" s="41"/>
      <c r="UAX1008" s="41"/>
      <c r="UAY1008" s="41"/>
      <c r="UAZ1008" s="41"/>
      <c r="UBA1008" s="41"/>
      <c r="UBB1008" s="41"/>
      <c r="UBC1008" s="41"/>
      <c r="UBD1008" s="41"/>
      <c r="UBE1008" s="41"/>
      <c r="UBF1008" s="41"/>
      <c r="UBG1008" s="41"/>
      <c r="UBH1008" s="41"/>
      <c r="UBI1008" s="41"/>
      <c r="UBJ1008" s="41"/>
      <c r="UBK1008" s="41"/>
      <c r="UBL1008" s="41"/>
      <c r="UBM1008" s="41"/>
      <c r="UBN1008" s="41"/>
      <c r="UBO1008" s="41"/>
      <c r="UBP1008" s="41"/>
      <c r="UBQ1008" s="41"/>
      <c r="UBR1008" s="41"/>
      <c r="UBS1008" s="41"/>
      <c r="UBT1008" s="41"/>
      <c r="UBU1008" s="41"/>
      <c r="UBV1008" s="41"/>
      <c r="UBW1008" s="41"/>
      <c r="UBX1008" s="41"/>
      <c r="UBY1008" s="41"/>
      <c r="UBZ1008" s="41"/>
      <c r="UCA1008" s="41"/>
      <c r="UCB1008" s="41"/>
      <c r="UCC1008" s="41"/>
      <c r="UCD1008" s="41"/>
      <c r="UCE1008" s="41"/>
      <c r="UCF1008" s="41"/>
      <c r="UCG1008" s="41"/>
      <c r="UCH1008" s="41"/>
      <c r="UCI1008" s="41"/>
      <c r="UCJ1008" s="41"/>
      <c r="UCK1008" s="41"/>
      <c r="UCL1008" s="41"/>
      <c r="UCM1008" s="41"/>
      <c r="UCN1008" s="41"/>
      <c r="UCO1008" s="41"/>
      <c r="UCP1008" s="41"/>
      <c r="UCQ1008" s="41"/>
      <c r="UCR1008" s="41"/>
      <c r="UCS1008" s="41"/>
      <c r="UCT1008" s="41"/>
      <c r="UCU1008" s="41"/>
      <c r="UCV1008" s="41"/>
      <c r="UCW1008" s="41"/>
      <c r="UCX1008" s="41"/>
      <c r="UCY1008" s="41"/>
      <c r="UCZ1008" s="41"/>
      <c r="UDA1008" s="41"/>
      <c r="UDB1008" s="41"/>
      <c r="UDC1008" s="41"/>
      <c r="UDD1008" s="41"/>
      <c r="UDE1008" s="41"/>
      <c r="UDF1008" s="41"/>
      <c r="UDG1008" s="41"/>
      <c r="UDH1008" s="41"/>
      <c r="UDI1008" s="41"/>
      <c r="UDJ1008" s="41"/>
      <c r="UDK1008" s="41"/>
      <c r="UDL1008" s="41"/>
      <c r="UDM1008" s="41"/>
      <c r="UDN1008" s="41"/>
      <c r="UDO1008" s="41"/>
      <c r="UDP1008" s="41"/>
      <c r="UDQ1008" s="41"/>
      <c r="UDR1008" s="41"/>
      <c r="UDS1008" s="41"/>
      <c r="UDT1008" s="41"/>
      <c r="UDU1008" s="41"/>
      <c r="UDV1008" s="41"/>
      <c r="UDW1008" s="41"/>
      <c r="UDX1008" s="41"/>
      <c r="UDY1008" s="41"/>
      <c r="UDZ1008" s="41"/>
      <c r="UEA1008" s="41"/>
      <c r="UEB1008" s="41"/>
      <c r="UEC1008" s="41"/>
      <c r="UED1008" s="41"/>
      <c r="UEE1008" s="41"/>
      <c r="UEF1008" s="41"/>
      <c r="UEG1008" s="41"/>
      <c r="UEH1008" s="41"/>
      <c r="UEI1008" s="41"/>
      <c r="UEJ1008" s="41"/>
      <c r="UEK1008" s="41"/>
      <c r="UEL1008" s="41"/>
      <c r="UEM1008" s="41"/>
      <c r="UEN1008" s="41"/>
      <c r="UEO1008" s="41"/>
      <c r="UEP1008" s="41"/>
      <c r="UEQ1008" s="41"/>
      <c r="UER1008" s="41"/>
      <c r="UES1008" s="41"/>
      <c r="UET1008" s="41"/>
      <c r="UEU1008" s="41"/>
      <c r="UEV1008" s="41"/>
      <c r="UEW1008" s="41"/>
      <c r="UEX1008" s="41"/>
      <c r="UEY1008" s="41"/>
      <c r="UEZ1008" s="41"/>
      <c r="UFA1008" s="41"/>
      <c r="UFB1008" s="41"/>
      <c r="UFC1008" s="41"/>
      <c r="UFD1008" s="41"/>
      <c r="UFE1008" s="41"/>
      <c r="UFF1008" s="41"/>
      <c r="UFG1008" s="41"/>
      <c r="UFH1008" s="41"/>
      <c r="UFI1008" s="41"/>
      <c r="UFJ1008" s="41"/>
      <c r="UFK1008" s="41"/>
      <c r="UFL1008" s="41"/>
      <c r="UFM1008" s="41"/>
      <c r="UFN1008" s="41"/>
      <c r="UFO1008" s="41"/>
      <c r="UFP1008" s="41"/>
      <c r="UFQ1008" s="41"/>
      <c r="UFR1008" s="41"/>
      <c r="UFS1008" s="41"/>
      <c r="UFT1008" s="41"/>
      <c r="UFU1008" s="41"/>
      <c r="UFV1008" s="41"/>
      <c r="UFW1008" s="41"/>
      <c r="UFX1008" s="41"/>
      <c r="UFY1008" s="41"/>
      <c r="UFZ1008" s="41"/>
      <c r="UGA1008" s="41"/>
      <c r="UGB1008" s="41"/>
      <c r="UGC1008" s="41"/>
      <c r="UGD1008" s="41"/>
      <c r="UGE1008" s="41"/>
      <c r="UGF1008" s="41"/>
      <c r="UGG1008" s="41"/>
      <c r="UGH1008" s="41"/>
      <c r="UGI1008" s="41"/>
      <c r="UGJ1008" s="41"/>
      <c r="UGK1008" s="41"/>
      <c r="UGL1008" s="41"/>
      <c r="UGM1008" s="41"/>
      <c r="UGN1008" s="41"/>
      <c r="UGO1008" s="41"/>
      <c r="UGP1008" s="41"/>
      <c r="UGQ1008" s="41"/>
      <c r="UGR1008" s="41"/>
      <c r="UGS1008" s="41"/>
      <c r="UGT1008" s="41"/>
      <c r="UGU1008" s="41"/>
      <c r="UGV1008" s="41"/>
      <c r="UGW1008" s="41"/>
      <c r="UGX1008" s="41"/>
      <c r="UGY1008" s="41"/>
      <c r="UGZ1008" s="41"/>
      <c r="UHA1008" s="41"/>
      <c r="UHB1008" s="41"/>
      <c r="UHC1008" s="41"/>
      <c r="UHD1008" s="41"/>
      <c r="UHE1008" s="41"/>
      <c r="UHF1008" s="41"/>
      <c r="UHG1008" s="41"/>
      <c r="UHH1008" s="41"/>
      <c r="UHI1008" s="41"/>
      <c r="UHJ1008" s="41"/>
      <c r="UHK1008" s="41"/>
      <c r="UHL1008" s="41"/>
      <c r="UHM1008" s="41"/>
      <c r="UHN1008" s="41"/>
      <c r="UHO1008" s="41"/>
      <c r="UHP1008" s="41"/>
      <c r="UHQ1008" s="41"/>
      <c r="UHR1008" s="41"/>
      <c r="UHS1008" s="41"/>
      <c r="UHT1008" s="41"/>
      <c r="UHU1008" s="41"/>
      <c r="UHV1008" s="41"/>
      <c r="UHW1008" s="41"/>
      <c r="UHX1008" s="41"/>
      <c r="UHY1008" s="41"/>
      <c r="UHZ1008" s="41"/>
      <c r="UIA1008" s="41"/>
      <c r="UIB1008" s="41"/>
      <c r="UIC1008" s="41"/>
      <c r="UID1008" s="41"/>
      <c r="UIE1008" s="41"/>
      <c r="UIF1008" s="41"/>
      <c r="UIG1008" s="41"/>
      <c r="UIH1008" s="41"/>
      <c r="UII1008" s="41"/>
      <c r="UIJ1008" s="41"/>
      <c r="UIK1008" s="41"/>
      <c r="UIL1008" s="41"/>
      <c r="UIM1008" s="41"/>
      <c r="UIN1008" s="41"/>
      <c r="UIO1008" s="41"/>
      <c r="UIP1008" s="41"/>
      <c r="UIQ1008" s="41"/>
      <c r="UIR1008" s="41"/>
      <c r="UIS1008" s="41"/>
      <c r="UIT1008" s="41"/>
      <c r="UIU1008" s="41"/>
      <c r="UIV1008" s="41"/>
      <c r="UIW1008" s="41"/>
      <c r="UIX1008" s="41"/>
      <c r="UIY1008" s="41"/>
      <c r="UIZ1008" s="41"/>
      <c r="UJA1008" s="41"/>
      <c r="UJB1008" s="41"/>
      <c r="UJC1008" s="41"/>
      <c r="UJD1008" s="41"/>
      <c r="UJE1008" s="41"/>
      <c r="UJF1008" s="41"/>
      <c r="UJG1008" s="41"/>
      <c r="UJH1008" s="41"/>
      <c r="UJI1008" s="41"/>
      <c r="UJJ1008" s="41"/>
      <c r="UJK1008" s="41"/>
      <c r="UJL1008" s="41"/>
      <c r="UJM1008" s="41"/>
      <c r="UJN1008" s="41"/>
      <c r="UJO1008" s="41"/>
      <c r="UJP1008" s="41"/>
      <c r="UJQ1008" s="41"/>
      <c r="UJR1008" s="41"/>
      <c r="UJS1008" s="41"/>
      <c r="UJT1008" s="41"/>
      <c r="UJU1008" s="41"/>
      <c r="UJV1008" s="41"/>
      <c r="UJW1008" s="41"/>
      <c r="UJX1008" s="41"/>
      <c r="UJY1008" s="41"/>
      <c r="UJZ1008" s="41"/>
      <c r="UKA1008" s="41"/>
      <c r="UKB1008" s="41"/>
      <c r="UKC1008" s="41"/>
      <c r="UKD1008" s="41"/>
      <c r="UKE1008" s="41"/>
      <c r="UKF1008" s="41"/>
      <c r="UKG1008" s="41"/>
      <c r="UKH1008" s="41"/>
      <c r="UKI1008" s="41"/>
      <c r="UKJ1008" s="41"/>
      <c r="UKK1008" s="41"/>
      <c r="UKL1008" s="41"/>
      <c r="UKM1008" s="41"/>
      <c r="UKN1008" s="41"/>
      <c r="UKO1008" s="41"/>
      <c r="UKP1008" s="41"/>
      <c r="UKQ1008" s="41"/>
      <c r="UKR1008" s="41"/>
      <c r="UKS1008" s="41"/>
      <c r="UKT1008" s="41"/>
      <c r="UKU1008" s="41"/>
      <c r="UKV1008" s="41"/>
      <c r="UKW1008" s="41"/>
      <c r="UKX1008" s="41"/>
      <c r="UKY1008" s="41"/>
      <c r="UKZ1008" s="41"/>
      <c r="ULA1008" s="41"/>
      <c r="ULB1008" s="41"/>
      <c r="ULC1008" s="41"/>
      <c r="ULD1008" s="41"/>
      <c r="ULE1008" s="41"/>
      <c r="ULF1008" s="41"/>
      <c r="ULG1008" s="41"/>
      <c r="ULH1008" s="41"/>
      <c r="ULI1008" s="41"/>
      <c r="ULJ1008" s="41"/>
      <c r="ULK1008" s="41"/>
      <c r="ULL1008" s="41"/>
      <c r="ULM1008" s="41"/>
      <c r="ULN1008" s="41"/>
      <c r="ULO1008" s="41"/>
      <c r="ULP1008" s="41"/>
      <c r="ULQ1008" s="41"/>
      <c r="ULR1008" s="41"/>
      <c r="ULS1008" s="41"/>
      <c r="ULT1008" s="41"/>
      <c r="ULU1008" s="41"/>
      <c r="ULV1008" s="41"/>
      <c r="ULW1008" s="41"/>
      <c r="ULX1008" s="41"/>
      <c r="ULY1008" s="41"/>
      <c r="ULZ1008" s="41"/>
      <c r="UMA1008" s="41"/>
      <c r="UMB1008" s="41"/>
      <c r="UMC1008" s="41"/>
      <c r="UMD1008" s="41"/>
      <c r="UME1008" s="41"/>
      <c r="UMF1008" s="41"/>
      <c r="UMG1008" s="41"/>
      <c r="UMH1008" s="41"/>
      <c r="UMI1008" s="41"/>
      <c r="UMJ1008" s="41"/>
      <c r="UMK1008" s="41"/>
      <c r="UML1008" s="41"/>
      <c r="UMM1008" s="41"/>
      <c r="UMN1008" s="41"/>
      <c r="UMO1008" s="41"/>
      <c r="UMP1008" s="41"/>
      <c r="UMQ1008" s="41"/>
      <c r="UMR1008" s="41"/>
      <c r="UMS1008" s="41"/>
      <c r="UMT1008" s="41"/>
      <c r="UMU1008" s="41"/>
      <c r="UMV1008" s="41"/>
      <c r="UMW1008" s="41"/>
      <c r="UMX1008" s="41"/>
      <c r="UMY1008" s="41"/>
      <c r="UMZ1008" s="41"/>
      <c r="UNA1008" s="41"/>
      <c r="UNB1008" s="41"/>
      <c r="UNC1008" s="41"/>
      <c r="UND1008" s="41"/>
      <c r="UNE1008" s="41"/>
      <c r="UNF1008" s="41"/>
      <c r="UNG1008" s="41"/>
      <c r="UNH1008" s="41"/>
      <c r="UNI1008" s="41"/>
      <c r="UNJ1008" s="41"/>
      <c r="UNK1008" s="41"/>
      <c r="UNL1008" s="41"/>
      <c r="UNM1008" s="41"/>
      <c r="UNN1008" s="41"/>
      <c r="UNO1008" s="41"/>
      <c r="UNP1008" s="41"/>
      <c r="UNQ1008" s="41"/>
      <c r="UNR1008" s="41"/>
      <c r="UNS1008" s="41"/>
      <c r="UNT1008" s="41"/>
      <c r="UNU1008" s="41"/>
      <c r="UNV1008" s="41"/>
      <c r="UNW1008" s="41"/>
      <c r="UNX1008" s="41"/>
      <c r="UNY1008" s="41"/>
      <c r="UNZ1008" s="41"/>
      <c r="UOA1008" s="41"/>
      <c r="UOB1008" s="41"/>
      <c r="UOC1008" s="41"/>
      <c r="UOD1008" s="41"/>
      <c r="UOE1008" s="41"/>
      <c r="UOF1008" s="41"/>
      <c r="UOG1008" s="41"/>
      <c r="UOH1008" s="41"/>
      <c r="UOI1008" s="41"/>
      <c r="UOJ1008" s="41"/>
      <c r="UOK1008" s="41"/>
      <c r="UOL1008" s="41"/>
      <c r="UOM1008" s="41"/>
      <c r="UON1008" s="41"/>
      <c r="UOO1008" s="41"/>
      <c r="UOP1008" s="41"/>
      <c r="UOQ1008" s="41"/>
      <c r="UOR1008" s="41"/>
      <c r="UOS1008" s="41"/>
      <c r="UOT1008" s="41"/>
      <c r="UOU1008" s="41"/>
      <c r="UOV1008" s="41"/>
      <c r="UOW1008" s="41"/>
      <c r="UOX1008" s="41"/>
      <c r="UOY1008" s="41"/>
      <c r="UOZ1008" s="41"/>
      <c r="UPA1008" s="41"/>
      <c r="UPB1008" s="41"/>
      <c r="UPC1008" s="41"/>
      <c r="UPD1008" s="41"/>
      <c r="UPE1008" s="41"/>
      <c r="UPF1008" s="41"/>
      <c r="UPG1008" s="41"/>
      <c r="UPH1008" s="41"/>
      <c r="UPI1008" s="41"/>
      <c r="UPJ1008" s="41"/>
      <c r="UPK1008" s="41"/>
      <c r="UPL1008" s="41"/>
      <c r="UPM1008" s="41"/>
      <c r="UPN1008" s="41"/>
      <c r="UPO1008" s="41"/>
      <c r="UPP1008" s="41"/>
      <c r="UPQ1008" s="41"/>
      <c r="UPR1008" s="41"/>
      <c r="UPS1008" s="41"/>
      <c r="UPT1008" s="41"/>
      <c r="UPU1008" s="41"/>
      <c r="UPV1008" s="41"/>
      <c r="UPW1008" s="41"/>
      <c r="UPX1008" s="41"/>
      <c r="UPY1008" s="41"/>
      <c r="UPZ1008" s="41"/>
      <c r="UQA1008" s="41"/>
      <c r="UQB1008" s="41"/>
      <c r="UQC1008" s="41"/>
      <c r="UQD1008" s="41"/>
      <c r="UQE1008" s="41"/>
      <c r="UQF1008" s="41"/>
      <c r="UQG1008" s="41"/>
      <c r="UQH1008" s="41"/>
      <c r="UQI1008" s="41"/>
      <c r="UQJ1008" s="41"/>
      <c r="UQK1008" s="41"/>
      <c r="UQL1008" s="41"/>
      <c r="UQM1008" s="41"/>
      <c r="UQN1008" s="41"/>
      <c r="UQO1008" s="41"/>
      <c r="UQP1008" s="41"/>
      <c r="UQQ1008" s="41"/>
      <c r="UQR1008" s="41"/>
      <c r="UQS1008" s="41"/>
      <c r="UQT1008" s="41"/>
      <c r="UQU1008" s="41"/>
      <c r="UQV1008" s="41"/>
      <c r="UQW1008" s="41"/>
      <c r="UQX1008" s="41"/>
      <c r="UQY1008" s="41"/>
      <c r="UQZ1008" s="41"/>
      <c r="URA1008" s="41"/>
      <c r="URB1008" s="41"/>
      <c r="URC1008" s="41"/>
      <c r="URD1008" s="41"/>
      <c r="URE1008" s="41"/>
      <c r="URF1008" s="41"/>
      <c r="URG1008" s="41"/>
      <c r="URH1008" s="41"/>
      <c r="URI1008" s="41"/>
      <c r="URJ1008" s="41"/>
      <c r="URK1008" s="41"/>
      <c r="URL1008" s="41"/>
      <c r="URM1008" s="41"/>
      <c r="URN1008" s="41"/>
      <c r="URO1008" s="41"/>
      <c r="URP1008" s="41"/>
      <c r="URQ1008" s="41"/>
      <c r="URR1008" s="41"/>
      <c r="URS1008" s="41"/>
      <c r="URT1008" s="41"/>
      <c r="URU1008" s="41"/>
      <c r="URV1008" s="41"/>
      <c r="URW1008" s="41"/>
      <c r="URX1008" s="41"/>
      <c r="URY1008" s="41"/>
      <c r="URZ1008" s="41"/>
      <c r="USA1008" s="41"/>
      <c r="USB1008" s="41"/>
      <c r="USC1008" s="41"/>
      <c r="USD1008" s="41"/>
      <c r="USE1008" s="41"/>
      <c r="USF1008" s="41"/>
      <c r="USG1008" s="41"/>
      <c r="USH1008" s="41"/>
      <c r="USI1008" s="41"/>
      <c r="USJ1008" s="41"/>
      <c r="USK1008" s="41"/>
      <c r="USL1008" s="41"/>
      <c r="USM1008" s="41"/>
      <c r="USN1008" s="41"/>
      <c r="USO1008" s="41"/>
      <c r="USP1008" s="41"/>
      <c r="USQ1008" s="41"/>
      <c r="USR1008" s="41"/>
      <c r="USS1008" s="41"/>
      <c r="UST1008" s="41"/>
      <c r="USU1008" s="41"/>
      <c r="USV1008" s="41"/>
      <c r="USW1008" s="41"/>
      <c r="USX1008" s="41"/>
      <c r="USY1008" s="41"/>
      <c r="USZ1008" s="41"/>
      <c r="UTA1008" s="41"/>
      <c r="UTB1008" s="41"/>
      <c r="UTC1008" s="41"/>
      <c r="UTD1008" s="41"/>
      <c r="UTE1008" s="41"/>
      <c r="UTF1008" s="41"/>
      <c r="UTG1008" s="41"/>
      <c r="UTH1008" s="41"/>
      <c r="UTI1008" s="41"/>
      <c r="UTJ1008" s="41"/>
      <c r="UTK1008" s="41"/>
      <c r="UTL1008" s="41"/>
      <c r="UTM1008" s="41"/>
      <c r="UTN1008" s="41"/>
      <c r="UTO1008" s="41"/>
      <c r="UTP1008" s="41"/>
      <c r="UTQ1008" s="41"/>
      <c r="UTR1008" s="41"/>
      <c r="UTS1008" s="41"/>
      <c r="UTT1008" s="41"/>
      <c r="UTU1008" s="41"/>
      <c r="UTV1008" s="41"/>
      <c r="UTW1008" s="41"/>
      <c r="UTX1008" s="41"/>
      <c r="UTY1008" s="41"/>
      <c r="UTZ1008" s="41"/>
      <c r="UUA1008" s="41"/>
      <c r="UUB1008" s="41"/>
      <c r="UUC1008" s="41"/>
      <c r="UUD1008" s="41"/>
      <c r="UUE1008" s="41"/>
      <c r="UUF1008" s="41"/>
      <c r="UUG1008" s="41"/>
      <c r="UUH1008" s="41"/>
      <c r="UUI1008" s="41"/>
      <c r="UUJ1008" s="41"/>
      <c r="UUK1008" s="41"/>
      <c r="UUL1008" s="41"/>
      <c r="UUM1008" s="41"/>
      <c r="UUN1008" s="41"/>
      <c r="UUO1008" s="41"/>
      <c r="UUP1008" s="41"/>
      <c r="UUQ1008" s="41"/>
      <c r="UUR1008" s="41"/>
      <c r="UUS1008" s="41"/>
      <c r="UUT1008" s="41"/>
      <c r="UUU1008" s="41"/>
      <c r="UUV1008" s="41"/>
      <c r="UUW1008" s="41"/>
      <c r="UUX1008" s="41"/>
      <c r="UUY1008" s="41"/>
      <c r="UUZ1008" s="41"/>
      <c r="UVA1008" s="41"/>
      <c r="UVB1008" s="41"/>
      <c r="UVC1008" s="41"/>
      <c r="UVD1008" s="41"/>
      <c r="UVE1008" s="41"/>
      <c r="UVF1008" s="41"/>
      <c r="UVG1008" s="41"/>
      <c r="UVH1008" s="41"/>
      <c r="UVI1008" s="41"/>
      <c r="UVJ1008" s="41"/>
      <c r="UVK1008" s="41"/>
      <c r="UVL1008" s="41"/>
      <c r="UVM1008" s="41"/>
      <c r="UVN1008" s="41"/>
      <c r="UVO1008" s="41"/>
      <c r="UVP1008" s="41"/>
      <c r="UVQ1008" s="41"/>
      <c r="UVR1008" s="41"/>
      <c r="UVS1008" s="41"/>
      <c r="UVT1008" s="41"/>
      <c r="UVU1008" s="41"/>
      <c r="UVV1008" s="41"/>
      <c r="UVW1008" s="41"/>
      <c r="UVX1008" s="41"/>
      <c r="UVY1008" s="41"/>
      <c r="UVZ1008" s="41"/>
      <c r="UWA1008" s="41"/>
      <c r="UWB1008" s="41"/>
      <c r="UWC1008" s="41"/>
      <c r="UWD1008" s="41"/>
      <c r="UWE1008" s="41"/>
      <c r="UWF1008" s="41"/>
      <c r="UWG1008" s="41"/>
      <c r="UWH1008" s="41"/>
      <c r="UWI1008" s="41"/>
      <c r="UWJ1008" s="41"/>
      <c r="UWK1008" s="41"/>
      <c r="UWL1008" s="41"/>
      <c r="UWM1008" s="41"/>
      <c r="UWN1008" s="41"/>
      <c r="UWO1008" s="41"/>
      <c r="UWP1008" s="41"/>
      <c r="UWQ1008" s="41"/>
      <c r="UWR1008" s="41"/>
      <c r="UWS1008" s="41"/>
      <c r="UWT1008" s="41"/>
      <c r="UWU1008" s="41"/>
      <c r="UWV1008" s="41"/>
      <c r="UWW1008" s="41"/>
      <c r="UWX1008" s="41"/>
      <c r="UWY1008" s="41"/>
      <c r="UWZ1008" s="41"/>
      <c r="UXA1008" s="41"/>
      <c r="UXB1008" s="41"/>
      <c r="UXC1008" s="41"/>
      <c r="UXD1008" s="41"/>
      <c r="UXE1008" s="41"/>
      <c r="UXF1008" s="41"/>
      <c r="UXG1008" s="41"/>
      <c r="UXH1008" s="41"/>
      <c r="UXI1008" s="41"/>
      <c r="UXJ1008" s="41"/>
      <c r="UXK1008" s="41"/>
      <c r="UXL1008" s="41"/>
      <c r="UXM1008" s="41"/>
      <c r="UXN1008" s="41"/>
      <c r="UXO1008" s="41"/>
      <c r="UXP1008" s="41"/>
      <c r="UXQ1008" s="41"/>
      <c r="UXR1008" s="41"/>
      <c r="UXS1008" s="41"/>
      <c r="UXT1008" s="41"/>
      <c r="UXU1008" s="41"/>
      <c r="UXV1008" s="41"/>
      <c r="UXW1008" s="41"/>
      <c r="UXX1008" s="41"/>
      <c r="UXY1008" s="41"/>
      <c r="UXZ1008" s="41"/>
      <c r="UYA1008" s="41"/>
      <c r="UYB1008" s="41"/>
      <c r="UYC1008" s="41"/>
      <c r="UYD1008" s="41"/>
      <c r="UYE1008" s="41"/>
      <c r="UYF1008" s="41"/>
      <c r="UYG1008" s="41"/>
      <c r="UYH1008" s="41"/>
      <c r="UYI1008" s="41"/>
      <c r="UYJ1008" s="41"/>
      <c r="UYK1008" s="41"/>
      <c r="UYL1008" s="41"/>
      <c r="UYM1008" s="41"/>
      <c r="UYN1008" s="41"/>
      <c r="UYO1008" s="41"/>
      <c r="UYP1008" s="41"/>
      <c r="UYQ1008" s="41"/>
      <c r="UYR1008" s="41"/>
      <c r="UYS1008" s="41"/>
      <c r="UYT1008" s="41"/>
      <c r="UYU1008" s="41"/>
      <c r="UYV1008" s="41"/>
      <c r="UYW1008" s="41"/>
      <c r="UYX1008" s="41"/>
      <c r="UYY1008" s="41"/>
      <c r="UYZ1008" s="41"/>
      <c r="UZA1008" s="41"/>
      <c r="UZB1008" s="41"/>
      <c r="UZC1008" s="41"/>
      <c r="UZD1008" s="41"/>
      <c r="UZE1008" s="41"/>
      <c r="UZF1008" s="41"/>
      <c r="UZG1008" s="41"/>
      <c r="UZH1008" s="41"/>
      <c r="UZI1008" s="41"/>
      <c r="UZJ1008" s="41"/>
      <c r="UZK1008" s="41"/>
      <c r="UZL1008" s="41"/>
      <c r="UZM1008" s="41"/>
      <c r="UZN1008" s="41"/>
      <c r="UZO1008" s="41"/>
      <c r="UZP1008" s="41"/>
      <c r="UZQ1008" s="41"/>
      <c r="UZR1008" s="41"/>
      <c r="UZS1008" s="41"/>
      <c r="UZT1008" s="41"/>
      <c r="UZU1008" s="41"/>
      <c r="UZV1008" s="41"/>
      <c r="UZW1008" s="41"/>
      <c r="UZX1008" s="41"/>
      <c r="UZY1008" s="41"/>
      <c r="UZZ1008" s="41"/>
      <c r="VAA1008" s="41"/>
      <c r="VAB1008" s="41"/>
      <c r="VAC1008" s="41"/>
      <c r="VAD1008" s="41"/>
      <c r="VAE1008" s="41"/>
      <c r="VAF1008" s="41"/>
      <c r="VAG1008" s="41"/>
      <c r="VAH1008" s="41"/>
      <c r="VAI1008" s="41"/>
      <c r="VAJ1008" s="41"/>
      <c r="VAK1008" s="41"/>
      <c r="VAL1008" s="41"/>
      <c r="VAM1008" s="41"/>
      <c r="VAN1008" s="41"/>
      <c r="VAO1008" s="41"/>
      <c r="VAP1008" s="41"/>
      <c r="VAQ1008" s="41"/>
      <c r="VAR1008" s="41"/>
      <c r="VAS1008" s="41"/>
      <c r="VAT1008" s="41"/>
      <c r="VAU1008" s="41"/>
      <c r="VAV1008" s="41"/>
      <c r="VAW1008" s="41"/>
      <c r="VAX1008" s="41"/>
      <c r="VAY1008" s="41"/>
      <c r="VAZ1008" s="41"/>
      <c r="VBA1008" s="41"/>
      <c r="VBB1008" s="41"/>
      <c r="VBC1008" s="41"/>
      <c r="VBD1008" s="41"/>
      <c r="VBE1008" s="41"/>
      <c r="VBF1008" s="41"/>
      <c r="VBG1008" s="41"/>
      <c r="VBH1008" s="41"/>
      <c r="VBI1008" s="41"/>
      <c r="VBJ1008" s="41"/>
      <c r="VBK1008" s="41"/>
      <c r="VBL1008" s="41"/>
      <c r="VBM1008" s="41"/>
      <c r="VBN1008" s="41"/>
      <c r="VBO1008" s="41"/>
      <c r="VBP1008" s="41"/>
      <c r="VBQ1008" s="41"/>
      <c r="VBR1008" s="41"/>
      <c r="VBS1008" s="41"/>
      <c r="VBT1008" s="41"/>
      <c r="VBU1008" s="41"/>
      <c r="VBV1008" s="41"/>
      <c r="VBW1008" s="41"/>
      <c r="VBX1008" s="41"/>
      <c r="VBY1008" s="41"/>
      <c r="VBZ1008" s="41"/>
      <c r="VCA1008" s="41"/>
      <c r="VCB1008" s="41"/>
      <c r="VCC1008" s="41"/>
      <c r="VCD1008" s="41"/>
      <c r="VCE1008" s="41"/>
      <c r="VCF1008" s="41"/>
      <c r="VCG1008" s="41"/>
      <c r="VCH1008" s="41"/>
      <c r="VCI1008" s="41"/>
      <c r="VCJ1008" s="41"/>
      <c r="VCK1008" s="41"/>
      <c r="VCL1008" s="41"/>
      <c r="VCM1008" s="41"/>
      <c r="VCN1008" s="41"/>
      <c r="VCO1008" s="41"/>
      <c r="VCP1008" s="41"/>
      <c r="VCQ1008" s="41"/>
      <c r="VCR1008" s="41"/>
      <c r="VCS1008" s="41"/>
      <c r="VCT1008" s="41"/>
      <c r="VCU1008" s="41"/>
      <c r="VCV1008" s="41"/>
      <c r="VCW1008" s="41"/>
      <c r="VCX1008" s="41"/>
      <c r="VCY1008" s="41"/>
      <c r="VCZ1008" s="41"/>
      <c r="VDA1008" s="41"/>
      <c r="VDB1008" s="41"/>
      <c r="VDC1008" s="41"/>
      <c r="VDD1008" s="41"/>
      <c r="VDE1008" s="41"/>
      <c r="VDF1008" s="41"/>
      <c r="VDG1008" s="41"/>
      <c r="VDH1008" s="41"/>
      <c r="VDI1008" s="41"/>
      <c r="VDJ1008" s="41"/>
      <c r="VDK1008" s="41"/>
      <c r="VDL1008" s="41"/>
      <c r="VDM1008" s="41"/>
      <c r="VDN1008" s="41"/>
      <c r="VDO1008" s="41"/>
      <c r="VDP1008" s="41"/>
      <c r="VDQ1008" s="41"/>
      <c r="VDR1008" s="41"/>
      <c r="VDS1008" s="41"/>
      <c r="VDT1008" s="41"/>
      <c r="VDU1008" s="41"/>
      <c r="VDV1008" s="41"/>
      <c r="VDW1008" s="41"/>
      <c r="VDX1008" s="41"/>
      <c r="VDY1008" s="41"/>
      <c r="VDZ1008" s="41"/>
      <c r="VEA1008" s="41"/>
      <c r="VEB1008" s="41"/>
      <c r="VEC1008" s="41"/>
      <c r="VED1008" s="41"/>
      <c r="VEE1008" s="41"/>
      <c r="VEF1008" s="41"/>
      <c r="VEG1008" s="41"/>
      <c r="VEH1008" s="41"/>
      <c r="VEI1008" s="41"/>
      <c r="VEJ1008" s="41"/>
      <c r="VEK1008" s="41"/>
      <c r="VEL1008" s="41"/>
      <c r="VEM1008" s="41"/>
      <c r="VEN1008" s="41"/>
      <c r="VEO1008" s="41"/>
      <c r="VEP1008" s="41"/>
      <c r="VEQ1008" s="41"/>
      <c r="VER1008" s="41"/>
      <c r="VES1008" s="41"/>
      <c r="VET1008" s="41"/>
      <c r="VEU1008" s="41"/>
      <c r="VEV1008" s="41"/>
      <c r="VEW1008" s="41"/>
      <c r="VEX1008" s="41"/>
      <c r="VEY1008" s="41"/>
      <c r="VEZ1008" s="41"/>
      <c r="VFA1008" s="41"/>
      <c r="VFB1008" s="41"/>
      <c r="VFC1008" s="41"/>
      <c r="VFD1008" s="41"/>
      <c r="VFE1008" s="41"/>
      <c r="VFF1008" s="41"/>
      <c r="VFG1008" s="41"/>
      <c r="VFH1008" s="41"/>
      <c r="VFI1008" s="41"/>
      <c r="VFJ1008" s="41"/>
      <c r="VFK1008" s="41"/>
      <c r="VFL1008" s="41"/>
      <c r="VFM1008" s="41"/>
      <c r="VFN1008" s="41"/>
      <c r="VFO1008" s="41"/>
      <c r="VFP1008" s="41"/>
      <c r="VFQ1008" s="41"/>
      <c r="VFR1008" s="41"/>
      <c r="VFS1008" s="41"/>
      <c r="VFT1008" s="41"/>
      <c r="VFU1008" s="41"/>
      <c r="VFV1008" s="41"/>
      <c r="VFW1008" s="41"/>
      <c r="VFX1008" s="41"/>
      <c r="VFY1008" s="41"/>
      <c r="VFZ1008" s="41"/>
      <c r="VGA1008" s="41"/>
      <c r="VGB1008" s="41"/>
      <c r="VGC1008" s="41"/>
      <c r="VGD1008" s="41"/>
      <c r="VGE1008" s="41"/>
      <c r="VGF1008" s="41"/>
      <c r="VGG1008" s="41"/>
      <c r="VGH1008" s="41"/>
      <c r="VGI1008" s="41"/>
      <c r="VGJ1008" s="41"/>
      <c r="VGK1008" s="41"/>
      <c r="VGL1008" s="41"/>
      <c r="VGM1008" s="41"/>
      <c r="VGN1008" s="41"/>
      <c r="VGO1008" s="41"/>
      <c r="VGP1008" s="41"/>
      <c r="VGQ1008" s="41"/>
      <c r="VGR1008" s="41"/>
      <c r="VGS1008" s="41"/>
      <c r="VGT1008" s="41"/>
      <c r="VGU1008" s="41"/>
      <c r="VGV1008" s="41"/>
      <c r="VGW1008" s="41"/>
      <c r="VGX1008" s="41"/>
      <c r="VGY1008" s="41"/>
      <c r="VGZ1008" s="41"/>
      <c r="VHA1008" s="41"/>
      <c r="VHB1008" s="41"/>
      <c r="VHC1008" s="41"/>
      <c r="VHD1008" s="41"/>
      <c r="VHE1008" s="41"/>
      <c r="VHF1008" s="41"/>
      <c r="VHG1008" s="41"/>
      <c r="VHH1008" s="41"/>
      <c r="VHI1008" s="41"/>
      <c r="VHJ1008" s="41"/>
      <c r="VHK1008" s="41"/>
      <c r="VHL1008" s="41"/>
      <c r="VHM1008" s="41"/>
      <c r="VHN1008" s="41"/>
      <c r="VHO1008" s="41"/>
      <c r="VHP1008" s="41"/>
      <c r="VHQ1008" s="41"/>
      <c r="VHR1008" s="41"/>
      <c r="VHS1008" s="41"/>
      <c r="VHT1008" s="41"/>
      <c r="VHU1008" s="41"/>
      <c r="VHV1008" s="41"/>
      <c r="VHW1008" s="41"/>
      <c r="VHX1008" s="41"/>
      <c r="VHY1008" s="41"/>
      <c r="VHZ1008" s="41"/>
      <c r="VIA1008" s="41"/>
      <c r="VIB1008" s="41"/>
      <c r="VIC1008" s="41"/>
      <c r="VID1008" s="41"/>
      <c r="VIE1008" s="41"/>
      <c r="VIF1008" s="41"/>
      <c r="VIG1008" s="41"/>
      <c r="VIH1008" s="41"/>
      <c r="VII1008" s="41"/>
      <c r="VIJ1008" s="41"/>
      <c r="VIK1008" s="41"/>
      <c r="VIL1008" s="41"/>
      <c r="VIM1008" s="41"/>
      <c r="VIN1008" s="41"/>
      <c r="VIO1008" s="41"/>
      <c r="VIP1008" s="41"/>
      <c r="VIQ1008" s="41"/>
      <c r="VIR1008" s="41"/>
      <c r="VIS1008" s="41"/>
      <c r="VIT1008" s="41"/>
      <c r="VIU1008" s="41"/>
      <c r="VIV1008" s="41"/>
      <c r="VIW1008" s="41"/>
      <c r="VIX1008" s="41"/>
      <c r="VIY1008" s="41"/>
      <c r="VIZ1008" s="41"/>
      <c r="VJA1008" s="41"/>
      <c r="VJB1008" s="41"/>
      <c r="VJC1008" s="41"/>
      <c r="VJD1008" s="41"/>
      <c r="VJE1008" s="41"/>
      <c r="VJF1008" s="41"/>
      <c r="VJG1008" s="41"/>
      <c r="VJH1008" s="41"/>
      <c r="VJI1008" s="41"/>
      <c r="VJJ1008" s="41"/>
      <c r="VJK1008" s="41"/>
      <c r="VJL1008" s="41"/>
      <c r="VJM1008" s="41"/>
      <c r="VJN1008" s="41"/>
      <c r="VJO1008" s="41"/>
      <c r="VJP1008" s="41"/>
      <c r="VJQ1008" s="41"/>
      <c r="VJR1008" s="41"/>
      <c r="VJS1008" s="41"/>
      <c r="VJT1008" s="41"/>
      <c r="VJU1008" s="41"/>
      <c r="VJV1008" s="41"/>
      <c r="VJW1008" s="41"/>
      <c r="VJX1008" s="41"/>
      <c r="VJY1008" s="41"/>
      <c r="VJZ1008" s="41"/>
      <c r="VKA1008" s="41"/>
      <c r="VKB1008" s="41"/>
      <c r="VKC1008" s="41"/>
      <c r="VKD1008" s="41"/>
      <c r="VKE1008" s="41"/>
      <c r="VKF1008" s="41"/>
      <c r="VKG1008" s="41"/>
      <c r="VKH1008" s="41"/>
      <c r="VKI1008" s="41"/>
      <c r="VKJ1008" s="41"/>
      <c r="VKK1008" s="41"/>
      <c r="VKL1008" s="41"/>
      <c r="VKM1008" s="41"/>
      <c r="VKN1008" s="41"/>
      <c r="VKO1008" s="41"/>
      <c r="VKP1008" s="41"/>
      <c r="VKQ1008" s="41"/>
      <c r="VKR1008" s="41"/>
      <c r="VKS1008" s="41"/>
      <c r="VKT1008" s="41"/>
      <c r="VKU1008" s="41"/>
      <c r="VKV1008" s="41"/>
      <c r="VKW1008" s="41"/>
      <c r="VKX1008" s="41"/>
      <c r="VKY1008" s="41"/>
      <c r="VKZ1008" s="41"/>
      <c r="VLA1008" s="41"/>
      <c r="VLB1008" s="41"/>
      <c r="VLC1008" s="41"/>
      <c r="VLD1008" s="41"/>
      <c r="VLE1008" s="41"/>
      <c r="VLF1008" s="41"/>
      <c r="VLG1008" s="41"/>
      <c r="VLH1008" s="41"/>
      <c r="VLI1008" s="41"/>
      <c r="VLJ1008" s="41"/>
      <c r="VLK1008" s="41"/>
      <c r="VLL1008" s="41"/>
      <c r="VLM1008" s="41"/>
      <c r="VLN1008" s="41"/>
      <c r="VLO1008" s="41"/>
      <c r="VLP1008" s="41"/>
      <c r="VLQ1008" s="41"/>
      <c r="VLR1008" s="41"/>
      <c r="VLS1008" s="41"/>
      <c r="VLT1008" s="41"/>
      <c r="VLU1008" s="41"/>
      <c r="VLV1008" s="41"/>
      <c r="VLW1008" s="41"/>
      <c r="VLX1008" s="41"/>
      <c r="VLY1008" s="41"/>
      <c r="VLZ1008" s="41"/>
      <c r="VMA1008" s="41"/>
      <c r="VMB1008" s="41"/>
      <c r="VMC1008" s="41"/>
      <c r="VMD1008" s="41"/>
      <c r="VME1008" s="41"/>
      <c r="VMF1008" s="41"/>
      <c r="VMG1008" s="41"/>
      <c r="VMH1008" s="41"/>
      <c r="VMI1008" s="41"/>
      <c r="VMJ1008" s="41"/>
      <c r="VMK1008" s="41"/>
      <c r="VML1008" s="41"/>
      <c r="VMM1008" s="41"/>
      <c r="VMN1008" s="41"/>
      <c r="VMO1008" s="41"/>
      <c r="VMP1008" s="41"/>
      <c r="VMQ1008" s="41"/>
      <c r="VMR1008" s="41"/>
      <c r="VMS1008" s="41"/>
      <c r="VMT1008" s="41"/>
      <c r="VMU1008" s="41"/>
      <c r="VMV1008" s="41"/>
      <c r="VMW1008" s="41"/>
      <c r="VMX1008" s="41"/>
      <c r="VMY1008" s="41"/>
      <c r="VMZ1008" s="41"/>
      <c r="VNA1008" s="41"/>
      <c r="VNB1008" s="41"/>
      <c r="VNC1008" s="41"/>
      <c r="VND1008" s="41"/>
      <c r="VNE1008" s="41"/>
      <c r="VNF1008" s="41"/>
      <c r="VNG1008" s="41"/>
      <c r="VNH1008" s="41"/>
      <c r="VNI1008" s="41"/>
      <c r="VNJ1008" s="41"/>
      <c r="VNK1008" s="41"/>
      <c r="VNL1008" s="41"/>
      <c r="VNM1008" s="41"/>
      <c r="VNN1008" s="41"/>
      <c r="VNO1008" s="41"/>
      <c r="VNP1008" s="41"/>
      <c r="VNQ1008" s="41"/>
      <c r="VNR1008" s="41"/>
      <c r="VNS1008" s="41"/>
      <c r="VNT1008" s="41"/>
      <c r="VNU1008" s="41"/>
      <c r="VNV1008" s="41"/>
      <c r="VNW1008" s="41"/>
      <c r="VNX1008" s="41"/>
      <c r="VNY1008" s="41"/>
      <c r="VNZ1008" s="41"/>
      <c r="VOA1008" s="41"/>
      <c r="VOB1008" s="41"/>
      <c r="VOC1008" s="41"/>
      <c r="VOD1008" s="41"/>
      <c r="VOE1008" s="41"/>
      <c r="VOF1008" s="41"/>
      <c r="VOG1008" s="41"/>
      <c r="VOH1008" s="41"/>
      <c r="VOI1008" s="41"/>
      <c r="VOJ1008" s="41"/>
      <c r="VOK1008" s="41"/>
      <c r="VOL1008" s="41"/>
      <c r="VOM1008" s="41"/>
      <c r="VON1008" s="41"/>
      <c r="VOO1008" s="41"/>
      <c r="VOP1008" s="41"/>
      <c r="VOQ1008" s="41"/>
      <c r="VOR1008" s="41"/>
      <c r="VOS1008" s="41"/>
      <c r="VOT1008" s="41"/>
      <c r="VOU1008" s="41"/>
      <c r="VOV1008" s="41"/>
      <c r="VOW1008" s="41"/>
      <c r="VOX1008" s="41"/>
      <c r="VOY1008" s="41"/>
      <c r="VOZ1008" s="41"/>
      <c r="VPA1008" s="41"/>
      <c r="VPB1008" s="41"/>
      <c r="VPC1008" s="41"/>
      <c r="VPD1008" s="41"/>
      <c r="VPE1008" s="41"/>
      <c r="VPF1008" s="41"/>
      <c r="VPG1008" s="41"/>
      <c r="VPH1008" s="41"/>
      <c r="VPI1008" s="41"/>
      <c r="VPJ1008" s="41"/>
      <c r="VPK1008" s="41"/>
      <c r="VPL1008" s="41"/>
      <c r="VPM1008" s="41"/>
      <c r="VPN1008" s="41"/>
      <c r="VPO1008" s="41"/>
      <c r="VPP1008" s="41"/>
      <c r="VPQ1008" s="41"/>
      <c r="VPR1008" s="41"/>
      <c r="VPS1008" s="41"/>
      <c r="VPT1008" s="41"/>
      <c r="VPU1008" s="41"/>
      <c r="VPV1008" s="41"/>
      <c r="VPW1008" s="41"/>
      <c r="VPX1008" s="41"/>
      <c r="VPY1008" s="41"/>
      <c r="VPZ1008" s="41"/>
      <c r="VQA1008" s="41"/>
      <c r="VQB1008" s="41"/>
      <c r="VQC1008" s="41"/>
      <c r="VQD1008" s="41"/>
      <c r="VQE1008" s="41"/>
      <c r="VQF1008" s="41"/>
      <c r="VQG1008" s="41"/>
      <c r="VQH1008" s="41"/>
      <c r="VQI1008" s="41"/>
      <c r="VQJ1008" s="41"/>
      <c r="VQK1008" s="41"/>
      <c r="VQL1008" s="41"/>
      <c r="VQM1008" s="41"/>
      <c r="VQN1008" s="41"/>
      <c r="VQO1008" s="41"/>
      <c r="VQP1008" s="41"/>
      <c r="VQQ1008" s="41"/>
      <c r="VQR1008" s="41"/>
      <c r="VQS1008" s="41"/>
      <c r="VQT1008" s="41"/>
      <c r="VQU1008" s="41"/>
      <c r="VQV1008" s="41"/>
      <c r="VQW1008" s="41"/>
      <c r="VQX1008" s="41"/>
      <c r="VQY1008" s="41"/>
      <c r="VQZ1008" s="41"/>
      <c r="VRA1008" s="41"/>
      <c r="VRB1008" s="41"/>
      <c r="VRC1008" s="41"/>
      <c r="VRD1008" s="41"/>
      <c r="VRE1008" s="41"/>
      <c r="VRF1008" s="41"/>
      <c r="VRG1008" s="41"/>
      <c r="VRH1008" s="41"/>
      <c r="VRI1008" s="41"/>
      <c r="VRJ1008" s="41"/>
      <c r="VRK1008" s="41"/>
      <c r="VRL1008" s="41"/>
      <c r="VRM1008" s="41"/>
      <c r="VRN1008" s="41"/>
      <c r="VRO1008" s="41"/>
      <c r="VRP1008" s="41"/>
      <c r="VRQ1008" s="41"/>
      <c r="VRR1008" s="41"/>
      <c r="VRS1008" s="41"/>
      <c r="VRT1008" s="41"/>
      <c r="VRU1008" s="41"/>
      <c r="VRV1008" s="41"/>
      <c r="VRW1008" s="41"/>
      <c r="VRX1008" s="41"/>
      <c r="VRY1008" s="41"/>
      <c r="VRZ1008" s="41"/>
      <c r="VSA1008" s="41"/>
      <c r="VSB1008" s="41"/>
      <c r="VSC1008" s="41"/>
      <c r="VSD1008" s="41"/>
      <c r="VSE1008" s="41"/>
      <c r="VSF1008" s="41"/>
      <c r="VSG1008" s="41"/>
      <c r="VSH1008" s="41"/>
      <c r="VSI1008" s="41"/>
      <c r="VSJ1008" s="41"/>
      <c r="VSK1008" s="41"/>
      <c r="VSL1008" s="41"/>
      <c r="VSM1008" s="41"/>
      <c r="VSN1008" s="41"/>
      <c r="VSO1008" s="41"/>
      <c r="VSP1008" s="41"/>
      <c r="VSQ1008" s="41"/>
      <c r="VSR1008" s="41"/>
      <c r="VSS1008" s="41"/>
      <c r="VST1008" s="41"/>
      <c r="VSU1008" s="41"/>
      <c r="VSV1008" s="41"/>
      <c r="VSW1008" s="41"/>
      <c r="VSX1008" s="41"/>
      <c r="VSY1008" s="41"/>
      <c r="VSZ1008" s="41"/>
      <c r="VTA1008" s="41"/>
      <c r="VTB1008" s="41"/>
      <c r="VTC1008" s="41"/>
      <c r="VTD1008" s="41"/>
      <c r="VTE1008" s="41"/>
      <c r="VTF1008" s="41"/>
      <c r="VTG1008" s="41"/>
      <c r="VTH1008" s="41"/>
      <c r="VTI1008" s="41"/>
      <c r="VTJ1008" s="41"/>
      <c r="VTK1008" s="41"/>
      <c r="VTL1008" s="41"/>
      <c r="VTM1008" s="41"/>
      <c r="VTN1008" s="41"/>
      <c r="VTO1008" s="41"/>
      <c r="VTP1008" s="41"/>
      <c r="VTQ1008" s="41"/>
      <c r="VTR1008" s="41"/>
      <c r="VTS1008" s="41"/>
      <c r="VTT1008" s="41"/>
      <c r="VTU1008" s="41"/>
      <c r="VTV1008" s="41"/>
      <c r="VTW1008" s="41"/>
      <c r="VTX1008" s="41"/>
      <c r="VTY1008" s="41"/>
      <c r="VTZ1008" s="41"/>
      <c r="VUA1008" s="41"/>
      <c r="VUB1008" s="41"/>
      <c r="VUC1008" s="41"/>
      <c r="VUD1008" s="41"/>
      <c r="VUE1008" s="41"/>
      <c r="VUF1008" s="41"/>
      <c r="VUG1008" s="41"/>
      <c r="VUH1008" s="41"/>
      <c r="VUI1008" s="41"/>
      <c r="VUJ1008" s="41"/>
      <c r="VUK1008" s="41"/>
      <c r="VUL1008" s="41"/>
      <c r="VUM1008" s="41"/>
      <c r="VUN1008" s="41"/>
      <c r="VUO1008" s="41"/>
      <c r="VUP1008" s="41"/>
      <c r="VUQ1008" s="41"/>
      <c r="VUR1008" s="41"/>
      <c r="VUS1008" s="41"/>
      <c r="VUT1008" s="41"/>
      <c r="VUU1008" s="41"/>
      <c r="VUV1008" s="41"/>
      <c r="VUW1008" s="41"/>
      <c r="VUX1008" s="41"/>
      <c r="VUY1008" s="41"/>
      <c r="VUZ1008" s="41"/>
      <c r="VVA1008" s="41"/>
      <c r="VVB1008" s="41"/>
      <c r="VVC1008" s="41"/>
      <c r="VVD1008" s="41"/>
      <c r="VVE1008" s="41"/>
      <c r="VVF1008" s="41"/>
      <c r="VVG1008" s="41"/>
      <c r="VVH1008" s="41"/>
      <c r="VVI1008" s="41"/>
      <c r="VVJ1008" s="41"/>
      <c r="VVK1008" s="41"/>
      <c r="VVL1008" s="41"/>
      <c r="VVM1008" s="41"/>
      <c r="VVN1008" s="41"/>
      <c r="VVO1008" s="41"/>
      <c r="VVP1008" s="41"/>
      <c r="VVQ1008" s="41"/>
      <c r="VVR1008" s="41"/>
      <c r="VVS1008" s="41"/>
      <c r="VVT1008" s="41"/>
      <c r="VVU1008" s="41"/>
      <c r="VVV1008" s="41"/>
      <c r="VVW1008" s="41"/>
      <c r="VVX1008" s="41"/>
      <c r="VVY1008" s="41"/>
      <c r="VVZ1008" s="41"/>
      <c r="VWA1008" s="41"/>
      <c r="VWB1008" s="41"/>
      <c r="VWC1008" s="41"/>
      <c r="VWD1008" s="41"/>
      <c r="VWE1008" s="41"/>
      <c r="VWF1008" s="41"/>
      <c r="VWG1008" s="41"/>
      <c r="VWH1008" s="41"/>
      <c r="VWI1008" s="41"/>
      <c r="VWJ1008" s="41"/>
      <c r="VWK1008" s="41"/>
      <c r="VWL1008" s="41"/>
      <c r="VWM1008" s="41"/>
      <c r="VWN1008" s="41"/>
      <c r="VWO1008" s="41"/>
      <c r="VWP1008" s="41"/>
      <c r="VWQ1008" s="41"/>
      <c r="VWR1008" s="41"/>
      <c r="VWS1008" s="41"/>
      <c r="VWT1008" s="41"/>
      <c r="VWU1008" s="41"/>
      <c r="VWV1008" s="41"/>
      <c r="VWW1008" s="41"/>
      <c r="VWX1008" s="41"/>
      <c r="VWY1008" s="41"/>
      <c r="VWZ1008" s="41"/>
      <c r="VXA1008" s="41"/>
      <c r="VXB1008" s="41"/>
      <c r="VXC1008" s="41"/>
      <c r="VXD1008" s="41"/>
      <c r="VXE1008" s="41"/>
      <c r="VXF1008" s="41"/>
      <c r="VXG1008" s="41"/>
      <c r="VXH1008" s="41"/>
      <c r="VXI1008" s="41"/>
      <c r="VXJ1008" s="41"/>
      <c r="VXK1008" s="41"/>
      <c r="VXL1008" s="41"/>
      <c r="VXM1008" s="41"/>
      <c r="VXN1008" s="41"/>
      <c r="VXO1008" s="41"/>
      <c r="VXP1008" s="41"/>
      <c r="VXQ1008" s="41"/>
      <c r="VXR1008" s="41"/>
      <c r="VXS1008" s="41"/>
      <c r="VXT1008" s="41"/>
      <c r="VXU1008" s="41"/>
      <c r="VXV1008" s="41"/>
      <c r="VXW1008" s="41"/>
      <c r="VXX1008" s="41"/>
      <c r="VXY1008" s="41"/>
      <c r="VXZ1008" s="41"/>
      <c r="VYA1008" s="41"/>
      <c r="VYB1008" s="41"/>
      <c r="VYC1008" s="41"/>
      <c r="VYD1008" s="41"/>
      <c r="VYE1008" s="41"/>
      <c r="VYF1008" s="41"/>
      <c r="VYG1008" s="41"/>
      <c r="VYH1008" s="41"/>
      <c r="VYI1008" s="41"/>
      <c r="VYJ1008" s="41"/>
      <c r="VYK1008" s="41"/>
      <c r="VYL1008" s="41"/>
      <c r="VYM1008" s="41"/>
      <c r="VYN1008" s="41"/>
      <c r="VYO1008" s="41"/>
      <c r="VYP1008" s="41"/>
      <c r="VYQ1008" s="41"/>
      <c r="VYR1008" s="41"/>
      <c r="VYS1008" s="41"/>
      <c r="VYT1008" s="41"/>
      <c r="VYU1008" s="41"/>
      <c r="VYV1008" s="41"/>
      <c r="VYW1008" s="41"/>
      <c r="VYX1008" s="41"/>
      <c r="VYY1008" s="41"/>
      <c r="VYZ1008" s="41"/>
      <c r="VZA1008" s="41"/>
      <c r="VZB1008" s="41"/>
      <c r="VZC1008" s="41"/>
      <c r="VZD1008" s="41"/>
      <c r="VZE1008" s="41"/>
      <c r="VZF1008" s="41"/>
      <c r="VZG1008" s="41"/>
      <c r="VZH1008" s="41"/>
      <c r="VZI1008" s="41"/>
      <c r="VZJ1008" s="41"/>
      <c r="VZK1008" s="41"/>
      <c r="VZL1008" s="41"/>
      <c r="VZM1008" s="41"/>
      <c r="VZN1008" s="41"/>
      <c r="VZO1008" s="41"/>
      <c r="VZP1008" s="41"/>
      <c r="VZQ1008" s="41"/>
      <c r="VZR1008" s="41"/>
      <c r="VZS1008" s="41"/>
      <c r="VZT1008" s="41"/>
      <c r="VZU1008" s="41"/>
      <c r="VZV1008" s="41"/>
      <c r="VZW1008" s="41"/>
      <c r="VZX1008" s="41"/>
      <c r="VZY1008" s="41"/>
      <c r="VZZ1008" s="41"/>
      <c r="WAA1008" s="41"/>
      <c r="WAB1008" s="41"/>
      <c r="WAC1008" s="41"/>
      <c r="WAD1008" s="41"/>
      <c r="WAE1008" s="41"/>
      <c r="WAF1008" s="41"/>
      <c r="WAG1008" s="41"/>
      <c r="WAH1008" s="41"/>
      <c r="WAI1008" s="41"/>
      <c r="WAJ1008" s="41"/>
      <c r="WAK1008" s="41"/>
      <c r="WAL1008" s="41"/>
      <c r="WAM1008" s="41"/>
      <c r="WAN1008" s="41"/>
      <c r="WAO1008" s="41"/>
      <c r="WAP1008" s="41"/>
      <c r="WAQ1008" s="41"/>
      <c r="WAR1008" s="41"/>
      <c r="WAS1008" s="41"/>
      <c r="WAT1008" s="41"/>
      <c r="WAU1008" s="41"/>
      <c r="WAV1008" s="41"/>
      <c r="WAW1008" s="41"/>
      <c r="WAX1008" s="41"/>
      <c r="WAY1008" s="41"/>
      <c r="WAZ1008" s="41"/>
      <c r="WBA1008" s="41"/>
      <c r="WBB1008" s="41"/>
      <c r="WBC1008" s="41"/>
      <c r="WBD1008" s="41"/>
      <c r="WBE1008" s="41"/>
      <c r="WBF1008" s="41"/>
      <c r="WBG1008" s="41"/>
      <c r="WBH1008" s="41"/>
      <c r="WBI1008" s="41"/>
      <c r="WBJ1008" s="41"/>
      <c r="WBK1008" s="41"/>
      <c r="WBL1008" s="41"/>
      <c r="WBM1008" s="41"/>
      <c r="WBN1008" s="41"/>
      <c r="WBO1008" s="41"/>
      <c r="WBP1008" s="41"/>
      <c r="WBQ1008" s="41"/>
      <c r="WBR1008" s="41"/>
      <c r="WBS1008" s="41"/>
      <c r="WBT1008" s="41"/>
      <c r="WBU1008" s="41"/>
      <c r="WBV1008" s="41"/>
      <c r="WBW1008" s="41"/>
      <c r="WBX1008" s="41"/>
      <c r="WBY1008" s="41"/>
      <c r="WBZ1008" s="41"/>
      <c r="WCA1008" s="41"/>
      <c r="WCB1008" s="41"/>
      <c r="WCC1008" s="41"/>
      <c r="WCD1008" s="41"/>
      <c r="WCE1008" s="41"/>
      <c r="WCF1008" s="41"/>
      <c r="WCG1008" s="41"/>
      <c r="WCH1008" s="41"/>
      <c r="WCI1008" s="41"/>
      <c r="WCJ1008" s="41"/>
      <c r="WCK1008" s="41"/>
      <c r="WCL1008" s="41"/>
      <c r="WCM1008" s="41"/>
      <c r="WCN1008" s="41"/>
      <c r="WCO1008" s="41"/>
      <c r="WCP1008" s="41"/>
      <c r="WCQ1008" s="41"/>
      <c r="WCR1008" s="41"/>
      <c r="WCS1008" s="41"/>
      <c r="WCT1008" s="41"/>
      <c r="WCU1008" s="41"/>
      <c r="WCV1008" s="41"/>
      <c r="WCW1008" s="41"/>
      <c r="WCX1008" s="41"/>
      <c r="WCY1008" s="41"/>
      <c r="WCZ1008" s="41"/>
      <c r="WDA1008" s="41"/>
      <c r="WDB1008" s="41"/>
      <c r="WDC1008" s="41"/>
      <c r="WDD1008" s="41"/>
      <c r="WDE1008" s="41"/>
      <c r="WDF1008" s="41"/>
      <c r="WDG1008" s="41"/>
      <c r="WDH1008" s="41"/>
      <c r="WDI1008" s="41"/>
      <c r="WDJ1008" s="41"/>
      <c r="WDK1008" s="41"/>
      <c r="WDL1008" s="41"/>
      <c r="WDM1008" s="41"/>
      <c r="WDN1008" s="41"/>
      <c r="WDO1008" s="41"/>
      <c r="WDP1008" s="41"/>
      <c r="WDQ1008" s="41"/>
      <c r="WDR1008" s="41"/>
      <c r="WDS1008" s="41"/>
      <c r="WDT1008" s="41"/>
      <c r="WDU1008" s="41"/>
      <c r="WDV1008" s="41"/>
      <c r="WDW1008" s="41"/>
      <c r="WDX1008" s="41"/>
      <c r="WDY1008" s="41"/>
      <c r="WDZ1008" s="41"/>
      <c r="WEA1008" s="41"/>
      <c r="WEB1008" s="41"/>
      <c r="WEC1008" s="41"/>
      <c r="WED1008" s="41"/>
      <c r="WEE1008" s="41"/>
      <c r="WEF1008" s="41"/>
      <c r="WEG1008" s="41"/>
      <c r="WEH1008" s="41"/>
      <c r="WEI1008" s="41"/>
      <c r="WEJ1008" s="41"/>
      <c r="WEK1008" s="41"/>
      <c r="WEL1008" s="41"/>
      <c r="WEM1008" s="41"/>
      <c r="WEN1008" s="41"/>
      <c r="WEO1008" s="41"/>
      <c r="WEP1008" s="41"/>
      <c r="WEQ1008" s="41"/>
      <c r="WER1008" s="41"/>
      <c r="WES1008" s="41"/>
      <c r="WET1008" s="41"/>
      <c r="WEU1008" s="41"/>
      <c r="WEV1008" s="41"/>
      <c r="WEW1008" s="41"/>
      <c r="WEX1008" s="41"/>
      <c r="WEY1008" s="41"/>
      <c r="WEZ1008" s="41"/>
      <c r="WFA1008" s="41"/>
      <c r="WFB1008" s="41"/>
      <c r="WFC1008" s="41"/>
      <c r="WFD1008" s="41"/>
      <c r="WFE1008" s="41"/>
      <c r="WFF1008" s="41"/>
      <c r="WFG1008" s="41"/>
      <c r="WFH1008" s="41"/>
      <c r="WFI1008" s="41"/>
      <c r="WFJ1008" s="41"/>
      <c r="WFK1008" s="41"/>
      <c r="WFL1008" s="41"/>
      <c r="WFM1008" s="41"/>
      <c r="WFN1008" s="41"/>
      <c r="WFO1008" s="41"/>
      <c r="WFP1008" s="41"/>
      <c r="WFQ1008" s="41"/>
      <c r="WFR1008" s="41"/>
      <c r="WFS1008" s="41"/>
      <c r="WFT1008" s="41"/>
      <c r="WFU1008" s="41"/>
      <c r="WFV1008" s="41"/>
      <c r="WFW1008" s="41"/>
      <c r="WFX1008" s="41"/>
      <c r="WFY1008" s="41"/>
      <c r="WFZ1008" s="41"/>
      <c r="WGA1008" s="41"/>
      <c r="WGB1008" s="41"/>
      <c r="WGC1008" s="41"/>
      <c r="WGD1008" s="41"/>
      <c r="WGE1008" s="41"/>
      <c r="WGF1008" s="41"/>
      <c r="WGG1008" s="41"/>
      <c r="WGH1008" s="41"/>
      <c r="WGI1008" s="41"/>
      <c r="WGJ1008" s="41"/>
      <c r="WGK1008" s="41"/>
      <c r="WGL1008" s="41"/>
      <c r="WGM1008" s="41"/>
      <c r="WGN1008" s="41"/>
      <c r="WGO1008" s="41"/>
      <c r="WGP1008" s="41"/>
      <c r="WGQ1008" s="41"/>
      <c r="WGR1008" s="41"/>
      <c r="WGS1008" s="41"/>
      <c r="WGT1008" s="41"/>
      <c r="WGU1008" s="41"/>
      <c r="WGV1008" s="41"/>
      <c r="WGW1008" s="41"/>
      <c r="WGX1008" s="41"/>
      <c r="WGY1008" s="41"/>
      <c r="WGZ1008" s="41"/>
      <c r="WHA1008" s="41"/>
      <c r="WHB1008" s="41"/>
      <c r="WHC1008" s="41"/>
      <c r="WHD1008" s="41"/>
      <c r="WHE1008" s="41"/>
      <c r="WHF1008" s="41"/>
      <c r="WHG1008" s="41"/>
      <c r="WHH1008" s="41"/>
      <c r="WHI1008" s="41"/>
      <c r="WHJ1008" s="41"/>
      <c r="WHK1008" s="41"/>
      <c r="WHL1008" s="41"/>
      <c r="WHM1008" s="41"/>
      <c r="WHN1008" s="41"/>
      <c r="WHO1008" s="41"/>
      <c r="WHP1008" s="41"/>
      <c r="WHQ1008" s="41"/>
      <c r="WHR1008" s="41"/>
      <c r="WHS1008" s="41"/>
      <c r="WHT1008" s="41"/>
      <c r="WHU1008" s="41"/>
      <c r="WHV1008" s="41"/>
      <c r="WHW1008" s="41"/>
      <c r="WHX1008" s="41"/>
      <c r="WHY1008" s="41"/>
      <c r="WHZ1008" s="41"/>
      <c r="WIA1008" s="41"/>
      <c r="WIB1008" s="41"/>
      <c r="WIC1008" s="41"/>
      <c r="WID1008" s="41"/>
      <c r="WIE1008" s="41"/>
      <c r="WIF1008" s="41"/>
      <c r="WIG1008" s="41"/>
      <c r="WIH1008" s="41"/>
      <c r="WII1008" s="41"/>
      <c r="WIJ1008" s="41"/>
      <c r="WIK1008" s="41"/>
      <c r="WIL1008" s="41"/>
      <c r="WIM1008" s="41"/>
      <c r="WIN1008" s="41"/>
      <c r="WIO1008" s="41"/>
      <c r="WIP1008" s="41"/>
      <c r="WIQ1008" s="41"/>
      <c r="WIR1008" s="41"/>
      <c r="WIS1008" s="41"/>
      <c r="WIT1008" s="41"/>
      <c r="WIU1008" s="41"/>
      <c r="WIV1008" s="41"/>
      <c r="WIW1008" s="41"/>
      <c r="WIX1008" s="41"/>
      <c r="WIY1008" s="41"/>
      <c r="WIZ1008" s="41"/>
      <c r="WJA1008" s="41"/>
      <c r="WJB1008" s="41"/>
      <c r="WJC1008" s="41"/>
      <c r="WJD1008" s="41"/>
      <c r="WJE1008" s="41"/>
      <c r="WJF1008" s="41"/>
      <c r="WJG1008" s="41"/>
      <c r="WJH1008" s="41"/>
      <c r="WJI1008" s="41"/>
      <c r="WJJ1008" s="41"/>
      <c r="WJK1008" s="41"/>
      <c r="WJL1008" s="41"/>
      <c r="WJM1008" s="41"/>
      <c r="WJN1008" s="41"/>
      <c r="WJO1008" s="41"/>
      <c r="WJP1008" s="41"/>
      <c r="WJQ1008" s="41"/>
      <c r="WJR1008" s="41"/>
      <c r="WJS1008" s="41"/>
      <c r="WJT1008" s="41"/>
      <c r="WJU1008" s="41"/>
      <c r="WJV1008" s="41"/>
      <c r="WJW1008" s="41"/>
      <c r="WJX1008" s="41"/>
      <c r="WJY1008" s="41"/>
      <c r="WJZ1008" s="41"/>
      <c r="WKA1008" s="41"/>
      <c r="WKB1008" s="41"/>
      <c r="WKC1008" s="41"/>
      <c r="WKD1008" s="41"/>
      <c r="WKE1008" s="41"/>
      <c r="WKF1008" s="41"/>
      <c r="WKG1008" s="41"/>
      <c r="WKH1008" s="41"/>
      <c r="WKI1008" s="41"/>
      <c r="WKJ1008" s="41"/>
      <c r="WKK1008" s="41"/>
      <c r="WKL1008" s="41"/>
      <c r="WKM1008" s="41"/>
      <c r="WKN1008" s="41"/>
      <c r="WKO1008" s="41"/>
      <c r="WKP1008" s="41"/>
      <c r="WKQ1008" s="41"/>
      <c r="WKR1008" s="41"/>
      <c r="WKS1008" s="41"/>
      <c r="WKT1008" s="41"/>
      <c r="WKU1008" s="41"/>
      <c r="WKV1008" s="41"/>
      <c r="WKW1008" s="41"/>
      <c r="WKX1008" s="41"/>
      <c r="WKY1008" s="41"/>
      <c r="WKZ1008" s="41"/>
      <c r="WLA1008" s="41"/>
      <c r="WLB1008" s="41"/>
      <c r="WLC1008" s="41"/>
      <c r="WLD1008" s="41"/>
      <c r="WLE1008" s="41"/>
      <c r="WLF1008" s="41"/>
      <c r="WLG1008" s="41"/>
      <c r="WLH1008" s="41"/>
      <c r="WLI1008" s="41"/>
      <c r="WLJ1008" s="41"/>
      <c r="WLK1008" s="41"/>
      <c r="WLL1008" s="41"/>
      <c r="WLM1008" s="41"/>
      <c r="WLN1008" s="41"/>
      <c r="WLO1008" s="41"/>
      <c r="WLP1008" s="41"/>
      <c r="WLQ1008" s="41"/>
      <c r="WLR1008" s="41"/>
      <c r="WLS1008" s="41"/>
      <c r="WLT1008" s="41"/>
      <c r="WLU1008" s="41"/>
      <c r="WLV1008" s="41"/>
      <c r="WLW1008" s="41"/>
      <c r="WLX1008" s="41"/>
      <c r="WLY1008" s="41"/>
      <c r="WLZ1008" s="41"/>
      <c r="WMA1008" s="41"/>
      <c r="WMB1008" s="41"/>
      <c r="WMC1008" s="41"/>
      <c r="WMD1008" s="41"/>
      <c r="WME1008" s="41"/>
      <c r="WMF1008" s="41"/>
      <c r="WMG1008" s="41"/>
      <c r="WMH1008" s="41"/>
      <c r="WMI1008" s="41"/>
      <c r="WMJ1008" s="41"/>
      <c r="WMK1008" s="41"/>
      <c r="WML1008" s="41"/>
      <c r="WMM1008" s="41"/>
      <c r="WMN1008" s="41"/>
      <c r="WMO1008" s="41"/>
      <c r="WMP1008" s="41"/>
      <c r="WMQ1008" s="41"/>
      <c r="WMR1008" s="41"/>
      <c r="WMS1008" s="41"/>
      <c r="WMT1008" s="41"/>
      <c r="WMU1008" s="41"/>
      <c r="WMV1008" s="41"/>
      <c r="WMW1008" s="41"/>
      <c r="WMX1008" s="41"/>
      <c r="WMY1008" s="41"/>
      <c r="WMZ1008" s="41"/>
      <c r="WNA1008" s="41"/>
      <c r="WNB1008" s="41"/>
      <c r="WNC1008" s="41"/>
      <c r="WND1008" s="41"/>
      <c r="WNE1008" s="41"/>
      <c r="WNF1008" s="41"/>
      <c r="WNG1008" s="41"/>
      <c r="WNH1008" s="41"/>
      <c r="WNI1008" s="41"/>
      <c r="WNJ1008" s="41"/>
      <c r="WNK1008" s="41"/>
      <c r="WNL1008" s="41"/>
      <c r="WNM1008" s="41"/>
      <c r="WNN1008" s="41"/>
      <c r="WNO1008" s="41"/>
      <c r="WNP1008" s="41"/>
      <c r="WNQ1008" s="41"/>
      <c r="WNR1008" s="41"/>
      <c r="WNS1008" s="41"/>
      <c r="WNT1008" s="41"/>
      <c r="WNU1008" s="41"/>
      <c r="WNV1008" s="41"/>
      <c r="WNW1008" s="41"/>
      <c r="WNX1008" s="41"/>
      <c r="WNY1008" s="41"/>
      <c r="WNZ1008" s="41"/>
      <c r="WOA1008" s="41"/>
      <c r="WOB1008" s="41"/>
      <c r="WOC1008" s="41"/>
      <c r="WOD1008" s="41"/>
      <c r="WOE1008" s="41"/>
      <c r="WOF1008" s="41"/>
      <c r="WOG1008" s="41"/>
      <c r="WOH1008" s="41"/>
      <c r="WOI1008" s="41"/>
      <c r="WOJ1008" s="41"/>
      <c r="WOK1008" s="41"/>
      <c r="WOL1008" s="41"/>
      <c r="WOM1008" s="41"/>
      <c r="WON1008" s="41"/>
      <c r="WOO1008" s="41"/>
      <c r="WOP1008" s="41"/>
      <c r="WOQ1008" s="41"/>
      <c r="WOR1008" s="41"/>
      <c r="WOS1008" s="41"/>
      <c r="WOT1008" s="41"/>
      <c r="WOU1008" s="41"/>
      <c r="WOV1008" s="41"/>
      <c r="WOW1008" s="41"/>
      <c r="WOX1008" s="41"/>
      <c r="WOY1008" s="41"/>
      <c r="WOZ1008" s="41"/>
      <c r="WPA1008" s="41"/>
      <c r="WPB1008" s="41"/>
      <c r="WPC1008" s="41"/>
      <c r="WPD1008" s="41"/>
      <c r="WPE1008" s="41"/>
      <c r="WPF1008" s="41"/>
      <c r="WPG1008" s="41"/>
      <c r="WPH1008" s="41"/>
      <c r="WPI1008" s="41"/>
      <c r="WPJ1008" s="41"/>
      <c r="WPK1008" s="41"/>
      <c r="WPL1008" s="41"/>
      <c r="WPM1008" s="41"/>
      <c r="WPN1008" s="41"/>
      <c r="WPO1008" s="41"/>
      <c r="WPP1008" s="41"/>
      <c r="WPQ1008" s="41"/>
      <c r="WPR1008" s="41"/>
      <c r="WPS1008" s="41"/>
      <c r="WPT1008" s="41"/>
      <c r="WPU1008" s="41"/>
      <c r="WPV1008" s="41"/>
      <c r="WPW1008" s="41"/>
      <c r="WPX1008" s="41"/>
      <c r="WPY1008" s="41"/>
      <c r="WPZ1008" s="41"/>
      <c r="WQA1008" s="41"/>
      <c r="WQB1008" s="41"/>
      <c r="WQC1008" s="41"/>
      <c r="WQD1008" s="41"/>
      <c r="WQE1008" s="41"/>
      <c r="WQF1008" s="41"/>
      <c r="WQG1008" s="41"/>
      <c r="WQH1008" s="41"/>
      <c r="WQI1008" s="41"/>
      <c r="WQJ1008" s="41"/>
      <c r="WQK1008" s="41"/>
      <c r="WQL1008" s="41"/>
      <c r="WQM1008" s="41"/>
      <c r="WQN1008" s="41"/>
      <c r="WQO1008" s="41"/>
      <c r="WQP1008" s="41"/>
      <c r="WQQ1008" s="41"/>
      <c r="WQR1008" s="41"/>
      <c r="WQS1008" s="41"/>
      <c r="WQT1008" s="41"/>
      <c r="WQU1008" s="41"/>
      <c r="WQV1008" s="41"/>
      <c r="WQW1008" s="41"/>
      <c r="WQX1008" s="41"/>
      <c r="WQY1008" s="41"/>
      <c r="WQZ1008" s="41"/>
      <c r="WRA1008" s="41"/>
      <c r="WRB1008" s="41"/>
      <c r="WRC1008" s="41"/>
      <c r="WRD1008" s="41"/>
      <c r="WRE1008" s="41"/>
      <c r="WRF1008" s="41"/>
      <c r="WRG1008" s="41"/>
      <c r="WRH1008" s="41"/>
      <c r="WRI1008" s="41"/>
      <c r="WRJ1008" s="41"/>
      <c r="WRK1008" s="41"/>
      <c r="WRL1008" s="41"/>
      <c r="WRM1008" s="41"/>
      <c r="WRN1008" s="41"/>
      <c r="WRO1008" s="41"/>
      <c r="WRP1008" s="41"/>
      <c r="WRQ1008" s="41"/>
      <c r="WRR1008" s="41"/>
      <c r="WRS1008" s="41"/>
      <c r="WRT1008" s="41"/>
      <c r="WRU1008" s="41"/>
      <c r="WRV1008" s="41"/>
      <c r="WRW1008" s="41"/>
      <c r="WRX1008" s="41"/>
      <c r="WRY1008" s="41"/>
      <c r="WRZ1008" s="41"/>
      <c r="WSA1008" s="41"/>
      <c r="WSB1008" s="41"/>
      <c r="WSC1008" s="41"/>
      <c r="WSD1008" s="41"/>
      <c r="WSE1008" s="41"/>
      <c r="WSF1008" s="41"/>
      <c r="WSG1008" s="41"/>
      <c r="WSH1008" s="41"/>
      <c r="WSI1008" s="41"/>
      <c r="WSJ1008" s="41"/>
      <c r="WSK1008" s="41"/>
      <c r="WSL1008" s="41"/>
      <c r="WSM1008" s="41"/>
      <c r="WSN1008" s="41"/>
      <c r="WSO1008" s="41"/>
      <c r="WSP1008" s="41"/>
      <c r="WSQ1008" s="41"/>
      <c r="WSR1008" s="41"/>
      <c r="WSS1008" s="41"/>
      <c r="WST1008" s="41"/>
      <c r="WSU1008" s="41"/>
      <c r="WSV1008" s="41"/>
      <c r="WSW1008" s="41"/>
      <c r="WSX1008" s="41"/>
      <c r="WSY1008" s="41"/>
      <c r="WSZ1008" s="41"/>
      <c r="WTA1008" s="41"/>
      <c r="WTB1008" s="41"/>
      <c r="WTC1008" s="41"/>
      <c r="WTD1008" s="41"/>
      <c r="WTE1008" s="41"/>
      <c r="WTF1008" s="41"/>
      <c r="WTG1008" s="41"/>
      <c r="WTH1008" s="41"/>
      <c r="WTI1008" s="41"/>
      <c r="WTJ1008" s="41"/>
      <c r="WTK1008" s="41"/>
      <c r="WTL1008" s="41"/>
      <c r="WTM1008" s="41"/>
      <c r="WTN1008" s="41"/>
      <c r="WTO1008" s="41"/>
      <c r="WTP1008" s="41"/>
      <c r="WTQ1008" s="41"/>
      <c r="WTR1008" s="41"/>
      <c r="WTS1008" s="41"/>
      <c r="WTT1008" s="41"/>
      <c r="WTU1008" s="41"/>
      <c r="WTV1008" s="41"/>
      <c r="WTW1008" s="41"/>
      <c r="WTX1008" s="41"/>
      <c r="WTY1008" s="41"/>
      <c r="WTZ1008" s="41"/>
      <c r="WUA1008" s="41"/>
      <c r="WUB1008" s="41"/>
      <c r="WUC1008" s="41"/>
      <c r="WUD1008" s="41"/>
      <c r="WUE1008" s="41"/>
      <c r="WUF1008" s="41"/>
      <c r="WUG1008" s="41"/>
      <c r="WUH1008" s="41"/>
      <c r="WUI1008" s="41"/>
      <c r="WUJ1008" s="41"/>
      <c r="WUK1008" s="41"/>
      <c r="WUL1008" s="41"/>
      <c r="WUM1008" s="41"/>
      <c r="WUN1008" s="41"/>
      <c r="WUO1008" s="41"/>
      <c r="WUP1008" s="41"/>
      <c r="WUQ1008" s="41"/>
      <c r="WUR1008" s="41"/>
      <c r="WUS1008" s="41"/>
      <c r="WUT1008" s="41"/>
      <c r="WUU1008" s="41"/>
      <c r="WUV1008" s="41"/>
      <c r="WUW1008" s="41"/>
      <c r="WUX1008" s="41"/>
      <c r="WUY1008" s="41"/>
      <c r="WUZ1008" s="41"/>
      <c r="WVA1008" s="41"/>
      <c r="WVB1008" s="41"/>
      <c r="WVC1008" s="41"/>
      <c r="WVD1008" s="41"/>
      <c r="WVE1008" s="41"/>
      <c r="WVF1008" s="41"/>
      <c r="WVG1008" s="41"/>
      <c r="WVH1008" s="41"/>
      <c r="WVI1008" s="41"/>
      <c r="WVJ1008" s="41"/>
      <c r="WVK1008" s="41"/>
      <c r="WVL1008" s="41"/>
      <c r="WVM1008" s="41"/>
      <c r="WVN1008" s="41"/>
      <c r="WVO1008" s="41"/>
      <c r="WVP1008" s="41"/>
      <c r="WVQ1008" s="41"/>
      <c r="WVR1008" s="41"/>
      <c r="WVS1008" s="41"/>
      <c r="WVT1008" s="41"/>
      <c r="WVU1008" s="41"/>
      <c r="WVV1008" s="41"/>
      <c r="WVW1008" s="41"/>
      <c r="WVX1008" s="41"/>
      <c r="WVY1008" s="41"/>
      <c r="WVZ1008" s="41"/>
      <c r="WWA1008" s="41"/>
      <c r="WWB1008" s="41"/>
      <c r="WWC1008" s="41"/>
      <c r="WWD1008" s="41"/>
      <c r="WWE1008" s="41"/>
      <c r="WWF1008" s="41"/>
      <c r="WWG1008" s="41"/>
      <c r="WWH1008" s="41"/>
      <c r="WWI1008" s="41"/>
      <c r="WWJ1008" s="41"/>
      <c r="WWK1008" s="41"/>
      <c r="WWL1008" s="41"/>
      <c r="WWM1008" s="41"/>
      <c r="WWN1008" s="41"/>
      <c r="WWO1008" s="41"/>
      <c r="WWP1008" s="41"/>
      <c r="WWQ1008" s="41"/>
      <c r="WWR1008" s="41"/>
      <c r="WWS1008" s="41"/>
      <c r="WWT1008" s="41"/>
      <c r="WWU1008" s="41"/>
      <c r="WWV1008" s="41"/>
      <c r="WWW1008" s="41"/>
      <c r="WWX1008" s="41"/>
      <c r="WWY1008" s="41"/>
      <c r="WWZ1008" s="41"/>
      <c r="WXA1008" s="41"/>
      <c r="WXB1008" s="41"/>
      <c r="WXC1008" s="41"/>
      <c r="WXD1008" s="41"/>
      <c r="WXE1008" s="41"/>
      <c r="WXF1008" s="41"/>
      <c r="WXG1008" s="41"/>
      <c r="WXH1008" s="41"/>
      <c r="WXI1008" s="41"/>
      <c r="WXJ1008" s="41"/>
      <c r="WXK1008" s="41"/>
      <c r="WXL1008" s="41"/>
      <c r="WXM1008" s="41"/>
      <c r="WXN1008" s="41"/>
      <c r="WXO1008" s="41"/>
      <c r="WXP1008" s="41"/>
      <c r="WXQ1008" s="41"/>
      <c r="WXR1008" s="41"/>
      <c r="WXS1008" s="41"/>
      <c r="WXT1008" s="41"/>
      <c r="WXU1008" s="41"/>
      <c r="WXV1008" s="41"/>
      <c r="WXW1008" s="41"/>
      <c r="WXX1008" s="41"/>
      <c r="WXY1008" s="41"/>
      <c r="WXZ1008" s="41"/>
      <c r="WYA1008" s="41"/>
      <c r="WYB1008" s="41"/>
      <c r="WYC1008" s="41"/>
      <c r="WYD1008" s="41"/>
      <c r="WYE1008" s="41"/>
      <c r="WYF1008" s="41"/>
      <c r="WYG1008" s="41"/>
      <c r="WYH1008" s="41"/>
      <c r="WYI1008" s="41"/>
      <c r="WYJ1008" s="41"/>
      <c r="WYK1008" s="41"/>
      <c r="WYL1008" s="41"/>
      <c r="WYM1008" s="41"/>
      <c r="WYN1008" s="41"/>
      <c r="WYO1008" s="41"/>
      <c r="WYP1008" s="41"/>
      <c r="WYQ1008" s="41"/>
      <c r="WYR1008" s="41"/>
      <c r="WYS1008" s="41"/>
      <c r="WYT1008" s="41"/>
      <c r="WYU1008" s="41"/>
      <c r="WYV1008" s="41"/>
      <c r="WYW1008" s="41"/>
      <c r="WYX1008" s="41"/>
      <c r="WYY1008" s="41"/>
      <c r="WYZ1008" s="41"/>
      <c r="WZA1008" s="41"/>
      <c r="WZB1008" s="41"/>
      <c r="WZC1008" s="41"/>
      <c r="WZD1008" s="41"/>
      <c r="WZE1008" s="41"/>
      <c r="WZF1008" s="41"/>
      <c r="WZG1008" s="41"/>
      <c r="WZH1008" s="41"/>
      <c r="WZI1008" s="41"/>
      <c r="WZJ1008" s="41"/>
      <c r="WZK1008" s="41"/>
      <c r="WZL1008" s="41"/>
      <c r="WZM1008" s="41"/>
      <c r="WZN1008" s="41"/>
      <c r="WZO1008" s="41"/>
      <c r="WZP1008" s="41"/>
      <c r="WZQ1008" s="41"/>
      <c r="WZR1008" s="41"/>
      <c r="WZS1008" s="41"/>
      <c r="WZT1008" s="41"/>
      <c r="WZU1008" s="41"/>
      <c r="WZV1008" s="41"/>
      <c r="WZW1008" s="41"/>
      <c r="WZX1008" s="41"/>
      <c r="WZY1008" s="41"/>
      <c r="WZZ1008" s="41"/>
      <c r="XAA1008" s="41"/>
      <c r="XAB1008" s="41"/>
      <c r="XAC1008" s="41"/>
      <c r="XAD1008" s="41"/>
      <c r="XAE1008" s="41"/>
      <c r="XAF1008" s="41"/>
      <c r="XAG1008" s="41"/>
      <c r="XAH1008" s="41"/>
      <c r="XAI1008" s="41"/>
      <c r="XAJ1008" s="41"/>
      <c r="XAK1008" s="41"/>
      <c r="XAL1008" s="41"/>
      <c r="XAM1008" s="41"/>
      <c r="XAN1008" s="41"/>
      <c r="XAO1008" s="41"/>
      <c r="XAP1008" s="41"/>
      <c r="XAQ1008" s="41"/>
      <c r="XAR1008" s="41"/>
      <c r="XAS1008" s="41"/>
      <c r="XAT1008" s="41"/>
      <c r="XAU1008" s="41"/>
      <c r="XAV1008" s="41"/>
      <c r="XAW1008" s="41"/>
      <c r="XAX1008" s="41"/>
      <c r="XAY1008" s="41"/>
      <c r="XAZ1008" s="41"/>
      <c r="XBA1008" s="41"/>
      <c r="XBB1008" s="41"/>
      <c r="XBC1008" s="41"/>
      <c r="XBD1008" s="41"/>
      <c r="XBE1008" s="41"/>
      <c r="XBF1008" s="41"/>
      <c r="XBG1008" s="41"/>
      <c r="XBH1008" s="41"/>
      <c r="XBI1008" s="41"/>
      <c r="XBJ1008" s="41"/>
      <c r="XBK1008" s="41"/>
      <c r="XBL1008" s="41"/>
      <c r="XBM1008" s="41"/>
      <c r="XBN1008" s="41"/>
      <c r="XBO1008" s="41"/>
      <c r="XBP1008" s="41"/>
      <c r="XBQ1008" s="41"/>
      <c r="XBR1008" s="41"/>
      <c r="XBS1008" s="41"/>
      <c r="XBT1008" s="41"/>
      <c r="XBU1008" s="41"/>
      <c r="XBV1008" s="41"/>
      <c r="XBW1008" s="41"/>
      <c r="XBX1008" s="41"/>
      <c r="XBY1008" s="41"/>
      <c r="XBZ1008" s="41"/>
      <c r="XCA1008" s="41"/>
      <c r="XCB1008" s="41"/>
      <c r="XCC1008" s="41"/>
      <c r="XCD1008" s="41"/>
      <c r="XCE1008" s="41"/>
      <c r="XCF1008" s="41"/>
      <c r="XCG1008" s="41"/>
      <c r="XCH1008" s="41"/>
      <c r="XCI1008" s="41"/>
      <c r="XCJ1008" s="41"/>
      <c r="XCK1008" s="41"/>
      <c r="XCL1008" s="41"/>
      <c r="XCM1008" s="41"/>
      <c r="XCN1008" s="41"/>
      <c r="XCO1008" s="41"/>
      <c r="XCP1008" s="41"/>
      <c r="XCQ1008" s="41"/>
      <c r="XCR1008" s="41"/>
      <c r="XCS1008" s="41"/>
      <c r="XCT1008" s="41"/>
      <c r="XCU1008" s="41"/>
      <c r="XCV1008" s="41"/>
      <c r="XCW1008" s="41"/>
      <c r="XCX1008" s="41"/>
      <c r="XCY1008" s="41"/>
      <c r="XCZ1008" s="41"/>
      <c r="XDA1008" s="41"/>
      <c r="XDB1008" s="41"/>
      <c r="XDC1008" s="41"/>
      <c r="XDD1008" s="41"/>
      <c r="XDE1008" s="41"/>
      <c r="XDF1008" s="41"/>
      <c r="XDG1008" s="41"/>
      <c r="XDH1008" s="41"/>
      <c r="XDI1008" s="41"/>
      <c r="XDJ1008" s="41"/>
      <c r="XDK1008" s="41"/>
      <c r="XDL1008" s="41"/>
      <c r="XDM1008" s="41"/>
      <c r="XDN1008" s="41"/>
      <c r="XDO1008" s="41"/>
      <c r="XDP1008" s="41"/>
      <c r="XDQ1008" s="41"/>
      <c r="XDR1008" s="41"/>
      <c r="XDS1008" s="41"/>
      <c r="XDT1008" s="41"/>
      <c r="XDU1008" s="41"/>
      <c r="XDV1008" s="41"/>
      <c r="XDW1008" s="41"/>
      <c r="XDX1008" s="41"/>
      <c r="XDY1008" s="41"/>
      <c r="XDZ1008" s="41"/>
      <c r="XEA1008" s="41"/>
      <c r="XEB1008" s="41"/>
      <c r="XEC1008" s="41"/>
      <c r="XED1008" s="41"/>
      <c r="XEE1008" s="41"/>
      <c r="XEF1008" s="41"/>
      <c r="XEG1008" s="41"/>
      <c r="XEH1008" s="41"/>
      <c r="XEI1008" s="41"/>
      <c r="XEJ1008" s="41"/>
      <c r="XEK1008" s="41"/>
      <c r="XEL1008" s="41"/>
      <c r="XEM1008" s="41"/>
      <c r="XEN1008" s="41"/>
      <c r="XEO1008" s="41"/>
      <c r="XEP1008" s="41"/>
      <c r="XEQ1008" s="41"/>
      <c r="XER1008" s="41"/>
      <c r="XES1008" s="41"/>
      <c r="XET1008" s="41"/>
      <c r="XEU1008" s="41"/>
      <c r="XEV1008" s="41"/>
      <c r="XEW1008" s="41"/>
      <c r="XEX1008" s="12"/>
      <c r="XEY1008" s="41"/>
      <c r="XEZ1008" s="41"/>
      <c r="XFA1008" s="41"/>
      <c r="XFB1008" s="41"/>
      <c r="XFC1008" s="41"/>
    </row>
    <row r="1009" spans="1:12 16384:16384" s="19" customFormat="1" x14ac:dyDescent="0.35">
      <c r="A1009" s="19" t="s">
        <v>182</v>
      </c>
      <c r="B1009" s="45" t="str">
        <f>HYPERLINK(Table4[[#This Row],[Link]],Table4[[#This Row],[Pattern w/out Hyperlink]])</f>
        <v>Connect</v>
      </c>
      <c r="C1009" s="19">
        <f>IF(F1009&lt;=$N$1,$M$1,IF(AND(F1009&gt;=$N$2,F1009&lt;=$O$2),$M$2,IF(AND(F1009&gt;=$N$3,F1009&lt;=$O$3),$M$3,IF(AND(F1009&gt;=$N$4,F1009&lt;=$O$4),$M$4,IF(AND(F1009&gt;=$N$5,F1009&lt;=$O$5),$M$5,IF(AND(F1009&gt;=$N$6,F1009&lt;=$O$6),$M$6,IF(AND(F1009&gt;=$N$7,F1009&lt;=$O$7),$M$7,IF(AND(F1009&gt;=$N$8,F1009&lt;=$O$8),$M$8,IF(AND(F1009&gt;$N$9,F1009&lt;=$O$9),$M$9,IF(AND(F1009&gt;=$N$10,F1009&lt;=$O$10),$M$10,IF(AND(F1009&gt;=$N$11,F1009&lt;=$O$11),$M$11,IF(AND(F1009&gt;=$N$12,F1009&lt;=$O$12),$M$12,IF(AND(F1009&gt;=$N$13,F1009&lt;=$O$13),$M$13,IF(AND(F1009&gt;=$N$14,F1009&lt;=$O$14),$M$14,IF(AND(F1009&gt;=$N$15,F1009&lt;=$O$15),$M$15,IF(AND(F1009&gt;=$N$16,F1009&lt;=$O$16),$M$16,IF(AND(F1009&gt;=$N$17,F1009&lt;=$O$17),$M$17,IF(AND(F1009&gt;=$N$18,F1009&lt;=$O$18),$M$18,IF(AND(F1009&gt;=$M$19,F1009&gt;=$N$19),$O$19,IF(AND(F1009&gt;=$N$19,F1009&lt;=$O$19),$M$19,IF(AND(F1009&gt;=$N$20,F1009&lt;=$O$20),$M$20,IF(AND(F1009&gt;=$N$21,F1009&lt;=$O$21),$M$21,IF(AND(F1009&gt;=$N$22,F1009&lt;=$O$22),$M$22,IF(AND(F1009&gt;=$N$23,F1009&lt;=$O$23),$M$23,IF(AND(F1009&gt;=$N$24,F1009&lt;=$O$24),$M$24,IF(AND(F1009&gt;=$N$25,F1009&lt;=$O$25),$M$25,IF(AND(F1009&gt;=$N$26,F1009&lt;=$O$26),$M$26,IF(AND(F1009&gt;=$N$27,F1009&lt;=$O$27),$M$27,IF(AND(F1009&gt;=$N$28,F1009&lt;=$O$28),$M$28,IF(AND(F1009&gt;=$N$29,F1009&lt;=$O$29),$M$29))))))))))))))))))))))))))))))</f>
        <v>9</v>
      </c>
      <c r="D1009" s="19" t="s">
        <v>19</v>
      </c>
      <c r="E1009" s="19" t="s">
        <v>1235</v>
      </c>
      <c r="F1009" s="23">
        <v>123</v>
      </c>
      <c r="G1009" s="23"/>
      <c r="H1009" s="19" t="s">
        <v>3916</v>
      </c>
      <c r="I1009" s="19" t="s">
        <v>0</v>
      </c>
      <c r="J1009" s="19" t="s">
        <v>2856</v>
      </c>
      <c r="K1009" s="19" t="s">
        <v>8156</v>
      </c>
      <c r="L1009" s="22"/>
      <c r="XFD1009" s="22"/>
    </row>
    <row r="1010" spans="1:12 16384:16384" s="19" customFormat="1" x14ac:dyDescent="0.35">
      <c r="A1010" s="19" t="s">
        <v>3926</v>
      </c>
      <c r="B1010" s="43" t="str">
        <f>HYPERLINK(Table4[[#This Row],[Link]],Table4[[#This Row],[Pattern w/out Hyperlink]])</f>
        <v>Cupertino</v>
      </c>
      <c r="C1010" s="19">
        <f>IF(F1010&lt;=$N$1,$M$1,IF(AND(F1010&gt;=$N$2,F1010&lt;=$O$2),$M$2,IF(AND(F1010&gt;=$N$3,F1010&lt;=$O$3),$M$3,IF(AND(F1010&gt;=$N$4,F1010&lt;=$O$4),$M$4,IF(AND(F1010&gt;=$N$5,F1010&lt;=$O$5),$M$5,IF(AND(F1010&gt;=$N$6,F1010&lt;=$O$6),$M$6,IF(AND(F1010&gt;=$N$7,F1010&lt;=$O$7),$M$7,IF(AND(F1010&gt;=$N$8,F1010&lt;=$O$8),$M$8,IF(AND(F1010&gt;$N$9,F1010&lt;=$O$9),$M$9,IF(AND(F1010&gt;=$N$10,F1010&lt;=$O$10),$M$10,IF(AND(F1010&gt;=$N$11,F1010&lt;=$O$11),$M$11,IF(AND(F1010&gt;=$N$12,F1010&lt;=$O$12),$M$12,IF(AND(F1010&gt;=$N$13,F1010&lt;=$O$13),$M$13,IF(AND(F1010&gt;=$N$14,F1010&lt;=$O$14),$M$14,IF(AND(F1010&gt;=$N$15,F1010&lt;=$O$15),$M$15,IF(AND(F1010&gt;=$N$16,F1010&lt;=$O$16),$M$16,IF(AND(F1010&gt;=$N$17,F1010&lt;=$O$17),$M$17,IF(AND(F1010&gt;=$N$18,F1010&lt;=$O$18),$M$18,IF(AND(F1010&gt;=$M$19,F1010&gt;=$N$19),$O$19,IF(AND(F1010&gt;=$N$19,F1010&lt;=$O$19),$M$19,IF(AND(F1010&gt;=$N$20,F1010&lt;=$O$20),$M$20,IF(AND(F1010&gt;=$N$21,F1010&lt;=$O$21),$M$21,IF(AND(F1010&gt;=$N$22,F1010&lt;=$O$22),$M$22,IF(AND(F1010&gt;=$N$23,F1010&lt;=$O$23),$M$23,IF(AND(F1010&gt;=$N$24,F1010&lt;=$O$24),$M$24,IF(AND(F1010&gt;=$N$25,F1010&lt;=$O$25),$M$25,IF(AND(F1010&gt;=$N$26,F1010&lt;=$O$26),$M$26,IF(AND(F1010&gt;=$N$27,F1010&lt;=$O$27),$M$27,IF(AND(F1010&gt;=$N$28,F1010&lt;=$O$28),$M$28,IF(AND(F1010&gt;=$N$29,F1010&lt;=$O$29),$M$29))))))))))))))))))))))))))))))</f>
        <v>9</v>
      </c>
      <c r="D1010" s="19" t="s">
        <v>19</v>
      </c>
      <c r="E1010" s="19" t="s">
        <v>1235</v>
      </c>
      <c r="F1010" s="23">
        <v>125</v>
      </c>
      <c r="G1010" s="23"/>
      <c r="H1010" s="19" t="s">
        <v>3927</v>
      </c>
      <c r="I1010" s="19" t="s">
        <v>1319</v>
      </c>
      <c r="J1010" s="19" t="s">
        <v>2856</v>
      </c>
      <c r="K1010" s="19" t="s">
        <v>8161</v>
      </c>
      <c r="L1010" s="22"/>
      <c r="XFD1010" s="22"/>
    </row>
    <row r="1011" spans="1:12 16384:16384" s="19" customFormat="1" x14ac:dyDescent="0.35">
      <c r="A1011" s="19" t="s">
        <v>6351</v>
      </c>
      <c r="B1011" s="45" t="str">
        <f>HYPERLINK(Table4[[#This Row],[Link]],Table4[[#This Row],[Pattern w/out Hyperlink]])</f>
        <v>Dogwood</v>
      </c>
      <c r="C1011" s="19">
        <f>IF(F1011&lt;=$N$1,$M$1,IF(AND(F1011&gt;=$N$2,F1011&lt;=$O$2),$M$2,IF(AND(F1011&gt;=$N$3,F1011&lt;=$O$3),$M$3,IF(AND(F1011&gt;=$N$4,F1011&lt;=$O$4),$M$4,IF(AND(F1011&gt;=$N$5,F1011&lt;=$O$5),$M$5,IF(AND(F1011&gt;=$N$6,F1011&lt;=$O$6),$M$6,IF(AND(F1011&gt;=$N$7,F1011&lt;=$O$7),$M$7,IF(AND(F1011&gt;=$N$8,F1011&lt;=$O$8),$M$8,IF(AND(F1011&gt;$N$9,F1011&lt;=$O$9),$M$9,IF(AND(F1011&gt;=$N$10,F1011&lt;=$O$10),$M$10,IF(AND(F1011&gt;=$N$11,F1011&lt;=$O$11),$M$11,IF(AND(F1011&gt;=$N$12,F1011&lt;=$O$12),$M$12,IF(AND(F1011&gt;=$N$13,F1011&lt;=$O$13),$M$13,IF(AND(F1011&gt;=$N$14,F1011&lt;=$O$14),$M$14,IF(AND(F1011&gt;=$N$15,F1011&lt;=$O$15),$M$15,IF(AND(F1011&gt;=$N$16,F1011&lt;=$O$16),$M$16,IF(AND(F1011&gt;=$N$17,F1011&lt;=$O$17),$M$17,IF(AND(F1011&gt;=$N$18,F1011&lt;=$O$18),$M$18,IF(AND(F1011&gt;=$M$19,F1011&gt;=$N$19),$O$19,IF(AND(F1011&gt;=$N$19,F1011&lt;=$O$19),$M$19,IF(AND(F1011&gt;=$N$20,F1011&lt;=$O$20),$M$20,IF(AND(F1011&gt;=$N$21,F1011&lt;=$O$21),$M$21,IF(AND(F1011&gt;=$N$22,F1011&lt;=$O$22),$M$22,IF(AND(F1011&gt;=$N$23,F1011&lt;=$O$23),$M$23,IF(AND(F1011&gt;=$N$24,F1011&lt;=$O$24),$M$24,IF(AND(F1011&gt;=$N$25,F1011&lt;=$O$25),$M$25,IF(AND(F1011&gt;=$N$26,F1011&lt;=$O$26),$M$26,IF(AND(F1011&gt;=$N$27,F1011&lt;=$O$27),$M$27,IF(AND(F1011&gt;=$N$28,F1011&lt;=$O$28),$M$28,IF(AND(F1011&gt;=$N$29,F1011&lt;=$O$29),$M$29))))))))))))))))))))))))))))))</f>
        <v>9</v>
      </c>
      <c r="D1011" s="19" t="s">
        <v>19</v>
      </c>
      <c r="E1011" s="19" t="s">
        <v>1235</v>
      </c>
      <c r="F1011" s="23">
        <v>123</v>
      </c>
      <c r="G1011" s="23"/>
      <c r="H1011" s="19" t="s">
        <v>6352</v>
      </c>
      <c r="I1011" s="19" t="s">
        <v>0</v>
      </c>
      <c r="J1011" s="19" t="s">
        <v>2856</v>
      </c>
      <c r="L1011" s="22"/>
      <c r="XFD1011" s="22"/>
    </row>
    <row r="1012" spans="1:12 16384:16384" s="19" customFormat="1" x14ac:dyDescent="0.35">
      <c r="A1012" s="19" t="s">
        <v>6831</v>
      </c>
      <c r="B1012" s="45" t="str">
        <f>HYPERLINK(Table4[[#This Row],[Link]],Table4[[#This Row],[Pattern w/out Hyperlink]])</f>
        <v>Drape by Konstantin Grcic</v>
      </c>
      <c r="C1012" s="19">
        <f>IF(F1012&lt;=$N$1,$M$1,IF(AND(F1012&gt;=$N$2,F1012&lt;=$O$2),$M$2,IF(AND(F1012&gt;=$N$3,F1012&lt;=$O$3),$M$3,IF(AND(F1012&gt;=$N$4,F1012&lt;=$O$4),$M$4,IF(AND(F1012&gt;=$N$5,F1012&lt;=$O$5),$M$5,IF(AND(F1012&gt;=$N$6,F1012&lt;=$O$6),$M$6,IF(AND(F1012&gt;=$N$7,F1012&lt;=$O$7),$M$7,IF(AND(F1012&gt;=$N$8,F1012&lt;=$O$8),$M$8,IF(AND(F1012&gt;$N$9,F1012&lt;=$O$9),$M$9,IF(AND(F1012&gt;=$N$10,F1012&lt;=$O$10),$M$10,IF(AND(F1012&gt;=$N$11,F1012&lt;=$O$11),$M$11,IF(AND(F1012&gt;=$N$12,F1012&lt;=$O$12),$M$12,IF(AND(F1012&gt;=$N$13,F1012&lt;=$O$13),$M$13,IF(AND(F1012&gt;=$N$14,F1012&lt;=$O$14),$M$14,IF(AND(F1012&gt;=$N$15,F1012&lt;=$O$15),$M$15,IF(AND(F1012&gt;=$N$16,F1012&lt;=$O$16),$M$16,IF(AND(F1012&gt;=$N$17,F1012&lt;=$O$17),$M$17,IF(AND(F1012&gt;=$N$18,F1012&lt;=$O$18),$M$18,IF(AND(F1012&gt;=$M$19,F1012&gt;=$N$19),$O$19,IF(AND(F1012&gt;=$N$19,F1012&lt;=$O$19),$M$19,IF(AND(F1012&gt;=$N$20,F1012&lt;=$O$20),$M$20,IF(AND(F1012&gt;=$N$21,F1012&lt;=$O$21),$M$21,IF(AND(F1012&gt;=$N$22,F1012&lt;=$O$22),$M$22,IF(AND(F1012&gt;=$N$23,F1012&lt;=$O$23),$M$23,IF(AND(F1012&gt;=$N$24,F1012&lt;=$O$24),$M$24,IF(AND(F1012&gt;=$N$25,F1012&lt;=$O$25),$M$25,IF(AND(F1012&gt;=$N$26,F1012&lt;=$O$26),$M$26,IF(AND(F1012&gt;=$N$27,F1012&lt;=$O$27),$M$27,IF(AND(F1012&gt;=$N$28,F1012&lt;=$O$28),$M$28,IF(AND(F1012&gt;=$N$29,F1012&lt;=$O$29),$M$29))))))))))))))))))))))))))))))</f>
        <v>9</v>
      </c>
      <c r="D1012" s="19" t="s">
        <v>21</v>
      </c>
      <c r="E1012" s="19" t="s">
        <v>1235</v>
      </c>
      <c r="F1012" s="23">
        <v>123</v>
      </c>
      <c r="G1012" s="23"/>
      <c r="H1012" s="19" t="s">
        <v>1158</v>
      </c>
      <c r="I1012" s="19" t="s">
        <v>0</v>
      </c>
      <c r="J1012" s="19" t="s">
        <v>2866</v>
      </c>
      <c r="L1012" s="22"/>
      <c r="XFD1012" s="22"/>
    </row>
    <row r="1013" spans="1:12 16384:16384" s="19" customFormat="1" x14ac:dyDescent="0.35">
      <c r="A1013" s="12" t="s">
        <v>6130</v>
      </c>
      <c r="B1013" s="19" t="str">
        <f>HYPERLINK(Table4[[#This Row],[Link]],Table4[[#This Row],[Pattern w/out Hyperlink]])</f>
        <v>Elysees Print</v>
      </c>
      <c r="C1013" s="19">
        <f>IF(F1013&lt;=$N$1,$M$1,IF(AND(F1013&gt;=$N$2,F1013&lt;=$O$2),$M$2,IF(AND(F1013&gt;=$N$3,F1013&lt;=$O$3),$M$3,IF(AND(F1013&gt;=$N$4,F1013&lt;=$O$4),$M$4,IF(AND(F1013&gt;=$N$5,F1013&lt;=$O$5),$M$5,IF(AND(F1013&gt;=$N$6,F1013&lt;=$O$6),$M$6,IF(AND(F1013&gt;=$N$7,F1013&lt;=$O$7),$M$7,IF(AND(F1013&gt;=$N$8,F1013&lt;=$O$8),$M$8,IF(AND(F1013&gt;$N$9,F1013&lt;=$O$9),$M$9,IF(AND(F1013&gt;=$N$10,F1013&lt;=$O$10),$M$10,IF(AND(F1013&gt;=$N$11,F1013&lt;=$O$11),$M$11,IF(AND(F1013&gt;=$N$12,F1013&lt;=$O$12),$M$12,IF(AND(F1013&gt;=$N$13,F1013&lt;=$O$13),$M$13,IF(AND(F1013&gt;=$N$14,F1013&lt;=$O$14),$M$14,IF(AND(F1013&gt;=$N$15,F1013&lt;=$O$15),$M$15,IF(AND(F1013&gt;=$N$16,F1013&lt;=$O$16),$M$16,IF(AND(F1013&gt;=$N$17,F1013&lt;=$O$17),$M$17,IF(AND(F1013&gt;=$N$18,F1013&lt;=$O$18),$M$18,IF(AND(F1013&gt;=$M$19,F1013&gt;=$N$19),$O$19,IF(AND(F1013&gt;=$N$19,F1013&lt;=$O$19),$M$19,IF(AND(F1013&gt;=$N$20,F1013&lt;=$O$20),$M$20,IF(AND(F1013&gt;=$N$21,F1013&lt;=$O$21),$M$21,IF(AND(F1013&gt;=$N$22,F1013&lt;=$O$22),$M$22,IF(AND(F1013&gt;=$N$23,F1013&lt;=$O$23),$M$23,IF(AND(F1013&gt;=$N$24,F1013&lt;=$O$24),$M$24,IF(AND(F1013&gt;=$N$25,F1013&lt;=$O$25),$M$25,IF(AND(F1013&gt;=$N$26,F1013&lt;=$O$26),$M$26,IF(AND(F1013&gt;=$N$27,F1013&lt;=$O$27),$M$27,IF(AND(F1013&gt;=$N$28,F1013&lt;=$O$28),$M$28,IF(AND(F1013&gt;=$N$29,F1013&lt;=$O$29),$M$29))))))))))))))))))))))))))))))</f>
        <v>9</v>
      </c>
      <c r="D1013" s="19" t="s">
        <v>2082</v>
      </c>
      <c r="E1013" s="19" t="s">
        <v>1235</v>
      </c>
      <c r="F1013" s="16">
        <f>Table4[[#This Row],[USD Pricing]]*Exchange!$A$1</f>
        <v>133.37799999999999</v>
      </c>
      <c r="G1013" s="16">
        <v>95.27</v>
      </c>
      <c r="H1013" s="12" t="s">
        <v>6131</v>
      </c>
      <c r="I1013" s="19" t="s">
        <v>0</v>
      </c>
      <c r="J1013" s="19" t="s">
        <v>6129</v>
      </c>
      <c r="K1013" s="12"/>
      <c r="L1013" s="22"/>
      <c r="XFD1013" s="22"/>
    </row>
    <row r="1014" spans="1:12 16384:16384" s="19" customFormat="1" x14ac:dyDescent="0.35">
      <c r="A1014" s="12" t="s">
        <v>6489</v>
      </c>
      <c r="B1014" s="19" t="str">
        <f>HYPERLINK(Table4[[#This Row],[Link]],Table4[[#This Row],[Pattern w/out Hyperlink]])</f>
        <v>Facet</v>
      </c>
      <c r="C1014" s="19">
        <f>IF(F1014&lt;=$N$1,$M$1,IF(AND(F1014&gt;=$N$2,F1014&lt;=$O$2),$M$2,IF(AND(F1014&gt;=$N$3,F1014&lt;=$O$3),$M$3,IF(AND(F1014&gt;=$N$4,F1014&lt;=$O$4),$M$4,IF(AND(F1014&gt;=$N$5,F1014&lt;=$O$5),$M$5,IF(AND(F1014&gt;=$N$6,F1014&lt;=$O$6),$M$6,IF(AND(F1014&gt;=$N$7,F1014&lt;=$O$7),$M$7,IF(AND(F1014&gt;=$N$8,F1014&lt;=$O$8),$M$8,IF(AND(F1014&gt;$N$9,F1014&lt;=$O$9),$M$9,IF(AND(F1014&gt;=$N$10,F1014&lt;=$O$10),$M$10,IF(AND(F1014&gt;=$N$11,F1014&lt;=$O$11),$M$11,IF(AND(F1014&gt;=$N$12,F1014&lt;=$O$12),$M$12,IF(AND(F1014&gt;=$N$13,F1014&lt;=$O$13),$M$13,IF(AND(F1014&gt;=$N$14,F1014&lt;=$O$14),$M$14,IF(AND(F1014&gt;=$N$15,F1014&lt;=$O$15),$M$15,IF(AND(F1014&gt;=$N$16,F1014&lt;=$O$16),$M$16,IF(AND(F1014&gt;=$N$17,F1014&lt;=$O$17),$M$17,IF(AND(F1014&gt;=$N$18,F1014&lt;=$O$18),$M$18,IF(AND(F1014&gt;=$M$19,F1014&gt;=$N$19),$O$19,IF(AND(F1014&gt;=$N$19,F1014&lt;=$O$19),$M$19,IF(AND(F1014&gt;=$N$20,F1014&lt;=$O$20),$M$20,IF(AND(F1014&gt;=$N$21,F1014&lt;=$O$21),$M$21,IF(AND(F1014&gt;=$N$22,F1014&lt;=$O$22),$M$22,IF(AND(F1014&gt;=$N$23,F1014&lt;=$O$23),$M$23,IF(AND(F1014&gt;=$N$24,F1014&lt;=$O$24),$M$24,IF(AND(F1014&gt;=$N$25,F1014&lt;=$O$25),$M$25,IF(AND(F1014&gt;=$N$26,F1014&lt;=$O$26),$M$26,IF(AND(F1014&gt;=$N$27,F1014&lt;=$O$27),$M$27,IF(AND(F1014&gt;=$N$28,F1014&lt;=$O$28),$M$28,IF(AND(F1014&gt;=$N$29,F1014&lt;=$O$29),$M$29))))))))))))))))))))))))))))))</f>
        <v>9</v>
      </c>
      <c r="D1014" s="19" t="s">
        <v>25</v>
      </c>
      <c r="E1014" s="19" t="s">
        <v>1235</v>
      </c>
      <c r="F1014" s="16">
        <v>116.5</v>
      </c>
      <c r="G1014" s="16"/>
      <c r="H1014" s="12" t="s">
        <v>6490</v>
      </c>
      <c r="I1014" s="19" t="s">
        <v>0</v>
      </c>
      <c r="J1014" s="19" t="s">
        <v>2857</v>
      </c>
      <c r="K1014" s="12"/>
      <c r="L1014" s="22"/>
      <c r="XFD1014" s="22"/>
    </row>
    <row r="1015" spans="1:12 16384:16384" s="19" customFormat="1" x14ac:dyDescent="0.35">
      <c r="A1015" s="19" t="s">
        <v>1606</v>
      </c>
      <c r="B1015" s="43" t="str">
        <f>HYPERLINK(Table4[[#This Row],[Link]],Table4[[#This Row],[Pattern w/out Hyperlink]])</f>
        <v>Festoon</v>
      </c>
      <c r="C1015" s="19">
        <f>IF(F1015&lt;=$N$1,$M$1,IF(AND(F1015&gt;=$N$2,F1015&lt;=$O$2),$M$2,IF(AND(F1015&gt;=$N$3,F1015&lt;=$O$3),$M$3,IF(AND(F1015&gt;=$N$4,F1015&lt;=$O$4),$M$4,IF(AND(F1015&gt;=$N$5,F1015&lt;=$O$5),$M$5,IF(AND(F1015&gt;=$N$6,F1015&lt;=$O$6),$M$6,IF(AND(F1015&gt;=$N$7,F1015&lt;=$O$7),$M$7,IF(AND(F1015&gt;=$N$8,F1015&lt;=$O$8),$M$8,IF(AND(F1015&gt;$N$9,F1015&lt;=$O$9),$M$9,IF(AND(F1015&gt;=$N$10,F1015&lt;=$O$10),$M$10,IF(AND(F1015&gt;=$N$11,F1015&lt;=$O$11),$M$11,IF(AND(F1015&gt;=$N$12,F1015&lt;=$O$12),$M$12,IF(AND(F1015&gt;=$N$13,F1015&lt;=$O$13),$M$13,IF(AND(F1015&gt;=$N$14,F1015&lt;=$O$14),$M$14,IF(AND(F1015&gt;=$N$15,F1015&lt;=$O$15),$M$15,IF(AND(F1015&gt;=$N$16,F1015&lt;=$O$16),$M$16,IF(AND(F1015&gt;=$N$17,F1015&lt;=$O$17),$M$17,IF(AND(F1015&gt;=$N$18,F1015&lt;=$O$18),$M$18,IF(AND(F1015&gt;=$M$19,F1015&gt;=$N$19),$O$19,IF(AND(F1015&gt;=$N$19,F1015&lt;=$O$19),$M$19,IF(AND(F1015&gt;=$N$20,F1015&lt;=$O$20),$M$20,IF(AND(F1015&gt;=$N$21,F1015&lt;=$O$21),$M$21,IF(AND(F1015&gt;=$N$22,F1015&lt;=$O$22),$M$22,IF(AND(F1015&gt;=$N$23,F1015&lt;=$O$23),$M$23,IF(AND(F1015&gt;=$N$24,F1015&lt;=$O$24),$M$24,IF(AND(F1015&gt;=$N$25,F1015&lt;=$O$25),$M$25,IF(AND(F1015&gt;=$N$26,F1015&lt;=$O$26),$M$26,IF(AND(F1015&gt;=$N$27,F1015&lt;=$O$27),$M$27,IF(AND(F1015&gt;=$N$28,F1015&lt;=$O$28),$M$28,IF(AND(F1015&gt;=$N$29,F1015&lt;=$O$29),$M$29))))))))))))))))))))))))))))))</f>
        <v>9</v>
      </c>
      <c r="D1015" s="19" t="s">
        <v>21</v>
      </c>
      <c r="E1015" s="19" t="s">
        <v>1235</v>
      </c>
      <c r="F1015" s="23">
        <v>128.75</v>
      </c>
      <c r="G1015" s="23"/>
      <c r="H1015" s="19" t="s">
        <v>1607</v>
      </c>
      <c r="I1015" s="19" t="s">
        <v>0</v>
      </c>
      <c r="J1015" s="19" t="s">
        <v>2866</v>
      </c>
      <c r="K1015" s="19" t="s">
        <v>8170</v>
      </c>
      <c r="L1015" s="22"/>
      <c r="XFD1015" s="22"/>
    </row>
    <row r="1016" spans="1:12 16384:16384" s="19" customFormat="1" x14ac:dyDescent="0.35">
      <c r="A1016" s="12" t="s">
        <v>6595</v>
      </c>
      <c r="B1016" s="19" t="str">
        <f>HYPERLINK(Table4[[#This Row],[Link]],Table4[[#This Row],[Pattern w/out Hyperlink]])</f>
        <v>Fold by Konstantin Grcic</v>
      </c>
      <c r="C1016" s="19">
        <f>IF(F1016&lt;=$N$1,$M$1,IF(AND(F1016&gt;=$N$2,F1016&lt;=$O$2),$M$2,IF(AND(F1016&gt;=$N$3,F1016&lt;=$O$3),$M$3,IF(AND(F1016&gt;=$N$4,F1016&lt;=$O$4),$M$4,IF(AND(F1016&gt;=$N$5,F1016&lt;=$O$5),$M$5,IF(AND(F1016&gt;=$N$6,F1016&lt;=$O$6),$M$6,IF(AND(F1016&gt;=$N$7,F1016&lt;=$O$7),$M$7,IF(AND(F1016&gt;=$N$8,F1016&lt;=$O$8),$M$8,IF(AND(F1016&gt;$N$9,F1016&lt;=$O$9),$M$9,IF(AND(F1016&gt;=$N$10,F1016&lt;=$O$10),$M$10,IF(AND(F1016&gt;=$N$11,F1016&lt;=$O$11),$M$11,IF(AND(F1016&gt;=$N$12,F1016&lt;=$O$12),$M$12,IF(AND(F1016&gt;=$N$13,F1016&lt;=$O$13),$M$13,IF(AND(F1016&gt;=$N$14,F1016&lt;=$O$14),$M$14,IF(AND(F1016&gt;=$N$15,F1016&lt;=$O$15),$M$15,IF(AND(F1016&gt;=$N$16,F1016&lt;=$O$16),$M$16,IF(AND(F1016&gt;=$N$17,F1016&lt;=$O$17),$M$17,IF(AND(F1016&gt;=$N$18,F1016&lt;=$O$18),$M$18,IF(AND(F1016&gt;=$M$19,F1016&gt;=$N$19),$O$19,IF(AND(F1016&gt;=$N$19,F1016&lt;=$O$19),$M$19,IF(AND(F1016&gt;=$N$20,F1016&lt;=$O$20),$M$20,IF(AND(F1016&gt;=$N$21,F1016&lt;=$O$21),$M$21,IF(AND(F1016&gt;=$N$22,F1016&lt;=$O$22),$M$22,IF(AND(F1016&gt;=$N$23,F1016&lt;=$O$23),$M$23,IF(AND(F1016&gt;=$N$24,F1016&lt;=$O$24),$M$24,IF(AND(F1016&gt;=$N$25,F1016&lt;=$O$25),$M$25,IF(AND(F1016&gt;=$N$26,F1016&lt;=$O$26),$M$26,IF(AND(F1016&gt;=$N$27,F1016&lt;=$O$27),$M$27,IF(AND(F1016&gt;=$N$28,F1016&lt;=$O$28),$M$28,IF(AND(F1016&gt;=$N$29,F1016&lt;=$O$29),$M$29))))))))))))))))))))))))))))))</f>
        <v>9</v>
      </c>
      <c r="D1016" s="19" t="s">
        <v>21</v>
      </c>
      <c r="E1016" s="19" t="s">
        <v>1235</v>
      </c>
      <c r="F1016" s="16">
        <v>119.5</v>
      </c>
      <c r="G1016" s="16"/>
      <c r="H1016" s="12" t="s">
        <v>1205</v>
      </c>
      <c r="I1016" s="19" t="s">
        <v>0</v>
      </c>
      <c r="J1016" s="19" t="s">
        <v>2857</v>
      </c>
      <c r="K1016" s="12" t="s">
        <v>8205</v>
      </c>
      <c r="L1016" s="22"/>
      <c r="XFD1016" s="22"/>
    </row>
    <row r="1017" spans="1:12 16384:16384" s="19" customFormat="1" x14ac:dyDescent="0.35">
      <c r="A1017" s="12" t="s">
        <v>3383</v>
      </c>
      <c r="B1017" s="19" t="str">
        <f>HYPERLINK(Table4[[#This Row],[Link]],Table4[[#This Row],[Pattern w/out Hyperlink]])</f>
        <v>Helix Print</v>
      </c>
      <c r="C1017" s="19">
        <f>IF(F1017&lt;=$N$1,$M$1,IF(AND(F1017&gt;=$N$2,F1017&lt;=$O$2),$M$2,IF(AND(F1017&gt;=$N$3,F1017&lt;=$O$3),$M$3,IF(AND(F1017&gt;=$N$4,F1017&lt;=$O$4),$M$4,IF(AND(F1017&gt;=$N$5,F1017&lt;=$O$5),$M$5,IF(AND(F1017&gt;=$N$6,F1017&lt;=$O$6),$M$6,IF(AND(F1017&gt;=$N$7,F1017&lt;=$O$7),$M$7,IF(AND(F1017&gt;=$N$8,F1017&lt;=$O$8),$M$8,IF(AND(F1017&gt;$N$9,F1017&lt;=$O$9),$M$9,IF(AND(F1017&gt;=$N$10,F1017&lt;=$O$10),$M$10,IF(AND(F1017&gt;=$N$11,F1017&lt;=$O$11),$M$11,IF(AND(F1017&gt;=$N$12,F1017&lt;=$O$12),$M$12,IF(AND(F1017&gt;=$N$13,F1017&lt;=$O$13),$M$13,IF(AND(F1017&gt;=$N$14,F1017&lt;=$O$14),$M$14,IF(AND(F1017&gt;=$N$15,F1017&lt;=$O$15),$M$15,IF(AND(F1017&gt;=$N$16,F1017&lt;=$O$16),$M$16,IF(AND(F1017&gt;=$N$17,F1017&lt;=$O$17),$M$17,IF(AND(F1017&gt;=$N$18,F1017&lt;=$O$18),$M$18,IF(AND(F1017&gt;=$M$19,F1017&gt;=$N$19),$O$19,IF(AND(F1017&gt;=$N$19,F1017&lt;=$O$19),$M$19,IF(AND(F1017&gt;=$N$20,F1017&lt;=$O$20),$M$20,IF(AND(F1017&gt;=$N$21,F1017&lt;=$O$21),$M$21,IF(AND(F1017&gt;=$N$22,F1017&lt;=$O$22),$M$22,IF(AND(F1017&gt;=$N$23,F1017&lt;=$O$23),$M$23,IF(AND(F1017&gt;=$N$24,F1017&lt;=$O$24),$M$24,IF(AND(F1017&gt;=$N$25,F1017&lt;=$O$25),$M$25,IF(AND(F1017&gt;=$N$26,F1017&lt;=$O$26),$M$26,IF(AND(F1017&gt;=$N$27,F1017&lt;=$O$27),$M$27,IF(AND(F1017&gt;=$N$28,F1017&lt;=$O$28),$M$28,IF(AND(F1017&gt;=$N$29,F1017&lt;=$O$29),$M$29))))))))))))))))))))))))))))))</f>
        <v>9</v>
      </c>
      <c r="D1017" s="19" t="s">
        <v>2082</v>
      </c>
      <c r="E1017" s="19" t="s">
        <v>1235</v>
      </c>
      <c r="F1017" s="16">
        <f>Table4[[#This Row],[USD Pricing]]*Exchange!$A$1</f>
        <v>133.37799999999999</v>
      </c>
      <c r="G1017" s="16">
        <v>95.27</v>
      </c>
      <c r="H1017" s="12" t="s">
        <v>3384</v>
      </c>
      <c r="I1017" s="19" t="s">
        <v>0</v>
      </c>
      <c r="J1017" s="19" t="s">
        <v>2865</v>
      </c>
      <c r="K1017" s="12"/>
      <c r="L1017" s="22"/>
      <c r="XFD1017" s="22"/>
    </row>
    <row r="1018" spans="1:12 16384:16384" s="19" customFormat="1" x14ac:dyDescent="0.35">
      <c r="A1018" s="19" t="s">
        <v>3971</v>
      </c>
      <c r="B1018" s="45" t="str">
        <f>HYPERLINK(Table4[[#This Row],[Link]],Table4[[#This Row],[Pattern w/out Hyperlink]])</f>
        <v>Happy</v>
      </c>
      <c r="C1018" s="19">
        <f>IF(F1018&lt;=$N$1,$M$1,IF(AND(F1018&gt;=$N$2,F1018&lt;=$O$2),$M$2,IF(AND(F1018&gt;=$N$3,F1018&lt;=$O$3),$M$3,IF(AND(F1018&gt;=$N$4,F1018&lt;=$O$4),$M$4,IF(AND(F1018&gt;=$N$5,F1018&lt;=$O$5),$M$5,IF(AND(F1018&gt;=$N$6,F1018&lt;=$O$6),$M$6,IF(AND(F1018&gt;=$N$7,F1018&lt;=$O$7),$M$7,IF(AND(F1018&gt;=$N$8,F1018&lt;=$O$8),$M$8,IF(AND(F1018&gt;$N$9,F1018&lt;=$O$9),$M$9,IF(AND(F1018&gt;=$N$10,F1018&lt;=$O$10),$M$10,IF(AND(F1018&gt;=$N$11,F1018&lt;=$O$11),$M$11,IF(AND(F1018&gt;=$N$12,F1018&lt;=$O$12),$M$12,IF(AND(F1018&gt;=$N$13,F1018&lt;=$O$13),$M$13,IF(AND(F1018&gt;=$N$14,F1018&lt;=$O$14),$M$14,IF(AND(F1018&gt;=$N$15,F1018&lt;=$O$15),$M$15,IF(AND(F1018&gt;=$N$16,F1018&lt;=$O$16),$M$16,IF(AND(F1018&gt;=$N$17,F1018&lt;=$O$17),$M$17,IF(AND(F1018&gt;=$N$18,F1018&lt;=$O$18),$M$18,IF(AND(F1018&gt;=$M$19,F1018&gt;=$N$19),$O$19,IF(AND(F1018&gt;=$N$19,F1018&lt;=$O$19),$M$19,IF(AND(F1018&gt;=$N$20,F1018&lt;=$O$20),$M$20,IF(AND(F1018&gt;=$N$21,F1018&lt;=$O$21),$M$21,IF(AND(F1018&gt;=$N$22,F1018&lt;=$O$22),$M$22,IF(AND(F1018&gt;=$N$23,F1018&lt;=$O$23),$M$23,IF(AND(F1018&gt;=$N$24,F1018&lt;=$O$24),$M$24,IF(AND(F1018&gt;=$N$25,F1018&lt;=$O$25),$M$25,IF(AND(F1018&gt;=$N$26,F1018&lt;=$O$26),$M$26,IF(AND(F1018&gt;=$N$27,F1018&lt;=$O$27),$M$27,IF(AND(F1018&gt;=$N$28,F1018&lt;=$O$28),$M$28,IF(AND(F1018&gt;=$N$29,F1018&lt;=$O$29),$M$29))))))))))))))))))))))))))))))</f>
        <v>9</v>
      </c>
      <c r="D1018" s="19" t="s">
        <v>19</v>
      </c>
      <c r="E1018" s="19" t="s">
        <v>1235</v>
      </c>
      <c r="F1018" s="23">
        <v>120</v>
      </c>
      <c r="G1018" s="23"/>
      <c r="H1018" s="19" t="s">
        <v>3972</v>
      </c>
      <c r="I1018" s="19" t="s">
        <v>1319</v>
      </c>
      <c r="J1018" s="19" t="s">
        <v>2856</v>
      </c>
      <c r="L1018" s="22"/>
      <c r="XFD1018" s="22"/>
    </row>
    <row r="1019" spans="1:12 16384:16384" s="19" customFormat="1" x14ac:dyDescent="0.35">
      <c r="A1019" s="19" t="s">
        <v>3977</v>
      </c>
      <c r="B1019" s="45" t="str">
        <f>HYPERLINK(Table4[[#This Row],[Link]],Table4[[#This Row],[Pattern w/out Hyperlink]])</f>
        <v>Healthy</v>
      </c>
      <c r="C1019" s="19">
        <f>IF(F1019&lt;=$N$1,$M$1,IF(AND(F1019&gt;=$N$2,F1019&lt;=$O$2),$M$2,IF(AND(F1019&gt;=$N$3,F1019&lt;=$O$3),$M$3,IF(AND(F1019&gt;=$N$4,F1019&lt;=$O$4),$M$4,IF(AND(F1019&gt;=$N$5,F1019&lt;=$O$5),$M$5,IF(AND(F1019&gt;=$N$6,F1019&lt;=$O$6),$M$6,IF(AND(F1019&gt;=$N$7,F1019&lt;=$O$7),$M$7,IF(AND(F1019&gt;=$N$8,F1019&lt;=$O$8),$M$8,IF(AND(F1019&gt;$N$9,F1019&lt;=$O$9),$M$9,IF(AND(F1019&gt;=$N$10,F1019&lt;=$O$10),$M$10,IF(AND(F1019&gt;=$N$11,F1019&lt;=$O$11),$M$11,IF(AND(F1019&gt;=$N$12,F1019&lt;=$O$12),$M$12,IF(AND(F1019&gt;=$N$13,F1019&lt;=$O$13),$M$13,IF(AND(F1019&gt;=$N$14,F1019&lt;=$O$14),$M$14,IF(AND(F1019&gt;=$N$15,F1019&lt;=$O$15),$M$15,IF(AND(F1019&gt;=$N$16,F1019&lt;=$O$16),$M$16,IF(AND(F1019&gt;=$N$17,F1019&lt;=$O$17),$M$17,IF(AND(F1019&gt;=$N$18,F1019&lt;=$O$18),$M$18,IF(AND(F1019&gt;=$M$19,F1019&gt;=$N$19),$O$19,IF(AND(F1019&gt;=$N$19,F1019&lt;=$O$19),$M$19,IF(AND(F1019&gt;=$N$20,F1019&lt;=$O$20),$M$20,IF(AND(F1019&gt;=$N$21,F1019&lt;=$O$21),$M$21,IF(AND(F1019&gt;=$N$22,F1019&lt;=$O$22),$M$22,IF(AND(F1019&gt;=$N$23,F1019&lt;=$O$23),$M$23,IF(AND(F1019&gt;=$N$24,F1019&lt;=$O$24),$M$24,IF(AND(F1019&gt;=$N$25,F1019&lt;=$O$25),$M$25,IF(AND(F1019&gt;=$N$26,F1019&lt;=$O$26),$M$26,IF(AND(F1019&gt;=$N$27,F1019&lt;=$O$27),$M$27,IF(AND(F1019&gt;=$N$28,F1019&lt;=$O$28),$M$28,IF(AND(F1019&gt;=$N$29,F1019&lt;=$O$29),$M$29))))))))))))))))))))))))))))))</f>
        <v>9</v>
      </c>
      <c r="D1019" s="19" t="s">
        <v>19</v>
      </c>
      <c r="E1019" s="19" t="s">
        <v>1235</v>
      </c>
      <c r="F1019" s="23">
        <v>120</v>
      </c>
      <c r="G1019" s="23"/>
      <c r="H1019" s="19" t="s">
        <v>3978</v>
      </c>
      <c r="I1019" s="19" t="s">
        <v>1319</v>
      </c>
      <c r="J1019" s="19" t="s">
        <v>2856</v>
      </c>
      <c r="L1019" s="22"/>
      <c r="XFD1019" s="22"/>
    </row>
    <row r="1020" spans="1:12 16384:16384" s="19" customFormat="1" x14ac:dyDescent="0.35">
      <c r="A1020" s="19" t="s">
        <v>3991</v>
      </c>
      <c r="B1020" s="45" t="str">
        <f>HYPERLINK(Table4[[#This Row],[Link]],Table4[[#This Row],[Pattern w/out Hyperlink]])</f>
        <v>Inner Circle</v>
      </c>
      <c r="C1020" s="19">
        <f>IF(F1020&lt;=$N$1,$M$1,IF(AND(F1020&gt;=$N$2,F1020&lt;=$O$2),$M$2,IF(AND(F1020&gt;=$N$3,F1020&lt;=$O$3),$M$3,IF(AND(F1020&gt;=$N$4,F1020&lt;=$O$4),$M$4,IF(AND(F1020&gt;=$N$5,F1020&lt;=$O$5),$M$5,IF(AND(F1020&gt;=$N$6,F1020&lt;=$O$6),$M$6,IF(AND(F1020&gt;=$N$7,F1020&lt;=$O$7),$M$7,IF(AND(F1020&gt;=$N$8,F1020&lt;=$O$8),$M$8,IF(AND(F1020&gt;$N$9,F1020&lt;=$O$9),$M$9,IF(AND(F1020&gt;=$N$10,F1020&lt;=$O$10),$M$10,IF(AND(F1020&gt;=$N$11,F1020&lt;=$O$11),$M$11,IF(AND(F1020&gt;=$N$12,F1020&lt;=$O$12),$M$12,IF(AND(F1020&gt;=$N$13,F1020&lt;=$O$13),$M$13,IF(AND(F1020&gt;=$N$14,F1020&lt;=$O$14),$M$14,IF(AND(F1020&gt;=$N$15,F1020&lt;=$O$15),$M$15,IF(AND(F1020&gt;=$N$16,F1020&lt;=$O$16),$M$16,IF(AND(F1020&gt;=$N$17,F1020&lt;=$O$17),$M$17,IF(AND(F1020&gt;=$N$18,F1020&lt;=$O$18),$M$18,IF(AND(F1020&gt;=$M$19,F1020&gt;=$N$19),$O$19,IF(AND(F1020&gt;=$N$19,F1020&lt;=$O$19),$M$19,IF(AND(F1020&gt;=$N$20,F1020&lt;=$O$20),$M$20,IF(AND(F1020&gt;=$N$21,F1020&lt;=$O$21),$M$21,IF(AND(F1020&gt;=$N$22,F1020&lt;=$O$22),$M$22,IF(AND(F1020&gt;=$N$23,F1020&lt;=$O$23),$M$23,IF(AND(F1020&gt;=$N$24,F1020&lt;=$O$24),$M$24,IF(AND(F1020&gt;=$N$25,F1020&lt;=$O$25),$M$25,IF(AND(F1020&gt;=$N$26,F1020&lt;=$O$26),$M$26,IF(AND(F1020&gt;=$N$27,F1020&lt;=$O$27),$M$27,IF(AND(F1020&gt;=$N$28,F1020&lt;=$O$28),$M$28,IF(AND(F1020&gt;=$N$29,F1020&lt;=$O$29),$M$29))))))))))))))))))))))))))))))</f>
        <v>9</v>
      </c>
      <c r="D1020" s="19" t="s">
        <v>19</v>
      </c>
      <c r="E1020" s="19" t="s">
        <v>1235</v>
      </c>
      <c r="F1020" s="23">
        <v>123</v>
      </c>
      <c r="G1020" s="23"/>
      <c r="H1020" s="19" t="s">
        <v>3992</v>
      </c>
      <c r="I1020" s="19" t="s">
        <v>0</v>
      </c>
      <c r="J1020" s="19" t="s">
        <v>2856</v>
      </c>
      <c r="L1020" s="22"/>
      <c r="XFD1020" s="22"/>
    </row>
    <row r="1021" spans="1:12 16384:16384" s="19" customFormat="1" x14ac:dyDescent="0.35">
      <c r="A1021" s="12" t="s">
        <v>2490</v>
      </c>
      <c r="B1021" s="19" t="str">
        <f>HYPERLINK(Table4[[#This Row],[Link]],Table4[[#This Row],[Pattern w/out Hyperlink]])</f>
        <v>Interplay</v>
      </c>
      <c r="C1021" s="19">
        <f>IF(F1021&lt;=$N$1,$M$1,IF(AND(F1021&gt;=$N$2,F1021&lt;=$O$2),$M$2,IF(AND(F1021&gt;=$N$3,F1021&lt;=$O$3),$M$3,IF(AND(F1021&gt;=$N$4,F1021&lt;=$O$4),$M$4,IF(AND(F1021&gt;=$N$5,F1021&lt;=$O$5),$M$5,IF(AND(F1021&gt;=$N$6,F1021&lt;=$O$6),$M$6,IF(AND(F1021&gt;=$N$7,F1021&lt;=$O$7),$M$7,IF(AND(F1021&gt;=$N$8,F1021&lt;=$O$8),$M$8,IF(AND(F1021&gt;$N$9,F1021&lt;=$O$9),$M$9,IF(AND(F1021&gt;=$N$10,F1021&lt;=$O$10),$M$10,IF(AND(F1021&gt;=$N$11,F1021&lt;=$O$11),$M$11,IF(AND(F1021&gt;=$N$12,F1021&lt;=$O$12),$M$12,IF(AND(F1021&gt;=$N$13,F1021&lt;=$O$13),$M$13,IF(AND(F1021&gt;=$N$14,F1021&lt;=$O$14),$M$14,IF(AND(F1021&gt;=$N$15,F1021&lt;=$O$15),$M$15,IF(AND(F1021&gt;=$N$16,F1021&lt;=$O$16),$M$16,IF(AND(F1021&gt;=$N$17,F1021&lt;=$O$17),$M$17,IF(AND(F1021&gt;=$N$18,F1021&lt;=$O$18),$M$18,IF(AND(F1021&gt;=$M$19,F1021&gt;=$N$19),$O$19,IF(AND(F1021&gt;=$N$19,F1021&lt;=$O$19),$M$19,IF(AND(F1021&gt;=$N$20,F1021&lt;=$O$20),$M$20,IF(AND(F1021&gt;=$N$21,F1021&lt;=$O$21),$M$21,IF(AND(F1021&gt;=$N$22,F1021&lt;=$O$22),$M$22,IF(AND(F1021&gt;=$N$23,F1021&lt;=$O$23),$M$23,IF(AND(F1021&gt;=$N$24,F1021&lt;=$O$24),$M$24,IF(AND(F1021&gt;=$N$25,F1021&lt;=$O$25),$M$25,IF(AND(F1021&gt;=$N$26,F1021&lt;=$O$26),$M$26,IF(AND(F1021&gt;=$N$27,F1021&lt;=$O$27),$M$27,IF(AND(F1021&gt;=$N$28,F1021&lt;=$O$28),$M$28,IF(AND(F1021&gt;=$N$29,F1021&lt;=$O$29),$M$29))))))))))))))))))))))))))))))</f>
        <v>9</v>
      </c>
      <c r="D1021" s="19" t="s">
        <v>25</v>
      </c>
      <c r="E1021" s="19" t="s">
        <v>1235</v>
      </c>
      <c r="F1021" s="16">
        <v>116.5</v>
      </c>
      <c r="G1021" s="16"/>
      <c r="H1021" s="12" t="s">
        <v>2491</v>
      </c>
      <c r="I1021" s="19" t="s">
        <v>0</v>
      </c>
      <c r="J1021" s="19" t="s">
        <v>2857</v>
      </c>
      <c r="K1021" s="12" t="s">
        <v>8156</v>
      </c>
      <c r="L1021" s="22"/>
      <c r="XFD1021" s="22"/>
    </row>
    <row r="1022" spans="1:12 16384:16384" s="19" customFormat="1" x14ac:dyDescent="0.35">
      <c r="A1022" s="19" t="s">
        <v>3385</v>
      </c>
      <c r="B1022" s="43" t="str">
        <f>HYPERLINK(Table4[[#This Row],[Link]],Table4[[#This Row],[Pattern w/out Hyperlink]])</f>
        <v>Juno Print</v>
      </c>
      <c r="C1022" s="19">
        <f>IF(F1022&lt;=$N$1,$M$1,IF(AND(F1022&gt;=$N$2,F1022&lt;=$O$2),$M$2,IF(AND(F1022&gt;=$N$3,F1022&lt;=$O$3),$M$3,IF(AND(F1022&gt;=$N$4,F1022&lt;=$O$4),$M$4,IF(AND(F1022&gt;=$N$5,F1022&lt;=$O$5),$M$5,IF(AND(F1022&gt;=$N$6,F1022&lt;=$O$6),$M$6,IF(AND(F1022&gt;=$N$7,F1022&lt;=$O$7),$M$7,IF(AND(F1022&gt;=$N$8,F1022&lt;=$O$8),$M$8,IF(AND(F1022&gt;$N$9,F1022&lt;=$O$9),$M$9,IF(AND(F1022&gt;=$N$10,F1022&lt;=$O$10),$M$10,IF(AND(F1022&gt;=$N$11,F1022&lt;=$O$11),$M$11,IF(AND(F1022&gt;=$N$12,F1022&lt;=$O$12),$M$12,IF(AND(F1022&gt;=$N$13,F1022&lt;=$O$13),$M$13,IF(AND(F1022&gt;=$N$14,F1022&lt;=$O$14),$M$14,IF(AND(F1022&gt;=$N$15,F1022&lt;=$O$15),$M$15,IF(AND(F1022&gt;=$N$16,F1022&lt;=$O$16),$M$16,IF(AND(F1022&gt;=$N$17,F1022&lt;=$O$17),$M$17,IF(AND(F1022&gt;=$N$18,F1022&lt;=$O$18),$M$18,IF(AND(F1022&gt;=$M$19,F1022&gt;=$N$19),$O$19,IF(AND(F1022&gt;=$N$19,F1022&lt;=$O$19),$M$19,IF(AND(F1022&gt;=$N$20,F1022&lt;=$O$20),$M$20,IF(AND(F1022&gt;=$N$21,F1022&lt;=$O$21),$M$21,IF(AND(F1022&gt;=$N$22,F1022&lt;=$O$22),$M$22,IF(AND(F1022&gt;=$N$23,F1022&lt;=$O$23),$M$23,IF(AND(F1022&gt;=$N$24,F1022&lt;=$O$24),$M$24,IF(AND(F1022&gt;=$N$25,F1022&lt;=$O$25),$M$25,IF(AND(F1022&gt;=$N$26,F1022&lt;=$O$26),$M$26,IF(AND(F1022&gt;=$N$27,F1022&lt;=$O$27),$M$27,IF(AND(F1022&gt;=$N$28,F1022&lt;=$O$28),$M$28,IF(AND(F1022&gt;=$N$29,F1022&lt;=$O$29),$M$29))))))))))))))))))))))))))))))</f>
        <v>9</v>
      </c>
      <c r="D1022" s="19" t="s">
        <v>2082</v>
      </c>
      <c r="E1022" s="19" t="s">
        <v>1235</v>
      </c>
      <c r="F1022" s="23">
        <f>Table4[[#This Row],[USD Pricing]]*Exchange!$A$1</f>
        <v>133.37799999999999</v>
      </c>
      <c r="G1022" s="23">
        <v>95.27</v>
      </c>
      <c r="H1022" s="19" t="s">
        <v>3386</v>
      </c>
      <c r="I1022" s="19" t="s">
        <v>0</v>
      </c>
      <c r="J1022" s="19" t="s">
        <v>3387</v>
      </c>
      <c r="L1022" s="22"/>
      <c r="XFD1022" s="22"/>
    </row>
    <row r="1023" spans="1:12 16384:16384" s="19" customFormat="1" x14ac:dyDescent="0.35">
      <c r="A1023" s="12" t="s">
        <v>463</v>
      </c>
      <c r="B1023" s="19" t="str">
        <f>HYPERLINK(Table4[[#This Row],[Link]],Table4[[#This Row],[Pattern w/out Hyperlink]])</f>
        <v>Leno</v>
      </c>
      <c r="C1023" s="19">
        <f>IF(F1023&lt;=$N$1,$M$1,IF(AND(F1023&gt;=$N$2,F1023&lt;=$O$2),$M$2,IF(AND(F1023&gt;=$N$3,F1023&lt;=$O$3),$M$3,IF(AND(F1023&gt;=$N$4,F1023&lt;=$O$4),$M$4,IF(AND(F1023&gt;=$N$5,F1023&lt;=$O$5),$M$5,IF(AND(F1023&gt;=$N$6,F1023&lt;=$O$6),$M$6,IF(AND(F1023&gt;=$N$7,F1023&lt;=$O$7),$M$7,IF(AND(F1023&gt;=$N$8,F1023&lt;=$O$8),$M$8,IF(AND(F1023&gt;$N$9,F1023&lt;=$O$9),$M$9,IF(AND(F1023&gt;=$N$10,F1023&lt;=$O$10),$M$10,IF(AND(F1023&gt;=$N$11,F1023&lt;=$O$11),$M$11,IF(AND(F1023&gt;=$N$12,F1023&lt;=$O$12),$M$12,IF(AND(F1023&gt;=$N$13,F1023&lt;=$O$13),$M$13,IF(AND(F1023&gt;=$N$14,F1023&lt;=$O$14),$M$14,IF(AND(F1023&gt;=$N$15,F1023&lt;=$O$15),$M$15,IF(AND(F1023&gt;=$N$16,F1023&lt;=$O$16),$M$16,IF(AND(F1023&gt;=$N$17,F1023&lt;=$O$17),$M$17,IF(AND(F1023&gt;=$N$18,F1023&lt;=$O$18),$M$18,IF(AND(F1023&gt;=$M$19,F1023&gt;=$N$19),$O$19,IF(AND(F1023&gt;=$N$19,F1023&lt;=$O$19),$M$19,IF(AND(F1023&gt;=$N$20,F1023&lt;=$O$20),$M$20,IF(AND(F1023&gt;=$N$21,F1023&lt;=$O$21),$M$21,IF(AND(F1023&gt;=$N$22,F1023&lt;=$O$22),$M$22,IF(AND(F1023&gt;=$N$23,F1023&lt;=$O$23),$M$23,IF(AND(F1023&gt;=$N$24,F1023&lt;=$O$24),$M$24,IF(AND(F1023&gt;=$N$25,F1023&lt;=$O$25),$M$25,IF(AND(F1023&gt;=$N$26,F1023&lt;=$O$26),$M$26,IF(AND(F1023&gt;=$N$27,F1023&lt;=$O$27),$M$27,IF(AND(F1023&gt;=$N$28,F1023&lt;=$O$28),$M$28,IF(AND(F1023&gt;=$N$29,F1023&lt;=$O$29),$M$29))))))))))))))))))))))))))))))</f>
        <v>9</v>
      </c>
      <c r="D1023" s="19" t="s">
        <v>26</v>
      </c>
      <c r="E1023" s="19" t="s">
        <v>1235</v>
      </c>
      <c r="F1023" s="16">
        <f>Table4[[#This Row],[USD Pricing]]*Exchange!$A$1</f>
        <v>123.89999999999999</v>
      </c>
      <c r="G1023" s="16">
        <v>88.5</v>
      </c>
      <c r="H1023" s="12" t="s">
        <v>5531</v>
      </c>
      <c r="I1023" s="19" t="s">
        <v>0</v>
      </c>
      <c r="J1023" s="19" t="s">
        <v>2857</v>
      </c>
      <c r="K1023" s="12"/>
      <c r="L1023" s="22"/>
      <c r="XFD1023" s="22"/>
    </row>
    <row r="1024" spans="1:12 16384:16384" s="19" customFormat="1" x14ac:dyDescent="0.35">
      <c r="A1024" s="12" t="s">
        <v>2511</v>
      </c>
      <c r="B1024" s="19" t="str">
        <f>HYPERLINK(Table4[[#This Row],[Link]],Table4[[#This Row],[Pattern w/out Hyperlink]])</f>
        <v>Lumi</v>
      </c>
      <c r="C1024" s="19">
        <f>IF(F1024&lt;=$N$1,$M$1,IF(AND(F1024&gt;=$N$2,F1024&lt;=$O$2),$M$2,IF(AND(F1024&gt;=$N$3,F1024&lt;=$O$3),$M$3,IF(AND(F1024&gt;=$N$4,F1024&lt;=$O$4),$M$4,IF(AND(F1024&gt;=$N$5,F1024&lt;=$O$5),$M$5,IF(AND(F1024&gt;=$N$6,F1024&lt;=$O$6),$M$6,IF(AND(F1024&gt;=$N$7,F1024&lt;=$O$7),$M$7,IF(AND(F1024&gt;=$N$8,F1024&lt;=$O$8),$M$8,IF(AND(F1024&gt;$N$9,F1024&lt;=$O$9),$M$9,IF(AND(F1024&gt;=$N$10,F1024&lt;=$O$10),$M$10,IF(AND(F1024&gt;=$N$11,F1024&lt;=$O$11),$M$11,IF(AND(F1024&gt;=$N$12,F1024&lt;=$O$12),$M$12,IF(AND(F1024&gt;=$N$13,F1024&lt;=$O$13),$M$13,IF(AND(F1024&gt;=$N$14,F1024&lt;=$O$14),$M$14,IF(AND(F1024&gt;=$N$15,F1024&lt;=$O$15),$M$15,IF(AND(F1024&gt;=$N$16,F1024&lt;=$O$16),$M$16,IF(AND(F1024&gt;=$N$17,F1024&lt;=$O$17),$M$17,IF(AND(F1024&gt;=$N$18,F1024&lt;=$O$18),$M$18,IF(AND(F1024&gt;=$M$19,F1024&gt;=$N$19),$O$19,IF(AND(F1024&gt;=$N$19,F1024&lt;=$O$19),$M$19,IF(AND(F1024&gt;=$N$20,F1024&lt;=$O$20),$M$20,IF(AND(F1024&gt;=$N$21,F1024&lt;=$O$21),$M$21,IF(AND(F1024&gt;=$N$22,F1024&lt;=$O$22),$M$22,IF(AND(F1024&gt;=$N$23,F1024&lt;=$O$23),$M$23,IF(AND(F1024&gt;=$N$24,F1024&lt;=$O$24),$M$24,IF(AND(F1024&gt;=$N$25,F1024&lt;=$O$25),$M$25,IF(AND(F1024&gt;=$N$26,F1024&lt;=$O$26),$M$26,IF(AND(F1024&gt;=$N$27,F1024&lt;=$O$27),$M$27,IF(AND(F1024&gt;=$N$28,F1024&lt;=$O$28),$M$28,IF(AND(F1024&gt;=$N$29,F1024&lt;=$O$29),$M$29))))))))))))))))))))))))))))))</f>
        <v>9</v>
      </c>
      <c r="D1024" s="19" t="s">
        <v>25</v>
      </c>
      <c r="E1024" s="19" t="s">
        <v>1235</v>
      </c>
      <c r="F1024" s="16">
        <v>116.5</v>
      </c>
      <c r="G1024" s="16"/>
      <c r="H1024" s="12" t="s">
        <v>2512</v>
      </c>
      <c r="I1024" s="19" t="s">
        <v>0</v>
      </c>
      <c r="J1024" s="19" t="s">
        <v>2857</v>
      </c>
      <c r="K1024" s="12"/>
      <c r="L1024" s="22"/>
      <c r="XFD1024" s="22"/>
    </row>
    <row r="1025" spans="1:12 16384:16384" s="19" customFormat="1" x14ac:dyDescent="0.35">
      <c r="A1025" s="19" t="s">
        <v>4030</v>
      </c>
      <c r="B1025" s="45" t="str">
        <f>HYPERLINK(Table4[[#This Row],[Link]],Table4[[#This Row],[Pattern w/out Hyperlink]])</f>
        <v>Manifest</v>
      </c>
      <c r="C1025" s="19">
        <f>IF(F1025&lt;=$N$1,$M$1,IF(AND(F1025&gt;=$N$2,F1025&lt;=$O$2),$M$2,IF(AND(F1025&gt;=$N$3,F1025&lt;=$O$3),$M$3,IF(AND(F1025&gt;=$N$4,F1025&lt;=$O$4),$M$4,IF(AND(F1025&gt;=$N$5,F1025&lt;=$O$5),$M$5,IF(AND(F1025&gt;=$N$6,F1025&lt;=$O$6),$M$6,IF(AND(F1025&gt;=$N$7,F1025&lt;=$O$7),$M$7,IF(AND(F1025&gt;=$N$8,F1025&lt;=$O$8),$M$8,IF(AND(F1025&gt;$N$9,F1025&lt;=$O$9),$M$9,IF(AND(F1025&gt;=$N$10,F1025&lt;=$O$10),$M$10,IF(AND(F1025&gt;=$N$11,F1025&lt;=$O$11),$M$11,IF(AND(F1025&gt;=$N$12,F1025&lt;=$O$12),$M$12,IF(AND(F1025&gt;=$N$13,F1025&lt;=$O$13),$M$13,IF(AND(F1025&gt;=$N$14,F1025&lt;=$O$14),$M$14,IF(AND(F1025&gt;=$N$15,F1025&lt;=$O$15),$M$15,IF(AND(F1025&gt;=$N$16,F1025&lt;=$O$16),$M$16,IF(AND(F1025&gt;=$N$17,F1025&lt;=$O$17),$M$17,IF(AND(F1025&gt;=$N$18,F1025&lt;=$O$18),$M$18,IF(AND(F1025&gt;=$M$19,F1025&gt;=$N$19),$O$19,IF(AND(F1025&gt;=$N$19,F1025&lt;=$O$19),$M$19,IF(AND(F1025&gt;=$N$20,F1025&lt;=$O$20),$M$20,IF(AND(F1025&gt;=$N$21,F1025&lt;=$O$21),$M$21,IF(AND(F1025&gt;=$N$22,F1025&lt;=$O$22),$M$22,IF(AND(F1025&gt;=$N$23,F1025&lt;=$O$23),$M$23,IF(AND(F1025&gt;=$N$24,F1025&lt;=$O$24),$M$24,IF(AND(F1025&gt;=$N$25,F1025&lt;=$O$25),$M$25,IF(AND(F1025&gt;=$N$26,F1025&lt;=$O$26),$M$26,IF(AND(F1025&gt;=$N$27,F1025&lt;=$O$27),$M$27,IF(AND(F1025&gt;=$N$28,F1025&lt;=$O$28),$M$28,IF(AND(F1025&gt;=$N$29,F1025&lt;=$O$29),$M$29))))))))))))))))))))))))))))))</f>
        <v>9</v>
      </c>
      <c r="D1025" s="19" t="s">
        <v>19</v>
      </c>
      <c r="E1025" s="19" t="s">
        <v>1235</v>
      </c>
      <c r="F1025" s="23">
        <v>123</v>
      </c>
      <c r="G1025" s="23"/>
      <c r="H1025" s="19" t="s">
        <v>4031</v>
      </c>
      <c r="I1025" s="19" t="s">
        <v>0</v>
      </c>
      <c r="J1025" s="19" t="s">
        <v>2856</v>
      </c>
      <c r="L1025" s="22"/>
      <c r="XFD1025" s="22"/>
    </row>
    <row r="1026" spans="1:12 16384:16384" s="19" customFormat="1" x14ac:dyDescent="0.35">
      <c r="A1026" s="12" t="s">
        <v>2137</v>
      </c>
      <c r="B1026" s="19" t="str">
        <f>HYPERLINK(Table4[[#This Row],[Link]],Table4[[#This Row],[Pattern w/out Hyperlink]])</f>
        <v>Maxwell Print</v>
      </c>
      <c r="C1026" s="19">
        <f>IF(F1026&lt;=$N$1,$M$1,IF(AND(F1026&gt;=$N$2,F1026&lt;=$O$2),$M$2,IF(AND(F1026&gt;=$N$3,F1026&lt;=$O$3),$M$3,IF(AND(F1026&gt;=$N$4,F1026&lt;=$O$4),$M$4,IF(AND(F1026&gt;=$N$5,F1026&lt;=$O$5),$M$5,IF(AND(F1026&gt;=$N$6,F1026&lt;=$O$6),$M$6,IF(AND(F1026&gt;=$N$7,F1026&lt;=$O$7),$M$7,IF(AND(F1026&gt;=$N$8,F1026&lt;=$O$8),$M$8,IF(AND(F1026&gt;$N$9,F1026&lt;=$O$9),$M$9,IF(AND(F1026&gt;=$N$10,F1026&lt;=$O$10),$M$10,IF(AND(F1026&gt;=$N$11,F1026&lt;=$O$11),$M$11,IF(AND(F1026&gt;=$N$12,F1026&lt;=$O$12),$M$12,IF(AND(F1026&gt;=$N$13,F1026&lt;=$O$13),$M$13,IF(AND(F1026&gt;=$N$14,F1026&lt;=$O$14),$M$14,IF(AND(F1026&gt;=$N$15,F1026&lt;=$O$15),$M$15,IF(AND(F1026&gt;=$N$16,F1026&lt;=$O$16),$M$16,IF(AND(F1026&gt;=$N$17,F1026&lt;=$O$17),$M$17,IF(AND(F1026&gt;=$N$18,F1026&lt;=$O$18),$M$18,IF(AND(F1026&gt;=$M$19,F1026&gt;=$N$19),$O$19,IF(AND(F1026&gt;=$N$19,F1026&lt;=$O$19),$M$19,IF(AND(F1026&gt;=$N$20,F1026&lt;=$O$20),$M$20,IF(AND(F1026&gt;=$N$21,F1026&lt;=$O$21),$M$21,IF(AND(F1026&gt;=$N$22,F1026&lt;=$O$22),$M$22,IF(AND(F1026&gt;=$N$23,F1026&lt;=$O$23),$M$23,IF(AND(F1026&gt;=$N$24,F1026&lt;=$O$24),$M$24,IF(AND(F1026&gt;=$N$25,F1026&lt;=$O$25),$M$25,IF(AND(F1026&gt;=$N$26,F1026&lt;=$O$26),$M$26,IF(AND(F1026&gt;=$N$27,F1026&lt;=$O$27),$M$27,IF(AND(F1026&gt;=$N$28,F1026&lt;=$O$28),$M$28,IF(AND(F1026&gt;=$N$29,F1026&lt;=$O$29),$M$29))))))))))))))))))))))))))))))</f>
        <v>9</v>
      </c>
      <c r="D1026" s="19" t="s">
        <v>2082</v>
      </c>
      <c r="E1026" s="19" t="s">
        <v>1235</v>
      </c>
      <c r="F1026" s="16">
        <f>Table4[[#This Row],[USD Pricing]]*Exchange!$A$1</f>
        <v>133.37799999999999</v>
      </c>
      <c r="G1026" s="16">
        <v>95.27</v>
      </c>
      <c r="H1026" s="12" t="s">
        <v>2138</v>
      </c>
      <c r="I1026" s="19" t="s">
        <v>0</v>
      </c>
      <c r="J1026" s="19" t="s">
        <v>2865</v>
      </c>
      <c r="K1026" s="12"/>
      <c r="L1026" s="22"/>
      <c r="XFD1026" s="22"/>
    </row>
    <row r="1027" spans="1:12 16384:16384" s="19" customFormat="1" x14ac:dyDescent="0.35">
      <c r="A1027" s="12" t="s">
        <v>2142</v>
      </c>
      <c r="B1027" s="19" t="str">
        <f>HYPERLINK(Table4[[#This Row],[Link]],Table4[[#This Row],[Pattern w/out Hyperlink]])</f>
        <v>Maze Print</v>
      </c>
      <c r="C1027" s="19">
        <f>IF(F1027&lt;=$N$1,$M$1,IF(AND(F1027&gt;=$N$2,F1027&lt;=$O$2),$M$2,IF(AND(F1027&gt;=$N$3,F1027&lt;=$O$3),$M$3,IF(AND(F1027&gt;=$N$4,F1027&lt;=$O$4),$M$4,IF(AND(F1027&gt;=$N$5,F1027&lt;=$O$5),$M$5,IF(AND(F1027&gt;=$N$6,F1027&lt;=$O$6),$M$6,IF(AND(F1027&gt;=$N$7,F1027&lt;=$O$7),$M$7,IF(AND(F1027&gt;=$N$8,F1027&lt;=$O$8),$M$8,IF(AND(F1027&gt;$N$9,F1027&lt;=$O$9),$M$9,IF(AND(F1027&gt;=$N$10,F1027&lt;=$O$10),$M$10,IF(AND(F1027&gt;=$N$11,F1027&lt;=$O$11),$M$11,IF(AND(F1027&gt;=$N$12,F1027&lt;=$O$12),$M$12,IF(AND(F1027&gt;=$N$13,F1027&lt;=$O$13),$M$13,IF(AND(F1027&gt;=$N$14,F1027&lt;=$O$14),$M$14,IF(AND(F1027&gt;=$N$15,F1027&lt;=$O$15),$M$15,IF(AND(F1027&gt;=$N$16,F1027&lt;=$O$16),$M$16,IF(AND(F1027&gt;=$N$17,F1027&lt;=$O$17),$M$17,IF(AND(F1027&gt;=$N$18,F1027&lt;=$O$18),$M$18,IF(AND(F1027&gt;=$M$19,F1027&gt;=$N$19),$O$19,IF(AND(F1027&gt;=$N$19,F1027&lt;=$O$19),$M$19,IF(AND(F1027&gt;=$N$20,F1027&lt;=$O$20),$M$20,IF(AND(F1027&gt;=$N$21,F1027&lt;=$O$21),$M$21,IF(AND(F1027&gt;=$N$22,F1027&lt;=$O$22),$M$22,IF(AND(F1027&gt;=$N$23,F1027&lt;=$O$23),$M$23,IF(AND(F1027&gt;=$N$24,F1027&lt;=$O$24),$M$24,IF(AND(F1027&gt;=$N$25,F1027&lt;=$O$25),$M$25,IF(AND(F1027&gt;=$N$26,F1027&lt;=$O$26),$M$26,IF(AND(F1027&gt;=$N$27,F1027&lt;=$O$27),$M$27,IF(AND(F1027&gt;=$N$28,F1027&lt;=$O$28),$M$28,IF(AND(F1027&gt;=$N$29,F1027&lt;=$O$29),$M$29))))))))))))))))))))))))))))))</f>
        <v>9</v>
      </c>
      <c r="D1027" s="19" t="s">
        <v>2082</v>
      </c>
      <c r="E1027" s="19" t="s">
        <v>1235</v>
      </c>
      <c r="F1027" s="16">
        <f>Table4[[#This Row],[USD Pricing]]*Exchange!$A$1</f>
        <v>133.37799999999999</v>
      </c>
      <c r="G1027" s="16">
        <v>95.27</v>
      </c>
      <c r="H1027" s="12" t="s">
        <v>2143</v>
      </c>
      <c r="I1027" s="19" t="s">
        <v>0</v>
      </c>
      <c r="J1027" s="19" t="s">
        <v>2865</v>
      </c>
      <c r="K1027" s="12"/>
      <c r="L1027" s="22"/>
      <c r="XFD1027" s="22"/>
    </row>
    <row r="1028" spans="1:12 16384:16384" s="19" customFormat="1" x14ac:dyDescent="0.35">
      <c r="A1028" s="12" t="s">
        <v>7057</v>
      </c>
      <c r="B1028" s="19" t="str">
        <f>HYPERLINK(Table4[[#This Row],[Link]],Table4[[#This Row],[Pattern w/out Hyperlink]])</f>
        <v>Nature Walk by Ruth Adler Schnee</v>
      </c>
      <c r="C1028" s="19">
        <f>IF(F1028&lt;=$N$1,$M$1,IF(AND(F1028&gt;=$N$2,F1028&lt;=$O$2),$M$2,IF(AND(F1028&gt;=$N$3,F1028&lt;=$O$3),$M$3,IF(AND(F1028&gt;=$N$4,F1028&lt;=$O$4),$M$4,IF(AND(F1028&gt;=$N$5,F1028&lt;=$O$5),$M$5,IF(AND(F1028&gt;=$N$6,F1028&lt;=$O$6),$M$6,IF(AND(F1028&gt;=$N$7,F1028&lt;=$O$7),$M$7,IF(AND(F1028&gt;=$N$8,F1028&lt;=$O$8),$M$8,IF(AND(F1028&gt;$N$9,F1028&lt;=$O$9),$M$9,IF(AND(F1028&gt;=$N$10,F1028&lt;=$O$10),$M$10,IF(AND(F1028&gt;=$N$11,F1028&lt;=$O$11),$M$11,IF(AND(F1028&gt;=$N$12,F1028&lt;=$O$12),$M$12,IF(AND(F1028&gt;=$N$13,F1028&lt;=$O$13),$M$13,IF(AND(F1028&gt;=$N$14,F1028&lt;=$O$14),$M$14,IF(AND(F1028&gt;=$N$15,F1028&lt;=$O$15),$M$15,IF(AND(F1028&gt;=$N$16,F1028&lt;=$O$16),$M$16,IF(AND(F1028&gt;=$N$17,F1028&lt;=$O$17),$M$17,IF(AND(F1028&gt;=$N$18,F1028&lt;=$O$18),$M$18,IF(AND(F1028&gt;=$M$19,F1028&gt;=$N$19),$O$19,IF(AND(F1028&gt;=$N$19,F1028&lt;=$O$19),$M$19,IF(AND(F1028&gt;=$N$20,F1028&lt;=$O$20),$M$20,IF(AND(F1028&gt;=$N$21,F1028&lt;=$O$21),$M$21,IF(AND(F1028&gt;=$N$22,F1028&lt;=$O$22),$M$22,IF(AND(F1028&gt;=$N$23,F1028&lt;=$O$23),$M$23,IF(AND(F1028&gt;=$N$24,F1028&lt;=$O$24),$M$24,IF(AND(F1028&gt;=$N$25,F1028&lt;=$O$25),$M$25,IF(AND(F1028&gt;=$N$26,F1028&lt;=$O$26),$M$26,IF(AND(F1028&gt;=$N$27,F1028&lt;=$O$27),$M$27,IF(AND(F1028&gt;=$N$28,F1028&lt;=$O$28),$M$28,IF(AND(F1028&gt;=$N$29,F1028&lt;=$O$29),$M$29))))))))))))))))))))))))))))))</f>
        <v>9</v>
      </c>
      <c r="D1028" s="19" t="s">
        <v>2220</v>
      </c>
      <c r="E1028" s="19" t="s">
        <v>1235</v>
      </c>
      <c r="F1028" s="16">
        <v>133.75</v>
      </c>
      <c r="G1028" s="16"/>
      <c r="H1028" s="12" t="s">
        <v>7058</v>
      </c>
      <c r="I1028" s="19" t="s">
        <v>0</v>
      </c>
      <c r="J1028" s="19" t="s">
        <v>2857</v>
      </c>
      <c r="K1028" s="12" t="s">
        <v>8205</v>
      </c>
      <c r="L1028" s="22"/>
      <c r="XFD1028" s="22"/>
    </row>
    <row r="1029" spans="1:12 16384:16384" s="19" customFormat="1" x14ac:dyDescent="0.35">
      <c r="A1029" s="12" t="s">
        <v>1582</v>
      </c>
      <c r="B1029" s="19" t="str">
        <f>HYPERLINK(Table4[[#This Row],[Link]],Table4[[#This Row],[Pattern w/out Hyperlink]])</f>
        <v>Particle</v>
      </c>
      <c r="C1029" s="19">
        <f>IF(F1029&lt;=$N$1,$M$1,IF(AND(F1029&gt;=$N$2,F1029&lt;=$O$2),$M$2,IF(AND(F1029&gt;=$N$3,F1029&lt;=$O$3),$M$3,IF(AND(F1029&gt;=$N$4,F1029&lt;=$O$4),$M$4,IF(AND(F1029&gt;=$N$5,F1029&lt;=$O$5),$M$5,IF(AND(F1029&gt;=$N$6,F1029&lt;=$O$6),$M$6,IF(AND(F1029&gt;=$N$7,F1029&lt;=$O$7),$M$7,IF(AND(F1029&gt;=$N$8,F1029&lt;=$O$8),$M$8,IF(AND(F1029&gt;$N$9,F1029&lt;=$O$9),$M$9,IF(AND(F1029&gt;=$N$10,F1029&lt;=$O$10),$M$10,IF(AND(F1029&gt;=$N$11,F1029&lt;=$O$11),$M$11,IF(AND(F1029&gt;=$N$12,F1029&lt;=$O$12),$M$12,IF(AND(F1029&gt;=$N$13,F1029&lt;=$O$13),$M$13,IF(AND(F1029&gt;=$N$14,F1029&lt;=$O$14),$M$14,IF(AND(F1029&gt;=$N$15,F1029&lt;=$O$15),$M$15,IF(AND(F1029&gt;=$N$16,F1029&lt;=$O$16),$M$16,IF(AND(F1029&gt;=$N$17,F1029&lt;=$O$17),$M$17,IF(AND(F1029&gt;=$N$18,F1029&lt;=$O$18),$M$18,IF(AND(F1029&gt;=$M$19,F1029&gt;=$N$19),$O$19,IF(AND(F1029&gt;=$N$19,F1029&lt;=$O$19),$M$19,IF(AND(F1029&gt;=$N$20,F1029&lt;=$O$20),$M$20,IF(AND(F1029&gt;=$N$21,F1029&lt;=$O$21),$M$21,IF(AND(F1029&gt;=$N$22,F1029&lt;=$O$22),$M$22,IF(AND(F1029&gt;=$N$23,F1029&lt;=$O$23),$M$23,IF(AND(F1029&gt;=$N$24,F1029&lt;=$O$24),$M$24,IF(AND(F1029&gt;=$N$25,F1029&lt;=$O$25),$M$25,IF(AND(F1029&gt;=$N$26,F1029&lt;=$O$26),$M$26,IF(AND(F1029&gt;=$N$27,F1029&lt;=$O$27),$M$27,IF(AND(F1029&gt;=$N$28,F1029&lt;=$O$28),$M$28,IF(AND(F1029&gt;=$N$29,F1029&lt;=$O$29),$M$29))))))))))))))))))))))))))))))</f>
        <v>9</v>
      </c>
      <c r="D1029" s="19" t="s">
        <v>25</v>
      </c>
      <c r="E1029" s="19" t="s">
        <v>1235</v>
      </c>
      <c r="F1029" s="16">
        <v>116.5</v>
      </c>
      <c r="G1029" s="16"/>
      <c r="H1029" s="12" t="s">
        <v>2530</v>
      </c>
      <c r="I1029" s="19" t="s">
        <v>0</v>
      </c>
      <c r="J1029" s="19" t="s">
        <v>2857</v>
      </c>
      <c r="K1029" s="12" t="s">
        <v>8156</v>
      </c>
      <c r="L1029" s="22"/>
      <c r="XFD1029" s="22"/>
    </row>
    <row r="1030" spans="1:12 16384:16384" s="19" customFormat="1" x14ac:dyDescent="0.35">
      <c r="A1030" s="19" t="s">
        <v>4057</v>
      </c>
      <c r="B1030" s="43" t="str">
        <f>HYPERLINK(Table4[[#This Row],[Link]],Table4[[#This Row],[Pattern w/out Hyperlink]])</f>
        <v>Palo Alto</v>
      </c>
      <c r="C1030" s="19">
        <f>IF(F1030&lt;=$N$1,$M$1,IF(AND(F1030&gt;=$N$2,F1030&lt;=$O$2),$M$2,IF(AND(F1030&gt;=$N$3,F1030&lt;=$O$3),$M$3,IF(AND(F1030&gt;=$N$4,F1030&lt;=$O$4),$M$4,IF(AND(F1030&gt;=$N$5,F1030&lt;=$O$5),$M$5,IF(AND(F1030&gt;=$N$6,F1030&lt;=$O$6),$M$6,IF(AND(F1030&gt;=$N$7,F1030&lt;=$O$7),$M$7,IF(AND(F1030&gt;=$N$8,F1030&lt;=$O$8),$M$8,IF(AND(F1030&gt;$N$9,F1030&lt;=$O$9),$M$9,IF(AND(F1030&gt;=$N$10,F1030&lt;=$O$10),$M$10,IF(AND(F1030&gt;=$N$11,F1030&lt;=$O$11),$M$11,IF(AND(F1030&gt;=$N$12,F1030&lt;=$O$12),$M$12,IF(AND(F1030&gt;=$N$13,F1030&lt;=$O$13),$M$13,IF(AND(F1030&gt;=$N$14,F1030&lt;=$O$14),$M$14,IF(AND(F1030&gt;=$N$15,F1030&lt;=$O$15),$M$15,IF(AND(F1030&gt;=$N$16,F1030&lt;=$O$16),$M$16,IF(AND(F1030&gt;=$N$17,F1030&lt;=$O$17),$M$17,IF(AND(F1030&gt;=$N$18,F1030&lt;=$O$18),$M$18,IF(AND(F1030&gt;=$M$19,F1030&gt;=$N$19),$O$19,IF(AND(F1030&gt;=$N$19,F1030&lt;=$O$19),$M$19,IF(AND(F1030&gt;=$N$20,F1030&lt;=$O$20),$M$20,IF(AND(F1030&gt;=$N$21,F1030&lt;=$O$21),$M$21,IF(AND(F1030&gt;=$N$22,F1030&lt;=$O$22),$M$22,IF(AND(F1030&gt;=$N$23,F1030&lt;=$O$23),$M$23,IF(AND(F1030&gt;=$N$24,F1030&lt;=$O$24),$M$24,IF(AND(F1030&gt;=$N$25,F1030&lt;=$O$25),$M$25,IF(AND(F1030&gt;=$N$26,F1030&lt;=$O$26),$M$26,IF(AND(F1030&gt;=$N$27,F1030&lt;=$O$27),$M$27,IF(AND(F1030&gt;=$N$28,F1030&lt;=$O$28),$M$28,IF(AND(F1030&gt;=$N$29,F1030&lt;=$O$29),$M$29))))))))))))))))))))))))))))))</f>
        <v>9</v>
      </c>
      <c r="D1030" s="19" t="s">
        <v>19</v>
      </c>
      <c r="E1030" s="19" t="s">
        <v>1235</v>
      </c>
      <c r="F1030" s="23">
        <v>128</v>
      </c>
      <c r="G1030" s="23"/>
      <c r="H1030" s="19" t="s">
        <v>4058</v>
      </c>
      <c r="I1030" s="19" t="s">
        <v>1319</v>
      </c>
      <c r="J1030" s="19" t="s">
        <v>2856</v>
      </c>
      <c r="L1030" s="22"/>
      <c r="XFD1030" s="22"/>
    </row>
    <row r="1031" spans="1:12 16384:16384" s="19" customFormat="1" x14ac:dyDescent="0.35">
      <c r="A1031" s="12" t="s">
        <v>4061</v>
      </c>
      <c r="B1031" s="19" t="str">
        <f>HYPERLINK(Table4[[#This Row],[Link]],Table4[[#This Row],[Pattern w/out Hyperlink]])</f>
        <v>Pelle</v>
      </c>
      <c r="C1031" s="19">
        <f>IF(F1031&lt;=$N$1,$M$1,IF(AND(F1031&gt;=$N$2,F1031&lt;=$O$2),$M$2,IF(AND(F1031&gt;=$N$3,F1031&lt;=$O$3),$M$3,IF(AND(F1031&gt;=$N$4,F1031&lt;=$O$4),$M$4,IF(AND(F1031&gt;=$N$5,F1031&lt;=$O$5),$M$5,IF(AND(F1031&gt;=$N$6,F1031&lt;=$O$6),$M$6,IF(AND(F1031&gt;=$N$7,F1031&lt;=$O$7),$M$7,IF(AND(F1031&gt;=$N$8,F1031&lt;=$O$8),$M$8,IF(AND(F1031&gt;$N$9,F1031&lt;=$O$9),$M$9,IF(AND(F1031&gt;=$N$10,F1031&lt;=$O$10),$M$10,IF(AND(F1031&gt;=$N$11,F1031&lt;=$O$11),$M$11,IF(AND(F1031&gt;=$N$12,F1031&lt;=$O$12),$M$12,IF(AND(F1031&gt;=$N$13,F1031&lt;=$O$13),$M$13,IF(AND(F1031&gt;=$N$14,F1031&lt;=$O$14),$M$14,IF(AND(F1031&gt;=$N$15,F1031&lt;=$O$15),$M$15,IF(AND(F1031&gt;=$N$16,F1031&lt;=$O$16),$M$16,IF(AND(F1031&gt;=$N$17,F1031&lt;=$O$17),$M$17,IF(AND(F1031&gt;=$N$18,F1031&lt;=$O$18),$M$18,IF(AND(F1031&gt;=$M$19,F1031&gt;=$N$19),$O$19,IF(AND(F1031&gt;=$N$19,F1031&lt;=$O$19),$M$19,IF(AND(F1031&gt;=$N$20,F1031&lt;=$O$20),$M$20,IF(AND(F1031&gt;=$N$21,F1031&lt;=$O$21),$M$21,IF(AND(F1031&gt;=$N$22,F1031&lt;=$O$22),$M$22,IF(AND(F1031&gt;=$N$23,F1031&lt;=$O$23),$M$23,IF(AND(F1031&gt;=$N$24,F1031&lt;=$O$24),$M$24,IF(AND(F1031&gt;=$N$25,F1031&lt;=$O$25),$M$25,IF(AND(F1031&gt;=$N$26,F1031&lt;=$O$26),$M$26,IF(AND(F1031&gt;=$N$27,F1031&lt;=$O$27),$M$27,IF(AND(F1031&gt;=$N$28,F1031&lt;=$O$28),$M$28,IF(AND(F1031&gt;=$N$29,F1031&lt;=$O$29),$M$29))))))))))))))))))))))))))))))</f>
        <v>9</v>
      </c>
      <c r="D1031" s="19" t="s">
        <v>19</v>
      </c>
      <c r="E1031" s="19" t="s">
        <v>1235</v>
      </c>
      <c r="F1031" s="16">
        <v>134</v>
      </c>
      <c r="G1031" s="16"/>
      <c r="H1031" s="12" t="s">
        <v>4062</v>
      </c>
      <c r="I1031" s="19" t="s">
        <v>1319</v>
      </c>
      <c r="J1031" s="19" t="s">
        <v>2857</v>
      </c>
      <c r="K1031" s="12"/>
      <c r="L1031" s="22"/>
      <c r="XFD1031" s="22"/>
    </row>
    <row r="1032" spans="1:12 16384:16384" s="19" customFormat="1" x14ac:dyDescent="0.35">
      <c r="A1032" s="12" t="s">
        <v>2173</v>
      </c>
      <c r="B1032" s="19" t="str">
        <f>HYPERLINK(Table4[[#This Row],[Link]],Table4[[#This Row],[Pattern w/out Hyperlink]])</f>
        <v>Revolve Print</v>
      </c>
      <c r="C1032" s="19">
        <f>IF(F1032&lt;=$N$1,$M$1,IF(AND(F1032&gt;=$N$2,F1032&lt;=$O$2),$M$2,IF(AND(F1032&gt;=$N$3,F1032&lt;=$O$3),$M$3,IF(AND(F1032&gt;=$N$4,F1032&lt;=$O$4),$M$4,IF(AND(F1032&gt;=$N$5,F1032&lt;=$O$5),$M$5,IF(AND(F1032&gt;=$N$6,F1032&lt;=$O$6),$M$6,IF(AND(F1032&gt;=$N$7,F1032&lt;=$O$7),$M$7,IF(AND(F1032&gt;=$N$8,F1032&lt;=$O$8),$M$8,IF(AND(F1032&gt;$N$9,F1032&lt;=$O$9),$M$9,IF(AND(F1032&gt;=$N$10,F1032&lt;=$O$10),$M$10,IF(AND(F1032&gt;=$N$11,F1032&lt;=$O$11),$M$11,IF(AND(F1032&gt;=$N$12,F1032&lt;=$O$12),$M$12,IF(AND(F1032&gt;=$N$13,F1032&lt;=$O$13),$M$13,IF(AND(F1032&gt;=$N$14,F1032&lt;=$O$14),$M$14,IF(AND(F1032&gt;=$N$15,F1032&lt;=$O$15),$M$15,IF(AND(F1032&gt;=$N$16,F1032&lt;=$O$16),$M$16,IF(AND(F1032&gt;=$N$17,F1032&lt;=$O$17),$M$17,IF(AND(F1032&gt;=$N$18,F1032&lt;=$O$18),$M$18,IF(AND(F1032&gt;=$M$19,F1032&gt;=$N$19),$O$19,IF(AND(F1032&gt;=$N$19,F1032&lt;=$O$19),$M$19,IF(AND(F1032&gt;=$N$20,F1032&lt;=$O$20),$M$20,IF(AND(F1032&gt;=$N$21,F1032&lt;=$O$21),$M$21,IF(AND(F1032&gt;=$N$22,F1032&lt;=$O$22),$M$22,IF(AND(F1032&gt;=$N$23,F1032&lt;=$O$23),$M$23,IF(AND(F1032&gt;=$N$24,F1032&lt;=$O$24),$M$24,IF(AND(F1032&gt;=$N$25,F1032&lt;=$O$25),$M$25,IF(AND(F1032&gt;=$N$26,F1032&lt;=$O$26),$M$26,IF(AND(F1032&gt;=$N$27,F1032&lt;=$O$27),$M$27,IF(AND(F1032&gt;=$N$28,F1032&lt;=$O$28),$M$28,IF(AND(F1032&gt;=$N$29,F1032&lt;=$O$29),$M$29))))))))))))))))))))))))))))))</f>
        <v>9</v>
      </c>
      <c r="D1032" s="19" t="s">
        <v>2082</v>
      </c>
      <c r="E1032" s="19" t="s">
        <v>1235</v>
      </c>
      <c r="F1032" s="16">
        <f>Table4[[#This Row],[USD Pricing]]*Exchange!$A$1</f>
        <v>133.37799999999999</v>
      </c>
      <c r="G1032" s="16">
        <v>95.27</v>
      </c>
      <c r="H1032" s="12" t="s">
        <v>2174</v>
      </c>
      <c r="I1032" s="19" t="s">
        <v>0</v>
      </c>
      <c r="J1032" s="19" t="s">
        <v>2865</v>
      </c>
      <c r="K1032" s="12"/>
      <c r="L1032" s="22"/>
      <c r="XFD1032" s="22"/>
    </row>
    <row r="1033" spans="1:12 16384:16384" s="19" customFormat="1" x14ac:dyDescent="0.35">
      <c r="A1033" s="12" t="s">
        <v>700</v>
      </c>
      <c r="B1033" s="19" t="str">
        <f>HYPERLINK(Table4[[#This Row],[Link]],Table4[[#This Row],[Pattern w/out Hyperlink]])</f>
        <v>Sail</v>
      </c>
      <c r="C1033" s="19">
        <f>IF(F1033&lt;=$N$1,$M$1,IF(AND(F1033&gt;=$N$2,F1033&lt;=$O$2),$M$2,IF(AND(F1033&gt;=$N$3,F1033&lt;=$O$3),$M$3,IF(AND(F1033&gt;=$N$4,F1033&lt;=$O$4),$M$4,IF(AND(F1033&gt;=$N$5,F1033&lt;=$O$5),$M$5,IF(AND(F1033&gt;=$N$6,F1033&lt;=$O$6),$M$6,IF(AND(F1033&gt;=$N$7,F1033&lt;=$O$7),$M$7,IF(AND(F1033&gt;=$N$8,F1033&lt;=$O$8),$M$8,IF(AND(F1033&gt;$N$9,F1033&lt;=$O$9),$M$9,IF(AND(F1033&gt;=$N$10,F1033&lt;=$O$10),$M$10,IF(AND(F1033&gt;=$N$11,F1033&lt;=$O$11),$M$11,IF(AND(F1033&gt;=$N$12,F1033&lt;=$O$12),$M$12,IF(AND(F1033&gt;=$N$13,F1033&lt;=$O$13),$M$13,IF(AND(F1033&gt;=$N$14,F1033&lt;=$O$14),$M$14,IF(AND(F1033&gt;=$N$15,F1033&lt;=$O$15),$M$15,IF(AND(F1033&gt;=$N$16,F1033&lt;=$O$16),$M$16,IF(AND(F1033&gt;=$N$17,F1033&lt;=$O$17),$M$17,IF(AND(F1033&gt;=$N$18,F1033&lt;=$O$18),$M$18,IF(AND(F1033&gt;=$M$19,F1033&gt;=$N$19),$O$19,IF(AND(F1033&gt;=$N$19,F1033&lt;=$O$19),$M$19,IF(AND(F1033&gt;=$N$20,F1033&lt;=$O$20),$M$20,IF(AND(F1033&gt;=$N$21,F1033&lt;=$O$21),$M$21,IF(AND(F1033&gt;=$N$22,F1033&lt;=$O$22),$M$22,IF(AND(F1033&gt;=$N$23,F1033&lt;=$O$23),$M$23,IF(AND(F1033&gt;=$N$24,F1033&lt;=$O$24),$M$24,IF(AND(F1033&gt;=$N$25,F1033&lt;=$O$25),$M$25,IF(AND(F1033&gt;=$N$26,F1033&lt;=$O$26),$M$26,IF(AND(F1033&gt;=$N$27,F1033&lt;=$O$27),$M$27,IF(AND(F1033&gt;=$N$28,F1033&lt;=$O$28),$M$28,IF(AND(F1033&gt;=$N$29,F1033&lt;=$O$29),$M$29))))))))))))))))))))))))))))))</f>
        <v>9</v>
      </c>
      <c r="D1033" s="19" t="s">
        <v>25</v>
      </c>
      <c r="E1033" s="19" t="s">
        <v>1235</v>
      </c>
      <c r="F1033" s="16">
        <v>116.5</v>
      </c>
      <c r="G1033" s="16"/>
      <c r="H1033" s="12" t="s">
        <v>2558</v>
      </c>
      <c r="I1033" s="19" t="s">
        <v>0</v>
      </c>
      <c r="J1033" s="19" t="s">
        <v>2857</v>
      </c>
      <c r="K1033" s="12"/>
      <c r="L1033" s="22"/>
      <c r="XFD1033" s="22"/>
    </row>
    <row r="1034" spans="1:12 16384:16384" s="19" customFormat="1" x14ac:dyDescent="0.35">
      <c r="A1034" s="12" t="s">
        <v>1609</v>
      </c>
      <c r="B1034" s="19" t="str">
        <f>HYPERLINK(Table4[[#This Row],[Link]],Table4[[#This Row],[Pattern w/out Hyperlink]])</f>
        <v>Serried</v>
      </c>
      <c r="C1034" s="19">
        <f>IF(F1034&lt;=$N$1,$M$1,IF(AND(F1034&gt;=$N$2,F1034&lt;=$O$2),$M$2,IF(AND(F1034&gt;=$N$3,F1034&lt;=$O$3),$M$3,IF(AND(F1034&gt;=$N$4,F1034&lt;=$O$4),$M$4,IF(AND(F1034&gt;=$N$5,F1034&lt;=$O$5),$M$5,IF(AND(F1034&gt;=$N$6,F1034&lt;=$O$6),$M$6,IF(AND(F1034&gt;=$N$7,F1034&lt;=$O$7),$M$7,IF(AND(F1034&gt;=$N$8,F1034&lt;=$O$8),$M$8,IF(AND(F1034&gt;$N$9,F1034&lt;=$O$9),$M$9,IF(AND(F1034&gt;=$N$10,F1034&lt;=$O$10),$M$10,IF(AND(F1034&gt;=$N$11,F1034&lt;=$O$11),$M$11,IF(AND(F1034&gt;=$N$12,F1034&lt;=$O$12),$M$12,IF(AND(F1034&gt;=$N$13,F1034&lt;=$O$13),$M$13,IF(AND(F1034&gt;=$N$14,F1034&lt;=$O$14),$M$14,IF(AND(F1034&gt;=$N$15,F1034&lt;=$O$15),$M$15,IF(AND(F1034&gt;=$N$16,F1034&lt;=$O$16),$M$16,IF(AND(F1034&gt;=$N$17,F1034&lt;=$O$17),$M$17,IF(AND(F1034&gt;=$N$18,F1034&lt;=$O$18),$M$18,IF(AND(F1034&gt;=$M$19,F1034&gt;=$N$19),$O$19,IF(AND(F1034&gt;=$N$19,F1034&lt;=$O$19),$M$19,IF(AND(F1034&gt;=$N$20,F1034&lt;=$O$20),$M$20,IF(AND(F1034&gt;=$N$21,F1034&lt;=$O$21),$M$21,IF(AND(F1034&gt;=$N$22,F1034&lt;=$O$22),$M$22,IF(AND(F1034&gt;=$N$23,F1034&lt;=$O$23),$M$23,IF(AND(F1034&gt;=$N$24,F1034&lt;=$O$24),$M$24,IF(AND(F1034&gt;=$N$25,F1034&lt;=$O$25),$M$25,IF(AND(F1034&gt;=$N$26,F1034&lt;=$O$26),$M$26,IF(AND(F1034&gt;=$N$27,F1034&lt;=$O$27),$M$27,IF(AND(F1034&gt;=$N$28,F1034&lt;=$O$28),$M$28,IF(AND(F1034&gt;=$N$29,F1034&lt;=$O$29),$M$29))))))))))))))))))))))))))))))</f>
        <v>9</v>
      </c>
      <c r="D1034" s="19" t="s">
        <v>21</v>
      </c>
      <c r="E1034" s="19" t="s">
        <v>1235</v>
      </c>
      <c r="F1034" s="16">
        <v>126.5</v>
      </c>
      <c r="G1034" s="16"/>
      <c r="H1034" s="12" t="s">
        <v>1610</v>
      </c>
      <c r="I1034" s="19" t="s">
        <v>0</v>
      </c>
      <c r="J1034" s="19" t="s">
        <v>2857</v>
      </c>
      <c r="K1034" s="12" t="s">
        <v>8205</v>
      </c>
      <c r="L1034" s="22"/>
      <c r="XFD1034" s="22"/>
    </row>
    <row r="1035" spans="1:12 16384:16384" s="19" customFormat="1" x14ac:dyDescent="0.35">
      <c r="A1035" s="19" t="s">
        <v>734</v>
      </c>
      <c r="B1035" s="45" t="str">
        <f>HYPERLINK(Table4[[#This Row],[Link]],Table4[[#This Row],[Pattern w/out Hyperlink]])</f>
        <v>Silica</v>
      </c>
      <c r="C1035" s="19">
        <f>IF(F1035&lt;=$N$1,$M$1,IF(AND(F1035&gt;=$N$2,F1035&lt;=$O$2),$M$2,IF(AND(F1035&gt;=$N$3,F1035&lt;=$O$3),$M$3,IF(AND(F1035&gt;=$N$4,F1035&lt;=$O$4),$M$4,IF(AND(F1035&gt;=$N$5,F1035&lt;=$O$5),$M$5,IF(AND(F1035&gt;=$N$6,F1035&lt;=$O$6),$M$6,IF(AND(F1035&gt;=$N$7,F1035&lt;=$O$7),$M$7,IF(AND(F1035&gt;=$N$8,F1035&lt;=$O$8),$M$8,IF(AND(F1035&gt;$N$9,F1035&lt;=$O$9),$M$9,IF(AND(F1035&gt;=$N$10,F1035&lt;=$O$10),$M$10,IF(AND(F1035&gt;=$N$11,F1035&lt;=$O$11),$M$11,IF(AND(F1035&gt;=$N$12,F1035&lt;=$O$12),$M$12,IF(AND(F1035&gt;=$N$13,F1035&lt;=$O$13),$M$13,IF(AND(F1035&gt;=$N$14,F1035&lt;=$O$14),$M$14,IF(AND(F1035&gt;=$N$15,F1035&lt;=$O$15),$M$15,IF(AND(F1035&gt;=$N$16,F1035&lt;=$O$16),$M$16,IF(AND(F1035&gt;=$N$17,F1035&lt;=$O$17),$M$17,IF(AND(F1035&gt;=$N$18,F1035&lt;=$O$18),$M$18,IF(AND(F1035&gt;=$M$19,F1035&gt;=$N$19),$O$19,IF(AND(F1035&gt;=$N$19,F1035&lt;=$O$19),$M$19,IF(AND(F1035&gt;=$N$20,F1035&lt;=$O$20),$M$20,IF(AND(F1035&gt;=$N$21,F1035&lt;=$O$21),$M$21,IF(AND(F1035&gt;=$N$22,F1035&lt;=$O$22),$M$22,IF(AND(F1035&gt;=$N$23,F1035&lt;=$O$23),$M$23,IF(AND(F1035&gt;=$N$24,F1035&lt;=$O$24),$M$24,IF(AND(F1035&gt;=$N$25,F1035&lt;=$O$25),$M$25,IF(AND(F1035&gt;=$N$26,F1035&lt;=$O$26),$M$26,IF(AND(F1035&gt;=$N$27,F1035&lt;=$O$27),$M$27,IF(AND(F1035&gt;=$N$28,F1035&lt;=$O$28),$M$28,IF(AND(F1035&gt;=$N$29,F1035&lt;=$O$29),$M$29))))))))))))))))))))))))))))))</f>
        <v>9</v>
      </c>
      <c r="D1035" s="19" t="s">
        <v>26</v>
      </c>
      <c r="E1035" s="19" t="s">
        <v>1235</v>
      </c>
      <c r="F1035" s="23">
        <f>Table4[[#This Row],[USD Pricing]]*Exchange!$A$1</f>
        <v>117.6</v>
      </c>
      <c r="G1035" s="23">
        <v>84</v>
      </c>
      <c r="H1035" s="19" t="s">
        <v>5549</v>
      </c>
      <c r="I1035" s="19" t="s">
        <v>1319</v>
      </c>
      <c r="J1035" s="19" t="s">
        <v>2856</v>
      </c>
      <c r="L1035" s="22"/>
      <c r="XFD1035" s="22"/>
    </row>
    <row r="1036" spans="1:12 16384:16384" s="19" customFormat="1" x14ac:dyDescent="0.35">
      <c r="A1036" s="19" t="s">
        <v>5550</v>
      </c>
      <c r="B1036" s="43" t="str">
        <f>HYPERLINK(Table4[[#This Row],[Link]],Table4[[#This Row],[Pattern w/out Hyperlink]])</f>
        <v>Silica Altair</v>
      </c>
      <c r="C1036" s="19">
        <f>IF(F1036&lt;=$N$1,$M$1,IF(AND(F1036&gt;=$N$2,F1036&lt;=$O$2),$M$2,IF(AND(F1036&gt;=$N$3,F1036&lt;=$O$3),$M$3,IF(AND(F1036&gt;=$N$4,F1036&lt;=$O$4),$M$4,IF(AND(F1036&gt;=$N$5,F1036&lt;=$O$5),$M$5,IF(AND(F1036&gt;=$N$6,F1036&lt;=$O$6),$M$6,IF(AND(F1036&gt;=$N$7,F1036&lt;=$O$7),$M$7,IF(AND(F1036&gt;=$N$8,F1036&lt;=$O$8),$M$8,IF(AND(F1036&gt;$N$9,F1036&lt;=$O$9),$M$9,IF(AND(F1036&gt;=$N$10,F1036&lt;=$O$10),$M$10,IF(AND(F1036&gt;=$N$11,F1036&lt;=$O$11),$M$11,IF(AND(F1036&gt;=$N$12,F1036&lt;=$O$12),$M$12,IF(AND(F1036&gt;=$N$13,F1036&lt;=$O$13),$M$13,IF(AND(F1036&gt;=$N$14,F1036&lt;=$O$14),$M$14,IF(AND(F1036&gt;=$N$15,F1036&lt;=$O$15),$M$15,IF(AND(F1036&gt;=$N$16,F1036&lt;=$O$16),$M$16,IF(AND(F1036&gt;=$N$17,F1036&lt;=$O$17),$M$17,IF(AND(F1036&gt;=$N$18,F1036&lt;=$O$18),$M$18,IF(AND(F1036&gt;=$M$19,F1036&gt;=$N$19),$O$19,IF(AND(F1036&gt;=$N$19,F1036&lt;=$O$19),$M$19,IF(AND(F1036&gt;=$N$20,F1036&lt;=$O$20),$M$20,IF(AND(F1036&gt;=$N$21,F1036&lt;=$O$21),$M$21,IF(AND(F1036&gt;=$N$22,F1036&lt;=$O$22),$M$22,IF(AND(F1036&gt;=$N$23,F1036&lt;=$O$23),$M$23,IF(AND(F1036&gt;=$N$24,F1036&lt;=$O$24),$M$24,IF(AND(F1036&gt;=$N$25,F1036&lt;=$O$25),$M$25,IF(AND(F1036&gt;=$N$26,F1036&lt;=$O$26),$M$26,IF(AND(F1036&gt;=$N$27,F1036&lt;=$O$27),$M$27,IF(AND(F1036&gt;=$N$28,F1036&lt;=$O$28),$M$28,IF(AND(F1036&gt;=$N$29,F1036&lt;=$O$29),$M$29))))))))))))))))))))))))))))))</f>
        <v>9</v>
      </c>
      <c r="D1036" s="19" t="s">
        <v>26</v>
      </c>
      <c r="E1036" s="19" t="s">
        <v>1235</v>
      </c>
      <c r="F1036" s="23">
        <f>Table4[[#This Row],[USD Pricing]]*Exchange!$A$1</f>
        <v>128.79999999999998</v>
      </c>
      <c r="G1036" s="23">
        <v>92</v>
      </c>
      <c r="H1036" s="19" t="s">
        <v>5551</v>
      </c>
      <c r="I1036" s="19" t="s">
        <v>0</v>
      </c>
      <c r="J1036" s="19" t="s">
        <v>2856</v>
      </c>
      <c r="L1036" s="22"/>
      <c r="XFD1036" s="22"/>
    </row>
    <row r="1037" spans="1:12 16384:16384" s="19" customFormat="1" x14ac:dyDescent="0.35">
      <c r="A1037" s="19" t="s">
        <v>735</v>
      </c>
      <c r="B1037" s="43" t="str">
        <f>HYPERLINK(Table4[[#This Row],[Link]],Table4[[#This Row],[Pattern w/out Hyperlink]])</f>
        <v>Silica Andy</v>
      </c>
      <c r="C1037" s="19">
        <f>IF(F1037&lt;=$N$1,$M$1,IF(AND(F1037&gt;=$N$2,F1037&lt;=$O$2),$M$2,IF(AND(F1037&gt;=$N$3,F1037&lt;=$O$3),$M$3,IF(AND(F1037&gt;=$N$4,F1037&lt;=$O$4),$M$4,IF(AND(F1037&gt;=$N$5,F1037&lt;=$O$5),$M$5,IF(AND(F1037&gt;=$N$6,F1037&lt;=$O$6),$M$6,IF(AND(F1037&gt;=$N$7,F1037&lt;=$O$7),$M$7,IF(AND(F1037&gt;=$N$8,F1037&lt;=$O$8),$M$8,IF(AND(F1037&gt;$N$9,F1037&lt;=$O$9),$M$9,IF(AND(F1037&gt;=$N$10,F1037&lt;=$O$10),$M$10,IF(AND(F1037&gt;=$N$11,F1037&lt;=$O$11),$M$11,IF(AND(F1037&gt;=$N$12,F1037&lt;=$O$12),$M$12,IF(AND(F1037&gt;=$N$13,F1037&lt;=$O$13),$M$13,IF(AND(F1037&gt;=$N$14,F1037&lt;=$O$14),$M$14,IF(AND(F1037&gt;=$N$15,F1037&lt;=$O$15),$M$15,IF(AND(F1037&gt;=$N$16,F1037&lt;=$O$16),$M$16,IF(AND(F1037&gt;=$N$17,F1037&lt;=$O$17),$M$17,IF(AND(F1037&gt;=$N$18,F1037&lt;=$O$18),$M$18,IF(AND(F1037&gt;=$M$19,F1037&gt;=$N$19),$O$19,IF(AND(F1037&gt;=$N$19,F1037&lt;=$O$19),$M$19,IF(AND(F1037&gt;=$N$20,F1037&lt;=$O$20),$M$20,IF(AND(F1037&gt;=$N$21,F1037&lt;=$O$21),$M$21,IF(AND(F1037&gt;=$N$22,F1037&lt;=$O$22),$M$22,IF(AND(F1037&gt;=$N$23,F1037&lt;=$O$23),$M$23,IF(AND(F1037&gt;=$N$24,F1037&lt;=$O$24),$M$24,IF(AND(F1037&gt;=$N$25,F1037&lt;=$O$25),$M$25,IF(AND(F1037&gt;=$N$26,F1037&lt;=$O$26),$M$26,IF(AND(F1037&gt;=$N$27,F1037&lt;=$O$27),$M$27,IF(AND(F1037&gt;=$N$28,F1037&lt;=$O$28),$M$28,IF(AND(F1037&gt;=$N$29,F1037&lt;=$O$29),$M$29))))))))))))))))))))))))))))))</f>
        <v>9</v>
      </c>
      <c r="D1037" s="19" t="s">
        <v>26</v>
      </c>
      <c r="E1037" s="19" t="s">
        <v>1235</v>
      </c>
      <c r="F1037" s="23">
        <f>Table4[[#This Row],[USD Pricing]]*Exchange!$A$1</f>
        <v>128.79999999999998</v>
      </c>
      <c r="G1037" s="23">
        <v>92</v>
      </c>
      <c r="H1037" s="19" t="s">
        <v>5552</v>
      </c>
      <c r="I1037" s="19" t="s">
        <v>0</v>
      </c>
      <c r="J1037" s="19" t="s">
        <v>2856</v>
      </c>
      <c r="L1037" s="22"/>
      <c r="XFD1037" s="22"/>
    </row>
    <row r="1038" spans="1:12 16384:16384" s="19" customFormat="1" x14ac:dyDescent="0.35">
      <c r="A1038" s="19" t="s">
        <v>736</v>
      </c>
      <c r="B1038" s="43" t="str">
        <f>HYPERLINK(Table4[[#This Row],[Link]],Table4[[#This Row],[Pattern w/out Hyperlink]])</f>
        <v>Silica Arc</v>
      </c>
      <c r="C1038" s="19">
        <f>IF(F1038&lt;=$N$1,$M$1,IF(AND(F1038&gt;=$N$2,F1038&lt;=$O$2),$M$2,IF(AND(F1038&gt;=$N$3,F1038&lt;=$O$3),$M$3,IF(AND(F1038&gt;=$N$4,F1038&lt;=$O$4),$M$4,IF(AND(F1038&gt;=$N$5,F1038&lt;=$O$5),$M$5,IF(AND(F1038&gt;=$N$6,F1038&lt;=$O$6),$M$6,IF(AND(F1038&gt;=$N$7,F1038&lt;=$O$7),$M$7,IF(AND(F1038&gt;=$N$8,F1038&lt;=$O$8),$M$8,IF(AND(F1038&gt;$N$9,F1038&lt;=$O$9),$M$9,IF(AND(F1038&gt;=$N$10,F1038&lt;=$O$10),$M$10,IF(AND(F1038&gt;=$N$11,F1038&lt;=$O$11),$M$11,IF(AND(F1038&gt;=$N$12,F1038&lt;=$O$12),$M$12,IF(AND(F1038&gt;=$N$13,F1038&lt;=$O$13),$M$13,IF(AND(F1038&gt;=$N$14,F1038&lt;=$O$14),$M$14,IF(AND(F1038&gt;=$N$15,F1038&lt;=$O$15),$M$15,IF(AND(F1038&gt;=$N$16,F1038&lt;=$O$16),$M$16,IF(AND(F1038&gt;=$N$17,F1038&lt;=$O$17),$M$17,IF(AND(F1038&gt;=$N$18,F1038&lt;=$O$18),$M$18,IF(AND(F1038&gt;=$M$19,F1038&gt;=$N$19),$O$19,IF(AND(F1038&gt;=$N$19,F1038&lt;=$O$19),$M$19,IF(AND(F1038&gt;=$N$20,F1038&lt;=$O$20),$M$20,IF(AND(F1038&gt;=$N$21,F1038&lt;=$O$21),$M$21,IF(AND(F1038&gt;=$N$22,F1038&lt;=$O$22),$M$22,IF(AND(F1038&gt;=$N$23,F1038&lt;=$O$23),$M$23,IF(AND(F1038&gt;=$N$24,F1038&lt;=$O$24),$M$24,IF(AND(F1038&gt;=$N$25,F1038&lt;=$O$25),$M$25,IF(AND(F1038&gt;=$N$26,F1038&lt;=$O$26),$M$26,IF(AND(F1038&gt;=$N$27,F1038&lt;=$O$27),$M$27,IF(AND(F1038&gt;=$N$28,F1038&lt;=$O$28),$M$28,IF(AND(F1038&gt;=$N$29,F1038&lt;=$O$29),$M$29))))))))))))))))))))))))))))))</f>
        <v>9</v>
      </c>
      <c r="D1038" s="19" t="s">
        <v>26</v>
      </c>
      <c r="E1038" s="19" t="s">
        <v>1235</v>
      </c>
      <c r="F1038" s="23">
        <f>Table4[[#This Row],[USD Pricing]]*Exchange!$A$1</f>
        <v>128.79999999999998</v>
      </c>
      <c r="G1038" s="23">
        <v>92</v>
      </c>
      <c r="H1038" s="19" t="s">
        <v>5553</v>
      </c>
      <c r="I1038" s="19" t="s">
        <v>0</v>
      </c>
      <c r="J1038" s="19" t="s">
        <v>2856</v>
      </c>
      <c r="L1038" s="22"/>
      <c r="XFD1038" s="22"/>
    </row>
    <row r="1039" spans="1:12 16384:16384" s="19" customFormat="1" x14ac:dyDescent="0.35">
      <c r="A1039" s="19" t="s">
        <v>737</v>
      </c>
      <c r="B1039" s="43" t="str">
        <f>HYPERLINK(Table4[[#This Row],[Link]],Table4[[#This Row],[Pattern w/out Hyperlink]])</f>
        <v>Silica Bauble</v>
      </c>
      <c r="C1039" s="19">
        <f>IF(F1039&lt;=$N$1,$M$1,IF(AND(F1039&gt;=$N$2,F1039&lt;=$O$2),$M$2,IF(AND(F1039&gt;=$N$3,F1039&lt;=$O$3),$M$3,IF(AND(F1039&gt;=$N$4,F1039&lt;=$O$4),$M$4,IF(AND(F1039&gt;=$N$5,F1039&lt;=$O$5),$M$5,IF(AND(F1039&gt;=$N$6,F1039&lt;=$O$6),$M$6,IF(AND(F1039&gt;=$N$7,F1039&lt;=$O$7),$M$7,IF(AND(F1039&gt;=$N$8,F1039&lt;=$O$8),$M$8,IF(AND(F1039&gt;$N$9,F1039&lt;=$O$9),$M$9,IF(AND(F1039&gt;=$N$10,F1039&lt;=$O$10),$M$10,IF(AND(F1039&gt;=$N$11,F1039&lt;=$O$11),$M$11,IF(AND(F1039&gt;=$N$12,F1039&lt;=$O$12),$M$12,IF(AND(F1039&gt;=$N$13,F1039&lt;=$O$13),$M$13,IF(AND(F1039&gt;=$N$14,F1039&lt;=$O$14),$M$14,IF(AND(F1039&gt;=$N$15,F1039&lt;=$O$15),$M$15,IF(AND(F1039&gt;=$N$16,F1039&lt;=$O$16),$M$16,IF(AND(F1039&gt;=$N$17,F1039&lt;=$O$17),$M$17,IF(AND(F1039&gt;=$N$18,F1039&lt;=$O$18),$M$18,IF(AND(F1039&gt;=$M$19,F1039&gt;=$N$19),$O$19,IF(AND(F1039&gt;=$N$19,F1039&lt;=$O$19),$M$19,IF(AND(F1039&gt;=$N$20,F1039&lt;=$O$20),$M$20,IF(AND(F1039&gt;=$N$21,F1039&lt;=$O$21),$M$21,IF(AND(F1039&gt;=$N$22,F1039&lt;=$O$22),$M$22,IF(AND(F1039&gt;=$N$23,F1039&lt;=$O$23),$M$23,IF(AND(F1039&gt;=$N$24,F1039&lt;=$O$24),$M$24,IF(AND(F1039&gt;=$N$25,F1039&lt;=$O$25),$M$25,IF(AND(F1039&gt;=$N$26,F1039&lt;=$O$26),$M$26,IF(AND(F1039&gt;=$N$27,F1039&lt;=$O$27),$M$27,IF(AND(F1039&gt;=$N$28,F1039&lt;=$O$28),$M$28,IF(AND(F1039&gt;=$N$29,F1039&lt;=$O$29),$M$29))))))))))))))))))))))))))))))</f>
        <v>9</v>
      </c>
      <c r="D1039" s="19" t="s">
        <v>26</v>
      </c>
      <c r="E1039" s="19" t="s">
        <v>1235</v>
      </c>
      <c r="F1039" s="23">
        <f>Table4[[#This Row],[USD Pricing]]*Exchange!$A$1</f>
        <v>128.79999999999998</v>
      </c>
      <c r="G1039" s="23">
        <v>92</v>
      </c>
      <c r="H1039" s="19" t="s">
        <v>5554</v>
      </c>
      <c r="I1039" s="19" t="s">
        <v>0</v>
      </c>
      <c r="J1039" s="19" t="s">
        <v>2856</v>
      </c>
      <c r="L1039" s="22"/>
      <c r="XFD1039" s="22"/>
    </row>
    <row r="1040" spans="1:12 16384:16384" s="19" customFormat="1" x14ac:dyDescent="0.35">
      <c r="A1040" s="19" t="s">
        <v>738</v>
      </c>
      <c r="B1040" s="43" t="str">
        <f>HYPERLINK(Table4[[#This Row],[Link]],Table4[[#This Row],[Pattern w/out Hyperlink]])</f>
        <v>Silica Bracket</v>
      </c>
      <c r="C1040" s="19">
        <f>IF(F1040&lt;=$N$1,$M$1,IF(AND(F1040&gt;=$N$2,F1040&lt;=$O$2),$M$2,IF(AND(F1040&gt;=$N$3,F1040&lt;=$O$3),$M$3,IF(AND(F1040&gt;=$N$4,F1040&lt;=$O$4),$M$4,IF(AND(F1040&gt;=$N$5,F1040&lt;=$O$5),$M$5,IF(AND(F1040&gt;=$N$6,F1040&lt;=$O$6),$M$6,IF(AND(F1040&gt;=$N$7,F1040&lt;=$O$7),$M$7,IF(AND(F1040&gt;=$N$8,F1040&lt;=$O$8),$M$8,IF(AND(F1040&gt;$N$9,F1040&lt;=$O$9),$M$9,IF(AND(F1040&gt;=$N$10,F1040&lt;=$O$10),$M$10,IF(AND(F1040&gt;=$N$11,F1040&lt;=$O$11),$M$11,IF(AND(F1040&gt;=$N$12,F1040&lt;=$O$12),$M$12,IF(AND(F1040&gt;=$N$13,F1040&lt;=$O$13),$M$13,IF(AND(F1040&gt;=$N$14,F1040&lt;=$O$14),$M$14,IF(AND(F1040&gt;=$N$15,F1040&lt;=$O$15),$M$15,IF(AND(F1040&gt;=$N$16,F1040&lt;=$O$16),$M$16,IF(AND(F1040&gt;=$N$17,F1040&lt;=$O$17),$M$17,IF(AND(F1040&gt;=$N$18,F1040&lt;=$O$18),$M$18,IF(AND(F1040&gt;=$M$19,F1040&gt;=$N$19),$O$19,IF(AND(F1040&gt;=$N$19,F1040&lt;=$O$19),$M$19,IF(AND(F1040&gt;=$N$20,F1040&lt;=$O$20),$M$20,IF(AND(F1040&gt;=$N$21,F1040&lt;=$O$21),$M$21,IF(AND(F1040&gt;=$N$22,F1040&lt;=$O$22),$M$22,IF(AND(F1040&gt;=$N$23,F1040&lt;=$O$23),$M$23,IF(AND(F1040&gt;=$N$24,F1040&lt;=$O$24),$M$24,IF(AND(F1040&gt;=$N$25,F1040&lt;=$O$25),$M$25,IF(AND(F1040&gt;=$N$26,F1040&lt;=$O$26),$M$26,IF(AND(F1040&gt;=$N$27,F1040&lt;=$O$27),$M$27,IF(AND(F1040&gt;=$N$28,F1040&lt;=$O$28),$M$28,IF(AND(F1040&gt;=$N$29,F1040&lt;=$O$29),$M$29))))))))))))))))))))))))))))))</f>
        <v>9</v>
      </c>
      <c r="D1040" s="19" t="s">
        <v>26</v>
      </c>
      <c r="E1040" s="19" t="s">
        <v>1235</v>
      </c>
      <c r="F1040" s="23">
        <f>Table4[[#This Row],[USD Pricing]]*Exchange!$A$1</f>
        <v>128.79999999999998</v>
      </c>
      <c r="G1040" s="23">
        <v>92</v>
      </c>
      <c r="H1040" s="19" t="s">
        <v>5556</v>
      </c>
      <c r="I1040" s="19" t="s">
        <v>0</v>
      </c>
      <c r="J1040" s="19" t="s">
        <v>2856</v>
      </c>
      <c r="L1040" s="22"/>
      <c r="XFD1040" s="22"/>
    </row>
    <row r="1041" spans="1:12 16384:16384" s="19" customFormat="1" x14ac:dyDescent="0.35">
      <c r="A1041" s="19" t="s">
        <v>1739</v>
      </c>
      <c r="B1041" s="43" t="str">
        <f>HYPERLINK(Table4[[#This Row],[Link]],Table4[[#This Row],[Pattern w/out Hyperlink]])</f>
        <v>Silica Bubbler</v>
      </c>
      <c r="C1041" s="19">
        <f>IF(F1041&lt;=$N$1,$M$1,IF(AND(F1041&gt;=$N$2,F1041&lt;=$O$2),$M$2,IF(AND(F1041&gt;=$N$3,F1041&lt;=$O$3),$M$3,IF(AND(F1041&gt;=$N$4,F1041&lt;=$O$4),$M$4,IF(AND(F1041&gt;=$N$5,F1041&lt;=$O$5),$M$5,IF(AND(F1041&gt;=$N$6,F1041&lt;=$O$6),$M$6,IF(AND(F1041&gt;=$N$7,F1041&lt;=$O$7),$M$7,IF(AND(F1041&gt;=$N$8,F1041&lt;=$O$8),$M$8,IF(AND(F1041&gt;$N$9,F1041&lt;=$O$9),$M$9,IF(AND(F1041&gt;=$N$10,F1041&lt;=$O$10),$M$10,IF(AND(F1041&gt;=$N$11,F1041&lt;=$O$11),$M$11,IF(AND(F1041&gt;=$N$12,F1041&lt;=$O$12),$M$12,IF(AND(F1041&gt;=$N$13,F1041&lt;=$O$13),$M$13,IF(AND(F1041&gt;=$N$14,F1041&lt;=$O$14),$M$14,IF(AND(F1041&gt;=$N$15,F1041&lt;=$O$15),$M$15,IF(AND(F1041&gt;=$N$16,F1041&lt;=$O$16),$M$16,IF(AND(F1041&gt;=$N$17,F1041&lt;=$O$17),$M$17,IF(AND(F1041&gt;=$N$18,F1041&lt;=$O$18),$M$18,IF(AND(F1041&gt;=$M$19,F1041&gt;=$N$19),$O$19,IF(AND(F1041&gt;=$N$19,F1041&lt;=$O$19),$M$19,IF(AND(F1041&gt;=$N$20,F1041&lt;=$O$20),$M$20,IF(AND(F1041&gt;=$N$21,F1041&lt;=$O$21),$M$21,IF(AND(F1041&gt;=$N$22,F1041&lt;=$O$22),$M$22,IF(AND(F1041&gt;=$N$23,F1041&lt;=$O$23),$M$23,IF(AND(F1041&gt;=$N$24,F1041&lt;=$O$24),$M$24,IF(AND(F1041&gt;=$N$25,F1041&lt;=$O$25),$M$25,IF(AND(F1041&gt;=$N$26,F1041&lt;=$O$26),$M$26,IF(AND(F1041&gt;=$N$27,F1041&lt;=$O$27),$M$27,IF(AND(F1041&gt;=$N$28,F1041&lt;=$O$28),$M$28,IF(AND(F1041&gt;=$N$29,F1041&lt;=$O$29),$M$29))))))))))))))))))))))))))))))</f>
        <v>9</v>
      </c>
      <c r="D1041" s="19" t="s">
        <v>26</v>
      </c>
      <c r="E1041" s="19" t="s">
        <v>1235</v>
      </c>
      <c r="F1041" s="23">
        <f>Table4[[#This Row],[USD Pricing]]*Exchange!$A$1</f>
        <v>128.79999999999998</v>
      </c>
      <c r="G1041" s="23">
        <v>92</v>
      </c>
      <c r="H1041" s="19" t="s">
        <v>5557</v>
      </c>
      <c r="I1041" s="19" t="s">
        <v>0</v>
      </c>
      <c r="J1041" s="19" t="s">
        <v>2856</v>
      </c>
      <c r="L1041" s="22"/>
      <c r="XFD1041" s="22"/>
    </row>
    <row r="1042" spans="1:12 16384:16384" s="19" customFormat="1" x14ac:dyDescent="0.35">
      <c r="A1042" s="19" t="s">
        <v>739</v>
      </c>
      <c r="B1042" s="43" t="str">
        <f>HYPERLINK(Table4[[#This Row],[Link]],Table4[[#This Row],[Pattern w/out Hyperlink]])</f>
        <v>Silica Checker</v>
      </c>
      <c r="C1042" s="19">
        <f>IF(F1042&lt;=$N$1,$M$1,IF(AND(F1042&gt;=$N$2,F1042&lt;=$O$2),$M$2,IF(AND(F1042&gt;=$N$3,F1042&lt;=$O$3),$M$3,IF(AND(F1042&gt;=$N$4,F1042&lt;=$O$4),$M$4,IF(AND(F1042&gt;=$N$5,F1042&lt;=$O$5),$M$5,IF(AND(F1042&gt;=$N$6,F1042&lt;=$O$6),$M$6,IF(AND(F1042&gt;=$N$7,F1042&lt;=$O$7),$M$7,IF(AND(F1042&gt;=$N$8,F1042&lt;=$O$8),$M$8,IF(AND(F1042&gt;$N$9,F1042&lt;=$O$9),$M$9,IF(AND(F1042&gt;=$N$10,F1042&lt;=$O$10),$M$10,IF(AND(F1042&gt;=$N$11,F1042&lt;=$O$11),$M$11,IF(AND(F1042&gt;=$N$12,F1042&lt;=$O$12),$M$12,IF(AND(F1042&gt;=$N$13,F1042&lt;=$O$13),$M$13,IF(AND(F1042&gt;=$N$14,F1042&lt;=$O$14),$M$14,IF(AND(F1042&gt;=$N$15,F1042&lt;=$O$15),$M$15,IF(AND(F1042&gt;=$N$16,F1042&lt;=$O$16),$M$16,IF(AND(F1042&gt;=$N$17,F1042&lt;=$O$17),$M$17,IF(AND(F1042&gt;=$N$18,F1042&lt;=$O$18),$M$18,IF(AND(F1042&gt;=$M$19,F1042&gt;=$N$19),$O$19,IF(AND(F1042&gt;=$N$19,F1042&lt;=$O$19),$M$19,IF(AND(F1042&gt;=$N$20,F1042&lt;=$O$20),$M$20,IF(AND(F1042&gt;=$N$21,F1042&lt;=$O$21),$M$21,IF(AND(F1042&gt;=$N$22,F1042&lt;=$O$22),$M$22,IF(AND(F1042&gt;=$N$23,F1042&lt;=$O$23),$M$23,IF(AND(F1042&gt;=$N$24,F1042&lt;=$O$24),$M$24,IF(AND(F1042&gt;=$N$25,F1042&lt;=$O$25),$M$25,IF(AND(F1042&gt;=$N$26,F1042&lt;=$O$26),$M$26,IF(AND(F1042&gt;=$N$27,F1042&lt;=$O$27),$M$27,IF(AND(F1042&gt;=$N$28,F1042&lt;=$O$28),$M$28,IF(AND(F1042&gt;=$N$29,F1042&lt;=$O$29),$M$29))))))))))))))))))))))))))))))</f>
        <v>9</v>
      </c>
      <c r="D1042" s="19" t="s">
        <v>26</v>
      </c>
      <c r="E1042" s="19" t="s">
        <v>1235</v>
      </c>
      <c r="F1042" s="23">
        <f>Table4[[#This Row],[USD Pricing]]*Exchange!$A$1</f>
        <v>128.79999999999998</v>
      </c>
      <c r="G1042" s="23">
        <v>92</v>
      </c>
      <c r="H1042" s="19" t="s">
        <v>5558</v>
      </c>
      <c r="I1042" s="19" t="s">
        <v>0</v>
      </c>
      <c r="J1042" s="19" t="s">
        <v>2856</v>
      </c>
      <c r="L1042" s="22"/>
      <c r="XFD1042" s="22"/>
    </row>
    <row r="1043" spans="1:12 16384:16384" s="19" customFormat="1" x14ac:dyDescent="0.35">
      <c r="A1043" s="19" t="s">
        <v>740</v>
      </c>
      <c r="B1043" s="43" t="str">
        <f>HYPERLINK(Table4[[#This Row],[Link]],Table4[[#This Row],[Pattern w/out Hyperlink]])</f>
        <v>Silica Compass</v>
      </c>
      <c r="C1043" s="19">
        <f>IF(F1043&lt;=$N$1,$M$1,IF(AND(F1043&gt;=$N$2,F1043&lt;=$O$2),$M$2,IF(AND(F1043&gt;=$N$3,F1043&lt;=$O$3),$M$3,IF(AND(F1043&gt;=$N$4,F1043&lt;=$O$4),$M$4,IF(AND(F1043&gt;=$N$5,F1043&lt;=$O$5),$M$5,IF(AND(F1043&gt;=$N$6,F1043&lt;=$O$6),$M$6,IF(AND(F1043&gt;=$N$7,F1043&lt;=$O$7),$M$7,IF(AND(F1043&gt;=$N$8,F1043&lt;=$O$8),$M$8,IF(AND(F1043&gt;$N$9,F1043&lt;=$O$9),$M$9,IF(AND(F1043&gt;=$N$10,F1043&lt;=$O$10),$M$10,IF(AND(F1043&gt;=$N$11,F1043&lt;=$O$11),$M$11,IF(AND(F1043&gt;=$N$12,F1043&lt;=$O$12),$M$12,IF(AND(F1043&gt;=$N$13,F1043&lt;=$O$13),$M$13,IF(AND(F1043&gt;=$N$14,F1043&lt;=$O$14),$M$14,IF(AND(F1043&gt;=$N$15,F1043&lt;=$O$15),$M$15,IF(AND(F1043&gt;=$N$16,F1043&lt;=$O$16),$M$16,IF(AND(F1043&gt;=$N$17,F1043&lt;=$O$17),$M$17,IF(AND(F1043&gt;=$N$18,F1043&lt;=$O$18),$M$18,IF(AND(F1043&gt;=$M$19,F1043&gt;=$N$19),$O$19,IF(AND(F1043&gt;=$N$19,F1043&lt;=$O$19),$M$19,IF(AND(F1043&gt;=$N$20,F1043&lt;=$O$20),$M$20,IF(AND(F1043&gt;=$N$21,F1043&lt;=$O$21),$M$21,IF(AND(F1043&gt;=$N$22,F1043&lt;=$O$22),$M$22,IF(AND(F1043&gt;=$N$23,F1043&lt;=$O$23),$M$23,IF(AND(F1043&gt;=$N$24,F1043&lt;=$O$24),$M$24,IF(AND(F1043&gt;=$N$25,F1043&lt;=$O$25),$M$25,IF(AND(F1043&gt;=$N$26,F1043&lt;=$O$26),$M$26,IF(AND(F1043&gt;=$N$27,F1043&lt;=$O$27),$M$27,IF(AND(F1043&gt;=$N$28,F1043&lt;=$O$28),$M$28,IF(AND(F1043&gt;=$N$29,F1043&lt;=$O$29),$M$29))))))))))))))))))))))))))))))</f>
        <v>9</v>
      </c>
      <c r="D1043" s="19" t="s">
        <v>26</v>
      </c>
      <c r="E1043" s="19" t="s">
        <v>1235</v>
      </c>
      <c r="F1043" s="23">
        <f>Table4[[#This Row],[USD Pricing]]*Exchange!$A$1</f>
        <v>128.79999999999998</v>
      </c>
      <c r="G1043" s="23">
        <v>92</v>
      </c>
      <c r="H1043" s="19" t="s">
        <v>5559</v>
      </c>
      <c r="I1043" s="19" t="s">
        <v>0</v>
      </c>
      <c r="J1043" s="19" t="s">
        <v>2856</v>
      </c>
      <c r="L1043" s="22"/>
      <c r="XFD1043" s="22"/>
    </row>
    <row r="1044" spans="1:12 16384:16384" s="19" customFormat="1" x14ac:dyDescent="0.35">
      <c r="A1044" s="19" t="s">
        <v>741</v>
      </c>
      <c r="B1044" s="43" t="str">
        <f>HYPERLINK(Table4[[#This Row],[Link]],Table4[[#This Row],[Pattern w/out Hyperlink]])</f>
        <v>Silica Cusp</v>
      </c>
      <c r="C1044" s="19">
        <f>IF(F1044&lt;=$N$1,$M$1,IF(AND(F1044&gt;=$N$2,F1044&lt;=$O$2),$M$2,IF(AND(F1044&gt;=$N$3,F1044&lt;=$O$3),$M$3,IF(AND(F1044&gt;=$N$4,F1044&lt;=$O$4),$M$4,IF(AND(F1044&gt;=$N$5,F1044&lt;=$O$5),$M$5,IF(AND(F1044&gt;=$N$6,F1044&lt;=$O$6),$M$6,IF(AND(F1044&gt;=$N$7,F1044&lt;=$O$7),$M$7,IF(AND(F1044&gt;=$N$8,F1044&lt;=$O$8),$M$8,IF(AND(F1044&gt;$N$9,F1044&lt;=$O$9),$M$9,IF(AND(F1044&gt;=$N$10,F1044&lt;=$O$10),$M$10,IF(AND(F1044&gt;=$N$11,F1044&lt;=$O$11),$M$11,IF(AND(F1044&gt;=$N$12,F1044&lt;=$O$12),$M$12,IF(AND(F1044&gt;=$N$13,F1044&lt;=$O$13),$M$13,IF(AND(F1044&gt;=$N$14,F1044&lt;=$O$14),$M$14,IF(AND(F1044&gt;=$N$15,F1044&lt;=$O$15),$M$15,IF(AND(F1044&gt;=$N$16,F1044&lt;=$O$16),$M$16,IF(AND(F1044&gt;=$N$17,F1044&lt;=$O$17),$M$17,IF(AND(F1044&gt;=$N$18,F1044&lt;=$O$18),$M$18,IF(AND(F1044&gt;=$M$19,F1044&gt;=$N$19),$O$19,IF(AND(F1044&gt;=$N$19,F1044&lt;=$O$19),$M$19,IF(AND(F1044&gt;=$N$20,F1044&lt;=$O$20),$M$20,IF(AND(F1044&gt;=$N$21,F1044&lt;=$O$21),$M$21,IF(AND(F1044&gt;=$N$22,F1044&lt;=$O$22),$M$22,IF(AND(F1044&gt;=$N$23,F1044&lt;=$O$23),$M$23,IF(AND(F1044&gt;=$N$24,F1044&lt;=$O$24),$M$24,IF(AND(F1044&gt;=$N$25,F1044&lt;=$O$25),$M$25,IF(AND(F1044&gt;=$N$26,F1044&lt;=$O$26),$M$26,IF(AND(F1044&gt;=$N$27,F1044&lt;=$O$27),$M$27,IF(AND(F1044&gt;=$N$28,F1044&lt;=$O$28),$M$28,IF(AND(F1044&gt;=$N$29,F1044&lt;=$O$29),$M$29))))))))))))))))))))))))))))))</f>
        <v>9</v>
      </c>
      <c r="D1044" s="19" t="s">
        <v>26</v>
      </c>
      <c r="E1044" s="19" t="s">
        <v>1235</v>
      </c>
      <c r="F1044" s="23">
        <f>Table4[[#This Row],[USD Pricing]]*Exchange!$A$1</f>
        <v>128.79999999999998</v>
      </c>
      <c r="G1044" s="23">
        <v>92</v>
      </c>
      <c r="H1044" s="19" t="s">
        <v>5560</v>
      </c>
      <c r="I1044" s="19" t="s">
        <v>0</v>
      </c>
      <c r="J1044" s="19" t="s">
        <v>2856</v>
      </c>
      <c r="L1044" s="22"/>
      <c r="XFD1044" s="22"/>
    </row>
    <row r="1045" spans="1:12 16384:16384" s="19" customFormat="1" x14ac:dyDescent="0.35">
      <c r="A1045" s="19" t="s">
        <v>742</v>
      </c>
      <c r="B1045" s="43" t="str">
        <f>HYPERLINK(Table4[[#This Row],[Link]],Table4[[#This Row],[Pattern w/out Hyperlink]])</f>
        <v>Silica Deflect</v>
      </c>
      <c r="C1045" s="19">
        <f>IF(F1045&lt;=$N$1,$M$1,IF(AND(F1045&gt;=$N$2,F1045&lt;=$O$2),$M$2,IF(AND(F1045&gt;=$N$3,F1045&lt;=$O$3),$M$3,IF(AND(F1045&gt;=$N$4,F1045&lt;=$O$4),$M$4,IF(AND(F1045&gt;=$N$5,F1045&lt;=$O$5),$M$5,IF(AND(F1045&gt;=$N$6,F1045&lt;=$O$6),$M$6,IF(AND(F1045&gt;=$N$7,F1045&lt;=$O$7),$M$7,IF(AND(F1045&gt;=$N$8,F1045&lt;=$O$8),$M$8,IF(AND(F1045&gt;$N$9,F1045&lt;=$O$9),$M$9,IF(AND(F1045&gt;=$N$10,F1045&lt;=$O$10),$M$10,IF(AND(F1045&gt;=$N$11,F1045&lt;=$O$11),$M$11,IF(AND(F1045&gt;=$N$12,F1045&lt;=$O$12),$M$12,IF(AND(F1045&gt;=$N$13,F1045&lt;=$O$13),$M$13,IF(AND(F1045&gt;=$N$14,F1045&lt;=$O$14),$M$14,IF(AND(F1045&gt;=$N$15,F1045&lt;=$O$15),$M$15,IF(AND(F1045&gt;=$N$16,F1045&lt;=$O$16),$M$16,IF(AND(F1045&gt;=$N$17,F1045&lt;=$O$17),$M$17,IF(AND(F1045&gt;=$N$18,F1045&lt;=$O$18),$M$18,IF(AND(F1045&gt;=$M$19,F1045&gt;=$N$19),$O$19,IF(AND(F1045&gt;=$N$19,F1045&lt;=$O$19),$M$19,IF(AND(F1045&gt;=$N$20,F1045&lt;=$O$20),$M$20,IF(AND(F1045&gt;=$N$21,F1045&lt;=$O$21),$M$21,IF(AND(F1045&gt;=$N$22,F1045&lt;=$O$22),$M$22,IF(AND(F1045&gt;=$N$23,F1045&lt;=$O$23),$M$23,IF(AND(F1045&gt;=$N$24,F1045&lt;=$O$24),$M$24,IF(AND(F1045&gt;=$N$25,F1045&lt;=$O$25),$M$25,IF(AND(F1045&gt;=$N$26,F1045&lt;=$O$26),$M$26,IF(AND(F1045&gt;=$N$27,F1045&lt;=$O$27),$M$27,IF(AND(F1045&gt;=$N$28,F1045&lt;=$O$28),$M$28,IF(AND(F1045&gt;=$N$29,F1045&lt;=$O$29),$M$29))))))))))))))))))))))))))))))</f>
        <v>9</v>
      </c>
      <c r="D1045" s="19" t="s">
        <v>26</v>
      </c>
      <c r="E1045" s="19" t="s">
        <v>1235</v>
      </c>
      <c r="F1045" s="23">
        <f>Table4[[#This Row],[USD Pricing]]*Exchange!$A$1</f>
        <v>128.79999999999998</v>
      </c>
      <c r="G1045" s="23">
        <v>92</v>
      </c>
      <c r="H1045" s="19" t="s">
        <v>5561</v>
      </c>
      <c r="I1045" s="19" t="s">
        <v>0</v>
      </c>
      <c r="J1045" s="19" t="s">
        <v>2856</v>
      </c>
      <c r="L1045" s="22"/>
      <c r="XFD1045" s="22"/>
    </row>
    <row r="1046" spans="1:12 16384:16384" s="19" customFormat="1" x14ac:dyDescent="0.35">
      <c r="A1046" s="19" t="s">
        <v>743</v>
      </c>
      <c r="B1046" s="43" t="str">
        <f>HYPERLINK(Table4[[#This Row],[Link]],Table4[[#This Row],[Pattern w/out Hyperlink]])</f>
        <v>Silica Effloresce</v>
      </c>
      <c r="C1046" s="19">
        <f>IF(F1046&lt;=$N$1,$M$1,IF(AND(F1046&gt;=$N$2,F1046&lt;=$O$2),$M$2,IF(AND(F1046&gt;=$N$3,F1046&lt;=$O$3),$M$3,IF(AND(F1046&gt;=$N$4,F1046&lt;=$O$4),$M$4,IF(AND(F1046&gt;=$N$5,F1046&lt;=$O$5),$M$5,IF(AND(F1046&gt;=$N$6,F1046&lt;=$O$6),$M$6,IF(AND(F1046&gt;=$N$7,F1046&lt;=$O$7),$M$7,IF(AND(F1046&gt;=$N$8,F1046&lt;=$O$8),$M$8,IF(AND(F1046&gt;$N$9,F1046&lt;=$O$9),$M$9,IF(AND(F1046&gt;=$N$10,F1046&lt;=$O$10),$M$10,IF(AND(F1046&gt;=$N$11,F1046&lt;=$O$11),$M$11,IF(AND(F1046&gt;=$N$12,F1046&lt;=$O$12),$M$12,IF(AND(F1046&gt;=$N$13,F1046&lt;=$O$13),$M$13,IF(AND(F1046&gt;=$N$14,F1046&lt;=$O$14),$M$14,IF(AND(F1046&gt;=$N$15,F1046&lt;=$O$15),$M$15,IF(AND(F1046&gt;=$N$16,F1046&lt;=$O$16),$M$16,IF(AND(F1046&gt;=$N$17,F1046&lt;=$O$17),$M$17,IF(AND(F1046&gt;=$N$18,F1046&lt;=$O$18),$M$18,IF(AND(F1046&gt;=$M$19,F1046&gt;=$N$19),$O$19,IF(AND(F1046&gt;=$N$19,F1046&lt;=$O$19),$M$19,IF(AND(F1046&gt;=$N$20,F1046&lt;=$O$20),$M$20,IF(AND(F1046&gt;=$N$21,F1046&lt;=$O$21),$M$21,IF(AND(F1046&gt;=$N$22,F1046&lt;=$O$22),$M$22,IF(AND(F1046&gt;=$N$23,F1046&lt;=$O$23),$M$23,IF(AND(F1046&gt;=$N$24,F1046&lt;=$O$24),$M$24,IF(AND(F1046&gt;=$N$25,F1046&lt;=$O$25),$M$25,IF(AND(F1046&gt;=$N$26,F1046&lt;=$O$26),$M$26,IF(AND(F1046&gt;=$N$27,F1046&lt;=$O$27),$M$27,IF(AND(F1046&gt;=$N$28,F1046&lt;=$O$28),$M$28,IF(AND(F1046&gt;=$N$29,F1046&lt;=$O$29),$M$29))))))))))))))))))))))))))))))</f>
        <v>9</v>
      </c>
      <c r="D1046" s="19" t="s">
        <v>26</v>
      </c>
      <c r="E1046" s="19" t="s">
        <v>1235</v>
      </c>
      <c r="F1046" s="23">
        <f>Table4[[#This Row],[USD Pricing]]*Exchange!$A$1</f>
        <v>128.79999999999998</v>
      </c>
      <c r="G1046" s="23">
        <v>92</v>
      </c>
      <c r="H1046" s="19" t="s">
        <v>5562</v>
      </c>
      <c r="I1046" s="19" t="s">
        <v>0</v>
      </c>
      <c r="J1046" s="19" t="s">
        <v>2856</v>
      </c>
      <c r="L1046" s="22"/>
      <c r="XFD1046" s="22"/>
    </row>
    <row r="1047" spans="1:12 16384:16384" s="19" customFormat="1" x14ac:dyDescent="0.35">
      <c r="A1047" s="19" t="s">
        <v>744</v>
      </c>
      <c r="B1047" s="43" t="str">
        <f>HYPERLINK(Table4[[#This Row],[Link]],Table4[[#This Row],[Pattern w/out Hyperlink]])</f>
        <v>Silica Etc.</v>
      </c>
      <c r="C1047" s="19">
        <f>IF(F1047&lt;=$N$1,$M$1,IF(AND(F1047&gt;=$N$2,F1047&lt;=$O$2),$M$2,IF(AND(F1047&gt;=$N$3,F1047&lt;=$O$3),$M$3,IF(AND(F1047&gt;=$N$4,F1047&lt;=$O$4),$M$4,IF(AND(F1047&gt;=$N$5,F1047&lt;=$O$5),$M$5,IF(AND(F1047&gt;=$N$6,F1047&lt;=$O$6),$M$6,IF(AND(F1047&gt;=$N$7,F1047&lt;=$O$7),$M$7,IF(AND(F1047&gt;=$N$8,F1047&lt;=$O$8),$M$8,IF(AND(F1047&gt;$N$9,F1047&lt;=$O$9),$M$9,IF(AND(F1047&gt;=$N$10,F1047&lt;=$O$10),$M$10,IF(AND(F1047&gt;=$N$11,F1047&lt;=$O$11),$M$11,IF(AND(F1047&gt;=$N$12,F1047&lt;=$O$12),$M$12,IF(AND(F1047&gt;=$N$13,F1047&lt;=$O$13),$M$13,IF(AND(F1047&gt;=$N$14,F1047&lt;=$O$14),$M$14,IF(AND(F1047&gt;=$N$15,F1047&lt;=$O$15),$M$15,IF(AND(F1047&gt;=$N$16,F1047&lt;=$O$16),$M$16,IF(AND(F1047&gt;=$N$17,F1047&lt;=$O$17),$M$17,IF(AND(F1047&gt;=$N$18,F1047&lt;=$O$18),$M$18,IF(AND(F1047&gt;=$M$19,F1047&gt;=$N$19),$O$19,IF(AND(F1047&gt;=$N$19,F1047&lt;=$O$19),$M$19,IF(AND(F1047&gt;=$N$20,F1047&lt;=$O$20),$M$20,IF(AND(F1047&gt;=$N$21,F1047&lt;=$O$21),$M$21,IF(AND(F1047&gt;=$N$22,F1047&lt;=$O$22),$M$22,IF(AND(F1047&gt;=$N$23,F1047&lt;=$O$23),$M$23,IF(AND(F1047&gt;=$N$24,F1047&lt;=$O$24),$M$24,IF(AND(F1047&gt;=$N$25,F1047&lt;=$O$25),$M$25,IF(AND(F1047&gt;=$N$26,F1047&lt;=$O$26),$M$26,IF(AND(F1047&gt;=$N$27,F1047&lt;=$O$27),$M$27,IF(AND(F1047&gt;=$N$28,F1047&lt;=$O$28),$M$28,IF(AND(F1047&gt;=$N$29,F1047&lt;=$O$29),$M$29))))))))))))))))))))))))))))))</f>
        <v>9</v>
      </c>
      <c r="D1047" s="19" t="s">
        <v>26</v>
      </c>
      <c r="E1047" s="19" t="s">
        <v>1235</v>
      </c>
      <c r="F1047" s="23">
        <f>Table4[[#This Row],[USD Pricing]]*Exchange!$A$1</f>
        <v>128.79999999999998</v>
      </c>
      <c r="G1047" s="23">
        <v>92</v>
      </c>
      <c r="H1047" s="19" t="s">
        <v>5563</v>
      </c>
      <c r="I1047" s="19" t="s">
        <v>0</v>
      </c>
      <c r="J1047" s="19" t="s">
        <v>2856</v>
      </c>
      <c r="L1047" s="22"/>
      <c r="XFD1047" s="22"/>
    </row>
    <row r="1048" spans="1:12 16384:16384" s="19" customFormat="1" x14ac:dyDescent="0.35">
      <c r="A1048" s="19" t="s">
        <v>745</v>
      </c>
      <c r="B1048" s="45" t="str">
        <f>HYPERLINK(Table4[[#This Row],[Link]],Table4[[#This Row],[Pattern w/out Hyperlink]])</f>
        <v>Silica Etch</v>
      </c>
      <c r="C1048" s="19">
        <f>IF(F1048&lt;=$N$1,$M$1,IF(AND(F1048&gt;=$N$2,F1048&lt;=$O$2),$M$2,IF(AND(F1048&gt;=$N$3,F1048&lt;=$O$3),$M$3,IF(AND(F1048&gt;=$N$4,F1048&lt;=$O$4),$M$4,IF(AND(F1048&gt;=$N$5,F1048&lt;=$O$5),$M$5,IF(AND(F1048&gt;=$N$6,F1048&lt;=$O$6),$M$6,IF(AND(F1048&gt;=$N$7,F1048&lt;=$O$7),$M$7,IF(AND(F1048&gt;=$N$8,F1048&lt;=$O$8),$M$8,IF(AND(F1048&gt;$N$9,F1048&lt;=$O$9),$M$9,IF(AND(F1048&gt;=$N$10,F1048&lt;=$O$10),$M$10,IF(AND(F1048&gt;=$N$11,F1048&lt;=$O$11),$M$11,IF(AND(F1048&gt;=$N$12,F1048&lt;=$O$12),$M$12,IF(AND(F1048&gt;=$N$13,F1048&lt;=$O$13),$M$13,IF(AND(F1048&gt;=$N$14,F1048&lt;=$O$14),$M$14,IF(AND(F1048&gt;=$N$15,F1048&lt;=$O$15),$M$15,IF(AND(F1048&gt;=$N$16,F1048&lt;=$O$16),$M$16,IF(AND(F1048&gt;=$N$17,F1048&lt;=$O$17),$M$17,IF(AND(F1048&gt;=$N$18,F1048&lt;=$O$18),$M$18,IF(AND(F1048&gt;=$M$19,F1048&gt;=$N$19),$O$19,IF(AND(F1048&gt;=$N$19,F1048&lt;=$O$19),$M$19,IF(AND(F1048&gt;=$N$20,F1048&lt;=$O$20),$M$20,IF(AND(F1048&gt;=$N$21,F1048&lt;=$O$21),$M$21,IF(AND(F1048&gt;=$N$22,F1048&lt;=$O$22),$M$22,IF(AND(F1048&gt;=$N$23,F1048&lt;=$O$23),$M$23,IF(AND(F1048&gt;=$N$24,F1048&lt;=$O$24),$M$24,IF(AND(F1048&gt;=$N$25,F1048&lt;=$O$25),$M$25,IF(AND(F1048&gt;=$N$26,F1048&lt;=$O$26),$M$26,IF(AND(F1048&gt;=$N$27,F1048&lt;=$O$27),$M$27,IF(AND(F1048&gt;=$N$28,F1048&lt;=$O$28),$M$28,IF(AND(F1048&gt;=$N$29,F1048&lt;=$O$29),$M$29))))))))))))))))))))))))))))))</f>
        <v>9</v>
      </c>
      <c r="D1048" s="19" t="s">
        <v>26</v>
      </c>
      <c r="E1048" s="19" t="s">
        <v>1235</v>
      </c>
      <c r="F1048" s="23">
        <f>Table4[[#This Row],[USD Pricing]]*Exchange!$A$1</f>
        <v>119.69999999999999</v>
      </c>
      <c r="G1048" s="23">
        <v>85.5</v>
      </c>
      <c r="H1048" s="19" t="s">
        <v>5564</v>
      </c>
      <c r="I1048" s="19" t="s">
        <v>1319</v>
      </c>
      <c r="J1048" s="19" t="s">
        <v>2856</v>
      </c>
      <c r="L1048" s="22"/>
      <c r="XFD1048" s="22"/>
    </row>
    <row r="1049" spans="1:12 16384:16384" s="19" customFormat="1" x14ac:dyDescent="0.35">
      <c r="A1049" s="19" t="s">
        <v>2688</v>
      </c>
      <c r="B1049" s="43" t="str">
        <f>HYPERLINK(Table4[[#This Row],[Link]],Table4[[#This Row],[Pattern w/out Hyperlink]])</f>
        <v>Silica Excursion</v>
      </c>
      <c r="C1049" s="19">
        <f>IF(F1049&lt;=$N$1,$M$1,IF(AND(F1049&gt;=$N$2,F1049&lt;=$O$2),$M$2,IF(AND(F1049&gt;=$N$3,F1049&lt;=$O$3),$M$3,IF(AND(F1049&gt;=$N$4,F1049&lt;=$O$4),$M$4,IF(AND(F1049&gt;=$N$5,F1049&lt;=$O$5),$M$5,IF(AND(F1049&gt;=$N$6,F1049&lt;=$O$6),$M$6,IF(AND(F1049&gt;=$N$7,F1049&lt;=$O$7),$M$7,IF(AND(F1049&gt;=$N$8,F1049&lt;=$O$8),$M$8,IF(AND(F1049&gt;$N$9,F1049&lt;=$O$9),$M$9,IF(AND(F1049&gt;=$N$10,F1049&lt;=$O$10),$M$10,IF(AND(F1049&gt;=$N$11,F1049&lt;=$O$11),$M$11,IF(AND(F1049&gt;=$N$12,F1049&lt;=$O$12),$M$12,IF(AND(F1049&gt;=$N$13,F1049&lt;=$O$13),$M$13,IF(AND(F1049&gt;=$N$14,F1049&lt;=$O$14),$M$14,IF(AND(F1049&gt;=$N$15,F1049&lt;=$O$15),$M$15,IF(AND(F1049&gt;=$N$16,F1049&lt;=$O$16),$M$16,IF(AND(F1049&gt;=$N$17,F1049&lt;=$O$17),$M$17,IF(AND(F1049&gt;=$N$18,F1049&lt;=$O$18),$M$18,IF(AND(F1049&gt;=$M$19,F1049&gt;=$N$19),$O$19,IF(AND(F1049&gt;=$N$19,F1049&lt;=$O$19),$M$19,IF(AND(F1049&gt;=$N$20,F1049&lt;=$O$20),$M$20,IF(AND(F1049&gt;=$N$21,F1049&lt;=$O$21),$M$21,IF(AND(F1049&gt;=$N$22,F1049&lt;=$O$22),$M$22,IF(AND(F1049&gt;=$N$23,F1049&lt;=$O$23),$M$23,IF(AND(F1049&gt;=$N$24,F1049&lt;=$O$24),$M$24,IF(AND(F1049&gt;=$N$25,F1049&lt;=$O$25),$M$25,IF(AND(F1049&gt;=$N$26,F1049&lt;=$O$26),$M$26,IF(AND(F1049&gt;=$N$27,F1049&lt;=$O$27),$M$27,IF(AND(F1049&gt;=$N$28,F1049&lt;=$O$28),$M$28,IF(AND(F1049&gt;=$N$29,F1049&lt;=$O$29),$M$29))))))))))))))))))))))))))))))</f>
        <v>9</v>
      </c>
      <c r="D1049" s="19" t="s">
        <v>26</v>
      </c>
      <c r="E1049" s="19" t="s">
        <v>1235</v>
      </c>
      <c r="F1049" s="23">
        <f>Table4[[#This Row],[USD Pricing]]*Exchange!$A$1</f>
        <v>128.79999999999998</v>
      </c>
      <c r="G1049" s="23">
        <v>92</v>
      </c>
      <c r="H1049" s="19" t="s">
        <v>5565</v>
      </c>
      <c r="I1049" s="19" t="s">
        <v>0</v>
      </c>
      <c r="J1049" s="19" t="s">
        <v>2856</v>
      </c>
      <c r="L1049" s="22"/>
      <c r="XFD1049" s="22"/>
    </row>
    <row r="1050" spans="1:12 16384:16384" s="19" customFormat="1" x14ac:dyDescent="0.35">
      <c r="A1050" s="19" t="s">
        <v>746</v>
      </c>
      <c r="B1050" s="43" t="str">
        <f>HYPERLINK(Table4[[#This Row],[Link]],Table4[[#This Row],[Pattern w/out Hyperlink]])</f>
        <v>Silica Fiona</v>
      </c>
      <c r="C1050" s="19">
        <f>IF(F1050&lt;=$N$1,$M$1,IF(AND(F1050&gt;=$N$2,F1050&lt;=$O$2),$M$2,IF(AND(F1050&gt;=$N$3,F1050&lt;=$O$3),$M$3,IF(AND(F1050&gt;=$N$4,F1050&lt;=$O$4),$M$4,IF(AND(F1050&gt;=$N$5,F1050&lt;=$O$5),$M$5,IF(AND(F1050&gt;=$N$6,F1050&lt;=$O$6),$M$6,IF(AND(F1050&gt;=$N$7,F1050&lt;=$O$7),$M$7,IF(AND(F1050&gt;=$N$8,F1050&lt;=$O$8),$M$8,IF(AND(F1050&gt;$N$9,F1050&lt;=$O$9),$M$9,IF(AND(F1050&gt;=$N$10,F1050&lt;=$O$10),$M$10,IF(AND(F1050&gt;=$N$11,F1050&lt;=$O$11),$M$11,IF(AND(F1050&gt;=$N$12,F1050&lt;=$O$12),$M$12,IF(AND(F1050&gt;=$N$13,F1050&lt;=$O$13),$M$13,IF(AND(F1050&gt;=$N$14,F1050&lt;=$O$14),$M$14,IF(AND(F1050&gt;=$N$15,F1050&lt;=$O$15),$M$15,IF(AND(F1050&gt;=$N$16,F1050&lt;=$O$16),$M$16,IF(AND(F1050&gt;=$N$17,F1050&lt;=$O$17),$M$17,IF(AND(F1050&gt;=$N$18,F1050&lt;=$O$18),$M$18,IF(AND(F1050&gt;=$M$19,F1050&gt;=$N$19),$O$19,IF(AND(F1050&gt;=$N$19,F1050&lt;=$O$19),$M$19,IF(AND(F1050&gt;=$N$20,F1050&lt;=$O$20),$M$20,IF(AND(F1050&gt;=$N$21,F1050&lt;=$O$21),$M$21,IF(AND(F1050&gt;=$N$22,F1050&lt;=$O$22),$M$22,IF(AND(F1050&gt;=$N$23,F1050&lt;=$O$23),$M$23,IF(AND(F1050&gt;=$N$24,F1050&lt;=$O$24),$M$24,IF(AND(F1050&gt;=$N$25,F1050&lt;=$O$25),$M$25,IF(AND(F1050&gt;=$N$26,F1050&lt;=$O$26),$M$26,IF(AND(F1050&gt;=$N$27,F1050&lt;=$O$27),$M$27,IF(AND(F1050&gt;=$N$28,F1050&lt;=$O$28),$M$28,IF(AND(F1050&gt;=$N$29,F1050&lt;=$O$29),$M$29))))))))))))))))))))))))))))))</f>
        <v>9</v>
      </c>
      <c r="D1050" s="19" t="s">
        <v>26</v>
      </c>
      <c r="E1050" s="19" t="s">
        <v>1235</v>
      </c>
      <c r="F1050" s="23">
        <f>Table4[[#This Row],[USD Pricing]]*Exchange!$A$1</f>
        <v>128.79999999999998</v>
      </c>
      <c r="G1050" s="23">
        <v>92</v>
      </c>
      <c r="H1050" s="19" t="s">
        <v>5566</v>
      </c>
      <c r="I1050" s="19" t="s">
        <v>0</v>
      </c>
      <c r="J1050" s="19" t="s">
        <v>2856</v>
      </c>
      <c r="L1050" s="22"/>
      <c r="XFD1050" s="22"/>
    </row>
    <row r="1051" spans="1:12 16384:16384" s="19" customFormat="1" x14ac:dyDescent="0.35">
      <c r="A1051" s="19" t="s">
        <v>747</v>
      </c>
      <c r="B1051" s="43" t="str">
        <f>HYPERLINK(Table4[[#This Row],[Link]],Table4[[#This Row],[Pattern w/out Hyperlink]])</f>
        <v>Silica Flick</v>
      </c>
      <c r="C1051" s="19">
        <f>IF(F1051&lt;=$N$1,$M$1,IF(AND(F1051&gt;=$N$2,F1051&lt;=$O$2),$M$2,IF(AND(F1051&gt;=$N$3,F1051&lt;=$O$3),$M$3,IF(AND(F1051&gt;=$N$4,F1051&lt;=$O$4),$M$4,IF(AND(F1051&gt;=$N$5,F1051&lt;=$O$5),$M$5,IF(AND(F1051&gt;=$N$6,F1051&lt;=$O$6),$M$6,IF(AND(F1051&gt;=$N$7,F1051&lt;=$O$7),$M$7,IF(AND(F1051&gt;=$N$8,F1051&lt;=$O$8),$M$8,IF(AND(F1051&gt;$N$9,F1051&lt;=$O$9),$M$9,IF(AND(F1051&gt;=$N$10,F1051&lt;=$O$10),$M$10,IF(AND(F1051&gt;=$N$11,F1051&lt;=$O$11),$M$11,IF(AND(F1051&gt;=$N$12,F1051&lt;=$O$12),$M$12,IF(AND(F1051&gt;=$N$13,F1051&lt;=$O$13),$M$13,IF(AND(F1051&gt;=$N$14,F1051&lt;=$O$14),$M$14,IF(AND(F1051&gt;=$N$15,F1051&lt;=$O$15),$M$15,IF(AND(F1051&gt;=$N$16,F1051&lt;=$O$16),$M$16,IF(AND(F1051&gt;=$N$17,F1051&lt;=$O$17),$M$17,IF(AND(F1051&gt;=$N$18,F1051&lt;=$O$18),$M$18,IF(AND(F1051&gt;=$M$19,F1051&gt;=$N$19),$O$19,IF(AND(F1051&gt;=$N$19,F1051&lt;=$O$19),$M$19,IF(AND(F1051&gt;=$N$20,F1051&lt;=$O$20),$M$20,IF(AND(F1051&gt;=$N$21,F1051&lt;=$O$21),$M$21,IF(AND(F1051&gt;=$N$22,F1051&lt;=$O$22),$M$22,IF(AND(F1051&gt;=$N$23,F1051&lt;=$O$23),$M$23,IF(AND(F1051&gt;=$N$24,F1051&lt;=$O$24),$M$24,IF(AND(F1051&gt;=$N$25,F1051&lt;=$O$25),$M$25,IF(AND(F1051&gt;=$N$26,F1051&lt;=$O$26),$M$26,IF(AND(F1051&gt;=$N$27,F1051&lt;=$O$27),$M$27,IF(AND(F1051&gt;=$N$28,F1051&lt;=$O$28),$M$28,IF(AND(F1051&gt;=$N$29,F1051&lt;=$O$29),$M$29))))))))))))))))))))))))))))))</f>
        <v>9</v>
      </c>
      <c r="D1051" s="19" t="s">
        <v>26</v>
      </c>
      <c r="E1051" s="19" t="s">
        <v>1235</v>
      </c>
      <c r="F1051" s="23">
        <f>Table4[[#This Row],[USD Pricing]]*Exchange!$A$1</f>
        <v>128.79999999999998</v>
      </c>
      <c r="G1051" s="23">
        <v>92</v>
      </c>
      <c r="H1051" s="19" t="s">
        <v>5567</v>
      </c>
      <c r="I1051" s="19" t="s">
        <v>0</v>
      </c>
      <c r="J1051" s="19" t="s">
        <v>2856</v>
      </c>
      <c r="L1051" s="22"/>
      <c r="XFD1051" s="22"/>
    </row>
    <row r="1052" spans="1:12 16384:16384" s="19" customFormat="1" x14ac:dyDescent="0.35">
      <c r="A1052" s="19" t="s">
        <v>748</v>
      </c>
      <c r="B1052" s="43" t="str">
        <f>HYPERLINK(Table4[[#This Row],[Link]],Table4[[#This Row],[Pattern w/out Hyperlink]])</f>
        <v>Silica Fresco</v>
      </c>
      <c r="C1052" s="19">
        <f>IF(F1052&lt;=$N$1,$M$1,IF(AND(F1052&gt;=$N$2,F1052&lt;=$O$2),$M$2,IF(AND(F1052&gt;=$N$3,F1052&lt;=$O$3),$M$3,IF(AND(F1052&gt;=$N$4,F1052&lt;=$O$4),$M$4,IF(AND(F1052&gt;=$N$5,F1052&lt;=$O$5),$M$5,IF(AND(F1052&gt;=$N$6,F1052&lt;=$O$6),$M$6,IF(AND(F1052&gt;=$N$7,F1052&lt;=$O$7),$M$7,IF(AND(F1052&gt;=$N$8,F1052&lt;=$O$8),$M$8,IF(AND(F1052&gt;$N$9,F1052&lt;=$O$9),$M$9,IF(AND(F1052&gt;=$N$10,F1052&lt;=$O$10),$M$10,IF(AND(F1052&gt;=$N$11,F1052&lt;=$O$11),$M$11,IF(AND(F1052&gt;=$N$12,F1052&lt;=$O$12),$M$12,IF(AND(F1052&gt;=$N$13,F1052&lt;=$O$13),$M$13,IF(AND(F1052&gt;=$N$14,F1052&lt;=$O$14),$M$14,IF(AND(F1052&gt;=$N$15,F1052&lt;=$O$15),$M$15,IF(AND(F1052&gt;=$N$16,F1052&lt;=$O$16),$M$16,IF(AND(F1052&gt;=$N$17,F1052&lt;=$O$17),$M$17,IF(AND(F1052&gt;=$N$18,F1052&lt;=$O$18),$M$18,IF(AND(F1052&gt;=$M$19,F1052&gt;=$N$19),$O$19,IF(AND(F1052&gt;=$N$19,F1052&lt;=$O$19),$M$19,IF(AND(F1052&gt;=$N$20,F1052&lt;=$O$20),$M$20,IF(AND(F1052&gt;=$N$21,F1052&lt;=$O$21),$M$21,IF(AND(F1052&gt;=$N$22,F1052&lt;=$O$22),$M$22,IF(AND(F1052&gt;=$N$23,F1052&lt;=$O$23),$M$23,IF(AND(F1052&gt;=$N$24,F1052&lt;=$O$24),$M$24,IF(AND(F1052&gt;=$N$25,F1052&lt;=$O$25),$M$25,IF(AND(F1052&gt;=$N$26,F1052&lt;=$O$26),$M$26,IF(AND(F1052&gt;=$N$27,F1052&lt;=$O$27),$M$27,IF(AND(F1052&gt;=$N$28,F1052&lt;=$O$28),$M$28,IF(AND(F1052&gt;=$N$29,F1052&lt;=$O$29),$M$29))))))))))))))))))))))))))))))</f>
        <v>9</v>
      </c>
      <c r="D1052" s="19" t="s">
        <v>26</v>
      </c>
      <c r="E1052" s="19" t="s">
        <v>1235</v>
      </c>
      <c r="F1052" s="23">
        <f>Table4[[#This Row],[USD Pricing]]*Exchange!$A$1</f>
        <v>128.79999999999998</v>
      </c>
      <c r="G1052" s="23">
        <v>92</v>
      </c>
      <c r="H1052" s="19" t="s">
        <v>5568</v>
      </c>
      <c r="I1052" s="19" t="s">
        <v>0</v>
      </c>
      <c r="J1052" s="19" t="s">
        <v>2856</v>
      </c>
      <c r="L1052" s="22"/>
      <c r="XFD1052" s="22"/>
    </row>
    <row r="1053" spans="1:12 16384:16384" s="19" customFormat="1" x14ac:dyDescent="0.35">
      <c r="A1053" s="19" t="s">
        <v>749</v>
      </c>
      <c r="B1053" s="43" t="str">
        <f>HYPERLINK(Table4[[#This Row],[Link]],Table4[[#This Row],[Pattern w/out Hyperlink]])</f>
        <v>Silica Fritz</v>
      </c>
      <c r="C1053" s="19">
        <f>IF(F1053&lt;=$N$1,$M$1,IF(AND(F1053&gt;=$N$2,F1053&lt;=$O$2),$M$2,IF(AND(F1053&gt;=$N$3,F1053&lt;=$O$3),$M$3,IF(AND(F1053&gt;=$N$4,F1053&lt;=$O$4),$M$4,IF(AND(F1053&gt;=$N$5,F1053&lt;=$O$5),$M$5,IF(AND(F1053&gt;=$N$6,F1053&lt;=$O$6),$M$6,IF(AND(F1053&gt;=$N$7,F1053&lt;=$O$7),$M$7,IF(AND(F1053&gt;=$N$8,F1053&lt;=$O$8),$M$8,IF(AND(F1053&gt;$N$9,F1053&lt;=$O$9),$M$9,IF(AND(F1053&gt;=$N$10,F1053&lt;=$O$10),$M$10,IF(AND(F1053&gt;=$N$11,F1053&lt;=$O$11),$M$11,IF(AND(F1053&gt;=$N$12,F1053&lt;=$O$12),$M$12,IF(AND(F1053&gt;=$N$13,F1053&lt;=$O$13),$M$13,IF(AND(F1053&gt;=$N$14,F1053&lt;=$O$14),$M$14,IF(AND(F1053&gt;=$N$15,F1053&lt;=$O$15),$M$15,IF(AND(F1053&gt;=$N$16,F1053&lt;=$O$16),$M$16,IF(AND(F1053&gt;=$N$17,F1053&lt;=$O$17),$M$17,IF(AND(F1053&gt;=$N$18,F1053&lt;=$O$18),$M$18,IF(AND(F1053&gt;=$M$19,F1053&gt;=$N$19),$O$19,IF(AND(F1053&gt;=$N$19,F1053&lt;=$O$19),$M$19,IF(AND(F1053&gt;=$N$20,F1053&lt;=$O$20),$M$20,IF(AND(F1053&gt;=$N$21,F1053&lt;=$O$21),$M$21,IF(AND(F1053&gt;=$N$22,F1053&lt;=$O$22),$M$22,IF(AND(F1053&gt;=$N$23,F1053&lt;=$O$23),$M$23,IF(AND(F1053&gt;=$N$24,F1053&lt;=$O$24),$M$24,IF(AND(F1053&gt;=$N$25,F1053&lt;=$O$25),$M$25,IF(AND(F1053&gt;=$N$26,F1053&lt;=$O$26),$M$26,IF(AND(F1053&gt;=$N$27,F1053&lt;=$O$27),$M$27,IF(AND(F1053&gt;=$N$28,F1053&lt;=$O$28),$M$28,IF(AND(F1053&gt;=$N$29,F1053&lt;=$O$29),$M$29))))))))))))))))))))))))))))))</f>
        <v>9</v>
      </c>
      <c r="D1053" s="19" t="s">
        <v>26</v>
      </c>
      <c r="E1053" s="19" t="s">
        <v>1235</v>
      </c>
      <c r="F1053" s="23">
        <f>Table4[[#This Row],[USD Pricing]]*Exchange!$A$1</f>
        <v>128.79999999999998</v>
      </c>
      <c r="G1053" s="23">
        <v>92</v>
      </c>
      <c r="H1053" s="19" t="s">
        <v>5569</v>
      </c>
      <c r="I1053" s="19" t="s">
        <v>0</v>
      </c>
      <c r="J1053" s="19" t="s">
        <v>2856</v>
      </c>
      <c r="L1053" s="22"/>
      <c r="XFD1053" s="22"/>
    </row>
    <row r="1054" spans="1:12 16384:16384" s="19" customFormat="1" x14ac:dyDescent="0.35">
      <c r="A1054" s="19" t="s">
        <v>750</v>
      </c>
      <c r="B1054" s="43" t="str">
        <f>HYPERLINK(Table4[[#This Row],[Link]],Table4[[#This Row],[Pattern w/out Hyperlink]])</f>
        <v>Silica Gidget</v>
      </c>
      <c r="C1054" s="19">
        <f>IF(F1054&lt;=$N$1,$M$1,IF(AND(F1054&gt;=$N$2,F1054&lt;=$O$2),$M$2,IF(AND(F1054&gt;=$N$3,F1054&lt;=$O$3),$M$3,IF(AND(F1054&gt;=$N$4,F1054&lt;=$O$4),$M$4,IF(AND(F1054&gt;=$N$5,F1054&lt;=$O$5),$M$5,IF(AND(F1054&gt;=$N$6,F1054&lt;=$O$6),$M$6,IF(AND(F1054&gt;=$N$7,F1054&lt;=$O$7),$M$7,IF(AND(F1054&gt;=$N$8,F1054&lt;=$O$8),$M$8,IF(AND(F1054&gt;$N$9,F1054&lt;=$O$9),$M$9,IF(AND(F1054&gt;=$N$10,F1054&lt;=$O$10),$M$10,IF(AND(F1054&gt;=$N$11,F1054&lt;=$O$11),$M$11,IF(AND(F1054&gt;=$N$12,F1054&lt;=$O$12),$M$12,IF(AND(F1054&gt;=$N$13,F1054&lt;=$O$13),$M$13,IF(AND(F1054&gt;=$N$14,F1054&lt;=$O$14),$M$14,IF(AND(F1054&gt;=$N$15,F1054&lt;=$O$15),$M$15,IF(AND(F1054&gt;=$N$16,F1054&lt;=$O$16),$M$16,IF(AND(F1054&gt;=$N$17,F1054&lt;=$O$17),$M$17,IF(AND(F1054&gt;=$N$18,F1054&lt;=$O$18),$M$18,IF(AND(F1054&gt;=$M$19,F1054&gt;=$N$19),$O$19,IF(AND(F1054&gt;=$N$19,F1054&lt;=$O$19),$M$19,IF(AND(F1054&gt;=$N$20,F1054&lt;=$O$20),$M$20,IF(AND(F1054&gt;=$N$21,F1054&lt;=$O$21),$M$21,IF(AND(F1054&gt;=$N$22,F1054&lt;=$O$22),$M$22,IF(AND(F1054&gt;=$N$23,F1054&lt;=$O$23),$M$23,IF(AND(F1054&gt;=$N$24,F1054&lt;=$O$24),$M$24,IF(AND(F1054&gt;=$N$25,F1054&lt;=$O$25),$M$25,IF(AND(F1054&gt;=$N$26,F1054&lt;=$O$26),$M$26,IF(AND(F1054&gt;=$N$27,F1054&lt;=$O$27),$M$27,IF(AND(F1054&gt;=$N$28,F1054&lt;=$O$28),$M$28,IF(AND(F1054&gt;=$N$29,F1054&lt;=$O$29),$M$29))))))))))))))))))))))))))))))</f>
        <v>9</v>
      </c>
      <c r="D1054" s="19" t="s">
        <v>26</v>
      </c>
      <c r="E1054" s="19" t="s">
        <v>1235</v>
      </c>
      <c r="F1054" s="23">
        <f>Table4[[#This Row],[USD Pricing]]*Exchange!$A$1</f>
        <v>128.79999999999998</v>
      </c>
      <c r="G1054" s="23">
        <v>92</v>
      </c>
      <c r="H1054" s="19" t="s">
        <v>5570</v>
      </c>
      <c r="I1054" s="19" t="s">
        <v>0</v>
      </c>
      <c r="J1054" s="19" t="s">
        <v>2856</v>
      </c>
      <c r="L1054" s="22"/>
      <c r="XFD1054" s="22"/>
    </row>
    <row r="1055" spans="1:12 16384:16384" s="19" customFormat="1" x14ac:dyDescent="0.35">
      <c r="A1055" s="19" t="s">
        <v>751</v>
      </c>
      <c r="B1055" s="43" t="str">
        <f>HYPERLINK(Table4[[#This Row],[Link]],Table4[[#This Row],[Pattern w/out Hyperlink]])</f>
        <v>Silica Hiatus</v>
      </c>
      <c r="C1055" s="19">
        <f>IF(F1055&lt;=$N$1,$M$1,IF(AND(F1055&gt;=$N$2,F1055&lt;=$O$2),$M$2,IF(AND(F1055&gt;=$N$3,F1055&lt;=$O$3),$M$3,IF(AND(F1055&gt;=$N$4,F1055&lt;=$O$4),$M$4,IF(AND(F1055&gt;=$N$5,F1055&lt;=$O$5),$M$5,IF(AND(F1055&gt;=$N$6,F1055&lt;=$O$6),$M$6,IF(AND(F1055&gt;=$N$7,F1055&lt;=$O$7),$M$7,IF(AND(F1055&gt;=$N$8,F1055&lt;=$O$8),$M$8,IF(AND(F1055&gt;$N$9,F1055&lt;=$O$9),$M$9,IF(AND(F1055&gt;=$N$10,F1055&lt;=$O$10),$M$10,IF(AND(F1055&gt;=$N$11,F1055&lt;=$O$11),$M$11,IF(AND(F1055&gt;=$N$12,F1055&lt;=$O$12),$M$12,IF(AND(F1055&gt;=$N$13,F1055&lt;=$O$13),$M$13,IF(AND(F1055&gt;=$N$14,F1055&lt;=$O$14),$M$14,IF(AND(F1055&gt;=$N$15,F1055&lt;=$O$15),$M$15,IF(AND(F1055&gt;=$N$16,F1055&lt;=$O$16),$M$16,IF(AND(F1055&gt;=$N$17,F1055&lt;=$O$17),$M$17,IF(AND(F1055&gt;=$N$18,F1055&lt;=$O$18),$M$18,IF(AND(F1055&gt;=$M$19,F1055&gt;=$N$19),$O$19,IF(AND(F1055&gt;=$N$19,F1055&lt;=$O$19),$M$19,IF(AND(F1055&gt;=$N$20,F1055&lt;=$O$20),$M$20,IF(AND(F1055&gt;=$N$21,F1055&lt;=$O$21),$M$21,IF(AND(F1055&gt;=$N$22,F1055&lt;=$O$22),$M$22,IF(AND(F1055&gt;=$N$23,F1055&lt;=$O$23),$M$23,IF(AND(F1055&gt;=$N$24,F1055&lt;=$O$24),$M$24,IF(AND(F1055&gt;=$N$25,F1055&lt;=$O$25),$M$25,IF(AND(F1055&gt;=$N$26,F1055&lt;=$O$26),$M$26,IF(AND(F1055&gt;=$N$27,F1055&lt;=$O$27),$M$27,IF(AND(F1055&gt;=$N$28,F1055&lt;=$O$28),$M$28,IF(AND(F1055&gt;=$N$29,F1055&lt;=$O$29),$M$29))))))))))))))))))))))))))))))</f>
        <v>9</v>
      </c>
      <c r="D1055" s="19" t="s">
        <v>26</v>
      </c>
      <c r="E1055" s="19" t="s">
        <v>1235</v>
      </c>
      <c r="F1055" s="23">
        <f>Table4[[#This Row],[USD Pricing]]*Exchange!$A$1</f>
        <v>128.79999999999998</v>
      </c>
      <c r="G1055" s="23">
        <v>92</v>
      </c>
      <c r="H1055" s="19" t="s">
        <v>5571</v>
      </c>
      <c r="I1055" s="19" t="s">
        <v>0</v>
      </c>
      <c r="J1055" s="19" t="s">
        <v>2856</v>
      </c>
      <c r="L1055" s="22"/>
      <c r="XFD1055" s="22"/>
    </row>
    <row r="1056" spans="1:12 16384:16384" s="19" customFormat="1" x14ac:dyDescent="0.35">
      <c r="A1056" s="19" t="s">
        <v>752</v>
      </c>
      <c r="B1056" s="43" t="str">
        <f>HYPERLINK(Table4[[#This Row],[Link]],Table4[[#This Row],[Pattern w/out Hyperlink]])</f>
        <v>Silica Hoop</v>
      </c>
      <c r="C1056" s="19">
        <f>IF(F1056&lt;=$N$1,$M$1,IF(AND(F1056&gt;=$N$2,F1056&lt;=$O$2),$M$2,IF(AND(F1056&gt;=$N$3,F1056&lt;=$O$3),$M$3,IF(AND(F1056&gt;=$N$4,F1056&lt;=$O$4),$M$4,IF(AND(F1056&gt;=$N$5,F1056&lt;=$O$5),$M$5,IF(AND(F1056&gt;=$N$6,F1056&lt;=$O$6),$M$6,IF(AND(F1056&gt;=$N$7,F1056&lt;=$O$7),$M$7,IF(AND(F1056&gt;=$N$8,F1056&lt;=$O$8),$M$8,IF(AND(F1056&gt;$N$9,F1056&lt;=$O$9),$M$9,IF(AND(F1056&gt;=$N$10,F1056&lt;=$O$10),$M$10,IF(AND(F1056&gt;=$N$11,F1056&lt;=$O$11),$M$11,IF(AND(F1056&gt;=$N$12,F1056&lt;=$O$12),$M$12,IF(AND(F1056&gt;=$N$13,F1056&lt;=$O$13),$M$13,IF(AND(F1056&gt;=$N$14,F1056&lt;=$O$14),$M$14,IF(AND(F1056&gt;=$N$15,F1056&lt;=$O$15),$M$15,IF(AND(F1056&gt;=$N$16,F1056&lt;=$O$16),$M$16,IF(AND(F1056&gt;=$N$17,F1056&lt;=$O$17),$M$17,IF(AND(F1056&gt;=$N$18,F1056&lt;=$O$18),$M$18,IF(AND(F1056&gt;=$M$19,F1056&gt;=$N$19),$O$19,IF(AND(F1056&gt;=$N$19,F1056&lt;=$O$19),$M$19,IF(AND(F1056&gt;=$N$20,F1056&lt;=$O$20),$M$20,IF(AND(F1056&gt;=$N$21,F1056&lt;=$O$21),$M$21,IF(AND(F1056&gt;=$N$22,F1056&lt;=$O$22),$M$22,IF(AND(F1056&gt;=$N$23,F1056&lt;=$O$23),$M$23,IF(AND(F1056&gt;=$N$24,F1056&lt;=$O$24),$M$24,IF(AND(F1056&gt;=$N$25,F1056&lt;=$O$25),$M$25,IF(AND(F1056&gt;=$N$26,F1056&lt;=$O$26),$M$26,IF(AND(F1056&gt;=$N$27,F1056&lt;=$O$27),$M$27,IF(AND(F1056&gt;=$N$28,F1056&lt;=$O$28),$M$28,IF(AND(F1056&gt;=$N$29,F1056&lt;=$O$29),$M$29))))))))))))))))))))))))))))))</f>
        <v>9</v>
      </c>
      <c r="D1056" s="19" t="s">
        <v>26</v>
      </c>
      <c r="E1056" s="19" t="s">
        <v>1235</v>
      </c>
      <c r="F1056" s="23">
        <f>Table4[[#This Row],[USD Pricing]]*Exchange!$A$1</f>
        <v>128.79999999999998</v>
      </c>
      <c r="G1056" s="23">
        <v>92</v>
      </c>
      <c r="H1056" s="19" t="s">
        <v>5572</v>
      </c>
      <c r="I1056" s="19" t="s">
        <v>0</v>
      </c>
      <c r="J1056" s="19" t="s">
        <v>2856</v>
      </c>
      <c r="L1056" s="22"/>
      <c r="XFD1056" s="22"/>
    </row>
    <row r="1057" spans="1:12 16378:16384" s="19" customFormat="1" x14ac:dyDescent="0.35">
      <c r="A1057" s="19" t="s">
        <v>753</v>
      </c>
      <c r="B1057" s="43" t="str">
        <f>HYPERLINK(Table4[[#This Row],[Link]],Table4[[#This Row],[Pattern w/out Hyperlink]])</f>
        <v>Silica Jig</v>
      </c>
      <c r="C1057" s="19">
        <f>IF(F1057&lt;=$N$1,$M$1,IF(AND(F1057&gt;=$N$2,F1057&lt;=$O$2),$M$2,IF(AND(F1057&gt;=$N$3,F1057&lt;=$O$3),$M$3,IF(AND(F1057&gt;=$N$4,F1057&lt;=$O$4),$M$4,IF(AND(F1057&gt;=$N$5,F1057&lt;=$O$5),$M$5,IF(AND(F1057&gt;=$N$6,F1057&lt;=$O$6),$M$6,IF(AND(F1057&gt;=$N$7,F1057&lt;=$O$7),$M$7,IF(AND(F1057&gt;=$N$8,F1057&lt;=$O$8),$M$8,IF(AND(F1057&gt;$N$9,F1057&lt;=$O$9),$M$9,IF(AND(F1057&gt;=$N$10,F1057&lt;=$O$10),$M$10,IF(AND(F1057&gt;=$N$11,F1057&lt;=$O$11),$M$11,IF(AND(F1057&gt;=$N$12,F1057&lt;=$O$12),$M$12,IF(AND(F1057&gt;=$N$13,F1057&lt;=$O$13),$M$13,IF(AND(F1057&gt;=$N$14,F1057&lt;=$O$14),$M$14,IF(AND(F1057&gt;=$N$15,F1057&lt;=$O$15),$M$15,IF(AND(F1057&gt;=$N$16,F1057&lt;=$O$16),$M$16,IF(AND(F1057&gt;=$N$17,F1057&lt;=$O$17),$M$17,IF(AND(F1057&gt;=$N$18,F1057&lt;=$O$18),$M$18,IF(AND(F1057&gt;=$M$19,F1057&gt;=$N$19),$O$19,IF(AND(F1057&gt;=$N$19,F1057&lt;=$O$19),$M$19,IF(AND(F1057&gt;=$N$20,F1057&lt;=$O$20),$M$20,IF(AND(F1057&gt;=$N$21,F1057&lt;=$O$21),$M$21,IF(AND(F1057&gt;=$N$22,F1057&lt;=$O$22),$M$22,IF(AND(F1057&gt;=$N$23,F1057&lt;=$O$23),$M$23,IF(AND(F1057&gt;=$N$24,F1057&lt;=$O$24),$M$24,IF(AND(F1057&gt;=$N$25,F1057&lt;=$O$25),$M$25,IF(AND(F1057&gt;=$N$26,F1057&lt;=$O$26),$M$26,IF(AND(F1057&gt;=$N$27,F1057&lt;=$O$27),$M$27,IF(AND(F1057&gt;=$N$28,F1057&lt;=$O$28),$M$28,IF(AND(F1057&gt;=$N$29,F1057&lt;=$O$29),$M$29))))))))))))))))))))))))))))))</f>
        <v>9</v>
      </c>
      <c r="D1057" s="19" t="s">
        <v>26</v>
      </c>
      <c r="E1057" s="19" t="s">
        <v>1235</v>
      </c>
      <c r="F1057" s="23">
        <f>Table4[[#This Row],[USD Pricing]]*Exchange!$A$1</f>
        <v>128.79999999999998</v>
      </c>
      <c r="G1057" s="23">
        <v>92</v>
      </c>
      <c r="H1057" s="19" t="s">
        <v>5573</v>
      </c>
      <c r="I1057" s="19" t="s">
        <v>0</v>
      </c>
      <c r="J1057" s="19" t="s">
        <v>2856</v>
      </c>
      <c r="L1057" s="22"/>
      <c r="XFD1057" s="22"/>
    </row>
    <row r="1058" spans="1:12 16378:16384" s="19" customFormat="1" x14ac:dyDescent="0.35">
      <c r="A1058" s="19" t="s">
        <v>754</v>
      </c>
      <c r="B1058" s="43" t="str">
        <f>HYPERLINK(Table4[[#This Row],[Link]],Table4[[#This Row],[Pattern w/out Hyperlink]])</f>
        <v>Silica Kip</v>
      </c>
      <c r="C1058" s="19">
        <f>IF(F1058&lt;=$N$1,$M$1,IF(AND(F1058&gt;=$N$2,F1058&lt;=$O$2),$M$2,IF(AND(F1058&gt;=$N$3,F1058&lt;=$O$3),$M$3,IF(AND(F1058&gt;=$N$4,F1058&lt;=$O$4),$M$4,IF(AND(F1058&gt;=$N$5,F1058&lt;=$O$5),$M$5,IF(AND(F1058&gt;=$N$6,F1058&lt;=$O$6),$M$6,IF(AND(F1058&gt;=$N$7,F1058&lt;=$O$7),$M$7,IF(AND(F1058&gt;=$N$8,F1058&lt;=$O$8),$M$8,IF(AND(F1058&gt;$N$9,F1058&lt;=$O$9),$M$9,IF(AND(F1058&gt;=$N$10,F1058&lt;=$O$10),$M$10,IF(AND(F1058&gt;=$N$11,F1058&lt;=$O$11),$M$11,IF(AND(F1058&gt;=$N$12,F1058&lt;=$O$12),$M$12,IF(AND(F1058&gt;=$N$13,F1058&lt;=$O$13),$M$13,IF(AND(F1058&gt;=$N$14,F1058&lt;=$O$14),$M$14,IF(AND(F1058&gt;=$N$15,F1058&lt;=$O$15),$M$15,IF(AND(F1058&gt;=$N$16,F1058&lt;=$O$16),$M$16,IF(AND(F1058&gt;=$N$17,F1058&lt;=$O$17),$M$17,IF(AND(F1058&gt;=$N$18,F1058&lt;=$O$18),$M$18,IF(AND(F1058&gt;=$M$19,F1058&gt;=$N$19),$O$19,IF(AND(F1058&gt;=$N$19,F1058&lt;=$O$19),$M$19,IF(AND(F1058&gt;=$N$20,F1058&lt;=$O$20),$M$20,IF(AND(F1058&gt;=$N$21,F1058&lt;=$O$21),$M$21,IF(AND(F1058&gt;=$N$22,F1058&lt;=$O$22),$M$22,IF(AND(F1058&gt;=$N$23,F1058&lt;=$O$23),$M$23,IF(AND(F1058&gt;=$N$24,F1058&lt;=$O$24),$M$24,IF(AND(F1058&gt;=$N$25,F1058&lt;=$O$25),$M$25,IF(AND(F1058&gt;=$N$26,F1058&lt;=$O$26),$M$26,IF(AND(F1058&gt;=$N$27,F1058&lt;=$O$27),$M$27,IF(AND(F1058&gt;=$N$28,F1058&lt;=$O$28),$M$28,IF(AND(F1058&gt;=$N$29,F1058&lt;=$O$29),$M$29))))))))))))))))))))))))))))))</f>
        <v>9</v>
      </c>
      <c r="D1058" s="19" t="s">
        <v>26</v>
      </c>
      <c r="E1058" s="19" t="s">
        <v>1235</v>
      </c>
      <c r="F1058" s="23">
        <f>Table4[[#This Row],[USD Pricing]]*Exchange!$A$1</f>
        <v>128.79999999999998</v>
      </c>
      <c r="G1058" s="23">
        <v>92</v>
      </c>
      <c r="H1058" s="19" t="s">
        <v>5574</v>
      </c>
      <c r="I1058" s="19" t="s">
        <v>0</v>
      </c>
      <c r="J1058" s="19" t="s">
        <v>2856</v>
      </c>
      <c r="L1058" s="22"/>
      <c r="XFD1058" s="22"/>
    </row>
    <row r="1059" spans="1:12 16378:16384" s="19" customFormat="1" x14ac:dyDescent="0.35">
      <c r="A1059" s="19" t="s">
        <v>755</v>
      </c>
      <c r="B1059" s="45" t="str">
        <f>HYPERLINK(Table4[[#This Row],[Link]],Table4[[#This Row],[Pattern w/out Hyperlink]])</f>
        <v>Silica Leather</v>
      </c>
      <c r="C1059" s="19">
        <f>IF(F1059&lt;=$N$1,$M$1,IF(AND(F1059&gt;=$N$2,F1059&lt;=$O$2),$M$2,IF(AND(F1059&gt;=$N$3,F1059&lt;=$O$3),$M$3,IF(AND(F1059&gt;=$N$4,F1059&lt;=$O$4),$M$4,IF(AND(F1059&gt;=$N$5,F1059&lt;=$O$5),$M$5,IF(AND(F1059&gt;=$N$6,F1059&lt;=$O$6),$M$6,IF(AND(F1059&gt;=$N$7,F1059&lt;=$O$7),$M$7,IF(AND(F1059&gt;=$N$8,F1059&lt;=$O$8),$M$8,IF(AND(F1059&gt;$N$9,F1059&lt;=$O$9),$M$9,IF(AND(F1059&gt;=$N$10,F1059&lt;=$O$10),$M$10,IF(AND(F1059&gt;=$N$11,F1059&lt;=$O$11),$M$11,IF(AND(F1059&gt;=$N$12,F1059&lt;=$O$12),$M$12,IF(AND(F1059&gt;=$N$13,F1059&lt;=$O$13),$M$13,IF(AND(F1059&gt;=$N$14,F1059&lt;=$O$14),$M$14,IF(AND(F1059&gt;=$N$15,F1059&lt;=$O$15),$M$15,IF(AND(F1059&gt;=$N$16,F1059&lt;=$O$16),$M$16,IF(AND(F1059&gt;=$N$17,F1059&lt;=$O$17),$M$17,IF(AND(F1059&gt;=$N$18,F1059&lt;=$O$18),$M$18,IF(AND(F1059&gt;=$M$19,F1059&gt;=$N$19),$O$19,IF(AND(F1059&gt;=$N$19,F1059&lt;=$O$19),$M$19,IF(AND(F1059&gt;=$N$20,F1059&lt;=$O$20),$M$20,IF(AND(F1059&gt;=$N$21,F1059&lt;=$O$21),$M$21,IF(AND(F1059&gt;=$N$22,F1059&lt;=$O$22),$M$22,IF(AND(F1059&gt;=$N$23,F1059&lt;=$O$23),$M$23,IF(AND(F1059&gt;=$N$24,F1059&lt;=$O$24),$M$24,IF(AND(F1059&gt;=$N$25,F1059&lt;=$O$25),$M$25,IF(AND(F1059&gt;=$N$26,F1059&lt;=$O$26),$M$26,IF(AND(F1059&gt;=$N$27,F1059&lt;=$O$27),$M$27,IF(AND(F1059&gt;=$N$28,F1059&lt;=$O$28),$M$28,IF(AND(F1059&gt;=$N$29,F1059&lt;=$O$29),$M$29))))))))))))))))))))))))))))))</f>
        <v>9</v>
      </c>
      <c r="D1059" s="19" t="s">
        <v>26</v>
      </c>
      <c r="E1059" s="19" t="s">
        <v>1235</v>
      </c>
      <c r="F1059" s="23">
        <f>Table4[[#This Row],[USD Pricing]]*Exchange!$A$1</f>
        <v>121.8</v>
      </c>
      <c r="G1059" s="23">
        <v>87</v>
      </c>
      <c r="H1059" s="19" t="s">
        <v>5575</v>
      </c>
      <c r="I1059" s="19" t="s">
        <v>1319</v>
      </c>
      <c r="J1059" s="19" t="s">
        <v>2856</v>
      </c>
      <c r="L1059" s="22"/>
      <c r="XFD1059" s="22"/>
    </row>
    <row r="1060" spans="1:12 16378:16384" s="19" customFormat="1" x14ac:dyDescent="0.35">
      <c r="A1060" s="19" t="s">
        <v>756</v>
      </c>
      <c r="B1060" s="43" t="str">
        <f>HYPERLINK(Table4[[#This Row],[Link]],Table4[[#This Row],[Pattern w/out Hyperlink]])</f>
        <v>Silica Likely</v>
      </c>
      <c r="C1060" s="19">
        <f>IF(F1060&lt;=$N$1,$M$1,IF(AND(F1060&gt;=$N$2,F1060&lt;=$O$2),$M$2,IF(AND(F1060&gt;=$N$3,F1060&lt;=$O$3),$M$3,IF(AND(F1060&gt;=$N$4,F1060&lt;=$O$4),$M$4,IF(AND(F1060&gt;=$N$5,F1060&lt;=$O$5),$M$5,IF(AND(F1060&gt;=$N$6,F1060&lt;=$O$6),$M$6,IF(AND(F1060&gt;=$N$7,F1060&lt;=$O$7),$M$7,IF(AND(F1060&gt;=$N$8,F1060&lt;=$O$8),$M$8,IF(AND(F1060&gt;$N$9,F1060&lt;=$O$9),$M$9,IF(AND(F1060&gt;=$N$10,F1060&lt;=$O$10),$M$10,IF(AND(F1060&gt;=$N$11,F1060&lt;=$O$11),$M$11,IF(AND(F1060&gt;=$N$12,F1060&lt;=$O$12),$M$12,IF(AND(F1060&gt;=$N$13,F1060&lt;=$O$13),$M$13,IF(AND(F1060&gt;=$N$14,F1060&lt;=$O$14),$M$14,IF(AND(F1060&gt;=$N$15,F1060&lt;=$O$15),$M$15,IF(AND(F1060&gt;=$N$16,F1060&lt;=$O$16),$M$16,IF(AND(F1060&gt;=$N$17,F1060&lt;=$O$17),$M$17,IF(AND(F1060&gt;=$N$18,F1060&lt;=$O$18),$M$18,IF(AND(F1060&gt;=$M$19,F1060&gt;=$N$19),$O$19,IF(AND(F1060&gt;=$N$19,F1060&lt;=$O$19),$M$19,IF(AND(F1060&gt;=$N$20,F1060&lt;=$O$20),$M$20,IF(AND(F1060&gt;=$N$21,F1060&lt;=$O$21),$M$21,IF(AND(F1060&gt;=$N$22,F1060&lt;=$O$22),$M$22,IF(AND(F1060&gt;=$N$23,F1060&lt;=$O$23),$M$23,IF(AND(F1060&gt;=$N$24,F1060&lt;=$O$24),$M$24,IF(AND(F1060&gt;=$N$25,F1060&lt;=$O$25),$M$25,IF(AND(F1060&gt;=$N$26,F1060&lt;=$O$26),$M$26,IF(AND(F1060&gt;=$N$27,F1060&lt;=$O$27),$M$27,IF(AND(F1060&gt;=$N$28,F1060&lt;=$O$28),$M$28,IF(AND(F1060&gt;=$N$29,F1060&lt;=$O$29),$M$29))))))))))))))))))))))))))))))</f>
        <v>9</v>
      </c>
      <c r="D1060" s="19" t="s">
        <v>26</v>
      </c>
      <c r="E1060" s="19" t="s">
        <v>1235</v>
      </c>
      <c r="F1060" s="23">
        <f>Table4[[#This Row],[USD Pricing]]*Exchange!$A$1</f>
        <v>128.79999999999998</v>
      </c>
      <c r="G1060" s="23">
        <v>92</v>
      </c>
      <c r="H1060" s="19" t="s">
        <v>5576</v>
      </c>
      <c r="I1060" s="19" t="s">
        <v>0</v>
      </c>
      <c r="J1060" s="19" t="s">
        <v>2856</v>
      </c>
      <c r="L1060" s="22"/>
      <c r="XFD1060" s="22"/>
    </row>
    <row r="1061" spans="1:12 16378:16384" s="19" customFormat="1" x14ac:dyDescent="0.35">
      <c r="A1061" s="19" t="s">
        <v>757</v>
      </c>
      <c r="B1061" s="43" t="str">
        <f>HYPERLINK(Table4[[#This Row],[Link]],Table4[[#This Row],[Pattern w/out Hyperlink]])</f>
        <v>Silica Reach</v>
      </c>
      <c r="C1061" s="19">
        <f>IF(F1061&lt;=$N$1,$M$1,IF(AND(F1061&gt;=$N$2,F1061&lt;=$O$2),$M$2,IF(AND(F1061&gt;=$N$3,F1061&lt;=$O$3),$M$3,IF(AND(F1061&gt;=$N$4,F1061&lt;=$O$4),$M$4,IF(AND(F1061&gt;=$N$5,F1061&lt;=$O$5),$M$5,IF(AND(F1061&gt;=$N$6,F1061&lt;=$O$6),$M$6,IF(AND(F1061&gt;=$N$7,F1061&lt;=$O$7),$M$7,IF(AND(F1061&gt;=$N$8,F1061&lt;=$O$8),$M$8,IF(AND(F1061&gt;$N$9,F1061&lt;=$O$9),$M$9,IF(AND(F1061&gt;=$N$10,F1061&lt;=$O$10),$M$10,IF(AND(F1061&gt;=$N$11,F1061&lt;=$O$11),$M$11,IF(AND(F1061&gt;=$N$12,F1061&lt;=$O$12),$M$12,IF(AND(F1061&gt;=$N$13,F1061&lt;=$O$13),$M$13,IF(AND(F1061&gt;=$N$14,F1061&lt;=$O$14),$M$14,IF(AND(F1061&gt;=$N$15,F1061&lt;=$O$15),$M$15,IF(AND(F1061&gt;=$N$16,F1061&lt;=$O$16),$M$16,IF(AND(F1061&gt;=$N$17,F1061&lt;=$O$17),$M$17,IF(AND(F1061&gt;=$N$18,F1061&lt;=$O$18),$M$18,IF(AND(F1061&gt;=$M$19,F1061&gt;=$N$19),$O$19,IF(AND(F1061&gt;=$N$19,F1061&lt;=$O$19),$M$19,IF(AND(F1061&gt;=$N$20,F1061&lt;=$O$20),$M$20,IF(AND(F1061&gt;=$N$21,F1061&lt;=$O$21),$M$21,IF(AND(F1061&gt;=$N$22,F1061&lt;=$O$22),$M$22,IF(AND(F1061&gt;=$N$23,F1061&lt;=$O$23),$M$23,IF(AND(F1061&gt;=$N$24,F1061&lt;=$O$24),$M$24,IF(AND(F1061&gt;=$N$25,F1061&lt;=$O$25),$M$25,IF(AND(F1061&gt;=$N$26,F1061&lt;=$O$26),$M$26,IF(AND(F1061&gt;=$N$27,F1061&lt;=$O$27),$M$27,IF(AND(F1061&gt;=$N$28,F1061&lt;=$O$28),$M$28,IF(AND(F1061&gt;=$N$29,F1061&lt;=$O$29),$M$29))))))))))))))))))))))))))))))</f>
        <v>9</v>
      </c>
      <c r="D1061" s="19" t="s">
        <v>26</v>
      </c>
      <c r="E1061" s="19" t="s">
        <v>1235</v>
      </c>
      <c r="F1061" s="23">
        <f>Table4[[#This Row],[USD Pricing]]*Exchange!$A$1</f>
        <v>128.79999999999998</v>
      </c>
      <c r="G1061" s="23">
        <v>92</v>
      </c>
      <c r="H1061" s="19" t="s">
        <v>5577</v>
      </c>
      <c r="I1061" s="19" t="s">
        <v>0</v>
      </c>
      <c r="J1061" s="19" t="s">
        <v>2856</v>
      </c>
      <c r="L1061" s="22"/>
      <c r="XFD1061" s="22"/>
    </row>
    <row r="1062" spans="1:12 16378:16384" s="19" customFormat="1" x14ac:dyDescent="0.35">
      <c r="A1062" s="19" t="s">
        <v>758</v>
      </c>
      <c r="B1062" s="43" t="str">
        <f>HYPERLINK(Table4[[#This Row],[Link]],Table4[[#This Row],[Pattern w/out Hyperlink]])</f>
        <v>Silica Roam</v>
      </c>
      <c r="C1062" s="19">
        <f>IF(F1062&lt;=$N$1,$M$1,IF(AND(F1062&gt;=$N$2,F1062&lt;=$O$2),$M$2,IF(AND(F1062&gt;=$N$3,F1062&lt;=$O$3),$M$3,IF(AND(F1062&gt;=$N$4,F1062&lt;=$O$4),$M$4,IF(AND(F1062&gt;=$N$5,F1062&lt;=$O$5),$M$5,IF(AND(F1062&gt;=$N$6,F1062&lt;=$O$6),$M$6,IF(AND(F1062&gt;=$N$7,F1062&lt;=$O$7),$M$7,IF(AND(F1062&gt;=$N$8,F1062&lt;=$O$8),$M$8,IF(AND(F1062&gt;$N$9,F1062&lt;=$O$9),$M$9,IF(AND(F1062&gt;=$N$10,F1062&lt;=$O$10),$M$10,IF(AND(F1062&gt;=$N$11,F1062&lt;=$O$11),$M$11,IF(AND(F1062&gt;=$N$12,F1062&lt;=$O$12),$M$12,IF(AND(F1062&gt;=$N$13,F1062&lt;=$O$13),$M$13,IF(AND(F1062&gt;=$N$14,F1062&lt;=$O$14),$M$14,IF(AND(F1062&gt;=$N$15,F1062&lt;=$O$15),$M$15,IF(AND(F1062&gt;=$N$16,F1062&lt;=$O$16),$M$16,IF(AND(F1062&gt;=$N$17,F1062&lt;=$O$17),$M$17,IF(AND(F1062&gt;=$N$18,F1062&lt;=$O$18),$M$18,IF(AND(F1062&gt;=$M$19,F1062&gt;=$N$19),$O$19,IF(AND(F1062&gt;=$N$19,F1062&lt;=$O$19),$M$19,IF(AND(F1062&gt;=$N$20,F1062&lt;=$O$20),$M$20,IF(AND(F1062&gt;=$N$21,F1062&lt;=$O$21),$M$21,IF(AND(F1062&gt;=$N$22,F1062&lt;=$O$22),$M$22,IF(AND(F1062&gt;=$N$23,F1062&lt;=$O$23),$M$23,IF(AND(F1062&gt;=$N$24,F1062&lt;=$O$24),$M$24,IF(AND(F1062&gt;=$N$25,F1062&lt;=$O$25),$M$25,IF(AND(F1062&gt;=$N$26,F1062&lt;=$O$26),$M$26,IF(AND(F1062&gt;=$N$27,F1062&lt;=$O$27),$M$27,IF(AND(F1062&gt;=$N$28,F1062&lt;=$O$28),$M$28,IF(AND(F1062&gt;=$N$29,F1062&lt;=$O$29),$M$29))))))))))))))))))))))))))))))</f>
        <v>9</v>
      </c>
      <c r="D1062" s="19" t="s">
        <v>26</v>
      </c>
      <c r="E1062" s="19" t="s">
        <v>1235</v>
      </c>
      <c r="F1062" s="23">
        <f>Table4[[#This Row],[USD Pricing]]*Exchange!$A$1</f>
        <v>128.79999999999998</v>
      </c>
      <c r="G1062" s="23">
        <v>92</v>
      </c>
      <c r="H1062" s="19" t="s">
        <v>5580</v>
      </c>
      <c r="I1062" s="19" t="s">
        <v>0</v>
      </c>
      <c r="J1062" s="19" t="s">
        <v>2856</v>
      </c>
      <c r="L1062" s="22"/>
      <c r="XFD1062" s="22"/>
    </row>
    <row r="1063" spans="1:12 16378:16384" s="19" customFormat="1" x14ac:dyDescent="0.35">
      <c r="A1063" s="19" t="s">
        <v>759</v>
      </c>
      <c r="B1063" s="43" t="str">
        <f>HYPERLINK(Table4[[#This Row],[Link]],Table4[[#This Row],[Pattern w/out Hyperlink]])</f>
        <v>Silica Scout</v>
      </c>
      <c r="C1063" s="19">
        <f>IF(F1063&lt;=$N$1,$M$1,IF(AND(F1063&gt;=$N$2,F1063&lt;=$O$2),$M$2,IF(AND(F1063&gt;=$N$3,F1063&lt;=$O$3),$M$3,IF(AND(F1063&gt;=$N$4,F1063&lt;=$O$4),$M$4,IF(AND(F1063&gt;=$N$5,F1063&lt;=$O$5),$M$5,IF(AND(F1063&gt;=$N$6,F1063&lt;=$O$6),$M$6,IF(AND(F1063&gt;=$N$7,F1063&lt;=$O$7),$M$7,IF(AND(F1063&gt;=$N$8,F1063&lt;=$O$8),$M$8,IF(AND(F1063&gt;$N$9,F1063&lt;=$O$9),$M$9,IF(AND(F1063&gt;=$N$10,F1063&lt;=$O$10),$M$10,IF(AND(F1063&gt;=$N$11,F1063&lt;=$O$11),$M$11,IF(AND(F1063&gt;=$N$12,F1063&lt;=$O$12),$M$12,IF(AND(F1063&gt;=$N$13,F1063&lt;=$O$13),$M$13,IF(AND(F1063&gt;=$N$14,F1063&lt;=$O$14),$M$14,IF(AND(F1063&gt;=$N$15,F1063&lt;=$O$15),$M$15,IF(AND(F1063&gt;=$N$16,F1063&lt;=$O$16),$M$16,IF(AND(F1063&gt;=$N$17,F1063&lt;=$O$17),$M$17,IF(AND(F1063&gt;=$N$18,F1063&lt;=$O$18),$M$18,IF(AND(F1063&gt;=$M$19,F1063&gt;=$N$19),$O$19,IF(AND(F1063&gt;=$N$19,F1063&lt;=$O$19),$M$19,IF(AND(F1063&gt;=$N$20,F1063&lt;=$O$20),$M$20,IF(AND(F1063&gt;=$N$21,F1063&lt;=$O$21),$M$21,IF(AND(F1063&gt;=$N$22,F1063&lt;=$O$22),$M$22,IF(AND(F1063&gt;=$N$23,F1063&lt;=$O$23),$M$23,IF(AND(F1063&gt;=$N$24,F1063&lt;=$O$24),$M$24,IF(AND(F1063&gt;=$N$25,F1063&lt;=$O$25),$M$25,IF(AND(F1063&gt;=$N$26,F1063&lt;=$O$26),$M$26,IF(AND(F1063&gt;=$N$27,F1063&lt;=$O$27),$M$27,IF(AND(F1063&gt;=$N$28,F1063&lt;=$O$28),$M$28,IF(AND(F1063&gt;=$N$29,F1063&lt;=$O$29),$M$29))))))))))))))))))))))))))))))</f>
        <v>9</v>
      </c>
      <c r="D1063" s="19" t="s">
        <v>26</v>
      </c>
      <c r="E1063" s="19" t="s">
        <v>1235</v>
      </c>
      <c r="F1063" s="23">
        <f>Table4[[#This Row],[USD Pricing]]*Exchange!$A$1</f>
        <v>128.79999999999998</v>
      </c>
      <c r="G1063" s="23">
        <v>92</v>
      </c>
      <c r="H1063" s="19" t="s">
        <v>5581</v>
      </c>
      <c r="I1063" s="19" t="s">
        <v>0</v>
      </c>
      <c r="J1063" s="19" t="s">
        <v>2856</v>
      </c>
      <c r="L1063" s="22"/>
      <c r="XFD1063" s="22"/>
    </row>
    <row r="1064" spans="1:12 16378:16384" s="19" customFormat="1" x14ac:dyDescent="0.35">
      <c r="A1064" s="19" t="s">
        <v>760</v>
      </c>
      <c r="B1064" s="43" t="str">
        <f>HYPERLINK(Table4[[#This Row],[Link]],Table4[[#This Row],[Pattern w/out Hyperlink]])</f>
        <v>Silica Spoke</v>
      </c>
      <c r="C1064" s="19">
        <f>IF(F1064&lt;=$N$1,$M$1,IF(AND(F1064&gt;=$N$2,F1064&lt;=$O$2),$M$2,IF(AND(F1064&gt;=$N$3,F1064&lt;=$O$3),$M$3,IF(AND(F1064&gt;=$N$4,F1064&lt;=$O$4),$M$4,IF(AND(F1064&gt;=$N$5,F1064&lt;=$O$5),$M$5,IF(AND(F1064&gt;=$N$6,F1064&lt;=$O$6),$M$6,IF(AND(F1064&gt;=$N$7,F1064&lt;=$O$7),$M$7,IF(AND(F1064&gt;=$N$8,F1064&lt;=$O$8),$M$8,IF(AND(F1064&gt;$N$9,F1064&lt;=$O$9),$M$9,IF(AND(F1064&gt;=$N$10,F1064&lt;=$O$10),$M$10,IF(AND(F1064&gt;=$N$11,F1064&lt;=$O$11),$M$11,IF(AND(F1064&gt;=$N$12,F1064&lt;=$O$12),$M$12,IF(AND(F1064&gt;=$N$13,F1064&lt;=$O$13),$M$13,IF(AND(F1064&gt;=$N$14,F1064&lt;=$O$14),$M$14,IF(AND(F1064&gt;=$N$15,F1064&lt;=$O$15),$M$15,IF(AND(F1064&gt;=$N$16,F1064&lt;=$O$16),$M$16,IF(AND(F1064&gt;=$N$17,F1064&lt;=$O$17),$M$17,IF(AND(F1064&gt;=$N$18,F1064&lt;=$O$18),$M$18,IF(AND(F1064&gt;=$M$19,F1064&gt;=$N$19),$O$19,IF(AND(F1064&gt;=$N$19,F1064&lt;=$O$19),$M$19,IF(AND(F1064&gt;=$N$20,F1064&lt;=$O$20),$M$20,IF(AND(F1064&gt;=$N$21,F1064&lt;=$O$21),$M$21,IF(AND(F1064&gt;=$N$22,F1064&lt;=$O$22),$M$22,IF(AND(F1064&gt;=$N$23,F1064&lt;=$O$23),$M$23,IF(AND(F1064&gt;=$N$24,F1064&lt;=$O$24),$M$24,IF(AND(F1064&gt;=$N$25,F1064&lt;=$O$25),$M$25,IF(AND(F1064&gt;=$N$26,F1064&lt;=$O$26),$M$26,IF(AND(F1064&gt;=$N$27,F1064&lt;=$O$27),$M$27,IF(AND(F1064&gt;=$N$28,F1064&lt;=$O$28),$M$28,IF(AND(F1064&gt;=$N$29,F1064&lt;=$O$29),$M$29))))))))))))))))))))))))))))))</f>
        <v>9</v>
      </c>
      <c r="D1064" s="19" t="s">
        <v>26</v>
      </c>
      <c r="E1064" s="19" t="s">
        <v>1235</v>
      </c>
      <c r="F1064" s="23">
        <f>Table4[[#This Row],[USD Pricing]]*Exchange!$A$1</f>
        <v>128.79999999999998</v>
      </c>
      <c r="G1064" s="23">
        <v>92</v>
      </c>
      <c r="H1064" s="19" t="s">
        <v>5582</v>
      </c>
      <c r="I1064" s="19" t="s">
        <v>0</v>
      </c>
      <c r="J1064" s="19" t="s">
        <v>2856</v>
      </c>
      <c r="L1064" s="22"/>
      <c r="XFD1064" s="22"/>
    </row>
    <row r="1065" spans="1:12 16378:16384" s="19" customFormat="1" x14ac:dyDescent="0.35">
      <c r="A1065" s="19" t="s">
        <v>761</v>
      </c>
      <c r="B1065" s="43" t="str">
        <f>HYPERLINK(Table4[[#This Row],[Link]],Table4[[#This Row],[Pattern w/out Hyperlink]])</f>
        <v>Silica Strata</v>
      </c>
      <c r="C1065" s="19">
        <f>IF(F1065&lt;=$N$1,$M$1,IF(AND(F1065&gt;=$N$2,F1065&lt;=$O$2),$M$2,IF(AND(F1065&gt;=$N$3,F1065&lt;=$O$3),$M$3,IF(AND(F1065&gt;=$N$4,F1065&lt;=$O$4),$M$4,IF(AND(F1065&gt;=$N$5,F1065&lt;=$O$5),$M$5,IF(AND(F1065&gt;=$N$6,F1065&lt;=$O$6),$M$6,IF(AND(F1065&gt;=$N$7,F1065&lt;=$O$7),$M$7,IF(AND(F1065&gt;=$N$8,F1065&lt;=$O$8),$M$8,IF(AND(F1065&gt;$N$9,F1065&lt;=$O$9),$M$9,IF(AND(F1065&gt;=$N$10,F1065&lt;=$O$10),$M$10,IF(AND(F1065&gt;=$N$11,F1065&lt;=$O$11),$M$11,IF(AND(F1065&gt;=$N$12,F1065&lt;=$O$12),$M$12,IF(AND(F1065&gt;=$N$13,F1065&lt;=$O$13),$M$13,IF(AND(F1065&gt;=$N$14,F1065&lt;=$O$14),$M$14,IF(AND(F1065&gt;=$N$15,F1065&lt;=$O$15),$M$15,IF(AND(F1065&gt;=$N$16,F1065&lt;=$O$16),$M$16,IF(AND(F1065&gt;=$N$17,F1065&lt;=$O$17),$M$17,IF(AND(F1065&gt;=$N$18,F1065&lt;=$O$18),$M$18,IF(AND(F1065&gt;=$M$19,F1065&gt;=$N$19),$O$19,IF(AND(F1065&gt;=$N$19,F1065&lt;=$O$19),$M$19,IF(AND(F1065&gt;=$N$20,F1065&lt;=$O$20),$M$20,IF(AND(F1065&gt;=$N$21,F1065&lt;=$O$21),$M$21,IF(AND(F1065&gt;=$N$22,F1065&lt;=$O$22),$M$22,IF(AND(F1065&gt;=$N$23,F1065&lt;=$O$23),$M$23,IF(AND(F1065&gt;=$N$24,F1065&lt;=$O$24),$M$24,IF(AND(F1065&gt;=$N$25,F1065&lt;=$O$25),$M$25,IF(AND(F1065&gt;=$N$26,F1065&lt;=$O$26),$M$26,IF(AND(F1065&gt;=$N$27,F1065&lt;=$O$27),$M$27,IF(AND(F1065&gt;=$N$28,F1065&lt;=$O$28),$M$28,IF(AND(F1065&gt;=$N$29,F1065&lt;=$O$29),$M$29))))))))))))))))))))))))))))))</f>
        <v>9</v>
      </c>
      <c r="D1065" s="19" t="s">
        <v>26</v>
      </c>
      <c r="E1065" s="19" t="s">
        <v>1235</v>
      </c>
      <c r="F1065" s="23">
        <f>Table4[[#This Row],[USD Pricing]]*Exchange!$A$1</f>
        <v>128.79999999999998</v>
      </c>
      <c r="G1065" s="23">
        <v>92</v>
      </c>
      <c r="H1065" s="19" t="s">
        <v>5582</v>
      </c>
      <c r="I1065" s="19" t="s">
        <v>0</v>
      </c>
      <c r="J1065" s="19" t="s">
        <v>2856</v>
      </c>
      <c r="L1065" s="22"/>
      <c r="XFD1065" s="22"/>
    </row>
    <row r="1066" spans="1:12 16378:16384" s="19" customFormat="1" x14ac:dyDescent="0.35">
      <c r="A1066" s="19" t="s">
        <v>762</v>
      </c>
      <c r="B1066" s="43" t="str">
        <f>HYPERLINK(Table4[[#This Row],[Link]],Table4[[#This Row],[Pattern w/out Hyperlink]])</f>
        <v>Silica Stride</v>
      </c>
      <c r="C1066" s="19">
        <f>IF(F1066&lt;=$N$1,$M$1,IF(AND(F1066&gt;=$N$2,F1066&lt;=$O$2),$M$2,IF(AND(F1066&gt;=$N$3,F1066&lt;=$O$3),$M$3,IF(AND(F1066&gt;=$N$4,F1066&lt;=$O$4),$M$4,IF(AND(F1066&gt;=$N$5,F1066&lt;=$O$5),$M$5,IF(AND(F1066&gt;=$N$6,F1066&lt;=$O$6),$M$6,IF(AND(F1066&gt;=$N$7,F1066&lt;=$O$7),$M$7,IF(AND(F1066&gt;=$N$8,F1066&lt;=$O$8),$M$8,IF(AND(F1066&gt;$N$9,F1066&lt;=$O$9),$M$9,IF(AND(F1066&gt;=$N$10,F1066&lt;=$O$10),$M$10,IF(AND(F1066&gt;=$N$11,F1066&lt;=$O$11),$M$11,IF(AND(F1066&gt;=$N$12,F1066&lt;=$O$12),$M$12,IF(AND(F1066&gt;=$N$13,F1066&lt;=$O$13),$M$13,IF(AND(F1066&gt;=$N$14,F1066&lt;=$O$14),$M$14,IF(AND(F1066&gt;=$N$15,F1066&lt;=$O$15),$M$15,IF(AND(F1066&gt;=$N$16,F1066&lt;=$O$16),$M$16,IF(AND(F1066&gt;=$N$17,F1066&lt;=$O$17),$M$17,IF(AND(F1066&gt;=$N$18,F1066&lt;=$O$18),$M$18,IF(AND(F1066&gt;=$M$19,F1066&gt;=$N$19),$O$19,IF(AND(F1066&gt;=$N$19,F1066&lt;=$O$19),$M$19,IF(AND(F1066&gt;=$N$20,F1066&lt;=$O$20),$M$20,IF(AND(F1066&gt;=$N$21,F1066&lt;=$O$21),$M$21,IF(AND(F1066&gt;=$N$22,F1066&lt;=$O$22),$M$22,IF(AND(F1066&gt;=$N$23,F1066&lt;=$O$23),$M$23,IF(AND(F1066&gt;=$N$24,F1066&lt;=$O$24),$M$24,IF(AND(F1066&gt;=$N$25,F1066&lt;=$O$25),$M$25,IF(AND(F1066&gt;=$N$26,F1066&lt;=$O$26),$M$26,IF(AND(F1066&gt;=$N$27,F1066&lt;=$O$27),$M$27,IF(AND(F1066&gt;=$N$28,F1066&lt;=$O$28),$M$28,IF(AND(F1066&gt;=$N$29,F1066&lt;=$O$29),$M$29))))))))))))))))))))))))))))))</f>
        <v>9</v>
      </c>
      <c r="D1066" s="19" t="s">
        <v>26</v>
      </c>
      <c r="E1066" s="19" t="s">
        <v>1235</v>
      </c>
      <c r="F1066" s="23">
        <f>Table4[[#This Row],[USD Pricing]]*Exchange!$A$1</f>
        <v>128.79999999999998</v>
      </c>
      <c r="G1066" s="23">
        <v>92</v>
      </c>
      <c r="H1066" s="19" t="s">
        <v>5583</v>
      </c>
      <c r="I1066" s="19" t="s">
        <v>0</v>
      </c>
      <c r="J1066" s="19" t="s">
        <v>2856</v>
      </c>
      <c r="L1066" s="22"/>
      <c r="XFD1066" s="22"/>
    </row>
    <row r="1067" spans="1:12 16378:16384" s="19" customFormat="1" x14ac:dyDescent="0.35">
      <c r="A1067" s="19" t="s">
        <v>763</v>
      </c>
      <c r="B1067" s="43" t="str">
        <f>HYPERLINK(Table4[[#This Row],[Link]],Table4[[#This Row],[Pattern w/out Hyperlink]])</f>
        <v>Silica Tao</v>
      </c>
      <c r="C1067" s="19">
        <f>IF(F1067&lt;=$N$1,$M$1,IF(AND(F1067&gt;=$N$2,F1067&lt;=$O$2),$M$2,IF(AND(F1067&gt;=$N$3,F1067&lt;=$O$3),$M$3,IF(AND(F1067&gt;=$N$4,F1067&lt;=$O$4),$M$4,IF(AND(F1067&gt;=$N$5,F1067&lt;=$O$5),$M$5,IF(AND(F1067&gt;=$N$6,F1067&lt;=$O$6),$M$6,IF(AND(F1067&gt;=$N$7,F1067&lt;=$O$7),$M$7,IF(AND(F1067&gt;=$N$8,F1067&lt;=$O$8),$M$8,IF(AND(F1067&gt;$N$9,F1067&lt;=$O$9),$M$9,IF(AND(F1067&gt;=$N$10,F1067&lt;=$O$10),$M$10,IF(AND(F1067&gt;=$N$11,F1067&lt;=$O$11),$M$11,IF(AND(F1067&gt;=$N$12,F1067&lt;=$O$12),$M$12,IF(AND(F1067&gt;=$N$13,F1067&lt;=$O$13),$M$13,IF(AND(F1067&gt;=$N$14,F1067&lt;=$O$14),$M$14,IF(AND(F1067&gt;=$N$15,F1067&lt;=$O$15),$M$15,IF(AND(F1067&gt;=$N$16,F1067&lt;=$O$16),$M$16,IF(AND(F1067&gt;=$N$17,F1067&lt;=$O$17),$M$17,IF(AND(F1067&gt;=$N$18,F1067&lt;=$O$18),$M$18,IF(AND(F1067&gt;=$M$19,F1067&gt;=$N$19),$O$19,IF(AND(F1067&gt;=$N$19,F1067&lt;=$O$19),$M$19,IF(AND(F1067&gt;=$N$20,F1067&lt;=$O$20),$M$20,IF(AND(F1067&gt;=$N$21,F1067&lt;=$O$21),$M$21,IF(AND(F1067&gt;=$N$22,F1067&lt;=$O$22),$M$22,IF(AND(F1067&gt;=$N$23,F1067&lt;=$O$23),$M$23,IF(AND(F1067&gt;=$N$24,F1067&lt;=$O$24),$M$24,IF(AND(F1067&gt;=$N$25,F1067&lt;=$O$25),$M$25,IF(AND(F1067&gt;=$N$26,F1067&lt;=$O$26),$M$26,IF(AND(F1067&gt;=$N$27,F1067&lt;=$O$27),$M$27,IF(AND(F1067&gt;=$N$28,F1067&lt;=$O$28),$M$28,IF(AND(F1067&gt;=$N$29,F1067&lt;=$O$29),$M$29))))))))))))))))))))))))))))))</f>
        <v>9</v>
      </c>
      <c r="D1067" s="19" t="s">
        <v>26</v>
      </c>
      <c r="E1067" s="19" t="s">
        <v>1235</v>
      </c>
      <c r="F1067" s="23">
        <f>Table4[[#This Row],[USD Pricing]]*Exchange!$A$1</f>
        <v>128.79999999999998</v>
      </c>
      <c r="G1067" s="23">
        <v>92</v>
      </c>
      <c r="H1067" s="19" t="s">
        <v>5585</v>
      </c>
      <c r="I1067" s="19" t="s">
        <v>0</v>
      </c>
      <c r="J1067" s="19" t="s">
        <v>2856</v>
      </c>
      <c r="L1067" s="22"/>
      <c r="XFD1067" s="22"/>
    </row>
    <row r="1068" spans="1:12 16378:16384" s="19" customFormat="1" x14ac:dyDescent="0.35">
      <c r="A1068" s="19" t="s">
        <v>764</v>
      </c>
      <c r="B1068" s="45" t="str">
        <f>HYPERLINK(Table4[[#This Row],[Link]],Table4[[#This Row],[Pattern w/out Hyperlink]])</f>
        <v>Silica Tech</v>
      </c>
      <c r="C1068" s="19">
        <f>IF(F1068&lt;=$N$1,$M$1,IF(AND(F1068&gt;=$N$2,F1068&lt;=$O$2),$M$2,IF(AND(F1068&gt;=$N$3,F1068&lt;=$O$3),$M$3,IF(AND(F1068&gt;=$N$4,F1068&lt;=$O$4),$M$4,IF(AND(F1068&gt;=$N$5,F1068&lt;=$O$5),$M$5,IF(AND(F1068&gt;=$N$6,F1068&lt;=$O$6),$M$6,IF(AND(F1068&gt;=$N$7,F1068&lt;=$O$7),$M$7,IF(AND(F1068&gt;=$N$8,F1068&lt;=$O$8),$M$8,IF(AND(F1068&gt;$N$9,F1068&lt;=$O$9),$M$9,IF(AND(F1068&gt;=$N$10,F1068&lt;=$O$10),$M$10,IF(AND(F1068&gt;=$N$11,F1068&lt;=$O$11),$M$11,IF(AND(F1068&gt;=$N$12,F1068&lt;=$O$12),$M$12,IF(AND(F1068&gt;=$N$13,F1068&lt;=$O$13),$M$13,IF(AND(F1068&gt;=$N$14,F1068&lt;=$O$14),$M$14,IF(AND(F1068&gt;=$N$15,F1068&lt;=$O$15),$M$15,IF(AND(F1068&gt;=$N$16,F1068&lt;=$O$16),$M$16,IF(AND(F1068&gt;=$N$17,F1068&lt;=$O$17),$M$17,IF(AND(F1068&gt;=$N$18,F1068&lt;=$O$18),$M$18,IF(AND(F1068&gt;=$M$19,F1068&gt;=$N$19),$O$19,IF(AND(F1068&gt;=$N$19,F1068&lt;=$O$19),$M$19,IF(AND(F1068&gt;=$N$20,F1068&lt;=$O$20),$M$20,IF(AND(F1068&gt;=$N$21,F1068&lt;=$O$21),$M$21,IF(AND(F1068&gt;=$N$22,F1068&lt;=$O$22),$M$22,IF(AND(F1068&gt;=$N$23,F1068&lt;=$O$23),$M$23,IF(AND(F1068&gt;=$N$24,F1068&lt;=$O$24),$M$24,IF(AND(F1068&gt;=$N$25,F1068&lt;=$O$25),$M$25,IF(AND(F1068&gt;=$N$26,F1068&lt;=$O$26),$M$26,IF(AND(F1068&gt;=$N$27,F1068&lt;=$O$27),$M$27,IF(AND(F1068&gt;=$N$28,F1068&lt;=$O$28),$M$28,IF(AND(F1068&gt;=$N$29,F1068&lt;=$O$29),$M$29))))))))))))))))))))))))))))))</f>
        <v>9</v>
      </c>
      <c r="D1068" s="19" t="s">
        <v>26</v>
      </c>
      <c r="E1068" s="19" t="s">
        <v>1235</v>
      </c>
      <c r="F1068" s="23">
        <f>Table4[[#This Row],[USD Pricing]]*Exchange!$A$1</f>
        <v>119.69999999999999</v>
      </c>
      <c r="G1068" s="23">
        <v>85.5</v>
      </c>
      <c r="H1068" s="19" t="s">
        <v>5586</v>
      </c>
      <c r="I1068" s="19" t="s">
        <v>1319</v>
      </c>
      <c r="J1068" s="19" t="s">
        <v>2856</v>
      </c>
      <c r="L1068" s="22"/>
      <c r="XFD1068" s="22"/>
    </row>
    <row r="1069" spans="1:12 16378:16384" s="19" customFormat="1" x14ac:dyDescent="0.35">
      <c r="A1069" s="19" t="s">
        <v>765</v>
      </c>
      <c r="B1069" s="43" t="str">
        <f>HYPERLINK(Table4[[#This Row],[Link]],Table4[[#This Row],[Pattern w/out Hyperlink]])</f>
        <v>Silica Thatch</v>
      </c>
      <c r="C1069" s="19">
        <f>IF(F1069&lt;=$N$1,$M$1,IF(AND(F1069&gt;=$N$2,F1069&lt;=$O$2),$M$2,IF(AND(F1069&gt;=$N$3,F1069&lt;=$O$3),$M$3,IF(AND(F1069&gt;=$N$4,F1069&lt;=$O$4),$M$4,IF(AND(F1069&gt;=$N$5,F1069&lt;=$O$5),$M$5,IF(AND(F1069&gt;=$N$6,F1069&lt;=$O$6),$M$6,IF(AND(F1069&gt;=$N$7,F1069&lt;=$O$7),$M$7,IF(AND(F1069&gt;=$N$8,F1069&lt;=$O$8),$M$8,IF(AND(F1069&gt;$N$9,F1069&lt;=$O$9),$M$9,IF(AND(F1069&gt;=$N$10,F1069&lt;=$O$10),$M$10,IF(AND(F1069&gt;=$N$11,F1069&lt;=$O$11),$M$11,IF(AND(F1069&gt;=$N$12,F1069&lt;=$O$12),$M$12,IF(AND(F1069&gt;=$N$13,F1069&lt;=$O$13),$M$13,IF(AND(F1069&gt;=$N$14,F1069&lt;=$O$14),$M$14,IF(AND(F1069&gt;=$N$15,F1069&lt;=$O$15),$M$15,IF(AND(F1069&gt;=$N$16,F1069&lt;=$O$16),$M$16,IF(AND(F1069&gt;=$N$17,F1069&lt;=$O$17),$M$17,IF(AND(F1069&gt;=$N$18,F1069&lt;=$O$18),$M$18,IF(AND(F1069&gt;=$M$19,F1069&gt;=$N$19),$O$19,IF(AND(F1069&gt;=$N$19,F1069&lt;=$O$19),$M$19,IF(AND(F1069&gt;=$N$20,F1069&lt;=$O$20),$M$20,IF(AND(F1069&gt;=$N$21,F1069&lt;=$O$21),$M$21,IF(AND(F1069&gt;=$N$22,F1069&lt;=$O$22),$M$22,IF(AND(F1069&gt;=$N$23,F1069&lt;=$O$23),$M$23,IF(AND(F1069&gt;=$N$24,F1069&lt;=$O$24),$M$24,IF(AND(F1069&gt;=$N$25,F1069&lt;=$O$25),$M$25,IF(AND(F1069&gt;=$N$26,F1069&lt;=$O$26),$M$26,IF(AND(F1069&gt;=$N$27,F1069&lt;=$O$27),$M$27,IF(AND(F1069&gt;=$N$28,F1069&lt;=$O$28),$M$28,IF(AND(F1069&gt;=$N$29,F1069&lt;=$O$29),$M$29))))))))))))))))))))))))))))))</f>
        <v>9</v>
      </c>
      <c r="D1069" s="19" t="s">
        <v>26</v>
      </c>
      <c r="E1069" s="19" t="s">
        <v>1235</v>
      </c>
      <c r="F1069" s="23">
        <f>Table4[[#This Row],[USD Pricing]]*Exchange!$A$1</f>
        <v>128.79999999999998</v>
      </c>
      <c r="G1069" s="23">
        <v>92</v>
      </c>
      <c r="H1069" s="19" t="s">
        <v>5588</v>
      </c>
      <c r="I1069" s="19" t="s">
        <v>0</v>
      </c>
      <c r="J1069" s="19" t="s">
        <v>2856</v>
      </c>
      <c r="L1069" s="22"/>
      <c r="XFD1069" s="22"/>
    </row>
    <row r="1070" spans="1:12 16378:16384" s="19" customFormat="1" x14ac:dyDescent="0.35">
      <c r="A1070" s="19" t="s">
        <v>766</v>
      </c>
      <c r="B1070" s="43" t="str">
        <f>HYPERLINK(Table4[[#This Row],[Link]],Table4[[#This Row],[Pattern w/out Hyperlink]])</f>
        <v>Silica Today Here Now</v>
      </c>
      <c r="C1070" s="19">
        <f>IF(F1070&lt;=$N$1,$M$1,IF(AND(F1070&gt;=$N$2,F1070&lt;=$O$2),$M$2,IF(AND(F1070&gt;=$N$3,F1070&lt;=$O$3),$M$3,IF(AND(F1070&gt;=$N$4,F1070&lt;=$O$4),$M$4,IF(AND(F1070&gt;=$N$5,F1070&lt;=$O$5),$M$5,IF(AND(F1070&gt;=$N$6,F1070&lt;=$O$6),$M$6,IF(AND(F1070&gt;=$N$7,F1070&lt;=$O$7),$M$7,IF(AND(F1070&gt;=$N$8,F1070&lt;=$O$8),$M$8,IF(AND(F1070&gt;$N$9,F1070&lt;=$O$9),$M$9,IF(AND(F1070&gt;=$N$10,F1070&lt;=$O$10),$M$10,IF(AND(F1070&gt;=$N$11,F1070&lt;=$O$11),$M$11,IF(AND(F1070&gt;=$N$12,F1070&lt;=$O$12),$M$12,IF(AND(F1070&gt;=$N$13,F1070&lt;=$O$13),$M$13,IF(AND(F1070&gt;=$N$14,F1070&lt;=$O$14),$M$14,IF(AND(F1070&gt;=$N$15,F1070&lt;=$O$15),$M$15,IF(AND(F1070&gt;=$N$16,F1070&lt;=$O$16),$M$16,IF(AND(F1070&gt;=$N$17,F1070&lt;=$O$17),$M$17,IF(AND(F1070&gt;=$N$18,F1070&lt;=$O$18),$M$18,IF(AND(F1070&gt;=$M$19,F1070&gt;=$N$19),$O$19,IF(AND(F1070&gt;=$N$19,F1070&lt;=$O$19),$M$19,IF(AND(F1070&gt;=$N$20,F1070&lt;=$O$20),$M$20,IF(AND(F1070&gt;=$N$21,F1070&lt;=$O$21),$M$21,IF(AND(F1070&gt;=$N$22,F1070&lt;=$O$22),$M$22,IF(AND(F1070&gt;=$N$23,F1070&lt;=$O$23),$M$23,IF(AND(F1070&gt;=$N$24,F1070&lt;=$O$24),$M$24,IF(AND(F1070&gt;=$N$25,F1070&lt;=$O$25),$M$25,IF(AND(F1070&gt;=$N$26,F1070&lt;=$O$26),$M$26,IF(AND(F1070&gt;=$N$27,F1070&lt;=$O$27),$M$27,IF(AND(F1070&gt;=$N$28,F1070&lt;=$O$28),$M$28,IF(AND(F1070&gt;=$N$29,F1070&lt;=$O$29),$M$29))))))))))))))))))))))))))))))</f>
        <v>9</v>
      </c>
      <c r="D1070" s="19" t="s">
        <v>26</v>
      </c>
      <c r="E1070" s="19" t="s">
        <v>1235</v>
      </c>
      <c r="F1070" s="23">
        <f>Table4[[#This Row],[USD Pricing]]*Exchange!$A$1</f>
        <v>128.79999999999998</v>
      </c>
      <c r="G1070" s="23">
        <v>92</v>
      </c>
      <c r="H1070" s="19" t="s">
        <v>5587</v>
      </c>
      <c r="I1070" s="19" t="s">
        <v>0</v>
      </c>
      <c r="J1070" s="19" t="s">
        <v>2856</v>
      </c>
      <c r="L1070" s="22"/>
      <c r="XFD1070" s="22"/>
    </row>
    <row r="1071" spans="1:12 16378:16384" s="19" customFormat="1" x14ac:dyDescent="0.35">
      <c r="A1071" s="19" t="s">
        <v>767</v>
      </c>
      <c r="B1071" s="45" t="str">
        <f>HYPERLINK(Table4[[#This Row],[Link]],Table4[[#This Row],[Pattern w/out Hyperlink]])</f>
        <v>Silica Triad</v>
      </c>
      <c r="C1071" s="19">
        <f>IF(F1071&lt;=$N$1,$M$1,IF(AND(F1071&gt;=$N$2,F1071&lt;=$O$2),$M$2,IF(AND(F1071&gt;=$N$3,F1071&lt;=$O$3),$M$3,IF(AND(F1071&gt;=$N$4,F1071&lt;=$O$4),$M$4,IF(AND(F1071&gt;=$N$5,F1071&lt;=$O$5),$M$5,IF(AND(F1071&gt;=$N$6,F1071&lt;=$O$6),$M$6,IF(AND(F1071&gt;=$N$7,F1071&lt;=$O$7),$M$7,IF(AND(F1071&gt;=$N$8,F1071&lt;=$O$8),$M$8,IF(AND(F1071&gt;$N$9,F1071&lt;=$O$9),$M$9,IF(AND(F1071&gt;=$N$10,F1071&lt;=$O$10),$M$10,IF(AND(F1071&gt;=$N$11,F1071&lt;=$O$11),$M$11,IF(AND(F1071&gt;=$N$12,F1071&lt;=$O$12),$M$12,IF(AND(F1071&gt;=$N$13,F1071&lt;=$O$13),$M$13,IF(AND(F1071&gt;=$N$14,F1071&lt;=$O$14),$M$14,IF(AND(F1071&gt;=$N$15,F1071&lt;=$O$15),$M$15,IF(AND(F1071&gt;=$N$16,F1071&lt;=$O$16),$M$16,IF(AND(F1071&gt;=$N$17,F1071&lt;=$O$17),$M$17,IF(AND(F1071&gt;=$N$18,F1071&lt;=$O$18),$M$18,IF(AND(F1071&gt;=$M$19,F1071&gt;=$N$19),$O$19,IF(AND(F1071&gt;=$N$19,F1071&lt;=$O$19),$M$19,IF(AND(F1071&gt;=$N$20,F1071&lt;=$O$20),$M$20,IF(AND(F1071&gt;=$N$21,F1071&lt;=$O$21),$M$21,IF(AND(F1071&gt;=$N$22,F1071&lt;=$O$22),$M$22,IF(AND(F1071&gt;=$N$23,F1071&lt;=$O$23),$M$23,IF(AND(F1071&gt;=$N$24,F1071&lt;=$O$24),$M$24,IF(AND(F1071&gt;=$N$25,F1071&lt;=$O$25),$M$25,IF(AND(F1071&gt;=$N$26,F1071&lt;=$O$26),$M$26,IF(AND(F1071&gt;=$N$27,F1071&lt;=$O$27),$M$27,IF(AND(F1071&gt;=$N$28,F1071&lt;=$O$28),$M$28,IF(AND(F1071&gt;=$N$29,F1071&lt;=$O$29),$M$29))))))))))))))))))))))))))))))</f>
        <v>9</v>
      </c>
      <c r="D1071" s="19" t="s">
        <v>26</v>
      </c>
      <c r="E1071" s="19" t="s">
        <v>1235</v>
      </c>
      <c r="F1071" s="23">
        <f>Table4[[#This Row],[USD Pricing]]*Exchange!$A$1</f>
        <v>121.8</v>
      </c>
      <c r="G1071" s="23">
        <v>87</v>
      </c>
      <c r="H1071" s="19" t="s">
        <v>5589</v>
      </c>
      <c r="I1071" s="19" t="s">
        <v>1319</v>
      </c>
      <c r="J1071" s="19" t="s">
        <v>2856</v>
      </c>
      <c r="L1071" s="22"/>
      <c r="XEX1071" s="51"/>
      <c r="XFD1071" s="22"/>
    </row>
    <row r="1072" spans="1:12 16378:16384" s="19" customFormat="1" x14ac:dyDescent="0.35">
      <c r="A1072" s="19" t="s">
        <v>768</v>
      </c>
      <c r="B1072" s="43" t="str">
        <f>HYPERLINK(Table4[[#This Row],[Link]],Table4[[#This Row],[Pattern w/out Hyperlink]])</f>
        <v>Silica Waltz</v>
      </c>
      <c r="C1072" s="19">
        <f>IF(F1072&lt;=$N$1,$M$1,IF(AND(F1072&gt;=$N$2,F1072&lt;=$O$2),$M$2,IF(AND(F1072&gt;=$N$3,F1072&lt;=$O$3),$M$3,IF(AND(F1072&gt;=$N$4,F1072&lt;=$O$4),$M$4,IF(AND(F1072&gt;=$N$5,F1072&lt;=$O$5),$M$5,IF(AND(F1072&gt;=$N$6,F1072&lt;=$O$6),$M$6,IF(AND(F1072&gt;=$N$7,F1072&lt;=$O$7),$M$7,IF(AND(F1072&gt;=$N$8,F1072&lt;=$O$8),$M$8,IF(AND(F1072&gt;$N$9,F1072&lt;=$O$9),$M$9,IF(AND(F1072&gt;=$N$10,F1072&lt;=$O$10),$M$10,IF(AND(F1072&gt;=$N$11,F1072&lt;=$O$11),$M$11,IF(AND(F1072&gt;=$N$12,F1072&lt;=$O$12),$M$12,IF(AND(F1072&gt;=$N$13,F1072&lt;=$O$13),$M$13,IF(AND(F1072&gt;=$N$14,F1072&lt;=$O$14),$M$14,IF(AND(F1072&gt;=$N$15,F1072&lt;=$O$15),$M$15,IF(AND(F1072&gt;=$N$16,F1072&lt;=$O$16),$M$16,IF(AND(F1072&gt;=$N$17,F1072&lt;=$O$17),$M$17,IF(AND(F1072&gt;=$N$18,F1072&lt;=$O$18),$M$18,IF(AND(F1072&gt;=$M$19,F1072&gt;=$N$19),$O$19,IF(AND(F1072&gt;=$N$19,F1072&lt;=$O$19),$M$19,IF(AND(F1072&gt;=$N$20,F1072&lt;=$O$20),$M$20,IF(AND(F1072&gt;=$N$21,F1072&lt;=$O$21),$M$21,IF(AND(F1072&gt;=$N$22,F1072&lt;=$O$22),$M$22,IF(AND(F1072&gt;=$N$23,F1072&lt;=$O$23),$M$23,IF(AND(F1072&gt;=$N$24,F1072&lt;=$O$24),$M$24,IF(AND(F1072&gt;=$N$25,F1072&lt;=$O$25),$M$25,IF(AND(F1072&gt;=$N$26,F1072&lt;=$O$26),$M$26,IF(AND(F1072&gt;=$N$27,F1072&lt;=$O$27),$M$27,IF(AND(F1072&gt;=$N$28,F1072&lt;=$O$28),$M$28,IF(AND(F1072&gt;=$N$29,F1072&lt;=$O$29),$M$29))))))))))))))))))))))))))))))</f>
        <v>9</v>
      </c>
      <c r="D1072" s="19" t="s">
        <v>26</v>
      </c>
      <c r="E1072" s="19" t="s">
        <v>1235</v>
      </c>
      <c r="F1072" s="23">
        <f>Table4[[#This Row],[USD Pricing]]*Exchange!$A$1</f>
        <v>128.79999999999998</v>
      </c>
      <c r="G1072" s="23">
        <v>92</v>
      </c>
      <c r="H1072" s="19" t="s">
        <v>5590</v>
      </c>
      <c r="I1072" s="19" t="s">
        <v>0</v>
      </c>
      <c r="J1072" s="19" t="s">
        <v>2856</v>
      </c>
      <c r="L1072" s="22"/>
      <c r="XFD1072" s="22"/>
    </row>
    <row r="1073" spans="1:12 16384:16384" s="19" customFormat="1" x14ac:dyDescent="0.35">
      <c r="A1073" s="19" t="s">
        <v>769</v>
      </c>
      <c r="B1073" s="43" t="str">
        <f>HYPERLINK(Table4[[#This Row],[Link]],Table4[[#This Row],[Pattern w/out Hyperlink]])</f>
        <v>Silica Wifi</v>
      </c>
      <c r="C1073" s="19">
        <f>IF(F1073&lt;=$N$1,$M$1,IF(AND(F1073&gt;=$N$2,F1073&lt;=$O$2),$M$2,IF(AND(F1073&gt;=$N$3,F1073&lt;=$O$3),$M$3,IF(AND(F1073&gt;=$N$4,F1073&lt;=$O$4),$M$4,IF(AND(F1073&gt;=$N$5,F1073&lt;=$O$5),$M$5,IF(AND(F1073&gt;=$N$6,F1073&lt;=$O$6),$M$6,IF(AND(F1073&gt;=$N$7,F1073&lt;=$O$7),$M$7,IF(AND(F1073&gt;=$N$8,F1073&lt;=$O$8),$M$8,IF(AND(F1073&gt;$N$9,F1073&lt;=$O$9),$M$9,IF(AND(F1073&gt;=$N$10,F1073&lt;=$O$10),$M$10,IF(AND(F1073&gt;=$N$11,F1073&lt;=$O$11),$M$11,IF(AND(F1073&gt;=$N$12,F1073&lt;=$O$12),$M$12,IF(AND(F1073&gt;=$N$13,F1073&lt;=$O$13),$M$13,IF(AND(F1073&gt;=$N$14,F1073&lt;=$O$14),$M$14,IF(AND(F1073&gt;=$N$15,F1073&lt;=$O$15),$M$15,IF(AND(F1073&gt;=$N$16,F1073&lt;=$O$16),$M$16,IF(AND(F1073&gt;=$N$17,F1073&lt;=$O$17),$M$17,IF(AND(F1073&gt;=$N$18,F1073&lt;=$O$18),$M$18,IF(AND(F1073&gt;=$M$19,F1073&gt;=$N$19),$O$19,IF(AND(F1073&gt;=$N$19,F1073&lt;=$O$19),$M$19,IF(AND(F1073&gt;=$N$20,F1073&lt;=$O$20),$M$20,IF(AND(F1073&gt;=$N$21,F1073&lt;=$O$21),$M$21,IF(AND(F1073&gt;=$N$22,F1073&lt;=$O$22),$M$22,IF(AND(F1073&gt;=$N$23,F1073&lt;=$O$23),$M$23,IF(AND(F1073&gt;=$N$24,F1073&lt;=$O$24),$M$24,IF(AND(F1073&gt;=$N$25,F1073&lt;=$O$25),$M$25,IF(AND(F1073&gt;=$N$26,F1073&lt;=$O$26),$M$26,IF(AND(F1073&gt;=$N$27,F1073&lt;=$O$27),$M$27,IF(AND(F1073&gt;=$N$28,F1073&lt;=$O$28),$M$28,IF(AND(F1073&gt;=$N$29,F1073&lt;=$O$29),$M$29))))))))))))))))))))))))))))))</f>
        <v>9</v>
      </c>
      <c r="D1073" s="19" t="s">
        <v>26</v>
      </c>
      <c r="E1073" s="19" t="s">
        <v>1235</v>
      </c>
      <c r="F1073" s="23">
        <f>Table4[[#This Row],[USD Pricing]]*Exchange!$A$1</f>
        <v>128.79999999999998</v>
      </c>
      <c r="G1073" s="23">
        <v>92</v>
      </c>
      <c r="H1073" s="19" t="s">
        <v>5591</v>
      </c>
      <c r="I1073" s="19" t="s">
        <v>0</v>
      </c>
      <c r="J1073" s="19" t="s">
        <v>2856</v>
      </c>
      <c r="L1073" s="22"/>
      <c r="XFD1073" s="22"/>
    </row>
    <row r="1074" spans="1:12 16384:16384" s="19" customFormat="1" x14ac:dyDescent="0.35">
      <c r="A1074" s="12" t="s">
        <v>7103</v>
      </c>
      <c r="B1074" s="19" t="str">
        <f>HYPERLINK(Table4[[#This Row],[Link]],Table4[[#This Row],[Pattern w/out Hyperlink]])</f>
        <v>Smart</v>
      </c>
      <c r="C1074" s="19">
        <f>IF(F1074&lt;=$N$1,$M$1,IF(AND(F1074&gt;=$N$2,F1074&lt;=$O$2),$M$2,IF(AND(F1074&gt;=$N$3,F1074&lt;=$O$3),$M$3,IF(AND(F1074&gt;=$N$4,F1074&lt;=$O$4),$M$4,IF(AND(F1074&gt;=$N$5,F1074&lt;=$O$5),$M$5,IF(AND(F1074&gt;=$N$6,F1074&lt;=$O$6),$M$6,IF(AND(F1074&gt;=$N$7,F1074&lt;=$O$7),$M$7,IF(AND(F1074&gt;=$N$8,F1074&lt;=$O$8),$M$8,IF(AND(F1074&gt;$N$9,F1074&lt;=$O$9),$M$9,IF(AND(F1074&gt;=$N$10,F1074&lt;=$O$10),$M$10,IF(AND(F1074&gt;=$N$11,F1074&lt;=$O$11),$M$11,IF(AND(F1074&gt;=$N$12,F1074&lt;=$O$12),$M$12,IF(AND(F1074&gt;=$N$13,F1074&lt;=$O$13),$M$13,IF(AND(F1074&gt;=$N$14,F1074&lt;=$O$14),$M$14,IF(AND(F1074&gt;=$N$15,F1074&lt;=$O$15),$M$15,IF(AND(F1074&gt;=$N$16,F1074&lt;=$O$16),$M$16,IF(AND(F1074&gt;=$N$17,F1074&lt;=$O$17),$M$17,IF(AND(F1074&gt;=$N$18,F1074&lt;=$O$18),$M$18,IF(AND(F1074&gt;=$M$19,F1074&gt;=$N$19),$O$19,IF(AND(F1074&gt;=$N$19,F1074&lt;=$O$19),$M$19,IF(AND(F1074&gt;=$N$20,F1074&lt;=$O$20),$M$20,IF(AND(F1074&gt;=$N$21,F1074&lt;=$O$21),$M$21,IF(AND(F1074&gt;=$N$22,F1074&lt;=$O$22),$M$22,IF(AND(F1074&gt;=$N$23,F1074&lt;=$O$23),$M$23,IF(AND(F1074&gt;=$N$24,F1074&lt;=$O$24),$M$24,IF(AND(F1074&gt;=$N$25,F1074&lt;=$O$25),$M$25,IF(AND(F1074&gt;=$N$26,F1074&lt;=$O$26),$M$26,IF(AND(F1074&gt;=$N$27,F1074&lt;=$O$27),$M$27,IF(AND(F1074&gt;=$N$28,F1074&lt;=$O$28),$M$28,IF(AND(F1074&gt;=$N$29,F1074&lt;=$O$29),$M$29))))))))))))))))))))))))))))))</f>
        <v>9</v>
      </c>
      <c r="D1074" s="19" t="s">
        <v>2220</v>
      </c>
      <c r="E1074" s="19" t="s">
        <v>1235</v>
      </c>
      <c r="F1074" s="16">
        <v>119.5</v>
      </c>
      <c r="G1074" s="16"/>
      <c r="H1074" s="12" t="s">
        <v>7104</v>
      </c>
      <c r="I1074" s="19" t="s">
        <v>1319</v>
      </c>
      <c r="J1074" s="19" t="s">
        <v>2857</v>
      </c>
      <c r="K1074" s="12" t="s">
        <v>8205</v>
      </c>
      <c r="L1074" s="22"/>
      <c r="XFD1074" s="22"/>
    </row>
    <row r="1075" spans="1:12 16384:16384" s="19" customFormat="1" x14ac:dyDescent="0.35">
      <c r="A1075" s="19" t="s">
        <v>6511</v>
      </c>
      <c r="B1075" s="43" t="str">
        <f>HYPERLINK(Table4[[#This Row],[Link]],Table4[[#This Row],[Pattern w/out Hyperlink]])</f>
        <v>Silicone Cheer</v>
      </c>
      <c r="C1075" s="19">
        <f>IF(F1075&lt;=$N$1,$M$1,IF(AND(F1075&gt;=$N$2,F1075&lt;=$O$2),$M$2,IF(AND(F1075&gt;=$N$3,F1075&lt;=$O$3),$M$3,IF(AND(F1075&gt;=$N$4,F1075&lt;=$O$4),$M$4,IF(AND(F1075&gt;=$N$5,F1075&lt;=$O$5),$M$5,IF(AND(F1075&gt;=$N$6,F1075&lt;=$O$6),$M$6,IF(AND(F1075&gt;=$N$7,F1075&lt;=$O$7),$M$7,IF(AND(F1075&gt;=$N$8,F1075&lt;=$O$8),$M$8,IF(AND(F1075&gt;$N$9,F1075&lt;=$O$9),$M$9,IF(AND(F1075&gt;=$N$10,F1075&lt;=$O$10),$M$10,IF(AND(F1075&gt;=$N$11,F1075&lt;=$O$11),$M$11,IF(AND(F1075&gt;=$N$12,F1075&lt;=$O$12),$M$12,IF(AND(F1075&gt;=$N$13,F1075&lt;=$O$13),$M$13,IF(AND(F1075&gt;=$N$14,F1075&lt;=$O$14),$M$14,IF(AND(F1075&gt;=$N$15,F1075&lt;=$O$15),$M$15,IF(AND(F1075&gt;=$N$16,F1075&lt;=$O$16),$M$16,IF(AND(F1075&gt;=$N$17,F1075&lt;=$O$17),$M$17,IF(AND(F1075&gt;=$N$18,F1075&lt;=$O$18),$M$18,IF(AND(F1075&gt;=$M$19,F1075&gt;=$N$19),$O$19,IF(AND(F1075&gt;=$N$19,F1075&lt;=$O$19),$M$19,IF(AND(F1075&gt;=$N$20,F1075&lt;=$O$20),$M$20,IF(AND(F1075&gt;=$N$21,F1075&lt;=$O$21),$M$21,IF(AND(F1075&gt;=$N$22,F1075&lt;=$O$22),$M$22,IF(AND(F1075&gt;=$N$23,F1075&lt;=$O$23),$M$23,IF(AND(F1075&gt;=$N$24,F1075&lt;=$O$24),$M$24,IF(AND(F1075&gt;=$N$25,F1075&lt;=$O$25),$M$25,IF(AND(F1075&gt;=$N$26,F1075&lt;=$O$26),$M$26,IF(AND(F1075&gt;=$N$27,F1075&lt;=$O$27),$M$27,IF(AND(F1075&gt;=$N$28,F1075&lt;=$O$28),$M$28,IF(AND(F1075&gt;=$N$29,F1075&lt;=$O$29),$M$29))))))))))))))))))))))))))))))</f>
        <v>9</v>
      </c>
      <c r="D1075" s="19" t="s">
        <v>25</v>
      </c>
      <c r="E1075" s="19" t="s">
        <v>1235</v>
      </c>
      <c r="F1075" s="23">
        <v>126.5</v>
      </c>
      <c r="G1075" s="23"/>
      <c r="H1075" s="19" t="s">
        <v>6512</v>
      </c>
      <c r="I1075" s="19" t="s">
        <v>0</v>
      </c>
      <c r="J1075" s="19" t="s">
        <v>2856</v>
      </c>
      <c r="L1075" s="22"/>
      <c r="XFD1075" s="22"/>
    </row>
    <row r="1076" spans="1:12 16384:16384" s="19" customFormat="1" x14ac:dyDescent="0.35">
      <c r="A1076" s="19" t="s">
        <v>6513</v>
      </c>
      <c r="B1076" s="43" t="str">
        <f>HYPERLINK(Table4[[#This Row],[Link]],Table4[[#This Row],[Pattern w/out Hyperlink]])</f>
        <v>Silicone Glee</v>
      </c>
      <c r="C1076" s="19">
        <f>IF(F1076&lt;=$N$1,$M$1,IF(AND(F1076&gt;=$N$2,F1076&lt;=$O$2),$M$2,IF(AND(F1076&gt;=$N$3,F1076&lt;=$O$3),$M$3,IF(AND(F1076&gt;=$N$4,F1076&lt;=$O$4),$M$4,IF(AND(F1076&gt;=$N$5,F1076&lt;=$O$5),$M$5,IF(AND(F1076&gt;=$N$6,F1076&lt;=$O$6),$M$6,IF(AND(F1076&gt;=$N$7,F1076&lt;=$O$7),$M$7,IF(AND(F1076&gt;=$N$8,F1076&lt;=$O$8),$M$8,IF(AND(F1076&gt;$N$9,F1076&lt;=$O$9),$M$9,IF(AND(F1076&gt;=$N$10,F1076&lt;=$O$10),$M$10,IF(AND(F1076&gt;=$N$11,F1076&lt;=$O$11),$M$11,IF(AND(F1076&gt;=$N$12,F1076&lt;=$O$12),$M$12,IF(AND(F1076&gt;=$N$13,F1076&lt;=$O$13),$M$13,IF(AND(F1076&gt;=$N$14,F1076&lt;=$O$14),$M$14,IF(AND(F1076&gt;=$N$15,F1076&lt;=$O$15),$M$15,IF(AND(F1076&gt;=$N$16,F1076&lt;=$O$16),$M$16,IF(AND(F1076&gt;=$N$17,F1076&lt;=$O$17),$M$17,IF(AND(F1076&gt;=$N$18,F1076&lt;=$O$18),$M$18,IF(AND(F1076&gt;=$M$19,F1076&gt;=$N$19),$O$19,IF(AND(F1076&gt;=$N$19,F1076&lt;=$O$19),$M$19,IF(AND(F1076&gt;=$N$20,F1076&lt;=$O$20),$M$20,IF(AND(F1076&gt;=$N$21,F1076&lt;=$O$21),$M$21,IF(AND(F1076&gt;=$N$22,F1076&lt;=$O$22),$M$22,IF(AND(F1076&gt;=$N$23,F1076&lt;=$O$23),$M$23,IF(AND(F1076&gt;=$N$24,F1076&lt;=$O$24),$M$24,IF(AND(F1076&gt;=$N$25,F1076&lt;=$O$25),$M$25,IF(AND(F1076&gt;=$N$26,F1076&lt;=$O$26),$M$26,IF(AND(F1076&gt;=$N$27,F1076&lt;=$O$27),$M$27,IF(AND(F1076&gt;=$N$28,F1076&lt;=$O$28),$M$28,IF(AND(F1076&gt;=$N$29,F1076&lt;=$O$29),$M$29))))))))))))))))))))))))))))))</f>
        <v>9</v>
      </c>
      <c r="D1076" s="19" t="s">
        <v>25</v>
      </c>
      <c r="E1076" s="19" t="s">
        <v>1235</v>
      </c>
      <c r="F1076" s="23">
        <v>126.5</v>
      </c>
      <c r="G1076" s="23"/>
      <c r="H1076" s="19" t="s">
        <v>6514</v>
      </c>
      <c r="I1076" s="19" t="s">
        <v>0</v>
      </c>
      <c r="J1076" s="19" t="s">
        <v>2856</v>
      </c>
      <c r="L1076" s="22"/>
      <c r="XFD1076" s="22"/>
    </row>
    <row r="1077" spans="1:12 16384:16384" s="19" customFormat="1" x14ac:dyDescent="0.35">
      <c r="A1077" s="19" t="s">
        <v>5270</v>
      </c>
      <c r="B1077" s="43" t="str">
        <f>HYPERLINK(Table4[[#This Row],[Link]],Table4[[#This Row],[Pattern w/out Hyperlink]])</f>
        <v>Silicone Lane</v>
      </c>
      <c r="C1077" s="19">
        <f>IF(F1077&lt;=$N$1,$M$1,IF(AND(F1077&gt;=$N$2,F1077&lt;=$O$2),$M$2,IF(AND(F1077&gt;=$N$3,F1077&lt;=$O$3),$M$3,IF(AND(F1077&gt;=$N$4,F1077&lt;=$O$4),$M$4,IF(AND(F1077&gt;=$N$5,F1077&lt;=$O$5),$M$5,IF(AND(F1077&gt;=$N$6,F1077&lt;=$O$6),$M$6,IF(AND(F1077&gt;=$N$7,F1077&lt;=$O$7),$M$7,IF(AND(F1077&gt;=$N$8,F1077&lt;=$O$8),$M$8,IF(AND(F1077&gt;$N$9,F1077&lt;=$O$9),$M$9,IF(AND(F1077&gt;=$N$10,F1077&lt;=$O$10),$M$10,IF(AND(F1077&gt;=$N$11,F1077&lt;=$O$11),$M$11,IF(AND(F1077&gt;=$N$12,F1077&lt;=$O$12),$M$12,IF(AND(F1077&gt;=$N$13,F1077&lt;=$O$13),$M$13,IF(AND(F1077&gt;=$N$14,F1077&lt;=$O$14),$M$14,IF(AND(F1077&gt;=$N$15,F1077&lt;=$O$15),$M$15,IF(AND(F1077&gt;=$N$16,F1077&lt;=$O$16),$M$16,IF(AND(F1077&gt;=$N$17,F1077&lt;=$O$17),$M$17,IF(AND(F1077&gt;=$N$18,F1077&lt;=$O$18),$M$18,IF(AND(F1077&gt;=$M$19,F1077&gt;=$N$19),$O$19,IF(AND(F1077&gt;=$N$19,F1077&lt;=$O$19),$M$19,IF(AND(F1077&gt;=$N$20,F1077&lt;=$O$20),$M$20,IF(AND(F1077&gt;=$N$21,F1077&lt;=$O$21),$M$21,IF(AND(F1077&gt;=$N$22,F1077&lt;=$O$22),$M$22,IF(AND(F1077&gt;=$N$23,F1077&lt;=$O$23),$M$23,IF(AND(F1077&gt;=$N$24,F1077&lt;=$O$24),$M$24,IF(AND(F1077&gt;=$N$25,F1077&lt;=$O$25),$M$25,IF(AND(F1077&gt;=$N$26,F1077&lt;=$O$26),$M$26,IF(AND(F1077&gt;=$N$27,F1077&lt;=$O$27),$M$27,IF(AND(F1077&gt;=$N$28,F1077&lt;=$O$28),$M$28,IF(AND(F1077&gt;=$N$29,F1077&lt;=$O$29),$M$29))))))))))))))))))))))))))))))</f>
        <v>9</v>
      </c>
      <c r="D1077" s="19" t="s">
        <v>25</v>
      </c>
      <c r="E1077" s="19" t="s">
        <v>1235</v>
      </c>
      <c r="F1077" s="23">
        <v>126.5</v>
      </c>
      <c r="G1077" s="23"/>
      <c r="H1077" s="19" t="s">
        <v>5271</v>
      </c>
      <c r="I1077" s="19" t="s">
        <v>0</v>
      </c>
      <c r="J1077" s="19" t="s">
        <v>2856</v>
      </c>
      <c r="L1077" s="22"/>
      <c r="XFD1077" s="22"/>
    </row>
    <row r="1078" spans="1:12 16384:16384" s="19" customFormat="1" x14ac:dyDescent="0.35">
      <c r="A1078" s="19" t="s">
        <v>2561</v>
      </c>
      <c r="B1078" s="45" t="str">
        <f>HYPERLINK(Table4[[#This Row],[Link]],Table4[[#This Row],[Pattern w/out Hyperlink]])</f>
        <v>Silicone Nappa</v>
      </c>
      <c r="C1078" s="19">
        <f>IF(F1078&lt;=$N$1,$M$1,IF(AND(F1078&gt;=$N$2,F1078&lt;=$O$2),$M$2,IF(AND(F1078&gt;=$N$3,F1078&lt;=$O$3),$M$3,IF(AND(F1078&gt;=$N$4,F1078&lt;=$O$4),$M$4,IF(AND(F1078&gt;=$N$5,F1078&lt;=$O$5),$M$5,IF(AND(F1078&gt;=$N$6,F1078&lt;=$O$6),$M$6,IF(AND(F1078&gt;=$N$7,F1078&lt;=$O$7),$M$7,IF(AND(F1078&gt;=$N$8,F1078&lt;=$O$8),$M$8,IF(AND(F1078&gt;$N$9,F1078&lt;=$O$9),$M$9,IF(AND(F1078&gt;=$N$10,F1078&lt;=$O$10),$M$10,IF(AND(F1078&gt;=$N$11,F1078&lt;=$O$11),$M$11,IF(AND(F1078&gt;=$N$12,F1078&lt;=$O$12),$M$12,IF(AND(F1078&gt;=$N$13,F1078&lt;=$O$13),$M$13,IF(AND(F1078&gt;=$N$14,F1078&lt;=$O$14),$M$14,IF(AND(F1078&gt;=$N$15,F1078&lt;=$O$15),$M$15,IF(AND(F1078&gt;=$N$16,F1078&lt;=$O$16),$M$16,IF(AND(F1078&gt;=$N$17,F1078&lt;=$O$17),$M$17,IF(AND(F1078&gt;=$N$18,F1078&lt;=$O$18),$M$18,IF(AND(F1078&gt;=$M$19,F1078&gt;=$N$19),$O$19,IF(AND(F1078&gt;=$N$19,F1078&lt;=$O$19),$M$19,IF(AND(F1078&gt;=$N$20,F1078&lt;=$O$20),$M$20,IF(AND(F1078&gt;=$N$21,F1078&lt;=$O$21),$M$21,IF(AND(F1078&gt;=$N$22,F1078&lt;=$O$22),$M$22,IF(AND(F1078&gt;=$N$23,F1078&lt;=$O$23),$M$23,IF(AND(F1078&gt;=$N$24,F1078&lt;=$O$24),$M$24,IF(AND(F1078&gt;=$N$25,F1078&lt;=$O$25),$M$25,IF(AND(F1078&gt;=$N$26,F1078&lt;=$O$26),$M$26,IF(AND(F1078&gt;=$N$27,F1078&lt;=$O$27),$M$27,IF(AND(F1078&gt;=$N$28,F1078&lt;=$O$28),$M$28,IF(AND(F1078&gt;=$N$29,F1078&lt;=$O$29),$M$29))))))))))))))))))))))))))))))</f>
        <v>9</v>
      </c>
      <c r="D1078" s="19" t="s">
        <v>25</v>
      </c>
      <c r="E1078" s="19" t="s">
        <v>1235</v>
      </c>
      <c r="F1078" s="23">
        <v>121.5</v>
      </c>
      <c r="G1078" s="23"/>
      <c r="H1078" s="19" t="s">
        <v>2562</v>
      </c>
      <c r="I1078" s="19" t="s">
        <v>1319</v>
      </c>
      <c r="J1078" s="19" t="s">
        <v>2856</v>
      </c>
      <c r="L1078" s="22"/>
      <c r="XFD1078" s="22"/>
    </row>
    <row r="1079" spans="1:12 16384:16384" s="19" customFormat="1" x14ac:dyDescent="0.35">
      <c r="A1079" s="19" t="s">
        <v>4119</v>
      </c>
      <c r="B1079" s="45" t="str">
        <f>HYPERLINK(Table4[[#This Row],[Link]],Table4[[#This Row],[Pattern w/out Hyperlink]])</f>
        <v>Soothe</v>
      </c>
      <c r="C1079" s="19">
        <f>IF(F1079&lt;=$N$1,$M$1,IF(AND(F1079&gt;=$N$2,F1079&lt;=$O$2),$M$2,IF(AND(F1079&gt;=$N$3,F1079&lt;=$O$3),$M$3,IF(AND(F1079&gt;=$N$4,F1079&lt;=$O$4),$M$4,IF(AND(F1079&gt;=$N$5,F1079&lt;=$O$5),$M$5,IF(AND(F1079&gt;=$N$6,F1079&lt;=$O$6),$M$6,IF(AND(F1079&gt;=$N$7,F1079&lt;=$O$7),$M$7,IF(AND(F1079&gt;=$N$8,F1079&lt;=$O$8),$M$8,IF(AND(F1079&gt;$N$9,F1079&lt;=$O$9),$M$9,IF(AND(F1079&gt;=$N$10,F1079&lt;=$O$10),$M$10,IF(AND(F1079&gt;=$N$11,F1079&lt;=$O$11),$M$11,IF(AND(F1079&gt;=$N$12,F1079&lt;=$O$12),$M$12,IF(AND(F1079&gt;=$N$13,F1079&lt;=$O$13),$M$13,IF(AND(F1079&gt;=$N$14,F1079&lt;=$O$14),$M$14,IF(AND(F1079&gt;=$N$15,F1079&lt;=$O$15),$M$15,IF(AND(F1079&gt;=$N$16,F1079&lt;=$O$16),$M$16,IF(AND(F1079&gt;=$N$17,F1079&lt;=$O$17),$M$17,IF(AND(F1079&gt;=$N$18,F1079&lt;=$O$18),$M$18,IF(AND(F1079&gt;=$M$19,F1079&gt;=$N$19),$O$19,IF(AND(F1079&gt;=$N$19,F1079&lt;=$O$19),$M$19,IF(AND(F1079&gt;=$N$20,F1079&lt;=$O$20),$M$20,IF(AND(F1079&gt;=$N$21,F1079&lt;=$O$21),$M$21,IF(AND(F1079&gt;=$N$22,F1079&lt;=$O$22),$M$22,IF(AND(F1079&gt;=$N$23,F1079&lt;=$O$23),$M$23,IF(AND(F1079&gt;=$N$24,F1079&lt;=$O$24),$M$24,IF(AND(F1079&gt;=$N$25,F1079&lt;=$O$25),$M$25,IF(AND(F1079&gt;=$N$26,F1079&lt;=$O$26),$M$26,IF(AND(F1079&gt;=$N$27,F1079&lt;=$O$27),$M$27,IF(AND(F1079&gt;=$N$28,F1079&lt;=$O$28),$M$28,IF(AND(F1079&gt;=$N$29,F1079&lt;=$O$29),$M$29))))))))))))))))))))))))))))))</f>
        <v>9</v>
      </c>
      <c r="D1079" s="19" t="s">
        <v>19</v>
      </c>
      <c r="E1079" s="19" t="s">
        <v>1235</v>
      </c>
      <c r="F1079" s="23">
        <v>123</v>
      </c>
      <c r="G1079" s="23"/>
      <c r="H1079" s="19" t="s">
        <v>4120</v>
      </c>
      <c r="I1079" s="19" t="s">
        <v>0</v>
      </c>
      <c r="J1079" s="19" t="s">
        <v>2856</v>
      </c>
      <c r="L1079" s="22"/>
      <c r="XFD1079" s="22"/>
    </row>
    <row r="1080" spans="1:12 16384:16384" s="19" customFormat="1" x14ac:dyDescent="0.35">
      <c r="A1080" s="12" t="s">
        <v>821</v>
      </c>
      <c r="B1080" s="19" t="str">
        <f>HYPERLINK(Table4[[#This Row],[Link]],Table4[[#This Row],[Pattern w/out Hyperlink]])</f>
        <v>Sudden</v>
      </c>
      <c r="C1080" s="19">
        <f>IF(F1080&lt;=$N$1,$M$1,IF(AND(F1080&gt;=$N$2,F1080&lt;=$O$2),$M$2,IF(AND(F1080&gt;=$N$3,F1080&lt;=$O$3),$M$3,IF(AND(F1080&gt;=$N$4,F1080&lt;=$O$4),$M$4,IF(AND(F1080&gt;=$N$5,F1080&lt;=$O$5),$M$5,IF(AND(F1080&gt;=$N$6,F1080&lt;=$O$6),$M$6,IF(AND(F1080&gt;=$N$7,F1080&lt;=$O$7),$M$7,IF(AND(F1080&gt;=$N$8,F1080&lt;=$O$8),$M$8,IF(AND(F1080&gt;$N$9,F1080&lt;=$O$9),$M$9,IF(AND(F1080&gt;=$N$10,F1080&lt;=$O$10),$M$10,IF(AND(F1080&gt;=$N$11,F1080&lt;=$O$11),$M$11,IF(AND(F1080&gt;=$N$12,F1080&lt;=$O$12),$M$12,IF(AND(F1080&gt;=$N$13,F1080&lt;=$O$13),$M$13,IF(AND(F1080&gt;=$N$14,F1080&lt;=$O$14),$M$14,IF(AND(F1080&gt;=$N$15,F1080&lt;=$O$15),$M$15,IF(AND(F1080&gt;=$N$16,F1080&lt;=$O$16),$M$16,IF(AND(F1080&gt;=$N$17,F1080&lt;=$O$17),$M$17,IF(AND(F1080&gt;=$N$18,F1080&lt;=$O$18),$M$18,IF(AND(F1080&gt;=$M$19,F1080&gt;=$N$19),$O$19,IF(AND(F1080&gt;=$N$19,F1080&lt;=$O$19),$M$19,IF(AND(F1080&gt;=$N$20,F1080&lt;=$O$20),$M$20,IF(AND(F1080&gt;=$N$21,F1080&lt;=$O$21),$M$21,IF(AND(F1080&gt;=$N$22,F1080&lt;=$O$22),$M$22,IF(AND(F1080&gt;=$N$23,F1080&lt;=$O$23),$M$23,IF(AND(F1080&gt;=$N$24,F1080&lt;=$O$24),$M$24,IF(AND(F1080&gt;=$N$25,F1080&lt;=$O$25),$M$25,IF(AND(F1080&gt;=$N$26,F1080&lt;=$O$26),$M$26,IF(AND(F1080&gt;=$N$27,F1080&lt;=$O$27),$M$27,IF(AND(F1080&gt;=$N$28,F1080&lt;=$O$28),$M$28,IF(AND(F1080&gt;=$N$29,F1080&lt;=$O$29),$M$29))))))))))))))))))))))))))))))</f>
        <v>9</v>
      </c>
      <c r="D1080" s="19" t="s">
        <v>21</v>
      </c>
      <c r="E1080" s="19" t="s">
        <v>1235</v>
      </c>
      <c r="F1080" s="16">
        <v>116.5</v>
      </c>
      <c r="G1080" s="16"/>
      <c r="H1080" s="12" t="s">
        <v>1219</v>
      </c>
      <c r="I1080" s="19" t="s">
        <v>1319</v>
      </c>
      <c r="J1080" s="19" t="s">
        <v>2857</v>
      </c>
      <c r="K1080" s="12" t="s">
        <v>8205</v>
      </c>
      <c r="L1080" s="22"/>
      <c r="XFD1080" s="22"/>
    </row>
    <row r="1081" spans="1:12 16384:16384" s="19" customFormat="1" x14ac:dyDescent="0.35">
      <c r="A1081" s="19" t="s">
        <v>6429</v>
      </c>
      <c r="B1081" s="45" t="str">
        <f>HYPERLINK(Table4[[#This Row],[Link]],Table4[[#This Row],[Pattern w/out Hyperlink]])</f>
        <v>Streamer</v>
      </c>
      <c r="C1081" s="19">
        <f>IF(F1081&lt;=$N$1,$M$1,IF(AND(F1081&gt;=$N$2,F1081&lt;=$O$2),$M$2,IF(AND(F1081&gt;=$N$3,F1081&lt;=$O$3),$M$3,IF(AND(F1081&gt;=$N$4,F1081&lt;=$O$4),$M$4,IF(AND(F1081&gt;=$N$5,F1081&lt;=$O$5),$M$5,IF(AND(F1081&gt;=$N$6,F1081&lt;=$O$6),$M$6,IF(AND(F1081&gt;=$N$7,F1081&lt;=$O$7),$M$7,IF(AND(F1081&gt;=$N$8,F1081&lt;=$O$8),$M$8,IF(AND(F1081&gt;$N$9,F1081&lt;=$O$9),$M$9,IF(AND(F1081&gt;=$N$10,F1081&lt;=$O$10),$M$10,IF(AND(F1081&gt;=$N$11,F1081&lt;=$O$11),$M$11,IF(AND(F1081&gt;=$N$12,F1081&lt;=$O$12),$M$12,IF(AND(F1081&gt;=$N$13,F1081&lt;=$O$13),$M$13,IF(AND(F1081&gt;=$N$14,F1081&lt;=$O$14),$M$14,IF(AND(F1081&gt;=$N$15,F1081&lt;=$O$15),$M$15,IF(AND(F1081&gt;=$N$16,F1081&lt;=$O$16),$M$16,IF(AND(F1081&gt;=$N$17,F1081&lt;=$O$17),$M$17,IF(AND(F1081&gt;=$N$18,F1081&lt;=$O$18),$M$18,IF(AND(F1081&gt;=$M$19,F1081&gt;=$N$19),$O$19,IF(AND(F1081&gt;=$N$19,F1081&lt;=$O$19),$M$19,IF(AND(F1081&gt;=$N$20,F1081&lt;=$O$20),$M$20,IF(AND(F1081&gt;=$N$21,F1081&lt;=$O$21),$M$21,IF(AND(F1081&gt;=$N$22,F1081&lt;=$O$22),$M$22,IF(AND(F1081&gt;=$N$23,F1081&lt;=$O$23),$M$23,IF(AND(F1081&gt;=$N$24,F1081&lt;=$O$24),$M$24,IF(AND(F1081&gt;=$N$25,F1081&lt;=$O$25),$M$25,IF(AND(F1081&gt;=$N$26,F1081&lt;=$O$26),$M$26,IF(AND(F1081&gt;=$N$27,F1081&lt;=$O$27),$M$27,IF(AND(F1081&gt;=$N$28,F1081&lt;=$O$28),$M$28,IF(AND(F1081&gt;=$N$29,F1081&lt;=$O$29),$M$29))))))))))))))))))))))))))))))</f>
        <v>9</v>
      </c>
      <c r="D1081" s="19" t="s">
        <v>19</v>
      </c>
      <c r="E1081" s="19" t="s">
        <v>1235</v>
      </c>
      <c r="F1081" s="23">
        <v>123</v>
      </c>
      <c r="G1081" s="23"/>
      <c r="H1081" s="19" t="s">
        <v>6430</v>
      </c>
      <c r="I1081" s="19" t="s">
        <v>0</v>
      </c>
      <c r="J1081" s="19" t="s">
        <v>2856</v>
      </c>
      <c r="L1081" s="22"/>
      <c r="XFD1081" s="22"/>
    </row>
    <row r="1082" spans="1:12 16384:16384" s="19" customFormat="1" x14ac:dyDescent="0.35">
      <c r="A1082" s="12" t="s">
        <v>7994</v>
      </c>
      <c r="B1082" s="19" t="str">
        <f>HYPERLINK(Table4[[#This Row],[Link]],Table4[[#This Row],[Pattern w/out Hyperlink]])</f>
        <v>Glassworks Print</v>
      </c>
      <c r="C1082" s="19">
        <f>IF(F1082&lt;=$N$1,$M$1,IF(AND(F1082&gt;=$N$2,F1082&lt;=$O$2),$M$2,IF(AND(F1082&gt;=$N$3,F1082&lt;=$O$3),$M$3,IF(AND(F1082&gt;=$N$4,F1082&lt;=$O$4),$M$4,IF(AND(F1082&gt;=$N$5,F1082&lt;=$O$5),$M$5,IF(AND(F1082&gt;=$N$6,F1082&lt;=$O$6),$M$6,IF(AND(F1082&gt;=$N$7,F1082&lt;=$O$7),$M$7,IF(AND(F1082&gt;=$N$8,F1082&lt;=$O$8),$M$8,IF(AND(F1082&gt;$N$9,F1082&lt;=$O$9),$M$9,IF(AND(F1082&gt;=$N$10,F1082&lt;=$O$10),$M$10,IF(AND(F1082&gt;=$N$11,F1082&lt;=$O$11),$M$11,IF(AND(F1082&gt;=$N$12,F1082&lt;=$O$12),$M$12,IF(AND(F1082&gt;=$N$13,F1082&lt;=$O$13),$M$13,IF(AND(F1082&gt;=$N$14,F1082&lt;=$O$14),$M$14,IF(AND(F1082&gt;=$N$15,F1082&lt;=$O$15),$M$15,IF(AND(F1082&gt;=$N$16,F1082&lt;=$O$16),$M$16,IF(AND(F1082&gt;=$N$17,F1082&lt;=$O$17),$M$17,IF(AND(F1082&gt;=$N$18,F1082&lt;=$O$18),$M$18,IF(AND(F1082&gt;=$M$19,F1082&gt;=$N$19),$O$19,IF(AND(F1082&gt;=$N$19,F1082&lt;=$O$19),$M$19,IF(AND(F1082&gt;=$N$20,F1082&lt;=$O$20),$M$20,IF(AND(F1082&gt;=$N$21,F1082&lt;=$O$21),$M$21,IF(AND(F1082&gt;=$N$22,F1082&lt;=$O$22),$M$22,IF(AND(F1082&gt;=$N$23,F1082&lt;=$O$23),$M$23,IF(AND(F1082&gt;=$N$24,F1082&lt;=$O$24),$M$24,IF(AND(F1082&gt;=$N$25,F1082&lt;=$O$25),$M$25,IF(AND(F1082&gt;=$N$26,F1082&lt;=$O$26),$M$26,IF(AND(F1082&gt;=$N$27,F1082&lt;=$O$27),$M$27,IF(AND(F1082&gt;=$N$28,F1082&lt;=$O$28),$M$28,IF(AND(F1082&gt;=$N$29,F1082&lt;=$O$29),$M$29))))))))))))))))))))))))))))))</f>
        <v>9</v>
      </c>
      <c r="D1082" s="19" t="s">
        <v>26</v>
      </c>
      <c r="E1082" s="19" t="s">
        <v>1235</v>
      </c>
      <c r="F1082" s="16">
        <f>Table4[[#This Row],[USD Pricing]]*Exchange!$A$1</f>
        <v>123.19999999999999</v>
      </c>
      <c r="G1082" s="16">
        <v>88</v>
      </c>
      <c r="H1082" s="12" t="s">
        <v>7995</v>
      </c>
      <c r="I1082" s="19" t="s">
        <v>0</v>
      </c>
      <c r="J1082" s="19" t="s">
        <v>8268</v>
      </c>
      <c r="K1082" s="12"/>
      <c r="L1082" s="22"/>
      <c r="XFD1082" s="22"/>
    </row>
    <row r="1083" spans="1:12 16384:16384" s="19" customFormat="1" x14ac:dyDescent="0.35">
      <c r="A1083" s="19" t="s">
        <v>4137</v>
      </c>
      <c r="B1083" s="43" t="str">
        <f>HYPERLINK(Table4[[#This Row],[Link]],Table4[[#This Row],[Pattern w/out Hyperlink]])</f>
        <v>Sunnyvale</v>
      </c>
      <c r="C1083" s="19">
        <f>IF(F1083&lt;=$N$1,$M$1,IF(AND(F1083&gt;=$N$2,F1083&lt;=$O$2),$M$2,IF(AND(F1083&gt;=$N$3,F1083&lt;=$O$3),$M$3,IF(AND(F1083&gt;=$N$4,F1083&lt;=$O$4),$M$4,IF(AND(F1083&gt;=$N$5,F1083&lt;=$O$5),$M$5,IF(AND(F1083&gt;=$N$6,F1083&lt;=$O$6),$M$6,IF(AND(F1083&gt;=$N$7,F1083&lt;=$O$7),$M$7,IF(AND(F1083&gt;=$N$8,F1083&lt;=$O$8),$M$8,IF(AND(F1083&gt;$N$9,F1083&lt;=$O$9),$M$9,IF(AND(F1083&gt;=$N$10,F1083&lt;=$O$10),$M$10,IF(AND(F1083&gt;=$N$11,F1083&lt;=$O$11),$M$11,IF(AND(F1083&gt;=$N$12,F1083&lt;=$O$12),$M$12,IF(AND(F1083&gt;=$N$13,F1083&lt;=$O$13),$M$13,IF(AND(F1083&gt;=$N$14,F1083&lt;=$O$14),$M$14,IF(AND(F1083&gt;=$N$15,F1083&lt;=$O$15),$M$15,IF(AND(F1083&gt;=$N$16,F1083&lt;=$O$16),$M$16,IF(AND(F1083&gt;=$N$17,F1083&lt;=$O$17),$M$17,IF(AND(F1083&gt;=$N$18,F1083&lt;=$O$18),$M$18,IF(AND(F1083&gt;=$M$19,F1083&gt;=$N$19),$O$19,IF(AND(F1083&gt;=$N$19,F1083&lt;=$O$19),$M$19,IF(AND(F1083&gt;=$N$20,F1083&lt;=$O$20),$M$20,IF(AND(F1083&gt;=$N$21,F1083&lt;=$O$21),$M$21,IF(AND(F1083&gt;=$N$22,F1083&lt;=$O$22),$M$22,IF(AND(F1083&gt;=$N$23,F1083&lt;=$O$23),$M$23,IF(AND(F1083&gt;=$N$24,F1083&lt;=$O$24),$M$24,IF(AND(F1083&gt;=$N$25,F1083&lt;=$O$25),$M$25,IF(AND(F1083&gt;=$N$26,F1083&lt;=$O$26),$M$26,IF(AND(F1083&gt;=$N$27,F1083&lt;=$O$27),$M$27,IF(AND(F1083&gt;=$N$28,F1083&lt;=$O$28),$M$28,IF(AND(F1083&gt;=$N$29,F1083&lt;=$O$29),$M$29))))))))))))))))))))))))))))))</f>
        <v>9</v>
      </c>
      <c r="D1083" s="19" t="s">
        <v>19</v>
      </c>
      <c r="E1083" s="19" t="s">
        <v>1235</v>
      </c>
      <c r="F1083" s="23">
        <v>125</v>
      </c>
      <c r="G1083" s="23"/>
      <c r="H1083" s="19" t="s">
        <v>4138</v>
      </c>
      <c r="I1083" s="19" t="s">
        <v>1319</v>
      </c>
      <c r="J1083" s="19" t="s">
        <v>2856</v>
      </c>
      <c r="L1083" s="22"/>
      <c r="XFD1083" s="22"/>
    </row>
    <row r="1084" spans="1:12 16384:16384" s="19" customFormat="1" x14ac:dyDescent="0.35">
      <c r="A1084" s="19" t="s">
        <v>5278</v>
      </c>
      <c r="B1084" s="43" t="str">
        <f>HYPERLINK(Table4[[#This Row],[Link]],Table4[[#This Row],[Pattern w/out Hyperlink]])</f>
        <v>Silicone Roundabout</v>
      </c>
      <c r="C1084" s="19">
        <f>IF(F1084&lt;=$N$1,$M$1,IF(AND(F1084&gt;=$N$2,F1084&lt;=$O$2),$M$2,IF(AND(F1084&gt;=$N$3,F1084&lt;=$O$3),$M$3,IF(AND(F1084&gt;=$N$4,F1084&lt;=$O$4),$M$4,IF(AND(F1084&gt;=$N$5,F1084&lt;=$O$5),$M$5,IF(AND(F1084&gt;=$N$6,F1084&lt;=$O$6),$M$6,IF(AND(F1084&gt;=$N$7,F1084&lt;=$O$7),$M$7,IF(AND(F1084&gt;=$N$8,F1084&lt;=$O$8),$M$8,IF(AND(F1084&gt;$N$9,F1084&lt;=$O$9),$M$9,IF(AND(F1084&gt;=$N$10,F1084&lt;=$O$10),$M$10,IF(AND(F1084&gt;=$N$11,F1084&lt;=$O$11),$M$11,IF(AND(F1084&gt;=$N$12,F1084&lt;=$O$12),$M$12,IF(AND(F1084&gt;=$N$13,F1084&lt;=$O$13),$M$13,IF(AND(F1084&gt;=$N$14,F1084&lt;=$O$14),$M$14,IF(AND(F1084&gt;=$N$15,F1084&lt;=$O$15),$M$15,IF(AND(F1084&gt;=$N$16,F1084&lt;=$O$16),$M$16,IF(AND(F1084&gt;=$N$17,F1084&lt;=$O$17),$M$17,IF(AND(F1084&gt;=$N$18,F1084&lt;=$O$18),$M$18,IF(AND(F1084&gt;=$M$19,F1084&gt;=$N$19),$O$19,IF(AND(F1084&gt;=$N$19,F1084&lt;=$O$19),$M$19,IF(AND(F1084&gt;=$N$20,F1084&lt;=$O$20),$M$20,IF(AND(F1084&gt;=$N$21,F1084&lt;=$O$21),$M$21,IF(AND(F1084&gt;=$N$22,F1084&lt;=$O$22),$M$22,IF(AND(F1084&gt;=$N$23,F1084&lt;=$O$23),$M$23,IF(AND(F1084&gt;=$N$24,F1084&lt;=$O$24),$M$24,IF(AND(F1084&gt;=$N$25,F1084&lt;=$O$25),$M$25,IF(AND(F1084&gt;=$N$26,F1084&lt;=$O$26),$M$26,IF(AND(F1084&gt;=$N$27,F1084&lt;=$O$27),$M$27,IF(AND(F1084&gt;=$N$28,F1084&lt;=$O$28),$M$28,IF(AND(F1084&gt;=$N$29,F1084&lt;=$O$29),$M$29))))))))))))))))))))))))))))))</f>
        <v>9</v>
      </c>
      <c r="D1084" s="19" t="s">
        <v>25</v>
      </c>
      <c r="E1084" s="19" t="s">
        <v>1235</v>
      </c>
      <c r="F1084" s="23">
        <v>126.5</v>
      </c>
      <c r="G1084" s="23"/>
      <c r="H1084" s="19" t="s">
        <v>5279</v>
      </c>
      <c r="I1084" s="19" t="s">
        <v>0</v>
      </c>
      <c r="J1084" s="19" t="s">
        <v>2856</v>
      </c>
      <c r="L1084" s="22"/>
      <c r="XFD1084" s="22"/>
    </row>
    <row r="1085" spans="1:12 16384:16384" s="19" customFormat="1" x14ac:dyDescent="0.35">
      <c r="A1085" s="19" t="s">
        <v>5280</v>
      </c>
      <c r="B1085" s="43" t="str">
        <f>HYPERLINK(Table4[[#This Row],[Link]],Table4[[#This Row],[Pattern w/out Hyperlink]])</f>
        <v>Silicone Skyline</v>
      </c>
      <c r="C1085" s="19">
        <f>IF(F1085&lt;=$N$1,$M$1,IF(AND(F1085&gt;=$N$2,F1085&lt;=$O$2),$M$2,IF(AND(F1085&gt;=$N$3,F1085&lt;=$O$3),$M$3,IF(AND(F1085&gt;=$N$4,F1085&lt;=$O$4),$M$4,IF(AND(F1085&gt;=$N$5,F1085&lt;=$O$5),$M$5,IF(AND(F1085&gt;=$N$6,F1085&lt;=$O$6),$M$6,IF(AND(F1085&gt;=$N$7,F1085&lt;=$O$7),$M$7,IF(AND(F1085&gt;=$N$8,F1085&lt;=$O$8),$M$8,IF(AND(F1085&gt;$N$9,F1085&lt;=$O$9),$M$9,IF(AND(F1085&gt;=$N$10,F1085&lt;=$O$10),$M$10,IF(AND(F1085&gt;=$N$11,F1085&lt;=$O$11),$M$11,IF(AND(F1085&gt;=$N$12,F1085&lt;=$O$12),$M$12,IF(AND(F1085&gt;=$N$13,F1085&lt;=$O$13),$M$13,IF(AND(F1085&gt;=$N$14,F1085&lt;=$O$14),$M$14,IF(AND(F1085&gt;=$N$15,F1085&lt;=$O$15),$M$15,IF(AND(F1085&gt;=$N$16,F1085&lt;=$O$16),$M$16,IF(AND(F1085&gt;=$N$17,F1085&lt;=$O$17),$M$17,IF(AND(F1085&gt;=$N$18,F1085&lt;=$O$18),$M$18,IF(AND(F1085&gt;=$M$19,F1085&gt;=$N$19),$O$19,IF(AND(F1085&gt;=$N$19,F1085&lt;=$O$19),$M$19,IF(AND(F1085&gt;=$N$20,F1085&lt;=$O$20),$M$20,IF(AND(F1085&gt;=$N$21,F1085&lt;=$O$21),$M$21,IF(AND(F1085&gt;=$N$22,F1085&lt;=$O$22),$M$22,IF(AND(F1085&gt;=$N$23,F1085&lt;=$O$23),$M$23,IF(AND(F1085&gt;=$N$24,F1085&lt;=$O$24),$M$24,IF(AND(F1085&gt;=$N$25,F1085&lt;=$O$25),$M$25,IF(AND(F1085&gt;=$N$26,F1085&lt;=$O$26),$M$26,IF(AND(F1085&gt;=$N$27,F1085&lt;=$O$27),$M$27,IF(AND(F1085&gt;=$N$28,F1085&lt;=$O$28),$M$28,IF(AND(F1085&gt;=$N$29,F1085&lt;=$O$29),$M$29))))))))))))))))))))))))))))))</f>
        <v>9</v>
      </c>
      <c r="D1085" s="19" t="s">
        <v>25</v>
      </c>
      <c r="E1085" s="19" t="s">
        <v>1235</v>
      </c>
      <c r="F1085" s="23">
        <v>126.5</v>
      </c>
      <c r="G1085" s="23"/>
      <c r="H1085" s="19" t="s">
        <v>5281</v>
      </c>
      <c r="I1085" s="19" t="s">
        <v>0</v>
      </c>
      <c r="J1085" s="19" t="s">
        <v>2856</v>
      </c>
      <c r="L1085" s="22"/>
      <c r="XFD1085" s="22"/>
    </row>
    <row r="1086" spans="1:12 16384:16384" s="19" customFormat="1" x14ac:dyDescent="0.35">
      <c r="A1086" s="12" t="s">
        <v>7996</v>
      </c>
      <c r="B1086" s="19" t="str">
        <f>HYPERLINK(Table4[[#This Row],[Link]],Table4[[#This Row],[Pattern w/out Hyperlink]])</f>
        <v>Kepler Print</v>
      </c>
      <c r="C1086" s="19">
        <f>IF(F1086&lt;=$N$1,$M$1,IF(AND(F1086&gt;=$N$2,F1086&lt;=$O$2),$M$2,IF(AND(F1086&gt;=$N$3,F1086&lt;=$O$3),$M$3,IF(AND(F1086&gt;=$N$4,F1086&lt;=$O$4),$M$4,IF(AND(F1086&gt;=$N$5,F1086&lt;=$O$5),$M$5,IF(AND(F1086&gt;=$N$6,F1086&lt;=$O$6),$M$6,IF(AND(F1086&gt;=$N$7,F1086&lt;=$O$7),$M$7,IF(AND(F1086&gt;=$N$8,F1086&lt;=$O$8),$M$8,IF(AND(F1086&gt;$N$9,F1086&lt;=$O$9),$M$9,IF(AND(F1086&gt;=$N$10,F1086&lt;=$O$10),$M$10,IF(AND(F1086&gt;=$N$11,F1086&lt;=$O$11),$M$11,IF(AND(F1086&gt;=$N$12,F1086&lt;=$O$12),$M$12,IF(AND(F1086&gt;=$N$13,F1086&lt;=$O$13),$M$13,IF(AND(F1086&gt;=$N$14,F1086&lt;=$O$14),$M$14,IF(AND(F1086&gt;=$N$15,F1086&lt;=$O$15),$M$15,IF(AND(F1086&gt;=$N$16,F1086&lt;=$O$16),$M$16,IF(AND(F1086&gt;=$N$17,F1086&lt;=$O$17),$M$17,IF(AND(F1086&gt;=$N$18,F1086&lt;=$O$18),$M$18,IF(AND(F1086&gt;=$M$19,F1086&gt;=$N$19),$O$19,IF(AND(F1086&gt;=$N$19,F1086&lt;=$O$19),$M$19,IF(AND(F1086&gt;=$N$20,F1086&lt;=$O$20),$M$20,IF(AND(F1086&gt;=$N$21,F1086&lt;=$O$21),$M$21,IF(AND(F1086&gt;=$N$22,F1086&lt;=$O$22),$M$22,IF(AND(F1086&gt;=$N$23,F1086&lt;=$O$23),$M$23,IF(AND(F1086&gt;=$N$24,F1086&lt;=$O$24),$M$24,IF(AND(F1086&gt;=$N$25,F1086&lt;=$O$25),$M$25,IF(AND(F1086&gt;=$N$26,F1086&lt;=$O$26),$M$26,IF(AND(F1086&gt;=$N$27,F1086&lt;=$O$27),$M$27,IF(AND(F1086&gt;=$N$28,F1086&lt;=$O$28),$M$28,IF(AND(F1086&gt;=$N$29,F1086&lt;=$O$29),$M$29))))))))))))))))))))))))))))))</f>
        <v>9</v>
      </c>
      <c r="D1086" s="19" t="s">
        <v>26</v>
      </c>
      <c r="E1086" s="19" t="s">
        <v>1235</v>
      </c>
      <c r="F1086" s="16">
        <f>Table4[[#This Row],[USD Pricing]]*Exchange!$A$1</f>
        <v>123.19999999999999</v>
      </c>
      <c r="G1086" s="16">
        <v>88</v>
      </c>
      <c r="H1086" s="12" t="s">
        <v>7997</v>
      </c>
      <c r="I1086" s="19" t="s">
        <v>0</v>
      </c>
      <c r="J1086" s="19" t="s">
        <v>8268</v>
      </c>
      <c r="K1086" s="12"/>
      <c r="L1086" s="22"/>
      <c r="XFD1086" s="22"/>
    </row>
    <row r="1087" spans="1:12 16384:16384" s="19" customFormat="1" x14ac:dyDescent="0.35">
      <c r="A1087" s="12" t="s">
        <v>2202</v>
      </c>
      <c r="B1087" s="19" t="str">
        <f>HYPERLINK(Table4[[#This Row],[Link]],Table4[[#This Row],[Pattern w/out Hyperlink]])</f>
        <v>Tartan Print</v>
      </c>
      <c r="C1087" s="19">
        <f>IF(F1087&lt;=$N$1,$M$1,IF(AND(F1087&gt;=$N$2,F1087&lt;=$O$2),$M$2,IF(AND(F1087&gt;=$N$3,F1087&lt;=$O$3),$M$3,IF(AND(F1087&gt;=$N$4,F1087&lt;=$O$4),$M$4,IF(AND(F1087&gt;=$N$5,F1087&lt;=$O$5),$M$5,IF(AND(F1087&gt;=$N$6,F1087&lt;=$O$6),$M$6,IF(AND(F1087&gt;=$N$7,F1087&lt;=$O$7),$M$7,IF(AND(F1087&gt;=$N$8,F1087&lt;=$O$8),$M$8,IF(AND(F1087&gt;$N$9,F1087&lt;=$O$9),$M$9,IF(AND(F1087&gt;=$N$10,F1087&lt;=$O$10),$M$10,IF(AND(F1087&gt;=$N$11,F1087&lt;=$O$11),$M$11,IF(AND(F1087&gt;=$N$12,F1087&lt;=$O$12),$M$12,IF(AND(F1087&gt;=$N$13,F1087&lt;=$O$13),$M$13,IF(AND(F1087&gt;=$N$14,F1087&lt;=$O$14),$M$14,IF(AND(F1087&gt;=$N$15,F1087&lt;=$O$15),$M$15,IF(AND(F1087&gt;=$N$16,F1087&lt;=$O$16),$M$16,IF(AND(F1087&gt;=$N$17,F1087&lt;=$O$17),$M$17,IF(AND(F1087&gt;=$N$18,F1087&lt;=$O$18),$M$18,IF(AND(F1087&gt;=$M$19,F1087&gt;=$N$19),$O$19,IF(AND(F1087&gt;=$N$19,F1087&lt;=$O$19),$M$19,IF(AND(F1087&gt;=$N$20,F1087&lt;=$O$20),$M$20,IF(AND(F1087&gt;=$N$21,F1087&lt;=$O$21),$M$21,IF(AND(F1087&gt;=$N$22,F1087&lt;=$O$22),$M$22,IF(AND(F1087&gt;=$N$23,F1087&lt;=$O$23),$M$23,IF(AND(F1087&gt;=$N$24,F1087&lt;=$O$24),$M$24,IF(AND(F1087&gt;=$N$25,F1087&lt;=$O$25),$M$25,IF(AND(F1087&gt;=$N$26,F1087&lt;=$O$26),$M$26,IF(AND(F1087&gt;=$N$27,F1087&lt;=$O$27),$M$27,IF(AND(F1087&gt;=$N$28,F1087&lt;=$O$28),$M$28,IF(AND(F1087&gt;=$N$29,F1087&lt;=$O$29),$M$29))))))))))))))))))))))))))))))</f>
        <v>9</v>
      </c>
      <c r="D1087" s="19" t="s">
        <v>2082</v>
      </c>
      <c r="E1087" s="19" t="s">
        <v>1235</v>
      </c>
      <c r="F1087" s="16">
        <f>Table4[[#This Row],[USD Pricing]]*Exchange!$A$1</f>
        <v>133.37799999999999</v>
      </c>
      <c r="G1087" s="16">
        <v>95.27</v>
      </c>
      <c r="H1087" s="12" t="s">
        <v>2203</v>
      </c>
      <c r="I1087" s="19" t="s">
        <v>0</v>
      </c>
      <c r="J1087" s="19" t="s">
        <v>2865</v>
      </c>
      <c r="K1087" s="12"/>
      <c r="L1087" s="22"/>
      <c r="XFD1087" s="22"/>
    </row>
    <row r="1088" spans="1:12 16384:16384" s="19" customFormat="1" x14ac:dyDescent="0.35">
      <c r="A1088" s="12" t="s">
        <v>7998</v>
      </c>
      <c r="B1088" s="19" t="str">
        <f>HYPERLINK(Table4[[#This Row],[Link]],Table4[[#This Row],[Pattern w/out Hyperlink]])</f>
        <v>Meld Print</v>
      </c>
      <c r="C1088" s="19">
        <f>IF(F1088&lt;=$N$1,$M$1,IF(AND(F1088&gt;=$N$2,F1088&lt;=$O$2),$M$2,IF(AND(F1088&gt;=$N$3,F1088&lt;=$O$3),$M$3,IF(AND(F1088&gt;=$N$4,F1088&lt;=$O$4),$M$4,IF(AND(F1088&gt;=$N$5,F1088&lt;=$O$5),$M$5,IF(AND(F1088&gt;=$N$6,F1088&lt;=$O$6),$M$6,IF(AND(F1088&gt;=$N$7,F1088&lt;=$O$7),$M$7,IF(AND(F1088&gt;=$N$8,F1088&lt;=$O$8),$M$8,IF(AND(F1088&gt;$N$9,F1088&lt;=$O$9),$M$9,IF(AND(F1088&gt;=$N$10,F1088&lt;=$O$10),$M$10,IF(AND(F1088&gt;=$N$11,F1088&lt;=$O$11),$M$11,IF(AND(F1088&gt;=$N$12,F1088&lt;=$O$12),$M$12,IF(AND(F1088&gt;=$N$13,F1088&lt;=$O$13),$M$13,IF(AND(F1088&gt;=$N$14,F1088&lt;=$O$14),$M$14,IF(AND(F1088&gt;=$N$15,F1088&lt;=$O$15),$M$15,IF(AND(F1088&gt;=$N$16,F1088&lt;=$O$16),$M$16,IF(AND(F1088&gt;=$N$17,F1088&lt;=$O$17),$M$17,IF(AND(F1088&gt;=$N$18,F1088&lt;=$O$18),$M$18,IF(AND(F1088&gt;=$M$19,F1088&gt;=$N$19),$O$19,IF(AND(F1088&gt;=$N$19,F1088&lt;=$O$19),$M$19,IF(AND(F1088&gt;=$N$20,F1088&lt;=$O$20),$M$20,IF(AND(F1088&gt;=$N$21,F1088&lt;=$O$21),$M$21,IF(AND(F1088&gt;=$N$22,F1088&lt;=$O$22),$M$22,IF(AND(F1088&gt;=$N$23,F1088&lt;=$O$23),$M$23,IF(AND(F1088&gt;=$N$24,F1088&lt;=$O$24),$M$24,IF(AND(F1088&gt;=$N$25,F1088&lt;=$O$25),$M$25,IF(AND(F1088&gt;=$N$26,F1088&lt;=$O$26),$M$26,IF(AND(F1088&gt;=$N$27,F1088&lt;=$O$27),$M$27,IF(AND(F1088&gt;=$N$28,F1088&lt;=$O$28),$M$28,IF(AND(F1088&gt;=$N$29,F1088&lt;=$O$29),$M$29))))))))))))))))))))))))))))))</f>
        <v>9</v>
      </c>
      <c r="D1088" s="19" t="s">
        <v>26</v>
      </c>
      <c r="E1088" s="19" t="s">
        <v>1235</v>
      </c>
      <c r="F1088" s="16">
        <f>Table4[[#This Row],[USD Pricing]]*Exchange!$A$1</f>
        <v>123.19999999999999</v>
      </c>
      <c r="G1088" s="16">
        <v>88</v>
      </c>
      <c r="H1088" s="12" t="s">
        <v>7999</v>
      </c>
      <c r="I1088" s="19" t="s">
        <v>4213</v>
      </c>
      <c r="J1088" s="19" t="s">
        <v>8268</v>
      </c>
      <c r="K1088" s="12"/>
      <c r="L1088" s="22"/>
      <c r="XFD1088" s="22"/>
    </row>
    <row r="1089" spans="1:12 16378:16384" s="19" customFormat="1" x14ac:dyDescent="0.35">
      <c r="A1089" s="12" t="s">
        <v>7120</v>
      </c>
      <c r="B1089" s="19" t="str">
        <f>HYPERLINK(Table4[[#This Row],[Link]],Table4[[#This Row],[Pattern w/out Hyperlink]])</f>
        <v>Texnet</v>
      </c>
      <c r="C1089" s="19">
        <f>IF(F1089&lt;=$N$1,$M$1,IF(AND(F1089&gt;=$N$2,F1089&lt;=$O$2),$M$2,IF(AND(F1089&gt;=$N$3,F1089&lt;=$O$3),$M$3,IF(AND(F1089&gt;=$N$4,F1089&lt;=$O$4),$M$4,IF(AND(F1089&gt;=$N$5,F1089&lt;=$O$5),$M$5,IF(AND(F1089&gt;=$N$6,F1089&lt;=$O$6),$M$6,IF(AND(F1089&gt;=$N$7,F1089&lt;=$O$7),$M$7,IF(AND(F1089&gt;=$N$8,F1089&lt;=$O$8),$M$8,IF(AND(F1089&gt;$N$9,F1089&lt;=$O$9),$M$9,IF(AND(F1089&gt;=$N$10,F1089&lt;=$O$10),$M$10,IF(AND(F1089&gt;=$N$11,F1089&lt;=$O$11),$M$11,IF(AND(F1089&gt;=$N$12,F1089&lt;=$O$12),$M$12,IF(AND(F1089&gt;=$N$13,F1089&lt;=$O$13),$M$13,IF(AND(F1089&gt;=$N$14,F1089&lt;=$O$14),$M$14,IF(AND(F1089&gt;=$N$15,F1089&lt;=$O$15),$M$15,IF(AND(F1089&gt;=$N$16,F1089&lt;=$O$16),$M$16,IF(AND(F1089&gt;=$N$17,F1089&lt;=$O$17),$M$17,IF(AND(F1089&gt;=$N$18,F1089&lt;=$O$18),$M$18,IF(AND(F1089&gt;=$M$19,F1089&gt;=$N$19),$O$19,IF(AND(F1089&gt;=$N$19,F1089&lt;=$O$19),$M$19,IF(AND(F1089&gt;=$N$20,F1089&lt;=$O$20),$M$20,IF(AND(F1089&gt;=$N$21,F1089&lt;=$O$21),$M$21,IF(AND(F1089&gt;=$N$22,F1089&lt;=$O$22),$M$22,IF(AND(F1089&gt;=$N$23,F1089&lt;=$O$23),$M$23,IF(AND(F1089&gt;=$N$24,F1089&lt;=$O$24),$M$24,IF(AND(F1089&gt;=$N$25,F1089&lt;=$O$25),$M$25,IF(AND(F1089&gt;=$N$26,F1089&lt;=$O$26),$M$26,IF(AND(F1089&gt;=$N$27,F1089&lt;=$O$27),$M$27,IF(AND(F1089&gt;=$N$28,F1089&lt;=$O$28),$M$28,IF(AND(F1089&gt;=$N$29,F1089&lt;=$O$29),$M$29))))))))))))))))))))))))))))))</f>
        <v>9</v>
      </c>
      <c r="D1089" s="19" t="s">
        <v>2220</v>
      </c>
      <c r="E1089" s="19" t="s">
        <v>1235</v>
      </c>
      <c r="F1089" s="16">
        <v>133.75</v>
      </c>
      <c r="G1089" s="16"/>
      <c r="H1089" s="12" t="s">
        <v>7121</v>
      </c>
      <c r="I1089" s="19" t="s">
        <v>1319</v>
      </c>
      <c r="J1089" s="19" t="s">
        <v>2857</v>
      </c>
      <c r="K1089" s="12" t="s">
        <v>8205</v>
      </c>
      <c r="L1089" s="22"/>
      <c r="XFD1089" s="22"/>
    </row>
    <row r="1090" spans="1:12 16378:16384" s="19" customFormat="1" x14ac:dyDescent="0.35">
      <c r="A1090" s="19" t="s">
        <v>7369</v>
      </c>
      <c r="B1090" s="43" t="str">
        <f>HYPERLINK(Table4[[#This Row],[Link]],Table4[[#This Row],[Pattern w/out Hyperlink]])</f>
        <v>Top Coat</v>
      </c>
      <c r="C1090" s="19">
        <f>IF(F1090&lt;=$N$1,$M$1,IF(AND(F1090&gt;=$N$2,F1090&lt;=$O$2),$M$2,IF(AND(F1090&gt;=$N$3,F1090&lt;=$O$3),$M$3,IF(AND(F1090&gt;=$N$4,F1090&lt;=$O$4),$M$4,IF(AND(F1090&gt;=$N$5,F1090&lt;=$O$5),$M$5,IF(AND(F1090&gt;=$N$6,F1090&lt;=$O$6),$M$6,IF(AND(F1090&gt;=$N$7,F1090&lt;=$O$7),$M$7,IF(AND(F1090&gt;=$N$8,F1090&lt;=$O$8),$M$8,IF(AND(F1090&gt;$N$9,F1090&lt;=$O$9),$M$9,IF(AND(F1090&gt;=$N$10,F1090&lt;=$O$10),$M$10,IF(AND(F1090&gt;=$N$11,F1090&lt;=$O$11),$M$11,IF(AND(F1090&gt;=$N$12,F1090&lt;=$O$12),$M$12,IF(AND(F1090&gt;=$N$13,F1090&lt;=$O$13),$M$13,IF(AND(F1090&gt;=$N$14,F1090&lt;=$O$14),$M$14,IF(AND(F1090&gt;=$N$15,F1090&lt;=$O$15),$M$15,IF(AND(F1090&gt;=$N$16,F1090&lt;=$O$16),$M$16,IF(AND(F1090&gt;=$N$17,F1090&lt;=$O$17),$M$17,IF(AND(F1090&gt;=$N$18,F1090&lt;=$O$18),$M$18,IF(AND(F1090&gt;=$M$19,F1090&gt;=$N$19),$O$19,IF(AND(F1090&gt;=$N$19,F1090&lt;=$O$19),$M$19,IF(AND(F1090&gt;=$N$20,F1090&lt;=$O$20),$M$20,IF(AND(F1090&gt;=$N$21,F1090&lt;=$O$21),$M$21,IF(AND(F1090&gt;=$N$22,F1090&lt;=$O$22),$M$22,IF(AND(F1090&gt;=$N$23,F1090&lt;=$O$23),$M$23,IF(AND(F1090&gt;=$N$24,F1090&lt;=$O$24),$M$24,IF(AND(F1090&gt;=$N$25,F1090&lt;=$O$25),$M$25,IF(AND(F1090&gt;=$N$26,F1090&lt;=$O$26),$M$26,IF(AND(F1090&gt;=$N$27,F1090&lt;=$O$27),$M$27,IF(AND(F1090&gt;=$N$28,F1090&lt;=$O$28),$M$28,IF(AND(F1090&gt;=$N$29,F1090&lt;=$O$29),$M$29))))))))))))))))))))))))))))))</f>
        <v>9</v>
      </c>
      <c r="D1090" s="19" t="s">
        <v>7178</v>
      </c>
      <c r="E1090" s="19" t="s">
        <v>1235</v>
      </c>
      <c r="F1090" s="23">
        <v>133</v>
      </c>
      <c r="G1090" s="23"/>
      <c r="H1090" s="19" t="s">
        <v>7370</v>
      </c>
      <c r="I1090" s="19" t="s">
        <v>1319</v>
      </c>
      <c r="J1090" s="19" t="s">
        <v>2856</v>
      </c>
      <c r="L1090" s="22"/>
      <c r="XFD1090" s="22"/>
    </row>
    <row r="1091" spans="1:12 16378:16384" s="19" customFormat="1" x14ac:dyDescent="0.35">
      <c r="A1091" s="12" t="s">
        <v>6132</v>
      </c>
      <c r="B1091" s="19" t="str">
        <f>HYPERLINK(Table4[[#This Row],[Link]],Table4[[#This Row],[Pattern w/out Hyperlink]])</f>
        <v>Thimble Print</v>
      </c>
      <c r="C1091" s="19">
        <f>IF(F1091&lt;=$N$1,$M$1,IF(AND(F1091&gt;=$N$2,F1091&lt;=$O$2),$M$2,IF(AND(F1091&gt;=$N$3,F1091&lt;=$O$3),$M$3,IF(AND(F1091&gt;=$N$4,F1091&lt;=$O$4),$M$4,IF(AND(F1091&gt;=$N$5,F1091&lt;=$O$5),$M$5,IF(AND(F1091&gt;=$N$6,F1091&lt;=$O$6),$M$6,IF(AND(F1091&gt;=$N$7,F1091&lt;=$O$7),$M$7,IF(AND(F1091&gt;=$N$8,F1091&lt;=$O$8),$M$8,IF(AND(F1091&gt;$N$9,F1091&lt;=$O$9),$M$9,IF(AND(F1091&gt;=$N$10,F1091&lt;=$O$10),$M$10,IF(AND(F1091&gt;=$N$11,F1091&lt;=$O$11),$M$11,IF(AND(F1091&gt;=$N$12,F1091&lt;=$O$12),$M$12,IF(AND(F1091&gt;=$N$13,F1091&lt;=$O$13),$M$13,IF(AND(F1091&gt;=$N$14,F1091&lt;=$O$14),$M$14,IF(AND(F1091&gt;=$N$15,F1091&lt;=$O$15),$M$15,IF(AND(F1091&gt;=$N$16,F1091&lt;=$O$16),$M$16,IF(AND(F1091&gt;=$N$17,F1091&lt;=$O$17),$M$17,IF(AND(F1091&gt;=$N$18,F1091&lt;=$O$18),$M$18,IF(AND(F1091&gt;=$M$19,F1091&gt;=$N$19),$O$19,IF(AND(F1091&gt;=$N$19,F1091&lt;=$O$19),$M$19,IF(AND(F1091&gt;=$N$20,F1091&lt;=$O$20),$M$20,IF(AND(F1091&gt;=$N$21,F1091&lt;=$O$21),$M$21,IF(AND(F1091&gt;=$N$22,F1091&lt;=$O$22),$M$22,IF(AND(F1091&gt;=$N$23,F1091&lt;=$O$23),$M$23,IF(AND(F1091&gt;=$N$24,F1091&lt;=$O$24),$M$24,IF(AND(F1091&gt;=$N$25,F1091&lt;=$O$25),$M$25,IF(AND(F1091&gt;=$N$26,F1091&lt;=$O$26),$M$26,IF(AND(F1091&gt;=$N$27,F1091&lt;=$O$27),$M$27,IF(AND(F1091&gt;=$N$28,F1091&lt;=$O$28),$M$28,IF(AND(F1091&gt;=$N$29,F1091&lt;=$O$29),$M$29))))))))))))))))))))))))))))))</f>
        <v>9</v>
      </c>
      <c r="D1091" s="19" t="s">
        <v>2082</v>
      </c>
      <c r="E1091" s="19" t="s">
        <v>1235</v>
      </c>
      <c r="F1091" s="16">
        <f>Table4[[#This Row],[USD Pricing]]*Exchange!$A$1</f>
        <v>133.37799999999999</v>
      </c>
      <c r="G1091" s="16">
        <v>95.27</v>
      </c>
      <c r="H1091" s="12" t="s">
        <v>6133</v>
      </c>
      <c r="I1091" s="19" t="s">
        <v>0</v>
      </c>
      <c r="J1091" s="19" t="s">
        <v>6129</v>
      </c>
      <c r="K1091" s="12"/>
      <c r="L1091" s="22"/>
      <c r="XFD1091" s="22"/>
    </row>
    <row r="1092" spans="1:12 16378:16384" s="19" customFormat="1" x14ac:dyDescent="0.35">
      <c r="A1092" s="12" t="s">
        <v>1367</v>
      </c>
      <c r="B1092" s="19" t="str">
        <f>HYPERLINK(Table4[[#This Row],[Link]],Table4[[#This Row],[Pattern w/out Hyperlink]])</f>
        <v>Tilt</v>
      </c>
      <c r="C1092" s="19">
        <f>IF(F1092&lt;=$N$1,$M$1,IF(AND(F1092&gt;=$N$2,F1092&lt;=$O$2),$M$2,IF(AND(F1092&gt;=$N$3,F1092&lt;=$O$3),$M$3,IF(AND(F1092&gt;=$N$4,F1092&lt;=$O$4),$M$4,IF(AND(F1092&gt;=$N$5,F1092&lt;=$O$5),$M$5,IF(AND(F1092&gt;=$N$6,F1092&lt;=$O$6),$M$6,IF(AND(F1092&gt;=$N$7,F1092&lt;=$O$7),$M$7,IF(AND(F1092&gt;=$N$8,F1092&lt;=$O$8),$M$8,IF(AND(F1092&gt;$N$9,F1092&lt;=$O$9),$M$9,IF(AND(F1092&gt;=$N$10,F1092&lt;=$O$10),$M$10,IF(AND(F1092&gt;=$N$11,F1092&lt;=$O$11),$M$11,IF(AND(F1092&gt;=$N$12,F1092&lt;=$O$12),$M$12,IF(AND(F1092&gt;=$N$13,F1092&lt;=$O$13),$M$13,IF(AND(F1092&gt;=$N$14,F1092&lt;=$O$14),$M$14,IF(AND(F1092&gt;=$N$15,F1092&lt;=$O$15),$M$15,IF(AND(F1092&gt;=$N$16,F1092&lt;=$O$16),$M$16,IF(AND(F1092&gt;=$N$17,F1092&lt;=$O$17),$M$17,IF(AND(F1092&gt;=$N$18,F1092&lt;=$O$18),$M$18,IF(AND(F1092&gt;=$M$19,F1092&gt;=$N$19),$O$19,IF(AND(F1092&gt;=$N$19,F1092&lt;=$O$19),$M$19,IF(AND(F1092&gt;=$N$20,F1092&lt;=$O$20),$M$20,IF(AND(F1092&gt;=$N$21,F1092&lt;=$O$21),$M$21,IF(AND(F1092&gt;=$N$22,F1092&lt;=$O$22),$M$22,IF(AND(F1092&gt;=$N$23,F1092&lt;=$O$23),$M$23,IF(AND(F1092&gt;=$N$24,F1092&lt;=$O$24),$M$24,IF(AND(F1092&gt;=$N$25,F1092&lt;=$O$25),$M$25,IF(AND(F1092&gt;=$N$26,F1092&lt;=$O$26),$M$26,IF(AND(F1092&gt;=$N$27,F1092&lt;=$O$27),$M$27,IF(AND(F1092&gt;=$N$28,F1092&lt;=$O$28),$M$28,IF(AND(F1092&gt;=$N$29,F1092&lt;=$O$29),$M$29))))))))))))))))))))))))))))))</f>
        <v>9</v>
      </c>
      <c r="D1092" s="19" t="s">
        <v>25</v>
      </c>
      <c r="E1092" s="19" t="s">
        <v>1235</v>
      </c>
      <c r="F1092" s="16">
        <v>116.5</v>
      </c>
      <c r="G1092" s="16"/>
      <c r="H1092" s="12" t="s">
        <v>2578</v>
      </c>
      <c r="I1092" s="19" t="s">
        <v>0</v>
      </c>
      <c r="J1092" s="19" t="s">
        <v>2857</v>
      </c>
      <c r="K1092" s="12"/>
      <c r="L1092" s="22"/>
      <c r="XFD1092" s="22"/>
    </row>
    <row r="1093" spans="1:12 16378:16384" s="19" customFormat="1" x14ac:dyDescent="0.35">
      <c r="A1093" s="12" t="s">
        <v>6523</v>
      </c>
      <c r="B1093" s="19" t="str">
        <f>HYPERLINK(Table4[[#This Row],[Link]],Table4[[#This Row],[Pattern w/out Hyperlink]])</f>
        <v>Wayside</v>
      </c>
      <c r="C1093" s="19">
        <f>IF(F1093&lt;=$N$1,$M$1,IF(AND(F1093&gt;=$N$2,F1093&lt;=$O$2),$M$2,IF(AND(F1093&gt;=$N$3,F1093&lt;=$O$3),$M$3,IF(AND(F1093&gt;=$N$4,F1093&lt;=$O$4),$M$4,IF(AND(F1093&gt;=$N$5,F1093&lt;=$O$5),$M$5,IF(AND(F1093&gt;=$N$6,F1093&lt;=$O$6),$M$6,IF(AND(F1093&gt;=$N$7,F1093&lt;=$O$7),$M$7,IF(AND(F1093&gt;=$N$8,F1093&lt;=$O$8),$M$8,IF(AND(F1093&gt;$N$9,F1093&lt;=$O$9),$M$9,IF(AND(F1093&gt;=$N$10,F1093&lt;=$O$10),$M$10,IF(AND(F1093&gt;=$N$11,F1093&lt;=$O$11),$M$11,IF(AND(F1093&gt;=$N$12,F1093&lt;=$O$12),$M$12,IF(AND(F1093&gt;=$N$13,F1093&lt;=$O$13),$M$13,IF(AND(F1093&gt;=$N$14,F1093&lt;=$O$14),$M$14,IF(AND(F1093&gt;=$N$15,F1093&lt;=$O$15),$M$15,IF(AND(F1093&gt;=$N$16,F1093&lt;=$O$16),$M$16,IF(AND(F1093&gt;=$N$17,F1093&lt;=$O$17),$M$17,IF(AND(F1093&gt;=$N$18,F1093&lt;=$O$18),$M$18,IF(AND(F1093&gt;=$M$19,F1093&gt;=$N$19),$O$19,IF(AND(F1093&gt;=$N$19,F1093&lt;=$O$19),$M$19,IF(AND(F1093&gt;=$N$20,F1093&lt;=$O$20),$M$20,IF(AND(F1093&gt;=$N$21,F1093&lt;=$O$21),$M$21,IF(AND(F1093&gt;=$N$22,F1093&lt;=$O$22),$M$22,IF(AND(F1093&gt;=$N$23,F1093&lt;=$O$23),$M$23,IF(AND(F1093&gt;=$N$24,F1093&lt;=$O$24),$M$24,IF(AND(F1093&gt;=$N$25,F1093&lt;=$O$25),$M$25,IF(AND(F1093&gt;=$N$26,F1093&lt;=$O$26),$M$26,IF(AND(F1093&gt;=$N$27,F1093&lt;=$O$27),$M$27,IF(AND(F1093&gt;=$N$28,F1093&lt;=$O$28),$M$28,IF(AND(F1093&gt;=$N$29,F1093&lt;=$O$29),$M$29))))))))))))))))))))))))))))))</f>
        <v>9</v>
      </c>
      <c r="D1093" s="19" t="s">
        <v>25</v>
      </c>
      <c r="E1093" s="19" t="s">
        <v>1235</v>
      </c>
      <c r="F1093" s="16">
        <v>116.5</v>
      </c>
      <c r="G1093" s="16"/>
      <c r="H1093" s="12" t="s">
        <v>6524</v>
      </c>
      <c r="I1093" s="19" t="s">
        <v>0</v>
      </c>
      <c r="J1093" s="19" t="s">
        <v>2857</v>
      </c>
      <c r="K1093" s="12"/>
      <c r="L1093" s="22"/>
      <c r="XFD1093" s="22"/>
    </row>
    <row r="1094" spans="1:12 16378:16384" s="19" customFormat="1" x14ac:dyDescent="0.35">
      <c r="A1094" s="12" t="s">
        <v>7152</v>
      </c>
      <c r="B1094" s="19" t="str">
        <f>HYPERLINK(Table4[[#This Row],[Link]],Table4[[#This Row],[Pattern w/out Hyperlink]])</f>
        <v>Whip</v>
      </c>
      <c r="C1094" s="19">
        <f>IF(F1094&lt;=$N$1,$M$1,IF(AND(F1094&gt;=$N$2,F1094&lt;=$O$2),$M$2,IF(AND(F1094&gt;=$N$3,F1094&lt;=$O$3),$M$3,IF(AND(F1094&gt;=$N$4,F1094&lt;=$O$4),$M$4,IF(AND(F1094&gt;=$N$5,F1094&lt;=$O$5),$M$5,IF(AND(F1094&gt;=$N$6,F1094&lt;=$O$6),$M$6,IF(AND(F1094&gt;=$N$7,F1094&lt;=$O$7),$M$7,IF(AND(F1094&gt;=$N$8,F1094&lt;=$O$8),$M$8,IF(AND(F1094&gt;$N$9,F1094&lt;=$O$9),$M$9,IF(AND(F1094&gt;=$N$10,F1094&lt;=$O$10),$M$10,IF(AND(F1094&gt;=$N$11,F1094&lt;=$O$11),$M$11,IF(AND(F1094&gt;=$N$12,F1094&lt;=$O$12),$M$12,IF(AND(F1094&gt;=$N$13,F1094&lt;=$O$13),$M$13,IF(AND(F1094&gt;=$N$14,F1094&lt;=$O$14),$M$14,IF(AND(F1094&gt;=$N$15,F1094&lt;=$O$15),$M$15,IF(AND(F1094&gt;=$N$16,F1094&lt;=$O$16),$M$16,IF(AND(F1094&gt;=$N$17,F1094&lt;=$O$17),$M$17,IF(AND(F1094&gt;=$N$18,F1094&lt;=$O$18),$M$18,IF(AND(F1094&gt;=$M$19,F1094&gt;=$N$19),$O$19,IF(AND(F1094&gt;=$N$19,F1094&lt;=$O$19),$M$19,IF(AND(F1094&gt;=$N$20,F1094&lt;=$O$20),$M$20,IF(AND(F1094&gt;=$N$21,F1094&lt;=$O$21),$M$21,IF(AND(F1094&gt;=$N$22,F1094&lt;=$O$22),$M$22,IF(AND(F1094&gt;=$N$23,F1094&lt;=$O$23),$M$23,IF(AND(F1094&gt;=$N$24,F1094&lt;=$O$24),$M$24,IF(AND(F1094&gt;=$N$25,F1094&lt;=$O$25),$M$25,IF(AND(F1094&gt;=$N$26,F1094&lt;=$O$26),$M$26,IF(AND(F1094&gt;=$N$27,F1094&lt;=$O$27),$M$27,IF(AND(F1094&gt;=$N$28,F1094&lt;=$O$28),$M$28,IF(AND(F1094&gt;=$N$29,F1094&lt;=$O$29),$M$29))))))))))))))))))))))))))))))</f>
        <v>9</v>
      </c>
      <c r="D1094" s="19" t="s">
        <v>2220</v>
      </c>
      <c r="E1094" s="19" t="s">
        <v>1235</v>
      </c>
      <c r="F1094" s="16">
        <v>118</v>
      </c>
      <c r="G1094" s="16"/>
      <c r="H1094" s="12" t="s">
        <v>7153</v>
      </c>
      <c r="I1094" s="19" t="s">
        <v>1319</v>
      </c>
      <c r="J1094" s="19" t="s">
        <v>2857</v>
      </c>
      <c r="K1094" s="12" t="s">
        <v>8205</v>
      </c>
      <c r="L1094" s="22"/>
      <c r="XFD1094" s="22"/>
    </row>
    <row r="1095" spans="1:12 16378:16384" s="19" customFormat="1" x14ac:dyDescent="0.35">
      <c r="A1095" s="12" t="s">
        <v>7174</v>
      </c>
      <c r="B1095" s="19" t="str">
        <f>HYPERLINK(Table4[[#This Row],[Link]],Table4[[#This Row],[Pattern w/out Hyperlink]])</f>
        <v>Zipped</v>
      </c>
      <c r="C1095" s="19">
        <f>IF(F1095&lt;=$N$1,$M$1,IF(AND(F1095&gt;=$N$2,F1095&lt;=$O$2),$M$2,IF(AND(F1095&gt;=$N$3,F1095&lt;=$O$3),$M$3,IF(AND(F1095&gt;=$N$4,F1095&lt;=$O$4),$M$4,IF(AND(F1095&gt;=$N$5,F1095&lt;=$O$5),$M$5,IF(AND(F1095&gt;=$N$6,F1095&lt;=$O$6),$M$6,IF(AND(F1095&gt;=$N$7,F1095&lt;=$O$7),$M$7,IF(AND(F1095&gt;=$N$8,F1095&lt;=$O$8),$M$8,IF(AND(F1095&gt;$N$9,F1095&lt;=$O$9),$M$9,IF(AND(F1095&gt;=$N$10,F1095&lt;=$O$10),$M$10,IF(AND(F1095&gt;=$N$11,F1095&lt;=$O$11),$M$11,IF(AND(F1095&gt;=$N$12,F1095&lt;=$O$12),$M$12,IF(AND(F1095&gt;=$N$13,F1095&lt;=$O$13),$M$13,IF(AND(F1095&gt;=$N$14,F1095&lt;=$O$14),$M$14,IF(AND(F1095&gt;=$N$15,F1095&lt;=$O$15),$M$15,IF(AND(F1095&gt;=$N$16,F1095&lt;=$O$16),$M$16,IF(AND(F1095&gt;=$N$17,F1095&lt;=$O$17),$M$17,IF(AND(F1095&gt;=$N$18,F1095&lt;=$O$18),$M$18,IF(AND(F1095&gt;=$M$19,F1095&gt;=$N$19),$O$19,IF(AND(F1095&gt;=$N$19,F1095&lt;=$O$19),$M$19,IF(AND(F1095&gt;=$N$20,F1095&lt;=$O$20),$M$20,IF(AND(F1095&gt;=$N$21,F1095&lt;=$O$21),$M$21,IF(AND(F1095&gt;=$N$22,F1095&lt;=$O$22),$M$22,IF(AND(F1095&gt;=$N$23,F1095&lt;=$O$23),$M$23,IF(AND(F1095&gt;=$N$24,F1095&lt;=$O$24),$M$24,IF(AND(F1095&gt;=$N$25,F1095&lt;=$O$25),$M$25,IF(AND(F1095&gt;=$N$26,F1095&lt;=$O$26),$M$26,IF(AND(F1095&gt;=$N$27,F1095&lt;=$O$27),$M$27,IF(AND(F1095&gt;=$N$28,F1095&lt;=$O$28),$M$28,IF(AND(F1095&gt;=$N$29,F1095&lt;=$O$29),$M$29))))))))))))))))))))))))))))))</f>
        <v>9</v>
      </c>
      <c r="D1095" s="19" t="s">
        <v>26</v>
      </c>
      <c r="E1095" s="19" t="s">
        <v>1235</v>
      </c>
      <c r="F1095" s="16">
        <f>Table4[[#This Row],[USD Pricing]]*Exchange!$A$1</f>
        <v>123.89999999999999</v>
      </c>
      <c r="G1095" s="16">
        <v>88.5</v>
      </c>
      <c r="H1095" s="12" t="s">
        <v>7175</v>
      </c>
      <c r="I1095" s="19" t="s">
        <v>0</v>
      </c>
      <c r="J1095" s="19" t="s">
        <v>2857</v>
      </c>
      <c r="K1095" s="12"/>
      <c r="L1095" s="22"/>
      <c r="XFD1095" s="22"/>
    </row>
    <row r="1096" spans="1:12 16378:16384" s="19" customFormat="1" x14ac:dyDescent="0.35">
      <c r="A1096" s="12" t="s">
        <v>3892</v>
      </c>
      <c r="B1096" s="19" t="str">
        <f>HYPERLINK(Table4[[#This Row],[Link]],Table4[[#This Row],[Pattern w/out Hyperlink]])</f>
        <v>Calf</v>
      </c>
      <c r="C1096" s="19">
        <f>IF(F1096&lt;=$N$1,$M$1,IF(AND(F1096&gt;=$N$2,F1096&lt;=$O$2),$M$2,IF(AND(F1096&gt;=$N$3,F1096&lt;=$O$3),$M$3,IF(AND(F1096&gt;=$N$4,F1096&lt;=$O$4),$M$4,IF(AND(F1096&gt;=$N$5,F1096&lt;=$O$5),$M$5,IF(AND(F1096&gt;=$N$6,F1096&lt;=$O$6),$M$6,IF(AND(F1096&gt;=$N$7,F1096&lt;=$O$7),$M$7,IF(AND(F1096&gt;=$N$8,F1096&lt;=$O$8),$M$8,IF(AND(F1096&gt;$N$9,F1096&lt;=$O$9),$M$9,IF(AND(F1096&gt;=$N$10,F1096&lt;=$O$10),$M$10,IF(AND(F1096&gt;=$N$11,F1096&lt;=$O$11),$M$11,IF(AND(F1096&gt;=$N$12,F1096&lt;=$O$12),$M$12,IF(AND(F1096&gt;=$N$13,F1096&lt;=$O$13),$M$13,IF(AND(F1096&gt;=$N$14,F1096&lt;=$O$14),$M$14,IF(AND(F1096&gt;=$N$15,F1096&lt;=$O$15),$M$15,IF(AND(F1096&gt;=$N$16,F1096&lt;=$O$16),$M$16,IF(AND(F1096&gt;=$N$17,F1096&lt;=$O$17),$M$17,IF(AND(F1096&gt;=$N$18,F1096&lt;=$O$18),$M$18,IF(AND(F1096&gt;=$M$19,F1096&gt;=$N$19),$O$19,IF(AND(F1096&gt;=$N$19,F1096&lt;=$O$19),$M$19,IF(AND(F1096&gt;=$N$20,F1096&lt;=$O$20),$M$20,IF(AND(F1096&gt;=$N$21,F1096&lt;=$O$21),$M$21,IF(AND(F1096&gt;=$N$22,F1096&lt;=$O$22),$M$22,IF(AND(F1096&gt;=$N$23,F1096&lt;=$O$23),$M$23,IF(AND(F1096&gt;=$N$24,F1096&lt;=$O$24),$M$24,IF(AND(F1096&gt;=$N$25,F1096&lt;=$O$25),$M$25,IF(AND(F1096&gt;=$N$26,F1096&lt;=$O$26),$M$26,IF(AND(F1096&gt;=$N$27,F1096&lt;=$O$27),$M$27,IF(AND(F1096&gt;=$N$28,F1096&lt;=$O$28),$M$28,IF(AND(F1096&gt;=$N$29,F1096&lt;=$O$29),$M$29))))))))))))))))))))))))))))))</f>
        <v>10</v>
      </c>
      <c r="D1096" s="19" t="s">
        <v>19</v>
      </c>
      <c r="E1096" s="19" t="s">
        <v>1235</v>
      </c>
      <c r="F1096" s="16">
        <v>139</v>
      </c>
      <c r="G1096" s="16"/>
      <c r="H1096" s="12" t="s">
        <v>3893</v>
      </c>
      <c r="I1096" s="19" t="s">
        <v>1319</v>
      </c>
      <c r="J1096" s="19" t="s">
        <v>2857</v>
      </c>
      <c r="K1096" s="12" t="s">
        <v>8170</v>
      </c>
      <c r="L1096" s="22"/>
      <c r="XFD1096" s="22"/>
    </row>
    <row r="1097" spans="1:12 16378:16384" s="19" customFormat="1" x14ac:dyDescent="0.35">
      <c r="A1097" s="12" t="s">
        <v>327</v>
      </c>
      <c r="B1097" s="19" t="str">
        <f>HYPERLINK(Table4[[#This Row],[Link]],Table4[[#This Row],[Pattern w/out Hyperlink]])</f>
        <v>Fragment</v>
      </c>
      <c r="C1097" s="19">
        <f>IF(F1097&lt;=$N$1,$M$1,IF(AND(F1097&gt;=$N$2,F1097&lt;=$O$2),$M$2,IF(AND(F1097&gt;=$N$3,F1097&lt;=$O$3),$M$3,IF(AND(F1097&gt;=$N$4,F1097&lt;=$O$4),$M$4,IF(AND(F1097&gt;=$N$5,F1097&lt;=$O$5),$M$5,IF(AND(F1097&gt;=$N$6,F1097&lt;=$O$6),$M$6,IF(AND(F1097&gt;=$N$7,F1097&lt;=$O$7),$M$7,IF(AND(F1097&gt;=$N$8,F1097&lt;=$O$8),$M$8,IF(AND(F1097&gt;$N$9,F1097&lt;=$O$9),$M$9,IF(AND(F1097&gt;=$N$10,F1097&lt;=$O$10),$M$10,IF(AND(F1097&gt;=$N$11,F1097&lt;=$O$11),$M$11,IF(AND(F1097&gt;=$N$12,F1097&lt;=$O$12),$M$12,IF(AND(F1097&gt;=$N$13,F1097&lt;=$O$13),$M$13,IF(AND(F1097&gt;=$N$14,F1097&lt;=$O$14),$M$14,IF(AND(F1097&gt;=$N$15,F1097&lt;=$O$15),$M$15,IF(AND(F1097&gt;=$N$16,F1097&lt;=$O$16),$M$16,IF(AND(F1097&gt;=$N$17,F1097&lt;=$O$17),$M$17,IF(AND(F1097&gt;=$N$18,F1097&lt;=$O$18),$M$18,IF(AND(F1097&gt;=$M$19,F1097&gt;=$N$19),$O$19,IF(AND(F1097&gt;=$N$19,F1097&lt;=$O$19),$M$19,IF(AND(F1097&gt;=$N$20,F1097&lt;=$O$20),$M$20,IF(AND(F1097&gt;=$N$21,F1097&lt;=$O$21),$M$21,IF(AND(F1097&gt;=$N$22,F1097&lt;=$O$22),$M$22,IF(AND(F1097&gt;=$N$23,F1097&lt;=$O$23),$M$23,IF(AND(F1097&gt;=$N$24,F1097&lt;=$O$24),$M$24,IF(AND(F1097&gt;=$N$25,F1097&lt;=$O$25),$M$25,IF(AND(F1097&gt;=$N$26,F1097&lt;=$O$26),$M$26,IF(AND(F1097&gt;=$N$27,F1097&lt;=$O$27),$M$27,IF(AND(F1097&gt;=$N$28,F1097&lt;=$O$28),$M$28,IF(AND(F1097&gt;=$N$29,F1097&lt;=$O$29),$M$29))))))))))))))))))))))))))))))</f>
        <v>10</v>
      </c>
      <c r="D1097" s="19" t="s">
        <v>24</v>
      </c>
      <c r="E1097" s="19" t="s">
        <v>1235</v>
      </c>
      <c r="F1097" s="16">
        <f>Table4[[#This Row],[USD Pricing]]*Exchange!$A$1</f>
        <v>139.29999999999998</v>
      </c>
      <c r="G1097" s="16">
        <v>99.5</v>
      </c>
      <c r="H1097" s="12" t="s">
        <v>2357</v>
      </c>
      <c r="I1097" s="19" t="s">
        <v>0</v>
      </c>
      <c r="J1097" s="19" t="s">
        <v>2857</v>
      </c>
      <c r="K1097" s="12" t="s">
        <v>8158</v>
      </c>
      <c r="L1097" s="22"/>
      <c r="XFD1097" s="22"/>
    </row>
    <row r="1098" spans="1:12 16378:16384" s="19" customFormat="1" x14ac:dyDescent="0.35">
      <c r="A1098" s="12" t="s">
        <v>7024</v>
      </c>
      <c r="B1098" s="19" t="str">
        <f>HYPERLINK(Table4[[#This Row],[Link]],Table4[[#This Row],[Pattern w/out Hyperlink]])</f>
        <v>Its Complicated</v>
      </c>
      <c r="C1098" s="19">
        <f>IF(F1098&lt;=$N$1,$M$1,IF(AND(F1098&gt;=$N$2,F1098&lt;=$O$2),$M$2,IF(AND(F1098&gt;=$N$3,F1098&lt;=$O$3),$M$3,IF(AND(F1098&gt;=$N$4,F1098&lt;=$O$4),$M$4,IF(AND(F1098&gt;=$N$5,F1098&lt;=$O$5),$M$5,IF(AND(F1098&gt;=$N$6,F1098&lt;=$O$6),$M$6,IF(AND(F1098&gt;=$N$7,F1098&lt;=$O$7),$M$7,IF(AND(F1098&gt;=$N$8,F1098&lt;=$O$8),$M$8,IF(AND(F1098&gt;$N$9,F1098&lt;=$O$9),$M$9,IF(AND(F1098&gt;=$N$10,F1098&lt;=$O$10),$M$10,IF(AND(F1098&gt;=$N$11,F1098&lt;=$O$11),$M$11,IF(AND(F1098&gt;=$N$12,F1098&lt;=$O$12),$M$12,IF(AND(F1098&gt;=$N$13,F1098&lt;=$O$13),$M$13,IF(AND(F1098&gt;=$N$14,F1098&lt;=$O$14),$M$14,IF(AND(F1098&gt;=$N$15,F1098&lt;=$O$15),$M$15,IF(AND(F1098&gt;=$N$16,F1098&lt;=$O$16),$M$16,IF(AND(F1098&gt;=$N$17,F1098&lt;=$O$17),$M$17,IF(AND(F1098&gt;=$N$18,F1098&lt;=$O$18),$M$18,IF(AND(F1098&gt;=$M$19,F1098&gt;=$N$19),$O$19,IF(AND(F1098&gt;=$N$19,F1098&lt;=$O$19),$M$19,IF(AND(F1098&gt;=$N$20,F1098&lt;=$O$20),$M$20,IF(AND(F1098&gt;=$N$21,F1098&lt;=$O$21),$M$21,IF(AND(F1098&gt;=$N$22,F1098&lt;=$O$22),$M$22,IF(AND(F1098&gt;=$N$23,F1098&lt;=$O$23),$M$23,IF(AND(F1098&gt;=$N$24,F1098&lt;=$O$24),$M$24,IF(AND(F1098&gt;=$N$25,F1098&lt;=$O$25),$M$25,IF(AND(F1098&gt;=$N$26,F1098&lt;=$O$26),$M$26,IF(AND(F1098&gt;=$N$27,F1098&lt;=$O$27),$M$27,IF(AND(F1098&gt;=$N$28,F1098&lt;=$O$28),$M$28,IF(AND(F1098&gt;=$N$29,F1098&lt;=$O$29),$M$29))))))))))))))))))))))))))))))</f>
        <v>10</v>
      </c>
      <c r="D1098" s="19" t="s">
        <v>2220</v>
      </c>
      <c r="E1098" s="19" t="s">
        <v>1235</v>
      </c>
      <c r="F1098" s="16">
        <v>139.5</v>
      </c>
      <c r="G1098" s="16"/>
      <c r="H1098" s="12" t="s">
        <v>7025</v>
      </c>
      <c r="I1098" s="19" t="s">
        <v>0</v>
      </c>
      <c r="J1098" s="19" t="s">
        <v>2857</v>
      </c>
      <c r="K1098" s="12" t="s">
        <v>8205</v>
      </c>
      <c r="L1098" s="22"/>
      <c r="XFD1098" s="22"/>
    </row>
    <row r="1099" spans="1:12 16378:16384" s="19" customFormat="1" x14ac:dyDescent="0.35">
      <c r="A1099" s="19" t="s">
        <v>4016</v>
      </c>
      <c r="B1099" s="43" t="str">
        <f>HYPERLINK(Table4[[#This Row],[Link]],Table4[[#This Row],[Pattern w/out Hyperlink]])</f>
        <v>Leatherly</v>
      </c>
      <c r="C1099" s="19">
        <f>IF(F1099&lt;=$N$1,$M$1,IF(AND(F1099&gt;=$N$2,F1099&lt;=$O$2),$M$2,IF(AND(F1099&gt;=$N$3,F1099&lt;=$O$3),$M$3,IF(AND(F1099&gt;=$N$4,F1099&lt;=$O$4),$M$4,IF(AND(F1099&gt;=$N$5,F1099&lt;=$O$5),$M$5,IF(AND(F1099&gt;=$N$6,F1099&lt;=$O$6),$M$6,IF(AND(F1099&gt;=$N$7,F1099&lt;=$O$7),$M$7,IF(AND(F1099&gt;=$N$8,F1099&lt;=$O$8),$M$8,IF(AND(F1099&gt;$N$9,F1099&lt;=$O$9),$M$9,IF(AND(F1099&gt;=$N$10,F1099&lt;=$O$10),$M$10,IF(AND(F1099&gt;=$N$11,F1099&lt;=$O$11),$M$11,IF(AND(F1099&gt;=$N$12,F1099&lt;=$O$12),$M$12,IF(AND(F1099&gt;=$N$13,F1099&lt;=$O$13),$M$13,IF(AND(F1099&gt;=$N$14,F1099&lt;=$O$14),$M$14,IF(AND(F1099&gt;=$N$15,F1099&lt;=$O$15),$M$15,IF(AND(F1099&gt;=$N$16,F1099&lt;=$O$16),$M$16,IF(AND(F1099&gt;=$N$17,F1099&lt;=$O$17),$M$17,IF(AND(F1099&gt;=$N$18,F1099&lt;=$O$18),$M$18,IF(AND(F1099&gt;=$M$19,F1099&gt;=$N$19),$O$19,IF(AND(F1099&gt;=$N$19,F1099&lt;=$O$19),$M$19,IF(AND(F1099&gt;=$N$20,F1099&lt;=$O$20),$M$20,IF(AND(F1099&gt;=$N$21,F1099&lt;=$O$21),$M$21,IF(AND(F1099&gt;=$N$22,F1099&lt;=$O$22),$M$22,IF(AND(F1099&gt;=$N$23,F1099&lt;=$O$23),$M$23,IF(AND(F1099&gt;=$N$24,F1099&lt;=$O$24),$M$24,IF(AND(F1099&gt;=$N$25,F1099&lt;=$O$25),$M$25,IF(AND(F1099&gt;=$N$26,F1099&lt;=$O$26),$M$26,IF(AND(F1099&gt;=$N$27,F1099&lt;=$O$27),$M$27,IF(AND(F1099&gt;=$N$28,F1099&lt;=$O$28),$M$28,IF(AND(F1099&gt;=$N$29,F1099&lt;=$O$29),$M$29))))))))))))))))))))))))))))))</f>
        <v>10</v>
      </c>
      <c r="D1099" s="19" t="s">
        <v>19</v>
      </c>
      <c r="E1099" s="19" t="s">
        <v>1235</v>
      </c>
      <c r="F1099" s="23">
        <v>137</v>
      </c>
      <c r="G1099" s="23"/>
      <c r="H1099" s="19" t="s">
        <v>4017</v>
      </c>
      <c r="I1099" s="19" t="s">
        <v>1319</v>
      </c>
      <c r="J1099" s="19" t="s">
        <v>4018</v>
      </c>
      <c r="L1099" s="22"/>
      <c r="XEX1099" s="51"/>
      <c r="XFD1099" s="22"/>
    </row>
    <row r="1100" spans="1:12 16378:16384" s="19" customFormat="1" x14ac:dyDescent="0.35">
      <c r="A1100" s="19" t="s">
        <v>2139</v>
      </c>
      <c r="B1100" s="43" t="str">
        <f>HYPERLINK(Table4[[#This Row],[Link]],Table4[[#This Row],[Pattern w/out Hyperlink]])</f>
        <v>Maxwell Street</v>
      </c>
      <c r="C1100" s="19">
        <f>IF(F1100&lt;=$N$1,$M$1,IF(AND(F1100&gt;=$N$2,F1100&lt;=$O$2),$M$2,IF(AND(F1100&gt;=$N$3,F1100&lt;=$O$3),$M$3,IF(AND(F1100&gt;=$N$4,F1100&lt;=$O$4),$M$4,IF(AND(F1100&gt;=$N$5,F1100&lt;=$O$5),$M$5,IF(AND(F1100&gt;=$N$6,F1100&lt;=$O$6),$M$6,IF(AND(F1100&gt;=$N$7,F1100&lt;=$O$7),$M$7,IF(AND(F1100&gt;=$N$8,F1100&lt;=$O$8),$M$8,IF(AND(F1100&gt;$N$9,F1100&lt;=$O$9),$M$9,IF(AND(F1100&gt;=$N$10,F1100&lt;=$O$10),$M$10,IF(AND(F1100&gt;=$N$11,F1100&lt;=$O$11),$M$11,IF(AND(F1100&gt;=$N$12,F1100&lt;=$O$12),$M$12,IF(AND(F1100&gt;=$N$13,F1100&lt;=$O$13),$M$13,IF(AND(F1100&gt;=$N$14,F1100&lt;=$O$14),$M$14,IF(AND(F1100&gt;=$N$15,F1100&lt;=$O$15),$M$15,IF(AND(F1100&gt;=$N$16,F1100&lt;=$O$16),$M$16,IF(AND(F1100&gt;=$N$17,F1100&lt;=$O$17),$M$17,IF(AND(F1100&gt;=$N$18,F1100&lt;=$O$18),$M$18,IF(AND(F1100&gt;=$M$19,F1100&gt;=$N$19),$O$19,IF(AND(F1100&gt;=$N$19,F1100&lt;=$O$19),$M$19,IF(AND(F1100&gt;=$N$20,F1100&lt;=$O$20),$M$20,IF(AND(F1100&gt;=$N$21,F1100&lt;=$O$21),$M$21,IF(AND(F1100&gt;=$N$22,F1100&lt;=$O$22),$M$22,IF(AND(F1100&gt;=$N$23,F1100&lt;=$O$23),$M$23,IF(AND(F1100&gt;=$N$24,F1100&lt;=$O$24),$M$24,IF(AND(F1100&gt;=$N$25,F1100&lt;=$O$25),$M$25,IF(AND(F1100&gt;=$N$26,F1100&lt;=$O$26),$M$26,IF(AND(F1100&gt;=$N$27,F1100&lt;=$O$27),$M$27,IF(AND(F1100&gt;=$N$28,F1100&lt;=$O$28),$M$28,IF(AND(F1100&gt;=$N$29,F1100&lt;=$O$29),$M$29))))))))))))))))))))))))))))))</f>
        <v>10</v>
      </c>
      <c r="D1100" s="19" t="s">
        <v>2082</v>
      </c>
      <c r="E1100" s="19" t="s">
        <v>1235</v>
      </c>
      <c r="F1100" s="23">
        <f>Table4[[#This Row],[USD Pricing]]*Exchange!$A$1</f>
        <v>147</v>
      </c>
      <c r="G1100" s="23">
        <v>105</v>
      </c>
      <c r="H1100" s="19" t="s">
        <v>2140</v>
      </c>
      <c r="I1100" s="19" t="s">
        <v>0</v>
      </c>
      <c r="J1100" s="19" t="s">
        <v>3392</v>
      </c>
      <c r="L1100" s="22"/>
      <c r="XFD1100" s="22"/>
    </row>
    <row r="1101" spans="1:12 16378:16384" s="19" customFormat="1" x14ac:dyDescent="0.35">
      <c r="A1101" s="12" t="s">
        <v>3460</v>
      </c>
      <c r="B1101" s="19" t="str">
        <f>HYPERLINK(Table4[[#This Row],[Link]],Table4[[#This Row],[Pattern w/out Hyperlink]])</f>
        <v>Mosaic</v>
      </c>
      <c r="C1101" s="19">
        <f>IF(F1101&lt;=$N$1,$M$1,IF(AND(F1101&gt;=$N$2,F1101&lt;=$O$2),$M$2,IF(AND(F1101&gt;=$N$3,F1101&lt;=$O$3),$M$3,IF(AND(F1101&gt;=$N$4,F1101&lt;=$O$4),$M$4,IF(AND(F1101&gt;=$N$5,F1101&lt;=$O$5),$M$5,IF(AND(F1101&gt;=$N$6,F1101&lt;=$O$6),$M$6,IF(AND(F1101&gt;=$N$7,F1101&lt;=$O$7),$M$7,IF(AND(F1101&gt;=$N$8,F1101&lt;=$O$8),$M$8,IF(AND(F1101&gt;$N$9,F1101&lt;=$O$9),$M$9,IF(AND(F1101&gt;=$N$10,F1101&lt;=$O$10),$M$10,IF(AND(F1101&gt;=$N$11,F1101&lt;=$O$11),$M$11,IF(AND(F1101&gt;=$N$12,F1101&lt;=$O$12),$M$12,IF(AND(F1101&gt;=$N$13,F1101&lt;=$O$13),$M$13,IF(AND(F1101&gt;=$N$14,F1101&lt;=$O$14),$M$14,IF(AND(F1101&gt;=$N$15,F1101&lt;=$O$15),$M$15,IF(AND(F1101&gt;=$N$16,F1101&lt;=$O$16),$M$16,IF(AND(F1101&gt;=$N$17,F1101&lt;=$O$17),$M$17,IF(AND(F1101&gt;=$N$18,F1101&lt;=$O$18),$M$18,IF(AND(F1101&gt;=$M$19,F1101&gt;=$N$19),$O$19,IF(AND(F1101&gt;=$N$19,F1101&lt;=$O$19),$M$19,IF(AND(F1101&gt;=$N$20,F1101&lt;=$O$20),$M$20,IF(AND(F1101&gt;=$N$21,F1101&lt;=$O$21),$M$21,IF(AND(F1101&gt;=$N$22,F1101&lt;=$O$22),$M$22,IF(AND(F1101&gt;=$N$23,F1101&lt;=$O$23),$M$23,IF(AND(F1101&gt;=$N$24,F1101&lt;=$O$24),$M$24,IF(AND(F1101&gt;=$N$25,F1101&lt;=$O$25),$M$25,IF(AND(F1101&gt;=$N$26,F1101&lt;=$O$26),$M$26,IF(AND(F1101&gt;=$N$27,F1101&lt;=$O$27),$M$27,IF(AND(F1101&gt;=$N$28,F1101&lt;=$O$28),$M$28,IF(AND(F1101&gt;=$N$29,F1101&lt;=$O$29),$M$29))))))))))))))))))))))))))))))</f>
        <v>10</v>
      </c>
      <c r="D1101" s="19" t="s">
        <v>25</v>
      </c>
      <c r="E1101" s="19" t="s">
        <v>1235</v>
      </c>
      <c r="F1101" s="16">
        <v>135.25</v>
      </c>
      <c r="G1101" s="16"/>
      <c r="H1101" s="12" t="s">
        <v>8209</v>
      </c>
      <c r="I1101" s="19" t="s">
        <v>0</v>
      </c>
      <c r="J1101" s="19" t="s">
        <v>2857</v>
      </c>
      <c r="K1101" s="12"/>
      <c r="L1101" s="22"/>
      <c r="XFD1101" s="22"/>
    </row>
    <row r="1102" spans="1:12 16378:16384" s="19" customFormat="1" x14ac:dyDescent="0.35">
      <c r="A1102" s="12" t="s">
        <v>2151</v>
      </c>
      <c r="B1102" s="19" t="str">
        <f>HYPERLINK(Table4[[#This Row],[Link]],Table4[[#This Row],[Pattern w/out Hyperlink]])</f>
        <v>Moto</v>
      </c>
      <c r="C1102" s="19">
        <f>IF(F1102&lt;=$N$1,$M$1,IF(AND(F1102&gt;=$N$2,F1102&lt;=$O$2),$M$2,IF(AND(F1102&gt;=$N$3,F1102&lt;=$O$3),$M$3,IF(AND(F1102&gt;=$N$4,F1102&lt;=$O$4),$M$4,IF(AND(F1102&gt;=$N$5,F1102&lt;=$O$5),$M$5,IF(AND(F1102&gt;=$N$6,F1102&lt;=$O$6),$M$6,IF(AND(F1102&gt;=$N$7,F1102&lt;=$O$7),$M$7,IF(AND(F1102&gt;=$N$8,F1102&lt;=$O$8),$M$8,IF(AND(F1102&gt;$N$9,F1102&lt;=$O$9),$M$9,IF(AND(F1102&gt;=$N$10,F1102&lt;=$O$10),$M$10,IF(AND(F1102&gt;=$N$11,F1102&lt;=$O$11),$M$11,IF(AND(F1102&gt;=$N$12,F1102&lt;=$O$12),$M$12,IF(AND(F1102&gt;=$N$13,F1102&lt;=$O$13),$M$13,IF(AND(F1102&gt;=$N$14,F1102&lt;=$O$14),$M$14,IF(AND(F1102&gt;=$N$15,F1102&lt;=$O$15),$M$15,IF(AND(F1102&gt;=$N$16,F1102&lt;=$O$16),$M$16,IF(AND(F1102&gt;=$N$17,F1102&lt;=$O$17),$M$17,IF(AND(F1102&gt;=$N$18,F1102&lt;=$O$18),$M$18,IF(AND(F1102&gt;=$M$19,F1102&gt;=$N$19),$O$19,IF(AND(F1102&gt;=$N$19,F1102&lt;=$O$19),$M$19,IF(AND(F1102&gt;=$N$20,F1102&lt;=$O$20),$M$20,IF(AND(F1102&gt;=$N$21,F1102&lt;=$O$21),$M$21,IF(AND(F1102&gt;=$N$22,F1102&lt;=$O$22),$M$22,IF(AND(F1102&gt;=$N$23,F1102&lt;=$O$23),$M$23,IF(AND(F1102&gt;=$N$24,F1102&lt;=$O$24),$M$24,IF(AND(F1102&gt;=$N$25,F1102&lt;=$O$25),$M$25,IF(AND(F1102&gt;=$N$26,F1102&lt;=$O$26),$M$26,IF(AND(F1102&gt;=$N$27,F1102&lt;=$O$27),$M$27,IF(AND(F1102&gt;=$N$28,F1102&lt;=$O$28),$M$28,IF(AND(F1102&gt;=$N$29,F1102&lt;=$O$29),$M$29))))))))))))))))))))))))))))))</f>
        <v>10</v>
      </c>
      <c r="D1102" s="19" t="s">
        <v>2082</v>
      </c>
      <c r="E1102" s="19" t="s">
        <v>1235</v>
      </c>
      <c r="F1102" s="16">
        <f>Table4[[#This Row],[USD Pricing]]*Exchange!$A$1</f>
        <v>149.03</v>
      </c>
      <c r="G1102" s="16">
        <v>106.45</v>
      </c>
      <c r="H1102" s="12" t="s">
        <v>2152</v>
      </c>
      <c r="I1102" s="19" t="s">
        <v>4213</v>
      </c>
      <c r="J1102" s="19" t="s">
        <v>2857</v>
      </c>
      <c r="K1102" s="12" t="s">
        <v>8170</v>
      </c>
      <c r="L1102" s="22"/>
      <c r="XFD1102" s="22"/>
    </row>
    <row r="1103" spans="1:12 16378:16384" s="19" customFormat="1" x14ac:dyDescent="0.35">
      <c r="A1103" s="12" t="s">
        <v>6505</v>
      </c>
      <c r="B1103" s="19" t="str">
        <f>HYPERLINK(Table4[[#This Row],[Link]],Table4[[#This Row],[Pattern w/out Hyperlink]])</f>
        <v>Ribbon</v>
      </c>
      <c r="C1103" s="19">
        <f>IF(F1103&lt;=$N$1,$M$1,IF(AND(F1103&gt;=$N$2,F1103&lt;=$O$2),$M$2,IF(AND(F1103&gt;=$N$3,F1103&lt;=$O$3),$M$3,IF(AND(F1103&gt;=$N$4,F1103&lt;=$O$4),$M$4,IF(AND(F1103&gt;=$N$5,F1103&lt;=$O$5),$M$5,IF(AND(F1103&gt;=$N$6,F1103&lt;=$O$6),$M$6,IF(AND(F1103&gt;=$N$7,F1103&lt;=$O$7),$M$7,IF(AND(F1103&gt;=$N$8,F1103&lt;=$O$8),$M$8,IF(AND(F1103&gt;$N$9,F1103&lt;=$O$9),$M$9,IF(AND(F1103&gt;=$N$10,F1103&lt;=$O$10),$M$10,IF(AND(F1103&gt;=$N$11,F1103&lt;=$O$11),$M$11,IF(AND(F1103&gt;=$N$12,F1103&lt;=$O$12),$M$12,IF(AND(F1103&gt;=$N$13,F1103&lt;=$O$13),$M$13,IF(AND(F1103&gt;=$N$14,F1103&lt;=$O$14),$M$14,IF(AND(F1103&gt;=$N$15,F1103&lt;=$O$15),$M$15,IF(AND(F1103&gt;=$N$16,F1103&lt;=$O$16),$M$16,IF(AND(F1103&gt;=$N$17,F1103&lt;=$O$17),$M$17,IF(AND(F1103&gt;=$N$18,F1103&lt;=$O$18),$M$18,IF(AND(F1103&gt;=$M$19,F1103&gt;=$N$19),$O$19,IF(AND(F1103&gt;=$N$19,F1103&lt;=$O$19),$M$19,IF(AND(F1103&gt;=$N$20,F1103&lt;=$O$20),$M$20,IF(AND(F1103&gt;=$N$21,F1103&lt;=$O$21),$M$21,IF(AND(F1103&gt;=$N$22,F1103&lt;=$O$22),$M$22,IF(AND(F1103&gt;=$N$23,F1103&lt;=$O$23),$M$23,IF(AND(F1103&gt;=$N$24,F1103&lt;=$O$24),$M$24,IF(AND(F1103&gt;=$N$25,F1103&lt;=$O$25),$M$25,IF(AND(F1103&gt;=$N$26,F1103&lt;=$O$26),$M$26,IF(AND(F1103&gt;=$N$27,F1103&lt;=$O$27),$M$27,IF(AND(F1103&gt;=$N$28,F1103&lt;=$O$28),$M$28,IF(AND(F1103&gt;=$N$29,F1103&lt;=$O$29),$M$29))))))))))))))))))))))))))))))</f>
        <v>10</v>
      </c>
      <c r="D1103" s="19" t="s">
        <v>25</v>
      </c>
      <c r="E1103" s="19" t="s">
        <v>1235</v>
      </c>
      <c r="F1103" s="16">
        <v>135.25</v>
      </c>
      <c r="G1103" s="16"/>
      <c r="H1103" s="12" t="s">
        <v>6506</v>
      </c>
      <c r="I1103" s="19" t="s">
        <v>0</v>
      </c>
      <c r="J1103" s="19" t="s">
        <v>2857</v>
      </c>
      <c r="K1103" s="12" t="s">
        <v>8170</v>
      </c>
      <c r="L1103" s="22"/>
      <c r="XFD1103" s="22"/>
    </row>
    <row r="1104" spans="1:12 16378:16384" s="19" customFormat="1" x14ac:dyDescent="0.35">
      <c r="A1104" s="19" t="s">
        <v>5578</v>
      </c>
      <c r="B1104" s="43" t="str">
        <f>HYPERLINK(Table4[[#This Row],[Link]],Table4[[#This Row],[Pattern w/out Hyperlink]])</f>
        <v>Silica Rhythms Surround You</v>
      </c>
      <c r="C1104" s="19">
        <f>IF(F1104&lt;=$N$1,$M$1,IF(AND(F1104&gt;=$N$2,F1104&lt;=$O$2),$M$2,IF(AND(F1104&gt;=$N$3,F1104&lt;=$O$3),$M$3,IF(AND(F1104&gt;=$N$4,F1104&lt;=$O$4),$M$4,IF(AND(F1104&gt;=$N$5,F1104&lt;=$O$5),$M$5,IF(AND(F1104&gt;=$N$6,F1104&lt;=$O$6),$M$6,IF(AND(F1104&gt;=$N$7,F1104&lt;=$O$7),$M$7,IF(AND(F1104&gt;=$N$8,F1104&lt;=$O$8),$M$8,IF(AND(F1104&gt;$N$9,F1104&lt;=$O$9),$M$9,IF(AND(F1104&gt;=$N$10,F1104&lt;=$O$10),$M$10,IF(AND(F1104&gt;=$N$11,F1104&lt;=$O$11),$M$11,IF(AND(F1104&gt;=$N$12,F1104&lt;=$O$12),$M$12,IF(AND(F1104&gt;=$N$13,F1104&lt;=$O$13),$M$13,IF(AND(F1104&gt;=$N$14,F1104&lt;=$O$14),$M$14,IF(AND(F1104&gt;=$N$15,F1104&lt;=$O$15),$M$15,IF(AND(F1104&gt;=$N$16,F1104&lt;=$O$16),$M$16,IF(AND(F1104&gt;=$N$17,F1104&lt;=$O$17),$M$17,IF(AND(F1104&gt;=$N$18,F1104&lt;=$O$18),$M$18,IF(AND(F1104&gt;=$M$19,F1104&gt;=$N$19),$O$19,IF(AND(F1104&gt;=$N$19,F1104&lt;=$O$19),$M$19,IF(AND(F1104&gt;=$N$20,F1104&lt;=$O$20),$M$20,IF(AND(F1104&gt;=$N$21,F1104&lt;=$O$21),$M$21,IF(AND(F1104&gt;=$N$22,F1104&lt;=$O$22),$M$22,IF(AND(F1104&gt;=$N$23,F1104&lt;=$O$23),$M$23,IF(AND(F1104&gt;=$N$24,F1104&lt;=$O$24),$M$24,IF(AND(F1104&gt;=$N$25,F1104&lt;=$O$25),$M$25,IF(AND(F1104&gt;=$N$26,F1104&lt;=$O$26),$M$26,IF(AND(F1104&gt;=$N$27,F1104&lt;=$O$27),$M$27,IF(AND(F1104&gt;=$N$28,F1104&lt;=$O$28),$M$28,IF(AND(F1104&gt;=$N$29,F1104&lt;=$O$29),$M$29))))))))))))))))))))))))))))))</f>
        <v>10</v>
      </c>
      <c r="D1104" s="19" t="s">
        <v>26</v>
      </c>
      <c r="E1104" s="19" t="s">
        <v>1235</v>
      </c>
      <c r="F1104" s="23">
        <f>Table4[[#This Row],[USD Pricing]]*Exchange!$A$1</f>
        <v>144.89999999999998</v>
      </c>
      <c r="G1104" s="23">
        <v>103.5</v>
      </c>
      <c r="H1104" s="19" t="s">
        <v>5579</v>
      </c>
      <c r="I1104" s="19" t="s">
        <v>0</v>
      </c>
      <c r="J1104" s="19" t="s">
        <v>2856</v>
      </c>
      <c r="L1104" s="22"/>
      <c r="XFD1104" s="22"/>
    </row>
    <row r="1105" spans="1:12 16384:16384" s="19" customFormat="1" x14ac:dyDescent="0.35">
      <c r="A1105" s="19" t="s">
        <v>2385</v>
      </c>
      <c r="B1105" s="43" t="str">
        <f>HYPERLINK(Table4[[#This Row],[Link]],Table4[[#This Row],[Pattern w/out Hyperlink]])</f>
        <v>Sphere</v>
      </c>
      <c r="C1105" s="19">
        <f>IF(F1105&lt;=$N$1,$M$1,IF(AND(F1105&gt;=$N$2,F1105&lt;=$O$2),$M$2,IF(AND(F1105&gt;=$N$3,F1105&lt;=$O$3),$M$3,IF(AND(F1105&gt;=$N$4,F1105&lt;=$O$4),$M$4,IF(AND(F1105&gt;=$N$5,F1105&lt;=$O$5),$M$5,IF(AND(F1105&gt;=$N$6,F1105&lt;=$O$6),$M$6,IF(AND(F1105&gt;=$N$7,F1105&lt;=$O$7),$M$7,IF(AND(F1105&gt;=$N$8,F1105&lt;=$O$8),$M$8,IF(AND(F1105&gt;$N$9,F1105&lt;=$O$9),$M$9,IF(AND(F1105&gt;=$N$10,F1105&lt;=$O$10),$M$10,IF(AND(F1105&gt;=$N$11,F1105&lt;=$O$11),$M$11,IF(AND(F1105&gt;=$N$12,F1105&lt;=$O$12),$M$12,IF(AND(F1105&gt;=$N$13,F1105&lt;=$O$13),$M$13,IF(AND(F1105&gt;=$N$14,F1105&lt;=$O$14),$M$14,IF(AND(F1105&gt;=$N$15,F1105&lt;=$O$15),$M$15,IF(AND(F1105&gt;=$N$16,F1105&lt;=$O$16),$M$16,IF(AND(F1105&gt;=$N$17,F1105&lt;=$O$17),$M$17,IF(AND(F1105&gt;=$N$18,F1105&lt;=$O$18),$M$18,IF(AND(F1105&gt;=$M$19,F1105&gt;=$N$19),$O$19,IF(AND(F1105&gt;=$N$19,F1105&lt;=$O$19),$M$19,IF(AND(F1105&gt;=$N$20,F1105&lt;=$O$20),$M$20,IF(AND(F1105&gt;=$N$21,F1105&lt;=$O$21),$M$21,IF(AND(F1105&gt;=$N$22,F1105&lt;=$O$22),$M$22,IF(AND(F1105&gt;=$N$23,F1105&lt;=$O$23),$M$23,IF(AND(F1105&gt;=$N$24,F1105&lt;=$O$24),$M$24,IF(AND(F1105&gt;=$N$25,F1105&lt;=$O$25),$M$25,IF(AND(F1105&gt;=$N$26,F1105&lt;=$O$26),$M$26,IF(AND(F1105&gt;=$N$27,F1105&lt;=$O$27),$M$27,IF(AND(F1105&gt;=$N$28,F1105&lt;=$O$28),$M$28,IF(AND(F1105&gt;=$N$29,F1105&lt;=$O$29),$M$29))))))))))))))))))))))))))))))</f>
        <v>10</v>
      </c>
      <c r="D1105" s="19" t="s">
        <v>24</v>
      </c>
      <c r="E1105" s="19" t="s">
        <v>1235</v>
      </c>
      <c r="F1105" s="23">
        <f>Table4[[#This Row],[USD Pricing]]*Exchange!$A$1</f>
        <v>147</v>
      </c>
      <c r="G1105" s="23">
        <v>105</v>
      </c>
      <c r="H1105" s="19" t="s">
        <v>2386</v>
      </c>
      <c r="I1105" s="19" t="s">
        <v>0</v>
      </c>
      <c r="J1105" s="19" t="s">
        <v>2856</v>
      </c>
      <c r="L1105" s="22"/>
      <c r="XFD1105" s="22"/>
    </row>
    <row r="1106" spans="1:12 16384:16384" s="19" customFormat="1" x14ac:dyDescent="0.35">
      <c r="A1106" s="19" t="s">
        <v>1714</v>
      </c>
      <c r="B1106" s="43" t="str">
        <f>HYPERLINK(Table4[[#This Row],[Link]],Table4[[#This Row],[Pattern w/out Hyperlink]])</f>
        <v>Zip</v>
      </c>
      <c r="C1106" s="44">
        <f>IF(F1106&lt;=$N$1,$M$1,IF(AND(F1106&gt;=$N$2,F1106&lt;=$O$2),$M$2,IF(AND(F1106&gt;=$N$3,F1106&lt;=$O$3),$M$3,IF(AND(F1106&gt;=$N$4,F1106&lt;=$O$4),$M$4,IF(AND(F1106&gt;=$N$5,F1106&lt;=$O$5),$M$5,IF(AND(F1106&gt;=$N$6,F1106&lt;=$O$6),$M$6,IF(AND(F1106&gt;=$N$7,F1106&lt;=$O$7),$M$7,IF(AND(F1106&gt;=$N$8,F1106&lt;=$O$8),$M$8,IF(AND(F1106&gt;$N$9,F1106&lt;=$O$9),$M$9,IF(AND(F1106&gt;=$N$10,F1106&lt;=$O$10),$M$10,IF(AND(F1106&gt;=$N$11,F1106&lt;=$O$11),$M$11,IF(AND(F1106&gt;=$N$12,F1106&lt;=$O$12),$M$12,IF(AND(F1106&gt;=$N$13,F1106&lt;=$O$13),$M$13,IF(AND(F1106&gt;=$N$14,F1106&lt;=$O$14),$M$14,IF(AND(F1106&gt;=$N$15,F1106&lt;=$O$15),$M$15,IF(AND(F1106&gt;=$N$16,F1106&lt;=$O$16),$M$16,IF(AND(F1106&gt;=$N$17,F1106&lt;=$O$17),$M$17,IF(AND(F1106&gt;=$N$18,F1106&lt;=$O$18),$M$18,IF(AND(F1106&gt;=$M$19,F1106&gt;=$N$19),$O$19,IF(AND(F1106&gt;=$N$19,F1106&lt;=$O$19),$M$19,IF(AND(F1106&gt;=$N$20,F1106&lt;=$O$20),$M$20,IF(AND(F1106&gt;=$N$21,F1106&lt;=$O$21),$M$21,IF(AND(F1106&gt;=$N$22,F1106&lt;=$O$22),$M$22,IF(AND(F1106&gt;=$N$23,F1106&lt;=$O$23),$M$23,IF(AND(F1106&gt;=$N$24,F1106&lt;=$O$24),$M$24,IF(AND(F1106&gt;=$N$25,F1106&lt;=$O$25),$M$25,IF(AND(F1106&gt;=$N$26,F1106&lt;=$O$26),$M$26,IF(AND(F1106&gt;=$N$27,F1106&lt;=$O$27),$M$27,IF(AND(F1106&gt;=$N$28,F1106&lt;=$O$28),$M$28,IF(AND(F1106&gt;=$N$29,F1106&lt;=$O$29),$M$29))))))))))))))))))))))))))))))</f>
        <v>10</v>
      </c>
      <c r="D1106" s="44" t="s">
        <v>24</v>
      </c>
      <c r="E1106" s="44" t="s">
        <v>1235</v>
      </c>
      <c r="F1106" s="23">
        <f>Table4[[#This Row],[USD Pricing]]*Exchange!$A$1</f>
        <v>154</v>
      </c>
      <c r="G1106" s="23">
        <v>110</v>
      </c>
      <c r="H1106" s="19" t="s">
        <v>2406</v>
      </c>
      <c r="I1106" s="44" t="s">
        <v>0</v>
      </c>
      <c r="J1106" s="44" t="s">
        <v>2856</v>
      </c>
      <c r="L1106" s="22"/>
      <c r="XFD1106" s="22"/>
    </row>
    <row r="1107" spans="1:12 16384:16384" s="19" customFormat="1" x14ac:dyDescent="0.35">
      <c r="A1107" s="6" t="s">
        <v>1289</v>
      </c>
      <c r="B1107" s="9" t="str">
        <f>HYPERLINK(Table4[[#This Row],[Link]],Table4[[#This Row],[Pattern w/out Hyperlink]])</f>
        <v>Ultraleather</v>
      </c>
      <c r="C1107" s="34">
        <f>IF(F1107&lt;=$N$1,$M$1,IF(AND(F1107&gt;=$N$2,F1107&lt;=$O$2),$M$2,IF(AND(F1107&gt;=$N$3,F1107&lt;=$O$3),$M$3,IF(AND(F1107&gt;=$N$4,F1107&lt;=$O$4),$M$4,IF(AND(F1107&gt;=$N$5,F1107&lt;=$O$5),$M$5,IF(AND(F1107&gt;=$N$6,F1107&lt;=$O$6),$M$6,IF(AND(F1107&gt;=$N$7,F1107&lt;=$O$7),$M$7,IF(AND(F1107&gt;=$N$8,F1107&lt;=$O$8),$M$8,IF(AND(F1107&gt;$N$9,F1107&lt;=$O$9),$M$9,IF(AND(F1107&gt;=$N$10,F1107&lt;=$O$10),$M$10,IF(AND(F1107&gt;=$N$11,F1107&lt;=$O$11),$M$11,IF(AND(F1107&gt;=$N$12,F1107&lt;=$O$12),$M$12,IF(AND(F1107&gt;=$N$13,F1107&lt;=$O$13),$M$13,IF(AND(F1107&gt;=$N$14,F1107&lt;=$O$14),$M$14,IF(AND(F1107&gt;=$N$15,F1107&lt;=$O$15),$M$15,IF(AND(F1107&gt;=$N$16,F1107&lt;=$O$16),$M$16,IF(AND(F1107&gt;=$N$17,F1107&lt;=$O$17),$M$17,IF(AND(F1107&gt;=$N$18,F1107&lt;=$O$18),$M$18,IF(AND(F1107&gt;=$M$19,F1107&gt;=$N$19),$O$19,IF(AND(F1107&gt;=$N$19,F1107&lt;=$O$19),$M$19,IF(AND(F1107&gt;=$N$20,F1107&lt;=$O$20),$M$20,IF(AND(F1107&gt;=$N$21,F1107&lt;=$O$21),$M$21,IF(AND(F1107&gt;=$N$22,F1107&lt;=$O$22),$M$22,IF(AND(F1107&gt;=$N$23,F1107&lt;=$O$23),$M$23,IF(AND(F1107&gt;=$N$24,F1107&lt;=$O$24),$M$24,IF(AND(F1107&gt;=$N$25,F1107&lt;=$O$25),$M$25,IF(AND(F1107&gt;=$N$26,F1107&lt;=$O$26),$M$26,IF(AND(F1107&gt;=$N$27,F1107&lt;=$O$27),$M$27,IF(AND(F1107&gt;=$N$28,F1107&lt;=$O$28),$M$28,IF(AND(F1107&gt;=$N$29,F1107&lt;=$O$29),$M$29))))))))))))))))))))))))))))))</f>
        <v>11</v>
      </c>
      <c r="D1107" s="34" t="s">
        <v>2270</v>
      </c>
      <c r="E1107" s="34" t="s">
        <v>1235</v>
      </c>
      <c r="F1107" s="36">
        <v>159.85</v>
      </c>
      <c r="G1107" s="36"/>
      <c r="H1107" s="34" t="s">
        <v>2268</v>
      </c>
      <c r="I1107" s="34" t="s">
        <v>1319</v>
      </c>
      <c r="J1107" s="34" t="s">
        <v>2880</v>
      </c>
      <c r="K1107" s="8" t="s">
        <v>8199</v>
      </c>
      <c r="L1107" s="22"/>
      <c r="XFD1107" s="22"/>
    </row>
    <row r="1108" spans="1:12 16384:16384" s="19" customFormat="1" x14ac:dyDescent="0.35">
      <c r="A1108" s="6" t="s">
        <v>1282</v>
      </c>
      <c r="B1108" s="9" t="str">
        <f>HYPERLINK(Table4[[#This Row],[Link]],Table4[[#This Row],[Pattern w/out Hyperlink]])</f>
        <v>Brisa</v>
      </c>
      <c r="C1108" s="34">
        <f>IF(F1108&lt;=$N$1,$M$1,IF(AND(F1108&gt;=$N$2,F1108&lt;=$O$2),$M$2,IF(AND(F1108&gt;=$N$3,F1108&lt;=$O$3),$M$3,IF(AND(F1108&gt;=$N$4,F1108&lt;=$O$4),$M$4,IF(AND(F1108&gt;=$N$5,F1108&lt;=$O$5),$M$5,IF(AND(F1108&gt;=$N$6,F1108&lt;=$O$6),$M$6,IF(AND(F1108&gt;=$N$7,F1108&lt;=$O$7),$M$7,IF(AND(F1108&gt;=$N$8,F1108&lt;=$O$8),$M$8,IF(AND(F1108&gt;$N$9,F1108&lt;=$O$9),$M$9,IF(AND(F1108&gt;=$N$10,F1108&lt;=$O$10),$M$10,IF(AND(F1108&gt;=$N$11,F1108&lt;=$O$11),$M$11,IF(AND(F1108&gt;=$N$12,F1108&lt;=$O$12),$M$12,IF(AND(F1108&gt;=$N$13,F1108&lt;=$O$13),$M$13,IF(AND(F1108&gt;=$N$14,F1108&lt;=$O$14),$M$14,IF(AND(F1108&gt;=$N$15,F1108&lt;=$O$15),$M$15,IF(AND(F1108&gt;=$N$16,F1108&lt;=$O$16),$M$16,IF(AND(F1108&gt;=$N$17,F1108&lt;=$O$17),$M$17,IF(AND(F1108&gt;=$N$18,F1108&lt;=$O$18),$M$18,IF(AND(F1108&gt;=$M$19,F1108&gt;=$N$19),$O$19,IF(AND(F1108&gt;=$N$19,F1108&lt;=$O$19),$M$19,IF(AND(F1108&gt;=$N$20,F1108&lt;=$O$20),$M$20,IF(AND(F1108&gt;=$N$21,F1108&lt;=$O$21),$M$21,IF(AND(F1108&gt;=$N$22,F1108&lt;=$O$22),$M$22,IF(AND(F1108&gt;=$N$23,F1108&lt;=$O$23),$M$23,IF(AND(F1108&gt;=$N$24,F1108&lt;=$O$24),$M$24,IF(AND(F1108&gt;=$N$25,F1108&lt;=$O$25),$M$25,IF(AND(F1108&gt;=$N$26,F1108&lt;=$O$26),$M$26,IF(AND(F1108&gt;=$N$27,F1108&lt;=$O$27),$M$27,IF(AND(F1108&gt;=$N$28,F1108&lt;=$O$28),$M$28,IF(AND(F1108&gt;=$N$29,F1108&lt;=$O$29),$M$29))))))))))))))))))))))))))))))</f>
        <v>11</v>
      </c>
      <c r="D1108" s="34" t="s">
        <v>2270</v>
      </c>
      <c r="E1108" s="34" t="s">
        <v>1235</v>
      </c>
      <c r="F1108" s="36">
        <v>163.15</v>
      </c>
      <c r="G1108" s="36"/>
      <c r="H1108" s="34" t="s">
        <v>2266</v>
      </c>
      <c r="I1108" s="34" t="s">
        <v>1319</v>
      </c>
      <c r="J1108" s="34" t="s">
        <v>2880</v>
      </c>
      <c r="K1108" s="8"/>
      <c r="L1108" s="22"/>
      <c r="XFD1108" s="22"/>
    </row>
    <row r="1109" spans="1:12 16384:16384" s="19" customFormat="1" x14ac:dyDescent="0.35">
      <c r="A1109" s="6" t="s">
        <v>1283</v>
      </c>
      <c r="B1109" s="9" t="str">
        <f>HYPERLINK(Table4[[#This Row],[Link]],Table4[[#This Row],[Pattern w/out Hyperlink]])</f>
        <v>Brisa Distressed</v>
      </c>
      <c r="C1109" s="34">
        <f>IF(F1109&lt;=$N$1,$M$1,IF(AND(F1109&gt;=$N$2,F1109&lt;=$O$2),$M$2,IF(AND(F1109&gt;=$N$3,F1109&lt;=$O$3),$M$3,IF(AND(F1109&gt;=$N$4,F1109&lt;=$O$4),$M$4,IF(AND(F1109&gt;=$N$5,F1109&lt;=$O$5),$M$5,IF(AND(F1109&gt;=$N$6,F1109&lt;=$O$6),$M$6,IF(AND(F1109&gt;=$N$7,F1109&lt;=$O$7),$M$7,IF(AND(F1109&gt;=$N$8,F1109&lt;=$O$8),$M$8,IF(AND(F1109&gt;$N$9,F1109&lt;=$O$9),$M$9,IF(AND(F1109&gt;=$N$10,F1109&lt;=$O$10),$M$10,IF(AND(F1109&gt;=$N$11,F1109&lt;=$O$11),$M$11,IF(AND(F1109&gt;=$N$12,F1109&lt;=$O$12),$M$12,IF(AND(F1109&gt;=$N$13,F1109&lt;=$O$13),$M$13,IF(AND(F1109&gt;=$N$14,F1109&lt;=$O$14),$M$14,IF(AND(F1109&gt;=$N$15,F1109&lt;=$O$15),$M$15,IF(AND(F1109&gt;=$N$16,F1109&lt;=$O$16),$M$16,IF(AND(F1109&gt;=$N$17,F1109&lt;=$O$17),$M$17,IF(AND(F1109&gt;=$N$18,F1109&lt;=$O$18),$M$18,IF(AND(F1109&gt;=$M$19,F1109&gt;=$N$19),$O$19,IF(AND(F1109&gt;=$N$19,F1109&lt;=$O$19),$M$19,IF(AND(F1109&gt;=$N$20,F1109&lt;=$O$20),$M$20,IF(AND(F1109&gt;=$N$21,F1109&lt;=$O$21),$M$21,IF(AND(F1109&gt;=$N$22,F1109&lt;=$O$22),$M$22,IF(AND(F1109&gt;=$N$23,F1109&lt;=$O$23),$M$23,IF(AND(F1109&gt;=$N$24,F1109&lt;=$O$24),$M$24,IF(AND(F1109&gt;=$N$25,F1109&lt;=$O$25),$M$25,IF(AND(F1109&gt;=$N$26,F1109&lt;=$O$26),$M$26,IF(AND(F1109&gt;=$N$27,F1109&lt;=$O$27),$M$27,IF(AND(F1109&gt;=$N$28,F1109&lt;=$O$28),$M$28,IF(AND(F1109&gt;=$N$29,F1109&lt;=$O$29),$M$29))))))))))))))))))))))))))))))</f>
        <v>11</v>
      </c>
      <c r="D1109" s="34" t="s">
        <v>2270</v>
      </c>
      <c r="E1109" s="34" t="s">
        <v>1235</v>
      </c>
      <c r="F1109" s="36">
        <v>163.15</v>
      </c>
      <c r="G1109" s="36"/>
      <c r="H1109" s="34" t="s">
        <v>6706</v>
      </c>
      <c r="I1109" s="34" t="s">
        <v>1319</v>
      </c>
      <c r="J1109" s="34" t="s">
        <v>2857</v>
      </c>
      <c r="K1109" s="8"/>
      <c r="L1109" s="22"/>
      <c r="XFD1109" s="22"/>
    </row>
    <row r="1110" spans="1:12 16384:16384" s="19" customFormat="1" x14ac:dyDescent="0.35">
      <c r="A1110" s="6" t="s">
        <v>1287</v>
      </c>
      <c r="B1110" s="9" t="str">
        <f>HYPERLINK(Table4[[#This Row],[Link]],Table4[[#This Row],[Pattern w/out Hyperlink]])</f>
        <v>Promessa</v>
      </c>
      <c r="C1110" s="34">
        <f>IF(F1110&lt;=$N$1,$M$1,IF(AND(F1110&gt;=$N$2,F1110&lt;=$O$2),$M$2,IF(AND(F1110&gt;=$N$3,F1110&lt;=$O$3),$M$3,IF(AND(F1110&gt;=$N$4,F1110&lt;=$O$4),$M$4,IF(AND(F1110&gt;=$N$5,F1110&lt;=$O$5),$M$5,IF(AND(F1110&gt;=$N$6,F1110&lt;=$O$6),$M$6,IF(AND(F1110&gt;=$N$7,F1110&lt;=$O$7),$M$7,IF(AND(F1110&gt;=$N$8,F1110&lt;=$O$8),$M$8,IF(AND(F1110&gt;$N$9,F1110&lt;=$O$9),$M$9,IF(AND(F1110&gt;=$N$10,F1110&lt;=$O$10),$M$10,IF(AND(F1110&gt;=$N$11,F1110&lt;=$O$11),$M$11,IF(AND(F1110&gt;=$N$12,F1110&lt;=$O$12),$M$12,IF(AND(F1110&gt;=$N$13,F1110&lt;=$O$13),$M$13,IF(AND(F1110&gt;=$N$14,F1110&lt;=$O$14),$M$14,IF(AND(F1110&gt;=$N$15,F1110&lt;=$O$15),$M$15,IF(AND(F1110&gt;=$N$16,F1110&lt;=$O$16),$M$16,IF(AND(F1110&gt;=$N$17,F1110&lt;=$O$17),$M$17,IF(AND(F1110&gt;=$N$18,F1110&lt;=$O$18),$M$18,IF(AND(F1110&gt;=$M$19,F1110&gt;=$N$19),$O$19,IF(AND(F1110&gt;=$N$19,F1110&lt;=$O$19),$M$19,IF(AND(F1110&gt;=$N$20,F1110&lt;=$O$20),$M$20,IF(AND(F1110&gt;=$N$21,F1110&lt;=$O$21),$M$21,IF(AND(F1110&gt;=$N$22,F1110&lt;=$O$22),$M$22,IF(AND(F1110&gt;=$N$23,F1110&lt;=$O$23),$M$23,IF(AND(F1110&gt;=$N$24,F1110&lt;=$O$24),$M$24,IF(AND(F1110&gt;=$N$25,F1110&lt;=$O$25),$M$25,IF(AND(F1110&gt;=$N$26,F1110&lt;=$O$26),$M$26,IF(AND(F1110&gt;=$N$27,F1110&lt;=$O$27),$M$27,IF(AND(F1110&gt;=$N$28,F1110&lt;=$O$28),$M$28,IF(AND(F1110&gt;=$N$29,F1110&lt;=$O$29),$M$29))))))))))))))))))))))))))))))</f>
        <v>11</v>
      </c>
      <c r="D1110" s="34" t="s">
        <v>2270</v>
      </c>
      <c r="E1110" s="34" t="s">
        <v>1235</v>
      </c>
      <c r="F1110" s="36">
        <v>163.15</v>
      </c>
      <c r="G1110" s="36"/>
      <c r="H1110" s="34" t="s">
        <v>6719</v>
      </c>
      <c r="I1110" s="34" t="s">
        <v>1319</v>
      </c>
      <c r="J1110" s="34" t="s">
        <v>2857</v>
      </c>
      <c r="K1110" s="8"/>
      <c r="L1110" s="22"/>
      <c r="XFD1110" s="22"/>
    </row>
    <row r="1111" spans="1:12 16384:16384" s="19" customFormat="1" x14ac:dyDescent="0.35">
      <c r="A1111" s="6" t="s">
        <v>3845</v>
      </c>
      <c r="B1111" s="58" t="str">
        <f>HYPERLINK(Table4[[#This Row],[Link]],Table4[[#This Row],[Pattern w/out Hyperlink]])</f>
        <v>Alcantara</v>
      </c>
      <c r="C1111" s="57">
        <f>IF(F1111&lt;=$N$1,$M$1,IF(AND(F1111&gt;=$N$2,F1111&lt;=$O$2),$M$2,IF(AND(F1111&gt;=$N$3,F1111&lt;=$O$3),$M$3,IF(AND(F1111&gt;=$N$4,F1111&lt;=$O$4),$M$4,IF(AND(F1111&gt;=$N$5,F1111&lt;=$O$5),$M$5,IF(AND(F1111&gt;=$N$6,F1111&lt;=$O$6),$M$6,IF(AND(F1111&gt;=$N$7,F1111&lt;=$O$7),$M$7,IF(AND(F1111&gt;=$N$8,F1111&lt;=$O$8),$M$8,IF(AND(F1111&gt;$N$9,F1111&lt;=$O$9),$M$9,IF(AND(F1111&gt;=$N$10,F1111&lt;=$O$10),$M$10,IF(AND(F1111&gt;=$N$11,F1111&lt;=$O$11),$M$11,IF(AND(F1111&gt;=$N$12,F1111&lt;=$O$12),$M$12,IF(AND(F1111&gt;=$N$13,F1111&lt;=$O$13),$M$13,IF(AND(F1111&gt;=$N$14,F1111&lt;=$O$14),$M$14,IF(AND(F1111&gt;=$N$15,F1111&lt;=$O$15),$M$15,IF(AND(F1111&gt;=$N$16,F1111&lt;=$O$16),$M$16,IF(AND(F1111&gt;=$N$17,F1111&lt;=$O$17),$M$17,IF(AND(F1111&gt;=$N$18,F1111&lt;=$O$18),$M$18,IF(AND(F1111&gt;=$M$19,F1111&gt;=$N$19),$O$19,IF(AND(F1111&gt;=$N$19,F1111&lt;=$O$19),$M$19,IF(AND(F1111&gt;=$N$20,F1111&lt;=$O$20),$M$20,IF(AND(F1111&gt;=$N$21,F1111&lt;=$O$21),$M$21,IF(AND(F1111&gt;=$N$22,F1111&lt;=$O$22),$M$22,IF(AND(F1111&gt;=$N$23,F1111&lt;=$O$23),$M$23,IF(AND(F1111&gt;=$N$24,F1111&lt;=$O$24),$M$24,IF(AND(F1111&gt;=$N$25,F1111&lt;=$O$25),$M$25,IF(AND(F1111&gt;=$N$26,F1111&lt;=$O$26),$M$26,IF(AND(F1111&gt;=$N$27,F1111&lt;=$O$27),$M$27,IF(AND(F1111&gt;=$N$28,F1111&lt;=$O$28),$M$28,IF(AND(F1111&gt;=$N$29,F1111&lt;=$O$29),$M$29))))))))))))))))))))))))))))))</f>
        <v>15</v>
      </c>
      <c r="D1111" s="57" t="s">
        <v>19</v>
      </c>
      <c r="E1111" s="57" t="s">
        <v>1235</v>
      </c>
      <c r="F1111" s="36">
        <v>244</v>
      </c>
      <c r="G1111" s="36"/>
      <c r="H1111" s="34" t="s">
        <v>3846</v>
      </c>
      <c r="I1111" s="57" t="s">
        <v>1319</v>
      </c>
      <c r="J1111" s="57" t="s">
        <v>2857</v>
      </c>
      <c r="K1111" s="8"/>
      <c r="L1111" s="22"/>
      <c r="XFD1111" s="22"/>
    </row>
    <row r="1112" spans="1:12 16384:16384" s="19" customFormat="1" x14ac:dyDescent="0.35">
      <c r="A1112" s="12"/>
      <c r="B1112" s="22"/>
      <c r="C1112" s="22"/>
      <c r="D1112" s="22"/>
      <c r="E1112" s="22"/>
      <c r="F1112" s="29"/>
      <c r="G1112" s="29"/>
      <c r="H1112" s="29"/>
      <c r="I1112" s="22"/>
      <c r="J1112" s="22"/>
      <c r="K1112" s="12"/>
      <c r="L1112" s="22"/>
      <c r="XFD1112" s="22"/>
    </row>
    <row r="1113" spans="1:12 16384:16384" s="19" customFormat="1" x14ac:dyDescent="0.35">
      <c r="A1113" s="12"/>
      <c r="B1113" s="22"/>
      <c r="C1113" s="22"/>
      <c r="D1113" s="22"/>
      <c r="E1113" s="22"/>
      <c r="F1113" s="29"/>
      <c r="G1113" s="29"/>
      <c r="H1113" s="29"/>
      <c r="I1113" s="22"/>
      <c r="J1113" s="22"/>
      <c r="K1113" s="12"/>
      <c r="L1113" s="22"/>
      <c r="XFD1113" s="22"/>
    </row>
    <row r="1114" spans="1:12 16384:16384" s="19" customFormat="1" x14ac:dyDescent="0.35">
      <c r="A1114" s="12"/>
      <c r="B1114" s="22"/>
      <c r="C1114" s="22"/>
      <c r="D1114" s="22"/>
      <c r="E1114" s="22"/>
      <c r="F1114" s="29"/>
      <c r="G1114" s="29"/>
      <c r="H1114" s="29"/>
      <c r="I1114" s="22"/>
      <c r="J1114" s="22"/>
      <c r="K1114" s="12"/>
      <c r="L1114" s="22"/>
      <c r="XFD1114" s="22"/>
    </row>
    <row r="1115" spans="1:12 16384:16384" s="19" customFormat="1" hidden="1" x14ac:dyDescent="0.35">
      <c r="A1115" s="12"/>
      <c r="B1115" s="7"/>
      <c r="C1115" s="2"/>
      <c r="D1115" s="2"/>
      <c r="E1115" s="2"/>
      <c r="F1115" s="54"/>
      <c r="G1115" s="54"/>
      <c r="H1115" s="10"/>
      <c r="I1115" s="2"/>
      <c r="J1115" s="2"/>
      <c r="K1115" s="12"/>
      <c r="L1115" s="22"/>
      <c r="XFD1115" s="22"/>
    </row>
    <row r="1116" spans="1:12 16384:16384" s="19" customFormat="1" hidden="1" x14ac:dyDescent="0.35">
      <c r="A1116" s="12"/>
      <c r="B1116" s="7"/>
      <c r="C1116" s="2"/>
      <c r="D1116" s="2"/>
      <c r="E1116" s="2"/>
      <c r="F1116" s="54"/>
      <c r="G1116" s="54"/>
      <c r="H1116" s="10"/>
      <c r="I1116" s="2"/>
      <c r="J1116" s="2"/>
      <c r="K1116" s="12"/>
      <c r="L1116" s="22"/>
      <c r="XFD1116" s="22"/>
    </row>
    <row r="1117" spans="1:12 16384:16384" s="19" customFormat="1" hidden="1" x14ac:dyDescent="0.35">
      <c r="A1117" s="12"/>
      <c r="B1117" s="7"/>
      <c r="C1117" s="2"/>
      <c r="D1117" s="2"/>
      <c r="E1117" s="2"/>
      <c r="F1117" s="54"/>
      <c r="G1117" s="54"/>
      <c r="H1117" s="10"/>
      <c r="I1117" s="2"/>
      <c r="J1117" s="2"/>
      <c r="K1117" s="12"/>
      <c r="L1117" s="22"/>
      <c r="XFD1117" s="22"/>
    </row>
    <row r="1118" spans="1:12 16384:16384" s="19" customFormat="1" hidden="1" x14ac:dyDescent="0.35">
      <c r="A1118" s="12"/>
      <c r="B1118" s="7"/>
      <c r="C1118" s="2"/>
      <c r="D1118" s="2"/>
      <c r="E1118" s="2"/>
      <c r="F1118" s="54"/>
      <c r="G1118" s="54"/>
      <c r="H1118" s="10"/>
      <c r="I1118" s="2"/>
      <c r="J1118" s="2"/>
      <c r="K1118" s="12"/>
      <c r="L1118" s="22"/>
      <c r="XFD1118" s="22"/>
    </row>
    <row r="1119" spans="1:12 16384:16384" s="19" customFormat="1" hidden="1" x14ac:dyDescent="0.35">
      <c r="A1119" s="12"/>
      <c r="B1119" s="7"/>
      <c r="C1119" s="2"/>
      <c r="D1119" s="2"/>
      <c r="E1119" s="2"/>
      <c r="F1119" s="54"/>
      <c r="G1119" s="54"/>
      <c r="H1119" s="10"/>
      <c r="I1119" s="2"/>
      <c r="J1119" s="2"/>
      <c r="K1119" s="12"/>
      <c r="L1119" s="22"/>
      <c r="XFD1119" s="22"/>
    </row>
    <row r="1120" spans="1:12 16384:16384" s="19" customFormat="1" hidden="1" x14ac:dyDescent="0.35">
      <c r="A1120" s="12"/>
      <c r="B1120" s="7"/>
      <c r="C1120" s="2"/>
      <c r="D1120" s="2"/>
      <c r="E1120" s="2"/>
      <c r="F1120" s="54"/>
      <c r="G1120" s="54"/>
      <c r="H1120" s="10"/>
      <c r="I1120" s="2"/>
      <c r="J1120" s="2"/>
      <c r="K1120" s="12"/>
      <c r="L1120" s="22"/>
      <c r="XFD1120" s="22"/>
    </row>
    <row r="1121" spans="1:12 16384:16384" s="19" customFormat="1" hidden="1" x14ac:dyDescent="0.35">
      <c r="A1121" s="12"/>
      <c r="B1121" s="7"/>
      <c r="C1121" s="2"/>
      <c r="D1121" s="2"/>
      <c r="E1121" s="2"/>
      <c r="F1121" s="54"/>
      <c r="G1121" s="54"/>
      <c r="H1121" s="10"/>
      <c r="I1121" s="2"/>
      <c r="J1121" s="2"/>
      <c r="K1121" s="12"/>
      <c r="L1121" s="22"/>
      <c r="XFD1121" s="22"/>
    </row>
    <row r="1122" spans="1:12 16384:16384" s="19" customFormat="1" hidden="1" x14ac:dyDescent="0.35">
      <c r="A1122" s="12"/>
      <c r="B1122" s="7"/>
      <c r="C1122" s="2"/>
      <c r="D1122" s="2"/>
      <c r="E1122" s="2"/>
      <c r="F1122" s="54"/>
      <c r="G1122" s="54"/>
      <c r="H1122" s="10"/>
      <c r="I1122" s="2"/>
      <c r="J1122" s="2"/>
      <c r="K1122" s="12"/>
      <c r="L1122" s="22"/>
      <c r="XFD1122" s="22"/>
    </row>
    <row r="1123" spans="1:12 16384:16384" s="19" customFormat="1" hidden="1" x14ac:dyDescent="0.35">
      <c r="A1123" s="12"/>
      <c r="B1123" s="7"/>
      <c r="C1123" s="2"/>
      <c r="D1123" s="2"/>
      <c r="E1123" s="2"/>
      <c r="F1123" s="54"/>
      <c r="G1123" s="54"/>
      <c r="H1123" s="10"/>
      <c r="I1123" s="2"/>
      <c r="J1123" s="2"/>
      <c r="K1123" s="12"/>
      <c r="L1123" s="22"/>
      <c r="XFD1123" s="22"/>
    </row>
    <row r="1124" spans="1:12 16384:16384" s="19" customFormat="1" hidden="1" x14ac:dyDescent="0.35">
      <c r="A1124" s="12"/>
      <c r="B1124" s="7"/>
      <c r="C1124" s="2"/>
      <c r="D1124" s="2"/>
      <c r="E1124" s="2"/>
      <c r="F1124" s="54"/>
      <c r="G1124" s="54"/>
      <c r="H1124" s="10"/>
      <c r="I1124" s="2"/>
      <c r="J1124" s="2"/>
      <c r="K1124" s="12"/>
      <c r="L1124" s="22"/>
      <c r="XFD1124" s="22"/>
    </row>
    <row r="1125" spans="1:12 16384:16384" s="19" customFormat="1" hidden="1" x14ac:dyDescent="0.35">
      <c r="A1125" s="12"/>
      <c r="B1125" s="7"/>
      <c r="C1125" s="2"/>
      <c r="D1125" s="2"/>
      <c r="E1125" s="2"/>
      <c r="F1125" s="54"/>
      <c r="G1125" s="54"/>
      <c r="H1125" s="10"/>
      <c r="I1125" s="2"/>
      <c r="J1125" s="2"/>
      <c r="K1125" s="12"/>
      <c r="L1125" s="22"/>
      <c r="XFD1125" s="22"/>
    </row>
    <row r="1126" spans="1:12 16384:16384" s="19" customFormat="1" hidden="1" x14ac:dyDescent="0.35">
      <c r="A1126" s="12"/>
      <c r="B1126" s="7"/>
      <c r="C1126" s="2"/>
      <c r="D1126" s="2"/>
      <c r="E1126" s="2"/>
      <c r="F1126" s="54"/>
      <c r="G1126" s="54"/>
      <c r="H1126" s="10"/>
      <c r="I1126" s="2"/>
      <c r="J1126" s="2"/>
      <c r="K1126" s="12"/>
      <c r="L1126" s="22"/>
      <c r="XFD1126" s="22"/>
    </row>
    <row r="1127" spans="1:12 16384:16384" s="19" customFormat="1" hidden="1" x14ac:dyDescent="0.35">
      <c r="A1127" s="12"/>
      <c r="B1127" s="7"/>
      <c r="C1127" s="2"/>
      <c r="D1127" s="2"/>
      <c r="E1127" s="2"/>
      <c r="F1127" s="54"/>
      <c r="G1127" s="54"/>
      <c r="H1127" s="10"/>
      <c r="I1127" s="2"/>
      <c r="J1127" s="2"/>
      <c r="K1127" s="12"/>
      <c r="L1127" s="22"/>
      <c r="XFD1127" s="22"/>
    </row>
    <row r="1128" spans="1:12 16384:16384" s="19" customFormat="1" hidden="1" x14ac:dyDescent="0.35">
      <c r="A1128" s="12"/>
      <c r="B1128" s="7"/>
      <c r="C1128" s="2"/>
      <c r="D1128" s="2"/>
      <c r="E1128" s="2"/>
      <c r="F1128" s="54"/>
      <c r="G1128" s="54"/>
      <c r="H1128" s="10"/>
      <c r="I1128" s="2"/>
      <c r="J1128" s="2"/>
      <c r="K1128" s="12"/>
      <c r="L1128" s="22"/>
      <c r="XFD1128" s="22"/>
    </row>
    <row r="1129" spans="1:12 16384:16384" s="19" customFormat="1" hidden="1" x14ac:dyDescent="0.35">
      <c r="A1129" s="12"/>
      <c r="B1129" s="7"/>
      <c r="C1129" s="2"/>
      <c r="D1129" s="2"/>
      <c r="E1129" s="2"/>
      <c r="F1129" s="54"/>
      <c r="G1129" s="54"/>
      <c r="H1129" s="10"/>
      <c r="I1129" s="2"/>
      <c r="J1129" s="2"/>
      <c r="K1129" s="12"/>
      <c r="L1129" s="22"/>
      <c r="XFD1129" s="22"/>
    </row>
    <row r="1130" spans="1:12 16384:16384" s="19" customFormat="1" hidden="1" x14ac:dyDescent="0.35">
      <c r="A1130" s="12"/>
      <c r="B1130" s="7"/>
      <c r="C1130" s="2"/>
      <c r="D1130" s="2"/>
      <c r="E1130" s="2"/>
      <c r="F1130" s="54"/>
      <c r="G1130" s="54"/>
      <c r="H1130" s="10"/>
      <c r="I1130" s="2"/>
      <c r="J1130" s="2"/>
      <c r="K1130" s="12"/>
      <c r="L1130" s="22"/>
      <c r="XFD1130" s="22"/>
    </row>
    <row r="1131" spans="1:12 16384:16384" s="19" customFormat="1" hidden="1" x14ac:dyDescent="0.35">
      <c r="A1131" s="12"/>
      <c r="B1131" s="7"/>
      <c r="C1131" s="2"/>
      <c r="D1131" s="2"/>
      <c r="E1131" s="2"/>
      <c r="F1131" s="54"/>
      <c r="G1131" s="54"/>
      <c r="H1131" s="10"/>
      <c r="I1131" s="2"/>
      <c r="J1131" s="2"/>
      <c r="K1131" s="12"/>
      <c r="L1131" s="22"/>
      <c r="XFD1131" s="22"/>
    </row>
    <row r="1132" spans="1:12 16384:16384" s="19" customFormat="1" hidden="1" x14ac:dyDescent="0.35">
      <c r="A1132" s="12"/>
      <c r="B1132" s="7"/>
      <c r="C1132" s="2"/>
      <c r="D1132" s="2"/>
      <c r="E1132" s="2"/>
      <c r="F1132" s="54"/>
      <c r="G1132" s="54"/>
      <c r="H1132" s="10"/>
      <c r="I1132" s="2"/>
      <c r="J1132" s="2"/>
      <c r="K1132" s="12"/>
      <c r="L1132" s="22"/>
      <c r="XFD1132" s="22"/>
    </row>
    <row r="1133" spans="1:12 16384:16384" s="19" customFormat="1" hidden="1" x14ac:dyDescent="0.35">
      <c r="A1133" s="12"/>
      <c r="B1133" s="7"/>
      <c r="C1133" s="2"/>
      <c r="D1133" s="2"/>
      <c r="E1133" s="2"/>
      <c r="F1133" s="54"/>
      <c r="G1133" s="54"/>
      <c r="H1133" s="10"/>
      <c r="I1133" s="2"/>
      <c r="J1133" s="2"/>
      <c r="K1133" s="12"/>
      <c r="L1133" s="22"/>
      <c r="XFD1133" s="22"/>
    </row>
    <row r="1134" spans="1:12 16384:16384" s="19" customFormat="1" hidden="1" x14ac:dyDescent="0.35">
      <c r="A1134" s="12"/>
      <c r="B1134" s="7"/>
      <c r="C1134" s="2"/>
      <c r="D1134" s="2"/>
      <c r="E1134" s="2"/>
      <c r="F1134" s="54"/>
      <c r="G1134" s="54"/>
      <c r="H1134" s="10"/>
      <c r="I1134" s="2"/>
      <c r="J1134" s="2"/>
      <c r="K1134" s="12"/>
      <c r="L1134" s="22"/>
      <c r="XFD1134" s="22"/>
    </row>
    <row r="1135" spans="1:12 16384:16384" s="19" customFormat="1" hidden="1" x14ac:dyDescent="0.35">
      <c r="A1135" s="12"/>
      <c r="B1135" s="7"/>
      <c r="C1135" s="2"/>
      <c r="D1135" s="2"/>
      <c r="E1135" s="2"/>
      <c r="F1135" s="54"/>
      <c r="G1135" s="54"/>
      <c r="H1135" s="10"/>
      <c r="I1135" s="2"/>
      <c r="J1135" s="2"/>
      <c r="K1135" s="12"/>
      <c r="L1135" s="22"/>
      <c r="XFD1135" s="22"/>
    </row>
    <row r="1136" spans="1:12 16384:16384" s="19" customFormat="1" hidden="1" x14ac:dyDescent="0.35">
      <c r="A1136" s="12"/>
      <c r="B1136" s="7"/>
      <c r="C1136" s="2"/>
      <c r="D1136" s="2"/>
      <c r="E1136" s="2"/>
      <c r="F1136" s="54"/>
      <c r="G1136" s="54"/>
      <c r="H1136" s="10"/>
      <c r="I1136" s="2"/>
      <c r="J1136" s="2"/>
      <c r="K1136" s="12"/>
      <c r="L1136" s="22"/>
      <c r="XFD1136" s="22"/>
    </row>
    <row r="1137" spans="1:12 16384:16384" s="19" customFormat="1" hidden="1" x14ac:dyDescent="0.35">
      <c r="A1137" s="12"/>
      <c r="B1137" s="7"/>
      <c r="C1137" s="2"/>
      <c r="D1137" s="2"/>
      <c r="E1137" s="2"/>
      <c r="F1137" s="54"/>
      <c r="G1137" s="54"/>
      <c r="H1137" s="10"/>
      <c r="I1137" s="2"/>
      <c r="J1137" s="2"/>
      <c r="K1137" s="12"/>
      <c r="L1137" s="22"/>
      <c r="XFD1137" s="22"/>
    </row>
    <row r="1138" spans="1:12 16384:16384" s="19" customFormat="1" hidden="1" x14ac:dyDescent="0.35">
      <c r="A1138" s="12"/>
      <c r="B1138" s="7"/>
      <c r="C1138" s="2"/>
      <c r="D1138" s="2"/>
      <c r="E1138" s="2"/>
      <c r="F1138" s="54"/>
      <c r="G1138" s="54"/>
      <c r="H1138" s="10"/>
      <c r="I1138" s="2"/>
      <c r="J1138" s="2"/>
      <c r="K1138" s="12"/>
      <c r="L1138" s="22"/>
      <c r="XFD1138" s="22"/>
    </row>
    <row r="1139" spans="1:12 16384:16384" s="19" customFormat="1" hidden="1" x14ac:dyDescent="0.35">
      <c r="A1139" s="12"/>
      <c r="B1139" s="7"/>
      <c r="C1139" s="2"/>
      <c r="D1139" s="2"/>
      <c r="E1139" s="2"/>
      <c r="F1139" s="54"/>
      <c r="G1139" s="54"/>
      <c r="H1139" s="10"/>
      <c r="I1139" s="2"/>
      <c r="J1139" s="2"/>
      <c r="K1139" s="12"/>
      <c r="L1139" s="22"/>
      <c r="XFD1139" s="22"/>
    </row>
    <row r="1140" spans="1:12 16384:16384" s="19" customFormat="1" hidden="1" x14ac:dyDescent="0.35">
      <c r="A1140" s="12"/>
      <c r="B1140" s="7"/>
      <c r="C1140" s="2"/>
      <c r="D1140" s="2"/>
      <c r="E1140" s="2"/>
      <c r="F1140" s="54"/>
      <c r="G1140" s="54"/>
      <c r="H1140" s="10"/>
      <c r="I1140" s="2"/>
      <c r="J1140" s="2"/>
      <c r="K1140" s="12"/>
      <c r="L1140" s="22"/>
      <c r="XFD1140" s="22"/>
    </row>
    <row r="1141" spans="1:12 16384:16384" s="19" customFormat="1" hidden="1" x14ac:dyDescent="0.35">
      <c r="A1141" s="12"/>
      <c r="B1141" s="7"/>
      <c r="C1141" s="2"/>
      <c r="D1141" s="2"/>
      <c r="E1141" s="2"/>
      <c r="F1141" s="54"/>
      <c r="G1141" s="54"/>
      <c r="H1141" s="10"/>
      <c r="I1141" s="2"/>
      <c r="J1141" s="2"/>
      <c r="K1141" s="12"/>
      <c r="L1141" s="22"/>
      <c r="XFD1141" s="22"/>
    </row>
    <row r="1142" spans="1:12 16384:16384" s="19" customFormat="1" hidden="1" x14ac:dyDescent="0.35">
      <c r="A1142" s="12"/>
      <c r="B1142" s="7"/>
      <c r="C1142" s="2"/>
      <c r="D1142" s="2"/>
      <c r="E1142" s="2"/>
      <c r="F1142" s="54"/>
      <c r="G1142" s="54"/>
      <c r="H1142" s="10"/>
      <c r="I1142" s="2"/>
      <c r="J1142" s="2"/>
      <c r="K1142" s="12"/>
      <c r="L1142" s="22"/>
      <c r="XFD1142" s="22"/>
    </row>
    <row r="1143" spans="1:12 16384:16384" s="19" customFormat="1" hidden="1" x14ac:dyDescent="0.35">
      <c r="A1143" s="12"/>
      <c r="B1143" s="7"/>
      <c r="C1143" s="2"/>
      <c r="D1143" s="2"/>
      <c r="E1143" s="2"/>
      <c r="F1143" s="54"/>
      <c r="G1143" s="54"/>
      <c r="H1143" s="10"/>
      <c r="I1143" s="2"/>
      <c r="J1143" s="2"/>
      <c r="K1143" s="12"/>
      <c r="L1143" s="22"/>
      <c r="XFD1143" s="22"/>
    </row>
    <row r="1144" spans="1:12 16384:16384" s="19" customFormat="1" hidden="1" x14ac:dyDescent="0.35">
      <c r="A1144" s="12"/>
      <c r="B1144" s="7"/>
      <c r="C1144" s="2"/>
      <c r="D1144" s="2"/>
      <c r="E1144" s="2"/>
      <c r="F1144" s="54"/>
      <c r="G1144" s="54"/>
      <c r="H1144" s="10"/>
      <c r="I1144" s="2"/>
      <c r="J1144" s="2"/>
      <c r="K1144" s="12"/>
      <c r="L1144" s="22"/>
      <c r="XFD1144" s="22"/>
    </row>
    <row r="1145" spans="1:12 16384:16384" s="19" customFormat="1" hidden="1" x14ac:dyDescent="0.35">
      <c r="A1145" s="12"/>
      <c r="B1145" s="7"/>
      <c r="C1145" s="2"/>
      <c r="D1145" s="2"/>
      <c r="E1145" s="2"/>
      <c r="F1145" s="54"/>
      <c r="G1145" s="54"/>
      <c r="H1145" s="10"/>
      <c r="I1145" s="2"/>
      <c r="J1145" s="2"/>
      <c r="K1145" s="12"/>
      <c r="L1145" s="22"/>
      <c r="XFD1145" s="22"/>
    </row>
    <row r="1146" spans="1:12 16384:16384" s="19" customFormat="1" hidden="1" x14ac:dyDescent="0.35">
      <c r="A1146" s="12"/>
      <c r="B1146" s="7"/>
      <c r="C1146" s="2"/>
      <c r="D1146" s="2"/>
      <c r="E1146" s="2"/>
      <c r="F1146" s="54"/>
      <c r="G1146" s="54"/>
      <c r="H1146" s="10"/>
      <c r="I1146" s="2"/>
      <c r="J1146" s="2"/>
      <c r="K1146" s="12"/>
      <c r="L1146" s="22"/>
      <c r="XFD1146" s="22"/>
    </row>
    <row r="1147" spans="1:12 16384:16384" s="19" customFormat="1" hidden="1" x14ac:dyDescent="0.35">
      <c r="A1147" s="12"/>
      <c r="B1147" s="7"/>
      <c r="C1147" s="2"/>
      <c r="D1147" s="2"/>
      <c r="E1147" s="2"/>
      <c r="F1147" s="54"/>
      <c r="G1147" s="54"/>
      <c r="H1147" s="10"/>
      <c r="I1147" s="2"/>
      <c r="J1147" s="2"/>
      <c r="K1147" s="12"/>
      <c r="L1147" s="22"/>
      <c r="XFD1147" s="22"/>
    </row>
    <row r="1148" spans="1:12 16384:16384" s="19" customFormat="1" hidden="1" x14ac:dyDescent="0.35">
      <c r="A1148" s="12"/>
      <c r="B1148" s="7"/>
      <c r="C1148" s="2"/>
      <c r="D1148" s="2"/>
      <c r="E1148" s="2"/>
      <c r="F1148" s="54"/>
      <c r="G1148" s="54"/>
      <c r="H1148" s="10"/>
      <c r="I1148" s="2"/>
      <c r="J1148" s="2"/>
      <c r="K1148" s="12"/>
      <c r="L1148" s="22"/>
      <c r="XFD1148" s="22"/>
    </row>
    <row r="1149" spans="1:12 16384:16384" s="19" customFormat="1" hidden="1" x14ac:dyDescent="0.35">
      <c r="A1149" s="12"/>
      <c r="B1149" s="7"/>
      <c r="C1149" s="2"/>
      <c r="D1149" s="2"/>
      <c r="E1149" s="2"/>
      <c r="F1149" s="54"/>
      <c r="G1149" s="54"/>
      <c r="H1149" s="10"/>
      <c r="I1149" s="2"/>
      <c r="J1149" s="2"/>
      <c r="K1149" s="12"/>
      <c r="L1149" s="22"/>
      <c r="XFD1149" s="22"/>
    </row>
    <row r="1150" spans="1:12 16384:16384" s="19" customFormat="1" hidden="1" x14ac:dyDescent="0.35">
      <c r="A1150" s="12"/>
      <c r="B1150" s="7"/>
      <c r="C1150" s="2"/>
      <c r="D1150" s="2"/>
      <c r="E1150" s="2"/>
      <c r="F1150" s="54"/>
      <c r="G1150" s="54"/>
      <c r="H1150" s="10"/>
      <c r="I1150" s="2"/>
      <c r="J1150" s="2"/>
      <c r="K1150" s="12"/>
      <c r="L1150" s="22"/>
      <c r="XFD1150" s="22"/>
    </row>
    <row r="1151" spans="1:12 16384:16384" s="19" customFormat="1" hidden="1" x14ac:dyDescent="0.35">
      <c r="A1151" s="12"/>
      <c r="B1151" s="7"/>
      <c r="C1151" s="2"/>
      <c r="D1151" s="2"/>
      <c r="E1151" s="2"/>
      <c r="F1151" s="54"/>
      <c r="G1151" s="54"/>
      <c r="H1151" s="10"/>
      <c r="I1151" s="2"/>
      <c r="J1151" s="2"/>
      <c r="K1151" s="12"/>
      <c r="L1151" s="22"/>
      <c r="XFD1151" s="22"/>
    </row>
    <row r="1152" spans="1:12 16384:16384" s="19" customFormat="1" hidden="1" x14ac:dyDescent="0.35">
      <c r="A1152" s="12"/>
      <c r="B1152" s="7"/>
      <c r="C1152" s="2"/>
      <c r="D1152" s="2"/>
      <c r="E1152" s="2"/>
      <c r="F1152" s="54"/>
      <c r="G1152" s="54"/>
      <c r="H1152" s="10"/>
      <c r="I1152" s="2"/>
      <c r="J1152" s="2"/>
      <c r="K1152" s="12"/>
      <c r="L1152" s="22"/>
      <c r="XFD1152" s="22"/>
    </row>
    <row r="1153" spans="1:12 16384:16384" s="19" customFormat="1" hidden="1" x14ac:dyDescent="0.35">
      <c r="A1153" s="12"/>
      <c r="B1153" s="7"/>
      <c r="C1153" s="2"/>
      <c r="D1153" s="2"/>
      <c r="E1153" s="2"/>
      <c r="F1153" s="54"/>
      <c r="G1153" s="54"/>
      <c r="H1153" s="10"/>
      <c r="I1153" s="2"/>
      <c r="J1153" s="2"/>
      <c r="K1153" s="12"/>
      <c r="L1153" s="22"/>
      <c r="XFD1153" s="22"/>
    </row>
    <row r="1154" spans="1:12 16384:16384" s="19" customFormat="1" hidden="1" x14ac:dyDescent="0.35">
      <c r="A1154" s="12"/>
      <c r="B1154" s="7"/>
      <c r="C1154" s="2"/>
      <c r="D1154" s="2"/>
      <c r="E1154" s="2"/>
      <c r="F1154" s="54"/>
      <c r="G1154" s="54"/>
      <c r="H1154" s="10"/>
      <c r="I1154" s="2"/>
      <c r="J1154" s="2"/>
      <c r="K1154" s="12"/>
      <c r="L1154" s="22"/>
      <c r="XFD1154" s="22"/>
    </row>
    <row r="1155" spans="1:12 16384:16384" s="19" customFormat="1" hidden="1" x14ac:dyDescent="0.35">
      <c r="A1155" s="12"/>
      <c r="B1155" s="7"/>
      <c r="C1155" s="2"/>
      <c r="D1155" s="2"/>
      <c r="E1155" s="2"/>
      <c r="F1155" s="54"/>
      <c r="G1155" s="54"/>
      <c r="H1155" s="10"/>
      <c r="I1155" s="2"/>
      <c r="J1155" s="2"/>
      <c r="K1155" s="12"/>
      <c r="L1155" s="22"/>
      <c r="XFD1155" s="22"/>
    </row>
    <row r="1156" spans="1:12 16384:16384" s="19" customFormat="1" hidden="1" x14ac:dyDescent="0.35">
      <c r="A1156" s="12"/>
      <c r="B1156" s="7"/>
      <c r="C1156" s="2"/>
      <c r="D1156" s="2"/>
      <c r="E1156" s="2"/>
      <c r="F1156" s="54"/>
      <c r="G1156" s="54"/>
      <c r="H1156" s="10"/>
      <c r="I1156" s="2"/>
      <c r="J1156" s="2"/>
      <c r="K1156" s="12"/>
      <c r="L1156" s="22"/>
      <c r="XFD1156" s="22"/>
    </row>
    <row r="1157" spans="1:12 16384:16384" s="19" customFormat="1" hidden="1" x14ac:dyDescent="0.35">
      <c r="A1157" s="12"/>
      <c r="B1157" s="7"/>
      <c r="C1157" s="2"/>
      <c r="D1157" s="2"/>
      <c r="E1157" s="2"/>
      <c r="F1157" s="54"/>
      <c r="G1157" s="54"/>
      <c r="H1157" s="10"/>
      <c r="I1157" s="2"/>
      <c r="J1157" s="2"/>
      <c r="K1157" s="12"/>
      <c r="L1157" s="22"/>
      <c r="XFD1157" s="22"/>
    </row>
    <row r="1158" spans="1:12 16384:16384" s="19" customFormat="1" hidden="1" x14ac:dyDescent="0.35">
      <c r="A1158" s="12"/>
      <c r="B1158" s="7"/>
      <c r="C1158" s="2"/>
      <c r="D1158" s="2"/>
      <c r="E1158" s="2"/>
      <c r="F1158" s="54"/>
      <c r="G1158" s="54"/>
      <c r="H1158" s="10"/>
      <c r="I1158" s="2"/>
      <c r="J1158" s="2"/>
      <c r="K1158" s="12"/>
      <c r="L1158" s="22"/>
      <c r="XFD1158" s="22"/>
    </row>
    <row r="1159" spans="1:12 16384:16384" s="19" customFormat="1" hidden="1" x14ac:dyDescent="0.35">
      <c r="A1159" s="12"/>
      <c r="B1159" s="7"/>
      <c r="C1159" s="2"/>
      <c r="D1159" s="2"/>
      <c r="E1159" s="2"/>
      <c r="F1159" s="54"/>
      <c r="G1159" s="54"/>
      <c r="H1159" s="10"/>
      <c r="I1159" s="2"/>
      <c r="J1159" s="2"/>
      <c r="K1159" s="12"/>
      <c r="L1159" s="22"/>
      <c r="XFD1159" s="22"/>
    </row>
    <row r="1160" spans="1:12 16384:16384" s="19" customFormat="1" hidden="1" x14ac:dyDescent="0.35">
      <c r="A1160" s="12"/>
      <c r="B1160" s="7"/>
      <c r="C1160" s="2"/>
      <c r="D1160" s="2"/>
      <c r="E1160" s="2"/>
      <c r="F1160" s="54"/>
      <c r="G1160" s="54"/>
      <c r="H1160" s="10"/>
      <c r="I1160" s="2"/>
      <c r="J1160" s="2"/>
      <c r="K1160" s="12"/>
      <c r="L1160" s="22"/>
      <c r="XFD1160" s="22"/>
    </row>
    <row r="1161" spans="1:12 16384:16384" s="19" customFormat="1" hidden="1" x14ac:dyDescent="0.35">
      <c r="A1161" s="12"/>
      <c r="B1161" s="7"/>
      <c r="C1161" s="2"/>
      <c r="D1161" s="2"/>
      <c r="E1161" s="2"/>
      <c r="F1161" s="54"/>
      <c r="G1161" s="54"/>
      <c r="H1161" s="10"/>
      <c r="I1161" s="2"/>
      <c r="J1161" s="2"/>
      <c r="K1161" s="12"/>
      <c r="L1161" s="22"/>
      <c r="XFD1161" s="22"/>
    </row>
    <row r="1162" spans="1:12 16384:16384" s="19" customFormat="1" hidden="1" x14ac:dyDescent="0.35">
      <c r="A1162" s="12"/>
      <c r="B1162" s="7"/>
      <c r="C1162" s="2"/>
      <c r="D1162" s="2"/>
      <c r="E1162" s="2"/>
      <c r="F1162" s="54"/>
      <c r="G1162" s="54"/>
      <c r="H1162" s="10"/>
      <c r="I1162" s="2"/>
      <c r="J1162" s="2"/>
      <c r="K1162" s="12"/>
      <c r="L1162" s="22"/>
      <c r="XFD1162" s="22"/>
    </row>
    <row r="1163" spans="1:12 16384:16384" s="19" customFormat="1" hidden="1" x14ac:dyDescent="0.35">
      <c r="A1163" s="12"/>
      <c r="B1163" s="7"/>
      <c r="C1163" s="2"/>
      <c r="D1163" s="2"/>
      <c r="E1163" s="2"/>
      <c r="F1163" s="54"/>
      <c r="G1163" s="54"/>
      <c r="H1163" s="10"/>
      <c r="I1163" s="2"/>
      <c r="J1163" s="2"/>
      <c r="K1163" s="12"/>
      <c r="L1163" s="22"/>
      <c r="XFD1163" s="22"/>
    </row>
    <row r="1164" spans="1:12 16384:16384" s="19" customFormat="1" hidden="1" x14ac:dyDescent="0.35">
      <c r="A1164" s="12"/>
      <c r="B1164" s="7"/>
      <c r="C1164" s="2"/>
      <c r="D1164" s="2"/>
      <c r="E1164" s="2"/>
      <c r="F1164" s="54"/>
      <c r="G1164" s="54"/>
      <c r="H1164" s="10"/>
      <c r="I1164" s="2"/>
      <c r="J1164" s="2"/>
      <c r="K1164" s="12"/>
      <c r="L1164" s="22"/>
      <c r="XFD1164" s="22"/>
    </row>
    <row r="1165" spans="1:12 16384:16384" s="19" customFormat="1" hidden="1" x14ac:dyDescent="0.35">
      <c r="A1165" s="12"/>
      <c r="B1165" s="7"/>
      <c r="C1165" s="2"/>
      <c r="D1165" s="2"/>
      <c r="E1165" s="2"/>
      <c r="F1165" s="54"/>
      <c r="G1165" s="54"/>
      <c r="H1165" s="10"/>
      <c r="I1165" s="2"/>
      <c r="J1165" s="2"/>
      <c r="K1165" s="12"/>
      <c r="L1165" s="22"/>
      <c r="XFD1165" s="22"/>
    </row>
    <row r="1166" spans="1:12 16384:16384" s="19" customFormat="1" hidden="1" x14ac:dyDescent="0.35">
      <c r="A1166" s="12"/>
      <c r="B1166" s="7"/>
      <c r="C1166" s="2"/>
      <c r="D1166" s="2"/>
      <c r="E1166" s="2"/>
      <c r="F1166" s="54"/>
      <c r="G1166" s="54"/>
      <c r="H1166" s="10"/>
      <c r="I1166" s="2"/>
      <c r="J1166" s="2"/>
      <c r="K1166" s="12"/>
      <c r="L1166" s="22"/>
      <c r="XFD1166" s="22"/>
    </row>
    <row r="1167" spans="1:12 16384:16384" s="19" customFormat="1" hidden="1" x14ac:dyDescent="0.35">
      <c r="A1167" s="12"/>
      <c r="B1167" s="7"/>
      <c r="C1167" s="2"/>
      <c r="D1167" s="2"/>
      <c r="E1167" s="2"/>
      <c r="F1167" s="54"/>
      <c r="G1167" s="54"/>
      <c r="H1167" s="10"/>
      <c r="I1167" s="2"/>
      <c r="J1167" s="2"/>
      <c r="K1167" s="12"/>
      <c r="L1167" s="22"/>
      <c r="XFD1167" s="22"/>
    </row>
    <row r="1168" spans="1:12 16384:16384" s="19" customFormat="1" hidden="1" x14ac:dyDescent="0.35">
      <c r="A1168" s="12"/>
      <c r="B1168" s="7"/>
      <c r="C1168" s="2"/>
      <c r="D1168" s="2"/>
      <c r="E1168" s="2"/>
      <c r="F1168" s="54"/>
      <c r="G1168" s="54"/>
      <c r="H1168" s="10"/>
      <c r="I1168" s="2"/>
      <c r="J1168" s="2"/>
      <c r="K1168" s="12"/>
      <c r="L1168" s="22"/>
      <c r="XFD1168" s="22"/>
    </row>
    <row r="1169" spans="1:12 16384:16384" s="19" customFormat="1" hidden="1" x14ac:dyDescent="0.35">
      <c r="A1169" s="12"/>
      <c r="B1169" s="7"/>
      <c r="C1169" s="2"/>
      <c r="D1169" s="2"/>
      <c r="E1169" s="2"/>
      <c r="F1169" s="54"/>
      <c r="G1169" s="54"/>
      <c r="H1169" s="10"/>
      <c r="I1169" s="2"/>
      <c r="J1169" s="2"/>
      <c r="K1169" s="12"/>
      <c r="L1169" s="22"/>
      <c r="XFD1169" s="22"/>
    </row>
    <row r="1170" spans="1:12 16384:16384" s="19" customFormat="1" hidden="1" x14ac:dyDescent="0.35">
      <c r="A1170" s="12"/>
      <c r="B1170" s="7"/>
      <c r="C1170" s="2"/>
      <c r="D1170" s="2"/>
      <c r="E1170" s="2"/>
      <c r="F1170" s="54"/>
      <c r="G1170" s="54"/>
      <c r="H1170" s="10"/>
      <c r="I1170" s="2"/>
      <c r="J1170" s="2"/>
      <c r="K1170" s="12"/>
      <c r="L1170" s="22"/>
      <c r="XFD1170" s="22"/>
    </row>
    <row r="1171" spans="1:12 16384:16384" s="19" customFormat="1" hidden="1" x14ac:dyDescent="0.35">
      <c r="A1171" s="12"/>
      <c r="B1171" s="7"/>
      <c r="C1171" s="2"/>
      <c r="D1171" s="2"/>
      <c r="E1171" s="2"/>
      <c r="F1171" s="54"/>
      <c r="G1171" s="54"/>
      <c r="H1171" s="10"/>
      <c r="I1171" s="2"/>
      <c r="J1171" s="2"/>
      <c r="K1171" s="12"/>
      <c r="L1171" s="22"/>
      <c r="XFD1171" s="22"/>
    </row>
    <row r="1172" spans="1:12 16384:16384" s="19" customFormat="1" hidden="1" x14ac:dyDescent="0.35">
      <c r="A1172" s="12"/>
      <c r="B1172" s="7"/>
      <c r="C1172" s="2"/>
      <c r="D1172" s="2"/>
      <c r="E1172" s="2"/>
      <c r="F1172" s="54"/>
      <c r="G1172" s="54"/>
      <c r="H1172" s="10"/>
      <c r="I1172" s="2"/>
      <c r="J1172" s="2"/>
      <c r="K1172" s="12"/>
      <c r="L1172" s="22"/>
      <c r="XFD1172" s="22"/>
    </row>
    <row r="1173" spans="1:12 16384:16384" s="19" customFormat="1" hidden="1" x14ac:dyDescent="0.35">
      <c r="A1173" s="12"/>
      <c r="B1173" s="7"/>
      <c r="C1173" s="2"/>
      <c r="D1173" s="2"/>
      <c r="E1173" s="2"/>
      <c r="F1173" s="54"/>
      <c r="G1173" s="54"/>
      <c r="H1173" s="10"/>
      <c r="I1173" s="2"/>
      <c r="J1173" s="2"/>
      <c r="K1173" s="12"/>
      <c r="L1173" s="22"/>
      <c r="XFD1173" s="22"/>
    </row>
    <row r="1174" spans="1:12 16384:16384" s="19" customFormat="1" hidden="1" x14ac:dyDescent="0.35">
      <c r="A1174" s="12"/>
      <c r="B1174" s="7"/>
      <c r="C1174" s="2"/>
      <c r="D1174" s="2"/>
      <c r="E1174" s="2"/>
      <c r="F1174" s="54"/>
      <c r="G1174" s="54"/>
      <c r="H1174" s="10"/>
      <c r="I1174" s="2"/>
      <c r="J1174" s="2"/>
      <c r="K1174" s="12"/>
      <c r="L1174" s="22"/>
      <c r="XFD1174" s="22"/>
    </row>
    <row r="1175" spans="1:12 16384:16384" s="19" customFormat="1" hidden="1" x14ac:dyDescent="0.35">
      <c r="A1175" s="12"/>
      <c r="B1175" s="7"/>
      <c r="C1175" s="2"/>
      <c r="D1175" s="2"/>
      <c r="E1175" s="2"/>
      <c r="F1175" s="54"/>
      <c r="G1175" s="54"/>
      <c r="H1175" s="10"/>
      <c r="I1175" s="2"/>
      <c r="J1175" s="2"/>
      <c r="K1175" s="12"/>
      <c r="L1175" s="22"/>
      <c r="XFD1175" s="22"/>
    </row>
    <row r="1176" spans="1:12 16384:16384" s="19" customFormat="1" hidden="1" x14ac:dyDescent="0.35">
      <c r="A1176" s="12"/>
      <c r="B1176" s="7"/>
      <c r="C1176" s="2"/>
      <c r="D1176" s="2"/>
      <c r="E1176" s="2"/>
      <c r="F1176" s="54"/>
      <c r="G1176" s="54"/>
      <c r="H1176" s="10"/>
      <c r="I1176" s="2"/>
      <c r="J1176" s="2"/>
      <c r="K1176" s="12"/>
      <c r="L1176" s="22"/>
      <c r="XFD1176" s="22"/>
    </row>
    <row r="1177" spans="1:12 16384:16384" s="19" customFormat="1" hidden="1" x14ac:dyDescent="0.35">
      <c r="A1177" s="12"/>
      <c r="B1177" s="7"/>
      <c r="C1177" s="2"/>
      <c r="D1177" s="2"/>
      <c r="E1177" s="2"/>
      <c r="F1177" s="54"/>
      <c r="G1177" s="54"/>
      <c r="H1177" s="10"/>
      <c r="I1177" s="2"/>
      <c r="J1177" s="2"/>
      <c r="K1177" s="12"/>
      <c r="L1177" s="22"/>
      <c r="XFD1177" s="22"/>
    </row>
    <row r="1178" spans="1:12 16384:16384" s="19" customFormat="1" hidden="1" x14ac:dyDescent="0.35">
      <c r="A1178" s="12"/>
      <c r="B1178" s="7"/>
      <c r="C1178" s="2"/>
      <c r="D1178" s="2"/>
      <c r="E1178" s="2"/>
      <c r="F1178" s="54"/>
      <c r="G1178" s="54"/>
      <c r="H1178" s="10"/>
      <c r="I1178" s="2"/>
      <c r="J1178" s="2"/>
      <c r="K1178" s="12"/>
      <c r="L1178" s="22"/>
      <c r="XFD1178" s="22"/>
    </row>
    <row r="1179" spans="1:12 16384:16384" s="19" customFormat="1" hidden="1" x14ac:dyDescent="0.35">
      <c r="A1179" s="12"/>
      <c r="B1179" s="7"/>
      <c r="C1179" s="2"/>
      <c r="D1179" s="2"/>
      <c r="E1179" s="2"/>
      <c r="F1179" s="54"/>
      <c r="G1179" s="54"/>
      <c r="H1179" s="10"/>
      <c r="I1179" s="2"/>
      <c r="J1179" s="2"/>
      <c r="K1179" s="12"/>
      <c r="L1179" s="22"/>
      <c r="XFD1179" s="22"/>
    </row>
    <row r="1180" spans="1:12 16384:16384" s="19" customFormat="1" hidden="1" x14ac:dyDescent="0.35">
      <c r="A1180" s="12"/>
      <c r="B1180" s="7"/>
      <c r="C1180" s="2"/>
      <c r="D1180" s="2"/>
      <c r="E1180" s="2"/>
      <c r="F1180" s="54"/>
      <c r="G1180" s="54"/>
      <c r="H1180" s="10"/>
      <c r="I1180" s="2"/>
      <c r="J1180" s="2"/>
      <c r="K1180" s="12"/>
      <c r="L1180" s="22"/>
      <c r="XFD1180" s="22"/>
    </row>
    <row r="1181" spans="1:12 16384:16384" s="19" customFormat="1" hidden="1" x14ac:dyDescent="0.35">
      <c r="A1181" s="12"/>
      <c r="B1181" s="7"/>
      <c r="C1181" s="2"/>
      <c r="D1181" s="2"/>
      <c r="E1181" s="2"/>
      <c r="F1181" s="54"/>
      <c r="G1181" s="54"/>
      <c r="H1181" s="10"/>
      <c r="I1181" s="2"/>
      <c r="J1181" s="2"/>
      <c r="K1181" s="12"/>
      <c r="L1181" s="22"/>
      <c r="XFD1181" s="22"/>
    </row>
    <row r="1182" spans="1:12 16384:16384" s="19" customFormat="1" hidden="1" x14ac:dyDescent="0.35">
      <c r="A1182" s="12"/>
      <c r="B1182" s="7"/>
      <c r="C1182" s="2"/>
      <c r="D1182" s="2"/>
      <c r="E1182" s="2"/>
      <c r="F1182" s="54"/>
      <c r="G1182" s="54"/>
      <c r="H1182" s="10"/>
      <c r="I1182" s="2"/>
      <c r="J1182" s="2"/>
      <c r="K1182" s="12"/>
      <c r="L1182" s="22"/>
      <c r="XFD1182" s="22"/>
    </row>
    <row r="1183" spans="1:12 16384:16384" s="19" customFormat="1" hidden="1" x14ac:dyDescent="0.35">
      <c r="A1183" s="12"/>
      <c r="B1183" s="7"/>
      <c r="C1183" s="2"/>
      <c r="D1183" s="2"/>
      <c r="E1183" s="2"/>
      <c r="F1183" s="54"/>
      <c r="G1183" s="54"/>
      <c r="H1183" s="10"/>
      <c r="I1183" s="2"/>
      <c r="J1183" s="2"/>
      <c r="K1183" s="12"/>
      <c r="L1183" s="22"/>
      <c r="XFD1183" s="22"/>
    </row>
    <row r="1184" spans="1:12 16384:16384" s="19" customFormat="1" hidden="1" x14ac:dyDescent="0.35">
      <c r="A1184" s="12"/>
      <c r="B1184" s="7"/>
      <c r="C1184" s="2"/>
      <c r="D1184" s="2"/>
      <c r="E1184" s="2"/>
      <c r="F1184" s="54"/>
      <c r="G1184" s="54"/>
      <c r="H1184" s="10"/>
      <c r="I1184" s="2"/>
      <c r="J1184" s="2"/>
      <c r="K1184" s="12"/>
      <c r="L1184" s="22"/>
      <c r="XFD1184" s="22"/>
    </row>
    <row r="1185" spans="1:12 16384:16384" s="19" customFormat="1" hidden="1" x14ac:dyDescent="0.35">
      <c r="A1185" s="12"/>
      <c r="B1185" s="7"/>
      <c r="C1185" s="2"/>
      <c r="D1185" s="2"/>
      <c r="E1185" s="2"/>
      <c r="F1185" s="54"/>
      <c r="G1185" s="54"/>
      <c r="H1185" s="10"/>
      <c r="I1185" s="2"/>
      <c r="J1185" s="2"/>
      <c r="K1185" s="12"/>
      <c r="L1185" s="22"/>
      <c r="XFD1185" s="22"/>
    </row>
    <row r="1186" spans="1:12 16384:16384" s="19" customFormat="1" hidden="1" x14ac:dyDescent="0.35">
      <c r="A1186" s="12"/>
      <c r="B1186" s="7"/>
      <c r="C1186" s="2"/>
      <c r="D1186" s="2"/>
      <c r="E1186" s="2"/>
      <c r="F1186" s="54"/>
      <c r="G1186" s="54"/>
      <c r="H1186" s="10"/>
      <c r="I1186" s="2"/>
      <c r="J1186" s="2"/>
      <c r="K1186" s="12"/>
      <c r="L1186" s="22"/>
      <c r="XFD1186" s="22"/>
    </row>
    <row r="1187" spans="1:12 16384:16384" s="19" customFormat="1" hidden="1" x14ac:dyDescent="0.35">
      <c r="A1187" s="12"/>
      <c r="B1187" s="7"/>
      <c r="C1187" s="2"/>
      <c r="D1187" s="2"/>
      <c r="E1187" s="2"/>
      <c r="F1187" s="54"/>
      <c r="G1187" s="54"/>
      <c r="H1187" s="10"/>
      <c r="I1187" s="2"/>
      <c r="J1187" s="2"/>
      <c r="K1187" s="12"/>
      <c r="L1187" s="22"/>
      <c r="XFD1187" s="22"/>
    </row>
    <row r="1188" spans="1:12 16384:16384" s="19" customFormat="1" hidden="1" x14ac:dyDescent="0.35">
      <c r="A1188" s="12"/>
      <c r="B1188" s="7"/>
      <c r="C1188" s="2"/>
      <c r="D1188" s="2"/>
      <c r="E1188" s="2"/>
      <c r="F1188" s="54"/>
      <c r="G1188" s="54"/>
      <c r="H1188" s="10"/>
      <c r="I1188" s="2"/>
      <c r="J1188" s="2"/>
      <c r="K1188" s="12"/>
      <c r="L1188" s="22"/>
      <c r="XFD1188" s="22"/>
    </row>
    <row r="1189" spans="1:12 16384:16384" s="19" customFormat="1" hidden="1" x14ac:dyDescent="0.35">
      <c r="A1189" s="12"/>
      <c r="B1189" s="7"/>
      <c r="C1189" s="2"/>
      <c r="D1189" s="2"/>
      <c r="E1189" s="2"/>
      <c r="F1189" s="54"/>
      <c r="G1189" s="54"/>
      <c r="H1189" s="10"/>
      <c r="I1189" s="2"/>
      <c r="J1189" s="2"/>
      <c r="K1189" s="12"/>
      <c r="L1189" s="22"/>
      <c r="XFD1189" s="22"/>
    </row>
    <row r="1190" spans="1:12 16384:16384" s="19" customFormat="1" hidden="1" x14ac:dyDescent="0.35">
      <c r="A1190" s="12"/>
      <c r="B1190" s="7"/>
      <c r="C1190" s="2"/>
      <c r="D1190" s="2"/>
      <c r="E1190" s="2"/>
      <c r="F1190" s="54"/>
      <c r="G1190" s="54"/>
      <c r="H1190" s="10"/>
      <c r="I1190" s="2"/>
      <c r="J1190" s="2"/>
      <c r="K1190" s="12"/>
      <c r="L1190" s="22"/>
      <c r="XFD1190" s="22"/>
    </row>
    <row r="1191" spans="1:12 16384:16384" s="19" customFormat="1" hidden="1" x14ac:dyDescent="0.35">
      <c r="A1191" s="12"/>
      <c r="B1191" s="7"/>
      <c r="C1191" s="2"/>
      <c r="D1191" s="2"/>
      <c r="E1191" s="2"/>
      <c r="F1191" s="54"/>
      <c r="G1191" s="54"/>
      <c r="H1191" s="10"/>
      <c r="I1191" s="2"/>
      <c r="J1191" s="2"/>
      <c r="K1191" s="12"/>
      <c r="L1191" s="22"/>
      <c r="XFD1191" s="22"/>
    </row>
    <row r="1192" spans="1:12 16384:16384" s="19" customFormat="1" hidden="1" x14ac:dyDescent="0.35">
      <c r="A1192" s="12"/>
      <c r="B1192" s="7"/>
      <c r="C1192" s="2"/>
      <c r="D1192" s="2"/>
      <c r="E1192" s="2"/>
      <c r="F1192" s="54"/>
      <c r="G1192" s="54"/>
      <c r="H1192" s="10"/>
      <c r="I1192" s="2"/>
      <c r="J1192" s="2"/>
      <c r="K1192" s="12"/>
      <c r="L1192" s="22"/>
      <c r="XFD1192" s="22"/>
    </row>
    <row r="1193" spans="1:12 16384:16384" s="19" customFormat="1" hidden="1" x14ac:dyDescent="0.35">
      <c r="A1193" s="12"/>
      <c r="B1193" s="7"/>
      <c r="C1193" s="2"/>
      <c r="D1193" s="2"/>
      <c r="E1193" s="2"/>
      <c r="F1193" s="54"/>
      <c r="G1193" s="54"/>
      <c r="H1193" s="10"/>
      <c r="I1193" s="2"/>
      <c r="J1193" s="2"/>
      <c r="K1193" s="12"/>
      <c r="L1193" s="22"/>
      <c r="XFD1193" s="22"/>
    </row>
    <row r="1194" spans="1:12 16384:16384" s="19" customFormat="1" hidden="1" x14ac:dyDescent="0.35">
      <c r="A1194" s="12"/>
      <c r="B1194" s="7"/>
      <c r="C1194" s="2"/>
      <c r="D1194" s="2"/>
      <c r="E1194" s="2"/>
      <c r="F1194" s="54"/>
      <c r="G1194" s="54"/>
      <c r="H1194" s="10"/>
      <c r="I1194" s="2"/>
      <c r="J1194" s="2"/>
      <c r="K1194" s="12"/>
      <c r="L1194" s="22"/>
      <c r="XFD1194" s="22"/>
    </row>
    <row r="1195" spans="1:12 16384:16384" s="19" customFormat="1" hidden="1" x14ac:dyDescent="0.35">
      <c r="A1195" s="12"/>
      <c r="B1195" s="7"/>
      <c r="C1195" s="2"/>
      <c r="D1195" s="2"/>
      <c r="E1195" s="2"/>
      <c r="F1195" s="54"/>
      <c r="G1195" s="54"/>
      <c r="H1195" s="10"/>
      <c r="I1195" s="2"/>
      <c r="J1195" s="2"/>
      <c r="K1195" s="12"/>
      <c r="L1195" s="22"/>
      <c r="XFD1195" s="22"/>
    </row>
    <row r="1196" spans="1:12 16384:16384" s="19" customFormat="1" hidden="1" x14ac:dyDescent="0.35">
      <c r="A1196" s="12"/>
      <c r="B1196" s="7"/>
      <c r="C1196" s="2"/>
      <c r="D1196" s="2"/>
      <c r="E1196" s="2"/>
      <c r="F1196" s="54"/>
      <c r="G1196" s="54"/>
      <c r="H1196" s="10"/>
      <c r="I1196" s="2"/>
      <c r="J1196" s="2"/>
      <c r="K1196" s="12"/>
      <c r="L1196" s="22"/>
      <c r="XFD1196" s="22"/>
    </row>
    <row r="1197" spans="1:12 16384:16384" s="19" customFormat="1" hidden="1" x14ac:dyDescent="0.35">
      <c r="A1197" s="12"/>
      <c r="B1197" s="7"/>
      <c r="C1197" s="2"/>
      <c r="D1197" s="2"/>
      <c r="E1197" s="2"/>
      <c r="F1197" s="54"/>
      <c r="G1197" s="54"/>
      <c r="H1197" s="10"/>
      <c r="I1197" s="2"/>
      <c r="J1197" s="2"/>
      <c r="K1197" s="12"/>
      <c r="L1197" s="22"/>
      <c r="XFD1197" s="22"/>
    </row>
    <row r="1198" spans="1:12 16384:16384" s="19" customFormat="1" hidden="1" x14ac:dyDescent="0.35">
      <c r="A1198" s="12"/>
      <c r="B1198" s="7"/>
      <c r="C1198" s="2"/>
      <c r="D1198" s="2"/>
      <c r="E1198" s="2"/>
      <c r="F1198" s="54"/>
      <c r="G1198" s="54"/>
      <c r="H1198" s="10"/>
      <c r="I1198" s="2"/>
      <c r="J1198" s="2"/>
      <c r="K1198" s="12"/>
      <c r="L1198" s="22"/>
      <c r="XFD1198" s="22"/>
    </row>
    <row r="1199" spans="1:12 16384:16384" s="19" customFormat="1" hidden="1" x14ac:dyDescent="0.35">
      <c r="A1199" s="12"/>
      <c r="B1199" s="7"/>
      <c r="C1199" s="2"/>
      <c r="D1199" s="2"/>
      <c r="E1199" s="2"/>
      <c r="F1199" s="54"/>
      <c r="G1199" s="54"/>
      <c r="H1199" s="10"/>
      <c r="I1199" s="2"/>
      <c r="J1199" s="2"/>
      <c r="K1199" s="12"/>
      <c r="L1199" s="22"/>
      <c r="XFD1199" s="22"/>
    </row>
    <row r="1200" spans="1:12 16384:16384" s="19" customFormat="1" hidden="1" x14ac:dyDescent="0.35">
      <c r="A1200" s="12"/>
      <c r="B1200" s="7"/>
      <c r="C1200" s="2"/>
      <c r="D1200" s="2"/>
      <c r="E1200" s="2"/>
      <c r="F1200" s="54"/>
      <c r="G1200" s="54"/>
      <c r="H1200" s="10"/>
      <c r="I1200" s="2"/>
      <c r="J1200" s="2"/>
      <c r="K1200" s="12"/>
      <c r="L1200" s="22"/>
      <c r="XFD1200" s="22"/>
    </row>
    <row r="1201" spans="1:16384" s="19" customFormat="1" hidden="1" x14ac:dyDescent="0.35">
      <c r="A1201" s="12"/>
      <c r="B1201" s="7"/>
      <c r="C1201" s="2"/>
      <c r="D1201" s="2"/>
      <c r="E1201" s="2"/>
      <c r="F1201" s="54"/>
      <c r="G1201" s="54"/>
      <c r="H1201" s="10"/>
      <c r="I1201" s="2"/>
      <c r="J1201" s="2"/>
      <c r="K1201" s="12"/>
      <c r="L1201" s="22"/>
      <c r="XFD1201" s="22"/>
    </row>
    <row r="1202" spans="1:16384" s="19" customFormat="1" hidden="1" x14ac:dyDescent="0.35">
      <c r="A1202" s="12"/>
      <c r="B1202" s="7"/>
      <c r="C1202" s="2"/>
      <c r="D1202" s="2"/>
      <c r="E1202" s="2"/>
      <c r="F1202" s="54"/>
      <c r="G1202" s="54"/>
      <c r="H1202" s="10"/>
      <c r="I1202" s="2"/>
      <c r="J1202" s="2"/>
      <c r="K1202" s="12"/>
      <c r="L1202" s="22"/>
      <c r="XFD1202" s="22"/>
    </row>
    <row r="1203" spans="1:16384" s="19" customFormat="1" hidden="1" x14ac:dyDescent="0.3">
      <c r="A1203" s="41"/>
      <c r="B1203" s="7"/>
      <c r="C1203" s="2"/>
      <c r="D1203" s="2"/>
      <c r="E1203" s="2"/>
      <c r="F1203" s="54"/>
      <c r="G1203" s="54"/>
      <c r="H1203" s="10"/>
      <c r="I1203" s="2"/>
      <c r="J1203" s="2"/>
      <c r="K1203" s="2"/>
      <c r="L1203" s="22"/>
      <c r="XFD1203" s="22"/>
    </row>
    <row r="1204" spans="1:16384" s="19" customFormat="1" hidden="1" x14ac:dyDescent="0.3">
      <c r="A1204" s="41"/>
      <c r="B1204" s="7"/>
      <c r="C1204" s="2"/>
      <c r="D1204" s="2"/>
      <c r="E1204" s="2"/>
      <c r="F1204" s="54"/>
      <c r="G1204" s="54"/>
      <c r="H1204" s="10"/>
      <c r="I1204" s="2"/>
      <c r="J1204" s="2"/>
      <c r="K1204" s="2"/>
      <c r="L1204" s="22"/>
      <c r="XFD1204" s="22"/>
    </row>
    <row r="1205" spans="1:16384" s="5" customFormat="1" hidden="1" x14ac:dyDescent="0.3">
      <c r="A1205" s="41"/>
      <c r="B1205" s="7"/>
      <c r="C1205" s="2"/>
      <c r="D1205" s="2"/>
      <c r="E1205" s="2"/>
      <c r="F1205" s="54"/>
      <c r="G1205" s="54"/>
      <c r="H1205" s="10"/>
      <c r="I1205" s="2"/>
      <c r="J1205" s="2"/>
      <c r="K1205" s="2"/>
      <c r="L1205" s="55"/>
      <c r="XEX1205" s="19"/>
      <c r="XFD1205" s="56"/>
    </row>
    <row r="1206" spans="1:16384" s="5" customFormat="1" hidden="1" x14ac:dyDescent="0.3">
      <c r="A1206" s="41"/>
      <c r="B1206" s="7"/>
      <c r="C1206" s="2"/>
      <c r="D1206" s="2"/>
      <c r="E1206" s="2"/>
      <c r="F1206" s="54"/>
      <c r="G1206" s="54"/>
      <c r="H1206" s="10"/>
      <c r="I1206" s="2"/>
      <c r="J1206" s="2"/>
      <c r="K1206" s="2"/>
      <c r="L1206" s="55"/>
      <c r="XEX1206" s="19"/>
      <c r="XFD1206" s="56"/>
    </row>
    <row r="1207" spans="1:16384" s="5" customFormat="1" hidden="1" x14ac:dyDescent="0.3">
      <c r="A1207" s="41"/>
      <c r="B1207" s="7"/>
      <c r="C1207" s="2"/>
      <c r="D1207" s="2"/>
      <c r="E1207" s="2"/>
      <c r="F1207" s="54"/>
      <c r="G1207" s="54"/>
      <c r="H1207" s="10"/>
      <c r="I1207" s="2"/>
      <c r="J1207" s="2"/>
      <c r="K1207" s="2"/>
      <c r="L1207" s="55"/>
      <c r="XEX1207" s="19"/>
      <c r="XFD1207" s="56"/>
    </row>
    <row r="1208" spans="1:16384" s="5" customFormat="1" hidden="1" x14ac:dyDescent="0.3">
      <c r="A1208" s="41"/>
      <c r="B1208" s="7"/>
      <c r="C1208" s="2"/>
      <c r="D1208" s="2"/>
      <c r="E1208" s="2"/>
      <c r="F1208" s="54"/>
      <c r="G1208" s="54"/>
      <c r="H1208" s="10"/>
      <c r="I1208" s="2"/>
      <c r="J1208" s="2"/>
      <c r="K1208" s="2"/>
      <c r="L1208" s="55"/>
      <c r="XEX1208" s="19"/>
      <c r="XFD1208" s="56"/>
    </row>
    <row r="1209" spans="1:16384" s="5" customFormat="1" hidden="1" x14ac:dyDescent="0.3">
      <c r="A1209" s="41"/>
      <c r="B1209" s="7"/>
      <c r="C1209" s="2"/>
      <c r="D1209" s="2"/>
      <c r="E1209" s="2"/>
      <c r="F1209" s="54"/>
      <c r="G1209" s="54"/>
      <c r="H1209" s="10"/>
      <c r="I1209" s="2"/>
      <c r="J1209" s="2"/>
      <c r="K1209" s="2"/>
      <c r="L1209" s="55"/>
      <c r="XEX1209" s="19"/>
      <c r="XFD1209" s="56"/>
    </row>
    <row r="1210" spans="1:16384" s="5" customFormat="1" hidden="1" x14ac:dyDescent="0.3">
      <c r="A1210" s="41"/>
      <c r="B1210" s="7"/>
      <c r="C1210" s="2"/>
      <c r="D1210" s="2"/>
      <c r="E1210" s="2"/>
      <c r="F1210" s="54"/>
      <c r="G1210" s="54"/>
      <c r="H1210" s="10"/>
      <c r="I1210" s="2"/>
      <c r="J1210" s="2"/>
      <c r="K1210" s="2"/>
      <c r="L1210" s="55"/>
      <c r="XEX1210" s="19"/>
      <c r="XFD1210" s="56"/>
    </row>
    <row r="1211" spans="1:16384" s="42" customFormat="1" hidden="1" x14ac:dyDescent="0.35">
      <c r="A1211" s="41"/>
      <c r="B1211" s="7"/>
      <c r="C1211" s="2"/>
      <c r="D1211" s="2"/>
      <c r="E1211" s="2"/>
      <c r="F1211" s="54"/>
      <c r="G1211" s="54"/>
      <c r="H1211" s="10"/>
      <c r="I1211" s="2"/>
      <c r="J1211" s="2"/>
      <c r="K1211" s="2"/>
      <c r="L1211" s="55"/>
      <c r="M1211" s="41"/>
      <c r="N1211" s="41"/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  <c r="Y1211" s="41"/>
      <c r="Z1211" s="41"/>
      <c r="AA1211" s="41"/>
      <c r="AB1211" s="41"/>
      <c r="AC1211" s="41"/>
      <c r="AD1211" s="41"/>
      <c r="AE1211" s="41"/>
      <c r="AF1211" s="41"/>
      <c r="AG1211" s="41"/>
      <c r="AH1211" s="41"/>
      <c r="AI1211" s="41"/>
      <c r="AJ1211" s="41"/>
      <c r="AK1211" s="41"/>
      <c r="AL1211" s="41"/>
      <c r="AM1211" s="41"/>
      <c r="AN1211" s="41"/>
      <c r="AO1211" s="41"/>
      <c r="AP1211" s="41"/>
      <c r="AQ1211" s="41"/>
      <c r="AR1211" s="41"/>
      <c r="AS1211" s="41"/>
      <c r="AT1211" s="41"/>
      <c r="AU1211" s="41"/>
      <c r="AV1211" s="41"/>
      <c r="AW1211" s="41"/>
      <c r="AX1211" s="41"/>
      <c r="AY1211" s="41"/>
      <c r="AZ1211" s="41"/>
      <c r="BA1211" s="41"/>
      <c r="BB1211" s="41"/>
      <c r="BC1211" s="41"/>
      <c r="BD1211" s="41"/>
      <c r="BE1211" s="41"/>
      <c r="BF1211" s="41"/>
      <c r="BG1211" s="41"/>
      <c r="BH1211" s="41"/>
      <c r="BI1211" s="41"/>
      <c r="BJ1211" s="41"/>
      <c r="BK1211" s="41"/>
      <c r="BL1211" s="41"/>
      <c r="BM1211" s="41"/>
      <c r="BN1211" s="41"/>
      <c r="BO1211" s="41"/>
      <c r="BP1211" s="41"/>
      <c r="BQ1211" s="41"/>
      <c r="BR1211" s="41"/>
      <c r="BS1211" s="41"/>
      <c r="BT1211" s="41"/>
      <c r="BU1211" s="41"/>
      <c r="BV1211" s="41"/>
      <c r="BW1211" s="41"/>
      <c r="BX1211" s="41"/>
      <c r="BY1211" s="41"/>
      <c r="BZ1211" s="41"/>
      <c r="CA1211" s="41"/>
      <c r="CB1211" s="41"/>
      <c r="CC1211" s="41"/>
      <c r="CD1211" s="41"/>
      <c r="CE1211" s="41"/>
      <c r="CF1211" s="41"/>
      <c r="CG1211" s="41"/>
      <c r="CH1211" s="41"/>
      <c r="CI1211" s="41"/>
      <c r="CJ1211" s="41"/>
      <c r="CK1211" s="41"/>
      <c r="CL1211" s="41"/>
      <c r="CM1211" s="41"/>
      <c r="CN1211" s="41"/>
      <c r="CO1211" s="41"/>
      <c r="CP1211" s="41"/>
      <c r="CQ1211" s="41"/>
      <c r="CR1211" s="41"/>
      <c r="CS1211" s="41"/>
      <c r="CT1211" s="41"/>
      <c r="CU1211" s="41"/>
      <c r="CV1211" s="41"/>
      <c r="CW1211" s="41"/>
      <c r="CX1211" s="41"/>
      <c r="CY1211" s="41"/>
      <c r="CZ1211" s="41"/>
      <c r="DA1211" s="41"/>
      <c r="DB1211" s="41"/>
      <c r="DC1211" s="41"/>
      <c r="DD1211" s="41"/>
      <c r="DE1211" s="41"/>
      <c r="DF1211" s="41"/>
      <c r="DG1211" s="41"/>
      <c r="DH1211" s="41"/>
      <c r="DI1211" s="41"/>
      <c r="DJ1211" s="41"/>
      <c r="DK1211" s="41"/>
      <c r="DL1211" s="41"/>
      <c r="DM1211" s="41"/>
      <c r="DN1211" s="41"/>
      <c r="DO1211" s="41"/>
      <c r="DP1211" s="41"/>
      <c r="DQ1211" s="41"/>
      <c r="DR1211" s="41"/>
      <c r="DS1211" s="41"/>
      <c r="DT1211" s="41"/>
      <c r="DU1211" s="41"/>
      <c r="DV1211" s="41"/>
      <c r="DW1211" s="41"/>
      <c r="DX1211" s="41"/>
      <c r="DY1211" s="41"/>
      <c r="DZ1211" s="41"/>
      <c r="EA1211" s="41"/>
      <c r="EB1211" s="41"/>
      <c r="EC1211" s="41"/>
      <c r="ED1211" s="41"/>
      <c r="EE1211" s="41"/>
      <c r="EF1211" s="41"/>
      <c r="EG1211" s="41"/>
      <c r="EH1211" s="41"/>
      <c r="EI1211" s="41"/>
      <c r="EJ1211" s="41"/>
      <c r="EK1211" s="41"/>
      <c r="EL1211" s="41"/>
      <c r="EM1211" s="41"/>
      <c r="EN1211" s="41"/>
      <c r="EO1211" s="41"/>
      <c r="EP1211" s="41"/>
      <c r="EQ1211" s="41"/>
      <c r="ER1211" s="41"/>
      <c r="ES1211" s="41"/>
      <c r="ET1211" s="41"/>
      <c r="EU1211" s="41"/>
      <c r="EV1211" s="41"/>
      <c r="EW1211" s="41"/>
      <c r="EX1211" s="41"/>
      <c r="EY1211" s="41"/>
      <c r="EZ1211" s="41"/>
      <c r="FA1211" s="41"/>
      <c r="FB1211" s="41"/>
      <c r="FC1211" s="41"/>
      <c r="FD1211" s="41"/>
      <c r="FE1211" s="41"/>
      <c r="FF1211" s="41"/>
      <c r="FG1211" s="41"/>
      <c r="FH1211" s="41"/>
      <c r="FI1211" s="41"/>
      <c r="FJ1211" s="41"/>
      <c r="FK1211" s="41"/>
      <c r="FL1211" s="41"/>
      <c r="FM1211" s="41"/>
      <c r="FN1211" s="41"/>
      <c r="FO1211" s="41"/>
      <c r="FP1211" s="41"/>
      <c r="FQ1211" s="41"/>
      <c r="FR1211" s="41"/>
      <c r="FS1211" s="41"/>
      <c r="FT1211" s="41"/>
      <c r="FU1211" s="41"/>
      <c r="FV1211" s="41"/>
      <c r="FW1211" s="41"/>
      <c r="FX1211" s="41"/>
      <c r="FY1211" s="41"/>
      <c r="FZ1211" s="41"/>
      <c r="GA1211" s="41"/>
      <c r="GB1211" s="41"/>
      <c r="GC1211" s="41"/>
      <c r="GD1211" s="41"/>
      <c r="GE1211" s="41"/>
      <c r="GF1211" s="41"/>
      <c r="GG1211" s="41"/>
      <c r="GH1211" s="41"/>
      <c r="GI1211" s="41"/>
      <c r="GJ1211" s="41"/>
      <c r="GK1211" s="41"/>
      <c r="GL1211" s="41"/>
      <c r="GM1211" s="41"/>
      <c r="GN1211" s="41"/>
      <c r="GO1211" s="41"/>
      <c r="GP1211" s="41"/>
      <c r="GQ1211" s="41"/>
      <c r="GR1211" s="41"/>
      <c r="GS1211" s="41"/>
      <c r="GT1211" s="41"/>
      <c r="GU1211" s="41"/>
      <c r="GV1211" s="41"/>
      <c r="GW1211" s="41"/>
      <c r="GX1211" s="41"/>
      <c r="GY1211" s="41"/>
      <c r="GZ1211" s="41"/>
      <c r="HA1211" s="41"/>
      <c r="HB1211" s="41"/>
      <c r="HC1211" s="41"/>
      <c r="HD1211" s="41"/>
      <c r="HE1211" s="41"/>
      <c r="HF1211" s="41"/>
      <c r="HG1211" s="41"/>
      <c r="HH1211" s="41"/>
      <c r="HI1211" s="41"/>
      <c r="HJ1211" s="41"/>
      <c r="HK1211" s="41"/>
      <c r="HL1211" s="41"/>
      <c r="HM1211" s="41"/>
      <c r="HN1211" s="41"/>
      <c r="HO1211" s="41"/>
      <c r="HP1211" s="41"/>
      <c r="HQ1211" s="41"/>
      <c r="HR1211" s="41"/>
      <c r="HS1211" s="41"/>
      <c r="HT1211" s="41"/>
      <c r="HU1211" s="41"/>
      <c r="HV1211" s="41"/>
      <c r="HW1211" s="41"/>
      <c r="HX1211" s="41"/>
      <c r="HY1211" s="41"/>
      <c r="HZ1211" s="41"/>
      <c r="IA1211" s="41"/>
      <c r="IB1211" s="41"/>
      <c r="IC1211" s="41"/>
      <c r="ID1211" s="41"/>
      <c r="IE1211" s="41"/>
      <c r="IF1211" s="41"/>
      <c r="IG1211" s="41"/>
      <c r="IH1211" s="41"/>
      <c r="II1211" s="41"/>
      <c r="IJ1211" s="41"/>
      <c r="IK1211" s="41"/>
      <c r="IL1211" s="41"/>
      <c r="IM1211" s="41"/>
      <c r="IN1211" s="41"/>
      <c r="IO1211" s="41"/>
      <c r="IP1211" s="41"/>
      <c r="IQ1211" s="41"/>
      <c r="IR1211" s="41"/>
      <c r="IS1211" s="41"/>
      <c r="IT1211" s="41"/>
      <c r="IU1211" s="41"/>
      <c r="IV1211" s="41"/>
      <c r="IW1211" s="41"/>
      <c r="IX1211" s="41"/>
      <c r="IY1211" s="41"/>
      <c r="IZ1211" s="41"/>
      <c r="JA1211" s="41"/>
      <c r="JB1211" s="41"/>
      <c r="JC1211" s="41"/>
      <c r="JD1211" s="41"/>
      <c r="JE1211" s="41"/>
      <c r="JF1211" s="41"/>
      <c r="JG1211" s="41"/>
      <c r="JH1211" s="41"/>
      <c r="JI1211" s="41"/>
      <c r="JJ1211" s="41"/>
      <c r="JK1211" s="41"/>
      <c r="JL1211" s="41"/>
      <c r="JM1211" s="41"/>
      <c r="JN1211" s="41"/>
      <c r="JO1211" s="41"/>
      <c r="JP1211" s="41"/>
      <c r="JQ1211" s="41"/>
      <c r="JR1211" s="41"/>
      <c r="JS1211" s="41"/>
      <c r="JT1211" s="41"/>
      <c r="JU1211" s="41"/>
      <c r="JV1211" s="41"/>
      <c r="JW1211" s="41"/>
      <c r="JX1211" s="41"/>
      <c r="JY1211" s="41"/>
      <c r="JZ1211" s="41"/>
      <c r="KA1211" s="41"/>
      <c r="KB1211" s="41"/>
      <c r="KC1211" s="41"/>
      <c r="KD1211" s="41"/>
      <c r="KE1211" s="41"/>
      <c r="KF1211" s="41"/>
      <c r="KG1211" s="41"/>
      <c r="KH1211" s="41"/>
      <c r="KI1211" s="41"/>
      <c r="KJ1211" s="41"/>
      <c r="KK1211" s="41"/>
      <c r="KL1211" s="41"/>
      <c r="KM1211" s="41"/>
      <c r="KN1211" s="41"/>
      <c r="KO1211" s="41"/>
      <c r="KP1211" s="41"/>
      <c r="KQ1211" s="41"/>
      <c r="KR1211" s="41"/>
      <c r="KS1211" s="41"/>
      <c r="KT1211" s="41"/>
      <c r="KU1211" s="41"/>
      <c r="KV1211" s="41"/>
      <c r="KW1211" s="41"/>
      <c r="KX1211" s="41"/>
      <c r="KY1211" s="41"/>
      <c r="KZ1211" s="41"/>
      <c r="LA1211" s="41"/>
      <c r="LB1211" s="41"/>
      <c r="LC1211" s="41"/>
      <c r="LD1211" s="41"/>
      <c r="LE1211" s="41"/>
      <c r="LF1211" s="41"/>
      <c r="LG1211" s="41"/>
      <c r="LH1211" s="41"/>
      <c r="LI1211" s="41"/>
      <c r="LJ1211" s="41"/>
      <c r="LK1211" s="41"/>
      <c r="LL1211" s="41"/>
      <c r="LM1211" s="41"/>
      <c r="LN1211" s="41"/>
      <c r="LO1211" s="41"/>
      <c r="LP1211" s="41"/>
      <c r="LQ1211" s="41"/>
      <c r="LR1211" s="41"/>
      <c r="LS1211" s="41"/>
      <c r="LT1211" s="41"/>
      <c r="LU1211" s="41"/>
      <c r="LV1211" s="41"/>
      <c r="LW1211" s="41"/>
      <c r="LX1211" s="41"/>
      <c r="LY1211" s="41"/>
      <c r="LZ1211" s="41"/>
      <c r="MA1211" s="41"/>
      <c r="MB1211" s="41"/>
      <c r="MC1211" s="41"/>
      <c r="MD1211" s="41"/>
      <c r="ME1211" s="41"/>
      <c r="MF1211" s="41"/>
      <c r="MG1211" s="41"/>
      <c r="MH1211" s="41"/>
      <c r="MI1211" s="41"/>
      <c r="MJ1211" s="41"/>
      <c r="MK1211" s="41"/>
      <c r="ML1211" s="41"/>
      <c r="MM1211" s="41"/>
      <c r="MN1211" s="41"/>
      <c r="MO1211" s="41"/>
      <c r="MP1211" s="41"/>
      <c r="MQ1211" s="41"/>
      <c r="MR1211" s="41"/>
      <c r="MS1211" s="41"/>
      <c r="MT1211" s="41"/>
      <c r="MU1211" s="41"/>
      <c r="MV1211" s="41"/>
      <c r="MW1211" s="41"/>
      <c r="MX1211" s="41"/>
      <c r="MY1211" s="41"/>
      <c r="MZ1211" s="41"/>
      <c r="NA1211" s="41"/>
      <c r="NB1211" s="41"/>
      <c r="NC1211" s="41"/>
      <c r="ND1211" s="41"/>
      <c r="NE1211" s="41"/>
      <c r="NF1211" s="41"/>
      <c r="NG1211" s="41"/>
      <c r="NH1211" s="41"/>
      <c r="NI1211" s="41"/>
      <c r="NJ1211" s="41"/>
      <c r="NK1211" s="41"/>
      <c r="NL1211" s="41"/>
      <c r="NM1211" s="41"/>
      <c r="NN1211" s="41"/>
      <c r="NO1211" s="41"/>
      <c r="NP1211" s="41"/>
      <c r="NQ1211" s="41"/>
      <c r="NR1211" s="41"/>
      <c r="NS1211" s="41"/>
      <c r="NT1211" s="41"/>
      <c r="NU1211" s="41"/>
      <c r="NV1211" s="41"/>
      <c r="NW1211" s="41"/>
      <c r="NX1211" s="41"/>
      <c r="NY1211" s="41"/>
      <c r="NZ1211" s="41"/>
      <c r="OA1211" s="41"/>
      <c r="OB1211" s="41"/>
      <c r="OC1211" s="41"/>
      <c r="OD1211" s="41"/>
      <c r="OE1211" s="41"/>
      <c r="OF1211" s="41"/>
      <c r="OG1211" s="41"/>
      <c r="OH1211" s="41"/>
      <c r="OI1211" s="41"/>
      <c r="OJ1211" s="41"/>
      <c r="OK1211" s="41"/>
      <c r="OL1211" s="41"/>
      <c r="OM1211" s="41"/>
      <c r="ON1211" s="41"/>
      <c r="OO1211" s="41"/>
      <c r="OP1211" s="41"/>
      <c r="OQ1211" s="41"/>
      <c r="OR1211" s="41"/>
      <c r="OS1211" s="41"/>
      <c r="OT1211" s="41"/>
      <c r="OU1211" s="41"/>
      <c r="OV1211" s="41"/>
      <c r="OW1211" s="41"/>
      <c r="OX1211" s="41"/>
      <c r="OY1211" s="41"/>
      <c r="OZ1211" s="41"/>
      <c r="PA1211" s="41"/>
      <c r="PB1211" s="41"/>
      <c r="PC1211" s="41"/>
      <c r="PD1211" s="41"/>
      <c r="PE1211" s="41"/>
      <c r="PF1211" s="41"/>
      <c r="PG1211" s="41"/>
      <c r="PH1211" s="41"/>
      <c r="PI1211" s="41"/>
      <c r="PJ1211" s="41"/>
      <c r="PK1211" s="41"/>
      <c r="PL1211" s="41"/>
      <c r="PM1211" s="41"/>
      <c r="PN1211" s="41"/>
      <c r="PO1211" s="41"/>
      <c r="PP1211" s="41"/>
      <c r="PQ1211" s="41"/>
      <c r="PR1211" s="41"/>
      <c r="PS1211" s="41"/>
      <c r="PT1211" s="41"/>
      <c r="PU1211" s="41"/>
      <c r="PV1211" s="41"/>
      <c r="PW1211" s="41"/>
      <c r="PX1211" s="41"/>
      <c r="PY1211" s="41"/>
      <c r="PZ1211" s="41"/>
      <c r="QA1211" s="41"/>
      <c r="QB1211" s="41"/>
      <c r="QC1211" s="41"/>
      <c r="QD1211" s="41"/>
      <c r="QE1211" s="41"/>
      <c r="QF1211" s="41"/>
      <c r="QG1211" s="41"/>
      <c r="QH1211" s="41"/>
      <c r="QI1211" s="41"/>
      <c r="QJ1211" s="41"/>
      <c r="QK1211" s="41"/>
      <c r="QL1211" s="41"/>
      <c r="QM1211" s="41"/>
      <c r="QN1211" s="41"/>
      <c r="QO1211" s="41"/>
      <c r="QP1211" s="41"/>
      <c r="QQ1211" s="41"/>
      <c r="QR1211" s="41"/>
      <c r="QS1211" s="41"/>
      <c r="QT1211" s="41"/>
      <c r="QU1211" s="41"/>
      <c r="QV1211" s="41"/>
      <c r="QW1211" s="41"/>
      <c r="QX1211" s="41"/>
      <c r="QY1211" s="41"/>
      <c r="QZ1211" s="41"/>
      <c r="RA1211" s="41"/>
      <c r="RB1211" s="41"/>
      <c r="RC1211" s="41"/>
      <c r="RD1211" s="41"/>
      <c r="RE1211" s="41"/>
      <c r="RF1211" s="41"/>
      <c r="RG1211" s="41"/>
      <c r="RH1211" s="41"/>
      <c r="RI1211" s="41"/>
      <c r="RJ1211" s="41"/>
      <c r="RK1211" s="41"/>
      <c r="RL1211" s="41"/>
      <c r="RM1211" s="41"/>
      <c r="RN1211" s="41"/>
      <c r="RO1211" s="41"/>
      <c r="RP1211" s="41"/>
      <c r="RQ1211" s="41"/>
      <c r="RR1211" s="41"/>
      <c r="RS1211" s="41"/>
      <c r="RT1211" s="41"/>
      <c r="RU1211" s="41"/>
      <c r="RV1211" s="41"/>
      <c r="RW1211" s="41"/>
      <c r="RX1211" s="41"/>
      <c r="RY1211" s="41"/>
      <c r="RZ1211" s="41"/>
      <c r="SA1211" s="41"/>
      <c r="SB1211" s="41"/>
      <c r="SC1211" s="41"/>
      <c r="SD1211" s="41"/>
      <c r="SE1211" s="41"/>
      <c r="SF1211" s="41"/>
      <c r="SG1211" s="41"/>
      <c r="SH1211" s="41"/>
      <c r="SI1211" s="41"/>
      <c r="SJ1211" s="41"/>
      <c r="SK1211" s="41"/>
      <c r="SL1211" s="41"/>
      <c r="SM1211" s="41"/>
      <c r="SN1211" s="41"/>
      <c r="SO1211" s="41"/>
      <c r="SP1211" s="41"/>
      <c r="SQ1211" s="41"/>
      <c r="SR1211" s="41"/>
      <c r="SS1211" s="41"/>
      <c r="ST1211" s="41"/>
      <c r="SU1211" s="41"/>
      <c r="SV1211" s="41"/>
      <c r="SW1211" s="41"/>
      <c r="SX1211" s="41"/>
      <c r="SY1211" s="41"/>
      <c r="SZ1211" s="41"/>
      <c r="TA1211" s="41"/>
      <c r="TB1211" s="41"/>
      <c r="TC1211" s="41"/>
      <c r="TD1211" s="41"/>
      <c r="TE1211" s="41"/>
      <c r="TF1211" s="41"/>
      <c r="TG1211" s="41"/>
      <c r="TH1211" s="41"/>
      <c r="TI1211" s="41"/>
      <c r="TJ1211" s="41"/>
      <c r="TK1211" s="41"/>
      <c r="TL1211" s="41"/>
      <c r="TM1211" s="41"/>
      <c r="TN1211" s="41"/>
      <c r="TO1211" s="41"/>
      <c r="TP1211" s="41"/>
      <c r="TQ1211" s="41"/>
      <c r="TR1211" s="41"/>
      <c r="TS1211" s="41"/>
      <c r="TT1211" s="41"/>
      <c r="TU1211" s="41"/>
      <c r="TV1211" s="41"/>
      <c r="TW1211" s="41"/>
      <c r="TX1211" s="41"/>
      <c r="TY1211" s="41"/>
      <c r="TZ1211" s="41"/>
      <c r="UA1211" s="41"/>
      <c r="UB1211" s="41"/>
      <c r="UC1211" s="41"/>
      <c r="UD1211" s="41"/>
      <c r="UE1211" s="41"/>
      <c r="UF1211" s="41"/>
      <c r="UG1211" s="41"/>
      <c r="UH1211" s="41"/>
      <c r="UI1211" s="41"/>
      <c r="UJ1211" s="41"/>
      <c r="UK1211" s="41"/>
      <c r="UL1211" s="41"/>
      <c r="UM1211" s="41"/>
      <c r="UN1211" s="41"/>
      <c r="UO1211" s="41"/>
      <c r="UP1211" s="41"/>
      <c r="UQ1211" s="41"/>
      <c r="UR1211" s="41"/>
      <c r="US1211" s="41"/>
      <c r="UT1211" s="41"/>
      <c r="UU1211" s="41"/>
      <c r="UV1211" s="41"/>
      <c r="UW1211" s="41"/>
      <c r="UX1211" s="41"/>
      <c r="UY1211" s="41"/>
      <c r="UZ1211" s="41"/>
      <c r="VA1211" s="41"/>
      <c r="VB1211" s="41"/>
      <c r="VC1211" s="41"/>
      <c r="VD1211" s="41"/>
      <c r="VE1211" s="41"/>
      <c r="VF1211" s="41"/>
      <c r="VG1211" s="41"/>
      <c r="VH1211" s="41"/>
      <c r="VI1211" s="41"/>
      <c r="VJ1211" s="41"/>
      <c r="VK1211" s="41"/>
      <c r="VL1211" s="41"/>
      <c r="VM1211" s="41"/>
      <c r="VN1211" s="41"/>
      <c r="VO1211" s="41"/>
      <c r="VP1211" s="41"/>
      <c r="VQ1211" s="41"/>
      <c r="VR1211" s="41"/>
      <c r="VS1211" s="41"/>
      <c r="VT1211" s="41"/>
      <c r="VU1211" s="41"/>
      <c r="VV1211" s="41"/>
      <c r="VW1211" s="41"/>
      <c r="VX1211" s="41"/>
      <c r="VY1211" s="41"/>
      <c r="VZ1211" s="41"/>
      <c r="WA1211" s="41"/>
      <c r="WB1211" s="41"/>
      <c r="WC1211" s="41"/>
      <c r="WD1211" s="41"/>
      <c r="WE1211" s="41"/>
      <c r="WF1211" s="41"/>
      <c r="WG1211" s="41"/>
      <c r="WH1211" s="41"/>
      <c r="WI1211" s="41"/>
      <c r="WJ1211" s="41"/>
      <c r="WK1211" s="41"/>
      <c r="WL1211" s="41"/>
      <c r="WM1211" s="41"/>
      <c r="WN1211" s="41"/>
      <c r="WO1211" s="41"/>
      <c r="WP1211" s="41"/>
      <c r="WQ1211" s="41"/>
      <c r="WR1211" s="41"/>
      <c r="WS1211" s="41"/>
      <c r="WT1211" s="41"/>
      <c r="WU1211" s="41"/>
      <c r="WV1211" s="41"/>
      <c r="WW1211" s="41"/>
      <c r="WX1211" s="41"/>
      <c r="WY1211" s="41"/>
      <c r="WZ1211" s="41"/>
      <c r="XA1211" s="41"/>
      <c r="XB1211" s="41"/>
      <c r="XC1211" s="41"/>
      <c r="XD1211" s="41"/>
      <c r="XE1211" s="41"/>
      <c r="XF1211" s="41"/>
      <c r="XG1211" s="41"/>
      <c r="XH1211" s="41"/>
      <c r="XI1211" s="41"/>
      <c r="XJ1211" s="41"/>
      <c r="XK1211" s="41"/>
      <c r="XL1211" s="41"/>
      <c r="XM1211" s="41"/>
      <c r="XN1211" s="41"/>
      <c r="XO1211" s="41"/>
      <c r="XP1211" s="41"/>
      <c r="XQ1211" s="41"/>
      <c r="XR1211" s="41"/>
      <c r="XS1211" s="41"/>
      <c r="XT1211" s="41"/>
      <c r="XU1211" s="41"/>
      <c r="XV1211" s="41"/>
      <c r="XW1211" s="41"/>
      <c r="XX1211" s="41"/>
      <c r="XY1211" s="41"/>
      <c r="XZ1211" s="41"/>
      <c r="YA1211" s="41"/>
      <c r="YB1211" s="41"/>
      <c r="YC1211" s="41"/>
      <c r="YD1211" s="41"/>
      <c r="YE1211" s="41"/>
      <c r="YF1211" s="41"/>
      <c r="YG1211" s="41"/>
      <c r="YH1211" s="41"/>
      <c r="YI1211" s="41"/>
      <c r="YJ1211" s="41"/>
      <c r="YK1211" s="41"/>
      <c r="YL1211" s="41"/>
      <c r="YM1211" s="41"/>
      <c r="YN1211" s="41"/>
      <c r="YO1211" s="41"/>
      <c r="YP1211" s="41"/>
      <c r="YQ1211" s="41"/>
      <c r="YR1211" s="41"/>
      <c r="YS1211" s="41"/>
      <c r="YT1211" s="41"/>
      <c r="YU1211" s="41"/>
      <c r="YV1211" s="41"/>
      <c r="YW1211" s="41"/>
      <c r="YX1211" s="41"/>
      <c r="YY1211" s="41"/>
      <c r="YZ1211" s="41"/>
      <c r="ZA1211" s="41"/>
      <c r="ZB1211" s="41"/>
      <c r="ZC1211" s="41"/>
      <c r="ZD1211" s="41"/>
      <c r="ZE1211" s="41"/>
      <c r="ZF1211" s="41"/>
      <c r="ZG1211" s="41"/>
      <c r="ZH1211" s="41"/>
      <c r="ZI1211" s="41"/>
      <c r="ZJ1211" s="41"/>
      <c r="ZK1211" s="41"/>
      <c r="ZL1211" s="41"/>
      <c r="ZM1211" s="41"/>
      <c r="ZN1211" s="41"/>
      <c r="ZO1211" s="41"/>
      <c r="ZP1211" s="41"/>
      <c r="ZQ1211" s="41"/>
      <c r="ZR1211" s="41"/>
      <c r="ZS1211" s="41"/>
      <c r="ZT1211" s="41"/>
      <c r="ZU1211" s="41"/>
      <c r="ZV1211" s="41"/>
      <c r="ZW1211" s="41"/>
      <c r="ZX1211" s="41"/>
      <c r="ZY1211" s="41"/>
      <c r="ZZ1211" s="41"/>
      <c r="AAA1211" s="41"/>
      <c r="AAB1211" s="41"/>
      <c r="AAC1211" s="41"/>
      <c r="AAD1211" s="41"/>
      <c r="AAE1211" s="41"/>
      <c r="AAF1211" s="41"/>
      <c r="AAG1211" s="41"/>
      <c r="AAH1211" s="41"/>
      <c r="AAI1211" s="41"/>
      <c r="AAJ1211" s="41"/>
      <c r="AAK1211" s="41"/>
      <c r="AAL1211" s="41"/>
      <c r="AAM1211" s="41"/>
      <c r="AAN1211" s="41"/>
      <c r="AAO1211" s="41"/>
      <c r="AAP1211" s="41"/>
      <c r="AAQ1211" s="41"/>
      <c r="AAR1211" s="41"/>
      <c r="AAS1211" s="41"/>
      <c r="AAT1211" s="41"/>
      <c r="AAU1211" s="41"/>
      <c r="AAV1211" s="41"/>
      <c r="AAW1211" s="41"/>
      <c r="AAX1211" s="41"/>
      <c r="AAY1211" s="41"/>
      <c r="AAZ1211" s="41"/>
      <c r="ABA1211" s="41"/>
      <c r="ABB1211" s="41"/>
      <c r="ABC1211" s="41"/>
      <c r="ABD1211" s="41"/>
      <c r="ABE1211" s="41"/>
      <c r="ABF1211" s="41"/>
      <c r="ABG1211" s="41"/>
      <c r="ABH1211" s="41"/>
      <c r="ABI1211" s="41"/>
      <c r="ABJ1211" s="41"/>
      <c r="ABK1211" s="41"/>
      <c r="ABL1211" s="41"/>
      <c r="ABM1211" s="41"/>
      <c r="ABN1211" s="41"/>
      <c r="ABO1211" s="41"/>
      <c r="ABP1211" s="41"/>
      <c r="ABQ1211" s="41"/>
      <c r="ABR1211" s="41"/>
      <c r="ABS1211" s="41"/>
      <c r="ABT1211" s="41"/>
      <c r="ABU1211" s="41"/>
      <c r="ABV1211" s="41"/>
      <c r="ABW1211" s="41"/>
      <c r="ABX1211" s="41"/>
      <c r="ABY1211" s="41"/>
      <c r="ABZ1211" s="41"/>
      <c r="ACA1211" s="41"/>
      <c r="ACB1211" s="41"/>
      <c r="ACC1211" s="41"/>
      <c r="ACD1211" s="41"/>
      <c r="ACE1211" s="41"/>
      <c r="ACF1211" s="41"/>
      <c r="ACG1211" s="41"/>
      <c r="ACH1211" s="41"/>
      <c r="ACI1211" s="41"/>
      <c r="ACJ1211" s="41"/>
      <c r="ACK1211" s="41"/>
      <c r="ACL1211" s="41"/>
      <c r="ACM1211" s="41"/>
      <c r="ACN1211" s="41"/>
      <c r="ACO1211" s="41"/>
      <c r="ACP1211" s="41"/>
      <c r="ACQ1211" s="41"/>
      <c r="ACR1211" s="41"/>
      <c r="ACS1211" s="41"/>
      <c r="ACT1211" s="41"/>
      <c r="ACU1211" s="41"/>
      <c r="ACV1211" s="41"/>
      <c r="ACW1211" s="41"/>
      <c r="ACX1211" s="41"/>
      <c r="ACY1211" s="41"/>
      <c r="ACZ1211" s="41"/>
      <c r="ADA1211" s="41"/>
      <c r="ADB1211" s="41"/>
      <c r="ADC1211" s="41"/>
      <c r="ADD1211" s="41"/>
      <c r="ADE1211" s="41"/>
      <c r="ADF1211" s="41"/>
      <c r="ADG1211" s="41"/>
      <c r="ADH1211" s="41"/>
      <c r="ADI1211" s="41"/>
      <c r="ADJ1211" s="41"/>
      <c r="ADK1211" s="41"/>
      <c r="ADL1211" s="41"/>
      <c r="ADM1211" s="41"/>
      <c r="ADN1211" s="41"/>
      <c r="ADO1211" s="41"/>
      <c r="ADP1211" s="41"/>
      <c r="ADQ1211" s="41"/>
      <c r="ADR1211" s="41"/>
      <c r="ADS1211" s="41"/>
      <c r="ADT1211" s="41"/>
      <c r="ADU1211" s="41"/>
      <c r="ADV1211" s="41"/>
      <c r="ADW1211" s="41"/>
      <c r="ADX1211" s="41"/>
      <c r="ADY1211" s="41"/>
      <c r="ADZ1211" s="41"/>
      <c r="AEA1211" s="41"/>
      <c r="AEB1211" s="41"/>
      <c r="AEC1211" s="41"/>
      <c r="AED1211" s="41"/>
      <c r="AEE1211" s="41"/>
      <c r="AEF1211" s="41"/>
      <c r="AEG1211" s="41"/>
      <c r="AEH1211" s="41"/>
      <c r="AEI1211" s="41"/>
      <c r="AEJ1211" s="41"/>
      <c r="AEK1211" s="41"/>
      <c r="AEL1211" s="41"/>
      <c r="AEM1211" s="41"/>
      <c r="AEN1211" s="41"/>
      <c r="AEO1211" s="41"/>
      <c r="AEP1211" s="41"/>
      <c r="AEQ1211" s="41"/>
      <c r="AER1211" s="41"/>
      <c r="AES1211" s="41"/>
      <c r="AET1211" s="41"/>
      <c r="AEU1211" s="41"/>
      <c r="AEV1211" s="41"/>
      <c r="AEW1211" s="41"/>
      <c r="AEX1211" s="41"/>
      <c r="AEY1211" s="41"/>
      <c r="AEZ1211" s="41"/>
      <c r="AFA1211" s="41"/>
      <c r="AFB1211" s="41"/>
      <c r="AFC1211" s="41"/>
      <c r="AFD1211" s="41"/>
      <c r="AFE1211" s="41"/>
      <c r="AFF1211" s="41"/>
      <c r="AFG1211" s="41"/>
      <c r="AFH1211" s="41"/>
      <c r="AFI1211" s="41"/>
      <c r="AFJ1211" s="41"/>
      <c r="AFK1211" s="41"/>
      <c r="AFL1211" s="41"/>
      <c r="AFM1211" s="41"/>
      <c r="AFN1211" s="41"/>
      <c r="AFO1211" s="41"/>
      <c r="AFP1211" s="41"/>
      <c r="AFQ1211" s="41"/>
      <c r="AFR1211" s="41"/>
      <c r="AFS1211" s="41"/>
      <c r="AFT1211" s="41"/>
      <c r="AFU1211" s="41"/>
      <c r="AFV1211" s="41"/>
      <c r="AFW1211" s="41"/>
      <c r="AFX1211" s="41"/>
      <c r="AFY1211" s="41"/>
      <c r="AFZ1211" s="41"/>
      <c r="AGA1211" s="41"/>
      <c r="AGB1211" s="41"/>
      <c r="AGC1211" s="41"/>
      <c r="AGD1211" s="41"/>
      <c r="AGE1211" s="41"/>
      <c r="AGF1211" s="41"/>
      <c r="AGG1211" s="41"/>
      <c r="AGH1211" s="41"/>
      <c r="AGI1211" s="41"/>
      <c r="AGJ1211" s="41"/>
      <c r="AGK1211" s="41"/>
      <c r="AGL1211" s="41"/>
      <c r="AGM1211" s="41"/>
      <c r="AGN1211" s="41"/>
      <c r="AGO1211" s="41"/>
      <c r="AGP1211" s="41"/>
      <c r="AGQ1211" s="41"/>
      <c r="AGR1211" s="41"/>
      <c r="AGS1211" s="41"/>
      <c r="AGT1211" s="41"/>
      <c r="AGU1211" s="41"/>
      <c r="AGV1211" s="41"/>
      <c r="AGW1211" s="41"/>
      <c r="AGX1211" s="41"/>
      <c r="AGY1211" s="41"/>
      <c r="AGZ1211" s="41"/>
      <c r="AHA1211" s="41"/>
      <c r="AHB1211" s="41"/>
      <c r="AHC1211" s="41"/>
      <c r="AHD1211" s="41"/>
      <c r="AHE1211" s="41"/>
      <c r="AHF1211" s="41"/>
      <c r="AHG1211" s="41"/>
      <c r="AHH1211" s="41"/>
      <c r="AHI1211" s="41"/>
      <c r="AHJ1211" s="41"/>
      <c r="AHK1211" s="41"/>
      <c r="AHL1211" s="41"/>
      <c r="AHM1211" s="41"/>
      <c r="AHN1211" s="41"/>
      <c r="AHO1211" s="41"/>
      <c r="AHP1211" s="41"/>
      <c r="AHQ1211" s="41"/>
      <c r="AHR1211" s="41"/>
      <c r="AHS1211" s="41"/>
      <c r="AHT1211" s="41"/>
      <c r="AHU1211" s="41"/>
      <c r="AHV1211" s="41"/>
      <c r="AHW1211" s="41"/>
      <c r="AHX1211" s="41"/>
      <c r="AHY1211" s="41"/>
      <c r="AHZ1211" s="41"/>
      <c r="AIA1211" s="41"/>
      <c r="AIB1211" s="41"/>
      <c r="AIC1211" s="41"/>
      <c r="AID1211" s="41"/>
      <c r="AIE1211" s="41"/>
      <c r="AIF1211" s="41"/>
      <c r="AIG1211" s="41"/>
      <c r="AIH1211" s="41"/>
      <c r="AII1211" s="41"/>
      <c r="AIJ1211" s="41"/>
      <c r="AIK1211" s="41"/>
      <c r="AIL1211" s="41"/>
      <c r="AIM1211" s="41"/>
      <c r="AIN1211" s="41"/>
      <c r="AIO1211" s="41"/>
      <c r="AIP1211" s="41"/>
      <c r="AIQ1211" s="41"/>
      <c r="AIR1211" s="41"/>
      <c r="AIS1211" s="41"/>
      <c r="AIT1211" s="41"/>
      <c r="AIU1211" s="41"/>
      <c r="AIV1211" s="41"/>
      <c r="AIW1211" s="41"/>
      <c r="AIX1211" s="41"/>
      <c r="AIY1211" s="41"/>
      <c r="AIZ1211" s="41"/>
      <c r="AJA1211" s="41"/>
      <c r="AJB1211" s="41"/>
      <c r="AJC1211" s="41"/>
      <c r="AJD1211" s="41"/>
      <c r="AJE1211" s="41"/>
      <c r="AJF1211" s="41"/>
      <c r="AJG1211" s="41"/>
      <c r="AJH1211" s="41"/>
      <c r="AJI1211" s="41"/>
      <c r="AJJ1211" s="41"/>
      <c r="AJK1211" s="41"/>
      <c r="AJL1211" s="41"/>
      <c r="AJM1211" s="41"/>
      <c r="AJN1211" s="41"/>
      <c r="AJO1211" s="41"/>
      <c r="AJP1211" s="41"/>
      <c r="AJQ1211" s="41"/>
      <c r="AJR1211" s="41"/>
      <c r="AJS1211" s="41"/>
      <c r="AJT1211" s="41"/>
      <c r="AJU1211" s="41"/>
      <c r="AJV1211" s="41"/>
      <c r="AJW1211" s="41"/>
      <c r="AJX1211" s="41"/>
      <c r="AJY1211" s="41"/>
      <c r="AJZ1211" s="41"/>
      <c r="AKA1211" s="41"/>
      <c r="AKB1211" s="41"/>
      <c r="AKC1211" s="41"/>
      <c r="AKD1211" s="41"/>
      <c r="AKE1211" s="41"/>
      <c r="AKF1211" s="41"/>
      <c r="AKG1211" s="41"/>
      <c r="AKH1211" s="41"/>
      <c r="AKI1211" s="41"/>
      <c r="AKJ1211" s="41"/>
      <c r="AKK1211" s="41"/>
      <c r="AKL1211" s="41"/>
      <c r="AKM1211" s="41"/>
      <c r="AKN1211" s="41"/>
      <c r="AKO1211" s="41"/>
      <c r="AKP1211" s="41"/>
      <c r="AKQ1211" s="41"/>
      <c r="AKR1211" s="41"/>
      <c r="AKS1211" s="41"/>
      <c r="AKT1211" s="41"/>
      <c r="AKU1211" s="41"/>
      <c r="AKV1211" s="41"/>
      <c r="AKW1211" s="41"/>
      <c r="AKX1211" s="41"/>
      <c r="AKY1211" s="41"/>
      <c r="AKZ1211" s="41"/>
      <c r="ALA1211" s="41"/>
      <c r="ALB1211" s="41"/>
      <c r="ALC1211" s="41"/>
      <c r="ALD1211" s="41"/>
      <c r="ALE1211" s="41"/>
      <c r="ALF1211" s="41"/>
      <c r="ALG1211" s="41"/>
      <c r="ALH1211" s="41"/>
      <c r="ALI1211" s="41"/>
      <c r="ALJ1211" s="41"/>
      <c r="ALK1211" s="41"/>
      <c r="ALL1211" s="41"/>
      <c r="ALM1211" s="41"/>
      <c r="ALN1211" s="41"/>
      <c r="ALO1211" s="41"/>
      <c r="ALP1211" s="41"/>
      <c r="ALQ1211" s="41"/>
      <c r="ALR1211" s="41"/>
      <c r="ALS1211" s="41"/>
      <c r="ALT1211" s="41"/>
      <c r="ALU1211" s="41"/>
      <c r="ALV1211" s="41"/>
      <c r="ALW1211" s="41"/>
      <c r="ALX1211" s="41"/>
      <c r="ALY1211" s="41"/>
      <c r="ALZ1211" s="41"/>
      <c r="AMA1211" s="41"/>
      <c r="AMB1211" s="41"/>
      <c r="AMC1211" s="41"/>
      <c r="AMD1211" s="41"/>
      <c r="AME1211" s="41"/>
      <c r="AMF1211" s="41"/>
      <c r="AMG1211" s="41"/>
      <c r="AMH1211" s="41"/>
      <c r="AMI1211" s="41"/>
      <c r="AMJ1211" s="41"/>
      <c r="AMK1211" s="41"/>
      <c r="AML1211" s="41"/>
      <c r="AMM1211" s="41"/>
      <c r="AMN1211" s="41"/>
      <c r="AMO1211" s="41"/>
      <c r="AMP1211" s="41"/>
      <c r="AMQ1211" s="41"/>
      <c r="AMR1211" s="41"/>
      <c r="AMS1211" s="41"/>
      <c r="AMT1211" s="41"/>
      <c r="AMU1211" s="41"/>
      <c r="AMV1211" s="41"/>
      <c r="AMW1211" s="41"/>
      <c r="AMX1211" s="41"/>
      <c r="AMY1211" s="41"/>
      <c r="AMZ1211" s="41"/>
      <c r="ANA1211" s="41"/>
      <c r="ANB1211" s="41"/>
      <c r="ANC1211" s="41"/>
      <c r="AND1211" s="41"/>
      <c r="ANE1211" s="41"/>
      <c r="ANF1211" s="41"/>
      <c r="ANG1211" s="41"/>
      <c r="ANH1211" s="41"/>
      <c r="ANI1211" s="41"/>
      <c r="ANJ1211" s="41"/>
      <c r="ANK1211" s="41"/>
      <c r="ANL1211" s="41"/>
      <c r="ANM1211" s="41"/>
      <c r="ANN1211" s="41"/>
      <c r="ANO1211" s="41"/>
      <c r="ANP1211" s="41"/>
      <c r="ANQ1211" s="41"/>
      <c r="ANR1211" s="41"/>
      <c r="ANS1211" s="41"/>
      <c r="ANT1211" s="41"/>
      <c r="ANU1211" s="41"/>
      <c r="ANV1211" s="41"/>
      <c r="ANW1211" s="41"/>
      <c r="ANX1211" s="41"/>
      <c r="ANY1211" s="41"/>
      <c r="ANZ1211" s="41"/>
      <c r="AOA1211" s="41"/>
      <c r="AOB1211" s="41"/>
      <c r="AOC1211" s="41"/>
      <c r="AOD1211" s="41"/>
      <c r="AOE1211" s="41"/>
      <c r="AOF1211" s="41"/>
      <c r="AOG1211" s="41"/>
      <c r="AOH1211" s="41"/>
      <c r="AOI1211" s="41"/>
      <c r="AOJ1211" s="41"/>
      <c r="AOK1211" s="41"/>
      <c r="AOL1211" s="41"/>
      <c r="AOM1211" s="41"/>
      <c r="AON1211" s="41"/>
      <c r="AOO1211" s="41"/>
      <c r="AOP1211" s="41"/>
      <c r="AOQ1211" s="41"/>
      <c r="AOR1211" s="41"/>
      <c r="AOS1211" s="41"/>
      <c r="AOT1211" s="41"/>
      <c r="AOU1211" s="41"/>
      <c r="AOV1211" s="41"/>
      <c r="AOW1211" s="41"/>
      <c r="AOX1211" s="41"/>
      <c r="AOY1211" s="41"/>
      <c r="AOZ1211" s="41"/>
      <c r="APA1211" s="41"/>
      <c r="APB1211" s="41"/>
      <c r="APC1211" s="41"/>
      <c r="APD1211" s="41"/>
      <c r="APE1211" s="41"/>
      <c r="APF1211" s="41"/>
      <c r="APG1211" s="41"/>
      <c r="APH1211" s="41"/>
      <c r="API1211" s="41"/>
      <c r="APJ1211" s="41"/>
      <c r="APK1211" s="41"/>
      <c r="APL1211" s="41"/>
      <c r="APM1211" s="41"/>
      <c r="APN1211" s="41"/>
      <c r="APO1211" s="41"/>
      <c r="APP1211" s="41"/>
      <c r="APQ1211" s="41"/>
      <c r="APR1211" s="41"/>
      <c r="APS1211" s="41"/>
      <c r="APT1211" s="41"/>
      <c r="APU1211" s="41"/>
      <c r="APV1211" s="41"/>
      <c r="APW1211" s="41"/>
      <c r="APX1211" s="41"/>
      <c r="APY1211" s="41"/>
      <c r="APZ1211" s="41"/>
      <c r="AQA1211" s="41"/>
      <c r="AQB1211" s="41"/>
      <c r="AQC1211" s="41"/>
      <c r="AQD1211" s="41"/>
      <c r="AQE1211" s="41"/>
      <c r="AQF1211" s="41"/>
      <c r="AQG1211" s="41"/>
      <c r="AQH1211" s="41"/>
      <c r="AQI1211" s="41"/>
      <c r="AQJ1211" s="41"/>
      <c r="AQK1211" s="41"/>
      <c r="AQL1211" s="41"/>
      <c r="AQM1211" s="41"/>
      <c r="AQN1211" s="41"/>
      <c r="AQO1211" s="41"/>
      <c r="AQP1211" s="41"/>
      <c r="AQQ1211" s="41"/>
      <c r="AQR1211" s="41"/>
      <c r="AQS1211" s="41"/>
      <c r="AQT1211" s="41"/>
      <c r="AQU1211" s="41"/>
      <c r="AQV1211" s="41"/>
      <c r="AQW1211" s="41"/>
      <c r="AQX1211" s="41"/>
      <c r="AQY1211" s="41"/>
      <c r="AQZ1211" s="41"/>
      <c r="ARA1211" s="41"/>
      <c r="ARB1211" s="41"/>
      <c r="ARC1211" s="41"/>
      <c r="ARD1211" s="41"/>
      <c r="ARE1211" s="41"/>
      <c r="ARF1211" s="41"/>
      <c r="ARG1211" s="41"/>
      <c r="ARH1211" s="41"/>
      <c r="ARI1211" s="41"/>
      <c r="ARJ1211" s="41"/>
      <c r="ARK1211" s="41"/>
      <c r="ARL1211" s="41"/>
      <c r="ARM1211" s="41"/>
      <c r="ARN1211" s="41"/>
      <c r="ARO1211" s="41"/>
      <c r="ARP1211" s="41"/>
      <c r="ARQ1211" s="41"/>
      <c r="ARR1211" s="41"/>
      <c r="ARS1211" s="41"/>
      <c r="ART1211" s="41"/>
      <c r="ARU1211" s="41"/>
      <c r="ARV1211" s="41"/>
      <c r="ARW1211" s="41"/>
      <c r="ARX1211" s="41"/>
      <c r="ARY1211" s="41"/>
      <c r="ARZ1211" s="41"/>
      <c r="ASA1211" s="41"/>
      <c r="ASB1211" s="41"/>
      <c r="ASC1211" s="41"/>
      <c r="ASD1211" s="41"/>
      <c r="ASE1211" s="41"/>
      <c r="ASF1211" s="41"/>
      <c r="ASG1211" s="41"/>
      <c r="ASH1211" s="41"/>
      <c r="ASI1211" s="41"/>
      <c r="ASJ1211" s="41"/>
      <c r="ASK1211" s="41"/>
      <c r="ASL1211" s="41"/>
      <c r="ASM1211" s="41"/>
      <c r="ASN1211" s="41"/>
      <c r="ASO1211" s="41"/>
      <c r="ASP1211" s="41"/>
      <c r="ASQ1211" s="41"/>
      <c r="ASR1211" s="41"/>
      <c r="ASS1211" s="41"/>
      <c r="AST1211" s="41"/>
      <c r="ASU1211" s="41"/>
      <c r="ASV1211" s="41"/>
      <c r="ASW1211" s="41"/>
      <c r="ASX1211" s="41"/>
      <c r="ASY1211" s="41"/>
      <c r="ASZ1211" s="41"/>
      <c r="ATA1211" s="41"/>
      <c r="ATB1211" s="41"/>
      <c r="ATC1211" s="41"/>
      <c r="ATD1211" s="41"/>
      <c r="ATE1211" s="41"/>
      <c r="ATF1211" s="41"/>
      <c r="ATG1211" s="41"/>
      <c r="ATH1211" s="41"/>
      <c r="ATI1211" s="41"/>
      <c r="ATJ1211" s="41"/>
      <c r="ATK1211" s="41"/>
      <c r="ATL1211" s="41"/>
      <c r="ATM1211" s="41"/>
      <c r="ATN1211" s="41"/>
      <c r="ATO1211" s="41"/>
      <c r="ATP1211" s="41"/>
      <c r="ATQ1211" s="41"/>
      <c r="ATR1211" s="41"/>
      <c r="ATS1211" s="41"/>
      <c r="ATT1211" s="41"/>
      <c r="ATU1211" s="41"/>
      <c r="ATV1211" s="41"/>
      <c r="ATW1211" s="41"/>
      <c r="ATX1211" s="41"/>
      <c r="ATY1211" s="41"/>
      <c r="ATZ1211" s="41"/>
      <c r="AUA1211" s="41"/>
      <c r="AUB1211" s="41"/>
      <c r="AUC1211" s="41"/>
      <c r="AUD1211" s="41"/>
      <c r="AUE1211" s="41"/>
      <c r="AUF1211" s="41"/>
      <c r="AUG1211" s="41"/>
      <c r="AUH1211" s="41"/>
      <c r="AUI1211" s="41"/>
      <c r="AUJ1211" s="41"/>
      <c r="AUK1211" s="41"/>
      <c r="AUL1211" s="41"/>
      <c r="AUM1211" s="41"/>
      <c r="AUN1211" s="41"/>
      <c r="AUO1211" s="41"/>
      <c r="AUP1211" s="41"/>
      <c r="AUQ1211" s="41"/>
      <c r="AUR1211" s="41"/>
      <c r="AUS1211" s="41"/>
      <c r="AUT1211" s="41"/>
      <c r="AUU1211" s="41"/>
      <c r="AUV1211" s="41"/>
      <c r="AUW1211" s="41"/>
      <c r="AUX1211" s="41"/>
      <c r="AUY1211" s="41"/>
      <c r="AUZ1211" s="41"/>
      <c r="AVA1211" s="41"/>
      <c r="AVB1211" s="41"/>
      <c r="AVC1211" s="41"/>
      <c r="AVD1211" s="41"/>
      <c r="AVE1211" s="41"/>
      <c r="AVF1211" s="41"/>
      <c r="AVG1211" s="41"/>
      <c r="AVH1211" s="41"/>
      <c r="AVI1211" s="41"/>
      <c r="AVJ1211" s="41"/>
      <c r="AVK1211" s="41"/>
      <c r="AVL1211" s="41"/>
      <c r="AVM1211" s="41"/>
      <c r="AVN1211" s="41"/>
      <c r="AVO1211" s="41"/>
      <c r="AVP1211" s="41"/>
      <c r="AVQ1211" s="41"/>
      <c r="AVR1211" s="41"/>
      <c r="AVS1211" s="41"/>
      <c r="AVT1211" s="41"/>
      <c r="AVU1211" s="41"/>
      <c r="AVV1211" s="41"/>
      <c r="AVW1211" s="41"/>
      <c r="AVX1211" s="41"/>
      <c r="AVY1211" s="41"/>
      <c r="AVZ1211" s="41"/>
      <c r="AWA1211" s="41"/>
      <c r="AWB1211" s="41"/>
      <c r="AWC1211" s="41"/>
      <c r="AWD1211" s="41"/>
      <c r="AWE1211" s="41"/>
      <c r="AWF1211" s="41"/>
      <c r="AWG1211" s="41"/>
      <c r="AWH1211" s="41"/>
      <c r="AWI1211" s="41"/>
      <c r="AWJ1211" s="41"/>
      <c r="AWK1211" s="41"/>
      <c r="AWL1211" s="41"/>
      <c r="AWM1211" s="41"/>
      <c r="AWN1211" s="41"/>
      <c r="AWO1211" s="41"/>
      <c r="AWP1211" s="41"/>
      <c r="AWQ1211" s="41"/>
      <c r="AWR1211" s="41"/>
      <c r="AWS1211" s="41"/>
      <c r="AWT1211" s="41"/>
      <c r="AWU1211" s="41"/>
      <c r="AWV1211" s="41"/>
      <c r="AWW1211" s="41"/>
      <c r="AWX1211" s="41"/>
      <c r="AWY1211" s="41"/>
      <c r="AWZ1211" s="41"/>
      <c r="AXA1211" s="41"/>
      <c r="AXB1211" s="41"/>
      <c r="AXC1211" s="41"/>
      <c r="AXD1211" s="41"/>
      <c r="AXE1211" s="41"/>
      <c r="AXF1211" s="41"/>
      <c r="AXG1211" s="41"/>
      <c r="AXH1211" s="41"/>
      <c r="AXI1211" s="41"/>
      <c r="AXJ1211" s="41"/>
      <c r="AXK1211" s="41"/>
      <c r="AXL1211" s="41"/>
      <c r="AXM1211" s="41"/>
      <c r="AXN1211" s="41"/>
      <c r="AXO1211" s="41"/>
      <c r="AXP1211" s="41"/>
      <c r="AXQ1211" s="41"/>
      <c r="AXR1211" s="41"/>
      <c r="AXS1211" s="41"/>
      <c r="AXT1211" s="41"/>
      <c r="AXU1211" s="41"/>
      <c r="AXV1211" s="41"/>
      <c r="AXW1211" s="41"/>
      <c r="AXX1211" s="41"/>
      <c r="AXY1211" s="41"/>
      <c r="AXZ1211" s="41"/>
      <c r="AYA1211" s="41"/>
      <c r="AYB1211" s="41"/>
      <c r="AYC1211" s="41"/>
      <c r="AYD1211" s="41"/>
      <c r="AYE1211" s="41"/>
      <c r="AYF1211" s="41"/>
      <c r="AYG1211" s="41"/>
      <c r="AYH1211" s="41"/>
      <c r="AYI1211" s="41"/>
      <c r="AYJ1211" s="41"/>
      <c r="AYK1211" s="41"/>
      <c r="AYL1211" s="41"/>
      <c r="AYM1211" s="41"/>
      <c r="AYN1211" s="41"/>
      <c r="AYO1211" s="41"/>
      <c r="AYP1211" s="41"/>
      <c r="AYQ1211" s="41"/>
      <c r="AYR1211" s="41"/>
      <c r="AYS1211" s="41"/>
      <c r="AYT1211" s="41"/>
      <c r="AYU1211" s="41"/>
      <c r="AYV1211" s="41"/>
      <c r="AYW1211" s="41"/>
      <c r="AYX1211" s="41"/>
      <c r="AYY1211" s="41"/>
      <c r="AYZ1211" s="41"/>
      <c r="AZA1211" s="41"/>
      <c r="AZB1211" s="41"/>
      <c r="AZC1211" s="41"/>
      <c r="AZD1211" s="41"/>
      <c r="AZE1211" s="41"/>
      <c r="AZF1211" s="41"/>
      <c r="AZG1211" s="41"/>
      <c r="AZH1211" s="41"/>
      <c r="AZI1211" s="41"/>
      <c r="AZJ1211" s="41"/>
      <c r="AZK1211" s="41"/>
      <c r="AZL1211" s="41"/>
      <c r="AZM1211" s="41"/>
      <c r="AZN1211" s="41"/>
      <c r="AZO1211" s="41"/>
      <c r="AZP1211" s="41"/>
      <c r="AZQ1211" s="41"/>
      <c r="AZR1211" s="41"/>
      <c r="AZS1211" s="41"/>
      <c r="AZT1211" s="41"/>
      <c r="AZU1211" s="41"/>
      <c r="AZV1211" s="41"/>
      <c r="AZW1211" s="41"/>
      <c r="AZX1211" s="41"/>
      <c r="AZY1211" s="41"/>
      <c r="AZZ1211" s="41"/>
      <c r="BAA1211" s="41"/>
      <c r="BAB1211" s="41"/>
      <c r="BAC1211" s="41"/>
      <c r="BAD1211" s="41"/>
      <c r="BAE1211" s="41"/>
      <c r="BAF1211" s="41"/>
      <c r="BAG1211" s="41"/>
      <c r="BAH1211" s="41"/>
      <c r="BAI1211" s="41"/>
      <c r="BAJ1211" s="41"/>
      <c r="BAK1211" s="41"/>
      <c r="BAL1211" s="41"/>
      <c r="BAM1211" s="41"/>
      <c r="BAN1211" s="41"/>
      <c r="BAO1211" s="41"/>
      <c r="BAP1211" s="41"/>
      <c r="BAQ1211" s="41"/>
      <c r="BAR1211" s="41"/>
      <c r="BAS1211" s="41"/>
      <c r="BAT1211" s="41"/>
      <c r="BAU1211" s="41"/>
      <c r="BAV1211" s="41"/>
      <c r="BAW1211" s="41"/>
      <c r="BAX1211" s="41"/>
      <c r="BAY1211" s="41"/>
      <c r="BAZ1211" s="41"/>
      <c r="BBA1211" s="41"/>
      <c r="BBB1211" s="41"/>
      <c r="BBC1211" s="41"/>
      <c r="BBD1211" s="41"/>
      <c r="BBE1211" s="41"/>
      <c r="BBF1211" s="41"/>
      <c r="BBG1211" s="41"/>
      <c r="BBH1211" s="41"/>
      <c r="BBI1211" s="41"/>
      <c r="BBJ1211" s="41"/>
      <c r="BBK1211" s="41"/>
      <c r="BBL1211" s="41"/>
      <c r="BBM1211" s="41"/>
      <c r="BBN1211" s="41"/>
      <c r="BBO1211" s="41"/>
      <c r="BBP1211" s="41"/>
      <c r="BBQ1211" s="41"/>
      <c r="BBR1211" s="41"/>
      <c r="BBS1211" s="41"/>
      <c r="BBT1211" s="41"/>
      <c r="BBU1211" s="41"/>
      <c r="BBV1211" s="41"/>
      <c r="BBW1211" s="41"/>
      <c r="BBX1211" s="41"/>
      <c r="BBY1211" s="41"/>
      <c r="BBZ1211" s="41"/>
      <c r="BCA1211" s="41"/>
      <c r="BCB1211" s="41"/>
      <c r="BCC1211" s="41"/>
      <c r="BCD1211" s="41"/>
      <c r="BCE1211" s="41"/>
      <c r="BCF1211" s="41"/>
      <c r="BCG1211" s="41"/>
      <c r="BCH1211" s="41"/>
      <c r="BCI1211" s="41"/>
      <c r="BCJ1211" s="41"/>
      <c r="BCK1211" s="41"/>
      <c r="BCL1211" s="41"/>
      <c r="BCM1211" s="41"/>
      <c r="BCN1211" s="41"/>
      <c r="BCO1211" s="41"/>
      <c r="BCP1211" s="41"/>
      <c r="BCQ1211" s="41"/>
      <c r="BCR1211" s="41"/>
      <c r="BCS1211" s="41"/>
      <c r="BCT1211" s="41"/>
      <c r="BCU1211" s="41"/>
      <c r="BCV1211" s="41"/>
      <c r="BCW1211" s="41"/>
      <c r="BCX1211" s="41"/>
      <c r="BCY1211" s="41"/>
      <c r="BCZ1211" s="41"/>
      <c r="BDA1211" s="41"/>
      <c r="BDB1211" s="41"/>
      <c r="BDC1211" s="41"/>
      <c r="BDD1211" s="41"/>
      <c r="BDE1211" s="41"/>
      <c r="BDF1211" s="41"/>
      <c r="BDG1211" s="41"/>
      <c r="BDH1211" s="41"/>
      <c r="BDI1211" s="41"/>
      <c r="BDJ1211" s="41"/>
      <c r="BDK1211" s="41"/>
      <c r="BDL1211" s="41"/>
      <c r="BDM1211" s="41"/>
      <c r="BDN1211" s="41"/>
      <c r="BDO1211" s="41"/>
      <c r="BDP1211" s="41"/>
      <c r="BDQ1211" s="41"/>
      <c r="BDR1211" s="41"/>
      <c r="BDS1211" s="41"/>
      <c r="BDT1211" s="41"/>
      <c r="BDU1211" s="41"/>
      <c r="BDV1211" s="41"/>
      <c r="BDW1211" s="41"/>
      <c r="BDX1211" s="41"/>
      <c r="BDY1211" s="41"/>
      <c r="BDZ1211" s="41"/>
      <c r="BEA1211" s="41"/>
      <c r="BEB1211" s="41"/>
      <c r="BEC1211" s="41"/>
      <c r="BED1211" s="41"/>
      <c r="BEE1211" s="41"/>
      <c r="BEF1211" s="41"/>
      <c r="BEG1211" s="41"/>
      <c r="BEH1211" s="41"/>
      <c r="BEI1211" s="41"/>
      <c r="BEJ1211" s="41"/>
      <c r="BEK1211" s="41"/>
      <c r="BEL1211" s="41"/>
      <c r="BEM1211" s="41"/>
      <c r="BEN1211" s="41"/>
      <c r="BEO1211" s="41"/>
      <c r="BEP1211" s="41"/>
      <c r="BEQ1211" s="41"/>
      <c r="BER1211" s="41"/>
      <c r="BES1211" s="41"/>
      <c r="BET1211" s="41"/>
      <c r="BEU1211" s="41"/>
      <c r="BEV1211" s="41"/>
      <c r="BEW1211" s="41"/>
      <c r="BEX1211" s="41"/>
      <c r="BEY1211" s="41"/>
      <c r="BEZ1211" s="41"/>
      <c r="BFA1211" s="41"/>
      <c r="BFB1211" s="41"/>
      <c r="BFC1211" s="41"/>
      <c r="BFD1211" s="41"/>
      <c r="BFE1211" s="41"/>
      <c r="BFF1211" s="41"/>
      <c r="BFG1211" s="41"/>
      <c r="BFH1211" s="41"/>
      <c r="BFI1211" s="41"/>
      <c r="BFJ1211" s="41"/>
      <c r="BFK1211" s="41"/>
      <c r="BFL1211" s="41"/>
      <c r="BFM1211" s="41"/>
      <c r="BFN1211" s="41"/>
      <c r="BFO1211" s="41"/>
      <c r="BFP1211" s="41"/>
      <c r="BFQ1211" s="41"/>
      <c r="BFR1211" s="41"/>
      <c r="BFS1211" s="41"/>
      <c r="BFT1211" s="41"/>
      <c r="BFU1211" s="41"/>
      <c r="BFV1211" s="41"/>
      <c r="BFW1211" s="41"/>
      <c r="BFX1211" s="41"/>
      <c r="BFY1211" s="41"/>
      <c r="BFZ1211" s="41"/>
      <c r="BGA1211" s="41"/>
      <c r="BGB1211" s="41"/>
      <c r="BGC1211" s="41"/>
      <c r="BGD1211" s="41"/>
      <c r="BGE1211" s="41"/>
      <c r="BGF1211" s="41"/>
      <c r="BGG1211" s="41"/>
      <c r="BGH1211" s="41"/>
      <c r="BGI1211" s="41"/>
      <c r="BGJ1211" s="41"/>
      <c r="BGK1211" s="41"/>
      <c r="BGL1211" s="41"/>
      <c r="BGM1211" s="41"/>
      <c r="BGN1211" s="41"/>
      <c r="BGO1211" s="41"/>
      <c r="BGP1211" s="41"/>
      <c r="BGQ1211" s="41"/>
      <c r="BGR1211" s="41"/>
      <c r="BGS1211" s="41"/>
      <c r="BGT1211" s="41"/>
      <c r="BGU1211" s="41"/>
      <c r="BGV1211" s="41"/>
      <c r="BGW1211" s="41"/>
      <c r="BGX1211" s="41"/>
      <c r="BGY1211" s="41"/>
      <c r="BGZ1211" s="41"/>
      <c r="BHA1211" s="41"/>
      <c r="BHB1211" s="41"/>
      <c r="BHC1211" s="41"/>
      <c r="BHD1211" s="41"/>
      <c r="BHE1211" s="41"/>
      <c r="BHF1211" s="41"/>
      <c r="BHG1211" s="41"/>
      <c r="BHH1211" s="41"/>
      <c r="BHI1211" s="41"/>
      <c r="BHJ1211" s="41"/>
      <c r="BHK1211" s="41"/>
      <c r="BHL1211" s="41"/>
      <c r="BHM1211" s="41"/>
      <c r="BHN1211" s="41"/>
      <c r="BHO1211" s="41"/>
      <c r="BHP1211" s="41"/>
      <c r="BHQ1211" s="41"/>
      <c r="BHR1211" s="41"/>
      <c r="BHS1211" s="41"/>
      <c r="BHT1211" s="41"/>
      <c r="BHU1211" s="41"/>
      <c r="BHV1211" s="41"/>
      <c r="BHW1211" s="41"/>
      <c r="BHX1211" s="41"/>
      <c r="BHY1211" s="41"/>
      <c r="BHZ1211" s="41"/>
      <c r="BIA1211" s="41"/>
      <c r="BIB1211" s="41"/>
      <c r="BIC1211" s="41"/>
      <c r="BID1211" s="41"/>
      <c r="BIE1211" s="41"/>
      <c r="BIF1211" s="41"/>
      <c r="BIG1211" s="41"/>
      <c r="BIH1211" s="41"/>
      <c r="BII1211" s="41"/>
      <c r="BIJ1211" s="41"/>
      <c r="BIK1211" s="41"/>
      <c r="BIL1211" s="41"/>
      <c r="BIM1211" s="41"/>
      <c r="BIN1211" s="41"/>
      <c r="BIO1211" s="41"/>
      <c r="BIP1211" s="41"/>
      <c r="BIQ1211" s="41"/>
      <c r="BIR1211" s="41"/>
      <c r="BIS1211" s="41"/>
      <c r="BIT1211" s="41"/>
      <c r="BIU1211" s="41"/>
      <c r="BIV1211" s="41"/>
      <c r="BIW1211" s="41"/>
      <c r="BIX1211" s="41"/>
      <c r="BIY1211" s="41"/>
      <c r="BIZ1211" s="41"/>
      <c r="BJA1211" s="41"/>
      <c r="BJB1211" s="41"/>
      <c r="BJC1211" s="41"/>
      <c r="BJD1211" s="41"/>
      <c r="BJE1211" s="41"/>
      <c r="BJF1211" s="41"/>
      <c r="BJG1211" s="41"/>
      <c r="BJH1211" s="41"/>
      <c r="BJI1211" s="41"/>
      <c r="BJJ1211" s="41"/>
      <c r="BJK1211" s="41"/>
      <c r="BJL1211" s="41"/>
      <c r="BJM1211" s="41"/>
      <c r="BJN1211" s="41"/>
      <c r="BJO1211" s="41"/>
      <c r="BJP1211" s="41"/>
      <c r="BJQ1211" s="41"/>
      <c r="BJR1211" s="41"/>
      <c r="BJS1211" s="41"/>
      <c r="BJT1211" s="41"/>
      <c r="BJU1211" s="41"/>
      <c r="BJV1211" s="41"/>
      <c r="BJW1211" s="41"/>
      <c r="BJX1211" s="41"/>
      <c r="BJY1211" s="41"/>
      <c r="BJZ1211" s="41"/>
      <c r="BKA1211" s="41"/>
      <c r="BKB1211" s="41"/>
      <c r="BKC1211" s="41"/>
      <c r="BKD1211" s="41"/>
      <c r="BKE1211" s="41"/>
      <c r="BKF1211" s="41"/>
      <c r="BKG1211" s="41"/>
      <c r="BKH1211" s="41"/>
      <c r="BKI1211" s="41"/>
      <c r="BKJ1211" s="41"/>
      <c r="BKK1211" s="41"/>
      <c r="BKL1211" s="41"/>
      <c r="BKM1211" s="41"/>
      <c r="BKN1211" s="41"/>
      <c r="BKO1211" s="41"/>
      <c r="BKP1211" s="41"/>
      <c r="BKQ1211" s="41"/>
      <c r="BKR1211" s="41"/>
      <c r="BKS1211" s="41"/>
      <c r="BKT1211" s="41"/>
      <c r="BKU1211" s="41"/>
      <c r="BKV1211" s="41"/>
      <c r="BKW1211" s="41"/>
      <c r="BKX1211" s="41"/>
      <c r="BKY1211" s="41"/>
      <c r="BKZ1211" s="41"/>
      <c r="BLA1211" s="41"/>
      <c r="BLB1211" s="41"/>
      <c r="BLC1211" s="41"/>
      <c r="BLD1211" s="41"/>
      <c r="BLE1211" s="41"/>
      <c r="BLF1211" s="41"/>
      <c r="BLG1211" s="41"/>
      <c r="BLH1211" s="41"/>
      <c r="BLI1211" s="41"/>
      <c r="BLJ1211" s="41"/>
      <c r="BLK1211" s="41"/>
      <c r="BLL1211" s="41"/>
      <c r="BLM1211" s="41"/>
      <c r="BLN1211" s="41"/>
      <c r="BLO1211" s="41"/>
      <c r="BLP1211" s="41"/>
      <c r="BLQ1211" s="41"/>
      <c r="BLR1211" s="41"/>
      <c r="BLS1211" s="41"/>
      <c r="BLT1211" s="41"/>
      <c r="BLU1211" s="41"/>
      <c r="BLV1211" s="41"/>
      <c r="BLW1211" s="41"/>
      <c r="BLX1211" s="41"/>
      <c r="BLY1211" s="41"/>
      <c r="BLZ1211" s="41"/>
      <c r="BMA1211" s="41"/>
      <c r="BMB1211" s="41"/>
      <c r="BMC1211" s="41"/>
      <c r="BMD1211" s="41"/>
      <c r="BME1211" s="41"/>
      <c r="BMF1211" s="41"/>
      <c r="BMG1211" s="41"/>
      <c r="BMH1211" s="41"/>
      <c r="BMI1211" s="41"/>
      <c r="BMJ1211" s="41"/>
      <c r="BMK1211" s="41"/>
      <c r="BML1211" s="41"/>
      <c r="BMM1211" s="41"/>
      <c r="BMN1211" s="41"/>
      <c r="BMO1211" s="41"/>
      <c r="BMP1211" s="41"/>
      <c r="BMQ1211" s="41"/>
      <c r="BMR1211" s="41"/>
      <c r="BMS1211" s="41"/>
      <c r="BMT1211" s="41"/>
      <c r="BMU1211" s="41"/>
      <c r="BMV1211" s="41"/>
      <c r="BMW1211" s="41"/>
      <c r="BMX1211" s="41"/>
      <c r="BMY1211" s="41"/>
      <c r="BMZ1211" s="41"/>
      <c r="BNA1211" s="41"/>
      <c r="BNB1211" s="41"/>
      <c r="BNC1211" s="41"/>
      <c r="BND1211" s="41"/>
      <c r="BNE1211" s="41"/>
      <c r="BNF1211" s="41"/>
      <c r="BNG1211" s="41"/>
      <c r="BNH1211" s="41"/>
      <c r="BNI1211" s="41"/>
      <c r="BNJ1211" s="41"/>
      <c r="BNK1211" s="41"/>
      <c r="BNL1211" s="41"/>
      <c r="BNM1211" s="41"/>
      <c r="BNN1211" s="41"/>
      <c r="BNO1211" s="41"/>
      <c r="BNP1211" s="41"/>
      <c r="BNQ1211" s="41"/>
      <c r="BNR1211" s="41"/>
      <c r="BNS1211" s="41"/>
      <c r="BNT1211" s="41"/>
      <c r="BNU1211" s="41"/>
      <c r="BNV1211" s="41"/>
      <c r="BNW1211" s="41"/>
      <c r="BNX1211" s="41"/>
      <c r="BNY1211" s="41"/>
      <c r="BNZ1211" s="41"/>
      <c r="BOA1211" s="41"/>
      <c r="BOB1211" s="41"/>
      <c r="BOC1211" s="41"/>
      <c r="BOD1211" s="41"/>
      <c r="BOE1211" s="41"/>
      <c r="BOF1211" s="41"/>
      <c r="BOG1211" s="41"/>
      <c r="BOH1211" s="41"/>
      <c r="BOI1211" s="41"/>
      <c r="BOJ1211" s="41"/>
      <c r="BOK1211" s="41"/>
      <c r="BOL1211" s="41"/>
      <c r="BOM1211" s="41"/>
      <c r="BON1211" s="41"/>
      <c r="BOO1211" s="41"/>
      <c r="BOP1211" s="41"/>
      <c r="BOQ1211" s="41"/>
      <c r="BOR1211" s="41"/>
      <c r="BOS1211" s="41"/>
      <c r="BOT1211" s="41"/>
      <c r="BOU1211" s="41"/>
      <c r="BOV1211" s="41"/>
      <c r="BOW1211" s="41"/>
      <c r="BOX1211" s="41"/>
      <c r="BOY1211" s="41"/>
      <c r="BOZ1211" s="41"/>
      <c r="BPA1211" s="41"/>
      <c r="BPB1211" s="41"/>
      <c r="BPC1211" s="41"/>
      <c r="BPD1211" s="41"/>
      <c r="BPE1211" s="41"/>
      <c r="BPF1211" s="41"/>
      <c r="BPG1211" s="41"/>
      <c r="BPH1211" s="41"/>
      <c r="BPI1211" s="41"/>
      <c r="BPJ1211" s="41"/>
      <c r="BPK1211" s="41"/>
      <c r="BPL1211" s="41"/>
      <c r="BPM1211" s="41"/>
      <c r="BPN1211" s="41"/>
      <c r="BPO1211" s="41"/>
      <c r="BPP1211" s="41"/>
      <c r="BPQ1211" s="41"/>
      <c r="BPR1211" s="41"/>
      <c r="BPS1211" s="41"/>
      <c r="BPT1211" s="41"/>
      <c r="BPU1211" s="41"/>
      <c r="BPV1211" s="41"/>
      <c r="BPW1211" s="41"/>
      <c r="BPX1211" s="41"/>
      <c r="BPY1211" s="41"/>
      <c r="BPZ1211" s="41"/>
      <c r="BQA1211" s="41"/>
      <c r="BQB1211" s="41"/>
      <c r="BQC1211" s="41"/>
      <c r="BQD1211" s="41"/>
      <c r="BQE1211" s="41"/>
      <c r="BQF1211" s="41"/>
      <c r="BQG1211" s="41"/>
      <c r="BQH1211" s="41"/>
      <c r="BQI1211" s="41"/>
      <c r="BQJ1211" s="41"/>
      <c r="BQK1211" s="41"/>
      <c r="BQL1211" s="41"/>
      <c r="BQM1211" s="41"/>
      <c r="BQN1211" s="41"/>
      <c r="BQO1211" s="41"/>
      <c r="BQP1211" s="41"/>
      <c r="BQQ1211" s="41"/>
      <c r="BQR1211" s="41"/>
      <c r="BQS1211" s="41"/>
      <c r="BQT1211" s="41"/>
      <c r="BQU1211" s="41"/>
      <c r="BQV1211" s="41"/>
      <c r="BQW1211" s="41"/>
      <c r="BQX1211" s="41"/>
      <c r="BQY1211" s="41"/>
      <c r="BQZ1211" s="41"/>
      <c r="BRA1211" s="41"/>
      <c r="BRB1211" s="41"/>
      <c r="BRC1211" s="41"/>
      <c r="BRD1211" s="41"/>
      <c r="BRE1211" s="41"/>
      <c r="BRF1211" s="41"/>
      <c r="BRG1211" s="41"/>
      <c r="BRH1211" s="41"/>
      <c r="BRI1211" s="41"/>
      <c r="BRJ1211" s="41"/>
      <c r="BRK1211" s="41"/>
      <c r="BRL1211" s="41"/>
      <c r="BRM1211" s="41"/>
      <c r="BRN1211" s="41"/>
      <c r="BRO1211" s="41"/>
      <c r="BRP1211" s="41"/>
      <c r="BRQ1211" s="41"/>
      <c r="BRR1211" s="41"/>
      <c r="BRS1211" s="41"/>
      <c r="BRT1211" s="41"/>
      <c r="BRU1211" s="41"/>
      <c r="BRV1211" s="41"/>
      <c r="BRW1211" s="41"/>
      <c r="BRX1211" s="41"/>
      <c r="BRY1211" s="41"/>
      <c r="BRZ1211" s="41"/>
      <c r="BSA1211" s="41"/>
      <c r="BSB1211" s="41"/>
      <c r="BSC1211" s="41"/>
      <c r="BSD1211" s="41"/>
      <c r="BSE1211" s="41"/>
      <c r="BSF1211" s="41"/>
      <c r="BSG1211" s="41"/>
      <c r="BSH1211" s="41"/>
      <c r="BSI1211" s="41"/>
      <c r="BSJ1211" s="41"/>
      <c r="BSK1211" s="41"/>
      <c r="BSL1211" s="41"/>
      <c r="BSM1211" s="41"/>
      <c r="BSN1211" s="41"/>
      <c r="BSO1211" s="41"/>
      <c r="BSP1211" s="41"/>
      <c r="BSQ1211" s="41"/>
      <c r="BSR1211" s="41"/>
      <c r="BSS1211" s="41"/>
      <c r="BST1211" s="41"/>
      <c r="BSU1211" s="41"/>
      <c r="BSV1211" s="41"/>
      <c r="BSW1211" s="41"/>
      <c r="BSX1211" s="41"/>
      <c r="BSY1211" s="41"/>
      <c r="BSZ1211" s="41"/>
      <c r="BTA1211" s="41"/>
      <c r="BTB1211" s="41"/>
      <c r="BTC1211" s="41"/>
      <c r="BTD1211" s="41"/>
      <c r="BTE1211" s="41"/>
      <c r="BTF1211" s="41"/>
      <c r="BTG1211" s="41"/>
      <c r="BTH1211" s="41"/>
      <c r="BTI1211" s="41"/>
      <c r="BTJ1211" s="41"/>
      <c r="BTK1211" s="41"/>
      <c r="BTL1211" s="41"/>
      <c r="BTM1211" s="41"/>
      <c r="BTN1211" s="41"/>
      <c r="BTO1211" s="41"/>
      <c r="BTP1211" s="41"/>
      <c r="BTQ1211" s="41"/>
      <c r="BTR1211" s="41"/>
      <c r="BTS1211" s="41"/>
      <c r="BTT1211" s="41"/>
      <c r="BTU1211" s="41"/>
      <c r="BTV1211" s="41"/>
      <c r="BTW1211" s="41"/>
      <c r="BTX1211" s="41"/>
      <c r="BTY1211" s="41"/>
      <c r="BTZ1211" s="41"/>
      <c r="BUA1211" s="41"/>
      <c r="BUB1211" s="41"/>
      <c r="BUC1211" s="41"/>
      <c r="BUD1211" s="41"/>
      <c r="BUE1211" s="41"/>
      <c r="BUF1211" s="41"/>
      <c r="BUG1211" s="41"/>
      <c r="BUH1211" s="41"/>
      <c r="BUI1211" s="41"/>
      <c r="BUJ1211" s="41"/>
      <c r="BUK1211" s="41"/>
      <c r="BUL1211" s="41"/>
      <c r="BUM1211" s="41"/>
      <c r="BUN1211" s="41"/>
      <c r="BUO1211" s="41"/>
      <c r="BUP1211" s="41"/>
      <c r="BUQ1211" s="41"/>
      <c r="BUR1211" s="41"/>
      <c r="BUS1211" s="41"/>
      <c r="BUT1211" s="41"/>
      <c r="BUU1211" s="41"/>
      <c r="BUV1211" s="41"/>
      <c r="BUW1211" s="41"/>
      <c r="BUX1211" s="41"/>
      <c r="BUY1211" s="41"/>
      <c r="BUZ1211" s="41"/>
      <c r="BVA1211" s="41"/>
      <c r="BVB1211" s="41"/>
      <c r="BVC1211" s="41"/>
      <c r="BVD1211" s="41"/>
      <c r="BVE1211" s="41"/>
      <c r="BVF1211" s="41"/>
      <c r="BVG1211" s="41"/>
      <c r="BVH1211" s="41"/>
      <c r="BVI1211" s="41"/>
      <c r="BVJ1211" s="41"/>
      <c r="BVK1211" s="41"/>
      <c r="BVL1211" s="41"/>
      <c r="BVM1211" s="41"/>
      <c r="BVN1211" s="41"/>
      <c r="BVO1211" s="41"/>
      <c r="BVP1211" s="41"/>
      <c r="BVQ1211" s="41"/>
      <c r="BVR1211" s="41"/>
      <c r="BVS1211" s="41"/>
      <c r="BVT1211" s="41"/>
      <c r="BVU1211" s="41"/>
      <c r="BVV1211" s="41"/>
      <c r="BVW1211" s="41"/>
      <c r="BVX1211" s="41"/>
      <c r="BVY1211" s="41"/>
      <c r="BVZ1211" s="41"/>
      <c r="BWA1211" s="41"/>
      <c r="BWB1211" s="41"/>
      <c r="BWC1211" s="41"/>
      <c r="BWD1211" s="41"/>
      <c r="BWE1211" s="41"/>
      <c r="BWF1211" s="41"/>
      <c r="BWG1211" s="41"/>
      <c r="BWH1211" s="41"/>
      <c r="BWI1211" s="41"/>
      <c r="BWJ1211" s="41"/>
      <c r="BWK1211" s="41"/>
      <c r="BWL1211" s="41"/>
      <c r="BWM1211" s="41"/>
      <c r="BWN1211" s="41"/>
      <c r="BWO1211" s="41"/>
      <c r="BWP1211" s="41"/>
      <c r="BWQ1211" s="41"/>
      <c r="BWR1211" s="41"/>
      <c r="BWS1211" s="41"/>
      <c r="BWT1211" s="41"/>
      <c r="BWU1211" s="41"/>
      <c r="BWV1211" s="41"/>
      <c r="BWW1211" s="41"/>
      <c r="BWX1211" s="41"/>
      <c r="BWY1211" s="41"/>
      <c r="BWZ1211" s="41"/>
      <c r="BXA1211" s="41"/>
      <c r="BXB1211" s="41"/>
      <c r="BXC1211" s="41"/>
      <c r="BXD1211" s="41"/>
      <c r="BXE1211" s="41"/>
      <c r="BXF1211" s="41"/>
      <c r="BXG1211" s="41"/>
      <c r="BXH1211" s="41"/>
      <c r="BXI1211" s="41"/>
      <c r="BXJ1211" s="41"/>
      <c r="BXK1211" s="41"/>
      <c r="BXL1211" s="41"/>
      <c r="BXM1211" s="41"/>
      <c r="BXN1211" s="41"/>
      <c r="BXO1211" s="41"/>
      <c r="BXP1211" s="41"/>
      <c r="BXQ1211" s="41"/>
      <c r="BXR1211" s="41"/>
      <c r="BXS1211" s="41"/>
      <c r="BXT1211" s="41"/>
      <c r="BXU1211" s="41"/>
      <c r="BXV1211" s="41"/>
      <c r="BXW1211" s="41"/>
      <c r="BXX1211" s="41"/>
      <c r="BXY1211" s="41"/>
      <c r="BXZ1211" s="41"/>
      <c r="BYA1211" s="41"/>
      <c r="BYB1211" s="41"/>
      <c r="BYC1211" s="41"/>
      <c r="BYD1211" s="41"/>
      <c r="BYE1211" s="41"/>
      <c r="BYF1211" s="41"/>
      <c r="BYG1211" s="41"/>
      <c r="BYH1211" s="41"/>
      <c r="BYI1211" s="41"/>
      <c r="BYJ1211" s="41"/>
      <c r="BYK1211" s="41"/>
      <c r="BYL1211" s="41"/>
      <c r="BYM1211" s="41"/>
      <c r="BYN1211" s="41"/>
      <c r="BYO1211" s="41"/>
      <c r="BYP1211" s="41"/>
      <c r="BYQ1211" s="41"/>
      <c r="BYR1211" s="41"/>
      <c r="BYS1211" s="41"/>
      <c r="BYT1211" s="41"/>
      <c r="BYU1211" s="41"/>
      <c r="BYV1211" s="41"/>
      <c r="BYW1211" s="41"/>
      <c r="BYX1211" s="41"/>
      <c r="BYY1211" s="41"/>
      <c r="BYZ1211" s="41"/>
      <c r="BZA1211" s="41"/>
      <c r="BZB1211" s="41"/>
      <c r="BZC1211" s="41"/>
      <c r="BZD1211" s="41"/>
      <c r="BZE1211" s="41"/>
      <c r="BZF1211" s="41"/>
      <c r="BZG1211" s="41"/>
      <c r="BZH1211" s="41"/>
      <c r="BZI1211" s="41"/>
      <c r="BZJ1211" s="41"/>
      <c r="BZK1211" s="41"/>
      <c r="BZL1211" s="41"/>
      <c r="BZM1211" s="41"/>
      <c r="BZN1211" s="41"/>
      <c r="BZO1211" s="41"/>
      <c r="BZP1211" s="41"/>
      <c r="BZQ1211" s="41"/>
      <c r="BZR1211" s="41"/>
      <c r="BZS1211" s="41"/>
      <c r="BZT1211" s="41"/>
      <c r="BZU1211" s="41"/>
      <c r="BZV1211" s="41"/>
      <c r="BZW1211" s="41"/>
      <c r="BZX1211" s="41"/>
      <c r="BZY1211" s="41"/>
      <c r="BZZ1211" s="41"/>
      <c r="CAA1211" s="41"/>
      <c r="CAB1211" s="41"/>
      <c r="CAC1211" s="41"/>
      <c r="CAD1211" s="41"/>
      <c r="CAE1211" s="41"/>
      <c r="CAF1211" s="41"/>
      <c r="CAG1211" s="41"/>
      <c r="CAH1211" s="41"/>
      <c r="CAI1211" s="41"/>
      <c r="CAJ1211" s="41"/>
      <c r="CAK1211" s="41"/>
      <c r="CAL1211" s="41"/>
      <c r="CAM1211" s="41"/>
      <c r="CAN1211" s="41"/>
      <c r="CAO1211" s="41"/>
      <c r="CAP1211" s="41"/>
      <c r="CAQ1211" s="41"/>
      <c r="CAR1211" s="41"/>
      <c r="CAS1211" s="41"/>
      <c r="CAT1211" s="41"/>
      <c r="CAU1211" s="41"/>
      <c r="CAV1211" s="41"/>
      <c r="CAW1211" s="41"/>
      <c r="CAX1211" s="41"/>
      <c r="CAY1211" s="41"/>
      <c r="CAZ1211" s="41"/>
      <c r="CBA1211" s="41"/>
      <c r="CBB1211" s="41"/>
      <c r="CBC1211" s="41"/>
      <c r="CBD1211" s="41"/>
      <c r="CBE1211" s="41"/>
      <c r="CBF1211" s="41"/>
      <c r="CBG1211" s="41"/>
      <c r="CBH1211" s="41"/>
      <c r="CBI1211" s="41"/>
      <c r="CBJ1211" s="41"/>
      <c r="CBK1211" s="41"/>
      <c r="CBL1211" s="41"/>
      <c r="CBM1211" s="41"/>
      <c r="CBN1211" s="41"/>
      <c r="CBO1211" s="41"/>
      <c r="CBP1211" s="41"/>
      <c r="CBQ1211" s="41"/>
      <c r="CBR1211" s="41"/>
      <c r="CBS1211" s="41"/>
      <c r="CBT1211" s="41"/>
      <c r="CBU1211" s="41"/>
      <c r="CBV1211" s="41"/>
      <c r="CBW1211" s="41"/>
      <c r="CBX1211" s="41"/>
      <c r="CBY1211" s="41"/>
      <c r="CBZ1211" s="41"/>
      <c r="CCA1211" s="41"/>
      <c r="CCB1211" s="41"/>
      <c r="CCC1211" s="41"/>
      <c r="CCD1211" s="41"/>
      <c r="CCE1211" s="41"/>
      <c r="CCF1211" s="41"/>
      <c r="CCG1211" s="41"/>
      <c r="CCH1211" s="41"/>
      <c r="CCI1211" s="41"/>
      <c r="CCJ1211" s="41"/>
      <c r="CCK1211" s="41"/>
      <c r="CCL1211" s="41"/>
      <c r="CCM1211" s="41"/>
      <c r="CCN1211" s="41"/>
      <c r="CCO1211" s="41"/>
      <c r="CCP1211" s="41"/>
      <c r="CCQ1211" s="41"/>
      <c r="CCR1211" s="41"/>
      <c r="CCS1211" s="41"/>
      <c r="CCT1211" s="41"/>
      <c r="CCU1211" s="41"/>
      <c r="CCV1211" s="41"/>
      <c r="CCW1211" s="41"/>
      <c r="CCX1211" s="41"/>
      <c r="CCY1211" s="41"/>
      <c r="CCZ1211" s="41"/>
      <c r="CDA1211" s="41"/>
      <c r="CDB1211" s="41"/>
      <c r="CDC1211" s="41"/>
      <c r="CDD1211" s="41"/>
      <c r="CDE1211" s="41"/>
      <c r="CDF1211" s="41"/>
      <c r="CDG1211" s="41"/>
      <c r="CDH1211" s="41"/>
      <c r="CDI1211" s="41"/>
      <c r="CDJ1211" s="41"/>
      <c r="CDK1211" s="41"/>
      <c r="CDL1211" s="41"/>
      <c r="CDM1211" s="41"/>
      <c r="CDN1211" s="41"/>
      <c r="CDO1211" s="41"/>
      <c r="CDP1211" s="41"/>
      <c r="CDQ1211" s="41"/>
      <c r="CDR1211" s="41"/>
      <c r="CDS1211" s="41"/>
      <c r="CDT1211" s="41"/>
      <c r="CDU1211" s="41"/>
      <c r="CDV1211" s="41"/>
      <c r="CDW1211" s="41"/>
      <c r="CDX1211" s="41"/>
      <c r="CDY1211" s="41"/>
      <c r="CDZ1211" s="41"/>
      <c r="CEA1211" s="41"/>
      <c r="CEB1211" s="41"/>
      <c r="CEC1211" s="41"/>
      <c r="CED1211" s="41"/>
      <c r="CEE1211" s="41"/>
      <c r="CEF1211" s="41"/>
      <c r="CEG1211" s="41"/>
      <c r="CEH1211" s="41"/>
      <c r="CEI1211" s="41"/>
      <c r="CEJ1211" s="41"/>
      <c r="CEK1211" s="41"/>
      <c r="CEL1211" s="41"/>
      <c r="CEM1211" s="41"/>
      <c r="CEN1211" s="41"/>
      <c r="CEO1211" s="41"/>
      <c r="CEP1211" s="41"/>
      <c r="CEQ1211" s="41"/>
      <c r="CER1211" s="41"/>
      <c r="CES1211" s="41"/>
      <c r="CET1211" s="41"/>
      <c r="CEU1211" s="41"/>
      <c r="CEV1211" s="41"/>
      <c r="CEW1211" s="41"/>
      <c r="CEX1211" s="41"/>
      <c r="CEY1211" s="41"/>
      <c r="CEZ1211" s="41"/>
      <c r="CFA1211" s="41"/>
      <c r="CFB1211" s="41"/>
      <c r="CFC1211" s="41"/>
      <c r="CFD1211" s="41"/>
      <c r="CFE1211" s="41"/>
      <c r="CFF1211" s="41"/>
      <c r="CFG1211" s="41"/>
      <c r="CFH1211" s="41"/>
      <c r="CFI1211" s="41"/>
      <c r="CFJ1211" s="41"/>
      <c r="CFK1211" s="41"/>
      <c r="CFL1211" s="41"/>
      <c r="CFM1211" s="41"/>
      <c r="CFN1211" s="41"/>
      <c r="CFO1211" s="41"/>
      <c r="CFP1211" s="41"/>
      <c r="CFQ1211" s="41"/>
      <c r="CFR1211" s="41"/>
      <c r="CFS1211" s="41"/>
      <c r="CFT1211" s="41"/>
      <c r="CFU1211" s="41"/>
      <c r="CFV1211" s="41"/>
      <c r="CFW1211" s="41"/>
      <c r="CFX1211" s="41"/>
      <c r="CFY1211" s="41"/>
      <c r="CFZ1211" s="41"/>
      <c r="CGA1211" s="41"/>
      <c r="CGB1211" s="41"/>
      <c r="CGC1211" s="41"/>
      <c r="CGD1211" s="41"/>
      <c r="CGE1211" s="41"/>
      <c r="CGF1211" s="41"/>
      <c r="CGG1211" s="41"/>
      <c r="CGH1211" s="41"/>
      <c r="CGI1211" s="41"/>
      <c r="CGJ1211" s="41"/>
      <c r="CGK1211" s="41"/>
      <c r="CGL1211" s="41"/>
      <c r="CGM1211" s="41"/>
      <c r="CGN1211" s="41"/>
      <c r="CGO1211" s="41"/>
      <c r="CGP1211" s="41"/>
      <c r="CGQ1211" s="41"/>
      <c r="CGR1211" s="41"/>
      <c r="CGS1211" s="41"/>
      <c r="CGT1211" s="41"/>
      <c r="CGU1211" s="41"/>
      <c r="CGV1211" s="41"/>
      <c r="CGW1211" s="41"/>
      <c r="CGX1211" s="41"/>
      <c r="CGY1211" s="41"/>
      <c r="CGZ1211" s="41"/>
      <c r="CHA1211" s="41"/>
      <c r="CHB1211" s="41"/>
      <c r="CHC1211" s="41"/>
      <c r="CHD1211" s="41"/>
      <c r="CHE1211" s="41"/>
      <c r="CHF1211" s="41"/>
      <c r="CHG1211" s="41"/>
      <c r="CHH1211" s="41"/>
      <c r="CHI1211" s="41"/>
      <c r="CHJ1211" s="41"/>
      <c r="CHK1211" s="41"/>
      <c r="CHL1211" s="41"/>
      <c r="CHM1211" s="41"/>
      <c r="CHN1211" s="41"/>
      <c r="CHO1211" s="41"/>
      <c r="CHP1211" s="41"/>
      <c r="CHQ1211" s="41"/>
      <c r="CHR1211" s="41"/>
      <c r="CHS1211" s="41"/>
      <c r="CHT1211" s="41"/>
      <c r="CHU1211" s="41"/>
      <c r="CHV1211" s="41"/>
      <c r="CHW1211" s="41"/>
      <c r="CHX1211" s="41"/>
      <c r="CHY1211" s="41"/>
      <c r="CHZ1211" s="41"/>
      <c r="CIA1211" s="41"/>
      <c r="CIB1211" s="41"/>
      <c r="CIC1211" s="41"/>
      <c r="CID1211" s="41"/>
      <c r="CIE1211" s="41"/>
      <c r="CIF1211" s="41"/>
      <c r="CIG1211" s="41"/>
      <c r="CIH1211" s="41"/>
      <c r="CII1211" s="41"/>
      <c r="CIJ1211" s="41"/>
      <c r="CIK1211" s="41"/>
      <c r="CIL1211" s="41"/>
      <c r="CIM1211" s="41"/>
      <c r="CIN1211" s="41"/>
      <c r="CIO1211" s="41"/>
      <c r="CIP1211" s="41"/>
      <c r="CIQ1211" s="41"/>
      <c r="CIR1211" s="41"/>
      <c r="CIS1211" s="41"/>
      <c r="CIT1211" s="41"/>
      <c r="CIU1211" s="41"/>
      <c r="CIV1211" s="41"/>
      <c r="CIW1211" s="41"/>
      <c r="CIX1211" s="41"/>
      <c r="CIY1211" s="41"/>
      <c r="CIZ1211" s="41"/>
      <c r="CJA1211" s="41"/>
      <c r="CJB1211" s="41"/>
      <c r="CJC1211" s="41"/>
      <c r="CJD1211" s="41"/>
      <c r="CJE1211" s="41"/>
      <c r="CJF1211" s="41"/>
      <c r="CJG1211" s="41"/>
      <c r="CJH1211" s="41"/>
      <c r="CJI1211" s="41"/>
      <c r="CJJ1211" s="41"/>
      <c r="CJK1211" s="41"/>
      <c r="CJL1211" s="41"/>
      <c r="CJM1211" s="41"/>
      <c r="CJN1211" s="41"/>
      <c r="CJO1211" s="41"/>
      <c r="CJP1211" s="41"/>
      <c r="CJQ1211" s="41"/>
      <c r="CJR1211" s="41"/>
      <c r="CJS1211" s="41"/>
      <c r="CJT1211" s="41"/>
      <c r="CJU1211" s="41"/>
      <c r="CJV1211" s="41"/>
      <c r="CJW1211" s="41"/>
      <c r="CJX1211" s="41"/>
      <c r="CJY1211" s="41"/>
      <c r="CJZ1211" s="41"/>
      <c r="CKA1211" s="41"/>
      <c r="CKB1211" s="41"/>
      <c r="CKC1211" s="41"/>
      <c r="CKD1211" s="41"/>
      <c r="CKE1211" s="41"/>
      <c r="CKF1211" s="41"/>
      <c r="CKG1211" s="41"/>
      <c r="CKH1211" s="41"/>
      <c r="CKI1211" s="41"/>
      <c r="CKJ1211" s="41"/>
      <c r="CKK1211" s="41"/>
      <c r="CKL1211" s="41"/>
      <c r="CKM1211" s="41"/>
      <c r="CKN1211" s="41"/>
      <c r="CKO1211" s="41"/>
      <c r="CKP1211" s="41"/>
      <c r="CKQ1211" s="41"/>
      <c r="CKR1211" s="41"/>
      <c r="CKS1211" s="41"/>
      <c r="CKT1211" s="41"/>
      <c r="CKU1211" s="41"/>
      <c r="CKV1211" s="41"/>
      <c r="CKW1211" s="41"/>
      <c r="CKX1211" s="41"/>
      <c r="CKY1211" s="41"/>
      <c r="CKZ1211" s="41"/>
      <c r="CLA1211" s="41"/>
      <c r="CLB1211" s="41"/>
      <c r="CLC1211" s="41"/>
      <c r="CLD1211" s="41"/>
      <c r="CLE1211" s="41"/>
      <c r="CLF1211" s="41"/>
      <c r="CLG1211" s="41"/>
      <c r="CLH1211" s="41"/>
      <c r="CLI1211" s="41"/>
      <c r="CLJ1211" s="41"/>
      <c r="CLK1211" s="41"/>
      <c r="CLL1211" s="41"/>
      <c r="CLM1211" s="41"/>
      <c r="CLN1211" s="41"/>
      <c r="CLO1211" s="41"/>
      <c r="CLP1211" s="41"/>
      <c r="CLQ1211" s="41"/>
      <c r="CLR1211" s="41"/>
      <c r="CLS1211" s="41"/>
      <c r="CLT1211" s="41"/>
      <c r="CLU1211" s="41"/>
      <c r="CLV1211" s="41"/>
      <c r="CLW1211" s="41"/>
      <c r="CLX1211" s="41"/>
      <c r="CLY1211" s="41"/>
      <c r="CLZ1211" s="41"/>
      <c r="CMA1211" s="41"/>
      <c r="CMB1211" s="41"/>
      <c r="CMC1211" s="41"/>
      <c r="CMD1211" s="41"/>
      <c r="CME1211" s="41"/>
      <c r="CMF1211" s="41"/>
      <c r="CMG1211" s="41"/>
      <c r="CMH1211" s="41"/>
      <c r="CMI1211" s="41"/>
      <c r="CMJ1211" s="41"/>
      <c r="CMK1211" s="41"/>
      <c r="CML1211" s="41"/>
      <c r="CMM1211" s="41"/>
      <c r="CMN1211" s="41"/>
      <c r="CMO1211" s="41"/>
      <c r="CMP1211" s="41"/>
      <c r="CMQ1211" s="41"/>
      <c r="CMR1211" s="41"/>
      <c r="CMS1211" s="41"/>
      <c r="CMT1211" s="41"/>
      <c r="CMU1211" s="41"/>
      <c r="CMV1211" s="41"/>
      <c r="CMW1211" s="41"/>
      <c r="CMX1211" s="41"/>
      <c r="CMY1211" s="41"/>
      <c r="CMZ1211" s="41"/>
      <c r="CNA1211" s="41"/>
      <c r="CNB1211" s="41"/>
      <c r="CNC1211" s="41"/>
      <c r="CND1211" s="41"/>
      <c r="CNE1211" s="41"/>
      <c r="CNF1211" s="41"/>
      <c r="CNG1211" s="41"/>
      <c r="CNH1211" s="41"/>
      <c r="CNI1211" s="41"/>
      <c r="CNJ1211" s="41"/>
      <c r="CNK1211" s="41"/>
      <c r="CNL1211" s="41"/>
      <c r="CNM1211" s="41"/>
      <c r="CNN1211" s="41"/>
      <c r="CNO1211" s="41"/>
      <c r="CNP1211" s="41"/>
      <c r="CNQ1211" s="41"/>
      <c r="CNR1211" s="41"/>
      <c r="CNS1211" s="41"/>
      <c r="CNT1211" s="41"/>
      <c r="CNU1211" s="41"/>
      <c r="CNV1211" s="41"/>
      <c r="CNW1211" s="41"/>
      <c r="CNX1211" s="41"/>
      <c r="CNY1211" s="41"/>
      <c r="CNZ1211" s="41"/>
      <c r="COA1211" s="41"/>
      <c r="COB1211" s="41"/>
      <c r="COC1211" s="41"/>
      <c r="COD1211" s="41"/>
      <c r="COE1211" s="41"/>
      <c r="COF1211" s="41"/>
      <c r="COG1211" s="41"/>
      <c r="COH1211" s="41"/>
      <c r="COI1211" s="41"/>
      <c r="COJ1211" s="41"/>
      <c r="COK1211" s="41"/>
      <c r="COL1211" s="41"/>
      <c r="COM1211" s="41"/>
      <c r="CON1211" s="41"/>
      <c r="COO1211" s="41"/>
      <c r="COP1211" s="41"/>
      <c r="COQ1211" s="41"/>
      <c r="COR1211" s="41"/>
      <c r="COS1211" s="41"/>
      <c r="COT1211" s="41"/>
      <c r="COU1211" s="41"/>
      <c r="COV1211" s="41"/>
      <c r="COW1211" s="41"/>
      <c r="COX1211" s="41"/>
      <c r="COY1211" s="41"/>
      <c r="COZ1211" s="41"/>
      <c r="CPA1211" s="41"/>
      <c r="CPB1211" s="41"/>
      <c r="CPC1211" s="41"/>
      <c r="CPD1211" s="41"/>
      <c r="CPE1211" s="41"/>
      <c r="CPF1211" s="41"/>
      <c r="CPG1211" s="41"/>
      <c r="CPH1211" s="41"/>
      <c r="CPI1211" s="41"/>
      <c r="CPJ1211" s="41"/>
      <c r="CPK1211" s="41"/>
      <c r="CPL1211" s="41"/>
      <c r="CPM1211" s="41"/>
      <c r="CPN1211" s="41"/>
      <c r="CPO1211" s="41"/>
      <c r="CPP1211" s="41"/>
      <c r="CPQ1211" s="41"/>
      <c r="CPR1211" s="41"/>
      <c r="CPS1211" s="41"/>
      <c r="CPT1211" s="41"/>
      <c r="CPU1211" s="41"/>
      <c r="CPV1211" s="41"/>
      <c r="CPW1211" s="41"/>
      <c r="CPX1211" s="41"/>
      <c r="CPY1211" s="41"/>
      <c r="CPZ1211" s="41"/>
      <c r="CQA1211" s="41"/>
      <c r="CQB1211" s="41"/>
      <c r="CQC1211" s="41"/>
      <c r="CQD1211" s="41"/>
      <c r="CQE1211" s="41"/>
      <c r="CQF1211" s="41"/>
      <c r="CQG1211" s="41"/>
      <c r="CQH1211" s="41"/>
      <c r="CQI1211" s="41"/>
      <c r="CQJ1211" s="41"/>
      <c r="CQK1211" s="41"/>
      <c r="CQL1211" s="41"/>
      <c r="CQM1211" s="41"/>
      <c r="CQN1211" s="41"/>
      <c r="CQO1211" s="41"/>
      <c r="CQP1211" s="41"/>
      <c r="CQQ1211" s="41"/>
      <c r="CQR1211" s="41"/>
      <c r="CQS1211" s="41"/>
      <c r="CQT1211" s="41"/>
      <c r="CQU1211" s="41"/>
      <c r="CQV1211" s="41"/>
      <c r="CQW1211" s="41"/>
      <c r="CQX1211" s="41"/>
      <c r="CQY1211" s="41"/>
      <c r="CQZ1211" s="41"/>
      <c r="CRA1211" s="41"/>
      <c r="CRB1211" s="41"/>
      <c r="CRC1211" s="41"/>
      <c r="CRD1211" s="41"/>
      <c r="CRE1211" s="41"/>
      <c r="CRF1211" s="41"/>
      <c r="CRG1211" s="41"/>
      <c r="CRH1211" s="41"/>
      <c r="CRI1211" s="41"/>
      <c r="CRJ1211" s="41"/>
      <c r="CRK1211" s="41"/>
      <c r="CRL1211" s="41"/>
      <c r="CRM1211" s="41"/>
      <c r="CRN1211" s="41"/>
      <c r="CRO1211" s="41"/>
      <c r="CRP1211" s="41"/>
      <c r="CRQ1211" s="41"/>
      <c r="CRR1211" s="41"/>
      <c r="CRS1211" s="41"/>
      <c r="CRT1211" s="41"/>
      <c r="CRU1211" s="41"/>
      <c r="CRV1211" s="41"/>
      <c r="CRW1211" s="41"/>
      <c r="CRX1211" s="41"/>
      <c r="CRY1211" s="41"/>
      <c r="CRZ1211" s="41"/>
      <c r="CSA1211" s="41"/>
      <c r="CSB1211" s="41"/>
      <c r="CSC1211" s="41"/>
      <c r="CSD1211" s="41"/>
      <c r="CSE1211" s="41"/>
      <c r="CSF1211" s="41"/>
      <c r="CSG1211" s="41"/>
      <c r="CSH1211" s="41"/>
      <c r="CSI1211" s="41"/>
      <c r="CSJ1211" s="41"/>
      <c r="CSK1211" s="41"/>
      <c r="CSL1211" s="41"/>
      <c r="CSM1211" s="41"/>
      <c r="CSN1211" s="41"/>
      <c r="CSO1211" s="41"/>
      <c r="CSP1211" s="41"/>
      <c r="CSQ1211" s="41"/>
      <c r="CSR1211" s="41"/>
      <c r="CSS1211" s="41"/>
      <c r="CST1211" s="41"/>
      <c r="CSU1211" s="41"/>
      <c r="CSV1211" s="41"/>
      <c r="CSW1211" s="41"/>
      <c r="CSX1211" s="41"/>
      <c r="CSY1211" s="41"/>
      <c r="CSZ1211" s="41"/>
      <c r="CTA1211" s="41"/>
      <c r="CTB1211" s="41"/>
      <c r="CTC1211" s="41"/>
      <c r="CTD1211" s="41"/>
      <c r="CTE1211" s="41"/>
      <c r="CTF1211" s="41"/>
      <c r="CTG1211" s="41"/>
      <c r="CTH1211" s="41"/>
      <c r="CTI1211" s="41"/>
      <c r="CTJ1211" s="41"/>
      <c r="CTK1211" s="41"/>
      <c r="CTL1211" s="41"/>
      <c r="CTM1211" s="41"/>
      <c r="CTN1211" s="41"/>
      <c r="CTO1211" s="41"/>
      <c r="CTP1211" s="41"/>
      <c r="CTQ1211" s="41"/>
      <c r="CTR1211" s="41"/>
      <c r="CTS1211" s="41"/>
      <c r="CTT1211" s="41"/>
      <c r="CTU1211" s="41"/>
      <c r="CTV1211" s="41"/>
      <c r="CTW1211" s="41"/>
      <c r="CTX1211" s="41"/>
      <c r="CTY1211" s="41"/>
      <c r="CTZ1211" s="41"/>
      <c r="CUA1211" s="41"/>
      <c r="CUB1211" s="41"/>
      <c r="CUC1211" s="41"/>
      <c r="CUD1211" s="41"/>
      <c r="CUE1211" s="41"/>
      <c r="CUF1211" s="41"/>
      <c r="CUG1211" s="41"/>
      <c r="CUH1211" s="41"/>
      <c r="CUI1211" s="41"/>
      <c r="CUJ1211" s="41"/>
      <c r="CUK1211" s="41"/>
      <c r="CUL1211" s="41"/>
      <c r="CUM1211" s="41"/>
      <c r="CUN1211" s="41"/>
      <c r="CUO1211" s="41"/>
      <c r="CUP1211" s="41"/>
      <c r="CUQ1211" s="41"/>
      <c r="CUR1211" s="41"/>
      <c r="CUS1211" s="41"/>
      <c r="CUT1211" s="41"/>
      <c r="CUU1211" s="41"/>
      <c r="CUV1211" s="41"/>
      <c r="CUW1211" s="41"/>
      <c r="CUX1211" s="41"/>
      <c r="CUY1211" s="41"/>
      <c r="CUZ1211" s="41"/>
      <c r="CVA1211" s="41"/>
      <c r="CVB1211" s="41"/>
      <c r="CVC1211" s="41"/>
      <c r="CVD1211" s="41"/>
      <c r="CVE1211" s="41"/>
      <c r="CVF1211" s="41"/>
      <c r="CVG1211" s="41"/>
      <c r="CVH1211" s="41"/>
      <c r="CVI1211" s="41"/>
      <c r="CVJ1211" s="41"/>
      <c r="CVK1211" s="41"/>
      <c r="CVL1211" s="41"/>
      <c r="CVM1211" s="41"/>
      <c r="CVN1211" s="41"/>
      <c r="CVO1211" s="41"/>
      <c r="CVP1211" s="41"/>
      <c r="CVQ1211" s="41"/>
      <c r="CVR1211" s="41"/>
      <c r="CVS1211" s="41"/>
      <c r="CVT1211" s="41"/>
      <c r="CVU1211" s="41"/>
      <c r="CVV1211" s="41"/>
      <c r="CVW1211" s="41"/>
      <c r="CVX1211" s="41"/>
      <c r="CVY1211" s="41"/>
      <c r="CVZ1211" s="41"/>
      <c r="CWA1211" s="41"/>
      <c r="CWB1211" s="41"/>
      <c r="CWC1211" s="41"/>
      <c r="CWD1211" s="41"/>
      <c r="CWE1211" s="41"/>
      <c r="CWF1211" s="41"/>
      <c r="CWG1211" s="41"/>
      <c r="CWH1211" s="41"/>
      <c r="CWI1211" s="41"/>
      <c r="CWJ1211" s="41"/>
      <c r="CWK1211" s="41"/>
      <c r="CWL1211" s="41"/>
      <c r="CWM1211" s="41"/>
      <c r="CWN1211" s="41"/>
      <c r="CWO1211" s="41"/>
      <c r="CWP1211" s="41"/>
      <c r="CWQ1211" s="41"/>
      <c r="CWR1211" s="41"/>
      <c r="CWS1211" s="41"/>
      <c r="CWT1211" s="41"/>
      <c r="CWU1211" s="41"/>
      <c r="CWV1211" s="41"/>
      <c r="CWW1211" s="41"/>
      <c r="CWX1211" s="41"/>
      <c r="CWY1211" s="41"/>
      <c r="CWZ1211" s="41"/>
      <c r="CXA1211" s="41"/>
      <c r="CXB1211" s="41"/>
      <c r="CXC1211" s="41"/>
      <c r="CXD1211" s="41"/>
      <c r="CXE1211" s="41"/>
      <c r="CXF1211" s="41"/>
      <c r="CXG1211" s="41"/>
      <c r="CXH1211" s="41"/>
      <c r="CXI1211" s="41"/>
      <c r="CXJ1211" s="41"/>
      <c r="CXK1211" s="41"/>
      <c r="CXL1211" s="41"/>
      <c r="CXM1211" s="41"/>
      <c r="CXN1211" s="41"/>
      <c r="CXO1211" s="41"/>
      <c r="CXP1211" s="41"/>
      <c r="CXQ1211" s="41"/>
      <c r="CXR1211" s="41"/>
      <c r="CXS1211" s="41"/>
      <c r="CXT1211" s="41"/>
      <c r="CXU1211" s="41"/>
      <c r="CXV1211" s="41"/>
      <c r="CXW1211" s="41"/>
      <c r="CXX1211" s="41"/>
      <c r="CXY1211" s="41"/>
      <c r="CXZ1211" s="41"/>
      <c r="CYA1211" s="41"/>
      <c r="CYB1211" s="41"/>
      <c r="CYC1211" s="41"/>
      <c r="CYD1211" s="41"/>
      <c r="CYE1211" s="41"/>
      <c r="CYF1211" s="41"/>
      <c r="CYG1211" s="41"/>
      <c r="CYH1211" s="41"/>
      <c r="CYI1211" s="41"/>
      <c r="CYJ1211" s="41"/>
      <c r="CYK1211" s="41"/>
      <c r="CYL1211" s="41"/>
      <c r="CYM1211" s="41"/>
      <c r="CYN1211" s="41"/>
      <c r="CYO1211" s="41"/>
      <c r="CYP1211" s="41"/>
      <c r="CYQ1211" s="41"/>
      <c r="CYR1211" s="41"/>
      <c r="CYS1211" s="41"/>
      <c r="CYT1211" s="41"/>
      <c r="CYU1211" s="41"/>
      <c r="CYV1211" s="41"/>
      <c r="CYW1211" s="41"/>
      <c r="CYX1211" s="41"/>
      <c r="CYY1211" s="41"/>
      <c r="CYZ1211" s="41"/>
      <c r="CZA1211" s="41"/>
      <c r="CZB1211" s="41"/>
      <c r="CZC1211" s="41"/>
      <c r="CZD1211" s="41"/>
      <c r="CZE1211" s="41"/>
      <c r="CZF1211" s="41"/>
      <c r="CZG1211" s="41"/>
      <c r="CZH1211" s="41"/>
      <c r="CZI1211" s="41"/>
      <c r="CZJ1211" s="41"/>
      <c r="CZK1211" s="41"/>
      <c r="CZL1211" s="41"/>
      <c r="CZM1211" s="41"/>
      <c r="CZN1211" s="41"/>
      <c r="CZO1211" s="41"/>
      <c r="CZP1211" s="41"/>
      <c r="CZQ1211" s="41"/>
      <c r="CZR1211" s="41"/>
      <c r="CZS1211" s="41"/>
      <c r="CZT1211" s="41"/>
      <c r="CZU1211" s="41"/>
      <c r="CZV1211" s="41"/>
      <c r="CZW1211" s="41"/>
      <c r="CZX1211" s="41"/>
      <c r="CZY1211" s="41"/>
      <c r="CZZ1211" s="41"/>
      <c r="DAA1211" s="41"/>
      <c r="DAB1211" s="41"/>
      <c r="DAC1211" s="41"/>
      <c r="DAD1211" s="41"/>
      <c r="DAE1211" s="41"/>
      <c r="DAF1211" s="41"/>
      <c r="DAG1211" s="41"/>
      <c r="DAH1211" s="41"/>
      <c r="DAI1211" s="41"/>
      <c r="DAJ1211" s="41"/>
      <c r="DAK1211" s="41"/>
      <c r="DAL1211" s="41"/>
      <c r="DAM1211" s="41"/>
      <c r="DAN1211" s="41"/>
      <c r="DAO1211" s="41"/>
      <c r="DAP1211" s="41"/>
      <c r="DAQ1211" s="41"/>
      <c r="DAR1211" s="41"/>
      <c r="DAS1211" s="41"/>
      <c r="DAT1211" s="41"/>
      <c r="DAU1211" s="41"/>
      <c r="DAV1211" s="41"/>
      <c r="DAW1211" s="41"/>
      <c r="DAX1211" s="41"/>
      <c r="DAY1211" s="41"/>
      <c r="DAZ1211" s="41"/>
      <c r="DBA1211" s="41"/>
      <c r="DBB1211" s="41"/>
      <c r="DBC1211" s="41"/>
      <c r="DBD1211" s="41"/>
      <c r="DBE1211" s="41"/>
      <c r="DBF1211" s="41"/>
      <c r="DBG1211" s="41"/>
      <c r="DBH1211" s="41"/>
      <c r="DBI1211" s="41"/>
      <c r="DBJ1211" s="41"/>
      <c r="DBK1211" s="41"/>
      <c r="DBL1211" s="41"/>
      <c r="DBM1211" s="41"/>
      <c r="DBN1211" s="41"/>
      <c r="DBO1211" s="41"/>
      <c r="DBP1211" s="41"/>
      <c r="DBQ1211" s="41"/>
      <c r="DBR1211" s="41"/>
      <c r="DBS1211" s="41"/>
      <c r="DBT1211" s="41"/>
      <c r="DBU1211" s="41"/>
      <c r="DBV1211" s="41"/>
      <c r="DBW1211" s="41"/>
      <c r="DBX1211" s="41"/>
      <c r="DBY1211" s="41"/>
      <c r="DBZ1211" s="41"/>
      <c r="DCA1211" s="41"/>
      <c r="DCB1211" s="41"/>
      <c r="DCC1211" s="41"/>
      <c r="DCD1211" s="41"/>
      <c r="DCE1211" s="41"/>
      <c r="DCF1211" s="41"/>
      <c r="DCG1211" s="41"/>
      <c r="DCH1211" s="41"/>
      <c r="DCI1211" s="41"/>
      <c r="DCJ1211" s="41"/>
      <c r="DCK1211" s="41"/>
      <c r="DCL1211" s="41"/>
      <c r="DCM1211" s="41"/>
      <c r="DCN1211" s="41"/>
      <c r="DCO1211" s="41"/>
      <c r="DCP1211" s="41"/>
      <c r="DCQ1211" s="41"/>
      <c r="DCR1211" s="41"/>
      <c r="DCS1211" s="41"/>
      <c r="DCT1211" s="41"/>
      <c r="DCU1211" s="41"/>
      <c r="DCV1211" s="41"/>
      <c r="DCW1211" s="41"/>
      <c r="DCX1211" s="41"/>
      <c r="DCY1211" s="41"/>
      <c r="DCZ1211" s="41"/>
      <c r="DDA1211" s="41"/>
      <c r="DDB1211" s="41"/>
      <c r="DDC1211" s="41"/>
      <c r="DDD1211" s="41"/>
      <c r="DDE1211" s="41"/>
      <c r="DDF1211" s="41"/>
      <c r="DDG1211" s="41"/>
      <c r="DDH1211" s="41"/>
      <c r="DDI1211" s="41"/>
      <c r="DDJ1211" s="41"/>
      <c r="DDK1211" s="41"/>
      <c r="DDL1211" s="41"/>
      <c r="DDM1211" s="41"/>
      <c r="DDN1211" s="41"/>
      <c r="DDO1211" s="41"/>
      <c r="DDP1211" s="41"/>
      <c r="DDQ1211" s="41"/>
      <c r="DDR1211" s="41"/>
      <c r="DDS1211" s="41"/>
      <c r="DDT1211" s="41"/>
      <c r="DDU1211" s="41"/>
      <c r="DDV1211" s="41"/>
      <c r="DDW1211" s="41"/>
      <c r="DDX1211" s="41"/>
      <c r="DDY1211" s="41"/>
      <c r="DDZ1211" s="41"/>
      <c r="DEA1211" s="41"/>
      <c r="DEB1211" s="41"/>
      <c r="DEC1211" s="41"/>
      <c r="DED1211" s="41"/>
      <c r="DEE1211" s="41"/>
      <c r="DEF1211" s="41"/>
      <c r="DEG1211" s="41"/>
      <c r="DEH1211" s="41"/>
      <c r="DEI1211" s="41"/>
      <c r="DEJ1211" s="41"/>
      <c r="DEK1211" s="41"/>
      <c r="DEL1211" s="41"/>
      <c r="DEM1211" s="41"/>
      <c r="DEN1211" s="41"/>
      <c r="DEO1211" s="41"/>
      <c r="DEP1211" s="41"/>
      <c r="DEQ1211" s="41"/>
      <c r="DER1211" s="41"/>
      <c r="DES1211" s="41"/>
      <c r="DET1211" s="41"/>
      <c r="DEU1211" s="41"/>
      <c r="DEV1211" s="41"/>
      <c r="DEW1211" s="41"/>
      <c r="DEX1211" s="41"/>
      <c r="DEY1211" s="41"/>
      <c r="DEZ1211" s="41"/>
      <c r="DFA1211" s="41"/>
      <c r="DFB1211" s="41"/>
      <c r="DFC1211" s="41"/>
      <c r="DFD1211" s="41"/>
      <c r="DFE1211" s="41"/>
      <c r="DFF1211" s="41"/>
      <c r="DFG1211" s="41"/>
      <c r="DFH1211" s="41"/>
      <c r="DFI1211" s="41"/>
      <c r="DFJ1211" s="41"/>
      <c r="DFK1211" s="41"/>
      <c r="DFL1211" s="41"/>
      <c r="DFM1211" s="41"/>
      <c r="DFN1211" s="41"/>
      <c r="DFO1211" s="41"/>
      <c r="DFP1211" s="41"/>
      <c r="DFQ1211" s="41"/>
      <c r="DFR1211" s="41"/>
      <c r="DFS1211" s="41"/>
      <c r="DFT1211" s="41"/>
      <c r="DFU1211" s="41"/>
      <c r="DFV1211" s="41"/>
      <c r="DFW1211" s="41"/>
      <c r="DFX1211" s="41"/>
      <c r="DFY1211" s="41"/>
      <c r="DFZ1211" s="41"/>
      <c r="DGA1211" s="41"/>
      <c r="DGB1211" s="41"/>
      <c r="DGC1211" s="41"/>
      <c r="DGD1211" s="41"/>
      <c r="DGE1211" s="41"/>
      <c r="DGF1211" s="41"/>
      <c r="DGG1211" s="41"/>
      <c r="DGH1211" s="41"/>
      <c r="DGI1211" s="41"/>
      <c r="DGJ1211" s="41"/>
      <c r="DGK1211" s="41"/>
      <c r="DGL1211" s="41"/>
      <c r="DGM1211" s="41"/>
      <c r="DGN1211" s="41"/>
      <c r="DGO1211" s="41"/>
      <c r="DGP1211" s="41"/>
      <c r="DGQ1211" s="41"/>
      <c r="DGR1211" s="41"/>
      <c r="DGS1211" s="41"/>
      <c r="DGT1211" s="41"/>
      <c r="DGU1211" s="41"/>
      <c r="DGV1211" s="41"/>
      <c r="DGW1211" s="41"/>
      <c r="DGX1211" s="41"/>
      <c r="DGY1211" s="41"/>
      <c r="DGZ1211" s="41"/>
      <c r="DHA1211" s="41"/>
      <c r="DHB1211" s="41"/>
      <c r="DHC1211" s="41"/>
      <c r="DHD1211" s="41"/>
      <c r="DHE1211" s="41"/>
      <c r="DHF1211" s="41"/>
      <c r="DHG1211" s="41"/>
      <c r="DHH1211" s="41"/>
      <c r="DHI1211" s="41"/>
      <c r="DHJ1211" s="41"/>
      <c r="DHK1211" s="41"/>
      <c r="DHL1211" s="41"/>
      <c r="DHM1211" s="41"/>
      <c r="DHN1211" s="41"/>
      <c r="DHO1211" s="41"/>
      <c r="DHP1211" s="41"/>
      <c r="DHQ1211" s="41"/>
      <c r="DHR1211" s="41"/>
      <c r="DHS1211" s="41"/>
      <c r="DHT1211" s="41"/>
      <c r="DHU1211" s="41"/>
      <c r="DHV1211" s="41"/>
      <c r="DHW1211" s="41"/>
      <c r="DHX1211" s="41"/>
      <c r="DHY1211" s="41"/>
      <c r="DHZ1211" s="41"/>
      <c r="DIA1211" s="41"/>
      <c r="DIB1211" s="41"/>
      <c r="DIC1211" s="41"/>
      <c r="DID1211" s="41"/>
      <c r="DIE1211" s="41"/>
      <c r="DIF1211" s="41"/>
      <c r="DIG1211" s="41"/>
      <c r="DIH1211" s="41"/>
      <c r="DII1211" s="41"/>
      <c r="DIJ1211" s="41"/>
      <c r="DIK1211" s="41"/>
      <c r="DIL1211" s="41"/>
      <c r="DIM1211" s="41"/>
      <c r="DIN1211" s="41"/>
      <c r="DIO1211" s="41"/>
      <c r="DIP1211" s="41"/>
      <c r="DIQ1211" s="41"/>
      <c r="DIR1211" s="41"/>
      <c r="DIS1211" s="41"/>
      <c r="DIT1211" s="41"/>
      <c r="DIU1211" s="41"/>
      <c r="DIV1211" s="41"/>
      <c r="DIW1211" s="41"/>
      <c r="DIX1211" s="41"/>
      <c r="DIY1211" s="41"/>
      <c r="DIZ1211" s="41"/>
      <c r="DJA1211" s="41"/>
      <c r="DJB1211" s="41"/>
      <c r="DJC1211" s="41"/>
      <c r="DJD1211" s="41"/>
      <c r="DJE1211" s="41"/>
      <c r="DJF1211" s="41"/>
      <c r="DJG1211" s="41"/>
      <c r="DJH1211" s="41"/>
      <c r="DJI1211" s="41"/>
      <c r="DJJ1211" s="41"/>
      <c r="DJK1211" s="41"/>
      <c r="DJL1211" s="41"/>
      <c r="DJM1211" s="41"/>
      <c r="DJN1211" s="41"/>
      <c r="DJO1211" s="41"/>
      <c r="DJP1211" s="41"/>
      <c r="DJQ1211" s="41"/>
      <c r="DJR1211" s="41"/>
      <c r="DJS1211" s="41"/>
      <c r="DJT1211" s="41"/>
      <c r="DJU1211" s="41"/>
      <c r="DJV1211" s="41"/>
      <c r="DJW1211" s="41"/>
      <c r="DJX1211" s="41"/>
      <c r="DJY1211" s="41"/>
      <c r="DJZ1211" s="41"/>
      <c r="DKA1211" s="41"/>
      <c r="DKB1211" s="41"/>
      <c r="DKC1211" s="41"/>
      <c r="DKD1211" s="41"/>
      <c r="DKE1211" s="41"/>
      <c r="DKF1211" s="41"/>
      <c r="DKG1211" s="41"/>
      <c r="DKH1211" s="41"/>
      <c r="DKI1211" s="41"/>
      <c r="DKJ1211" s="41"/>
      <c r="DKK1211" s="41"/>
      <c r="DKL1211" s="41"/>
      <c r="DKM1211" s="41"/>
      <c r="DKN1211" s="41"/>
      <c r="DKO1211" s="41"/>
      <c r="DKP1211" s="41"/>
      <c r="DKQ1211" s="41"/>
      <c r="DKR1211" s="41"/>
      <c r="DKS1211" s="41"/>
      <c r="DKT1211" s="41"/>
      <c r="DKU1211" s="41"/>
      <c r="DKV1211" s="41"/>
      <c r="DKW1211" s="41"/>
      <c r="DKX1211" s="41"/>
      <c r="DKY1211" s="41"/>
      <c r="DKZ1211" s="41"/>
      <c r="DLA1211" s="41"/>
      <c r="DLB1211" s="41"/>
      <c r="DLC1211" s="41"/>
      <c r="DLD1211" s="41"/>
      <c r="DLE1211" s="41"/>
      <c r="DLF1211" s="41"/>
      <c r="DLG1211" s="41"/>
      <c r="DLH1211" s="41"/>
      <c r="DLI1211" s="41"/>
      <c r="DLJ1211" s="41"/>
      <c r="DLK1211" s="41"/>
      <c r="DLL1211" s="41"/>
      <c r="DLM1211" s="41"/>
      <c r="DLN1211" s="41"/>
      <c r="DLO1211" s="41"/>
      <c r="DLP1211" s="41"/>
      <c r="DLQ1211" s="41"/>
      <c r="DLR1211" s="41"/>
      <c r="DLS1211" s="41"/>
      <c r="DLT1211" s="41"/>
      <c r="DLU1211" s="41"/>
      <c r="DLV1211" s="41"/>
      <c r="DLW1211" s="41"/>
      <c r="DLX1211" s="41"/>
      <c r="DLY1211" s="41"/>
      <c r="DLZ1211" s="41"/>
      <c r="DMA1211" s="41"/>
      <c r="DMB1211" s="41"/>
      <c r="DMC1211" s="41"/>
      <c r="DMD1211" s="41"/>
      <c r="DME1211" s="41"/>
      <c r="DMF1211" s="41"/>
      <c r="DMG1211" s="41"/>
      <c r="DMH1211" s="41"/>
      <c r="DMI1211" s="41"/>
      <c r="DMJ1211" s="41"/>
      <c r="DMK1211" s="41"/>
      <c r="DML1211" s="41"/>
      <c r="DMM1211" s="41"/>
      <c r="DMN1211" s="41"/>
      <c r="DMO1211" s="41"/>
      <c r="DMP1211" s="41"/>
      <c r="DMQ1211" s="41"/>
      <c r="DMR1211" s="41"/>
      <c r="DMS1211" s="41"/>
      <c r="DMT1211" s="41"/>
      <c r="DMU1211" s="41"/>
      <c r="DMV1211" s="41"/>
      <c r="DMW1211" s="41"/>
      <c r="DMX1211" s="41"/>
      <c r="DMY1211" s="41"/>
      <c r="DMZ1211" s="41"/>
      <c r="DNA1211" s="41"/>
      <c r="DNB1211" s="41"/>
      <c r="DNC1211" s="41"/>
      <c r="DND1211" s="41"/>
      <c r="DNE1211" s="41"/>
      <c r="DNF1211" s="41"/>
      <c r="DNG1211" s="41"/>
      <c r="DNH1211" s="41"/>
      <c r="DNI1211" s="41"/>
      <c r="DNJ1211" s="41"/>
      <c r="DNK1211" s="41"/>
      <c r="DNL1211" s="41"/>
      <c r="DNM1211" s="41"/>
      <c r="DNN1211" s="41"/>
      <c r="DNO1211" s="41"/>
      <c r="DNP1211" s="41"/>
      <c r="DNQ1211" s="41"/>
      <c r="DNR1211" s="41"/>
      <c r="DNS1211" s="41"/>
      <c r="DNT1211" s="41"/>
      <c r="DNU1211" s="41"/>
      <c r="DNV1211" s="41"/>
      <c r="DNW1211" s="41"/>
      <c r="DNX1211" s="41"/>
      <c r="DNY1211" s="41"/>
      <c r="DNZ1211" s="41"/>
      <c r="DOA1211" s="41"/>
      <c r="DOB1211" s="41"/>
      <c r="DOC1211" s="41"/>
      <c r="DOD1211" s="41"/>
      <c r="DOE1211" s="41"/>
      <c r="DOF1211" s="41"/>
      <c r="DOG1211" s="41"/>
      <c r="DOH1211" s="41"/>
      <c r="DOI1211" s="41"/>
      <c r="DOJ1211" s="41"/>
      <c r="DOK1211" s="41"/>
      <c r="DOL1211" s="41"/>
      <c r="DOM1211" s="41"/>
      <c r="DON1211" s="41"/>
      <c r="DOO1211" s="41"/>
      <c r="DOP1211" s="41"/>
      <c r="DOQ1211" s="41"/>
      <c r="DOR1211" s="41"/>
      <c r="DOS1211" s="41"/>
      <c r="DOT1211" s="41"/>
      <c r="DOU1211" s="41"/>
      <c r="DOV1211" s="41"/>
      <c r="DOW1211" s="41"/>
      <c r="DOX1211" s="41"/>
      <c r="DOY1211" s="41"/>
      <c r="DOZ1211" s="41"/>
      <c r="DPA1211" s="41"/>
      <c r="DPB1211" s="41"/>
      <c r="DPC1211" s="41"/>
      <c r="DPD1211" s="41"/>
      <c r="DPE1211" s="41"/>
      <c r="DPF1211" s="41"/>
      <c r="DPG1211" s="41"/>
      <c r="DPH1211" s="41"/>
      <c r="DPI1211" s="41"/>
      <c r="DPJ1211" s="41"/>
      <c r="DPK1211" s="41"/>
      <c r="DPL1211" s="41"/>
      <c r="DPM1211" s="41"/>
      <c r="DPN1211" s="41"/>
      <c r="DPO1211" s="41"/>
      <c r="DPP1211" s="41"/>
      <c r="DPQ1211" s="41"/>
      <c r="DPR1211" s="41"/>
      <c r="DPS1211" s="41"/>
      <c r="DPT1211" s="41"/>
      <c r="DPU1211" s="41"/>
      <c r="DPV1211" s="41"/>
      <c r="DPW1211" s="41"/>
      <c r="DPX1211" s="41"/>
      <c r="DPY1211" s="41"/>
      <c r="DPZ1211" s="41"/>
      <c r="DQA1211" s="41"/>
      <c r="DQB1211" s="41"/>
      <c r="DQC1211" s="41"/>
      <c r="DQD1211" s="41"/>
      <c r="DQE1211" s="41"/>
      <c r="DQF1211" s="41"/>
      <c r="DQG1211" s="41"/>
      <c r="DQH1211" s="41"/>
      <c r="DQI1211" s="41"/>
      <c r="DQJ1211" s="41"/>
      <c r="DQK1211" s="41"/>
      <c r="DQL1211" s="41"/>
      <c r="DQM1211" s="41"/>
      <c r="DQN1211" s="41"/>
      <c r="DQO1211" s="41"/>
      <c r="DQP1211" s="41"/>
      <c r="DQQ1211" s="41"/>
      <c r="DQR1211" s="41"/>
      <c r="DQS1211" s="41"/>
      <c r="DQT1211" s="41"/>
      <c r="DQU1211" s="41"/>
      <c r="DQV1211" s="41"/>
      <c r="DQW1211" s="41"/>
      <c r="DQX1211" s="41"/>
      <c r="DQY1211" s="41"/>
      <c r="DQZ1211" s="41"/>
      <c r="DRA1211" s="41"/>
      <c r="DRB1211" s="41"/>
      <c r="DRC1211" s="41"/>
      <c r="DRD1211" s="41"/>
      <c r="DRE1211" s="41"/>
      <c r="DRF1211" s="41"/>
      <c r="DRG1211" s="41"/>
      <c r="DRH1211" s="41"/>
      <c r="DRI1211" s="41"/>
      <c r="DRJ1211" s="41"/>
      <c r="DRK1211" s="41"/>
      <c r="DRL1211" s="41"/>
      <c r="DRM1211" s="41"/>
      <c r="DRN1211" s="41"/>
      <c r="DRO1211" s="41"/>
      <c r="DRP1211" s="41"/>
      <c r="DRQ1211" s="41"/>
      <c r="DRR1211" s="41"/>
      <c r="DRS1211" s="41"/>
      <c r="DRT1211" s="41"/>
      <c r="DRU1211" s="41"/>
      <c r="DRV1211" s="41"/>
      <c r="DRW1211" s="41"/>
      <c r="DRX1211" s="41"/>
      <c r="DRY1211" s="41"/>
      <c r="DRZ1211" s="41"/>
      <c r="DSA1211" s="41"/>
      <c r="DSB1211" s="41"/>
      <c r="DSC1211" s="41"/>
      <c r="DSD1211" s="41"/>
      <c r="DSE1211" s="41"/>
      <c r="DSF1211" s="41"/>
      <c r="DSG1211" s="41"/>
      <c r="DSH1211" s="41"/>
      <c r="DSI1211" s="41"/>
      <c r="DSJ1211" s="41"/>
      <c r="DSK1211" s="41"/>
      <c r="DSL1211" s="41"/>
      <c r="DSM1211" s="41"/>
      <c r="DSN1211" s="41"/>
      <c r="DSO1211" s="41"/>
      <c r="DSP1211" s="41"/>
      <c r="DSQ1211" s="41"/>
      <c r="DSR1211" s="41"/>
      <c r="DSS1211" s="41"/>
      <c r="DST1211" s="41"/>
      <c r="DSU1211" s="41"/>
      <c r="DSV1211" s="41"/>
      <c r="DSW1211" s="41"/>
      <c r="DSX1211" s="41"/>
      <c r="DSY1211" s="41"/>
      <c r="DSZ1211" s="41"/>
      <c r="DTA1211" s="41"/>
      <c r="DTB1211" s="41"/>
      <c r="DTC1211" s="41"/>
      <c r="DTD1211" s="41"/>
      <c r="DTE1211" s="41"/>
      <c r="DTF1211" s="41"/>
      <c r="DTG1211" s="41"/>
      <c r="DTH1211" s="41"/>
      <c r="DTI1211" s="41"/>
      <c r="DTJ1211" s="41"/>
      <c r="DTK1211" s="41"/>
      <c r="DTL1211" s="41"/>
      <c r="DTM1211" s="41"/>
      <c r="DTN1211" s="41"/>
      <c r="DTO1211" s="41"/>
      <c r="DTP1211" s="41"/>
      <c r="DTQ1211" s="41"/>
      <c r="DTR1211" s="41"/>
      <c r="DTS1211" s="41"/>
      <c r="DTT1211" s="41"/>
      <c r="DTU1211" s="41"/>
      <c r="DTV1211" s="41"/>
      <c r="DTW1211" s="41"/>
      <c r="DTX1211" s="41"/>
      <c r="DTY1211" s="41"/>
      <c r="DTZ1211" s="41"/>
      <c r="DUA1211" s="41"/>
      <c r="DUB1211" s="41"/>
      <c r="DUC1211" s="41"/>
      <c r="DUD1211" s="41"/>
      <c r="DUE1211" s="41"/>
      <c r="DUF1211" s="41"/>
      <c r="DUG1211" s="41"/>
      <c r="DUH1211" s="41"/>
      <c r="DUI1211" s="41"/>
      <c r="DUJ1211" s="41"/>
      <c r="DUK1211" s="41"/>
      <c r="DUL1211" s="41"/>
      <c r="DUM1211" s="41"/>
      <c r="DUN1211" s="41"/>
      <c r="DUO1211" s="41"/>
      <c r="DUP1211" s="41"/>
      <c r="DUQ1211" s="41"/>
      <c r="DUR1211" s="41"/>
      <c r="DUS1211" s="41"/>
      <c r="DUT1211" s="41"/>
      <c r="DUU1211" s="41"/>
      <c r="DUV1211" s="41"/>
      <c r="DUW1211" s="41"/>
      <c r="DUX1211" s="41"/>
      <c r="DUY1211" s="41"/>
      <c r="DUZ1211" s="41"/>
      <c r="DVA1211" s="41"/>
      <c r="DVB1211" s="41"/>
      <c r="DVC1211" s="41"/>
      <c r="DVD1211" s="41"/>
      <c r="DVE1211" s="41"/>
      <c r="DVF1211" s="41"/>
      <c r="DVG1211" s="41"/>
      <c r="DVH1211" s="41"/>
      <c r="DVI1211" s="41"/>
      <c r="DVJ1211" s="41"/>
      <c r="DVK1211" s="41"/>
      <c r="DVL1211" s="41"/>
      <c r="DVM1211" s="41"/>
      <c r="DVN1211" s="41"/>
      <c r="DVO1211" s="41"/>
      <c r="DVP1211" s="41"/>
      <c r="DVQ1211" s="41"/>
      <c r="DVR1211" s="41"/>
      <c r="DVS1211" s="41"/>
      <c r="DVT1211" s="41"/>
      <c r="DVU1211" s="41"/>
      <c r="DVV1211" s="41"/>
      <c r="DVW1211" s="41"/>
      <c r="DVX1211" s="41"/>
      <c r="DVY1211" s="41"/>
      <c r="DVZ1211" s="41"/>
      <c r="DWA1211" s="41"/>
      <c r="DWB1211" s="41"/>
      <c r="DWC1211" s="41"/>
      <c r="DWD1211" s="41"/>
      <c r="DWE1211" s="41"/>
      <c r="DWF1211" s="41"/>
      <c r="DWG1211" s="41"/>
      <c r="DWH1211" s="41"/>
      <c r="DWI1211" s="41"/>
      <c r="DWJ1211" s="41"/>
      <c r="DWK1211" s="41"/>
      <c r="DWL1211" s="41"/>
      <c r="DWM1211" s="41"/>
      <c r="DWN1211" s="41"/>
      <c r="DWO1211" s="41"/>
      <c r="DWP1211" s="41"/>
      <c r="DWQ1211" s="41"/>
      <c r="DWR1211" s="41"/>
      <c r="DWS1211" s="41"/>
      <c r="DWT1211" s="41"/>
      <c r="DWU1211" s="41"/>
      <c r="DWV1211" s="41"/>
      <c r="DWW1211" s="41"/>
      <c r="DWX1211" s="41"/>
      <c r="DWY1211" s="41"/>
      <c r="DWZ1211" s="41"/>
      <c r="DXA1211" s="41"/>
      <c r="DXB1211" s="41"/>
      <c r="DXC1211" s="41"/>
      <c r="DXD1211" s="41"/>
      <c r="DXE1211" s="41"/>
      <c r="DXF1211" s="41"/>
      <c r="DXG1211" s="41"/>
      <c r="DXH1211" s="41"/>
      <c r="DXI1211" s="41"/>
      <c r="DXJ1211" s="41"/>
      <c r="DXK1211" s="41"/>
      <c r="DXL1211" s="41"/>
      <c r="DXM1211" s="41"/>
      <c r="DXN1211" s="41"/>
      <c r="DXO1211" s="41"/>
      <c r="DXP1211" s="41"/>
      <c r="DXQ1211" s="41"/>
      <c r="DXR1211" s="41"/>
      <c r="DXS1211" s="41"/>
      <c r="DXT1211" s="41"/>
      <c r="DXU1211" s="41"/>
      <c r="DXV1211" s="41"/>
      <c r="DXW1211" s="41"/>
      <c r="DXX1211" s="41"/>
      <c r="DXY1211" s="41"/>
      <c r="DXZ1211" s="41"/>
      <c r="DYA1211" s="41"/>
      <c r="DYB1211" s="41"/>
      <c r="DYC1211" s="41"/>
      <c r="DYD1211" s="41"/>
      <c r="DYE1211" s="41"/>
      <c r="DYF1211" s="41"/>
      <c r="DYG1211" s="41"/>
      <c r="DYH1211" s="41"/>
      <c r="DYI1211" s="41"/>
      <c r="DYJ1211" s="41"/>
      <c r="DYK1211" s="41"/>
      <c r="DYL1211" s="41"/>
      <c r="DYM1211" s="41"/>
      <c r="DYN1211" s="41"/>
      <c r="DYO1211" s="41"/>
      <c r="DYP1211" s="41"/>
      <c r="DYQ1211" s="41"/>
      <c r="DYR1211" s="41"/>
      <c r="DYS1211" s="41"/>
      <c r="DYT1211" s="41"/>
      <c r="DYU1211" s="41"/>
      <c r="DYV1211" s="41"/>
      <c r="DYW1211" s="41"/>
      <c r="DYX1211" s="41"/>
      <c r="DYY1211" s="41"/>
      <c r="DYZ1211" s="41"/>
      <c r="DZA1211" s="41"/>
      <c r="DZB1211" s="41"/>
      <c r="DZC1211" s="41"/>
      <c r="DZD1211" s="41"/>
      <c r="DZE1211" s="41"/>
      <c r="DZF1211" s="41"/>
      <c r="DZG1211" s="41"/>
      <c r="DZH1211" s="41"/>
      <c r="DZI1211" s="41"/>
      <c r="DZJ1211" s="41"/>
      <c r="DZK1211" s="41"/>
      <c r="DZL1211" s="41"/>
      <c r="DZM1211" s="41"/>
      <c r="DZN1211" s="41"/>
      <c r="DZO1211" s="41"/>
      <c r="DZP1211" s="41"/>
      <c r="DZQ1211" s="41"/>
      <c r="DZR1211" s="41"/>
      <c r="DZS1211" s="41"/>
      <c r="DZT1211" s="41"/>
      <c r="DZU1211" s="41"/>
      <c r="DZV1211" s="41"/>
      <c r="DZW1211" s="41"/>
      <c r="DZX1211" s="41"/>
      <c r="DZY1211" s="41"/>
      <c r="DZZ1211" s="41"/>
      <c r="EAA1211" s="41"/>
      <c r="EAB1211" s="41"/>
      <c r="EAC1211" s="41"/>
      <c r="EAD1211" s="41"/>
      <c r="EAE1211" s="41"/>
      <c r="EAF1211" s="41"/>
      <c r="EAG1211" s="41"/>
      <c r="EAH1211" s="41"/>
      <c r="EAI1211" s="41"/>
      <c r="EAJ1211" s="41"/>
      <c r="EAK1211" s="41"/>
      <c r="EAL1211" s="41"/>
      <c r="EAM1211" s="41"/>
      <c r="EAN1211" s="41"/>
      <c r="EAO1211" s="41"/>
      <c r="EAP1211" s="41"/>
      <c r="EAQ1211" s="41"/>
      <c r="EAR1211" s="41"/>
      <c r="EAS1211" s="41"/>
      <c r="EAT1211" s="41"/>
      <c r="EAU1211" s="41"/>
      <c r="EAV1211" s="41"/>
      <c r="EAW1211" s="41"/>
      <c r="EAX1211" s="41"/>
      <c r="EAY1211" s="41"/>
      <c r="EAZ1211" s="41"/>
      <c r="EBA1211" s="41"/>
      <c r="EBB1211" s="41"/>
      <c r="EBC1211" s="41"/>
      <c r="EBD1211" s="41"/>
      <c r="EBE1211" s="41"/>
      <c r="EBF1211" s="41"/>
      <c r="EBG1211" s="41"/>
      <c r="EBH1211" s="41"/>
      <c r="EBI1211" s="41"/>
      <c r="EBJ1211" s="41"/>
      <c r="EBK1211" s="41"/>
      <c r="EBL1211" s="41"/>
      <c r="EBM1211" s="41"/>
      <c r="EBN1211" s="41"/>
      <c r="EBO1211" s="41"/>
      <c r="EBP1211" s="41"/>
      <c r="EBQ1211" s="41"/>
      <c r="EBR1211" s="41"/>
      <c r="EBS1211" s="41"/>
      <c r="EBT1211" s="41"/>
      <c r="EBU1211" s="41"/>
      <c r="EBV1211" s="41"/>
      <c r="EBW1211" s="41"/>
      <c r="EBX1211" s="41"/>
      <c r="EBY1211" s="41"/>
      <c r="EBZ1211" s="41"/>
      <c r="ECA1211" s="41"/>
      <c r="ECB1211" s="41"/>
      <c r="ECC1211" s="41"/>
      <c r="ECD1211" s="41"/>
      <c r="ECE1211" s="41"/>
      <c r="ECF1211" s="41"/>
      <c r="ECG1211" s="41"/>
      <c r="ECH1211" s="41"/>
      <c r="ECI1211" s="41"/>
      <c r="ECJ1211" s="41"/>
      <c r="ECK1211" s="41"/>
      <c r="ECL1211" s="41"/>
      <c r="ECM1211" s="41"/>
      <c r="ECN1211" s="41"/>
      <c r="ECO1211" s="41"/>
      <c r="ECP1211" s="41"/>
      <c r="ECQ1211" s="41"/>
      <c r="ECR1211" s="41"/>
      <c r="ECS1211" s="41"/>
      <c r="ECT1211" s="41"/>
      <c r="ECU1211" s="41"/>
      <c r="ECV1211" s="41"/>
      <c r="ECW1211" s="41"/>
      <c r="ECX1211" s="41"/>
      <c r="ECY1211" s="41"/>
      <c r="ECZ1211" s="41"/>
      <c r="EDA1211" s="41"/>
      <c r="EDB1211" s="41"/>
      <c r="EDC1211" s="41"/>
      <c r="EDD1211" s="41"/>
      <c r="EDE1211" s="41"/>
      <c r="EDF1211" s="41"/>
      <c r="EDG1211" s="41"/>
      <c r="EDH1211" s="41"/>
      <c r="EDI1211" s="41"/>
      <c r="EDJ1211" s="41"/>
      <c r="EDK1211" s="41"/>
      <c r="EDL1211" s="41"/>
      <c r="EDM1211" s="41"/>
      <c r="EDN1211" s="41"/>
      <c r="EDO1211" s="41"/>
      <c r="EDP1211" s="41"/>
      <c r="EDQ1211" s="41"/>
      <c r="EDR1211" s="41"/>
      <c r="EDS1211" s="41"/>
      <c r="EDT1211" s="41"/>
      <c r="EDU1211" s="41"/>
      <c r="EDV1211" s="41"/>
      <c r="EDW1211" s="41"/>
      <c r="EDX1211" s="41"/>
      <c r="EDY1211" s="41"/>
      <c r="EDZ1211" s="41"/>
      <c r="EEA1211" s="41"/>
      <c r="EEB1211" s="41"/>
      <c r="EEC1211" s="41"/>
      <c r="EED1211" s="41"/>
      <c r="EEE1211" s="41"/>
      <c r="EEF1211" s="41"/>
      <c r="EEG1211" s="41"/>
      <c r="EEH1211" s="41"/>
      <c r="EEI1211" s="41"/>
      <c r="EEJ1211" s="41"/>
      <c r="EEK1211" s="41"/>
      <c r="EEL1211" s="41"/>
      <c r="EEM1211" s="41"/>
      <c r="EEN1211" s="41"/>
      <c r="EEO1211" s="41"/>
      <c r="EEP1211" s="41"/>
      <c r="EEQ1211" s="41"/>
      <c r="EER1211" s="41"/>
      <c r="EES1211" s="41"/>
      <c r="EET1211" s="41"/>
      <c r="EEU1211" s="41"/>
      <c r="EEV1211" s="41"/>
      <c r="EEW1211" s="41"/>
      <c r="EEX1211" s="41"/>
      <c r="EEY1211" s="41"/>
      <c r="EEZ1211" s="41"/>
      <c r="EFA1211" s="41"/>
      <c r="EFB1211" s="41"/>
      <c r="EFC1211" s="41"/>
      <c r="EFD1211" s="41"/>
      <c r="EFE1211" s="41"/>
      <c r="EFF1211" s="41"/>
      <c r="EFG1211" s="41"/>
      <c r="EFH1211" s="41"/>
      <c r="EFI1211" s="41"/>
      <c r="EFJ1211" s="41"/>
      <c r="EFK1211" s="41"/>
      <c r="EFL1211" s="41"/>
      <c r="EFM1211" s="41"/>
      <c r="EFN1211" s="41"/>
      <c r="EFO1211" s="41"/>
      <c r="EFP1211" s="41"/>
      <c r="EFQ1211" s="41"/>
      <c r="EFR1211" s="41"/>
      <c r="EFS1211" s="41"/>
      <c r="EFT1211" s="41"/>
      <c r="EFU1211" s="41"/>
      <c r="EFV1211" s="41"/>
      <c r="EFW1211" s="41"/>
      <c r="EFX1211" s="41"/>
      <c r="EFY1211" s="41"/>
      <c r="EFZ1211" s="41"/>
      <c r="EGA1211" s="41"/>
      <c r="EGB1211" s="41"/>
      <c r="EGC1211" s="41"/>
      <c r="EGD1211" s="41"/>
      <c r="EGE1211" s="41"/>
      <c r="EGF1211" s="41"/>
      <c r="EGG1211" s="41"/>
      <c r="EGH1211" s="41"/>
      <c r="EGI1211" s="41"/>
      <c r="EGJ1211" s="41"/>
      <c r="EGK1211" s="41"/>
      <c r="EGL1211" s="41"/>
      <c r="EGM1211" s="41"/>
      <c r="EGN1211" s="41"/>
      <c r="EGO1211" s="41"/>
      <c r="EGP1211" s="41"/>
      <c r="EGQ1211" s="41"/>
      <c r="EGR1211" s="41"/>
      <c r="EGS1211" s="41"/>
      <c r="EGT1211" s="41"/>
      <c r="EGU1211" s="41"/>
      <c r="EGV1211" s="41"/>
      <c r="EGW1211" s="41"/>
      <c r="EGX1211" s="41"/>
      <c r="EGY1211" s="41"/>
      <c r="EGZ1211" s="41"/>
      <c r="EHA1211" s="41"/>
      <c r="EHB1211" s="41"/>
      <c r="EHC1211" s="41"/>
      <c r="EHD1211" s="41"/>
      <c r="EHE1211" s="41"/>
      <c r="EHF1211" s="41"/>
      <c r="EHG1211" s="41"/>
      <c r="EHH1211" s="41"/>
      <c r="EHI1211" s="41"/>
      <c r="EHJ1211" s="41"/>
      <c r="EHK1211" s="41"/>
      <c r="EHL1211" s="41"/>
      <c r="EHM1211" s="41"/>
      <c r="EHN1211" s="41"/>
      <c r="EHO1211" s="41"/>
      <c r="EHP1211" s="41"/>
      <c r="EHQ1211" s="41"/>
      <c r="EHR1211" s="41"/>
      <c r="EHS1211" s="41"/>
      <c r="EHT1211" s="41"/>
      <c r="EHU1211" s="41"/>
      <c r="EHV1211" s="41"/>
      <c r="EHW1211" s="41"/>
      <c r="EHX1211" s="41"/>
      <c r="EHY1211" s="41"/>
      <c r="EHZ1211" s="41"/>
      <c r="EIA1211" s="41"/>
      <c r="EIB1211" s="41"/>
      <c r="EIC1211" s="41"/>
      <c r="EID1211" s="41"/>
      <c r="EIE1211" s="41"/>
      <c r="EIF1211" s="41"/>
      <c r="EIG1211" s="41"/>
      <c r="EIH1211" s="41"/>
      <c r="EII1211" s="41"/>
      <c r="EIJ1211" s="41"/>
      <c r="EIK1211" s="41"/>
      <c r="EIL1211" s="41"/>
      <c r="EIM1211" s="41"/>
      <c r="EIN1211" s="41"/>
      <c r="EIO1211" s="41"/>
      <c r="EIP1211" s="41"/>
      <c r="EIQ1211" s="41"/>
      <c r="EIR1211" s="41"/>
      <c r="EIS1211" s="41"/>
      <c r="EIT1211" s="41"/>
      <c r="EIU1211" s="41"/>
      <c r="EIV1211" s="41"/>
      <c r="EIW1211" s="41"/>
      <c r="EIX1211" s="41"/>
      <c r="EIY1211" s="41"/>
      <c r="EIZ1211" s="41"/>
      <c r="EJA1211" s="41"/>
      <c r="EJB1211" s="41"/>
      <c r="EJC1211" s="41"/>
      <c r="EJD1211" s="41"/>
      <c r="EJE1211" s="41"/>
      <c r="EJF1211" s="41"/>
      <c r="EJG1211" s="41"/>
      <c r="EJH1211" s="41"/>
      <c r="EJI1211" s="41"/>
      <c r="EJJ1211" s="41"/>
      <c r="EJK1211" s="41"/>
      <c r="EJL1211" s="41"/>
      <c r="EJM1211" s="41"/>
      <c r="EJN1211" s="41"/>
      <c r="EJO1211" s="41"/>
      <c r="EJP1211" s="41"/>
      <c r="EJQ1211" s="41"/>
      <c r="EJR1211" s="41"/>
      <c r="EJS1211" s="41"/>
      <c r="EJT1211" s="41"/>
      <c r="EJU1211" s="41"/>
      <c r="EJV1211" s="41"/>
      <c r="EJW1211" s="41"/>
      <c r="EJX1211" s="41"/>
      <c r="EJY1211" s="41"/>
      <c r="EJZ1211" s="41"/>
      <c r="EKA1211" s="41"/>
      <c r="EKB1211" s="41"/>
      <c r="EKC1211" s="41"/>
      <c r="EKD1211" s="41"/>
      <c r="EKE1211" s="41"/>
      <c r="EKF1211" s="41"/>
      <c r="EKG1211" s="41"/>
      <c r="EKH1211" s="41"/>
      <c r="EKI1211" s="41"/>
      <c r="EKJ1211" s="41"/>
      <c r="EKK1211" s="41"/>
      <c r="EKL1211" s="41"/>
      <c r="EKM1211" s="41"/>
      <c r="EKN1211" s="41"/>
      <c r="EKO1211" s="41"/>
      <c r="EKP1211" s="41"/>
      <c r="EKQ1211" s="41"/>
      <c r="EKR1211" s="41"/>
      <c r="EKS1211" s="41"/>
      <c r="EKT1211" s="41"/>
      <c r="EKU1211" s="41"/>
      <c r="EKV1211" s="41"/>
      <c r="EKW1211" s="41"/>
      <c r="EKX1211" s="41"/>
      <c r="EKY1211" s="41"/>
      <c r="EKZ1211" s="41"/>
      <c r="ELA1211" s="41"/>
      <c r="ELB1211" s="41"/>
      <c r="ELC1211" s="41"/>
      <c r="ELD1211" s="41"/>
      <c r="ELE1211" s="41"/>
      <c r="ELF1211" s="41"/>
      <c r="ELG1211" s="41"/>
      <c r="ELH1211" s="41"/>
      <c r="ELI1211" s="41"/>
      <c r="ELJ1211" s="41"/>
      <c r="ELK1211" s="41"/>
      <c r="ELL1211" s="41"/>
      <c r="ELM1211" s="41"/>
      <c r="ELN1211" s="41"/>
      <c r="ELO1211" s="41"/>
      <c r="ELP1211" s="41"/>
      <c r="ELQ1211" s="41"/>
      <c r="ELR1211" s="41"/>
      <c r="ELS1211" s="41"/>
      <c r="ELT1211" s="41"/>
      <c r="ELU1211" s="41"/>
      <c r="ELV1211" s="41"/>
      <c r="ELW1211" s="41"/>
      <c r="ELX1211" s="41"/>
      <c r="ELY1211" s="41"/>
      <c r="ELZ1211" s="41"/>
      <c r="EMA1211" s="41"/>
      <c r="EMB1211" s="41"/>
      <c r="EMC1211" s="41"/>
      <c r="EMD1211" s="41"/>
      <c r="EME1211" s="41"/>
      <c r="EMF1211" s="41"/>
      <c r="EMG1211" s="41"/>
      <c r="EMH1211" s="41"/>
      <c r="EMI1211" s="41"/>
      <c r="EMJ1211" s="41"/>
      <c r="EMK1211" s="41"/>
      <c r="EML1211" s="41"/>
      <c r="EMM1211" s="41"/>
      <c r="EMN1211" s="41"/>
      <c r="EMO1211" s="41"/>
      <c r="EMP1211" s="41"/>
      <c r="EMQ1211" s="41"/>
      <c r="EMR1211" s="41"/>
      <c r="EMS1211" s="41"/>
      <c r="EMT1211" s="41"/>
      <c r="EMU1211" s="41"/>
      <c r="EMV1211" s="41"/>
      <c r="EMW1211" s="41"/>
      <c r="EMX1211" s="41"/>
      <c r="EMY1211" s="41"/>
      <c r="EMZ1211" s="41"/>
      <c r="ENA1211" s="41"/>
      <c r="ENB1211" s="41"/>
      <c r="ENC1211" s="41"/>
      <c r="END1211" s="41"/>
      <c r="ENE1211" s="41"/>
      <c r="ENF1211" s="41"/>
      <c r="ENG1211" s="41"/>
      <c r="ENH1211" s="41"/>
      <c r="ENI1211" s="41"/>
      <c r="ENJ1211" s="41"/>
      <c r="ENK1211" s="41"/>
      <c r="ENL1211" s="41"/>
      <c r="ENM1211" s="41"/>
      <c r="ENN1211" s="41"/>
      <c r="ENO1211" s="41"/>
      <c r="ENP1211" s="41"/>
      <c r="ENQ1211" s="41"/>
      <c r="ENR1211" s="41"/>
      <c r="ENS1211" s="41"/>
      <c r="ENT1211" s="41"/>
      <c r="ENU1211" s="41"/>
      <c r="ENV1211" s="41"/>
      <c r="ENW1211" s="41"/>
      <c r="ENX1211" s="41"/>
      <c r="ENY1211" s="41"/>
      <c r="ENZ1211" s="41"/>
      <c r="EOA1211" s="41"/>
      <c r="EOB1211" s="41"/>
      <c r="EOC1211" s="41"/>
      <c r="EOD1211" s="41"/>
      <c r="EOE1211" s="41"/>
      <c r="EOF1211" s="41"/>
      <c r="EOG1211" s="41"/>
      <c r="EOH1211" s="41"/>
      <c r="EOI1211" s="41"/>
      <c r="EOJ1211" s="41"/>
      <c r="EOK1211" s="41"/>
      <c r="EOL1211" s="41"/>
      <c r="EOM1211" s="41"/>
      <c r="EON1211" s="41"/>
      <c r="EOO1211" s="41"/>
      <c r="EOP1211" s="41"/>
      <c r="EOQ1211" s="41"/>
      <c r="EOR1211" s="41"/>
      <c r="EOS1211" s="41"/>
      <c r="EOT1211" s="41"/>
      <c r="EOU1211" s="41"/>
      <c r="EOV1211" s="41"/>
      <c r="EOW1211" s="41"/>
      <c r="EOX1211" s="41"/>
      <c r="EOY1211" s="41"/>
      <c r="EOZ1211" s="41"/>
      <c r="EPA1211" s="41"/>
      <c r="EPB1211" s="41"/>
      <c r="EPC1211" s="41"/>
      <c r="EPD1211" s="41"/>
      <c r="EPE1211" s="41"/>
      <c r="EPF1211" s="41"/>
      <c r="EPG1211" s="41"/>
      <c r="EPH1211" s="41"/>
      <c r="EPI1211" s="41"/>
      <c r="EPJ1211" s="41"/>
      <c r="EPK1211" s="41"/>
      <c r="EPL1211" s="41"/>
      <c r="EPM1211" s="41"/>
      <c r="EPN1211" s="41"/>
      <c r="EPO1211" s="41"/>
      <c r="EPP1211" s="41"/>
      <c r="EPQ1211" s="41"/>
      <c r="EPR1211" s="41"/>
      <c r="EPS1211" s="41"/>
      <c r="EPT1211" s="41"/>
      <c r="EPU1211" s="41"/>
      <c r="EPV1211" s="41"/>
      <c r="EPW1211" s="41"/>
      <c r="EPX1211" s="41"/>
      <c r="EPY1211" s="41"/>
      <c r="EPZ1211" s="41"/>
      <c r="EQA1211" s="41"/>
      <c r="EQB1211" s="41"/>
      <c r="EQC1211" s="41"/>
      <c r="EQD1211" s="41"/>
      <c r="EQE1211" s="41"/>
      <c r="EQF1211" s="41"/>
      <c r="EQG1211" s="41"/>
      <c r="EQH1211" s="41"/>
      <c r="EQI1211" s="41"/>
      <c r="EQJ1211" s="41"/>
      <c r="EQK1211" s="41"/>
      <c r="EQL1211" s="41"/>
      <c r="EQM1211" s="41"/>
      <c r="EQN1211" s="41"/>
      <c r="EQO1211" s="41"/>
      <c r="EQP1211" s="41"/>
      <c r="EQQ1211" s="41"/>
      <c r="EQR1211" s="41"/>
      <c r="EQS1211" s="41"/>
      <c r="EQT1211" s="41"/>
      <c r="EQU1211" s="41"/>
      <c r="EQV1211" s="41"/>
      <c r="EQW1211" s="41"/>
      <c r="EQX1211" s="41"/>
      <c r="EQY1211" s="41"/>
      <c r="EQZ1211" s="41"/>
      <c r="ERA1211" s="41"/>
      <c r="ERB1211" s="41"/>
      <c r="ERC1211" s="41"/>
      <c r="ERD1211" s="41"/>
      <c r="ERE1211" s="41"/>
      <c r="ERF1211" s="41"/>
      <c r="ERG1211" s="41"/>
      <c r="ERH1211" s="41"/>
      <c r="ERI1211" s="41"/>
      <c r="ERJ1211" s="41"/>
      <c r="ERK1211" s="41"/>
      <c r="ERL1211" s="41"/>
      <c r="ERM1211" s="41"/>
      <c r="ERN1211" s="41"/>
      <c r="ERO1211" s="41"/>
      <c r="ERP1211" s="41"/>
      <c r="ERQ1211" s="41"/>
      <c r="ERR1211" s="41"/>
      <c r="ERS1211" s="41"/>
      <c r="ERT1211" s="41"/>
      <c r="ERU1211" s="41"/>
      <c r="ERV1211" s="41"/>
      <c r="ERW1211" s="41"/>
      <c r="ERX1211" s="41"/>
      <c r="ERY1211" s="41"/>
      <c r="ERZ1211" s="41"/>
      <c r="ESA1211" s="41"/>
      <c r="ESB1211" s="41"/>
      <c r="ESC1211" s="41"/>
      <c r="ESD1211" s="41"/>
      <c r="ESE1211" s="41"/>
      <c r="ESF1211" s="41"/>
      <c r="ESG1211" s="41"/>
      <c r="ESH1211" s="41"/>
      <c r="ESI1211" s="41"/>
      <c r="ESJ1211" s="41"/>
      <c r="ESK1211" s="41"/>
      <c r="ESL1211" s="41"/>
      <c r="ESM1211" s="41"/>
      <c r="ESN1211" s="41"/>
      <c r="ESO1211" s="41"/>
      <c r="ESP1211" s="41"/>
      <c r="ESQ1211" s="41"/>
      <c r="ESR1211" s="41"/>
      <c r="ESS1211" s="41"/>
      <c r="EST1211" s="41"/>
      <c r="ESU1211" s="41"/>
      <c r="ESV1211" s="41"/>
      <c r="ESW1211" s="41"/>
      <c r="ESX1211" s="41"/>
      <c r="ESY1211" s="41"/>
      <c r="ESZ1211" s="41"/>
      <c r="ETA1211" s="41"/>
      <c r="ETB1211" s="41"/>
      <c r="ETC1211" s="41"/>
      <c r="ETD1211" s="41"/>
      <c r="ETE1211" s="41"/>
      <c r="ETF1211" s="41"/>
      <c r="ETG1211" s="41"/>
      <c r="ETH1211" s="41"/>
      <c r="ETI1211" s="41"/>
      <c r="ETJ1211" s="41"/>
      <c r="ETK1211" s="41"/>
      <c r="ETL1211" s="41"/>
      <c r="ETM1211" s="41"/>
      <c r="ETN1211" s="41"/>
      <c r="ETO1211" s="41"/>
      <c r="ETP1211" s="41"/>
      <c r="ETQ1211" s="41"/>
      <c r="ETR1211" s="41"/>
      <c r="ETS1211" s="41"/>
      <c r="ETT1211" s="41"/>
      <c r="ETU1211" s="41"/>
      <c r="ETV1211" s="41"/>
      <c r="ETW1211" s="41"/>
      <c r="ETX1211" s="41"/>
      <c r="ETY1211" s="41"/>
      <c r="ETZ1211" s="41"/>
      <c r="EUA1211" s="41"/>
      <c r="EUB1211" s="41"/>
      <c r="EUC1211" s="41"/>
      <c r="EUD1211" s="41"/>
      <c r="EUE1211" s="41"/>
      <c r="EUF1211" s="41"/>
      <c r="EUG1211" s="41"/>
      <c r="EUH1211" s="41"/>
      <c r="EUI1211" s="41"/>
      <c r="EUJ1211" s="41"/>
      <c r="EUK1211" s="41"/>
      <c r="EUL1211" s="41"/>
      <c r="EUM1211" s="41"/>
      <c r="EUN1211" s="41"/>
      <c r="EUO1211" s="41"/>
      <c r="EUP1211" s="41"/>
      <c r="EUQ1211" s="41"/>
      <c r="EUR1211" s="41"/>
      <c r="EUS1211" s="41"/>
      <c r="EUT1211" s="41"/>
      <c r="EUU1211" s="41"/>
      <c r="EUV1211" s="41"/>
      <c r="EUW1211" s="41"/>
      <c r="EUX1211" s="41"/>
      <c r="EUY1211" s="41"/>
      <c r="EUZ1211" s="41"/>
      <c r="EVA1211" s="41"/>
      <c r="EVB1211" s="41"/>
      <c r="EVC1211" s="41"/>
      <c r="EVD1211" s="41"/>
      <c r="EVE1211" s="41"/>
      <c r="EVF1211" s="41"/>
      <c r="EVG1211" s="41"/>
      <c r="EVH1211" s="41"/>
      <c r="EVI1211" s="41"/>
      <c r="EVJ1211" s="41"/>
      <c r="EVK1211" s="41"/>
      <c r="EVL1211" s="41"/>
      <c r="EVM1211" s="41"/>
      <c r="EVN1211" s="41"/>
      <c r="EVO1211" s="41"/>
      <c r="EVP1211" s="41"/>
      <c r="EVQ1211" s="41"/>
      <c r="EVR1211" s="41"/>
      <c r="EVS1211" s="41"/>
      <c r="EVT1211" s="41"/>
      <c r="EVU1211" s="41"/>
      <c r="EVV1211" s="41"/>
      <c r="EVW1211" s="41"/>
      <c r="EVX1211" s="41"/>
      <c r="EVY1211" s="41"/>
      <c r="EVZ1211" s="41"/>
      <c r="EWA1211" s="41"/>
      <c r="EWB1211" s="41"/>
      <c r="EWC1211" s="41"/>
      <c r="EWD1211" s="41"/>
      <c r="EWE1211" s="41"/>
      <c r="EWF1211" s="41"/>
      <c r="EWG1211" s="41"/>
      <c r="EWH1211" s="41"/>
      <c r="EWI1211" s="41"/>
      <c r="EWJ1211" s="41"/>
      <c r="EWK1211" s="41"/>
      <c r="EWL1211" s="41"/>
      <c r="EWM1211" s="41"/>
      <c r="EWN1211" s="41"/>
      <c r="EWO1211" s="41"/>
      <c r="EWP1211" s="41"/>
      <c r="EWQ1211" s="41"/>
      <c r="EWR1211" s="41"/>
      <c r="EWS1211" s="41"/>
      <c r="EWT1211" s="41"/>
      <c r="EWU1211" s="41"/>
      <c r="EWV1211" s="41"/>
      <c r="EWW1211" s="41"/>
      <c r="EWX1211" s="41"/>
      <c r="EWY1211" s="41"/>
      <c r="EWZ1211" s="41"/>
      <c r="EXA1211" s="41"/>
      <c r="EXB1211" s="41"/>
      <c r="EXC1211" s="41"/>
      <c r="EXD1211" s="41"/>
      <c r="EXE1211" s="41"/>
      <c r="EXF1211" s="41"/>
      <c r="EXG1211" s="41"/>
      <c r="EXH1211" s="41"/>
      <c r="EXI1211" s="41"/>
      <c r="EXJ1211" s="41"/>
      <c r="EXK1211" s="41"/>
      <c r="EXL1211" s="41"/>
      <c r="EXM1211" s="41"/>
      <c r="EXN1211" s="41"/>
      <c r="EXO1211" s="41"/>
      <c r="EXP1211" s="41"/>
      <c r="EXQ1211" s="41"/>
      <c r="EXR1211" s="41"/>
      <c r="EXS1211" s="41"/>
      <c r="EXT1211" s="41"/>
      <c r="EXU1211" s="41"/>
      <c r="EXV1211" s="41"/>
      <c r="EXW1211" s="41"/>
      <c r="EXX1211" s="41"/>
      <c r="EXY1211" s="41"/>
      <c r="EXZ1211" s="41"/>
      <c r="EYA1211" s="41"/>
      <c r="EYB1211" s="41"/>
      <c r="EYC1211" s="41"/>
      <c r="EYD1211" s="41"/>
      <c r="EYE1211" s="41"/>
      <c r="EYF1211" s="41"/>
      <c r="EYG1211" s="41"/>
      <c r="EYH1211" s="41"/>
      <c r="EYI1211" s="41"/>
      <c r="EYJ1211" s="41"/>
      <c r="EYK1211" s="41"/>
      <c r="EYL1211" s="41"/>
      <c r="EYM1211" s="41"/>
      <c r="EYN1211" s="41"/>
      <c r="EYO1211" s="41"/>
      <c r="EYP1211" s="41"/>
      <c r="EYQ1211" s="41"/>
      <c r="EYR1211" s="41"/>
      <c r="EYS1211" s="41"/>
      <c r="EYT1211" s="41"/>
      <c r="EYU1211" s="41"/>
      <c r="EYV1211" s="41"/>
      <c r="EYW1211" s="41"/>
      <c r="EYX1211" s="41"/>
      <c r="EYY1211" s="41"/>
      <c r="EYZ1211" s="41"/>
      <c r="EZA1211" s="41"/>
      <c r="EZB1211" s="41"/>
      <c r="EZC1211" s="41"/>
      <c r="EZD1211" s="41"/>
      <c r="EZE1211" s="41"/>
      <c r="EZF1211" s="41"/>
      <c r="EZG1211" s="41"/>
      <c r="EZH1211" s="41"/>
      <c r="EZI1211" s="41"/>
      <c r="EZJ1211" s="41"/>
      <c r="EZK1211" s="41"/>
      <c r="EZL1211" s="41"/>
      <c r="EZM1211" s="41"/>
      <c r="EZN1211" s="41"/>
      <c r="EZO1211" s="41"/>
      <c r="EZP1211" s="41"/>
      <c r="EZQ1211" s="41"/>
      <c r="EZR1211" s="41"/>
      <c r="EZS1211" s="41"/>
      <c r="EZT1211" s="41"/>
      <c r="EZU1211" s="41"/>
      <c r="EZV1211" s="41"/>
      <c r="EZW1211" s="41"/>
      <c r="EZX1211" s="41"/>
      <c r="EZY1211" s="41"/>
      <c r="EZZ1211" s="41"/>
      <c r="FAA1211" s="41"/>
      <c r="FAB1211" s="41"/>
      <c r="FAC1211" s="41"/>
      <c r="FAD1211" s="41"/>
      <c r="FAE1211" s="41"/>
      <c r="FAF1211" s="41"/>
      <c r="FAG1211" s="41"/>
      <c r="FAH1211" s="41"/>
      <c r="FAI1211" s="41"/>
      <c r="FAJ1211" s="41"/>
      <c r="FAK1211" s="41"/>
      <c r="FAL1211" s="41"/>
      <c r="FAM1211" s="41"/>
      <c r="FAN1211" s="41"/>
      <c r="FAO1211" s="41"/>
      <c r="FAP1211" s="41"/>
      <c r="FAQ1211" s="41"/>
      <c r="FAR1211" s="41"/>
      <c r="FAS1211" s="41"/>
      <c r="FAT1211" s="41"/>
      <c r="FAU1211" s="41"/>
      <c r="FAV1211" s="41"/>
      <c r="FAW1211" s="41"/>
      <c r="FAX1211" s="41"/>
      <c r="FAY1211" s="41"/>
      <c r="FAZ1211" s="41"/>
      <c r="FBA1211" s="41"/>
      <c r="FBB1211" s="41"/>
      <c r="FBC1211" s="41"/>
      <c r="FBD1211" s="41"/>
      <c r="FBE1211" s="41"/>
      <c r="FBF1211" s="41"/>
      <c r="FBG1211" s="41"/>
      <c r="FBH1211" s="41"/>
      <c r="FBI1211" s="41"/>
      <c r="FBJ1211" s="41"/>
      <c r="FBK1211" s="41"/>
      <c r="FBL1211" s="41"/>
      <c r="FBM1211" s="41"/>
      <c r="FBN1211" s="41"/>
      <c r="FBO1211" s="41"/>
      <c r="FBP1211" s="41"/>
      <c r="FBQ1211" s="41"/>
      <c r="FBR1211" s="41"/>
      <c r="FBS1211" s="41"/>
      <c r="FBT1211" s="41"/>
      <c r="FBU1211" s="41"/>
      <c r="FBV1211" s="41"/>
      <c r="FBW1211" s="41"/>
      <c r="FBX1211" s="41"/>
      <c r="FBY1211" s="41"/>
      <c r="FBZ1211" s="41"/>
      <c r="FCA1211" s="41"/>
      <c r="FCB1211" s="41"/>
      <c r="FCC1211" s="41"/>
      <c r="FCD1211" s="41"/>
      <c r="FCE1211" s="41"/>
      <c r="FCF1211" s="41"/>
      <c r="FCG1211" s="41"/>
      <c r="FCH1211" s="41"/>
      <c r="FCI1211" s="41"/>
      <c r="FCJ1211" s="41"/>
      <c r="FCK1211" s="41"/>
      <c r="FCL1211" s="41"/>
      <c r="FCM1211" s="41"/>
      <c r="FCN1211" s="41"/>
      <c r="FCO1211" s="41"/>
      <c r="FCP1211" s="41"/>
      <c r="FCQ1211" s="41"/>
      <c r="FCR1211" s="41"/>
      <c r="FCS1211" s="41"/>
      <c r="FCT1211" s="41"/>
      <c r="FCU1211" s="41"/>
      <c r="FCV1211" s="41"/>
      <c r="FCW1211" s="41"/>
      <c r="FCX1211" s="41"/>
      <c r="FCY1211" s="41"/>
      <c r="FCZ1211" s="41"/>
      <c r="FDA1211" s="41"/>
      <c r="FDB1211" s="41"/>
      <c r="FDC1211" s="41"/>
      <c r="FDD1211" s="41"/>
      <c r="FDE1211" s="41"/>
      <c r="FDF1211" s="41"/>
      <c r="FDG1211" s="41"/>
      <c r="FDH1211" s="41"/>
      <c r="FDI1211" s="41"/>
      <c r="FDJ1211" s="41"/>
      <c r="FDK1211" s="41"/>
      <c r="FDL1211" s="41"/>
      <c r="FDM1211" s="41"/>
      <c r="FDN1211" s="41"/>
      <c r="FDO1211" s="41"/>
      <c r="FDP1211" s="41"/>
      <c r="FDQ1211" s="41"/>
      <c r="FDR1211" s="41"/>
      <c r="FDS1211" s="41"/>
      <c r="FDT1211" s="41"/>
      <c r="FDU1211" s="41"/>
      <c r="FDV1211" s="41"/>
      <c r="FDW1211" s="41"/>
      <c r="FDX1211" s="41"/>
      <c r="FDY1211" s="41"/>
      <c r="FDZ1211" s="41"/>
      <c r="FEA1211" s="41"/>
      <c r="FEB1211" s="41"/>
      <c r="FEC1211" s="41"/>
      <c r="FED1211" s="41"/>
      <c r="FEE1211" s="41"/>
      <c r="FEF1211" s="41"/>
      <c r="FEG1211" s="41"/>
      <c r="FEH1211" s="41"/>
      <c r="FEI1211" s="41"/>
      <c r="FEJ1211" s="41"/>
      <c r="FEK1211" s="41"/>
      <c r="FEL1211" s="41"/>
      <c r="FEM1211" s="41"/>
      <c r="FEN1211" s="41"/>
      <c r="FEO1211" s="41"/>
      <c r="FEP1211" s="41"/>
      <c r="FEQ1211" s="41"/>
      <c r="FER1211" s="41"/>
      <c r="FES1211" s="41"/>
      <c r="FET1211" s="41"/>
      <c r="FEU1211" s="41"/>
      <c r="FEV1211" s="41"/>
      <c r="FEW1211" s="41"/>
      <c r="FEX1211" s="41"/>
      <c r="FEY1211" s="41"/>
      <c r="FEZ1211" s="41"/>
      <c r="FFA1211" s="41"/>
      <c r="FFB1211" s="41"/>
      <c r="FFC1211" s="41"/>
      <c r="FFD1211" s="41"/>
      <c r="FFE1211" s="41"/>
      <c r="FFF1211" s="41"/>
      <c r="FFG1211" s="41"/>
      <c r="FFH1211" s="41"/>
      <c r="FFI1211" s="41"/>
      <c r="FFJ1211" s="41"/>
      <c r="FFK1211" s="41"/>
      <c r="FFL1211" s="41"/>
      <c r="FFM1211" s="41"/>
      <c r="FFN1211" s="41"/>
      <c r="FFO1211" s="41"/>
      <c r="FFP1211" s="41"/>
      <c r="FFQ1211" s="41"/>
      <c r="FFR1211" s="41"/>
      <c r="FFS1211" s="41"/>
      <c r="FFT1211" s="41"/>
      <c r="FFU1211" s="41"/>
      <c r="FFV1211" s="41"/>
      <c r="FFW1211" s="41"/>
      <c r="FFX1211" s="41"/>
      <c r="FFY1211" s="41"/>
      <c r="FFZ1211" s="41"/>
      <c r="FGA1211" s="41"/>
      <c r="FGB1211" s="41"/>
      <c r="FGC1211" s="41"/>
      <c r="FGD1211" s="41"/>
      <c r="FGE1211" s="41"/>
      <c r="FGF1211" s="41"/>
      <c r="FGG1211" s="41"/>
      <c r="FGH1211" s="41"/>
      <c r="FGI1211" s="41"/>
      <c r="FGJ1211" s="41"/>
      <c r="FGK1211" s="41"/>
      <c r="FGL1211" s="41"/>
      <c r="FGM1211" s="41"/>
      <c r="FGN1211" s="41"/>
      <c r="FGO1211" s="41"/>
      <c r="FGP1211" s="41"/>
      <c r="FGQ1211" s="41"/>
      <c r="FGR1211" s="41"/>
      <c r="FGS1211" s="41"/>
      <c r="FGT1211" s="41"/>
      <c r="FGU1211" s="41"/>
      <c r="FGV1211" s="41"/>
      <c r="FGW1211" s="41"/>
      <c r="FGX1211" s="41"/>
      <c r="FGY1211" s="41"/>
      <c r="FGZ1211" s="41"/>
      <c r="FHA1211" s="41"/>
      <c r="FHB1211" s="41"/>
      <c r="FHC1211" s="41"/>
      <c r="FHD1211" s="41"/>
      <c r="FHE1211" s="41"/>
      <c r="FHF1211" s="41"/>
      <c r="FHG1211" s="41"/>
      <c r="FHH1211" s="41"/>
      <c r="FHI1211" s="41"/>
      <c r="FHJ1211" s="41"/>
      <c r="FHK1211" s="41"/>
      <c r="FHL1211" s="41"/>
      <c r="FHM1211" s="41"/>
      <c r="FHN1211" s="41"/>
      <c r="FHO1211" s="41"/>
      <c r="FHP1211" s="41"/>
      <c r="FHQ1211" s="41"/>
      <c r="FHR1211" s="41"/>
      <c r="FHS1211" s="41"/>
      <c r="FHT1211" s="41"/>
      <c r="FHU1211" s="41"/>
      <c r="FHV1211" s="41"/>
      <c r="FHW1211" s="41"/>
      <c r="FHX1211" s="41"/>
      <c r="FHY1211" s="41"/>
      <c r="FHZ1211" s="41"/>
      <c r="FIA1211" s="41"/>
      <c r="FIB1211" s="41"/>
      <c r="FIC1211" s="41"/>
      <c r="FID1211" s="41"/>
      <c r="FIE1211" s="41"/>
      <c r="FIF1211" s="41"/>
      <c r="FIG1211" s="41"/>
      <c r="FIH1211" s="41"/>
      <c r="FII1211" s="41"/>
      <c r="FIJ1211" s="41"/>
      <c r="FIK1211" s="41"/>
      <c r="FIL1211" s="41"/>
      <c r="FIM1211" s="41"/>
      <c r="FIN1211" s="41"/>
      <c r="FIO1211" s="41"/>
      <c r="FIP1211" s="41"/>
      <c r="FIQ1211" s="41"/>
      <c r="FIR1211" s="41"/>
      <c r="FIS1211" s="41"/>
      <c r="FIT1211" s="41"/>
      <c r="FIU1211" s="41"/>
      <c r="FIV1211" s="41"/>
      <c r="FIW1211" s="41"/>
      <c r="FIX1211" s="41"/>
      <c r="FIY1211" s="41"/>
      <c r="FIZ1211" s="41"/>
      <c r="FJA1211" s="41"/>
      <c r="FJB1211" s="41"/>
      <c r="FJC1211" s="41"/>
      <c r="FJD1211" s="41"/>
      <c r="FJE1211" s="41"/>
      <c r="FJF1211" s="41"/>
      <c r="FJG1211" s="41"/>
      <c r="FJH1211" s="41"/>
      <c r="FJI1211" s="41"/>
      <c r="FJJ1211" s="41"/>
      <c r="FJK1211" s="41"/>
      <c r="FJL1211" s="41"/>
      <c r="FJM1211" s="41"/>
      <c r="FJN1211" s="41"/>
      <c r="FJO1211" s="41"/>
      <c r="FJP1211" s="41"/>
      <c r="FJQ1211" s="41"/>
      <c r="FJR1211" s="41"/>
      <c r="FJS1211" s="41"/>
      <c r="FJT1211" s="41"/>
      <c r="FJU1211" s="41"/>
      <c r="FJV1211" s="41"/>
      <c r="FJW1211" s="41"/>
      <c r="FJX1211" s="41"/>
      <c r="FJY1211" s="41"/>
      <c r="FJZ1211" s="41"/>
      <c r="FKA1211" s="41"/>
      <c r="FKB1211" s="41"/>
      <c r="FKC1211" s="41"/>
      <c r="FKD1211" s="41"/>
      <c r="FKE1211" s="41"/>
      <c r="FKF1211" s="41"/>
      <c r="FKG1211" s="41"/>
      <c r="FKH1211" s="41"/>
      <c r="FKI1211" s="41"/>
      <c r="FKJ1211" s="41"/>
      <c r="FKK1211" s="41"/>
      <c r="FKL1211" s="41"/>
      <c r="FKM1211" s="41"/>
      <c r="FKN1211" s="41"/>
      <c r="FKO1211" s="41"/>
      <c r="FKP1211" s="41"/>
      <c r="FKQ1211" s="41"/>
      <c r="FKR1211" s="41"/>
      <c r="FKS1211" s="41"/>
      <c r="FKT1211" s="41"/>
      <c r="FKU1211" s="41"/>
      <c r="FKV1211" s="41"/>
      <c r="FKW1211" s="41"/>
      <c r="FKX1211" s="41"/>
      <c r="FKY1211" s="41"/>
      <c r="FKZ1211" s="41"/>
      <c r="FLA1211" s="41"/>
      <c r="FLB1211" s="41"/>
      <c r="FLC1211" s="41"/>
      <c r="FLD1211" s="41"/>
      <c r="FLE1211" s="41"/>
      <c r="FLF1211" s="41"/>
      <c r="FLG1211" s="41"/>
      <c r="FLH1211" s="41"/>
      <c r="FLI1211" s="41"/>
      <c r="FLJ1211" s="41"/>
      <c r="FLK1211" s="41"/>
      <c r="FLL1211" s="41"/>
      <c r="FLM1211" s="41"/>
      <c r="FLN1211" s="41"/>
      <c r="FLO1211" s="41"/>
      <c r="FLP1211" s="41"/>
      <c r="FLQ1211" s="41"/>
      <c r="FLR1211" s="41"/>
      <c r="FLS1211" s="41"/>
      <c r="FLT1211" s="41"/>
      <c r="FLU1211" s="41"/>
      <c r="FLV1211" s="41"/>
      <c r="FLW1211" s="41"/>
      <c r="FLX1211" s="41"/>
      <c r="FLY1211" s="41"/>
      <c r="FLZ1211" s="41"/>
      <c r="FMA1211" s="41"/>
      <c r="FMB1211" s="41"/>
      <c r="FMC1211" s="41"/>
      <c r="FMD1211" s="41"/>
      <c r="FME1211" s="41"/>
      <c r="FMF1211" s="41"/>
      <c r="FMG1211" s="41"/>
      <c r="FMH1211" s="41"/>
      <c r="FMI1211" s="41"/>
      <c r="FMJ1211" s="41"/>
      <c r="FMK1211" s="41"/>
      <c r="FML1211" s="41"/>
      <c r="FMM1211" s="41"/>
      <c r="FMN1211" s="41"/>
      <c r="FMO1211" s="41"/>
      <c r="FMP1211" s="41"/>
      <c r="FMQ1211" s="41"/>
      <c r="FMR1211" s="41"/>
      <c r="FMS1211" s="41"/>
      <c r="FMT1211" s="41"/>
      <c r="FMU1211" s="41"/>
      <c r="FMV1211" s="41"/>
      <c r="FMW1211" s="41"/>
      <c r="FMX1211" s="41"/>
      <c r="FMY1211" s="41"/>
      <c r="FMZ1211" s="41"/>
      <c r="FNA1211" s="41"/>
      <c r="FNB1211" s="41"/>
      <c r="FNC1211" s="41"/>
      <c r="FND1211" s="41"/>
      <c r="FNE1211" s="41"/>
      <c r="FNF1211" s="41"/>
      <c r="FNG1211" s="41"/>
      <c r="FNH1211" s="41"/>
      <c r="FNI1211" s="41"/>
      <c r="FNJ1211" s="41"/>
      <c r="FNK1211" s="41"/>
      <c r="FNL1211" s="41"/>
      <c r="FNM1211" s="41"/>
      <c r="FNN1211" s="41"/>
      <c r="FNO1211" s="41"/>
      <c r="FNP1211" s="41"/>
      <c r="FNQ1211" s="41"/>
      <c r="FNR1211" s="41"/>
      <c r="FNS1211" s="41"/>
      <c r="FNT1211" s="41"/>
      <c r="FNU1211" s="41"/>
      <c r="FNV1211" s="41"/>
      <c r="FNW1211" s="41"/>
      <c r="FNX1211" s="41"/>
      <c r="FNY1211" s="41"/>
      <c r="FNZ1211" s="41"/>
      <c r="FOA1211" s="41"/>
      <c r="FOB1211" s="41"/>
      <c r="FOC1211" s="41"/>
      <c r="FOD1211" s="41"/>
      <c r="FOE1211" s="41"/>
      <c r="FOF1211" s="41"/>
      <c r="FOG1211" s="41"/>
      <c r="FOH1211" s="41"/>
      <c r="FOI1211" s="41"/>
      <c r="FOJ1211" s="41"/>
      <c r="FOK1211" s="41"/>
      <c r="FOL1211" s="41"/>
      <c r="FOM1211" s="41"/>
      <c r="FON1211" s="41"/>
      <c r="FOO1211" s="41"/>
      <c r="FOP1211" s="41"/>
      <c r="FOQ1211" s="41"/>
      <c r="FOR1211" s="41"/>
      <c r="FOS1211" s="41"/>
      <c r="FOT1211" s="41"/>
      <c r="FOU1211" s="41"/>
      <c r="FOV1211" s="41"/>
      <c r="FOW1211" s="41"/>
      <c r="FOX1211" s="41"/>
      <c r="FOY1211" s="41"/>
      <c r="FOZ1211" s="41"/>
      <c r="FPA1211" s="41"/>
      <c r="FPB1211" s="41"/>
      <c r="FPC1211" s="41"/>
      <c r="FPD1211" s="41"/>
      <c r="FPE1211" s="41"/>
      <c r="FPF1211" s="41"/>
      <c r="FPG1211" s="41"/>
      <c r="FPH1211" s="41"/>
      <c r="FPI1211" s="41"/>
      <c r="FPJ1211" s="41"/>
      <c r="FPK1211" s="41"/>
      <c r="FPL1211" s="41"/>
      <c r="FPM1211" s="41"/>
      <c r="FPN1211" s="41"/>
      <c r="FPO1211" s="41"/>
      <c r="FPP1211" s="41"/>
      <c r="FPQ1211" s="41"/>
      <c r="FPR1211" s="41"/>
      <c r="FPS1211" s="41"/>
      <c r="FPT1211" s="41"/>
      <c r="FPU1211" s="41"/>
      <c r="FPV1211" s="41"/>
      <c r="FPW1211" s="41"/>
      <c r="FPX1211" s="41"/>
      <c r="FPY1211" s="41"/>
      <c r="FPZ1211" s="41"/>
      <c r="FQA1211" s="41"/>
      <c r="FQB1211" s="41"/>
      <c r="FQC1211" s="41"/>
      <c r="FQD1211" s="41"/>
      <c r="FQE1211" s="41"/>
      <c r="FQF1211" s="41"/>
      <c r="FQG1211" s="41"/>
      <c r="FQH1211" s="41"/>
      <c r="FQI1211" s="41"/>
      <c r="FQJ1211" s="41"/>
      <c r="FQK1211" s="41"/>
      <c r="FQL1211" s="41"/>
      <c r="FQM1211" s="41"/>
      <c r="FQN1211" s="41"/>
      <c r="FQO1211" s="41"/>
      <c r="FQP1211" s="41"/>
      <c r="FQQ1211" s="41"/>
      <c r="FQR1211" s="41"/>
      <c r="FQS1211" s="41"/>
      <c r="FQT1211" s="41"/>
      <c r="FQU1211" s="41"/>
      <c r="FQV1211" s="41"/>
      <c r="FQW1211" s="41"/>
      <c r="FQX1211" s="41"/>
      <c r="FQY1211" s="41"/>
      <c r="FQZ1211" s="41"/>
      <c r="FRA1211" s="41"/>
      <c r="FRB1211" s="41"/>
      <c r="FRC1211" s="41"/>
      <c r="FRD1211" s="41"/>
      <c r="FRE1211" s="41"/>
      <c r="FRF1211" s="41"/>
      <c r="FRG1211" s="41"/>
      <c r="FRH1211" s="41"/>
      <c r="FRI1211" s="41"/>
      <c r="FRJ1211" s="41"/>
      <c r="FRK1211" s="41"/>
      <c r="FRL1211" s="41"/>
      <c r="FRM1211" s="41"/>
      <c r="FRN1211" s="41"/>
      <c r="FRO1211" s="41"/>
      <c r="FRP1211" s="41"/>
      <c r="FRQ1211" s="41"/>
      <c r="FRR1211" s="41"/>
      <c r="FRS1211" s="41"/>
      <c r="FRT1211" s="41"/>
      <c r="FRU1211" s="41"/>
      <c r="FRV1211" s="41"/>
      <c r="FRW1211" s="41"/>
      <c r="FRX1211" s="41"/>
      <c r="FRY1211" s="41"/>
      <c r="FRZ1211" s="41"/>
      <c r="FSA1211" s="41"/>
      <c r="FSB1211" s="41"/>
      <c r="FSC1211" s="41"/>
      <c r="FSD1211" s="41"/>
      <c r="FSE1211" s="41"/>
      <c r="FSF1211" s="41"/>
      <c r="FSG1211" s="41"/>
      <c r="FSH1211" s="41"/>
      <c r="FSI1211" s="41"/>
      <c r="FSJ1211" s="41"/>
      <c r="FSK1211" s="41"/>
      <c r="FSL1211" s="41"/>
      <c r="FSM1211" s="41"/>
      <c r="FSN1211" s="41"/>
      <c r="FSO1211" s="41"/>
      <c r="FSP1211" s="41"/>
      <c r="FSQ1211" s="41"/>
      <c r="FSR1211" s="41"/>
      <c r="FSS1211" s="41"/>
      <c r="FST1211" s="41"/>
      <c r="FSU1211" s="41"/>
      <c r="FSV1211" s="41"/>
      <c r="FSW1211" s="41"/>
      <c r="FSX1211" s="41"/>
      <c r="FSY1211" s="41"/>
      <c r="FSZ1211" s="41"/>
      <c r="FTA1211" s="41"/>
      <c r="FTB1211" s="41"/>
      <c r="FTC1211" s="41"/>
      <c r="FTD1211" s="41"/>
      <c r="FTE1211" s="41"/>
      <c r="FTF1211" s="41"/>
      <c r="FTG1211" s="41"/>
      <c r="FTH1211" s="41"/>
      <c r="FTI1211" s="41"/>
      <c r="FTJ1211" s="41"/>
      <c r="FTK1211" s="41"/>
      <c r="FTL1211" s="41"/>
      <c r="FTM1211" s="41"/>
      <c r="FTN1211" s="41"/>
      <c r="FTO1211" s="41"/>
      <c r="FTP1211" s="41"/>
      <c r="FTQ1211" s="41"/>
      <c r="FTR1211" s="41"/>
      <c r="FTS1211" s="41"/>
      <c r="FTT1211" s="41"/>
      <c r="FTU1211" s="41"/>
      <c r="FTV1211" s="41"/>
      <c r="FTW1211" s="41"/>
      <c r="FTX1211" s="41"/>
      <c r="FTY1211" s="41"/>
      <c r="FTZ1211" s="41"/>
      <c r="FUA1211" s="41"/>
      <c r="FUB1211" s="41"/>
      <c r="FUC1211" s="41"/>
      <c r="FUD1211" s="41"/>
      <c r="FUE1211" s="41"/>
      <c r="FUF1211" s="41"/>
      <c r="FUG1211" s="41"/>
      <c r="FUH1211" s="41"/>
      <c r="FUI1211" s="41"/>
      <c r="FUJ1211" s="41"/>
      <c r="FUK1211" s="41"/>
      <c r="FUL1211" s="41"/>
      <c r="FUM1211" s="41"/>
      <c r="FUN1211" s="41"/>
      <c r="FUO1211" s="41"/>
      <c r="FUP1211" s="41"/>
      <c r="FUQ1211" s="41"/>
      <c r="FUR1211" s="41"/>
      <c r="FUS1211" s="41"/>
      <c r="FUT1211" s="41"/>
      <c r="FUU1211" s="41"/>
      <c r="FUV1211" s="41"/>
      <c r="FUW1211" s="41"/>
      <c r="FUX1211" s="41"/>
      <c r="FUY1211" s="41"/>
      <c r="FUZ1211" s="41"/>
      <c r="FVA1211" s="41"/>
      <c r="FVB1211" s="41"/>
      <c r="FVC1211" s="41"/>
      <c r="FVD1211" s="41"/>
      <c r="FVE1211" s="41"/>
      <c r="FVF1211" s="41"/>
      <c r="FVG1211" s="41"/>
      <c r="FVH1211" s="41"/>
      <c r="FVI1211" s="41"/>
      <c r="FVJ1211" s="41"/>
      <c r="FVK1211" s="41"/>
      <c r="FVL1211" s="41"/>
      <c r="FVM1211" s="41"/>
      <c r="FVN1211" s="41"/>
      <c r="FVO1211" s="41"/>
      <c r="FVP1211" s="41"/>
      <c r="FVQ1211" s="41"/>
      <c r="FVR1211" s="41"/>
      <c r="FVS1211" s="41"/>
      <c r="FVT1211" s="41"/>
      <c r="FVU1211" s="41"/>
      <c r="FVV1211" s="41"/>
      <c r="FVW1211" s="41"/>
      <c r="FVX1211" s="41"/>
      <c r="FVY1211" s="41"/>
      <c r="FVZ1211" s="41"/>
      <c r="FWA1211" s="41"/>
      <c r="FWB1211" s="41"/>
      <c r="FWC1211" s="41"/>
      <c r="FWD1211" s="41"/>
      <c r="FWE1211" s="41"/>
      <c r="FWF1211" s="41"/>
      <c r="FWG1211" s="41"/>
      <c r="FWH1211" s="41"/>
      <c r="FWI1211" s="41"/>
      <c r="FWJ1211" s="41"/>
      <c r="FWK1211" s="41"/>
      <c r="FWL1211" s="41"/>
      <c r="FWM1211" s="41"/>
      <c r="FWN1211" s="41"/>
      <c r="FWO1211" s="41"/>
      <c r="FWP1211" s="41"/>
      <c r="FWQ1211" s="41"/>
      <c r="FWR1211" s="41"/>
      <c r="FWS1211" s="41"/>
      <c r="FWT1211" s="41"/>
      <c r="FWU1211" s="41"/>
      <c r="FWV1211" s="41"/>
      <c r="FWW1211" s="41"/>
      <c r="FWX1211" s="41"/>
      <c r="FWY1211" s="41"/>
      <c r="FWZ1211" s="41"/>
      <c r="FXA1211" s="41"/>
      <c r="FXB1211" s="41"/>
      <c r="FXC1211" s="41"/>
      <c r="FXD1211" s="41"/>
      <c r="FXE1211" s="41"/>
      <c r="FXF1211" s="41"/>
      <c r="FXG1211" s="41"/>
      <c r="FXH1211" s="41"/>
      <c r="FXI1211" s="41"/>
      <c r="FXJ1211" s="41"/>
      <c r="FXK1211" s="41"/>
      <c r="FXL1211" s="41"/>
      <c r="FXM1211" s="41"/>
      <c r="FXN1211" s="41"/>
      <c r="FXO1211" s="41"/>
      <c r="FXP1211" s="41"/>
      <c r="FXQ1211" s="41"/>
      <c r="FXR1211" s="41"/>
      <c r="FXS1211" s="41"/>
      <c r="FXT1211" s="41"/>
      <c r="FXU1211" s="41"/>
      <c r="FXV1211" s="41"/>
      <c r="FXW1211" s="41"/>
      <c r="FXX1211" s="41"/>
      <c r="FXY1211" s="41"/>
      <c r="FXZ1211" s="41"/>
      <c r="FYA1211" s="41"/>
      <c r="FYB1211" s="41"/>
      <c r="FYC1211" s="41"/>
      <c r="FYD1211" s="41"/>
      <c r="FYE1211" s="41"/>
      <c r="FYF1211" s="41"/>
      <c r="FYG1211" s="41"/>
      <c r="FYH1211" s="41"/>
      <c r="FYI1211" s="41"/>
      <c r="FYJ1211" s="41"/>
      <c r="FYK1211" s="41"/>
      <c r="FYL1211" s="41"/>
      <c r="FYM1211" s="41"/>
      <c r="FYN1211" s="41"/>
      <c r="FYO1211" s="41"/>
      <c r="FYP1211" s="41"/>
      <c r="FYQ1211" s="41"/>
      <c r="FYR1211" s="41"/>
      <c r="FYS1211" s="41"/>
      <c r="FYT1211" s="41"/>
      <c r="FYU1211" s="41"/>
      <c r="FYV1211" s="41"/>
      <c r="FYW1211" s="41"/>
      <c r="FYX1211" s="41"/>
      <c r="FYY1211" s="41"/>
      <c r="FYZ1211" s="41"/>
      <c r="FZA1211" s="41"/>
      <c r="FZB1211" s="41"/>
      <c r="FZC1211" s="41"/>
      <c r="FZD1211" s="41"/>
      <c r="FZE1211" s="41"/>
      <c r="FZF1211" s="41"/>
      <c r="FZG1211" s="41"/>
      <c r="FZH1211" s="41"/>
      <c r="FZI1211" s="41"/>
      <c r="FZJ1211" s="41"/>
      <c r="FZK1211" s="41"/>
      <c r="FZL1211" s="41"/>
      <c r="FZM1211" s="41"/>
      <c r="FZN1211" s="41"/>
      <c r="FZO1211" s="41"/>
      <c r="FZP1211" s="41"/>
      <c r="FZQ1211" s="41"/>
      <c r="FZR1211" s="41"/>
      <c r="FZS1211" s="41"/>
      <c r="FZT1211" s="41"/>
      <c r="FZU1211" s="41"/>
      <c r="FZV1211" s="41"/>
      <c r="FZW1211" s="41"/>
      <c r="FZX1211" s="41"/>
      <c r="FZY1211" s="41"/>
      <c r="FZZ1211" s="41"/>
      <c r="GAA1211" s="41"/>
      <c r="GAB1211" s="41"/>
      <c r="GAC1211" s="41"/>
      <c r="GAD1211" s="41"/>
      <c r="GAE1211" s="41"/>
      <c r="GAF1211" s="41"/>
      <c r="GAG1211" s="41"/>
      <c r="GAH1211" s="41"/>
      <c r="GAI1211" s="41"/>
      <c r="GAJ1211" s="41"/>
      <c r="GAK1211" s="41"/>
      <c r="GAL1211" s="41"/>
      <c r="GAM1211" s="41"/>
      <c r="GAN1211" s="41"/>
      <c r="GAO1211" s="41"/>
      <c r="GAP1211" s="41"/>
      <c r="GAQ1211" s="41"/>
      <c r="GAR1211" s="41"/>
      <c r="GAS1211" s="41"/>
      <c r="GAT1211" s="41"/>
      <c r="GAU1211" s="41"/>
      <c r="GAV1211" s="41"/>
      <c r="GAW1211" s="41"/>
      <c r="GAX1211" s="41"/>
      <c r="GAY1211" s="41"/>
      <c r="GAZ1211" s="41"/>
      <c r="GBA1211" s="41"/>
      <c r="GBB1211" s="41"/>
      <c r="GBC1211" s="41"/>
      <c r="GBD1211" s="41"/>
      <c r="GBE1211" s="41"/>
      <c r="GBF1211" s="41"/>
      <c r="GBG1211" s="41"/>
      <c r="GBH1211" s="41"/>
      <c r="GBI1211" s="41"/>
      <c r="GBJ1211" s="41"/>
      <c r="GBK1211" s="41"/>
      <c r="GBL1211" s="41"/>
      <c r="GBM1211" s="41"/>
      <c r="GBN1211" s="41"/>
      <c r="GBO1211" s="41"/>
      <c r="GBP1211" s="41"/>
      <c r="GBQ1211" s="41"/>
      <c r="GBR1211" s="41"/>
      <c r="GBS1211" s="41"/>
      <c r="GBT1211" s="41"/>
      <c r="GBU1211" s="41"/>
      <c r="GBV1211" s="41"/>
      <c r="GBW1211" s="41"/>
      <c r="GBX1211" s="41"/>
      <c r="GBY1211" s="41"/>
      <c r="GBZ1211" s="41"/>
      <c r="GCA1211" s="41"/>
      <c r="GCB1211" s="41"/>
      <c r="GCC1211" s="41"/>
      <c r="GCD1211" s="41"/>
      <c r="GCE1211" s="41"/>
      <c r="GCF1211" s="41"/>
      <c r="GCG1211" s="41"/>
      <c r="GCH1211" s="41"/>
      <c r="GCI1211" s="41"/>
      <c r="GCJ1211" s="41"/>
      <c r="GCK1211" s="41"/>
      <c r="GCL1211" s="41"/>
      <c r="GCM1211" s="41"/>
      <c r="GCN1211" s="41"/>
      <c r="GCO1211" s="41"/>
      <c r="GCP1211" s="41"/>
      <c r="GCQ1211" s="41"/>
      <c r="GCR1211" s="41"/>
      <c r="GCS1211" s="41"/>
      <c r="GCT1211" s="41"/>
      <c r="GCU1211" s="41"/>
      <c r="GCV1211" s="41"/>
      <c r="GCW1211" s="41"/>
      <c r="GCX1211" s="41"/>
      <c r="GCY1211" s="41"/>
      <c r="GCZ1211" s="41"/>
      <c r="GDA1211" s="41"/>
      <c r="GDB1211" s="41"/>
      <c r="GDC1211" s="41"/>
      <c r="GDD1211" s="41"/>
      <c r="GDE1211" s="41"/>
      <c r="GDF1211" s="41"/>
      <c r="GDG1211" s="41"/>
      <c r="GDH1211" s="41"/>
      <c r="GDI1211" s="41"/>
      <c r="GDJ1211" s="41"/>
      <c r="GDK1211" s="41"/>
      <c r="GDL1211" s="41"/>
      <c r="GDM1211" s="41"/>
      <c r="GDN1211" s="41"/>
      <c r="GDO1211" s="41"/>
      <c r="GDP1211" s="41"/>
      <c r="GDQ1211" s="41"/>
      <c r="GDR1211" s="41"/>
      <c r="GDS1211" s="41"/>
      <c r="GDT1211" s="41"/>
      <c r="GDU1211" s="41"/>
      <c r="GDV1211" s="41"/>
      <c r="GDW1211" s="41"/>
      <c r="GDX1211" s="41"/>
      <c r="GDY1211" s="41"/>
      <c r="GDZ1211" s="41"/>
      <c r="GEA1211" s="41"/>
      <c r="GEB1211" s="41"/>
      <c r="GEC1211" s="41"/>
      <c r="GED1211" s="41"/>
      <c r="GEE1211" s="41"/>
      <c r="GEF1211" s="41"/>
      <c r="GEG1211" s="41"/>
      <c r="GEH1211" s="41"/>
      <c r="GEI1211" s="41"/>
      <c r="GEJ1211" s="41"/>
      <c r="GEK1211" s="41"/>
      <c r="GEL1211" s="41"/>
      <c r="GEM1211" s="41"/>
      <c r="GEN1211" s="41"/>
      <c r="GEO1211" s="41"/>
      <c r="GEP1211" s="41"/>
      <c r="GEQ1211" s="41"/>
      <c r="GER1211" s="41"/>
      <c r="GES1211" s="41"/>
      <c r="GET1211" s="41"/>
      <c r="GEU1211" s="41"/>
      <c r="GEV1211" s="41"/>
      <c r="GEW1211" s="41"/>
      <c r="GEX1211" s="41"/>
      <c r="GEY1211" s="41"/>
      <c r="GEZ1211" s="41"/>
      <c r="GFA1211" s="41"/>
      <c r="GFB1211" s="41"/>
      <c r="GFC1211" s="41"/>
      <c r="GFD1211" s="41"/>
      <c r="GFE1211" s="41"/>
      <c r="GFF1211" s="41"/>
      <c r="GFG1211" s="41"/>
      <c r="GFH1211" s="41"/>
      <c r="GFI1211" s="41"/>
      <c r="GFJ1211" s="41"/>
      <c r="GFK1211" s="41"/>
      <c r="GFL1211" s="41"/>
      <c r="GFM1211" s="41"/>
      <c r="GFN1211" s="41"/>
      <c r="GFO1211" s="41"/>
      <c r="GFP1211" s="41"/>
      <c r="GFQ1211" s="41"/>
      <c r="GFR1211" s="41"/>
      <c r="GFS1211" s="41"/>
      <c r="GFT1211" s="41"/>
      <c r="GFU1211" s="41"/>
      <c r="GFV1211" s="41"/>
      <c r="GFW1211" s="41"/>
      <c r="GFX1211" s="41"/>
      <c r="GFY1211" s="41"/>
      <c r="GFZ1211" s="41"/>
      <c r="GGA1211" s="41"/>
      <c r="GGB1211" s="41"/>
      <c r="GGC1211" s="41"/>
      <c r="GGD1211" s="41"/>
      <c r="GGE1211" s="41"/>
      <c r="GGF1211" s="41"/>
      <c r="GGG1211" s="41"/>
      <c r="GGH1211" s="41"/>
      <c r="GGI1211" s="41"/>
      <c r="GGJ1211" s="41"/>
      <c r="GGK1211" s="41"/>
      <c r="GGL1211" s="41"/>
      <c r="GGM1211" s="41"/>
      <c r="GGN1211" s="41"/>
      <c r="GGO1211" s="41"/>
      <c r="GGP1211" s="41"/>
      <c r="GGQ1211" s="41"/>
      <c r="GGR1211" s="41"/>
      <c r="GGS1211" s="41"/>
      <c r="GGT1211" s="41"/>
      <c r="GGU1211" s="41"/>
      <c r="GGV1211" s="41"/>
      <c r="GGW1211" s="41"/>
      <c r="GGX1211" s="41"/>
      <c r="GGY1211" s="41"/>
      <c r="GGZ1211" s="41"/>
      <c r="GHA1211" s="41"/>
      <c r="GHB1211" s="41"/>
      <c r="GHC1211" s="41"/>
      <c r="GHD1211" s="41"/>
      <c r="GHE1211" s="41"/>
      <c r="GHF1211" s="41"/>
      <c r="GHG1211" s="41"/>
      <c r="GHH1211" s="41"/>
      <c r="GHI1211" s="41"/>
      <c r="GHJ1211" s="41"/>
      <c r="GHK1211" s="41"/>
      <c r="GHL1211" s="41"/>
      <c r="GHM1211" s="41"/>
      <c r="GHN1211" s="41"/>
      <c r="GHO1211" s="41"/>
      <c r="GHP1211" s="41"/>
      <c r="GHQ1211" s="41"/>
      <c r="GHR1211" s="41"/>
      <c r="GHS1211" s="41"/>
      <c r="GHT1211" s="41"/>
      <c r="GHU1211" s="41"/>
      <c r="GHV1211" s="41"/>
      <c r="GHW1211" s="41"/>
      <c r="GHX1211" s="41"/>
      <c r="GHY1211" s="41"/>
      <c r="GHZ1211" s="41"/>
      <c r="GIA1211" s="41"/>
      <c r="GIB1211" s="41"/>
      <c r="GIC1211" s="41"/>
      <c r="GID1211" s="41"/>
      <c r="GIE1211" s="41"/>
      <c r="GIF1211" s="41"/>
      <c r="GIG1211" s="41"/>
      <c r="GIH1211" s="41"/>
      <c r="GII1211" s="41"/>
      <c r="GIJ1211" s="41"/>
      <c r="GIK1211" s="41"/>
      <c r="GIL1211" s="41"/>
      <c r="GIM1211" s="41"/>
      <c r="GIN1211" s="41"/>
      <c r="GIO1211" s="41"/>
      <c r="GIP1211" s="41"/>
      <c r="GIQ1211" s="41"/>
      <c r="GIR1211" s="41"/>
      <c r="GIS1211" s="41"/>
      <c r="GIT1211" s="41"/>
      <c r="GIU1211" s="41"/>
      <c r="GIV1211" s="41"/>
      <c r="GIW1211" s="41"/>
      <c r="GIX1211" s="41"/>
      <c r="GIY1211" s="41"/>
      <c r="GIZ1211" s="41"/>
      <c r="GJA1211" s="41"/>
      <c r="GJB1211" s="41"/>
      <c r="GJC1211" s="41"/>
      <c r="GJD1211" s="41"/>
      <c r="GJE1211" s="41"/>
      <c r="GJF1211" s="41"/>
      <c r="GJG1211" s="41"/>
      <c r="GJH1211" s="41"/>
      <c r="GJI1211" s="41"/>
      <c r="GJJ1211" s="41"/>
      <c r="GJK1211" s="41"/>
      <c r="GJL1211" s="41"/>
      <c r="GJM1211" s="41"/>
      <c r="GJN1211" s="41"/>
      <c r="GJO1211" s="41"/>
      <c r="GJP1211" s="41"/>
      <c r="GJQ1211" s="41"/>
      <c r="GJR1211" s="41"/>
      <c r="GJS1211" s="41"/>
      <c r="GJT1211" s="41"/>
      <c r="GJU1211" s="41"/>
      <c r="GJV1211" s="41"/>
      <c r="GJW1211" s="41"/>
      <c r="GJX1211" s="41"/>
      <c r="GJY1211" s="41"/>
      <c r="GJZ1211" s="41"/>
      <c r="GKA1211" s="41"/>
      <c r="GKB1211" s="41"/>
      <c r="GKC1211" s="41"/>
      <c r="GKD1211" s="41"/>
      <c r="GKE1211" s="41"/>
      <c r="GKF1211" s="41"/>
      <c r="GKG1211" s="41"/>
      <c r="GKH1211" s="41"/>
      <c r="GKI1211" s="41"/>
      <c r="GKJ1211" s="41"/>
      <c r="GKK1211" s="41"/>
      <c r="GKL1211" s="41"/>
      <c r="GKM1211" s="41"/>
      <c r="GKN1211" s="41"/>
      <c r="GKO1211" s="41"/>
      <c r="GKP1211" s="41"/>
      <c r="GKQ1211" s="41"/>
      <c r="GKR1211" s="41"/>
      <c r="GKS1211" s="41"/>
      <c r="GKT1211" s="41"/>
      <c r="GKU1211" s="41"/>
      <c r="GKV1211" s="41"/>
      <c r="GKW1211" s="41"/>
      <c r="GKX1211" s="41"/>
      <c r="GKY1211" s="41"/>
      <c r="GKZ1211" s="41"/>
      <c r="GLA1211" s="41"/>
      <c r="GLB1211" s="41"/>
      <c r="GLC1211" s="41"/>
      <c r="GLD1211" s="41"/>
      <c r="GLE1211" s="41"/>
      <c r="GLF1211" s="41"/>
      <c r="GLG1211" s="41"/>
      <c r="GLH1211" s="41"/>
      <c r="GLI1211" s="41"/>
      <c r="GLJ1211" s="41"/>
      <c r="GLK1211" s="41"/>
      <c r="GLL1211" s="41"/>
      <c r="GLM1211" s="41"/>
      <c r="GLN1211" s="41"/>
      <c r="GLO1211" s="41"/>
      <c r="GLP1211" s="41"/>
      <c r="GLQ1211" s="41"/>
      <c r="GLR1211" s="41"/>
      <c r="GLS1211" s="41"/>
      <c r="GLT1211" s="41"/>
      <c r="GLU1211" s="41"/>
      <c r="GLV1211" s="41"/>
      <c r="GLW1211" s="41"/>
      <c r="GLX1211" s="41"/>
      <c r="GLY1211" s="41"/>
      <c r="GLZ1211" s="41"/>
      <c r="GMA1211" s="41"/>
      <c r="GMB1211" s="41"/>
      <c r="GMC1211" s="41"/>
      <c r="GMD1211" s="41"/>
      <c r="GME1211" s="41"/>
      <c r="GMF1211" s="41"/>
      <c r="GMG1211" s="41"/>
      <c r="GMH1211" s="41"/>
      <c r="GMI1211" s="41"/>
      <c r="GMJ1211" s="41"/>
      <c r="GMK1211" s="41"/>
      <c r="GML1211" s="41"/>
      <c r="GMM1211" s="41"/>
      <c r="GMN1211" s="41"/>
      <c r="GMO1211" s="41"/>
      <c r="GMP1211" s="41"/>
      <c r="GMQ1211" s="41"/>
      <c r="GMR1211" s="41"/>
      <c r="GMS1211" s="41"/>
      <c r="GMT1211" s="41"/>
      <c r="GMU1211" s="41"/>
      <c r="GMV1211" s="41"/>
      <c r="GMW1211" s="41"/>
      <c r="GMX1211" s="41"/>
      <c r="GMY1211" s="41"/>
      <c r="GMZ1211" s="41"/>
      <c r="GNA1211" s="41"/>
      <c r="GNB1211" s="41"/>
      <c r="GNC1211" s="41"/>
      <c r="GND1211" s="41"/>
      <c r="GNE1211" s="41"/>
      <c r="GNF1211" s="41"/>
      <c r="GNG1211" s="41"/>
      <c r="GNH1211" s="41"/>
      <c r="GNI1211" s="41"/>
      <c r="GNJ1211" s="41"/>
      <c r="GNK1211" s="41"/>
      <c r="GNL1211" s="41"/>
      <c r="GNM1211" s="41"/>
      <c r="GNN1211" s="41"/>
      <c r="GNO1211" s="41"/>
      <c r="GNP1211" s="41"/>
      <c r="GNQ1211" s="41"/>
      <c r="GNR1211" s="41"/>
      <c r="GNS1211" s="41"/>
      <c r="GNT1211" s="41"/>
      <c r="GNU1211" s="41"/>
      <c r="GNV1211" s="41"/>
      <c r="GNW1211" s="41"/>
      <c r="GNX1211" s="41"/>
      <c r="GNY1211" s="41"/>
      <c r="GNZ1211" s="41"/>
      <c r="GOA1211" s="41"/>
      <c r="GOB1211" s="41"/>
      <c r="GOC1211" s="41"/>
      <c r="GOD1211" s="41"/>
      <c r="GOE1211" s="41"/>
      <c r="GOF1211" s="41"/>
      <c r="GOG1211" s="41"/>
      <c r="GOH1211" s="41"/>
      <c r="GOI1211" s="41"/>
      <c r="GOJ1211" s="41"/>
      <c r="GOK1211" s="41"/>
      <c r="GOL1211" s="41"/>
      <c r="GOM1211" s="41"/>
      <c r="GON1211" s="41"/>
      <c r="GOO1211" s="41"/>
      <c r="GOP1211" s="41"/>
      <c r="GOQ1211" s="41"/>
      <c r="GOR1211" s="41"/>
      <c r="GOS1211" s="41"/>
      <c r="GOT1211" s="41"/>
      <c r="GOU1211" s="41"/>
      <c r="GOV1211" s="41"/>
      <c r="GOW1211" s="41"/>
      <c r="GOX1211" s="41"/>
      <c r="GOY1211" s="41"/>
      <c r="GOZ1211" s="41"/>
      <c r="GPA1211" s="41"/>
      <c r="GPB1211" s="41"/>
      <c r="GPC1211" s="41"/>
      <c r="GPD1211" s="41"/>
      <c r="GPE1211" s="41"/>
      <c r="GPF1211" s="41"/>
      <c r="GPG1211" s="41"/>
      <c r="GPH1211" s="41"/>
      <c r="GPI1211" s="41"/>
      <c r="GPJ1211" s="41"/>
      <c r="GPK1211" s="41"/>
      <c r="GPL1211" s="41"/>
      <c r="GPM1211" s="41"/>
      <c r="GPN1211" s="41"/>
      <c r="GPO1211" s="41"/>
      <c r="GPP1211" s="41"/>
      <c r="GPQ1211" s="41"/>
      <c r="GPR1211" s="41"/>
      <c r="GPS1211" s="41"/>
      <c r="GPT1211" s="41"/>
      <c r="GPU1211" s="41"/>
      <c r="GPV1211" s="41"/>
      <c r="GPW1211" s="41"/>
      <c r="GPX1211" s="41"/>
      <c r="GPY1211" s="41"/>
      <c r="GPZ1211" s="41"/>
      <c r="GQA1211" s="41"/>
      <c r="GQB1211" s="41"/>
      <c r="GQC1211" s="41"/>
      <c r="GQD1211" s="41"/>
      <c r="GQE1211" s="41"/>
      <c r="GQF1211" s="41"/>
      <c r="GQG1211" s="41"/>
      <c r="GQH1211" s="41"/>
      <c r="GQI1211" s="41"/>
      <c r="GQJ1211" s="41"/>
      <c r="GQK1211" s="41"/>
      <c r="GQL1211" s="41"/>
      <c r="GQM1211" s="41"/>
      <c r="GQN1211" s="41"/>
      <c r="GQO1211" s="41"/>
      <c r="GQP1211" s="41"/>
      <c r="GQQ1211" s="41"/>
      <c r="GQR1211" s="41"/>
      <c r="GQS1211" s="41"/>
      <c r="GQT1211" s="41"/>
      <c r="GQU1211" s="41"/>
      <c r="GQV1211" s="41"/>
      <c r="GQW1211" s="41"/>
      <c r="GQX1211" s="41"/>
      <c r="GQY1211" s="41"/>
      <c r="GQZ1211" s="41"/>
      <c r="GRA1211" s="41"/>
      <c r="GRB1211" s="41"/>
      <c r="GRC1211" s="41"/>
      <c r="GRD1211" s="41"/>
      <c r="GRE1211" s="41"/>
      <c r="GRF1211" s="41"/>
      <c r="GRG1211" s="41"/>
      <c r="GRH1211" s="41"/>
      <c r="GRI1211" s="41"/>
      <c r="GRJ1211" s="41"/>
      <c r="GRK1211" s="41"/>
      <c r="GRL1211" s="41"/>
      <c r="GRM1211" s="41"/>
      <c r="GRN1211" s="41"/>
      <c r="GRO1211" s="41"/>
      <c r="GRP1211" s="41"/>
      <c r="GRQ1211" s="41"/>
      <c r="GRR1211" s="41"/>
      <c r="GRS1211" s="41"/>
      <c r="GRT1211" s="41"/>
      <c r="GRU1211" s="41"/>
      <c r="GRV1211" s="41"/>
      <c r="GRW1211" s="41"/>
      <c r="GRX1211" s="41"/>
      <c r="GRY1211" s="41"/>
      <c r="GRZ1211" s="41"/>
      <c r="GSA1211" s="41"/>
      <c r="GSB1211" s="41"/>
      <c r="GSC1211" s="41"/>
      <c r="GSD1211" s="41"/>
      <c r="GSE1211" s="41"/>
      <c r="GSF1211" s="41"/>
      <c r="GSG1211" s="41"/>
      <c r="GSH1211" s="41"/>
      <c r="GSI1211" s="41"/>
      <c r="GSJ1211" s="41"/>
      <c r="GSK1211" s="41"/>
      <c r="GSL1211" s="41"/>
      <c r="GSM1211" s="41"/>
      <c r="GSN1211" s="41"/>
      <c r="GSO1211" s="41"/>
      <c r="GSP1211" s="41"/>
      <c r="GSQ1211" s="41"/>
      <c r="GSR1211" s="41"/>
      <c r="GSS1211" s="41"/>
      <c r="GST1211" s="41"/>
      <c r="GSU1211" s="41"/>
      <c r="GSV1211" s="41"/>
      <c r="GSW1211" s="41"/>
      <c r="GSX1211" s="41"/>
      <c r="GSY1211" s="41"/>
      <c r="GSZ1211" s="41"/>
      <c r="GTA1211" s="41"/>
      <c r="GTB1211" s="41"/>
      <c r="GTC1211" s="41"/>
      <c r="GTD1211" s="41"/>
      <c r="GTE1211" s="41"/>
      <c r="GTF1211" s="41"/>
      <c r="GTG1211" s="41"/>
      <c r="GTH1211" s="41"/>
      <c r="GTI1211" s="41"/>
      <c r="GTJ1211" s="41"/>
      <c r="GTK1211" s="41"/>
      <c r="GTL1211" s="41"/>
      <c r="GTM1211" s="41"/>
      <c r="GTN1211" s="41"/>
      <c r="GTO1211" s="41"/>
      <c r="GTP1211" s="41"/>
      <c r="GTQ1211" s="41"/>
      <c r="GTR1211" s="41"/>
      <c r="GTS1211" s="41"/>
      <c r="GTT1211" s="41"/>
      <c r="GTU1211" s="41"/>
      <c r="GTV1211" s="41"/>
      <c r="GTW1211" s="41"/>
      <c r="GTX1211" s="41"/>
      <c r="GTY1211" s="41"/>
      <c r="GTZ1211" s="41"/>
      <c r="GUA1211" s="41"/>
      <c r="GUB1211" s="41"/>
      <c r="GUC1211" s="41"/>
      <c r="GUD1211" s="41"/>
      <c r="GUE1211" s="41"/>
      <c r="GUF1211" s="41"/>
      <c r="GUG1211" s="41"/>
      <c r="GUH1211" s="41"/>
      <c r="GUI1211" s="41"/>
      <c r="GUJ1211" s="41"/>
      <c r="GUK1211" s="41"/>
      <c r="GUL1211" s="41"/>
      <c r="GUM1211" s="41"/>
      <c r="GUN1211" s="41"/>
      <c r="GUO1211" s="41"/>
      <c r="GUP1211" s="41"/>
      <c r="GUQ1211" s="41"/>
      <c r="GUR1211" s="41"/>
      <c r="GUS1211" s="41"/>
      <c r="GUT1211" s="41"/>
      <c r="GUU1211" s="41"/>
      <c r="GUV1211" s="41"/>
      <c r="GUW1211" s="41"/>
      <c r="GUX1211" s="41"/>
      <c r="GUY1211" s="41"/>
      <c r="GUZ1211" s="41"/>
      <c r="GVA1211" s="41"/>
      <c r="GVB1211" s="41"/>
      <c r="GVC1211" s="41"/>
      <c r="GVD1211" s="41"/>
      <c r="GVE1211" s="41"/>
      <c r="GVF1211" s="41"/>
      <c r="GVG1211" s="41"/>
      <c r="GVH1211" s="41"/>
      <c r="GVI1211" s="41"/>
      <c r="GVJ1211" s="41"/>
      <c r="GVK1211" s="41"/>
      <c r="GVL1211" s="41"/>
      <c r="GVM1211" s="41"/>
      <c r="GVN1211" s="41"/>
      <c r="GVO1211" s="41"/>
      <c r="GVP1211" s="41"/>
      <c r="GVQ1211" s="41"/>
      <c r="GVR1211" s="41"/>
      <c r="GVS1211" s="41"/>
      <c r="GVT1211" s="41"/>
      <c r="GVU1211" s="41"/>
      <c r="GVV1211" s="41"/>
      <c r="GVW1211" s="41"/>
      <c r="GVX1211" s="41"/>
      <c r="GVY1211" s="41"/>
      <c r="GVZ1211" s="41"/>
      <c r="GWA1211" s="41"/>
      <c r="GWB1211" s="41"/>
      <c r="GWC1211" s="41"/>
      <c r="GWD1211" s="41"/>
      <c r="GWE1211" s="41"/>
      <c r="GWF1211" s="41"/>
      <c r="GWG1211" s="41"/>
      <c r="GWH1211" s="41"/>
      <c r="GWI1211" s="41"/>
      <c r="GWJ1211" s="41"/>
      <c r="GWK1211" s="41"/>
      <c r="GWL1211" s="41"/>
      <c r="GWM1211" s="41"/>
      <c r="GWN1211" s="41"/>
      <c r="GWO1211" s="41"/>
      <c r="GWP1211" s="41"/>
      <c r="GWQ1211" s="41"/>
      <c r="GWR1211" s="41"/>
      <c r="GWS1211" s="41"/>
      <c r="GWT1211" s="41"/>
      <c r="GWU1211" s="41"/>
      <c r="GWV1211" s="41"/>
      <c r="GWW1211" s="41"/>
      <c r="GWX1211" s="41"/>
      <c r="GWY1211" s="41"/>
      <c r="GWZ1211" s="41"/>
      <c r="GXA1211" s="41"/>
      <c r="GXB1211" s="41"/>
      <c r="GXC1211" s="41"/>
      <c r="GXD1211" s="41"/>
      <c r="GXE1211" s="41"/>
      <c r="GXF1211" s="41"/>
      <c r="GXG1211" s="41"/>
      <c r="GXH1211" s="41"/>
      <c r="GXI1211" s="41"/>
      <c r="GXJ1211" s="41"/>
      <c r="GXK1211" s="41"/>
      <c r="GXL1211" s="41"/>
      <c r="GXM1211" s="41"/>
      <c r="GXN1211" s="41"/>
      <c r="GXO1211" s="41"/>
      <c r="GXP1211" s="41"/>
      <c r="GXQ1211" s="41"/>
      <c r="GXR1211" s="41"/>
      <c r="GXS1211" s="41"/>
      <c r="GXT1211" s="41"/>
      <c r="GXU1211" s="41"/>
      <c r="GXV1211" s="41"/>
      <c r="GXW1211" s="41"/>
      <c r="GXX1211" s="41"/>
      <c r="GXY1211" s="41"/>
      <c r="GXZ1211" s="41"/>
      <c r="GYA1211" s="41"/>
      <c r="GYB1211" s="41"/>
      <c r="GYC1211" s="41"/>
      <c r="GYD1211" s="41"/>
      <c r="GYE1211" s="41"/>
      <c r="GYF1211" s="41"/>
      <c r="GYG1211" s="41"/>
      <c r="GYH1211" s="41"/>
      <c r="GYI1211" s="41"/>
      <c r="GYJ1211" s="41"/>
      <c r="GYK1211" s="41"/>
      <c r="GYL1211" s="41"/>
      <c r="GYM1211" s="41"/>
      <c r="GYN1211" s="41"/>
      <c r="GYO1211" s="41"/>
      <c r="GYP1211" s="41"/>
      <c r="GYQ1211" s="41"/>
      <c r="GYR1211" s="41"/>
      <c r="GYS1211" s="41"/>
      <c r="GYT1211" s="41"/>
      <c r="GYU1211" s="41"/>
      <c r="GYV1211" s="41"/>
      <c r="GYW1211" s="41"/>
      <c r="GYX1211" s="41"/>
      <c r="GYY1211" s="41"/>
      <c r="GYZ1211" s="41"/>
      <c r="GZA1211" s="41"/>
      <c r="GZB1211" s="41"/>
      <c r="GZC1211" s="41"/>
      <c r="GZD1211" s="41"/>
      <c r="GZE1211" s="41"/>
      <c r="GZF1211" s="41"/>
      <c r="GZG1211" s="41"/>
      <c r="GZH1211" s="41"/>
      <c r="GZI1211" s="41"/>
      <c r="GZJ1211" s="41"/>
      <c r="GZK1211" s="41"/>
      <c r="GZL1211" s="41"/>
      <c r="GZM1211" s="41"/>
      <c r="GZN1211" s="41"/>
      <c r="GZO1211" s="41"/>
      <c r="GZP1211" s="41"/>
      <c r="GZQ1211" s="41"/>
      <c r="GZR1211" s="41"/>
      <c r="GZS1211" s="41"/>
      <c r="GZT1211" s="41"/>
      <c r="GZU1211" s="41"/>
      <c r="GZV1211" s="41"/>
      <c r="GZW1211" s="41"/>
      <c r="GZX1211" s="41"/>
      <c r="GZY1211" s="41"/>
      <c r="GZZ1211" s="41"/>
      <c r="HAA1211" s="41"/>
      <c r="HAB1211" s="41"/>
      <c r="HAC1211" s="41"/>
      <c r="HAD1211" s="41"/>
      <c r="HAE1211" s="41"/>
      <c r="HAF1211" s="41"/>
      <c r="HAG1211" s="41"/>
      <c r="HAH1211" s="41"/>
      <c r="HAI1211" s="41"/>
      <c r="HAJ1211" s="41"/>
      <c r="HAK1211" s="41"/>
      <c r="HAL1211" s="41"/>
      <c r="HAM1211" s="41"/>
      <c r="HAN1211" s="41"/>
      <c r="HAO1211" s="41"/>
      <c r="HAP1211" s="41"/>
      <c r="HAQ1211" s="41"/>
      <c r="HAR1211" s="41"/>
      <c r="HAS1211" s="41"/>
      <c r="HAT1211" s="41"/>
      <c r="HAU1211" s="41"/>
      <c r="HAV1211" s="41"/>
      <c r="HAW1211" s="41"/>
      <c r="HAX1211" s="41"/>
      <c r="HAY1211" s="41"/>
      <c r="HAZ1211" s="41"/>
      <c r="HBA1211" s="41"/>
      <c r="HBB1211" s="41"/>
      <c r="HBC1211" s="41"/>
      <c r="HBD1211" s="41"/>
      <c r="HBE1211" s="41"/>
      <c r="HBF1211" s="41"/>
      <c r="HBG1211" s="41"/>
      <c r="HBH1211" s="41"/>
      <c r="HBI1211" s="41"/>
      <c r="HBJ1211" s="41"/>
      <c r="HBK1211" s="41"/>
      <c r="HBL1211" s="41"/>
      <c r="HBM1211" s="41"/>
      <c r="HBN1211" s="41"/>
      <c r="HBO1211" s="41"/>
      <c r="HBP1211" s="41"/>
      <c r="HBQ1211" s="41"/>
      <c r="HBR1211" s="41"/>
      <c r="HBS1211" s="41"/>
      <c r="HBT1211" s="41"/>
      <c r="HBU1211" s="41"/>
      <c r="HBV1211" s="41"/>
      <c r="HBW1211" s="41"/>
      <c r="HBX1211" s="41"/>
      <c r="HBY1211" s="41"/>
      <c r="HBZ1211" s="41"/>
      <c r="HCA1211" s="41"/>
      <c r="HCB1211" s="41"/>
      <c r="HCC1211" s="41"/>
      <c r="HCD1211" s="41"/>
      <c r="HCE1211" s="41"/>
      <c r="HCF1211" s="41"/>
      <c r="HCG1211" s="41"/>
      <c r="HCH1211" s="41"/>
      <c r="HCI1211" s="41"/>
      <c r="HCJ1211" s="41"/>
      <c r="HCK1211" s="41"/>
      <c r="HCL1211" s="41"/>
      <c r="HCM1211" s="41"/>
      <c r="HCN1211" s="41"/>
      <c r="HCO1211" s="41"/>
      <c r="HCP1211" s="41"/>
      <c r="HCQ1211" s="41"/>
      <c r="HCR1211" s="41"/>
      <c r="HCS1211" s="41"/>
      <c r="HCT1211" s="41"/>
      <c r="HCU1211" s="41"/>
      <c r="HCV1211" s="41"/>
      <c r="HCW1211" s="41"/>
      <c r="HCX1211" s="41"/>
      <c r="HCY1211" s="41"/>
      <c r="HCZ1211" s="41"/>
      <c r="HDA1211" s="41"/>
      <c r="HDB1211" s="41"/>
      <c r="HDC1211" s="41"/>
      <c r="HDD1211" s="41"/>
      <c r="HDE1211" s="41"/>
      <c r="HDF1211" s="41"/>
      <c r="HDG1211" s="41"/>
      <c r="HDH1211" s="41"/>
      <c r="HDI1211" s="41"/>
      <c r="HDJ1211" s="41"/>
      <c r="HDK1211" s="41"/>
      <c r="HDL1211" s="41"/>
      <c r="HDM1211" s="41"/>
      <c r="HDN1211" s="41"/>
      <c r="HDO1211" s="41"/>
      <c r="HDP1211" s="41"/>
      <c r="HDQ1211" s="41"/>
      <c r="HDR1211" s="41"/>
      <c r="HDS1211" s="41"/>
      <c r="HDT1211" s="41"/>
      <c r="HDU1211" s="41"/>
      <c r="HDV1211" s="41"/>
      <c r="HDW1211" s="41"/>
      <c r="HDX1211" s="41"/>
      <c r="HDY1211" s="41"/>
      <c r="HDZ1211" s="41"/>
      <c r="HEA1211" s="41"/>
      <c r="HEB1211" s="41"/>
      <c r="HEC1211" s="41"/>
      <c r="HED1211" s="41"/>
      <c r="HEE1211" s="41"/>
      <c r="HEF1211" s="41"/>
      <c r="HEG1211" s="41"/>
      <c r="HEH1211" s="41"/>
      <c r="HEI1211" s="41"/>
      <c r="HEJ1211" s="41"/>
      <c r="HEK1211" s="41"/>
      <c r="HEL1211" s="41"/>
      <c r="HEM1211" s="41"/>
      <c r="HEN1211" s="41"/>
      <c r="HEO1211" s="41"/>
      <c r="HEP1211" s="41"/>
      <c r="HEQ1211" s="41"/>
      <c r="HER1211" s="41"/>
      <c r="HES1211" s="41"/>
      <c r="HET1211" s="41"/>
      <c r="HEU1211" s="41"/>
      <c r="HEV1211" s="41"/>
      <c r="HEW1211" s="41"/>
      <c r="HEX1211" s="41"/>
      <c r="HEY1211" s="41"/>
      <c r="HEZ1211" s="41"/>
      <c r="HFA1211" s="41"/>
      <c r="HFB1211" s="41"/>
      <c r="HFC1211" s="41"/>
      <c r="HFD1211" s="41"/>
      <c r="HFE1211" s="41"/>
      <c r="HFF1211" s="41"/>
      <c r="HFG1211" s="41"/>
      <c r="HFH1211" s="41"/>
      <c r="HFI1211" s="41"/>
      <c r="HFJ1211" s="41"/>
      <c r="HFK1211" s="41"/>
      <c r="HFL1211" s="41"/>
      <c r="HFM1211" s="41"/>
      <c r="HFN1211" s="41"/>
      <c r="HFO1211" s="41"/>
      <c r="HFP1211" s="41"/>
      <c r="HFQ1211" s="41"/>
      <c r="HFR1211" s="41"/>
      <c r="HFS1211" s="41"/>
      <c r="HFT1211" s="41"/>
      <c r="HFU1211" s="41"/>
      <c r="HFV1211" s="41"/>
      <c r="HFW1211" s="41"/>
      <c r="HFX1211" s="41"/>
      <c r="HFY1211" s="41"/>
      <c r="HFZ1211" s="41"/>
      <c r="HGA1211" s="41"/>
      <c r="HGB1211" s="41"/>
      <c r="HGC1211" s="41"/>
      <c r="HGD1211" s="41"/>
      <c r="HGE1211" s="41"/>
      <c r="HGF1211" s="41"/>
      <c r="HGG1211" s="41"/>
      <c r="HGH1211" s="41"/>
      <c r="HGI1211" s="41"/>
      <c r="HGJ1211" s="41"/>
      <c r="HGK1211" s="41"/>
      <c r="HGL1211" s="41"/>
      <c r="HGM1211" s="41"/>
      <c r="HGN1211" s="41"/>
      <c r="HGO1211" s="41"/>
      <c r="HGP1211" s="41"/>
      <c r="HGQ1211" s="41"/>
      <c r="HGR1211" s="41"/>
      <c r="HGS1211" s="41"/>
      <c r="HGT1211" s="41"/>
      <c r="HGU1211" s="41"/>
      <c r="HGV1211" s="41"/>
      <c r="HGW1211" s="41"/>
      <c r="HGX1211" s="41"/>
      <c r="HGY1211" s="41"/>
      <c r="HGZ1211" s="41"/>
      <c r="HHA1211" s="41"/>
      <c r="HHB1211" s="41"/>
      <c r="HHC1211" s="41"/>
      <c r="HHD1211" s="41"/>
      <c r="HHE1211" s="41"/>
      <c r="HHF1211" s="41"/>
      <c r="HHG1211" s="41"/>
      <c r="HHH1211" s="41"/>
      <c r="HHI1211" s="41"/>
      <c r="HHJ1211" s="41"/>
      <c r="HHK1211" s="41"/>
      <c r="HHL1211" s="41"/>
      <c r="HHM1211" s="41"/>
      <c r="HHN1211" s="41"/>
      <c r="HHO1211" s="41"/>
      <c r="HHP1211" s="41"/>
      <c r="HHQ1211" s="41"/>
      <c r="HHR1211" s="41"/>
      <c r="HHS1211" s="41"/>
      <c r="HHT1211" s="41"/>
      <c r="HHU1211" s="41"/>
      <c r="HHV1211" s="41"/>
      <c r="HHW1211" s="41"/>
      <c r="HHX1211" s="41"/>
      <c r="HHY1211" s="41"/>
      <c r="HHZ1211" s="41"/>
      <c r="HIA1211" s="41"/>
      <c r="HIB1211" s="41"/>
      <c r="HIC1211" s="41"/>
      <c r="HID1211" s="41"/>
      <c r="HIE1211" s="41"/>
      <c r="HIF1211" s="41"/>
      <c r="HIG1211" s="41"/>
      <c r="HIH1211" s="41"/>
      <c r="HII1211" s="41"/>
      <c r="HIJ1211" s="41"/>
      <c r="HIK1211" s="41"/>
      <c r="HIL1211" s="41"/>
      <c r="HIM1211" s="41"/>
      <c r="HIN1211" s="41"/>
      <c r="HIO1211" s="41"/>
      <c r="HIP1211" s="41"/>
      <c r="HIQ1211" s="41"/>
      <c r="HIR1211" s="41"/>
      <c r="HIS1211" s="41"/>
      <c r="HIT1211" s="41"/>
      <c r="HIU1211" s="41"/>
      <c r="HIV1211" s="41"/>
      <c r="HIW1211" s="41"/>
      <c r="HIX1211" s="41"/>
      <c r="HIY1211" s="41"/>
      <c r="HIZ1211" s="41"/>
      <c r="HJA1211" s="41"/>
      <c r="HJB1211" s="41"/>
      <c r="HJC1211" s="41"/>
      <c r="HJD1211" s="41"/>
      <c r="HJE1211" s="41"/>
      <c r="HJF1211" s="41"/>
      <c r="HJG1211" s="41"/>
      <c r="HJH1211" s="41"/>
      <c r="HJI1211" s="41"/>
      <c r="HJJ1211" s="41"/>
      <c r="HJK1211" s="41"/>
      <c r="HJL1211" s="41"/>
      <c r="HJM1211" s="41"/>
      <c r="HJN1211" s="41"/>
      <c r="HJO1211" s="41"/>
      <c r="HJP1211" s="41"/>
      <c r="HJQ1211" s="41"/>
      <c r="HJR1211" s="41"/>
      <c r="HJS1211" s="41"/>
      <c r="HJT1211" s="41"/>
      <c r="HJU1211" s="41"/>
      <c r="HJV1211" s="41"/>
      <c r="HJW1211" s="41"/>
      <c r="HJX1211" s="41"/>
      <c r="HJY1211" s="41"/>
      <c r="HJZ1211" s="41"/>
      <c r="HKA1211" s="41"/>
      <c r="HKB1211" s="41"/>
      <c r="HKC1211" s="41"/>
      <c r="HKD1211" s="41"/>
      <c r="HKE1211" s="41"/>
      <c r="HKF1211" s="41"/>
      <c r="HKG1211" s="41"/>
      <c r="HKH1211" s="41"/>
      <c r="HKI1211" s="41"/>
      <c r="HKJ1211" s="41"/>
      <c r="HKK1211" s="41"/>
      <c r="HKL1211" s="41"/>
      <c r="HKM1211" s="41"/>
      <c r="HKN1211" s="41"/>
      <c r="HKO1211" s="41"/>
      <c r="HKP1211" s="41"/>
      <c r="HKQ1211" s="41"/>
      <c r="HKR1211" s="41"/>
      <c r="HKS1211" s="41"/>
      <c r="HKT1211" s="41"/>
      <c r="HKU1211" s="41"/>
      <c r="HKV1211" s="41"/>
      <c r="HKW1211" s="41"/>
      <c r="HKX1211" s="41"/>
      <c r="HKY1211" s="41"/>
      <c r="HKZ1211" s="41"/>
      <c r="HLA1211" s="41"/>
      <c r="HLB1211" s="41"/>
      <c r="HLC1211" s="41"/>
      <c r="HLD1211" s="41"/>
      <c r="HLE1211" s="41"/>
      <c r="HLF1211" s="41"/>
      <c r="HLG1211" s="41"/>
      <c r="HLH1211" s="41"/>
      <c r="HLI1211" s="41"/>
      <c r="HLJ1211" s="41"/>
      <c r="HLK1211" s="41"/>
      <c r="HLL1211" s="41"/>
      <c r="HLM1211" s="41"/>
      <c r="HLN1211" s="41"/>
      <c r="HLO1211" s="41"/>
      <c r="HLP1211" s="41"/>
      <c r="HLQ1211" s="41"/>
      <c r="HLR1211" s="41"/>
      <c r="HLS1211" s="41"/>
      <c r="HLT1211" s="41"/>
      <c r="HLU1211" s="41"/>
      <c r="HLV1211" s="41"/>
      <c r="HLW1211" s="41"/>
      <c r="HLX1211" s="41"/>
      <c r="HLY1211" s="41"/>
      <c r="HLZ1211" s="41"/>
      <c r="HMA1211" s="41"/>
      <c r="HMB1211" s="41"/>
      <c r="HMC1211" s="41"/>
      <c r="HMD1211" s="41"/>
      <c r="HME1211" s="41"/>
      <c r="HMF1211" s="41"/>
      <c r="HMG1211" s="41"/>
      <c r="HMH1211" s="41"/>
      <c r="HMI1211" s="41"/>
      <c r="HMJ1211" s="41"/>
      <c r="HMK1211" s="41"/>
      <c r="HML1211" s="41"/>
      <c r="HMM1211" s="41"/>
      <c r="HMN1211" s="41"/>
      <c r="HMO1211" s="41"/>
      <c r="HMP1211" s="41"/>
      <c r="HMQ1211" s="41"/>
      <c r="HMR1211" s="41"/>
      <c r="HMS1211" s="41"/>
      <c r="HMT1211" s="41"/>
      <c r="HMU1211" s="41"/>
      <c r="HMV1211" s="41"/>
      <c r="HMW1211" s="41"/>
      <c r="HMX1211" s="41"/>
      <c r="HMY1211" s="41"/>
      <c r="HMZ1211" s="41"/>
      <c r="HNA1211" s="41"/>
      <c r="HNB1211" s="41"/>
      <c r="HNC1211" s="41"/>
      <c r="HND1211" s="41"/>
      <c r="HNE1211" s="41"/>
      <c r="HNF1211" s="41"/>
      <c r="HNG1211" s="41"/>
      <c r="HNH1211" s="41"/>
      <c r="HNI1211" s="41"/>
      <c r="HNJ1211" s="41"/>
      <c r="HNK1211" s="41"/>
      <c r="HNL1211" s="41"/>
      <c r="HNM1211" s="41"/>
      <c r="HNN1211" s="41"/>
      <c r="HNO1211" s="41"/>
      <c r="HNP1211" s="41"/>
      <c r="HNQ1211" s="41"/>
      <c r="HNR1211" s="41"/>
      <c r="HNS1211" s="41"/>
      <c r="HNT1211" s="41"/>
      <c r="HNU1211" s="41"/>
      <c r="HNV1211" s="41"/>
      <c r="HNW1211" s="41"/>
      <c r="HNX1211" s="41"/>
      <c r="HNY1211" s="41"/>
      <c r="HNZ1211" s="41"/>
      <c r="HOA1211" s="41"/>
      <c r="HOB1211" s="41"/>
      <c r="HOC1211" s="41"/>
      <c r="HOD1211" s="41"/>
      <c r="HOE1211" s="41"/>
      <c r="HOF1211" s="41"/>
      <c r="HOG1211" s="41"/>
      <c r="HOH1211" s="41"/>
      <c r="HOI1211" s="41"/>
      <c r="HOJ1211" s="41"/>
      <c r="HOK1211" s="41"/>
      <c r="HOL1211" s="41"/>
      <c r="HOM1211" s="41"/>
      <c r="HON1211" s="41"/>
      <c r="HOO1211" s="41"/>
      <c r="HOP1211" s="41"/>
      <c r="HOQ1211" s="41"/>
      <c r="HOR1211" s="41"/>
      <c r="HOS1211" s="41"/>
      <c r="HOT1211" s="41"/>
      <c r="HOU1211" s="41"/>
      <c r="HOV1211" s="41"/>
      <c r="HOW1211" s="41"/>
      <c r="HOX1211" s="41"/>
      <c r="HOY1211" s="41"/>
      <c r="HOZ1211" s="41"/>
      <c r="HPA1211" s="41"/>
      <c r="HPB1211" s="41"/>
      <c r="HPC1211" s="41"/>
      <c r="HPD1211" s="41"/>
      <c r="HPE1211" s="41"/>
      <c r="HPF1211" s="41"/>
      <c r="HPG1211" s="41"/>
      <c r="HPH1211" s="41"/>
      <c r="HPI1211" s="41"/>
      <c r="HPJ1211" s="41"/>
      <c r="HPK1211" s="41"/>
      <c r="HPL1211" s="41"/>
      <c r="HPM1211" s="41"/>
      <c r="HPN1211" s="41"/>
      <c r="HPO1211" s="41"/>
      <c r="HPP1211" s="41"/>
      <c r="HPQ1211" s="41"/>
      <c r="HPR1211" s="41"/>
      <c r="HPS1211" s="41"/>
      <c r="HPT1211" s="41"/>
      <c r="HPU1211" s="41"/>
      <c r="HPV1211" s="41"/>
      <c r="HPW1211" s="41"/>
      <c r="HPX1211" s="41"/>
      <c r="HPY1211" s="41"/>
      <c r="HPZ1211" s="41"/>
      <c r="HQA1211" s="41"/>
      <c r="HQB1211" s="41"/>
      <c r="HQC1211" s="41"/>
      <c r="HQD1211" s="41"/>
      <c r="HQE1211" s="41"/>
      <c r="HQF1211" s="41"/>
      <c r="HQG1211" s="41"/>
      <c r="HQH1211" s="41"/>
      <c r="HQI1211" s="41"/>
      <c r="HQJ1211" s="41"/>
      <c r="HQK1211" s="41"/>
      <c r="HQL1211" s="41"/>
      <c r="HQM1211" s="41"/>
      <c r="HQN1211" s="41"/>
      <c r="HQO1211" s="41"/>
      <c r="HQP1211" s="41"/>
      <c r="HQQ1211" s="41"/>
      <c r="HQR1211" s="41"/>
      <c r="HQS1211" s="41"/>
      <c r="HQT1211" s="41"/>
      <c r="HQU1211" s="41"/>
      <c r="HQV1211" s="41"/>
      <c r="HQW1211" s="41"/>
      <c r="HQX1211" s="41"/>
      <c r="HQY1211" s="41"/>
      <c r="HQZ1211" s="41"/>
      <c r="HRA1211" s="41"/>
      <c r="HRB1211" s="41"/>
      <c r="HRC1211" s="41"/>
      <c r="HRD1211" s="41"/>
      <c r="HRE1211" s="41"/>
      <c r="HRF1211" s="41"/>
      <c r="HRG1211" s="41"/>
      <c r="HRH1211" s="41"/>
      <c r="HRI1211" s="41"/>
      <c r="HRJ1211" s="41"/>
      <c r="HRK1211" s="41"/>
      <c r="HRL1211" s="41"/>
      <c r="HRM1211" s="41"/>
      <c r="HRN1211" s="41"/>
      <c r="HRO1211" s="41"/>
      <c r="HRP1211" s="41"/>
      <c r="HRQ1211" s="41"/>
      <c r="HRR1211" s="41"/>
      <c r="HRS1211" s="41"/>
      <c r="HRT1211" s="41"/>
      <c r="HRU1211" s="41"/>
      <c r="HRV1211" s="41"/>
      <c r="HRW1211" s="41"/>
      <c r="HRX1211" s="41"/>
      <c r="HRY1211" s="41"/>
      <c r="HRZ1211" s="41"/>
      <c r="HSA1211" s="41"/>
      <c r="HSB1211" s="41"/>
      <c r="HSC1211" s="41"/>
      <c r="HSD1211" s="41"/>
      <c r="HSE1211" s="41"/>
      <c r="HSF1211" s="41"/>
      <c r="HSG1211" s="41"/>
      <c r="HSH1211" s="41"/>
      <c r="HSI1211" s="41"/>
      <c r="HSJ1211" s="41"/>
      <c r="HSK1211" s="41"/>
      <c r="HSL1211" s="41"/>
      <c r="HSM1211" s="41"/>
      <c r="HSN1211" s="41"/>
      <c r="HSO1211" s="41"/>
      <c r="HSP1211" s="41"/>
      <c r="HSQ1211" s="41"/>
      <c r="HSR1211" s="41"/>
      <c r="HSS1211" s="41"/>
      <c r="HST1211" s="41"/>
      <c r="HSU1211" s="41"/>
      <c r="HSV1211" s="41"/>
      <c r="HSW1211" s="41"/>
      <c r="HSX1211" s="41"/>
      <c r="HSY1211" s="41"/>
      <c r="HSZ1211" s="41"/>
      <c r="HTA1211" s="41"/>
      <c r="HTB1211" s="41"/>
      <c r="HTC1211" s="41"/>
      <c r="HTD1211" s="41"/>
      <c r="HTE1211" s="41"/>
      <c r="HTF1211" s="41"/>
      <c r="HTG1211" s="41"/>
      <c r="HTH1211" s="41"/>
      <c r="HTI1211" s="41"/>
      <c r="HTJ1211" s="41"/>
      <c r="HTK1211" s="41"/>
      <c r="HTL1211" s="41"/>
      <c r="HTM1211" s="41"/>
      <c r="HTN1211" s="41"/>
      <c r="HTO1211" s="41"/>
      <c r="HTP1211" s="41"/>
      <c r="HTQ1211" s="41"/>
      <c r="HTR1211" s="41"/>
      <c r="HTS1211" s="41"/>
      <c r="HTT1211" s="41"/>
      <c r="HTU1211" s="41"/>
      <c r="HTV1211" s="41"/>
      <c r="HTW1211" s="41"/>
      <c r="HTX1211" s="41"/>
      <c r="HTY1211" s="41"/>
      <c r="HTZ1211" s="41"/>
      <c r="HUA1211" s="41"/>
      <c r="HUB1211" s="41"/>
      <c r="HUC1211" s="41"/>
      <c r="HUD1211" s="41"/>
      <c r="HUE1211" s="41"/>
      <c r="HUF1211" s="41"/>
      <c r="HUG1211" s="41"/>
      <c r="HUH1211" s="41"/>
      <c r="HUI1211" s="41"/>
      <c r="HUJ1211" s="41"/>
      <c r="HUK1211" s="41"/>
      <c r="HUL1211" s="41"/>
      <c r="HUM1211" s="41"/>
      <c r="HUN1211" s="41"/>
      <c r="HUO1211" s="41"/>
      <c r="HUP1211" s="41"/>
      <c r="HUQ1211" s="41"/>
      <c r="HUR1211" s="41"/>
      <c r="HUS1211" s="41"/>
      <c r="HUT1211" s="41"/>
      <c r="HUU1211" s="41"/>
      <c r="HUV1211" s="41"/>
      <c r="HUW1211" s="41"/>
      <c r="HUX1211" s="41"/>
      <c r="HUY1211" s="41"/>
      <c r="HUZ1211" s="41"/>
      <c r="HVA1211" s="41"/>
      <c r="HVB1211" s="41"/>
      <c r="HVC1211" s="41"/>
      <c r="HVD1211" s="41"/>
      <c r="HVE1211" s="41"/>
      <c r="HVF1211" s="41"/>
      <c r="HVG1211" s="41"/>
      <c r="HVH1211" s="41"/>
      <c r="HVI1211" s="41"/>
      <c r="HVJ1211" s="41"/>
      <c r="HVK1211" s="41"/>
      <c r="HVL1211" s="41"/>
      <c r="HVM1211" s="41"/>
      <c r="HVN1211" s="41"/>
      <c r="HVO1211" s="41"/>
      <c r="HVP1211" s="41"/>
      <c r="HVQ1211" s="41"/>
      <c r="HVR1211" s="41"/>
      <c r="HVS1211" s="41"/>
      <c r="HVT1211" s="41"/>
      <c r="HVU1211" s="41"/>
      <c r="HVV1211" s="41"/>
      <c r="HVW1211" s="41"/>
      <c r="HVX1211" s="41"/>
      <c r="HVY1211" s="41"/>
      <c r="HVZ1211" s="41"/>
      <c r="HWA1211" s="41"/>
      <c r="HWB1211" s="41"/>
      <c r="HWC1211" s="41"/>
      <c r="HWD1211" s="41"/>
      <c r="HWE1211" s="41"/>
      <c r="HWF1211" s="41"/>
      <c r="HWG1211" s="41"/>
      <c r="HWH1211" s="41"/>
      <c r="HWI1211" s="41"/>
      <c r="HWJ1211" s="41"/>
      <c r="HWK1211" s="41"/>
      <c r="HWL1211" s="41"/>
      <c r="HWM1211" s="41"/>
      <c r="HWN1211" s="41"/>
      <c r="HWO1211" s="41"/>
      <c r="HWP1211" s="41"/>
      <c r="HWQ1211" s="41"/>
      <c r="HWR1211" s="41"/>
      <c r="HWS1211" s="41"/>
      <c r="HWT1211" s="41"/>
      <c r="HWU1211" s="41"/>
      <c r="HWV1211" s="41"/>
      <c r="HWW1211" s="41"/>
      <c r="HWX1211" s="41"/>
      <c r="HWY1211" s="41"/>
      <c r="HWZ1211" s="41"/>
      <c r="HXA1211" s="41"/>
      <c r="HXB1211" s="41"/>
      <c r="HXC1211" s="41"/>
      <c r="HXD1211" s="41"/>
      <c r="HXE1211" s="41"/>
      <c r="HXF1211" s="41"/>
      <c r="HXG1211" s="41"/>
      <c r="HXH1211" s="41"/>
      <c r="HXI1211" s="41"/>
      <c r="HXJ1211" s="41"/>
      <c r="HXK1211" s="41"/>
      <c r="HXL1211" s="41"/>
      <c r="HXM1211" s="41"/>
      <c r="HXN1211" s="41"/>
      <c r="HXO1211" s="41"/>
      <c r="HXP1211" s="41"/>
      <c r="HXQ1211" s="41"/>
      <c r="HXR1211" s="41"/>
      <c r="HXS1211" s="41"/>
      <c r="HXT1211" s="41"/>
      <c r="HXU1211" s="41"/>
      <c r="HXV1211" s="41"/>
      <c r="HXW1211" s="41"/>
      <c r="HXX1211" s="41"/>
      <c r="HXY1211" s="41"/>
      <c r="HXZ1211" s="41"/>
      <c r="HYA1211" s="41"/>
      <c r="HYB1211" s="41"/>
      <c r="HYC1211" s="41"/>
      <c r="HYD1211" s="41"/>
      <c r="HYE1211" s="41"/>
      <c r="HYF1211" s="41"/>
      <c r="HYG1211" s="41"/>
      <c r="HYH1211" s="41"/>
      <c r="HYI1211" s="41"/>
      <c r="HYJ1211" s="41"/>
      <c r="HYK1211" s="41"/>
      <c r="HYL1211" s="41"/>
      <c r="HYM1211" s="41"/>
      <c r="HYN1211" s="41"/>
      <c r="HYO1211" s="41"/>
      <c r="HYP1211" s="41"/>
      <c r="HYQ1211" s="41"/>
      <c r="HYR1211" s="41"/>
      <c r="HYS1211" s="41"/>
      <c r="HYT1211" s="41"/>
      <c r="HYU1211" s="41"/>
      <c r="HYV1211" s="41"/>
      <c r="HYW1211" s="41"/>
      <c r="HYX1211" s="41"/>
      <c r="HYY1211" s="41"/>
      <c r="HYZ1211" s="41"/>
      <c r="HZA1211" s="41"/>
      <c r="HZB1211" s="41"/>
      <c r="HZC1211" s="41"/>
      <c r="HZD1211" s="41"/>
      <c r="HZE1211" s="41"/>
      <c r="HZF1211" s="41"/>
      <c r="HZG1211" s="41"/>
      <c r="HZH1211" s="41"/>
      <c r="HZI1211" s="41"/>
      <c r="HZJ1211" s="41"/>
      <c r="HZK1211" s="41"/>
      <c r="HZL1211" s="41"/>
      <c r="HZM1211" s="41"/>
      <c r="HZN1211" s="41"/>
      <c r="HZO1211" s="41"/>
      <c r="HZP1211" s="41"/>
      <c r="HZQ1211" s="41"/>
      <c r="HZR1211" s="41"/>
      <c r="HZS1211" s="41"/>
      <c r="HZT1211" s="41"/>
      <c r="HZU1211" s="41"/>
      <c r="HZV1211" s="41"/>
      <c r="HZW1211" s="41"/>
      <c r="HZX1211" s="41"/>
      <c r="HZY1211" s="41"/>
      <c r="HZZ1211" s="41"/>
      <c r="IAA1211" s="41"/>
      <c r="IAB1211" s="41"/>
      <c r="IAC1211" s="41"/>
      <c r="IAD1211" s="41"/>
      <c r="IAE1211" s="41"/>
      <c r="IAF1211" s="41"/>
      <c r="IAG1211" s="41"/>
      <c r="IAH1211" s="41"/>
      <c r="IAI1211" s="41"/>
      <c r="IAJ1211" s="41"/>
      <c r="IAK1211" s="41"/>
      <c r="IAL1211" s="41"/>
      <c r="IAM1211" s="41"/>
      <c r="IAN1211" s="41"/>
      <c r="IAO1211" s="41"/>
      <c r="IAP1211" s="41"/>
      <c r="IAQ1211" s="41"/>
      <c r="IAR1211" s="41"/>
      <c r="IAS1211" s="41"/>
      <c r="IAT1211" s="41"/>
      <c r="IAU1211" s="41"/>
      <c r="IAV1211" s="41"/>
      <c r="IAW1211" s="41"/>
      <c r="IAX1211" s="41"/>
      <c r="IAY1211" s="41"/>
      <c r="IAZ1211" s="41"/>
      <c r="IBA1211" s="41"/>
      <c r="IBB1211" s="41"/>
      <c r="IBC1211" s="41"/>
      <c r="IBD1211" s="41"/>
      <c r="IBE1211" s="41"/>
      <c r="IBF1211" s="41"/>
      <c r="IBG1211" s="41"/>
      <c r="IBH1211" s="41"/>
      <c r="IBI1211" s="41"/>
      <c r="IBJ1211" s="41"/>
      <c r="IBK1211" s="41"/>
      <c r="IBL1211" s="41"/>
      <c r="IBM1211" s="41"/>
      <c r="IBN1211" s="41"/>
      <c r="IBO1211" s="41"/>
      <c r="IBP1211" s="41"/>
      <c r="IBQ1211" s="41"/>
      <c r="IBR1211" s="41"/>
      <c r="IBS1211" s="41"/>
      <c r="IBT1211" s="41"/>
      <c r="IBU1211" s="41"/>
      <c r="IBV1211" s="41"/>
      <c r="IBW1211" s="41"/>
      <c r="IBX1211" s="41"/>
      <c r="IBY1211" s="41"/>
      <c r="IBZ1211" s="41"/>
      <c r="ICA1211" s="41"/>
      <c r="ICB1211" s="41"/>
      <c r="ICC1211" s="41"/>
      <c r="ICD1211" s="41"/>
      <c r="ICE1211" s="41"/>
      <c r="ICF1211" s="41"/>
      <c r="ICG1211" s="41"/>
      <c r="ICH1211" s="41"/>
      <c r="ICI1211" s="41"/>
      <c r="ICJ1211" s="41"/>
      <c r="ICK1211" s="41"/>
      <c r="ICL1211" s="41"/>
      <c r="ICM1211" s="41"/>
      <c r="ICN1211" s="41"/>
      <c r="ICO1211" s="41"/>
      <c r="ICP1211" s="41"/>
      <c r="ICQ1211" s="41"/>
      <c r="ICR1211" s="41"/>
      <c r="ICS1211" s="41"/>
      <c r="ICT1211" s="41"/>
      <c r="ICU1211" s="41"/>
      <c r="ICV1211" s="41"/>
      <c r="ICW1211" s="41"/>
      <c r="ICX1211" s="41"/>
      <c r="ICY1211" s="41"/>
      <c r="ICZ1211" s="41"/>
      <c r="IDA1211" s="41"/>
      <c r="IDB1211" s="41"/>
      <c r="IDC1211" s="41"/>
      <c r="IDD1211" s="41"/>
      <c r="IDE1211" s="41"/>
      <c r="IDF1211" s="41"/>
      <c r="IDG1211" s="41"/>
      <c r="IDH1211" s="41"/>
      <c r="IDI1211" s="41"/>
      <c r="IDJ1211" s="41"/>
      <c r="IDK1211" s="41"/>
      <c r="IDL1211" s="41"/>
      <c r="IDM1211" s="41"/>
      <c r="IDN1211" s="41"/>
      <c r="IDO1211" s="41"/>
      <c r="IDP1211" s="41"/>
      <c r="IDQ1211" s="41"/>
      <c r="IDR1211" s="41"/>
      <c r="IDS1211" s="41"/>
      <c r="IDT1211" s="41"/>
      <c r="IDU1211" s="41"/>
      <c r="IDV1211" s="41"/>
      <c r="IDW1211" s="41"/>
      <c r="IDX1211" s="41"/>
      <c r="IDY1211" s="41"/>
      <c r="IDZ1211" s="41"/>
      <c r="IEA1211" s="41"/>
      <c r="IEB1211" s="41"/>
      <c r="IEC1211" s="41"/>
      <c r="IED1211" s="41"/>
      <c r="IEE1211" s="41"/>
      <c r="IEF1211" s="41"/>
      <c r="IEG1211" s="41"/>
      <c r="IEH1211" s="41"/>
      <c r="IEI1211" s="41"/>
      <c r="IEJ1211" s="41"/>
      <c r="IEK1211" s="41"/>
      <c r="IEL1211" s="41"/>
      <c r="IEM1211" s="41"/>
      <c r="IEN1211" s="41"/>
      <c r="IEO1211" s="41"/>
      <c r="IEP1211" s="41"/>
      <c r="IEQ1211" s="41"/>
      <c r="IER1211" s="41"/>
      <c r="IES1211" s="41"/>
      <c r="IET1211" s="41"/>
      <c r="IEU1211" s="41"/>
      <c r="IEV1211" s="41"/>
      <c r="IEW1211" s="41"/>
      <c r="IEX1211" s="41"/>
      <c r="IEY1211" s="41"/>
      <c r="IEZ1211" s="41"/>
      <c r="IFA1211" s="41"/>
      <c r="IFB1211" s="41"/>
      <c r="IFC1211" s="41"/>
      <c r="IFD1211" s="41"/>
      <c r="IFE1211" s="41"/>
      <c r="IFF1211" s="41"/>
      <c r="IFG1211" s="41"/>
      <c r="IFH1211" s="41"/>
      <c r="IFI1211" s="41"/>
      <c r="IFJ1211" s="41"/>
      <c r="IFK1211" s="41"/>
      <c r="IFL1211" s="41"/>
      <c r="IFM1211" s="41"/>
      <c r="IFN1211" s="41"/>
      <c r="IFO1211" s="41"/>
      <c r="IFP1211" s="41"/>
      <c r="IFQ1211" s="41"/>
      <c r="IFR1211" s="41"/>
      <c r="IFS1211" s="41"/>
      <c r="IFT1211" s="41"/>
      <c r="IFU1211" s="41"/>
      <c r="IFV1211" s="41"/>
      <c r="IFW1211" s="41"/>
      <c r="IFX1211" s="41"/>
      <c r="IFY1211" s="41"/>
      <c r="IFZ1211" s="41"/>
      <c r="IGA1211" s="41"/>
      <c r="IGB1211" s="41"/>
      <c r="IGC1211" s="41"/>
      <c r="IGD1211" s="41"/>
      <c r="IGE1211" s="41"/>
      <c r="IGF1211" s="41"/>
      <c r="IGG1211" s="41"/>
      <c r="IGH1211" s="41"/>
      <c r="IGI1211" s="41"/>
      <c r="IGJ1211" s="41"/>
      <c r="IGK1211" s="41"/>
      <c r="IGL1211" s="41"/>
      <c r="IGM1211" s="41"/>
      <c r="IGN1211" s="41"/>
      <c r="IGO1211" s="41"/>
      <c r="IGP1211" s="41"/>
      <c r="IGQ1211" s="41"/>
      <c r="IGR1211" s="41"/>
      <c r="IGS1211" s="41"/>
      <c r="IGT1211" s="41"/>
      <c r="IGU1211" s="41"/>
      <c r="IGV1211" s="41"/>
      <c r="IGW1211" s="41"/>
      <c r="IGX1211" s="41"/>
      <c r="IGY1211" s="41"/>
      <c r="IGZ1211" s="41"/>
      <c r="IHA1211" s="41"/>
      <c r="IHB1211" s="41"/>
      <c r="IHC1211" s="41"/>
      <c r="IHD1211" s="41"/>
      <c r="IHE1211" s="41"/>
      <c r="IHF1211" s="41"/>
      <c r="IHG1211" s="41"/>
      <c r="IHH1211" s="41"/>
      <c r="IHI1211" s="41"/>
      <c r="IHJ1211" s="41"/>
      <c r="IHK1211" s="41"/>
      <c r="IHL1211" s="41"/>
      <c r="IHM1211" s="41"/>
      <c r="IHN1211" s="41"/>
      <c r="IHO1211" s="41"/>
      <c r="IHP1211" s="41"/>
      <c r="IHQ1211" s="41"/>
      <c r="IHR1211" s="41"/>
      <c r="IHS1211" s="41"/>
      <c r="IHT1211" s="41"/>
      <c r="IHU1211" s="41"/>
      <c r="IHV1211" s="41"/>
      <c r="IHW1211" s="41"/>
      <c r="IHX1211" s="41"/>
      <c r="IHY1211" s="41"/>
      <c r="IHZ1211" s="41"/>
      <c r="IIA1211" s="41"/>
      <c r="IIB1211" s="41"/>
      <c r="IIC1211" s="41"/>
      <c r="IID1211" s="41"/>
      <c r="IIE1211" s="41"/>
      <c r="IIF1211" s="41"/>
      <c r="IIG1211" s="41"/>
      <c r="IIH1211" s="41"/>
      <c r="III1211" s="41"/>
      <c r="IIJ1211" s="41"/>
      <c r="IIK1211" s="41"/>
      <c r="IIL1211" s="41"/>
      <c r="IIM1211" s="41"/>
      <c r="IIN1211" s="41"/>
      <c r="IIO1211" s="41"/>
      <c r="IIP1211" s="41"/>
      <c r="IIQ1211" s="41"/>
      <c r="IIR1211" s="41"/>
      <c r="IIS1211" s="41"/>
      <c r="IIT1211" s="41"/>
      <c r="IIU1211" s="41"/>
      <c r="IIV1211" s="41"/>
      <c r="IIW1211" s="41"/>
      <c r="IIX1211" s="41"/>
      <c r="IIY1211" s="41"/>
      <c r="IIZ1211" s="41"/>
      <c r="IJA1211" s="41"/>
      <c r="IJB1211" s="41"/>
      <c r="IJC1211" s="41"/>
      <c r="IJD1211" s="41"/>
      <c r="IJE1211" s="41"/>
      <c r="IJF1211" s="41"/>
      <c r="IJG1211" s="41"/>
      <c r="IJH1211" s="41"/>
      <c r="IJI1211" s="41"/>
      <c r="IJJ1211" s="41"/>
      <c r="IJK1211" s="41"/>
      <c r="IJL1211" s="41"/>
      <c r="IJM1211" s="41"/>
      <c r="IJN1211" s="41"/>
      <c r="IJO1211" s="41"/>
      <c r="IJP1211" s="41"/>
      <c r="IJQ1211" s="41"/>
      <c r="IJR1211" s="41"/>
      <c r="IJS1211" s="41"/>
      <c r="IJT1211" s="41"/>
      <c r="IJU1211" s="41"/>
      <c r="IJV1211" s="41"/>
      <c r="IJW1211" s="41"/>
      <c r="IJX1211" s="41"/>
      <c r="IJY1211" s="41"/>
      <c r="IJZ1211" s="41"/>
      <c r="IKA1211" s="41"/>
      <c r="IKB1211" s="41"/>
      <c r="IKC1211" s="41"/>
      <c r="IKD1211" s="41"/>
      <c r="IKE1211" s="41"/>
      <c r="IKF1211" s="41"/>
      <c r="IKG1211" s="41"/>
      <c r="IKH1211" s="41"/>
      <c r="IKI1211" s="41"/>
      <c r="IKJ1211" s="41"/>
      <c r="IKK1211" s="41"/>
      <c r="IKL1211" s="41"/>
      <c r="IKM1211" s="41"/>
      <c r="IKN1211" s="41"/>
      <c r="IKO1211" s="41"/>
      <c r="IKP1211" s="41"/>
      <c r="IKQ1211" s="41"/>
      <c r="IKR1211" s="41"/>
      <c r="IKS1211" s="41"/>
      <c r="IKT1211" s="41"/>
      <c r="IKU1211" s="41"/>
      <c r="IKV1211" s="41"/>
      <c r="IKW1211" s="41"/>
      <c r="IKX1211" s="41"/>
      <c r="IKY1211" s="41"/>
      <c r="IKZ1211" s="41"/>
      <c r="ILA1211" s="41"/>
      <c r="ILB1211" s="41"/>
      <c r="ILC1211" s="41"/>
      <c r="ILD1211" s="41"/>
      <c r="ILE1211" s="41"/>
      <c r="ILF1211" s="41"/>
      <c r="ILG1211" s="41"/>
      <c r="ILH1211" s="41"/>
      <c r="ILI1211" s="41"/>
      <c r="ILJ1211" s="41"/>
      <c r="ILK1211" s="41"/>
      <c r="ILL1211" s="41"/>
      <c r="ILM1211" s="41"/>
      <c r="ILN1211" s="41"/>
      <c r="ILO1211" s="41"/>
      <c r="ILP1211" s="41"/>
      <c r="ILQ1211" s="41"/>
      <c r="ILR1211" s="41"/>
      <c r="ILS1211" s="41"/>
      <c r="ILT1211" s="41"/>
      <c r="ILU1211" s="41"/>
      <c r="ILV1211" s="41"/>
      <c r="ILW1211" s="41"/>
      <c r="ILX1211" s="41"/>
      <c r="ILY1211" s="41"/>
      <c r="ILZ1211" s="41"/>
      <c r="IMA1211" s="41"/>
      <c r="IMB1211" s="41"/>
      <c r="IMC1211" s="41"/>
      <c r="IMD1211" s="41"/>
      <c r="IME1211" s="41"/>
      <c r="IMF1211" s="41"/>
      <c r="IMG1211" s="41"/>
      <c r="IMH1211" s="41"/>
      <c r="IMI1211" s="41"/>
      <c r="IMJ1211" s="41"/>
      <c r="IMK1211" s="41"/>
      <c r="IML1211" s="41"/>
      <c r="IMM1211" s="41"/>
      <c r="IMN1211" s="41"/>
      <c r="IMO1211" s="41"/>
      <c r="IMP1211" s="41"/>
      <c r="IMQ1211" s="41"/>
      <c r="IMR1211" s="41"/>
      <c r="IMS1211" s="41"/>
      <c r="IMT1211" s="41"/>
      <c r="IMU1211" s="41"/>
      <c r="IMV1211" s="41"/>
      <c r="IMW1211" s="41"/>
      <c r="IMX1211" s="41"/>
      <c r="IMY1211" s="41"/>
      <c r="IMZ1211" s="41"/>
      <c r="INA1211" s="41"/>
      <c r="INB1211" s="41"/>
      <c r="INC1211" s="41"/>
      <c r="IND1211" s="41"/>
      <c r="INE1211" s="41"/>
      <c r="INF1211" s="41"/>
      <c r="ING1211" s="41"/>
      <c r="INH1211" s="41"/>
      <c r="INI1211" s="41"/>
      <c r="INJ1211" s="41"/>
      <c r="INK1211" s="41"/>
      <c r="INL1211" s="41"/>
      <c r="INM1211" s="41"/>
      <c r="INN1211" s="41"/>
      <c r="INO1211" s="41"/>
      <c r="INP1211" s="41"/>
      <c r="INQ1211" s="41"/>
      <c r="INR1211" s="41"/>
      <c r="INS1211" s="41"/>
      <c r="INT1211" s="41"/>
      <c r="INU1211" s="41"/>
      <c r="INV1211" s="41"/>
      <c r="INW1211" s="41"/>
      <c r="INX1211" s="41"/>
      <c r="INY1211" s="41"/>
      <c r="INZ1211" s="41"/>
      <c r="IOA1211" s="41"/>
      <c r="IOB1211" s="41"/>
      <c r="IOC1211" s="41"/>
      <c r="IOD1211" s="41"/>
      <c r="IOE1211" s="41"/>
      <c r="IOF1211" s="41"/>
      <c r="IOG1211" s="41"/>
      <c r="IOH1211" s="41"/>
      <c r="IOI1211" s="41"/>
      <c r="IOJ1211" s="41"/>
      <c r="IOK1211" s="41"/>
      <c r="IOL1211" s="41"/>
      <c r="IOM1211" s="41"/>
      <c r="ION1211" s="41"/>
      <c r="IOO1211" s="41"/>
      <c r="IOP1211" s="41"/>
      <c r="IOQ1211" s="41"/>
      <c r="IOR1211" s="41"/>
      <c r="IOS1211" s="41"/>
      <c r="IOT1211" s="41"/>
      <c r="IOU1211" s="41"/>
      <c r="IOV1211" s="41"/>
      <c r="IOW1211" s="41"/>
      <c r="IOX1211" s="41"/>
      <c r="IOY1211" s="41"/>
      <c r="IOZ1211" s="41"/>
      <c r="IPA1211" s="41"/>
      <c r="IPB1211" s="41"/>
      <c r="IPC1211" s="41"/>
      <c r="IPD1211" s="41"/>
      <c r="IPE1211" s="41"/>
      <c r="IPF1211" s="41"/>
      <c r="IPG1211" s="41"/>
      <c r="IPH1211" s="41"/>
      <c r="IPI1211" s="41"/>
      <c r="IPJ1211" s="41"/>
      <c r="IPK1211" s="41"/>
      <c r="IPL1211" s="41"/>
      <c r="IPM1211" s="41"/>
      <c r="IPN1211" s="41"/>
      <c r="IPO1211" s="41"/>
      <c r="IPP1211" s="41"/>
      <c r="IPQ1211" s="41"/>
      <c r="IPR1211" s="41"/>
      <c r="IPS1211" s="41"/>
      <c r="IPT1211" s="41"/>
      <c r="IPU1211" s="41"/>
      <c r="IPV1211" s="41"/>
      <c r="IPW1211" s="41"/>
      <c r="IPX1211" s="41"/>
      <c r="IPY1211" s="41"/>
      <c r="IPZ1211" s="41"/>
      <c r="IQA1211" s="41"/>
      <c r="IQB1211" s="41"/>
      <c r="IQC1211" s="41"/>
      <c r="IQD1211" s="41"/>
      <c r="IQE1211" s="41"/>
      <c r="IQF1211" s="41"/>
      <c r="IQG1211" s="41"/>
      <c r="IQH1211" s="41"/>
      <c r="IQI1211" s="41"/>
      <c r="IQJ1211" s="41"/>
      <c r="IQK1211" s="41"/>
      <c r="IQL1211" s="41"/>
      <c r="IQM1211" s="41"/>
      <c r="IQN1211" s="41"/>
      <c r="IQO1211" s="41"/>
      <c r="IQP1211" s="41"/>
      <c r="IQQ1211" s="41"/>
      <c r="IQR1211" s="41"/>
      <c r="IQS1211" s="41"/>
      <c r="IQT1211" s="41"/>
      <c r="IQU1211" s="41"/>
      <c r="IQV1211" s="41"/>
      <c r="IQW1211" s="41"/>
      <c r="IQX1211" s="41"/>
      <c r="IQY1211" s="41"/>
      <c r="IQZ1211" s="41"/>
      <c r="IRA1211" s="41"/>
      <c r="IRB1211" s="41"/>
      <c r="IRC1211" s="41"/>
      <c r="IRD1211" s="41"/>
      <c r="IRE1211" s="41"/>
      <c r="IRF1211" s="41"/>
      <c r="IRG1211" s="41"/>
      <c r="IRH1211" s="41"/>
      <c r="IRI1211" s="41"/>
      <c r="IRJ1211" s="41"/>
      <c r="IRK1211" s="41"/>
      <c r="IRL1211" s="41"/>
      <c r="IRM1211" s="41"/>
      <c r="IRN1211" s="41"/>
      <c r="IRO1211" s="41"/>
      <c r="IRP1211" s="41"/>
      <c r="IRQ1211" s="41"/>
      <c r="IRR1211" s="41"/>
      <c r="IRS1211" s="41"/>
      <c r="IRT1211" s="41"/>
      <c r="IRU1211" s="41"/>
      <c r="IRV1211" s="41"/>
      <c r="IRW1211" s="41"/>
      <c r="IRX1211" s="41"/>
      <c r="IRY1211" s="41"/>
      <c r="IRZ1211" s="41"/>
      <c r="ISA1211" s="41"/>
      <c r="ISB1211" s="41"/>
      <c r="ISC1211" s="41"/>
      <c r="ISD1211" s="41"/>
      <c r="ISE1211" s="41"/>
      <c r="ISF1211" s="41"/>
      <c r="ISG1211" s="41"/>
      <c r="ISH1211" s="41"/>
      <c r="ISI1211" s="41"/>
      <c r="ISJ1211" s="41"/>
      <c r="ISK1211" s="41"/>
      <c r="ISL1211" s="41"/>
      <c r="ISM1211" s="41"/>
      <c r="ISN1211" s="41"/>
      <c r="ISO1211" s="41"/>
      <c r="ISP1211" s="41"/>
      <c r="ISQ1211" s="41"/>
      <c r="ISR1211" s="41"/>
      <c r="ISS1211" s="41"/>
      <c r="IST1211" s="41"/>
      <c r="ISU1211" s="41"/>
      <c r="ISV1211" s="41"/>
      <c r="ISW1211" s="41"/>
      <c r="ISX1211" s="41"/>
      <c r="ISY1211" s="41"/>
      <c r="ISZ1211" s="41"/>
      <c r="ITA1211" s="41"/>
      <c r="ITB1211" s="41"/>
      <c r="ITC1211" s="41"/>
      <c r="ITD1211" s="41"/>
      <c r="ITE1211" s="41"/>
      <c r="ITF1211" s="41"/>
      <c r="ITG1211" s="41"/>
      <c r="ITH1211" s="41"/>
      <c r="ITI1211" s="41"/>
      <c r="ITJ1211" s="41"/>
      <c r="ITK1211" s="41"/>
      <c r="ITL1211" s="41"/>
      <c r="ITM1211" s="41"/>
      <c r="ITN1211" s="41"/>
      <c r="ITO1211" s="41"/>
      <c r="ITP1211" s="41"/>
      <c r="ITQ1211" s="41"/>
      <c r="ITR1211" s="41"/>
      <c r="ITS1211" s="41"/>
      <c r="ITT1211" s="41"/>
      <c r="ITU1211" s="41"/>
      <c r="ITV1211" s="41"/>
      <c r="ITW1211" s="41"/>
      <c r="ITX1211" s="41"/>
      <c r="ITY1211" s="41"/>
      <c r="ITZ1211" s="41"/>
      <c r="IUA1211" s="41"/>
      <c r="IUB1211" s="41"/>
      <c r="IUC1211" s="41"/>
      <c r="IUD1211" s="41"/>
      <c r="IUE1211" s="41"/>
      <c r="IUF1211" s="41"/>
      <c r="IUG1211" s="41"/>
      <c r="IUH1211" s="41"/>
      <c r="IUI1211" s="41"/>
      <c r="IUJ1211" s="41"/>
      <c r="IUK1211" s="41"/>
      <c r="IUL1211" s="41"/>
      <c r="IUM1211" s="41"/>
      <c r="IUN1211" s="41"/>
      <c r="IUO1211" s="41"/>
      <c r="IUP1211" s="41"/>
      <c r="IUQ1211" s="41"/>
      <c r="IUR1211" s="41"/>
      <c r="IUS1211" s="41"/>
      <c r="IUT1211" s="41"/>
      <c r="IUU1211" s="41"/>
      <c r="IUV1211" s="41"/>
      <c r="IUW1211" s="41"/>
      <c r="IUX1211" s="41"/>
      <c r="IUY1211" s="41"/>
      <c r="IUZ1211" s="41"/>
      <c r="IVA1211" s="41"/>
      <c r="IVB1211" s="41"/>
      <c r="IVC1211" s="41"/>
      <c r="IVD1211" s="41"/>
      <c r="IVE1211" s="41"/>
      <c r="IVF1211" s="41"/>
      <c r="IVG1211" s="41"/>
      <c r="IVH1211" s="41"/>
      <c r="IVI1211" s="41"/>
      <c r="IVJ1211" s="41"/>
      <c r="IVK1211" s="41"/>
      <c r="IVL1211" s="41"/>
      <c r="IVM1211" s="41"/>
      <c r="IVN1211" s="41"/>
      <c r="IVO1211" s="41"/>
      <c r="IVP1211" s="41"/>
      <c r="IVQ1211" s="41"/>
      <c r="IVR1211" s="41"/>
      <c r="IVS1211" s="41"/>
      <c r="IVT1211" s="41"/>
      <c r="IVU1211" s="41"/>
      <c r="IVV1211" s="41"/>
      <c r="IVW1211" s="41"/>
      <c r="IVX1211" s="41"/>
      <c r="IVY1211" s="41"/>
      <c r="IVZ1211" s="41"/>
      <c r="IWA1211" s="41"/>
      <c r="IWB1211" s="41"/>
      <c r="IWC1211" s="41"/>
      <c r="IWD1211" s="41"/>
      <c r="IWE1211" s="41"/>
      <c r="IWF1211" s="41"/>
      <c r="IWG1211" s="41"/>
      <c r="IWH1211" s="41"/>
      <c r="IWI1211" s="41"/>
      <c r="IWJ1211" s="41"/>
      <c r="IWK1211" s="41"/>
      <c r="IWL1211" s="41"/>
      <c r="IWM1211" s="41"/>
      <c r="IWN1211" s="41"/>
      <c r="IWO1211" s="41"/>
      <c r="IWP1211" s="41"/>
      <c r="IWQ1211" s="41"/>
      <c r="IWR1211" s="41"/>
      <c r="IWS1211" s="41"/>
      <c r="IWT1211" s="41"/>
      <c r="IWU1211" s="41"/>
      <c r="IWV1211" s="41"/>
      <c r="IWW1211" s="41"/>
      <c r="IWX1211" s="41"/>
      <c r="IWY1211" s="41"/>
      <c r="IWZ1211" s="41"/>
      <c r="IXA1211" s="41"/>
      <c r="IXB1211" s="41"/>
      <c r="IXC1211" s="41"/>
      <c r="IXD1211" s="41"/>
      <c r="IXE1211" s="41"/>
      <c r="IXF1211" s="41"/>
      <c r="IXG1211" s="41"/>
      <c r="IXH1211" s="41"/>
      <c r="IXI1211" s="41"/>
      <c r="IXJ1211" s="41"/>
      <c r="IXK1211" s="41"/>
      <c r="IXL1211" s="41"/>
      <c r="IXM1211" s="41"/>
      <c r="IXN1211" s="41"/>
      <c r="IXO1211" s="41"/>
      <c r="IXP1211" s="41"/>
      <c r="IXQ1211" s="41"/>
      <c r="IXR1211" s="41"/>
      <c r="IXS1211" s="41"/>
      <c r="IXT1211" s="41"/>
      <c r="IXU1211" s="41"/>
      <c r="IXV1211" s="41"/>
      <c r="IXW1211" s="41"/>
      <c r="IXX1211" s="41"/>
      <c r="IXY1211" s="41"/>
      <c r="IXZ1211" s="41"/>
      <c r="IYA1211" s="41"/>
      <c r="IYB1211" s="41"/>
      <c r="IYC1211" s="41"/>
      <c r="IYD1211" s="41"/>
      <c r="IYE1211" s="41"/>
      <c r="IYF1211" s="41"/>
      <c r="IYG1211" s="41"/>
      <c r="IYH1211" s="41"/>
      <c r="IYI1211" s="41"/>
      <c r="IYJ1211" s="41"/>
      <c r="IYK1211" s="41"/>
      <c r="IYL1211" s="41"/>
      <c r="IYM1211" s="41"/>
      <c r="IYN1211" s="41"/>
      <c r="IYO1211" s="41"/>
      <c r="IYP1211" s="41"/>
      <c r="IYQ1211" s="41"/>
      <c r="IYR1211" s="41"/>
      <c r="IYS1211" s="41"/>
      <c r="IYT1211" s="41"/>
      <c r="IYU1211" s="41"/>
      <c r="IYV1211" s="41"/>
      <c r="IYW1211" s="41"/>
      <c r="IYX1211" s="41"/>
      <c r="IYY1211" s="41"/>
      <c r="IYZ1211" s="41"/>
      <c r="IZA1211" s="41"/>
      <c r="IZB1211" s="41"/>
      <c r="IZC1211" s="41"/>
      <c r="IZD1211" s="41"/>
      <c r="IZE1211" s="41"/>
      <c r="IZF1211" s="41"/>
      <c r="IZG1211" s="41"/>
      <c r="IZH1211" s="41"/>
      <c r="IZI1211" s="41"/>
      <c r="IZJ1211" s="41"/>
      <c r="IZK1211" s="41"/>
      <c r="IZL1211" s="41"/>
      <c r="IZM1211" s="41"/>
      <c r="IZN1211" s="41"/>
      <c r="IZO1211" s="41"/>
      <c r="IZP1211" s="41"/>
      <c r="IZQ1211" s="41"/>
      <c r="IZR1211" s="41"/>
      <c r="IZS1211" s="41"/>
      <c r="IZT1211" s="41"/>
      <c r="IZU1211" s="41"/>
      <c r="IZV1211" s="41"/>
      <c r="IZW1211" s="41"/>
      <c r="IZX1211" s="41"/>
      <c r="IZY1211" s="41"/>
      <c r="IZZ1211" s="41"/>
      <c r="JAA1211" s="41"/>
      <c r="JAB1211" s="41"/>
      <c r="JAC1211" s="41"/>
      <c r="JAD1211" s="41"/>
      <c r="JAE1211" s="41"/>
      <c r="JAF1211" s="41"/>
      <c r="JAG1211" s="41"/>
      <c r="JAH1211" s="41"/>
      <c r="JAI1211" s="41"/>
      <c r="JAJ1211" s="41"/>
      <c r="JAK1211" s="41"/>
      <c r="JAL1211" s="41"/>
      <c r="JAM1211" s="41"/>
      <c r="JAN1211" s="41"/>
      <c r="JAO1211" s="41"/>
      <c r="JAP1211" s="41"/>
      <c r="JAQ1211" s="41"/>
      <c r="JAR1211" s="41"/>
      <c r="JAS1211" s="41"/>
      <c r="JAT1211" s="41"/>
      <c r="JAU1211" s="41"/>
      <c r="JAV1211" s="41"/>
      <c r="JAW1211" s="41"/>
      <c r="JAX1211" s="41"/>
      <c r="JAY1211" s="41"/>
      <c r="JAZ1211" s="41"/>
      <c r="JBA1211" s="41"/>
      <c r="JBB1211" s="41"/>
      <c r="JBC1211" s="41"/>
      <c r="JBD1211" s="41"/>
      <c r="JBE1211" s="41"/>
      <c r="JBF1211" s="41"/>
      <c r="JBG1211" s="41"/>
      <c r="JBH1211" s="41"/>
      <c r="JBI1211" s="41"/>
      <c r="JBJ1211" s="41"/>
      <c r="JBK1211" s="41"/>
      <c r="JBL1211" s="41"/>
      <c r="JBM1211" s="41"/>
      <c r="JBN1211" s="41"/>
      <c r="JBO1211" s="41"/>
      <c r="JBP1211" s="41"/>
      <c r="JBQ1211" s="41"/>
      <c r="JBR1211" s="41"/>
      <c r="JBS1211" s="41"/>
      <c r="JBT1211" s="41"/>
      <c r="JBU1211" s="41"/>
      <c r="JBV1211" s="41"/>
      <c r="JBW1211" s="41"/>
      <c r="JBX1211" s="41"/>
      <c r="JBY1211" s="41"/>
      <c r="JBZ1211" s="41"/>
      <c r="JCA1211" s="41"/>
      <c r="JCB1211" s="41"/>
      <c r="JCC1211" s="41"/>
      <c r="JCD1211" s="41"/>
      <c r="JCE1211" s="41"/>
      <c r="JCF1211" s="41"/>
      <c r="JCG1211" s="41"/>
      <c r="JCH1211" s="41"/>
      <c r="JCI1211" s="41"/>
      <c r="JCJ1211" s="41"/>
      <c r="JCK1211" s="41"/>
      <c r="JCL1211" s="41"/>
      <c r="JCM1211" s="41"/>
      <c r="JCN1211" s="41"/>
      <c r="JCO1211" s="41"/>
      <c r="JCP1211" s="41"/>
      <c r="JCQ1211" s="41"/>
      <c r="JCR1211" s="41"/>
      <c r="JCS1211" s="41"/>
      <c r="JCT1211" s="41"/>
      <c r="JCU1211" s="41"/>
      <c r="JCV1211" s="41"/>
      <c r="JCW1211" s="41"/>
      <c r="JCX1211" s="41"/>
      <c r="JCY1211" s="41"/>
      <c r="JCZ1211" s="41"/>
      <c r="JDA1211" s="41"/>
      <c r="JDB1211" s="41"/>
      <c r="JDC1211" s="41"/>
      <c r="JDD1211" s="41"/>
      <c r="JDE1211" s="41"/>
      <c r="JDF1211" s="41"/>
      <c r="JDG1211" s="41"/>
      <c r="JDH1211" s="41"/>
      <c r="JDI1211" s="41"/>
      <c r="JDJ1211" s="41"/>
      <c r="JDK1211" s="41"/>
      <c r="JDL1211" s="41"/>
      <c r="JDM1211" s="41"/>
      <c r="JDN1211" s="41"/>
      <c r="JDO1211" s="41"/>
      <c r="JDP1211" s="41"/>
      <c r="JDQ1211" s="41"/>
      <c r="JDR1211" s="41"/>
      <c r="JDS1211" s="41"/>
      <c r="JDT1211" s="41"/>
      <c r="JDU1211" s="41"/>
      <c r="JDV1211" s="41"/>
      <c r="JDW1211" s="41"/>
      <c r="JDX1211" s="41"/>
      <c r="JDY1211" s="41"/>
      <c r="JDZ1211" s="41"/>
      <c r="JEA1211" s="41"/>
      <c r="JEB1211" s="41"/>
      <c r="JEC1211" s="41"/>
      <c r="JED1211" s="41"/>
      <c r="JEE1211" s="41"/>
      <c r="JEF1211" s="41"/>
      <c r="JEG1211" s="41"/>
      <c r="JEH1211" s="41"/>
      <c r="JEI1211" s="41"/>
      <c r="JEJ1211" s="41"/>
      <c r="JEK1211" s="41"/>
      <c r="JEL1211" s="41"/>
      <c r="JEM1211" s="41"/>
      <c r="JEN1211" s="41"/>
      <c r="JEO1211" s="41"/>
      <c r="JEP1211" s="41"/>
      <c r="JEQ1211" s="41"/>
      <c r="JER1211" s="41"/>
      <c r="JES1211" s="41"/>
      <c r="JET1211" s="41"/>
      <c r="JEU1211" s="41"/>
      <c r="JEV1211" s="41"/>
      <c r="JEW1211" s="41"/>
      <c r="JEX1211" s="41"/>
      <c r="JEY1211" s="41"/>
      <c r="JEZ1211" s="41"/>
      <c r="JFA1211" s="41"/>
      <c r="JFB1211" s="41"/>
      <c r="JFC1211" s="41"/>
      <c r="JFD1211" s="41"/>
      <c r="JFE1211" s="41"/>
      <c r="JFF1211" s="41"/>
      <c r="JFG1211" s="41"/>
      <c r="JFH1211" s="41"/>
      <c r="JFI1211" s="41"/>
      <c r="JFJ1211" s="41"/>
      <c r="JFK1211" s="41"/>
      <c r="JFL1211" s="41"/>
      <c r="JFM1211" s="41"/>
      <c r="JFN1211" s="41"/>
      <c r="JFO1211" s="41"/>
      <c r="JFP1211" s="41"/>
      <c r="JFQ1211" s="41"/>
      <c r="JFR1211" s="41"/>
      <c r="JFS1211" s="41"/>
      <c r="JFT1211" s="41"/>
      <c r="JFU1211" s="41"/>
      <c r="JFV1211" s="41"/>
      <c r="JFW1211" s="41"/>
      <c r="JFX1211" s="41"/>
      <c r="JFY1211" s="41"/>
      <c r="JFZ1211" s="41"/>
      <c r="JGA1211" s="41"/>
      <c r="JGB1211" s="41"/>
      <c r="JGC1211" s="41"/>
      <c r="JGD1211" s="41"/>
      <c r="JGE1211" s="41"/>
      <c r="JGF1211" s="41"/>
      <c r="JGG1211" s="41"/>
      <c r="JGH1211" s="41"/>
      <c r="JGI1211" s="41"/>
      <c r="JGJ1211" s="41"/>
      <c r="JGK1211" s="41"/>
      <c r="JGL1211" s="41"/>
      <c r="JGM1211" s="41"/>
      <c r="JGN1211" s="41"/>
      <c r="JGO1211" s="41"/>
      <c r="JGP1211" s="41"/>
      <c r="JGQ1211" s="41"/>
      <c r="JGR1211" s="41"/>
      <c r="JGS1211" s="41"/>
      <c r="JGT1211" s="41"/>
      <c r="JGU1211" s="41"/>
      <c r="JGV1211" s="41"/>
      <c r="JGW1211" s="41"/>
      <c r="JGX1211" s="41"/>
      <c r="JGY1211" s="41"/>
      <c r="JGZ1211" s="41"/>
      <c r="JHA1211" s="41"/>
      <c r="JHB1211" s="41"/>
      <c r="JHC1211" s="41"/>
      <c r="JHD1211" s="41"/>
      <c r="JHE1211" s="41"/>
      <c r="JHF1211" s="41"/>
      <c r="JHG1211" s="41"/>
      <c r="JHH1211" s="41"/>
      <c r="JHI1211" s="41"/>
      <c r="JHJ1211" s="41"/>
      <c r="JHK1211" s="41"/>
      <c r="JHL1211" s="41"/>
      <c r="JHM1211" s="41"/>
      <c r="JHN1211" s="41"/>
      <c r="JHO1211" s="41"/>
      <c r="JHP1211" s="41"/>
      <c r="JHQ1211" s="41"/>
      <c r="JHR1211" s="41"/>
      <c r="JHS1211" s="41"/>
      <c r="JHT1211" s="41"/>
      <c r="JHU1211" s="41"/>
      <c r="JHV1211" s="41"/>
      <c r="JHW1211" s="41"/>
      <c r="JHX1211" s="41"/>
      <c r="JHY1211" s="41"/>
      <c r="JHZ1211" s="41"/>
      <c r="JIA1211" s="41"/>
      <c r="JIB1211" s="41"/>
      <c r="JIC1211" s="41"/>
      <c r="JID1211" s="41"/>
      <c r="JIE1211" s="41"/>
      <c r="JIF1211" s="41"/>
      <c r="JIG1211" s="41"/>
      <c r="JIH1211" s="41"/>
      <c r="JII1211" s="41"/>
      <c r="JIJ1211" s="41"/>
      <c r="JIK1211" s="41"/>
      <c r="JIL1211" s="41"/>
      <c r="JIM1211" s="41"/>
      <c r="JIN1211" s="41"/>
      <c r="JIO1211" s="41"/>
      <c r="JIP1211" s="41"/>
      <c r="JIQ1211" s="41"/>
      <c r="JIR1211" s="41"/>
      <c r="JIS1211" s="41"/>
      <c r="JIT1211" s="41"/>
      <c r="JIU1211" s="41"/>
      <c r="JIV1211" s="41"/>
      <c r="JIW1211" s="41"/>
      <c r="JIX1211" s="41"/>
      <c r="JIY1211" s="41"/>
      <c r="JIZ1211" s="41"/>
      <c r="JJA1211" s="41"/>
      <c r="JJB1211" s="41"/>
      <c r="JJC1211" s="41"/>
      <c r="JJD1211" s="41"/>
      <c r="JJE1211" s="41"/>
      <c r="JJF1211" s="41"/>
      <c r="JJG1211" s="41"/>
      <c r="JJH1211" s="41"/>
      <c r="JJI1211" s="41"/>
      <c r="JJJ1211" s="41"/>
      <c r="JJK1211" s="41"/>
      <c r="JJL1211" s="41"/>
      <c r="JJM1211" s="41"/>
      <c r="JJN1211" s="41"/>
      <c r="JJO1211" s="41"/>
      <c r="JJP1211" s="41"/>
      <c r="JJQ1211" s="41"/>
      <c r="JJR1211" s="41"/>
      <c r="JJS1211" s="41"/>
      <c r="JJT1211" s="41"/>
      <c r="JJU1211" s="41"/>
      <c r="JJV1211" s="41"/>
      <c r="JJW1211" s="41"/>
      <c r="JJX1211" s="41"/>
      <c r="JJY1211" s="41"/>
      <c r="JJZ1211" s="41"/>
      <c r="JKA1211" s="41"/>
      <c r="JKB1211" s="41"/>
      <c r="JKC1211" s="41"/>
      <c r="JKD1211" s="41"/>
      <c r="JKE1211" s="41"/>
      <c r="JKF1211" s="41"/>
      <c r="JKG1211" s="41"/>
      <c r="JKH1211" s="41"/>
      <c r="JKI1211" s="41"/>
      <c r="JKJ1211" s="41"/>
      <c r="JKK1211" s="41"/>
      <c r="JKL1211" s="41"/>
      <c r="JKM1211" s="41"/>
      <c r="JKN1211" s="41"/>
      <c r="JKO1211" s="41"/>
      <c r="JKP1211" s="41"/>
      <c r="JKQ1211" s="41"/>
      <c r="JKR1211" s="41"/>
      <c r="JKS1211" s="41"/>
      <c r="JKT1211" s="41"/>
      <c r="JKU1211" s="41"/>
      <c r="JKV1211" s="41"/>
      <c r="JKW1211" s="41"/>
      <c r="JKX1211" s="41"/>
      <c r="JKY1211" s="41"/>
      <c r="JKZ1211" s="41"/>
      <c r="JLA1211" s="41"/>
      <c r="JLB1211" s="41"/>
      <c r="JLC1211" s="41"/>
      <c r="JLD1211" s="41"/>
      <c r="JLE1211" s="41"/>
      <c r="JLF1211" s="41"/>
      <c r="JLG1211" s="41"/>
      <c r="JLH1211" s="41"/>
      <c r="JLI1211" s="41"/>
      <c r="JLJ1211" s="41"/>
      <c r="JLK1211" s="41"/>
      <c r="JLL1211" s="41"/>
      <c r="JLM1211" s="41"/>
      <c r="JLN1211" s="41"/>
      <c r="JLO1211" s="41"/>
      <c r="JLP1211" s="41"/>
      <c r="JLQ1211" s="41"/>
      <c r="JLR1211" s="41"/>
      <c r="JLS1211" s="41"/>
      <c r="JLT1211" s="41"/>
      <c r="JLU1211" s="41"/>
      <c r="JLV1211" s="41"/>
      <c r="JLW1211" s="41"/>
      <c r="JLX1211" s="41"/>
      <c r="JLY1211" s="41"/>
      <c r="JLZ1211" s="41"/>
      <c r="JMA1211" s="41"/>
      <c r="JMB1211" s="41"/>
      <c r="JMC1211" s="41"/>
      <c r="JMD1211" s="41"/>
      <c r="JME1211" s="41"/>
      <c r="JMF1211" s="41"/>
      <c r="JMG1211" s="41"/>
      <c r="JMH1211" s="41"/>
      <c r="JMI1211" s="41"/>
      <c r="JMJ1211" s="41"/>
      <c r="JMK1211" s="41"/>
      <c r="JML1211" s="41"/>
      <c r="JMM1211" s="41"/>
      <c r="JMN1211" s="41"/>
      <c r="JMO1211" s="41"/>
      <c r="JMP1211" s="41"/>
      <c r="JMQ1211" s="41"/>
      <c r="JMR1211" s="41"/>
      <c r="JMS1211" s="41"/>
      <c r="JMT1211" s="41"/>
      <c r="JMU1211" s="41"/>
      <c r="JMV1211" s="41"/>
      <c r="JMW1211" s="41"/>
      <c r="JMX1211" s="41"/>
      <c r="JMY1211" s="41"/>
      <c r="JMZ1211" s="41"/>
      <c r="JNA1211" s="41"/>
      <c r="JNB1211" s="41"/>
      <c r="JNC1211" s="41"/>
      <c r="JND1211" s="41"/>
      <c r="JNE1211" s="41"/>
      <c r="JNF1211" s="41"/>
      <c r="JNG1211" s="41"/>
      <c r="JNH1211" s="41"/>
      <c r="JNI1211" s="41"/>
      <c r="JNJ1211" s="41"/>
      <c r="JNK1211" s="41"/>
      <c r="JNL1211" s="41"/>
      <c r="JNM1211" s="41"/>
      <c r="JNN1211" s="41"/>
      <c r="JNO1211" s="41"/>
      <c r="JNP1211" s="41"/>
      <c r="JNQ1211" s="41"/>
      <c r="JNR1211" s="41"/>
      <c r="JNS1211" s="41"/>
      <c r="JNT1211" s="41"/>
      <c r="JNU1211" s="41"/>
      <c r="JNV1211" s="41"/>
      <c r="JNW1211" s="41"/>
      <c r="JNX1211" s="41"/>
      <c r="JNY1211" s="41"/>
      <c r="JNZ1211" s="41"/>
      <c r="JOA1211" s="41"/>
      <c r="JOB1211" s="41"/>
      <c r="JOC1211" s="41"/>
      <c r="JOD1211" s="41"/>
      <c r="JOE1211" s="41"/>
      <c r="JOF1211" s="41"/>
      <c r="JOG1211" s="41"/>
      <c r="JOH1211" s="41"/>
      <c r="JOI1211" s="41"/>
      <c r="JOJ1211" s="41"/>
      <c r="JOK1211" s="41"/>
      <c r="JOL1211" s="41"/>
      <c r="JOM1211" s="41"/>
      <c r="JON1211" s="41"/>
      <c r="JOO1211" s="41"/>
      <c r="JOP1211" s="41"/>
      <c r="JOQ1211" s="41"/>
      <c r="JOR1211" s="41"/>
      <c r="JOS1211" s="41"/>
      <c r="JOT1211" s="41"/>
      <c r="JOU1211" s="41"/>
      <c r="JOV1211" s="41"/>
      <c r="JOW1211" s="41"/>
      <c r="JOX1211" s="41"/>
      <c r="JOY1211" s="41"/>
      <c r="JOZ1211" s="41"/>
      <c r="JPA1211" s="41"/>
      <c r="JPB1211" s="41"/>
      <c r="JPC1211" s="41"/>
      <c r="JPD1211" s="41"/>
      <c r="JPE1211" s="41"/>
      <c r="JPF1211" s="41"/>
      <c r="JPG1211" s="41"/>
      <c r="JPH1211" s="41"/>
      <c r="JPI1211" s="41"/>
      <c r="JPJ1211" s="41"/>
      <c r="JPK1211" s="41"/>
      <c r="JPL1211" s="41"/>
      <c r="JPM1211" s="41"/>
      <c r="JPN1211" s="41"/>
      <c r="JPO1211" s="41"/>
      <c r="JPP1211" s="41"/>
      <c r="JPQ1211" s="41"/>
      <c r="JPR1211" s="41"/>
      <c r="JPS1211" s="41"/>
      <c r="JPT1211" s="41"/>
      <c r="JPU1211" s="41"/>
      <c r="JPV1211" s="41"/>
      <c r="JPW1211" s="41"/>
      <c r="JPX1211" s="41"/>
      <c r="JPY1211" s="41"/>
      <c r="JPZ1211" s="41"/>
      <c r="JQA1211" s="41"/>
      <c r="JQB1211" s="41"/>
      <c r="JQC1211" s="41"/>
      <c r="JQD1211" s="41"/>
      <c r="JQE1211" s="41"/>
      <c r="JQF1211" s="41"/>
      <c r="JQG1211" s="41"/>
      <c r="JQH1211" s="41"/>
      <c r="JQI1211" s="41"/>
      <c r="JQJ1211" s="41"/>
      <c r="JQK1211" s="41"/>
      <c r="JQL1211" s="41"/>
      <c r="JQM1211" s="41"/>
      <c r="JQN1211" s="41"/>
      <c r="JQO1211" s="41"/>
      <c r="JQP1211" s="41"/>
      <c r="JQQ1211" s="41"/>
      <c r="JQR1211" s="41"/>
      <c r="JQS1211" s="41"/>
      <c r="JQT1211" s="41"/>
      <c r="JQU1211" s="41"/>
      <c r="JQV1211" s="41"/>
      <c r="JQW1211" s="41"/>
      <c r="JQX1211" s="41"/>
      <c r="JQY1211" s="41"/>
      <c r="JQZ1211" s="41"/>
      <c r="JRA1211" s="41"/>
      <c r="JRB1211" s="41"/>
      <c r="JRC1211" s="41"/>
      <c r="JRD1211" s="41"/>
      <c r="JRE1211" s="41"/>
      <c r="JRF1211" s="41"/>
      <c r="JRG1211" s="41"/>
      <c r="JRH1211" s="41"/>
      <c r="JRI1211" s="41"/>
      <c r="JRJ1211" s="41"/>
      <c r="JRK1211" s="41"/>
      <c r="JRL1211" s="41"/>
      <c r="JRM1211" s="41"/>
      <c r="JRN1211" s="41"/>
      <c r="JRO1211" s="41"/>
      <c r="JRP1211" s="41"/>
      <c r="JRQ1211" s="41"/>
      <c r="JRR1211" s="41"/>
      <c r="JRS1211" s="41"/>
      <c r="JRT1211" s="41"/>
      <c r="JRU1211" s="41"/>
      <c r="JRV1211" s="41"/>
      <c r="JRW1211" s="41"/>
      <c r="JRX1211" s="41"/>
      <c r="JRY1211" s="41"/>
      <c r="JRZ1211" s="41"/>
      <c r="JSA1211" s="41"/>
      <c r="JSB1211" s="41"/>
      <c r="JSC1211" s="41"/>
      <c r="JSD1211" s="41"/>
      <c r="JSE1211" s="41"/>
      <c r="JSF1211" s="41"/>
      <c r="JSG1211" s="41"/>
      <c r="JSH1211" s="41"/>
      <c r="JSI1211" s="41"/>
      <c r="JSJ1211" s="41"/>
      <c r="JSK1211" s="41"/>
      <c r="JSL1211" s="41"/>
      <c r="JSM1211" s="41"/>
      <c r="JSN1211" s="41"/>
      <c r="JSO1211" s="41"/>
      <c r="JSP1211" s="41"/>
      <c r="JSQ1211" s="41"/>
      <c r="JSR1211" s="41"/>
      <c r="JSS1211" s="41"/>
      <c r="JST1211" s="41"/>
      <c r="JSU1211" s="41"/>
      <c r="JSV1211" s="41"/>
      <c r="JSW1211" s="41"/>
      <c r="JSX1211" s="41"/>
      <c r="JSY1211" s="41"/>
      <c r="JSZ1211" s="41"/>
      <c r="JTA1211" s="41"/>
      <c r="JTB1211" s="41"/>
      <c r="JTC1211" s="41"/>
      <c r="JTD1211" s="41"/>
      <c r="JTE1211" s="41"/>
      <c r="JTF1211" s="41"/>
      <c r="JTG1211" s="41"/>
      <c r="JTH1211" s="41"/>
      <c r="JTI1211" s="41"/>
      <c r="JTJ1211" s="41"/>
      <c r="JTK1211" s="41"/>
      <c r="JTL1211" s="41"/>
      <c r="JTM1211" s="41"/>
      <c r="JTN1211" s="41"/>
      <c r="JTO1211" s="41"/>
      <c r="JTP1211" s="41"/>
      <c r="JTQ1211" s="41"/>
      <c r="JTR1211" s="41"/>
      <c r="JTS1211" s="41"/>
      <c r="JTT1211" s="41"/>
      <c r="JTU1211" s="41"/>
      <c r="JTV1211" s="41"/>
      <c r="JTW1211" s="41"/>
      <c r="JTX1211" s="41"/>
      <c r="JTY1211" s="41"/>
      <c r="JTZ1211" s="41"/>
      <c r="JUA1211" s="41"/>
      <c r="JUB1211" s="41"/>
      <c r="JUC1211" s="41"/>
      <c r="JUD1211" s="41"/>
      <c r="JUE1211" s="41"/>
      <c r="JUF1211" s="41"/>
      <c r="JUG1211" s="41"/>
      <c r="JUH1211" s="41"/>
      <c r="JUI1211" s="41"/>
      <c r="JUJ1211" s="41"/>
      <c r="JUK1211" s="41"/>
      <c r="JUL1211" s="41"/>
      <c r="JUM1211" s="41"/>
      <c r="JUN1211" s="41"/>
      <c r="JUO1211" s="41"/>
      <c r="JUP1211" s="41"/>
      <c r="JUQ1211" s="41"/>
      <c r="JUR1211" s="41"/>
      <c r="JUS1211" s="41"/>
      <c r="JUT1211" s="41"/>
      <c r="JUU1211" s="41"/>
      <c r="JUV1211" s="41"/>
      <c r="JUW1211" s="41"/>
      <c r="JUX1211" s="41"/>
      <c r="JUY1211" s="41"/>
      <c r="JUZ1211" s="41"/>
      <c r="JVA1211" s="41"/>
      <c r="JVB1211" s="41"/>
      <c r="JVC1211" s="41"/>
      <c r="JVD1211" s="41"/>
      <c r="JVE1211" s="41"/>
      <c r="JVF1211" s="41"/>
      <c r="JVG1211" s="41"/>
      <c r="JVH1211" s="41"/>
      <c r="JVI1211" s="41"/>
      <c r="JVJ1211" s="41"/>
      <c r="JVK1211" s="41"/>
      <c r="JVL1211" s="41"/>
      <c r="JVM1211" s="41"/>
      <c r="JVN1211" s="41"/>
      <c r="JVO1211" s="41"/>
      <c r="JVP1211" s="41"/>
      <c r="JVQ1211" s="41"/>
      <c r="JVR1211" s="41"/>
      <c r="JVS1211" s="41"/>
      <c r="JVT1211" s="41"/>
      <c r="JVU1211" s="41"/>
      <c r="JVV1211" s="41"/>
      <c r="JVW1211" s="41"/>
      <c r="JVX1211" s="41"/>
      <c r="JVY1211" s="41"/>
      <c r="JVZ1211" s="41"/>
      <c r="JWA1211" s="41"/>
      <c r="JWB1211" s="41"/>
      <c r="JWC1211" s="41"/>
      <c r="JWD1211" s="41"/>
      <c r="JWE1211" s="41"/>
      <c r="JWF1211" s="41"/>
      <c r="JWG1211" s="41"/>
      <c r="JWH1211" s="41"/>
      <c r="JWI1211" s="41"/>
      <c r="JWJ1211" s="41"/>
      <c r="JWK1211" s="41"/>
      <c r="JWL1211" s="41"/>
      <c r="JWM1211" s="41"/>
      <c r="JWN1211" s="41"/>
      <c r="JWO1211" s="41"/>
      <c r="JWP1211" s="41"/>
      <c r="JWQ1211" s="41"/>
      <c r="JWR1211" s="41"/>
      <c r="JWS1211" s="41"/>
      <c r="JWT1211" s="41"/>
      <c r="JWU1211" s="41"/>
      <c r="JWV1211" s="41"/>
      <c r="JWW1211" s="41"/>
      <c r="JWX1211" s="41"/>
      <c r="JWY1211" s="41"/>
      <c r="JWZ1211" s="41"/>
      <c r="JXA1211" s="41"/>
      <c r="JXB1211" s="41"/>
      <c r="JXC1211" s="41"/>
      <c r="JXD1211" s="41"/>
      <c r="JXE1211" s="41"/>
      <c r="JXF1211" s="41"/>
      <c r="JXG1211" s="41"/>
      <c r="JXH1211" s="41"/>
      <c r="JXI1211" s="41"/>
      <c r="JXJ1211" s="41"/>
      <c r="JXK1211" s="41"/>
      <c r="JXL1211" s="41"/>
      <c r="JXM1211" s="41"/>
      <c r="JXN1211" s="41"/>
      <c r="JXO1211" s="41"/>
      <c r="JXP1211" s="41"/>
      <c r="JXQ1211" s="41"/>
      <c r="JXR1211" s="41"/>
      <c r="JXS1211" s="41"/>
      <c r="JXT1211" s="41"/>
      <c r="JXU1211" s="41"/>
      <c r="JXV1211" s="41"/>
      <c r="JXW1211" s="41"/>
      <c r="JXX1211" s="41"/>
      <c r="JXY1211" s="41"/>
      <c r="JXZ1211" s="41"/>
      <c r="JYA1211" s="41"/>
      <c r="JYB1211" s="41"/>
      <c r="JYC1211" s="41"/>
      <c r="JYD1211" s="41"/>
      <c r="JYE1211" s="41"/>
      <c r="JYF1211" s="41"/>
      <c r="JYG1211" s="41"/>
      <c r="JYH1211" s="41"/>
      <c r="JYI1211" s="41"/>
      <c r="JYJ1211" s="41"/>
      <c r="JYK1211" s="41"/>
      <c r="JYL1211" s="41"/>
      <c r="JYM1211" s="41"/>
      <c r="JYN1211" s="41"/>
      <c r="JYO1211" s="41"/>
      <c r="JYP1211" s="41"/>
      <c r="JYQ1211" s="41"/>
      <c r="JYR1211" s="41"/>
      <c r="JYS1211" s="41"/>
      <c r="JYT1211" s="41"/>
      <c r="JYU1211" s="41"/>
      <c r="JYV1211" s="41"/>
      <c r="JYW1211" s="41"/>
      <c r="JYX1211" s="41"/>
      <c r="JYY1211" s="41"/>
      <c r="JYZ1211" s="41"/>
      <c r="JZA1211" s="41"/>
      <c r="JZB1211" s="41"/>
      <c r="JZC1211" s="41"/>
      <c r="JZD1211" s="41"/>
      <c r="JZE1211" s="41"/>
      <c r="JZF1211" s="41"/>
      <c r="JZG1211" s="41"/>
      <c r="JZH1211" s="41"/>
      <c r="JZI1211" s="41"/>
      <c r="JZJ1211" s="41"/>
      <c r="JZK1211" s="41"/>
      <c r="JZL1211" s="41"/>
      <c r="JZM1211" s="41"/>
      <c r="JZN1211" s="41"/>
      <c r="JZO1211" s="41"/>
      <c r="JZP1211" s="41"/>
      <c r="JZQ1211" s="41"/>
      <c r="JZR1211" s="41"/>
      <c r="JZS1211" s="41"/>
      <c r="JZT1211" s="41"/>
      <c r="JZU1211" s="41"/>
      <c r="JZV1211" s="41"/>
      <c r="JZW1211" s="41"/>
      <c r="JZX1211" s="41"/>
      <c r="JZY1211" s="41"/>
      <c r="JZZ1211" s="41"/>
      <c r="KAA1211" s="41"/>
      <c r="KAB1211" s="41"/>
      <c r="KAC1211" s="41"/>
      <c r="KAD1211" s="41"/>
      <c r="KAE1211" s="41"/>
      <c r="KAF1211" s="41"/>
      <c r="KAG1211" s="41"/>
      <c r="KAH1211" s="41"/>
      <c r="KAI1211" s="41"/>
      <c r="KAJ1211" s="41"/>
      <c r="KAK1211" s="41"/>
      <c r="KAL1211" s="41"/>
      <c r="KAM1211" s="41"/>
      <c r="KAN1211" s="41"/>
      <c r="KAO1211" s="41"/>
      <c r="KAP1211" s="41"/>
      <c r="KAQ1211" s="41"/>
      <c r="KAR1211" s="41"/>
      <c r="KAS1211" s="41"/>
      <c r="KAT1211" s="41"/>
      <c r="KAU1211" s="41"/>
      <c r="KAV1211" s="41"/>
      <c r="KAW1211" s="41"/>
      <c r="KAX1211" s="41"/>
      <c r="KAY1211" s="41"/>
      <c r="KAZ1211" s="41"/>
      <c r="KBA1211" s="41"/>
      <c r="KBB1211" s="41"/>
      <c r="KBC1211" s="41"/>
      <c r="KBD1211" s="41"/>
      <c r="KBE1211" s="41"/>
      <c r="KBF1211" s="41"/>
      <c r="KBG1211" s="41"/>
      <c r="KBH1211" s="41"/>
      <c r="KBI1211" s="41"/>
      <c r="KBJ1211" s="41"/>
      <c r="KBK1211" s="41"/>
      <c r="KBL1211" s="41"/>
      <c r="KBM1211" s="41"/>
      <c r="KBN1211" s="41"/>
      <c r="KBO1211" s="41"/>
      <c r="KBP1211" s="41"/>
      <c r="KBQ1211" s="41"/>
      <c r="KBR1211" s="41"/>
      <c r="KBS1211" s="41"/>
      <c r="KBT1211" s="41"/>
      <c r="KBU1211" s="41"/>
      <c r="KBV1211" s="41"/>
      <c r="KBW1211" s="41"/>
      <c r="KBX1211" s="41"/>
      <c r="KBY1211" s="41"/>
      <c r="KBZ1211" s="41"/>
      <c r="KCA1211" s="41"/>
      <c r="KCB1211" s="41"/>
      <c r="KCC1211" s="41"/>
      <c r="KCD1211" s="41"/>
      <c r="KCE1211" s="41"/>
      <c r="KCF1211" s="41"/>
      <c r="KCG1211" s="41"/>
      <c r="KCH1211" s="41"/>
      <c r="KCI1211" s="41"/>
      <c r="KCJ1211" s="41"/>
      <c r="KCK1211" s="41"/>
      <c r="KCL1211" s="41"/>
      <c r="KCM1211" s="41"/>
      <c r="KCN1211" s="41"/>
      <c r="KCO1211" s="41"/>
      <c r="KCP1211" s="41"/>
      <c r="KCQ1211" s="41"/>
      <c r="KCR1211" s="41"/>
      <c r="KCS1211" s="41"/>
      <c r="KCT1211" s="41"/>
      <c r="KCU1211" s="41"/>
      <c r="KCV1211" s="41"/>
      <c r="KCW1211" s="41"/>
      <c r="KCX1211" s="41"/>
      <c r="KCY1211" s="41"/>
      <c r="KCZ1211" s="41"/>
      <c r="KDA1211" s="41"/>
      <c r="KDB1211" s="41"/>
      <c r="KDC1211" s="41"/>
      <c r="KDD1211" s="41"/>
      <c r="KDE1211" s="41"/>
      <c r="KDF1211" s="41"/>
      <c r="KDG1211" s="41"/>
      <c r="KDH1211" s="41"/>
      <c r="KDI1211" s="41"/>
      <c r="KDJ1211" s="41"/>
      <c r="KDK1211" s="41"/>
      <c r="KDL1211" s="41"/>
      <c r="KDM1211" s="41"/>
      <c r="KDN1211" s="41"/>
      <c r="KDO1211" s="41"/>
      <c r="KDP1211" s="41"/>
      <c r="KDQ1211" s="41"/>
      <c r="KDR1211" s="41"/>
      <c r="KDS1211" s="41"/>
      <c r="KDT1211" s="41"/>
      <c r="KDU1211" s="41"/>
      <c r="KDV1211" s="41"/>
      <c r="KDW1211" s="41"/>
      <c r="KDX1211" s="41"/>
      <c r="KDY1211" s="41"/>
      <c r="KDZ1211" s="41"/>
      <c r="KEA1211" s="41"/>
      <c r="KEB1211" s="41"/>
      <c r="KEC1211" s="41"/>
      <c r="KED1211" s="41"/>
      <c r="KEE1211" s="41"/>
      <c r="KEF1211" s="41"/>
      <c r="KEG1211" s="41"/>
      <c r="KEH1211" s="41"/>
      <c r="KEI1211" s="41"/>
      <c r="KEJ1211" s="41"/>
      <c r="KEK1211" s="41"/>
      <c r="KEL1211" s="41"/>
      <c r="KEM1211" s="41"/>
      <c r="KEN1211" s="41"/>
      <c r="KEO1211" s="41"/>
      <c r="KEP1211" s="41"/>
      <c r="KEQ1211" s="41"/>
      <c r="KER1211" s="41"/>
      <c r="KES1211" s="41"/>
      <c r="KET1211" s="41"/>
      <c r="KEU1211" s="41"/>
      <c r="KEV1211" s="41"/>
      <c r="KEW1211" s="41"/>
      <c r="KEX1211" s="41"/>
      <c r="KEY1211" s="41"/>
      <c r="KEZ1211" s="41"/>
      <c r="KFA1211" s="41"/>
      <c r="KFB1211" s="41"/>
      <c r="KFC1211" s="41"/>
      <c r="KFD1211" s="41"/>
      <c r="KFE1211" s="41"/>
      <c r="KFF1211" s="41"/>
      <c r="KFG1211" s="41"/>
      <c r="KFH1211" s="41"/>
      <c r="KFI1211" s="41"/>
      <c r="KFJ1211" s="41"/>
      <c r="KFK1211" s="41"/>
      <c r="KFL1211" s="41"/>
      <c r="KFM1211" s="41"/>
      <c r="KFN1211" s="41"/>
      <c r="KFO1211" s="41"/>
      <c r="KFP1211" s="41"/>
      <c r="KFQ1211" s="41"/>
      <c r="KFR1211" s="41"/>
      <c r="KFS1211" s="41"/>
      <c r="KFT1211" s="41"/>
      <c r="KFU1211" s="41"/>
      <c r="KFV1211" s="41"/>
      <c r="KFW1211" s="41"/>
      <c r="KFX1211" s="41"/>
      <c r="KFY1211" s="41"/>
      <c r="KFZ1211" s="41"/>
      <c r="KGA1211" s="41"/>
      <c r="KGB1211" s="41"/>
      <c r="KGC1211" s="41"/>
      <c r="KGD1211" s="41"/>
      <c r="KGE1211" s="41"/>
      <c r="KGF1211" s="41"/>
      <c r="KGG1211" s="41"/>
      <c r="KGH1211" s="41"/>
      <c r="KGI1211" s="41"/>
      <c r="KGJ1211" s="41"/>
      <c r="KGK1211" s="41"/>
      <c r="KGL1211" s="41"/>
      <c r="KGM1211" s="41"/>
      <c r="KGN1211" s="41"/>
      <c r="KGO1211" s="41"/>
      <c r="KGP1211" s="41"/>
      <c r="KGQ1211" s="41"/>
      <c r="KGR1211" s="41"/>
      <c r="KGS1211" s="41"/>
      <c r="KGT1211" s="41"/>
      <c r="KGU1211" s="41"/>
      <c r="KGV1211" s="41"/>
      <c r="KGW1211" s="41"/>
      <c r="KGX1211" s="41"/>
      <c r="KGY1211" s="41"/>
      <c r="KGZ1211" s="41"/>
      <c r="KHA1211" s="41"/>
      <c r="KHB1211" s="41"/>
      <c r="KHC1211" s="41"/>
      <c r="KHD1211" s="41"/>
      <c r="KHE1211" s="41"/>
      <c r="KHF1211" s="41"/>
      <c r="KHG1211" s="41"/>
      <c r="KHH1211" s="41"/>
      <c r="KHI1211" s="41"/>
      <c r="KHJ1211" s="41"/>
      <c r="KHK1211" s="41"/>
      <c r="KHL1211" s="41"/>
      <c r="KHM1211" s="41"/>
      <c r="KHN1211" s="41"/>
      <c r="KHO1211" s="41"/>
      <c r="KHP1211" s="41"/>
      <c r="KHQ1211" s="41"/>
      <c r="KHR1211" s="41"/>
      <c r="KHS1211" s="41"/>
      <c r="KHT1211" s="41"/>
      <c r="KHU1211" s="41"/>
      <c r="KHV1211" s="41"/>
      <c r="KHW1211" s="41"/>
      <c r="KHX1211" s="41"/>
      <c r="KHY1211" s="41"/>
      <c r="KHZ1211" s="41"/>
      <c r="KIA1211" s="41"/>
      <c r="KIB1211" s="41"/>
      <c r="KIC1211" s="41"/>
      <c r="KID1211" s="41"/>
      <c r="KIE1211" s="41"/>
      <c r="KIF1211" s="41"/>
      <c r="KIG1211" s="41"/>
      <c r="KIH1211" s="41"/>
      <c r="KII1211" s="41"/>
      <c r="KIJ1211" s="41"/>
      <c r="KIK1211" s="41"/>
      <c r="KIL1211" s="41"/>
      <c r="KIM1211" s="41"/>
      <c r="KIN1211" s="41"/>
      <c r="KIO1211" s="41"/>
      <c r="KIP1211" s="41"/>
      <c r="KIQ1211" s="41"/>
      <c r="KIR1211" s="41"/>
      <c r="KIS1211" s="41"/>
      <c r="KIT1211" s="41"/>
      <c r="KIU1211" s="41"/>
      <c r="KIV1211" s="41"/>
      <c r="KIW1211" s="41"/>
      <c r="KIX1211" s="41"/>
      <c r="KIY1211" s="41"/>
      <c r="KIZ1211" s="41"/>
      <c r="KJA1211" s="41"/>
      <c r="KJB1211" s="41"/>
      <c r="KJC1211" s="41"/>
      <c r="KJD1211" s="41"/>
      <c r="KJE1211" s="41"/>
      <c r="KJF1211" s="41"/>
      <c r="KJG1211" s="41"/>
      <c r="KJH1211" s="41"/>
      <c r="KJI1211" s="41"/>
      <c r="KJJ1211" s="41"/>
      <c r="KJK1211" s="41"/>
      <c r="KJL1211" s="41"/>
      <c r="KJM1211" s="41"/>
      <c r="KJN1211" s="41"/>
      <c r="KJO1211" s="41"/>
      <c r="KJP1211" s="41"/>
      <c r="KJQ1211" s="41"/>
      <c r="KJR1211" s="41"/>
      <c r="KJS1211" s="41"/>
      <c r="KJT1211" s="41"/>
      <c r="KJU1211" s="41"/>
      <c r="KJV1211" s="41"/>
      <c r="KJW1211" s="41"/>
      <c r="KJX1211" s="41"/>
      <c r="KJY1211" s="41"/>
      <c r="KJZ1211" s="41"/>
      <c r="KKA1211" s="41"/>
      <c r="KKB1211" s="41"/>
      <c r="KKC1211" s="41"/>
      <c r="KKD1211" s="41"/>
      <c r="KKE1211" s="41"/>
      <c r="KKF1211" s="41"/>
      <c r="KKG1211" s="41"/>
      <c r="KKH1211" s="41"/>
      <c r="KKI1211" s="41"/>
      <c r="KKJ1211" s="41"/>
      <c r="KKK1211" s="41"/>
      <c r="KKL1211" s="41"/>
      <c r="KKM1211" s="41"/>
      <c r="KKN1211" s="41"/>
      <c r="KKO1211" s="41"/>
      <c r="KKP1211" s="41"/>
      <c r="KKQ1211" s="41"/>
      <c r="KKR1211" s="41"/>
      <c r="KKS1211" s="41"/>
      <c r="KKT1211" s="41"/>
      <c r="KKU1211" s="41"/>
      <c r="KKV1211" s="41"/>
      <c r="KKW1211" s="41"/>
      <c r="KKX1211" s="41"/>
      <c r="KKY1211" s="41"/>
      <c r="KKZ1211" s="41"/>
      <c r="KLA1211" s="41"/>
      <c r="KLB1211" s="41"/>
      <c r="KLC1211" s="41"/>
      <c r="KLD1211" s="41"/>
      <c r="KLE1211" s="41"/>
      <c r="KLF1211" s="41"/>
      <c r="KLG1211" s="41"/>
      <c r="KLH1211" s="41"/>
      <c r="KLI1211" s="41"/>
      <c r="KLJ1211" s="41"/>
      <c r="KLK1211" s="41"/>
      <c r="KLL1211" s="41"/>
      <c r="KLM1211" s="41"/>
      <c r="KLN1211" s="41"/>
      <c r="KLO1211" s="41"/>
      <c r="KLP1211" s="41"/>
      <c r="KLQ1211" s="41"/>
      <c r="KLR1211" s="41"/>
      <c r="KLS1211" s="41"/>
      <c r="KLT1211" s="41"/>
      <c r="KLU1211" s="41"/>
      <c r="KLV1211" s="41"/>
      <c r="KLW1211" s="41"/>
      <c r="KLX1211" s="41"/>
      <c r="KLY1211" s="41"/>
      <c r="KLZ1211" s="41"/>
      <c r="KMA1211" s="41"/>
      <c r="KMB1211" s="41"/>
      <c r="KMC1211" s="41"/>
      <c r="KMD1211" s="41"/>
      <c r="KME1211" s="41"/>
      <c r="KMF1211" s="41"/>
      <c r="KMG1211" s="41"/>
      <c r="KMH1211" s="41"/>
      <c r="KMI1211" s="41"/>
      <c r="KMJ1211" s="41"/>
      <c r="KMK1211" s="41"/>
      <c r="KML1211" s="41"/>
      <c r="KMM1211" s="41"/>
      <c r="KMN1211" s="41"/>
      <c r="KMO1211" s="41"/>
      <c r="KMP1211" s="41"/>
      <c r="KMQ1211" s="41"/>
      <c r="KMR1211" s="41"/>
      <c r="KMS1211" s="41"/>
      <c r="KMT1211" s="41"/>
      <c r="KMU1211" s="41"/>
      <c r="KMV1211" s="41"/>
      <c r="KMW1211" s="41"/>
      <c r="KMX1211" s="41"/>
      <c r="KMY1211" s="41"/>
      <c r="KMZ1211" s="41"/>
      <c r="KNA1211" s="41"/>
      <c r="KNB1211" s="41"/>
      <c r="KNC1211" s="41"/>
      <c r="KND1211" s="41"/>
      <c r="KNE1211" s="41"/>
      <c r="KNF1211" s="41"/>
      <c r="KNG1211" s="41"/>
      <c r="KNH1211" s="41"/>
      <c r="KNI1211" s="41"/>
      <c r="KNJ1211" s="41"/>
      <c r="KNK1211" s="41"/>
      <c r="KNL1211" s="41"/>
      <c r="KNM1211" s="41"/>
      <c r="KNN1211" s="41"/>
      <c r="KNO1211" s="41"/>
      <c r="KNP1211" s="41"/>
      <c r="KNQ1211" s="41"/>
      <c r="KNR1211" s="41"/>
      <c r="KNS1211" s="41"/>
      <c r="KNT1211" s="41"/>
      <c r="KNU1211" s="41"/>
      <c r="KNV1211" s="41"/>
      <c r="KNW1211" s="41"/>
      <c r="KNX1211" s="41"/>
      <c r="KNY1211" s="41"/>
      <c r="KNZ1211" s="41"/>
      <c r="KOA1211" s="41"/>
      <c r="KOB1211" s="41"/>
      <c r="KOC1211" s="41"/>
      <c r="KOD1211" s="41"/>
      <c r="KOE1211" s="41"/>
      <c r="KOF1211" s="41"/>
      <c r="KOG1211" s="41"/>
      <c r="KOH1211" s="41"/>
      <c r="KOI1211" s="41"/>
      <c r="KOJ1211" s="41"/>
      <c r="KOK1211" s="41"/>
      <c r="KOL1211" s="41"/>
      <c r="KOM1211" s="41"/>
      <c r="KON1211" s="41"/>
      <c r="KOO1211" s="41"/>
      <c r="KOP1211" s="41"/>
      <c r="KOQ1211" s="41"/>
      <c r="KOR1211" s="41"/>
      <c r="KOS1211" s="41"/>
      <c r="KOT1211" s="41"/>
      <c r="KOU1211" s="41"/>
      <c r="KOV1211" s="41"/>
      <c r="KOW1211" s="41"/>
      <c r="KOX1211" s="41"/>
      <c r="KOY1211" s="41"/>
      <c r="KOZ1211" s="41"/>
      <c r="KPA1211" s="41"/>
      <c r="KPB1211" s="41"/>
      <c r="KPC1211" s="41"/>
      <c r="KPD1211" s="41"/>
      <c r="KPE1211" s="41"/>
      <c r="KPF1211" s="41"/>
      <c r="KPG1211" s="41"/>
      <c r="KPH1211" s="41"/>
      <c r="KPI1211" s="41"/>
      <c r="KPJ1211" s="41"/>
      <c r="KPK1211" s="41"/>
      <c r="KPL1211" s="41"/>
      <c r="KPM1211" s="41"/>
      <c r="KPN1211" s="41"/>
      <c r="KPO1211" s="41"/>
      <c r="KPP1211" s="41"/>
      <c r="KPQ1211" s="41"/>
      <c r="KPR1211" s="41"/>
      <c r="KPS1211" s="41"/>
      <c r="KPT1211" s="41"/>
      <c r="KPU1211" s="41"/>
      <c r="KPV1211" s="41"/>
      <c r="KPW1211" s="41"/>
      <c r="KPX1211" s="41"/>
      <c r="KPY1211" s="41"/>
      <c r="KPZ1211" s="41"/>
      <c r="KQA1211" s="41"/>
      <c r="KQB1211" s="41"/>
      <c r="KQC1211" s="41"/>
      <c r="KQD1211" s="41"/>
      <c r="KQE1211" s="41"/>
      <c r="KQF1211" s="41"/>
      <c r="KQG1211" s="41"/>
      <c r="KQH1211" s="41"/>
      <c r="KQI1211" s="41"/>
      <c r="KQJ1211" s="41"/>
      <c r="KQK1211" s="41"/>
      <c r="KQL1211" s="41"/>
      <c r="KQM1211" s="41"/>
      <c r="KQN1211" s="41"/>
      <c r="KQO1211" s="41"/>
      <c r="KQP1211" s="41"/>
      <c r="KQQ1211" s="41"/>
      <c r="KQR1211" s="41"/>
      <c r="KQS1211" s="41"/>
      <c r="KQT1211" s="41"/>
      <c r="KQU1211" s="41"/>
      <c r="KQV1211" s="41"/>
      <c r="KQW1211" s="41"/>
      <c r="KQX1211" s="41"/>
      <c r="KQY1211" s="41"/>
      <c r="KQZ1211" s="41"/>
      <c r="KRA1211" s="41"/>
      <c r="KRB1211" s="41"/>
      <c r="KRC1211" s="41"/>
      <c r="KRD1211" s="41"/>
      <c r="KRE1211" s="41"/>
      <c r="KRF1211" s="41"/>
      <c r="KRG1211" s="41"/>
      <c r="KRH1211" s="41"/>
      <c r="KRI1211" s="41"/>
      <c r="KRJ1211" s="41"/>
      <c r="KRK1211" s="41"/>
      <c r="KRL1211" s="41"/>
      <c r="KRM1211" s="41"/>
      <c r="KRN1211" s="41"/>
      <c r="KRO1211" s="41"/>
      <c r="KRP1211" s="41"/>
      <c r="KRQ1211" s="41"/>
      <c r="KRR1211" s="41"/>
      <c r="KRS1211" s="41"/>
      <c r="KRT1211" s="41"/>
      <c r="KRU1211" s="41"/>
      <c r="KRV1211" s="41"/>
      <c r="KRW1211" s="41"/>
      <c r="KRX1211" s="41"/>
      <c r="KRY1211" s="41"/>
      <c r="KRZ1211" s="41"/>
      <c r="KSA1211" s="41"/>
      <c r="KSB1211" s="41"/>
      <c r="KSC1211" s="41"/>
      <c r="KSD1211" s="41"/>
      <c r="KSE1211" s="41"/>
      <c r="KSF1211" s="41"/>
      <c r="KSG1211" s="41"/>
      <c r="KSH1211" s="41"/>
      <c r="KSI1211" s="41"/>
      <c r="KSJ1211" s="41"/>
      <c r="KSK1211" s="41"/>
      <c r="KSL1211" s="41"/>
      <c r="KSM1211" s="41"/>
      <c r="KSN1211" s="41"/>
      <c r="KSO1211" s="41"/>
      <c r="KSP1211" s="41"/>
      <c r="KSQ1211" s="41"/>
      <c r="KSR1211" s="41"/>
      <c r="KSS1211" s="41"/>
      <c r="KST1211" s="41"/>
      <c r="KSU1211" s="41"/>
      <c r="KSV1211" s="41"/>
      <c r="KSW1211" s="41"/>
      <c r="KSX1211" s="41"/>
      <c r="KSY1211" s="41"/>
      <c r="KSZ1211" s="41"/>
      <c r="KTA1211" s="41"/>
      <c r="KTB1211" s="41"/>
      <c r="KTC1211" s="41"/>
      <c r="KTD1211" s="41"/>
      <c r="KTE1211" s="41"/>
      <c r="KTF1211" s="41"/>
      <c r="KTG1211" s="41"/>
      <c r="KTH1211" s="41"/>
      <c r="KTI1211" s="41"/>
      <c r="KTJ1211" s="41"/>
      <c r="KTK1211" s="41"/>
      <c r="KTL1211" s="41"/>
      <c r="KTM1211" s="41"/>
      <c r="KTN1211" s="41"/>
      <c r="KTO1211" s="41"/>
      <c r="KTP1211" s="41"/>
      <c r="KTQ1211" s="41"/>
      <c r="KTR1211" s="41"/>
      <c r="KTS1211" s="41"/>
      <c r="KTT1211" s="41"/>
      <c r="KTU1211" s="41"/>
      <c r="KTV1211" s="41"/>
      <c r="KTW1211" s="41"/>
      <c r="KTX1211" s="41"/>
      <c r="KTY1211" s="41"/>
      <c r="KTZ1211" s="41"/>
      <c r="KUA1211" s="41"/>
      <c r="KUB1211" s="41"/>
      <c r="KUC1211" s="41"/>
      <c r="KUD1211" s="41"/>
      <c r="KUE1211" s="41"/>
      <c r="KUF1211" s="41"/>
      <c r="KUG1211" s="41"/>
      <c r="KUH1211" s="41"/>
      <c r="KUI1211" s="41"/>
      <c r="KUJ1211" s="41"/>
      <c r="KUK1211" s="41"/>
      <c r="KUL1211" s="41"/>
      <c r="KUM1211" s="41"/>
      <c r="KUN1211" s="41"/>
      <c r="KUO1211" s="41"/>
      <c r="KUP1211" s="41"/>
      <c r="KUQ1211" s="41"/>
      <c r="KUR1211" s="41"/>
      <c r="KUS1211" s="41"/>
      <c r="KUT1211" s="41"/>
      <c r="KUU1211" s="41"/>
      <c r="KUV1211" s="41"/>
      <c r="KUW1211" s="41"/>
      <c r="KUX1211" s="41"/>
      <c r="KUY1211" s="41"/>
      <c r="KUZ1211" s="41"/>
      <c r="KVA1211" s="41"/>
      <c r="KVB1211" s="41"/>
      <c r="KVC1211" s="41"/>
      <c r="KVD1211" s="41"/>
      <c r="KVE1211" s="41"/>
      <c r="KVF1211" s="41"/>
      <c r="KVG1211" s="41"/>
      <c r="KVH1211" s="41"/>
      <c r="KVI1211" s="41"/>
      <c r="KVJ1211" s="41"/>
      <c r="KVK1211" s="41"/>
      <c r="KVL1211" s="41"/>
      <c r="KVM1211" s="41"/>
      <c r="KVN1211" s="41"/>
      <c r="KVO1211" s="41"/>
      <c r="KVP1211" s="41"/>
      <c r="KVQ1211" s="41"/>
      <c r="KVR1211" s="41"/>
      <c r="KVS1211" s="41"/>
      <c r="KVT1211" s="41"/>
      <c r="KVU1211" s="41"/>
      <c r="KVV1211" s="41"/>
      <c r="KVW1211" s="41"/>
      <c r="KVX1211" s="41"/>
      <c r="KVY1211" s="41"/>
      <c r="KVZ1211" s="41"/>
      <c r="KWA1211" s="41"/>
      <c r="KWB1211" s="41"/>
      <c r="KWC1211" s="41"/>
      <c r="KWD1211" s="41"/>
      <c r="KWE1211" s="41"/>
      <c r="KWF1211" s="41"/>
      <c r="KWG1211" s="41"/>
      <c r="KWH1211" s="41"/>
      <c r="KWI1211" s="41"/>
      <c r="KWJ1211" s="41"/>
      <c r="KWK1211" s="41"/>
      <c r="KWL1211" s="41"/>
      <c r="KWM1211" s="41"/>
      <c r="KWN1211" s="41"/>
      <c r="KWO1211" s="41"/>
      <c r="KWP1211" s="41"/>
      <c r="KWQ1211" s="41"/>
      <c r="KWR1211" s="41"/>
      <c r="KWS1211" s="41"/>
      <c r="KWT1211" s="41"/>
      <c r="KWU1211" s="41"/>
      <c r="KWV1211" s="41"/>
      <c r="KWW1211" s="41"/>
      <c r="KWX1211" s="41"/>
      <c r="KWY1211" s="41"/>
      <c r="KWZ1211" s="41"/>
      <c r="KXA1211" s="41"/>
      <c r="KXB1211" s="41"/>
      <c r="KXC1211" s="41"/>
      <c r="KXD1211" s="41"/>
      <c r="KXE1211" s="41"/>
      <c r="KXF1211" s="41"/>
      <c r="KXG1211" s="41"/>
      <c r="KXH1211" s="41"/>
      <c r="KXI1211" s="41"/>
      <c r="KXJ1211" s="41"/>
      <c r="KXK1211" s="41"/>
      <c r="KXL1211" s="41"/>
      <c r="KXM1211" s="41"/>
      <c r="KXN1211" s="41"/>
      <c r="KXO1211" s="41"/>
      <c r="KXP1211" s="41"/>
      <c r="KXQ1211" s="41"/>
      <c r="KXR1211" s="41"/>
      <c r="KXS1211" s="41"/>
      <c r="KXT1211" s="41"/>
      <c r="KXU1211" s="41"/>
      <c r="KXV1211" s="41"/>
      <c r="KXW1211" s="41"/>
      <c r="KXX1211" s="41"/>
      <c r="KXY1211" s="41"/>
      <c r="KXZ1211" s="41"/>
      <c r="KYA1211" s="41"/>
      <c r="KYB1211" s="41"/>
      <c r="KYC1211" s="41"/>
      <c r="KYD1211" s="41"/>
      <c r="KYE1211" s="41"/>
      <c r="KYF1211" s="41"/>
      <c r="KYG1211" s="41"/>
      <c r="KYH1211" s="41"/>
      <c r="KYI1211" s="41"/>
      <c r="KYJ1211" s="41"/>
      <c r="KYK1211" s="41"/>
      <c r="KYL1211" s="41"/>
      <c r="KYM1211" s="41"/>
      <c r="KYN1211" s="41"/>
      <c r="KYO1211" s="41"/>
      <c r="KYP1211" s="41"/>
      <c r="KYQ1211" s="41"/>
      <c r="KYR1211" s="41"/>
      <c r="KYS1211" s="41"/>
      <c r="KYT1211" s="41"/>
      <c r="KYU1211" s="41"/>
      <c r="KYV1211" s="41"/>
      <c r="KYW1211" s="41"/>
      <c r="KYX1211" s="41"/>
      <c r="KYY1211" s="41"/>
      <c r="KYZ1211" s="41"/>
      <c r="KZA1211" s="41"/>
      <c r="KZB1211" s="41"/>
      <c r="KZC1211" s="41"/>
      <c r="KZD1211" s="41"/>
      <c r="KZE1211" s="41"/>
      <c r="KZF1211" s="41"/>
      <c r="KZG1211" s="41"/>
      <c r="KZH1211" s="41"/>
      <c r="KZI1211" s="41"/>
      <c r="KZJ1211" s="41"/>
      <c r="KZK1211" s="41"/>
      <c r="KZL1211" s="41"/>
      <c r="KZM1211" s="41"/>
      <c r="KZN1211" s="41"/>
      <c r="KZO1211" s="41"/>
      <c r="KZP1211" s="41"/>
      <c r="KZQ1211" s="41"/>
      <c r="KZR1211" s="41"/>
      <c r="KZS1211" s="41"/>
      <c r="KZT1211" s="41"/>
      <c r="KZU1211" s="41"/>
      <c r="KZV1211" s="41"/>
      <c r="KZW1211" s="41"/>
      <c r="KZX1211" s="41"/>
      <c r="KZY1211" s="41"/>
      <c r="KZZ1211" s="41"/>
      <c r="LAA1211" s="41"/>
      <c r="LAB1211" s="41"/>
      <c r="LAC1211" s="41"/>
      <c r="LAD1211" s="41"/>
      <c r="LAE1211" s="41"/>
      <c r="LAF1211" s="41"/>
      <c r="LAG1211" s="41"/>
      <c r="LAH1211" s="41"/>
      <c r="LAI1211" s="41"/>
      <c r="LAJ1211" s="41"/>
      <c r="LAK1211" s="41"/>
      <c r="LAL1211" s="41"/>
      <c r="LAM1211" s="41"/>
      <c r="LAN1211" s="41"/>
      <c r="LAO1211" s="41"/>
      <c r="LAP1211" s="41"/>
      <c r="LAQ1211" s="41"/>
      <c r="LAR1211" s="41"/>
      <c r="LAS1211" s="41"/>
      <c r="LAT1211" s="41"/>
      <c r="LAU1211" s="41"/>
      <c r="LAV1211" s="41"/>
      <c r="LAW1211" s="41"/>
      <c r="LAX1211" s="41"/>
      <c r="LAY1211" s="41"/>
      <c r="LAZ1211" s="41"/>
      <c r="LBA1211" s="41"/>
      <c r="LBB1211" s="41"/>
      <c r="LBC1211" s="41"/>
      <c r="LBD1211" s="41"/>
      <c r="LBE1211" s="41"/>
      <c r="LBF1211" s="41"/>
      <c r="LBG1211" s="41"/>
      <c r="LBH1211" s="41"/>
      <c r="LBI1211" s="41"/>
      <c r="LBJ1211" s="41"/>
      <c r="LBK1211" s="41"/>
      <c r="LBL1211" s="41"/>
      <c r="LBM1211" s="41"/>
      <c r="LBN1211" s="41"/>
      <c r="LBO1211" s="41"/>
      <c r="LBP1211" s="41"/>
      <c r="LBQ1211" s="41"/>
      <c r="LBR1211" s="41"/>
      <c r="LBS1211" s="41"/>
      <c r="LBT1211" s="41"/>
      <c r="LBU1211" s="41"/>
      <c r="LBV1211" s="41"/>
      <c r="LBW1211" s="41"/>
      <c r="LBX1211" s="41"/>
      <c r="LBY1211" s="41"/>
      <c r="LBZ1211" s="41"/>
      <c r="LCA1211" s="41"/>
      <c r="LCB1211" s="41"/>
      <c r="LCC1211" s="41"/>
      <c r="LCD1211" s="41"/>
      <c r="LCE1211" s="41"/>
      <c r="LCF1211" s="41"/>
      <c r="LCG1211" s="41"/>
      <c r="LCH1211" s="41"/>
      <c r="LCI1211" s="41"/>
      <c r="LCJ1211" s="41"/>
      <c r="LCK1211" s="41"/>
      <c r="LCL1211" s="41"/>
      <c r="LCM1211" s="41"/>
      <c r="LCN1211" s="41"/>
      <c r="LCO1211" s="41"/>
      <c r="LCP1211" s="41"/>
      <c r="LCQ1211" s="41"/>
      <c r="LCR1211" s="41"/>
      <c r="LCS1211" s="41"/>
      <c r="LCT1211" s="41"/>
      <c r="LCU1211" s="41"/>
      <c r="LCV1211" s="41"/>
      <c r="LCW1211" s="41"/>
      <c r="LCX1211" s="41"/>
      <c r="LCY1211" s="41"/>
      <c r="LCZ1211" s="41"/>
      <c r="LDA1211" s="41"/>
      <c r="LDB1211" s="41"/>
      <c r="LDC1211" s="41"/>
      <c r="LDD1211" s="41"/>
      <c r="LDE1211" s="41"/>
      <c r="LDF1211" s="41"/>
      <c r="LDG1211" s="41"/>
      <c r="LDH1211" s="41"/>
      <c r="LDI1211" s="41"/>
      <c r="LDJ1211" s="41"/>
      <c r="LDK1211" s="41"/>
      <c r="LDL1211" s="41"/>
      <c r="LDM1211" s="41"/>
      <c r="LDN1211" s="41"/>
      <c r="LDO1211" s="41"/>
      <c r="LDP1211" s="41"/>
      <c r="LDQ1211" s="41"/>
      <c r="LDR1211" s="41"/>
      <c r="LDS1211" s="41"/>
      <c r="LDT1211" s="41"/>
      <c r="LDU1211" s="41"/>
      <c r="LDV1211" s="41"/>
      <c r="LDW1211" s="41"/>
      <c r="LDX1211" s="41"/>
      <c r="LDY1211" s="41"/>
      <c r="LDZ1211" s="41"/>
      <c r="LEA1211" s="41"/>
      <c r="LEB1211" s="41"/>
      <c r="LEC1211" s="41"/>
      <c r="LED1211" s="41"/>
      <c r="LEE1211" s="41"/>
      <c r="LEF1211" s="41"/>
      <c r="LEG1211" s="41"/>
      <c r="LEH1211" s="41"/>
      <c r="LEI1211" s="41"/>
      <c r="LEJ1211" s="41"/>
      <c r="LEK1211" s="41"/>
      <c r="LEL1211" s="41"/>
      <c r="LEM1211" s="41"/>
      <c r="LEN1211" s="41"/>
      <c r="LEO1211" s="41"/>
      <c r="LEP1211" s="41"/>
      <c r="LEQ1211" s="41"/>
      <c r="LER1211" s="41"/>
      <c r="LES1211" s="41"/>
      <c r="LET1211" s="41"/>
      <c r="LEU1211" s="41"/>
      <c r="LEV1211" s="41"/>
      <c r="LEW1211" s="41"/>
      <c r="LEX1211" s="41"/>
      <c r="LEY1211" s="41"/>
      <c r="LEZ1211" s="41"/>
      <c r="LFA1211" s="41"/>
      <c r="LFB1211" s="41"/>
      <c r="LFC1211" s="41"/>
      <c r="LFD1211" s="41"/>
      <c r="LFE1211" s="41"/>
      <c r="LFF1211" s="41"/>
      <c r="LFG1211" s="41"/>
      <c r="LFH1211" s="41"/>
      <c r="LFI1211" s="41"/>
      <c r="LFJ1211" s="41"/>
      <c r="LFK1211" s="41"/>
      <c r="LFL1211" s="41"/>
      <c r="LFM1211" s="41"/>
      <c r="LFN1211" s="41"/>
      <c r="LFO1211" s="41"/>
      <c r="LFP1211" s="41"/>
      <c r="LFQ1211" s="41"/>
      <c r="LFR1211" s="41"/>
      <c r="LFS1211" s="41"/>
      <c r="LFT1211" s="41"/>
      <c r="LFU1211" s="41"/>
      <c r="LFV1211" s="41"/>
      <c r="LFW1211" s="41"/>
      <c r="LFX1211" s="41"/>
      <c r="LFY1211" s="41"/>
      <c r="LFZ1211" s="41"/>
      <c r="LGA1211" s="41"/>
      <c r="LGB1211" s="41"/>
      <c r="LGC1211" s="41"/>
      <c r="LGD1211" s="41"/>
      <c r="LGE1211" s="41"/>
      <c r="LGF1211" s="41"/>
      <c r="LGG1211" s="41"/>
      <c r="LGH1211" s="41"/>
      <c r="LGI1211" s="41"/>
      <c r="LGJ1211" s="41"/>
      <c r="LGK1211" s="41"/>
      <c r="LGL1211" s="41"/>
      <c r="LGM1211" s="41"/>
      <c r="LGN1211" s="41"/>
      <c r="LGO1211" s="41"/>
      <c r="LGP1211" s="41"/>
      <c r="LGQ1211" s="41"/>
      <c r="LGR1211" s="41"/>
      <c r="LGS1211" s="41"/>
      <c r="LGT1211" s="41"/>
      <c r="LGU1211" s="41"/>
      <c r="LGV1211" s="41"/>
      <c r="LGW1211" s="41"/>
      <c r="LGX1211" s="41"/>
      <c r="LGY1211" s="41"/>
      <c r="LGZ1211" s="41"/>
      <c r="LHA1211" s="41"/>
      <c r="LHB1211" s="41"/>
      <c r="LHC1211" s="41"/>
      <c r="LHD1211" s="41"/>
      <c r="LHE1211" s="41"/>
      <c r="LHF1211" s="41"/>
      <c r="LHG1211" s="41"/>
      <c r="LHH1211" s="41"/>
      <c r="LHI1211" s="41"/>
      <c r="LHJ1211" s="41"/>
      <c r="LHK1211" s="41"/>
      <c r="LHL1211" s="41"/>
      <c r="LHM1211" s="41"/>
      <c r="LHN1211" s="41"/>
      <c r="LHO1211" s="41"/>
      <c r="LHP1211" s="41"/>
      <c r="LHQ1211" s="41"/>
      <c r="LHR1211" s="41"/>
      <c r="LHS1211" s="41"/>
      <c r="LHT1211" s="41"/>
      <c r="LHU1211" s="41"/>
      <c r="LHV1211" s="41"/>
      <c r="LHW1211" s="41"/>
      <c r="LHX1211" s="41"/>
      <c r="LHY1211" s="41"/>
      <c r="LHZ1211" s="41"/>
      <c r="LIA1211" s="41"/>
      <c r="LIB1211" s="41"/>
      <c r="LIC1211" s="41"/>
      <c r="LID1211" s="41"/>
      <c r="LIE1211" s="41"/>
      <c r="LIF1211" s="41"/>
      <c r="LIG1211" s="41"/>
      <c r="LIH1211" s="41"/>
      <c r="LII1211" s="41"/>
      <c r="LIJ1211" s="41"/>
      <c r="LIK1211" s="41"/>
      <c r="LIL1211" s="41"/>
      <c r="LIM1211" s="41"/>
      <c r="LIN1211" s="41"/>
      <c r="LIO1211" s="41"/>
      <c r="LIP1211" s="41"/>
      <c r="LIQ1211" s="41"/>
      <c r="LIR1211" s="41"/>
      <c r="LIS1211" s="41"/>
      <c r="LIT1211" s="41"/>
      <c r="LIU1211" s="41"/>
      <c r="LIV1211" s="41"/>
      <c r="LIW1211" s="41"/>
      <c r="LIX1211" s="41"/>
      <c r="LIY1211" s="41"/>
      <c r="LIZ1211" s="41"/>
      <c r="LJA1211" s="41"/>
      <c r="LJB1211" s="41"/>
      <c r="LJC1211" s="41"/>
      <c r="LJD1211" s="41"/>
      <c r="LJE1211" s="41"/>
      <c r="LJF1211" s="41"/>
      <c r="LJG1211" s="41"/>
      <c r="LJH1211" s="41"/>
      <c r="LJI1211" s="41"/>
      <c r="LJJ1211" s="41"/>
      <c r="LJK1211" s="41"/>
      <c r="LJL1211" s="41"/>
      <c r="LJM1211" s="41"/>
      <c r="LJN1211" s="41"/>
      <c r="LJO1211" s="41"/>
      <c r="LJP1211" s="41"/>
      <c r="LJQ1211" s="41"/>
      <c r="LJR1211" s="41"/>
      <c r="LJS1211" s="41"/>
      <c r="LJT1211" s="41"/>
      <c r="LJU1211" s="41"/>
      <c r="LJV1211" s="41"/>
      <c r="LJW1211" s="41"/>
      <c r="LJX1211" s="41"/>
      <c r="LJY1211" s="41"/>
      <c r="LJZ1211" s="41"/>
      <c r="LKA1211" s="41"/>
      <c r="LKB1211" s="41"/>
      <c r="LKC1211" s="41"/>
      <c r="LKD1211" s="41"/>
      <c r="LKE1211" s="41"/>
      <c r="LKF1211" s="41"/>
      <c r="LKG1211" s="41"/>
      <c r="LKH1211" s="41"/>
      <c r="LKI1211" s="41"/>
      <c r="LKJ1211" s="41"/>
      <c r="LKK1211" s="41"/>
      <c r="LKL1211" s="41"/>
      <c r="LKM1211" s="41"/>
      <c r="LKN1211" s="41"/>
      <c r="LKO1211" s="41"/>
      <c r="LKP1211" s="41"/>
      <c r="LKQ1211" s="41"/>
      <c r="LKR1211" s="41"/>
      <c r="LKS1211" s="41"/>
      <c r="LKT1211" s="41"/>
      <c r="LKU1211" s="41"/>
      <c r="LKV1211" s="41"/>
      <c r="LKW1211" s="41"/>
      <c r="LKX1211" s="41"/>
      <c r="LKY1211" s="41"/>
      <c r="LKZ1211" s="41"/>
      <c r="LLA1211" s="41"/>
      <c r="LLB1211" s="41"/>
      <c r="LLC1211" s="41"/>
      <c r="LLD1211" s="41"/>
      <c r="LLE1211" s="41"/>
      <c r="LLF1211" s="41"/>
      <c r="LLG1211" s="41"/>
      <c r="LLH1211" s="41"/>
      <c r="LLI1211" s="41"/>
      <c r="LLJ1211" s="41"/>
      <c r="LLK1211" s="41"/>
      <c r="LLL1211" s="41"/>
      <c r="LLM1211" s="41"/>
      <c r="LLN1211" s="41"/>
      <c r="LLO1211" s="41"/>
      <c r="LLP1211" s="41"/>
      <c r="LLQ1211" s="41"/>
      <c r="LLR1211" s="41"/>
      <c r="LLS1211" s="41"/>
      <c r="LLT1211" s="41"/>
      <c r="LLU1211" s="41"/>
      <c r="LLV1211" s="41"/>
      <c r="LLW1211" s="41"/>
      <c r="LLX1211" s="41"/>
      <c r="LLY1211" s="41"/>
      <c r="LLZ1211" s="41"/>
      <c r="LMA1211" s="41"/>
      <c r="LMB1211" s="41"/>
      <c r="LMC1211" s="41"/>
      <c r="LMD1211" s="41"/>
      <c r="LME1211" s="41"/>
      <c r="LMF1211" s="41"/>
      <c r="LMG1211" s="41"/>
      <c r="LMH1211" s="41"/>
      <c r="LMI1211" s="41"/>
      <c r="LMJ1211" s="41"/>
      <c r="LMK1211" s="41"/>
      <c r="LML1211" s="41"/>
      <c r="LMM1211" s="41"/>
      <c r="LMN1211" s="41"/>
      <c r="LMO1211" s="41"/>
      <c r="LMP1211" s="41"/>
      <c r="LMQ1211" s="41"/>
      <c r="LMR1211" s="41"/>
      <c r="LMS1211" s="41"/>
      <c r="LMT1211" s="41"/>
      <c r="LMU1211" s="41"/>
      <c r="LMV1211" s="41"/>
      <c r="LMW1211" s="41"/>
      <c r="LMX1211" s="41"/>
      <c r="LMY1211" s="41"/>
      <c r="LMZ1211" s="41"/>
      <c r="LNA1211" s="41"/>
      <c r="LNB1211" s="41"/>
      <c r="LNC1211" s="41"/>
      <c r="LND1211" s="41"/>
      <c r="LNE1211" s="41"/>
      <c r="LNF1211" s="41"/>
      <c r="LNG1211" s="41"/>
      <c r="LNH1211" s="41"/>
      <c r="LNI1211" s="41"/>
      <c r="LNJ1211" s="41"/>
      <c r="LNK1211" s="41"/>
      <c r="LNL1211" s="41"/>
      <c r="LNM1211" s="41"/>
      <c r="LNN1211" s="41"/>
      <c r="LNO1211" s="41"/>
      <c r="LNP1211" s="41"/>
      <c r="LNQ1211" s="41"/>
      <c r="LNR1211" s="41"/>
      <c r="LNS1211" s="41"/>
      <c r="LNT1211" s="41"/>
      <c r="LNU1211" s="41"/>
      <c r="LNV1211" s="41"/>
      <c r="LNW1211" s="41"/>
      <c r="LNX1211" s="41"/>
      <c r="LNY1211" s="41"/>
      <c r="LNZ1211" s="41"/>
      <c r="LOA1211" s="41"/>
      <c r="LOB1211" s="41"/>
      <c r="LOC1211" s="41"/>
      <c r="LOD1211" s="41"/>
      <c r="LOE1211" s="41"/>
      <c r="LOF1211" s="41"/>
      <c r="LOG1211" s="41"/>
      <c r="LOH1211" s="41"/>
      <c r="LOI1211" s="41"/>
      <c r="LOJ1211" s="41"/>
      <c r="LOK1211" s="41"/>
      <c r="LOL1211" s="41"/>
      <c r="LOM1211" s="41"/>
      <c r="LON1211" s="41"/>
      <c r="LOO1211" s="41"/>
      <c r="LOP1211" s="41"/>
      <c r="LOQ1211" s="41"/>
      <c r="LOR1211" s="41"/>
      <c r="LOS1211" s="41"/>
      <c r="LOT1211" s="41"/>
      <c r="LOU1211" s="41"/>
      <c r="LOV1211" s="41"/>
      <c r="LOW1211" s="41"/>
      <c r="LOX1211" s="41"/>
      <c r="LOY1211" s="41"/>
      <c r="LOZ1211" s="41"/>
      <c r="LPA1211" s="41"/>
      <c r="LPB1211" s="41"/>
      <c r="LPC1211" s="41"/>
      <c r="LPD1211" s="41"/>
      <c r="LPE1211" s="41"/>
      <c r="LPF1211" s="41"/>
      <c r="LPG1211" s="41"/>
      <c r="LPH1211" s="41"/>
      <c r="LPI1211" s="41"/>
      <c r="LPJ1211" s="41"/>
      <c r="LPK1211" s="41"/>
      <c r="LPL1211" s="41"/>
      <c r="LPM1211" s="41"/>
      <c r="LPN1211" s="41"/>
      <c r="LPO1211" s="41"/>
      <c r="LPP1211" s="41"/>
      <c r="LPQ1211" s="41"/>
      <c r="LPR1211" s="41"/>
      <c r="LPS1211" s="41"/>
      <c r="LPT1211" s="41"/>
      <c r="LPU1211" s="41"/>
      <c r="LPV1211" s="41"/>
      <c r="LPW1211" s="41"/>
      <c r="LPX1211" s="41"/>
      <c r="LPY1211" s="41"/>
      <c r="LPZ1211" s="41"/>
      <c r="LQA1211" s="41"/>
      <c r="LQB1211" s="41"/>
      <c r="LQC1211" s="41"/>
      <c r="LQD1211" s="41"/>
      <c r="LQE1211" s="41"/>
      <c r="LQF1211" s="41"/>
      <c r="LQG1211" s="41"/>
      <c r="LQH1211" s="41"/>
      <c r="LQI1211" s="41"/>
      <c r="LQJ1211" s="41"/>
      <c r="LQK1211" s="41"/>
      <c r="LQL1211" s="41"/>
      <c r="LQM1211" s="41"/>
      <c r="LQN1211" s="41"/>
      <c r="LQO1211" s="41"/>
      <c r="LQP1211" s="41"/>
      <c r="LQQ1211" s="41"/>
      <c r="LQR1211" s="41"/>
      <c r="LQS1211" s="41"/>
      <c r="LQT1211" s="41"/>
      <c r="LQU1211" s="41"/>
      <c r="LQV1211" s="41"/>
      <c r="LQW1211" s="41"/>
      <c r="LQX1211" s="41"/>
      <c r="LQY1211" s="41"/>
      <c r="LQZ1211" s="41"/>
      <c r="LRA1211" s="41"/>
      <c r="LRB1211" s="41"/>
      <c r="LRC1211" s="41"/>
      <c r="LRD1211" s="41"/>
      <c r="LRE1211" s="41"/>
      <c r="LRF1211" s="41"/>
      <c r="LRG1211" s="41"/>
      <c r="LRH1211" s="41"/>
      <c r="LRI1211" s="41"/>
      <c r="LRJ1211" s="41"/>
      <c r="LRK1211" s="41"/>
      <c r="LRL1211" s="41"/>
      <c r="LRM1211" s="41"/>
      <c r="LRN1211" s="41"/>
      <c r="LRO1211" s="41"/>
      <c r="LRP1211" s="41"/>
      <c r="LRQ1211" s="41"/>
      <c r="LRR1211" s="41"/>
      <c r="LRS1211" s="41"/>
      <c r="LRT1211" s="41"/>
      <c r="LRU1211" s="41"/>
      <c r="LRV1211" s="41"/>
      <c r="LRW1211" s="41"/>
      <c r="LRX1211" s="41"/>
      <c r="LRY1211" s="41"/>
      <c r="LRZ1211" s="41"/>
      <c r="LSA1211" s="41"/>
      <c r="LSB1211" s="41"/>
      <c r="LSC1211" s="41"/>
      <c r="LSD1211" s="41"/>
      <c r="LSE1211" s="41"/>
      <c r="LSF1211" s="41"/>
      <c r="LSG1211" s="41"/>
      <c r="LSH1211" s="41"/>
      <c r="LSI1211" s="41"/>
      <c r="LSJ1211" s="41"/>
      <c r="LSK1211" s="41"/>
      <c r="LSL1211" s="41"/>
      <c r="LSM1211" s="41"/>
      <c r="LSN1211" s="41"/>
      <c r="LSO1211" s="41"/>
      <c r="LSP1211" s="41"/>
      <c r="LSQ1211" s="41"/>
      <c r="LSR1211" s="41"/>
      <c r="LSS1211" s="41"/>
      <c r="LST1211" s="41"/>
      <c r="LSU1211" s="41"/>
      <c r="LSV1211" s="41"/>
      <c r="LSW1211" s="41"/>
      <c r="LSX1211" s="41"/>
      <c r="LSY1211" s="41"/>
      <c r="LSZ1211" s="41"/>
      <c r="LTA1211" s="41"/>
      <c r="LTB1211" s="41"/>
      <c r="LTC1211" s="41"/>
      <c r="LTD1211" s="41"/>
      <c r="LTE1211" s="41"/>
      <c r="LTF1211" s="41"/>
      <c r="LTG1211" s="41"/>
      <c r="LTH1211" s="41"/>
      <c r="LTI1211" s="41"/>
      <c r="LTJ1211" s="41"/>
      <c r="LTK1211" s="41"/>
      <c r="LTL1211" s="41"/>
      <c r="LTM1211" s="41"/>
      <c r="LTN1211" s="41"/>
      <c r="LTO1211" s="41"/>
      <c r="LTP1211" s="41"/>
      <c r="LTQ1211" s="41"/>
      <c r="LTR1211" s="41"/>
      <c r="LTS1211" s="41"/>
      <c r="LTT1211" s="41"/>
      <c r="LTU1211" s="41"/>
      <c r="LTV1211" s="41"/>
      <c r="LTW1211" s="41"/>
      <c r="LTX1211" s="41"/>
      <c r="LTY1211" s="41"/>
      <c r="LTZ1211" s="41"/>
      <c r="LUA1211" s="41"/>
      <c r="LUB1211" s="41"/>
      <c r="LUC1211" s="41"/>
      <c r="LUD1211" s="41"/>
      <c r="LUE1211" s="41"/>
      <c r="LUF1211" s="41"/>
      <c r="LUG1211" s="41"/>
      <c r="LUH1211" s="41"/>
      <c r="LUI1211" s="41"/>
      <c r="LUJ1211" s="41"/>
      <c r="LUK1211" s="41"/>
      <c r="LUL1211" s="41"/>
      <c r="LUM1211" s="41"/>
      <c r="LUN1211" s="41"/>
      <c r="LUO1211" s="41"/>
      <c r="LUP1211" s="41"/>
      <c r="LUQ1211" s="41"/>
      <c r="LUR1211" s="41"/>
      <c r="LUS1211" s="41"/>
      <c r="LUT1211" s="41"/>
      <c r="LUU1211" s="41"/>
      <c r="LUV1211" s="41"/>
      <c r="LUW1211" s="41"/>
      <c r="LUX1211" s="41"/>
      <c r="LUY1211" s="41"/>
      <c r="LUZ1211" s="41"/>
      <c r="LVA1211" s="41"/>
      <c r="LVB1211" s="41"/>
      <c r="LVC1211" s="41"/>
      <c r="LVD1211" s="41"/>
      <c r="LVE1211" s="41"/>
      <c r="LVF1211" s="41"/>
      <c r="LVG1211" s="41"/>
      <c r="LVH1211" s="41"/>
      <c r="LVI1211" s="41"/>
      <c r="LVJ1211" s="41"/>
      <c r="LVK1211" s="41"/>
      <c r="LVL1211" s="41"/>
      <c r="LVM1211" s="41"/>
      <c r="LVN1211" s="41"/>
      <c r="LVO1211" s="41"/>
      <c r="LVP1211" s="41"/>
      <c r="LVQ1211" s="41"/>
      <c r="LVR1211" s="41"/>
      <c r="LVS1211" s="41"/>
      <c r="LVT1211" s="41"/>
      <c r="LVU1211" s="41"/>
      <c r="LVV1211" s="41"/>
      <c r="LVW1211" s="41"/>
      <c r="LVX1211" s="41"/>
      <c r="LVY1211" s="41"/>
      <c r="LVZ1211" s="41"/>
      <c r="LWA1211" s="41"/>
      <c r="LWB1211" s="41"/>
      <c r="LWC1211" s="41"/>
      <c r="LWD1211" s="41"/>
      <c r="LWE1211" s="41"/>
      <c r="LWF1211" s="41"/>
      <c r="LWG1211" s="41"/>
      <c r="LWH1211" s="41"/>
      <c r="LWI1211" s="41"/>
      <c r="LWJ1211" s="41"/>
      <c r="LWK1211" s="41"/>
      <c r="LWL1211" s="41"/>
      <c r="LWM1211" s="41"/>
      <c r="LWN1211" s="41"/>
      <c r="LWO1211" s="41"/>
      <c r="LWP1211" s="41"/>
      <c r="LWQ1211" s="41"/>
      <c r="LWR1211" s="41"/>
      <c r="LWS1211" s="41"/>
      <c r="LWT1211" s="41"/>
      <c r="LWU1211" s="41"/>
      <c r="LWV1211" s="41"/>
      <c r="LWW1211" s="41"/>
      <c r="LWX1211" s="41"/>
      <c r="LWY1211" s="41"/>
      <c r="LWZ1211" s="41"/>
      <c r="LXA1211" s="41"/>
      <c r="LXB1211" s="41"/>
      <c r="LXC1211" s="41"/>
      <c r="LXD1211" s="41"/>
      <c r="LXE1211" s="41"/>
      <c r="LXF1211" s="41"/>
      <c r="LXG1211" s="41"/>
      <c r="LXH1211" s="41"/>
      <c r="LXI1211" s="41"/>
      <c r="LXJ1211" s="41"/>
      <c r="LXK1211" s="41"/>
      <c r="LXL1211" s="41"/>
      <c r="LXM1211" s="41"/>
      <c r="LXN1211" s="41"/>
      <c r="LXO1211" s="41"/>
      <c r="LXP1211" s="41"/>
      <c r="LXQ1211" s="41"/>
      <c r="LXR1211" s="41"/>
      <c r="LXS1211" s="41"/>
      <c r="LXT1211" s="41"/>
      <c r="LXU1211" s="41"/>
      <c r="LXV1211" s="41"/>
      <c r="LXW1211" s="41"/>
      <c r="LXX1211" s="41"/>
      <c r="LXY1211" s="41"/>
      <c r="LXZ1211" s="41"/>
      <c r="LYA1211" s="41"/>
      <c r="LYB1211" s="41"/>
      <c r="LYC1211" s="41"/>
      <c r="LYD1211" s="41"/>
      <c r="LYE1211" s="41"/>
      <c r="LYF1211" s="41"/>
      <c r="LYG1211" s="41"/>
      <c r="LYH1211" s="41"/>
      <c r="LYI1211" s="41"/>
      <c r="LYJ1211" s="41"/>
      <c r="LYK1211" s="41"/>
      <c r="LYL1211" s="41"/>
      <c r="LYM1211" s="41"/>
      <c r="LYN1211" s="41"/>
      <c r="LYO1211" s="41"/>
      <c r="LYP1211" s="41"/>
      <c r="LYQ1211" s="41"/>
      <c r="LYR1211" s="41"/>
      <c r="LYS1211" s="41"/>
      <c r="LYT1211" s="41"/>
      <c r="LYU1211" s="41"/>
      <c r="LYV1211" s="41"/>
      <c r="LYW1211" s="41"/>
      <c r="LYX1211" s="41"/>
      <c r="LYY1211" s="41"/>
      <c r="LYZ1211" s="41"/>
      <c r="LZA1211" s="41"/>
      <c r="LZB1211" s="41"/>
      <c r="LZC1211" s="41"/>
      <c r="LZD1211" s="41"/>
      <c r="LZE1211" s="41"/>
      <c r="LZF1211" s="41"/>
      <c r="LZG1211" s="41"/>
      <c r="LZH1211" s="41"/>
      <c r="LZI1211" s="41"/>
      <c r="LZJ1211" s="41"/>
      <c r="LZK1211" s="41"/>
      <c r="LZL1211" s="41"/>
      <c r="LZM1211" s="41"/>
      <c r="LZN1211" s="41"/>
      <c r="LZO1211" s="41"/>
      <c r="LZP1211" s="41"/>
      <c r="LZQ1211" s="41"/>
      <c r="LZR1211" s="41"/>
      <c r="LZS1211" s="41"/>
      <c r="LZT1211" s="41"/>
      <c r="LZU1211" s="41"/>
      <c r="LZV1211" s="41"/>
      <c r="LZW1211" s="41"/>
      <c r="LZX1211" s="41"/>
      <c r="LZY1211" s="41"/>
      <c r="LZZ1211" s="41"/>
      <c r="MAA1211" s="41"/>
      <c r="MAB1211" s="41"/>
      <c r="MAC1211" s="41"/>
      <c r="MAD1211" s="41"/>
      <c r="MAE1211" s="41"/>
      <c r="MAF1211" s="41"/>
      <c r="MAG1211" s="41"/>
      <c r="MAH1211" s="41"/>
      <c r="MAI1211" s="41"/>
      <c r="MAJ1211" s="41"/>
      <c r="MAK1211" s="41"/>
      <c r="MAL1211" s="41"/>
      <c r="MAM1211" s="41"/>
      <c r="MAN1211" s="41"/>
      <c r="MAO1211" s="41"/>
      <c r="MAP1211" s="41"/>
      <c r="MAQ1211" s="41"/>
      <c r="MAR1211" s="41"/>
      <c r="MAS1211" s="41"/>
      <c r="MAT1211" s="41"/>
      <c r="MAU1211" s="41"/>
      <c r="MAV1211" s="41"/>
      <c r="MAW1211" s="41"/>
      <c r="MAX1211" s="41"/>
      <c r="MAY1211" s="41"/>
      <c r="MAZ1211" s="41"/>
      <c r="MBA1211" s="41"/>
      <c r="MBB1211" s="41"/>
      <c r="MBC1211" s="41"/>
      <c r="MBD1211" s="41"/>
      <c r="MBE1211" s="41"/>
      <c r="MBF1211" s="41"/>
      <c r="MBG1211" s="41"/>
      <c r="MBH1211" s="41"/>
      <c r="MBI1211" s="41"/>
      <c r="MBJ1211" s="41"/>
      <c r="MBK1211" s="41"/>
      <c r="MBL1211" s="41"/>
      <c r="MBM1211" s="41"/>
      <c r="MBN1211" s="41"/>
      <c r="MBO1211" s="41"/>
      <c r="MBP1211" s="41"/>
      <c r="MBQ1211" s="41"/>
      <c r="MBR1211" s="41"/>
      <c r="MBS1211" s="41"/>
      <c r="MBT1211" s="41"/>
      <c r="MBU1211" s="41"/>
      <c r="MBV1211" s="41"/>
      <c r="MBW1211" s="41"/>
      <c r="MBX1211" s="41"/>
      <c r="MBY1211" s="41"/>
      <c r="MBZ1211" s="41"/>
      <c r="MCA1211" s="41"/>
      <c r="MCB1211" s="41"/>
      <c r="MCC1211" s="41"/>
      <c r="MCD1211" s="41"/>
      <c r="MCE1211" s="41"/>
      <c r="MCF1211" s="41"/>
      <c r="MCG1211" s="41"/>
      <c r="MCH1211" s="41"/>
      <c r="MCI1211" s="41"/>
      <c r="MCJ1211" s="41"/>
      <c r="MCK1211" s="41"/>
      <c r="MCL1211" s="41"/>
      <c r="MCM1211" s="41"/>
      <c r="MCN1211" s="41"/>
      <c r="MCO1211" s="41"/>
      <c r="MCP1211" s="41"/>
      <c r="MCQ1211" s="41"/>
      <c r="MCR1211" s="41"/>
      <c r="MCS1211" s="41"/>
      <c r="MCT1211" s="41"/>
      <c r="MCU1211" s="41"/>
      <c r="MCV1211" s="41"/>
      <c r="MCW1211" s="41"/>
      <c r="MCX1211" s="41"/>
      <c r="MCY1211" s="41"/>
      <c r="MCZ1211" s="41"/>
      <c r="MDA1211" s="41"/>
      <c r="MDB1211" s="41"/>
      <c r="MDC1211" s="41"/>
      <c r="MDD1211" s="41"/>
      <c r="MDE1211" s="41"/>
      <c r="MDF1211" s="41"/>
      <c r="MDG1211" s="41"/>
      <c r="MDH1211" s="41"/>
      <c r="MDI1211" s="41"/>
      <c r="MDJ1211" s="41"/>
      <c r="MDK1211" s="41"/>
      <c r="MDL1211" s="41"/>
      <c r="MDM1211" s="41"/>
      <c r="MDN1211" s="41"/>
      <c r="MDO1211" s="41"/>
      <c r="MDP1211" s="41"/>
      <c r="MDQ1211" s="41"/>
      <c r="MDR1211" s="41"/>
      <c r="MDS1211" s="41"/>
      <c r="MDT1211" s="41"/>
      <c r="MDU1211" s="41"/>
      <c r="MDV1211" s="41"/>
      <c r="MDW1211" s="41"/>
      <c r="MDX1211" s="41"/>
      <c r="MDY1211" s="41"/>
      <c r="MDZ1211" s="41"/>
      <c r="MEA1211" s="41"/>
      <c r="MEB1211" s="41"/>
      <c r="MEC1211" s="41"/>
      <c r="MED1211" s="41"/>
      <c r="MEE1211" s="41"/>
      <c r="MEF1211" s="41"/>
      <c r="MEG1211" s="41"/>
      <c r="MEH1211" s="41"/>
      <c r="MEI1211" s="41"/>
      <c r="MEJ1211" s="41"/>
      <c r="MEK1211" s="41"/>
      <c r="MEL1211" s="41"/>
      <c r="MEM1211" s="41"/>
      <c r="MEN1211" s="41"/>
      <c r="MEO1211" s="41"/>
      <c r="MEP1211" s="41"/>
      <c r="MEQ1211" s="41"/>
      <c r="MER1211" s="41"/>
      <c r="MES1211" s="41"/>
      <c r="MET1211" s="41"/>
      <c r="MEU1211" s="41"/>
      <c r="MEV1211" s="41"/>
      <c r="MEW1211" s="41"/>
      <c r="MEX1211" s="41"/>
      <c r="MEY1211" s="41"/>
      <c r="MEZ1211" s="41"/>
      <c r="MFA1211" s="41"/>
      <c r="MFB1211" s="41"/>
      <c r="MFC1211" s="41"/>
      <c r="MFD1211" s="41"/>
      <c r="MFE1211" s="41"/>
      <c r="MFF1211" s="41"/>
      <c r="MFG1211" s="41"/>
      <c r="MFH1211" s="41"/>
      <c r="MFI1211" s="41"/>
      <c r="MFJ1211" s="41"/>
      <c r="MFK1211" s="41"/>
      <c r="MFL1211" s="41"/>
      <c r="MFM1211" s="41"/>
      <c r="MFN1211" s="41"/>
      <c r="MFO1211" s="41"/>
      <c r="MFP1211" s="41"/>
      <c r="MFQ1211" s="41"/>
      <c r="MFR1211" s="41"/>
      <c r="MFS1211" s="41"/>
      <c r="MFT1211" s="41"/>
      <c r="MFU1211" s="41"/>
      <c r="MFV1211" s="41"/>
      <c r="MFW1211" s="41"/>
      <c r="MFX1211" s="41"/>
      <c r="MFY1211" s="41"/>
      <c r="MFZ1211" s="41"/>
      <c r="MGA1211" s="41"/>
      <c r="MGB1211" s="41"/>
      <c r="MGC1211" s="41"/>
      <c r="MGD1211" s="41"/>
      <c r="MGE1211" s="41"/>
      <c r="MGF1211" s="41"/>
      <c r="MGG1211" s="41"/>
      <c r="MGH1211" s="41"/>
      <c r="MGI1211" s="41"/>
      <c r="MGJ1211" s="41"/>
      <c r="MGK1211" s="41"/>
      <c r="MGL1211" s="41"/>
      <c r="MGM1211" s="41"/>
      <c r="MGN1211" s="41"/>
      <c r="MGO1211" s="41"/>
      <c r="MGP1211" s="41"/>
      <c r="MGQ1211" s="41"/>
      <c r="MGR1211" s="41"/>
      <c r="MGS1211" s="41"/>
      <c r="MGT1211" s="41"/>
      <c r="MGU1211" s="41"/>
      <c r="MGV1211" s="41"/>
      <c r="MGW1211" s="41"/>
      <c r="MGX1211" s="41"/>
      <c r="MGY1211" s="41"/>
      <c r="MGZ1211" s="41"/>
      <c r="MHA1211" s="41"/>
      <c r="MHB1211" s="41"/>
      <c r="MHC1211" s="41"/>
      <c r="MHD1211" s="41"/>
      <c r="MHE1211" s="41"/>
      <c r="MHF1211" s="41"/>
      <c r="MHG1211" s="41"/>
      <c r="MHH1211" s="41"/>
      <c r="MHI1211" s="41"/>
      <c r="MHJ1211" s="41"/>
      <c r="MHK1211" s="41"/>
      <c r="MHL1211" s="41"/>
      <c r="MHM1211" s="41"/>
      <c r="MHN1211" s="41"/>
      <c r="MHO1211" s="41"/>
      <c r="MHP1211" s="41"/>
      <c r="MHQ1211" s="41"/>
      <c r="MHR1211" s="41"/>
      <c r="MHS1211" s="41"/>
      <c r="MHT1211" s="41"/>
      <c r="MHU1211" s="41"/>
      <c r="MHV1211" s="41"/>
      <c r="MHW1211" s="41"/>
      <c r="MHX1211" s="41"/>
      <c r="MHY1211" s="41"/>
      <c r="MHZ1211" s="41"/>
      <c r="MIA1211" s="41"/>
      <c r="MIB1211" s="41"/>
      <c r="MIC1211" s="41"/>
      <c r="MID1211" s="41"/>
      <c r="MIE1211" s="41"/>
      <c r="MIF1211" s="41"/>
      <c r="MIG1211" s="41"/>
      <c r="MIH1211" s="41"/>
      <c r="MII1211" s="41"/>
      <c r="MIJ1211" s="41"/>
      <c r="MIK1211" s="41"/>
      <c r="MIL1211" s="41"/>
      <c r="MIM1211" s="41"/>
      <c r="MIN1211" s="41"/>
      <c r="MIO1211" s="41"/>
      <c r="MIP1211" s="41"/>
      <c r="MIQ1211" s="41"/>
      <c r="MIR1211" s="41"/>
      <c r="MIS1211" s="41"/>
      <c r="MIT1211" s="41"/>
      <c r="MIU1211" s="41"/>
      <c r="MIV1211" s="41"/>
      <c r="MIW1211" s="41"/>
      <c r="MIX1211" s="41"/>
      <c r="MIY1211" s="41"/>
      <c r="MIZ1211" s="41"/>
      <c r="MJA1211" s="41"/>
      <c r="MJB1211" s="41"/>
      <c r="MJC1211" s="41"/>
      <c r="MJD1211" s="41"/>
      <c r="MJE1211" s="41"/>
      <c r="MJF1211" s="41"/>
      <c r="MJG1211" s="41"/>
      <c r="MJH1211" s="41"/>
      <c r="MJI1211" s="41"/>
      <c r="MJJ1211" s="41"/>
      <c r="MJK1211" s="41"/>
      <c r="MJL1211" s="41"/>
      <c r="MJM1211" s="41"/>
      <c r="MJN1211" s="41"/>
      <c r="MJO1211" s="41"/>
      <c r="MJP1211" s="41"/>
      <c r="MJQ1211" s="41"/>
      <c r="MJR1211" s="41"/>
      <c r="MJS1211" s="41"/>
      <c r="MJT1211" s="41"/>
      <c r="MJU1211" s="41"/>
      <c r="MJV1211" s="41"/>
      <c r="MJW1211" s="41"/>
      <c r="MJX1211" s="41"/>
      <c r="MJY1211" s="41"/>
      <c r="MJZ1211" s="41"/>
      <c r="MKA1211" s="41"/>
      <c r="MKB1211" s="41"/>
      <c r="MKC1211" s="41"/>
      <c r="MKD1211" s="41"/>
      <c r="MKE1211" s="41"/>
      <c r="MKF1211" s="41"/>
      <c r="MKG1211" s="41"/>
      <c r="MKH1211" s="41"/>
      <c r="MKI1211" s="41"/>
      <c r="MKJ1211" s="41"/>
      <c r="MKK1211" s="41"/>
      <c r="MKL1211" s="41"/>
      <c r="MKM1211" s="41"/>
      <c r="MKN1211" s="41"/>
      <c r="MKO1211" s="41"/>
      <c r="MKP1211" s="41"/>
      <c r="MKQ1211" s="41"/>
      <c r="MKR1211" s="41"/>
      <c r="MKS1211" s="41"/>
      <c r="MKT1211" s="41"/>
      <c r="MKU1211" s="41"/>
      <c r="MKV1211" s="41"/>
      <c r="MKW1211" s="41"/>
      <c r="MKX1211" s="41"/>
      <c r="MKY1211" s="41"/>
      <c r="MKZ1211" s="41"/>
      <c r="MLA1211" s="41"/>
      <c r="MLB1211" s="41"/>
      <c r="MLC1211" s="41"/>
      <c r="MLD1211" s="41"/>
      <c r="MLE1211" s="41"/>
      <c r="MLF1211" s="41"/>
      <c r="MLG1211" s="41"/>
      <c r="MLH1211" s="41"/>
      <c r="MLI1211" s="41"/>
      <c r="MLJ1211" s="41"/>
      <c r="MLK1211" s="41"/>
      <c r="MLL1211" s="41"/>
      <c r="MLM1211" s="41"/>
      <c r="MLN1211" s="41"/>
      <c r="MLO1211" s="41"/>
      <c r="MLP1211" s="41"/>
      <c r="MLQ1211" s="41"/>
      <c r="MLR1211" s="41"/>
      <c r="MLS1211" s="41"/>
      <c r="MLT1211" s="41"/>
      <c r="MLU1211" s="41"/>
      <c r="MLV1211" s="41"/>
      <c r="MLW1211" s="41"/>
      <c r="MLX1211" s="41"/>
      <c r="MLY1211" s="41"/>
      <c r="MLZ1211" s="41"/>
      <c r="MMA1211" s="41"/>
      <c r="MMB1211" s="41"/>
      <c r="MMC1211" s="41"/>
      <c r="MMD1211" s="41"/>
      <c r="MME1211" s="41"/>
      <c r="MMF1211" s="41"/>
      <c r="MMG1211" s="41"/>
      <c r="MMH1211" s="41"/>
      <c r="MMI1211" s="41"/>
      <c r="MMJ1211" s="41"/>
      <c r="MMK1211" s="41"/>
      <c r="MML1211" s="41"/>
      <c r="MMM1211" s="41"/>
      <c r="MMN1211" s="41"/>
      <c r="MMO1211" s="41"/>
      <c r="MMP1211" s="41"/>
      <c r="MMQ1211" s="41"/>
      <c r="MMR1211" s="41"/>
      <c r="MMS1211" s="41"/>
      <c r="MMT1211" s="41"/>
      <c r="MMU1211" s="41"/>
      <c r="MMV1211" s="41"/>
      <c r="MMW1211" s="41"/>
      <c r="MMX1211" s="41"/>
      <c r="MMY1211" s="41"/>
      <c r="MMZ1211" s="41"/>
      <c r="MNA1211" s="41"/>
      <c r="MNB1211" s="41"/>
      <c r="MNC1211" s="41"/>
      <c r="MND1211" s="41"/>
      <c r="MNE1211" s="41"/>
      <c r="MNF1211" s="41"/>
      <c r="MNG1211" s="41"/>
      <c r="MNH1211" s="41"/>
      <c r="MNI1211" s="41"/>
      <c r="MNJ1211" s="41"/>
      <c r="MNK1211" s="41"/>
      <c r="MNL1211" s="41"/>
      <c r="MNM1211" s="41"/>
      <c r="MNN1211" s="41"/>
      <c r="MNO1211" s="41"/>
      <c r="MNP1211" s="41"/>
      <c r="MNQ1211" s="41"/>
      <c r="MNR1211" s="41"/>
      <c r="MNS1211" s="41"/>
      <c r="MNT1211" s="41"/>
      <c r="MNU1211" s="41"/>
      <c r="MNV1211" s="41"/>
      <c r="MNW1211" s="41"/>
      <c r="MNX1211" s="41"/>
      <c r="MNY1211" s="41"/>
      <c r="MNZ1211" s="41"/>
      <c r="MOA1211" s="41"/>
      <c r="MOB1211" s="41"/>
      <c r="MOC1211" s="41"/>
      <c r="MOD1211" s="41"/>
      <c r="MOE1211" s="41"/>
      <c r="MOF1211" s="41"/>
      <c r="MOG1211" s="41"/>
      <c r="MOH1211" s="41"/>
      <c r="MOI1211" s="41"/>
      <c r="MOJ1211" s="41"/>
      <c r="MOK1211" s="41"/>
      <c r="MOL1211" s="41"/>
      <c r="MOM1211" s="41"/>
      <c r="MON1211" s="41"/>
      <c r="MOO1211" s="41"/>
      <c r="MOP1211" s="41"/>
      <c r="MOQ1211" s="41"/>
      <c r="MOR1211" s="41"/>
      <c r="MOS1211" s="41"/>
      <c r="MOT1211" s="41"/>
      <c r="MOU1211" s="41"/>
      <c r="MOV1211" s="41"/>
      <c r="MOW1211" s="41"/>
      <c r="MOX1211" s="41"/>
      <c r="MOY1211" s="41"/>
      <c r="MOZ1211" s="41"/>
      <c r="MPA1211" s="41"/>
      <c r="MPB1211" s="41"/>
      <c r="MPC1211" s="41"/>
      <c r="MPD1211" s="41"/>
      <c r="MPE1211" s="41"/>
      <c r="MPF1211" s="41"/>
      <c r="MPG1211" s="41"/>
      <c r="MPH1211" s="41"/>
      <c r="MPI1211" s="41"/>
      <c r="MPJ1211" s="41"/>
      <c r="MPK1211" s="41"/>
      <c r="MPL1211" s="41"/>
      <c r="MPM1211" s="41"/>
      <c r="MPN1211" s="41"/>
      <c r="MPO1211" s="41"/>
      <c r="MPP1211" s="41"/>
      <c r="MPQ1211" s="41"/>
      <c r="MPR1211" s="41"/>
      <c r="MPS1211" s="41"/>
      <c r="MPT1211" s="41"/>
      <c r="MPU1211" s="41"/>
      <c r="MPV1211" s="41"/>
      <c r="MPW1211" s="41"/>
      <c r="MPX1211" s="41"/>
      <c r="MPY1211" s="41"/>
      <c r="MPZ1211" s="41"/>
      <c r="MQA1211" s="41"/>
      <c r="MQB1211" s="41"/>
      <c r="MQC1211" s="41"/>
      <c r="MQD1211" s="41"/>
      <c r="MQE1211" s="41"/>
      <c r="MQF1211" s="41"/>
      <c r="MQG1211" s="41"/>
      <c r="MQH1211" s="41"/>
      <c r="MQI1211" s="41"/>
      <c r="MQJ1211" s="41"/>
      <c r="MQK1211" s="41"/>
      <c r="MQL1211" s="41"/>
      <c r="MQM1211" s="41"/>
      <c r="MQN1211" s="41"/>
      <c r="MQO1211" s="41"/>
      <c r="MQP1211" s="41"/>
      <c r="MQQ1211" s="41"/>
      <c r="MQR1211" s="41"/>
      <c r="MQS1211" s="41"/>
      <c r="MQT1211" s="41"/>
      <c r="MQU1211" s="41"/>
      <c r="MQV1211" s="41"/>
      <c r="MQW1211" s="41"/>
      <c r="MQX1211" s="41"/>
      <c r="MQY1211" s="41"/>
      <c r="MQZ1211" s="41"/>
      <c r="MRA1211" s="41"/>
      <c r="MRB1211" s="41"/>
      <c r="MRC1211" s="41"/>
      <c r="MRD1211" s="41"/>
      <c r="MRE1211" s="41"/>
      <c r="MRF1211" s="41"/>
      <c r="MRG1211" s="41"/>
      <c r="MRH1211" s="41"/>
      <c r="MRI1211" s="41"/>
      <c r="MRJ1211" s="41"/>
      <c r="MRK1211" s="41"/>
      <c r="MRL1211" s="41"/>
      <c r="MRM1211" s="41"/>
      <c r="MRN1211" s="41"/>
      <c r="MRO1211" s="41"/>
      <c r="MRP1211" s="41"/>
      <c r="MRQ1211" s="41"/>
      <c r="MRR1211" s="41"/>
      <c r="MRS1211" s="41"/>
      <c r="MRT1211" s="41"/>
      <c r="MRU1211" s="41"/>
      <c r="MRV1211" s="41"/>
      <c r="MRW1211" s="41"/>
      <c r="MRX1211" s="41"/>
      <c r="MRY1211" s="41"/>
      <c r="MRZ1211" s="41"/>
      <c r="MSA1211" s="41"/>
      <c r="MSB1211" s="41"/>
      <c r="MSC1211" s="41"/>
      <c r="MSD1211" s="41"/>
      <c r="MSE1211" s="41"/>
      <c r="MSF1211" s="41"/>
      <c r="MSG1211" s="41"/>
      <c r="MSH1211" s="41"/>
      <c r="MSI1211" s="41"/>
      <c r="MSJ1211" s="41"/>
      <c r="MSK1211" s="41"/>
      <c r="MSL1211" s="41"/>
      <c r="MSM1211" s="41"/>
      <c r="MSN1211" s="41"/>
      <c r="MSO1211" s="41"/>
      <c r="MSP1211" s="41"/>
      <c r="MSQ1211" s="41"/>
      <c r="MSR1211" s="41"/>
      <c r="MSS1211" s="41"/>
      <c r="MST1211" s="41"/>
      <c r="MSU1211" s="41"/>
      <c r="MSV1211" s="41"/>
      <c r="MSW1211" s="41"/>
      <c r="MSX1211" s="41"/>
      <c r="MSY1211" s="41"/>
      <c r="MSZ1211" s="41"/>
      <c r="MTA1211" s="41"/>
      <c r="MTB1211" s="41"/>
      <c r="MTC1211" s="41"/>
      <c r="MTD1211" s="41"/>
      <c r="MTE1211" s="41"/>
      <c r="MTF1211" s="41"/>
      <c r="MTG1211" s="41"/>
      <c r="MTH1211" s="41"/>
      <c r="MTI1211" s="41"/>
      <c r="MTJ1211" s="41"/>
      <c r="MTK1211" s="41"/>
      <c r="MTL1211" s="41"/>
      <c r="MTM1211" s="41"/>
      <c r="MTN1211" s="41"/>
      <c r="MTO1211" s="41"/>
      <c r="MTP1211" s="41"/>
      <c r="MTQ1211" s="41"/>
      <c r="MTR1211" s="41"/>
      <c r="MTS1211" s="41"/>
      <c r="MTT1211" s="41"/>
      <c r="MTU1211" s="41"/>
      <c r="MTV1211" s="41"/>
      <c r="MTW1211" s="41"/>
      <c r="MTX1211" s="41"/>
      <c r="MTY1211" s="41"/>
      <c r="MTZ1211" s="41"/>
      <c r="MUA1211" s="41"/>
      <c r="MUB1211" s="41"/>
      <c r="MUC1211" s="41"/>
      <c r="MUD1211" s="41"/>
      <c r="MUE1211" s="41"/>
      <c r="MUF1211" s="41"/>
      <c r="MUG1211" s="41"/>
      <c r="MUH1211" s="41"/>
      <c r="MUI1211" s="41"/>
      <c r="MUJ1211" s="41"/>
      <c r="MUK1211" s="41"/>
      <c r="MUL1211" s="41"/>
      <c r="MUM1211" s="41"/>
      <c r="MUN1211" s="41"/>
      <c r="MUO1211" s="41"/>
      <c r="MUP1211" s="41"/>
      <c r="MUQ1211" s="41"/>
      <c r="MUR1211" s="41"/>
      <c r="MUS1211" s="41"/>
      <c r="MUT1211" s="41"/>
      <c r="MUU1211" s="41"/>
      <c r="MUV1211" s="41"/>
      <c r="MUW1211" s="41"/>
      <c r="MUX1211" s="41"/>
      <c r="MUY1211" s="41"/>
      <c r="MUZ1211" s="41"/>
      <c r="MVA1211" s="41"/>
      <c r="MVB1211" s="41"/>
      <c r="MVC1211" s="41"/>
      <c r="MVD1211" s="41"/>
      <c r="MVE1211" s="41"/>
      <c r="MVF1211" s="41"/>
      <c r="MVG1211" s="41"/>
      <c r="MVH1211" s="41"/>
      <c r="MVI1211" s="41"/>
      <c r="MVJ1211" s="41"/>
      <c r="MVK1211" s="41"/>
      <c r="MVL1211" s="41"/>
      <c r="MVM1211" s="41"/>
      <c r="MVN1211" s="41"/>
      <c r="MVO1211" s="41"/>
      <c r="MVP1211" s="41"/>
      <c r="MVQ1211" s="41"/>
      <c r="MVR1211" s="41"/>
      <c r="MVS1211" s="41"/>
      <c r="MVT1211" s="41"/>
      <c r="MVU1211" s="41"/>
      <c r="MVV1211" s="41"/>
      <c r="MVW1211" s="41"/>
      <c r="MVX1211" s="41"/>
      <c r="MVY1211" s="41"/>
      <c r="MVZ1211" s="41"/>
      <c r="MWA1211" s="41"/>
      <c r="MWB1211" s="41"/>
      <c r="MWC1211" s="41"/>
      <c r="MWD1211" s="41"/>
      <c r="MWE1211" s="41"/>
      <c r="MWF1211" s="41"/>
      <c r="MWG1211" s="41"/>
      <c r="MWH1211" s="41"/>
      <c r="MWI1211" s="41"/>
      <c r="MWJ1211" s="41"/>
      <c r="MWK1211" s="41"/>
      <c r="MWL1211" s="41"/>
      <c r="MWM1211" s="41"/>
      <c r="MWN1211" s="41"/>
      <c r="MWO1211" s="41"/>
      <c r="MWP1211" s="41"/>
      <c r="MWQ1211" s="41"/>
      <c r="MWR1211" s="41"/>
      <c r="MWS1211" s="41"/>
      <c r="MWT1211" s="41"/>
      <c r="MWU1211" s="41"/>
      <c r="MWV1211" s="41"/>
      <c r="MWW1211" s="41"/>
      <c r="MWX1211" s="41"/>
      <c r="MWY1211" s="41"/>
      <c r="MWZ1211" s="41"/>
      <c r="MXA1211" s="41"/>
      <c r="MXB1211" s="41"/>
      <c r="MXC1211" s="41"/>
      <c r="MXD1211" s="41"/>
      <c r="MXE1211" s="41"/>
      <c r="MXF1211" s="41"/>
      <c r="MXG1211" s="41"/>
      <c r="MXH1211" s="41"/>
      <c r="MXI1211" s="41"/>
      <c r="MXJ1211" s="41"/>
      <c r="MXK1211" s="41"/>
      <c r="MXL1211" s="41"/>
      <c r="MXM1211" s="41"/>
      <c r="MXN1211" s="41"/>
      <c r="MXO1211" s="41"/>
      <c r="MXP1211" s="41"/>
      <c r="MXQ1211" s="41"/>
      <c r="MXR1211" s="41"/>
      <c r="MXS1211" s="41"/>
      <c r="MXT1211" s="41"/>
      <c r="MXU1211" s="41"/>
      <c r="MXV1211" s="41"/>
      <c r="MXW1211" s="41"/>
      <c r="MXX1211" s="41"/>
      <c r="MXY1211" s="41"/>
      <c r="MXZ1211" s="41"/>
      <c r="MYA1211" s="41"/>
      <c r="MYB1211" s="41"/>
      <c r="MYC1211" s="41"/>
      <c r="MYD1211" s="41"/>
      <c r="MYE1211" s="41"/>
      <c r="MYF1211" s="41"/>
      <c r="MYG1211" s="41"/>
      <c r="MYH1211" s="41"/>
      <c r="MYI1211" s="41"/>
      <c r="MYJ1211" s="41"/>
      <c r="MYK1211" s="41"/>
      <c r="MYL1211" s="41"/>
      <c r="MYM1211" s="41"/>
      <c r="MYN1211" s="41"/>
      <c r="MYO1211" s="41"/>
      <c r="MYP1211" s="41"/>
      <c r="MYQ1211" s="41"/>
      <c r="MYR1211" s="41"/>
      <c r="MYS1211" s="41"/>
      <c r="MYT1211" s="41"/>
      <c r="MYU1211" s="41"/>
      <c r="MYV1211" s="41"/>
      <c r="MYW1211" s="41"/>
      <c r="MYX1211" s="41"/>
      <c r="MYY1211" s="41"/>
      <c r="MYZ1211" s="41"/>
      <c r="MZA1211" s="41"/>
      <c r="MZB1211" s="41"/>
      <c r="MZC1211" s="41"/>
      <c r="MZD1211" s="41"/>
      <c r="MZE1211" s="41"/>
      <c r="MZF1211" s="41"/>
      <c r="MZG1211" s="41"/>
      <c r="MZH1211" s="41"/>
      <c r="MZI1211" s="41"/>
      <c r="MZJ1211" s="41"/>
      <c r="MZK1211" s="41"/>
      <c r="MZL1211" s="41"/>
      <c r="MZM1211" s="41"/>
      <c r="MZN1211" s="41"/>
      <c r="MZO1211" s="41"/>
      <c r="MZP1211" s="41"/>
      <c r="MZQ1211" s="41"/>
      <c r="MZR1211" s="41"/>
      <c r="MZS1211" s="41"/>
      <c r="MZT1211" s="41"/>
      <c r="MZU1211" s="41"/>
      <c r="MZV1211" s="41"/>
      <c r="MZW1211" s="41"/>
      <c r="MZX1211" s="41"/>
      <c r="MZY1211" s="41"/>
      <c r="MZZ1211" s="41"/>
      <c r="NAA1211" s="41"/>
      <c r="NAB1211" s="41"/>
      <c r="NAC1211" s="41"/>
      <c r="NAD1211" s="41"/>
      <c r="NAE1211" s="41"/>
      <c r="NAF1211" s="41"/>
      <c r="NAG1211" s="41"/>
      <c r="NAH1211" s="41"/>
      <c r="NAI1211" s="41"/>
      <c r="NAJ1211" s="41"/>
      <c r="NAK1211" s="41"/>
      <c r="NAL1211" s="41"/>
      <c r="NAM1211" s="41"/>
      <c r="NAN1211" s="41"/>
      <c r="NAO1211" s="41"/>
      <c r="NAP1211" s="41"/>
      <c r="NAQ1211" s="41"/>
      <c r="NAR1211" s="41"/>
      <c r="NAS1211" s="41"/>
      <c r="NAT1211" s="41"/>
      <c r="NAU1211" s="41"/>
      <c r="NAV1211" s="41"/>
      <c r="NAW1211" s="41"/>
      <c r="NAX1211" s="41"/>
      <c r="NAY1211" s="41"/>
      <c r="NAZ1211" s="41"/>
      <c r="NBA1211" s="41"/>
      <c r="NBB1211" s="41"/>
      <c r="NBC1211" s="41"/>
      <c r="NBD1211" s="41"/>
      <c r="NBE1211" s="41"/>
      <c r="NBF1211" s="41"/>
      <c r="NBG1211" s="41"/>
      <c r="NBH1211" s="41"/>
      <c r="NBI1211" s="41"/>
      <c r="NBJ1211" s="41"/>
      <c r="NBK1211" s="41"/>
      <c r="NBL1211" s="41"/>
      <c r="NBM1211" s="41"/>
      <c r="NBN1211" s="41"/>
      <c r="NBO1211" s="41"/>
      <c r="NBP1211" s="41"/>
      <c r="NBQ1211" s="41"/>
      <c r="NBR1211" s="41"/>
      <c r="NBS1211" s="41"/>
      <c r="NBT1211" s="41"/>
      <c r="NBU1211" s="41"/>
      <c r="NBV1211" s="41"/>
      <c r="NBW1211" s="41"/>
      <c r="NBX1211" s="41"/>
      <c r="NBY1211" s="41"/>
      <c r="NBZ1211" s="41"/>
      <c r="NCA1211" s="41"/>
      <c r="NCB1211" s="41"/>
      <c r="NCC1211" s="41"/>
      <c r="NCD1211" s="41"/>
      <c r="NCE1211" s="41"/>
      <c r="NCF1211" s="41"/>
      <c r="NCG1211" s="41"/>
      <c r="NCH1211" s="41"/>
      <c r="NCI1211" s="41"/>
      <c r="NCJ1211" s="41"/>
      <c r="NCK1211" s="41"/>
      <c r="NCL1211" s="41"/>
      <c r="NCM1211" s="41"/>
      <c r="NCN1211" s="41"/>
      <c r="NCO1211" s="41"/>
      <c r="NCP1211" s="41"/>
      <c r="NCQ1211" s="41"/>
      <c r="NCR1211" s="41"/>
      <c r="NCS1211" s="41"/>
      <c r="NCT1211" s="41"/>
      <c r="NCU1211" s="41"/>
      <c r="NCV1211" s="41"/>
      <c r="NCW1211" s="41"/>
      <c r="NCX1211" s="41"/>
      <c r="NCY1211" s="41"/>
      <c r="NCZ1211" s="41"/>
      <c r="NDA1211" s="41"/>
      <c r="NDB1211" s="41"/>
      <c r="NDC1211" s="41"/>
      <c r="NDD1211" s="41"/>
      <c r="NDE1211" s="41"/>
      <c r="NDF1211" s="41"/>
      <c r="NDG1211" s="41"/>
      <c r="NDH1211" s="41"/>
      <c r="NDI1211" s="41"/>
      <c r="NDJ1211" s="41"/>
      <c r="NDK1211" s="41"/>
      <c r="NDL1211" s="41"/>
      <c r="NDM1211" s="41"/>
      <c r="NDN1211" s="41"/>
      <c r="NDO1211" s="41"/>
      <c r="NDP1211" s="41"/>
      <c r="NDQ1211" s="41"/>
      <c r="NDR1211" s="41"/>
      <c r="NDS1211" s="41"/>
      <c r="NDT1211" s="41"/>
      <c r="NDU1211" s="41"/>
      <c r="NDV1211" s="41"/>
      <c r="NDW1211" s="41"/>
      <c r="NDX1211" s="41"/>
      <c r="NDY1211" s="41"/>
      <c r="NDZ1211" s="41"/>
      <c r="NEA1211" s="41"/>
      <c r="NEB1211" s="41"/>
      <c r="NEC1211" s="41"/>
      <c r="NED1211" s="41"/>
      <c r="NEE1211" s="41"/>
      <c r="NEF1211" s="41"/>
      <c r="NEG1211" s="41"/>
      <c r="NEH1211" s="41"/>
      <c r="NEI1211" s="41"/>
      <c r="NEJ1211" s="41"/>
      <c r="NEK1211" s="41"/>
      <c r="NEL1211" s="41"/>
      <c r="NEM1211" s="41"/>
      <c r="NEN1211" s="41"/>
      <c r="NEO1211" s="41"/>
      <c r="NEP1211" s="41"/>
      <c r="NEQ1211" s="41"/>
      <c r="NER1211" s="41"/>
      <c r="NES1211" s="41"/>
      <c r="NET1211" s="41"/>
      <c r="NEU1211" s="41"/>
      <c r="NEV1211" s="41"/>
      <c r="NEW1211" s="41"/>
      <c r="NEX1211" s="41"/>
      <c r="NEY1211" s="41"/>
      <c r="NEZ1211" s="41"/>
      <c r="NFA1211" s="41"/>
      <c r="NFB1211" s="41"/>
      <c r="NFC1211" s="41"/>
      <c r="NFD1211" s="41"/>
      <c r="NFE1211" s="41"/>
      <c r="NFF1211" s="41"/>
      <c r="NFG1211" s="41"/>
      <c r="NFH1211" s="41"/>
      <c r="NFI1211" s="41"/>
      <c r="NFJ1211" s="41"/>
      <c r="NFK1211" s="41"/>
      <c r="NFL1211" s="41"/>
      <c r="NFM1211" s="41"/>
      <c r="NFN1211" s="41"/>
      <c r="NFO1211" s="41"/>
      <c r="NFP1211" s="41"/>
      <c r="NFQ1211" s="41"/>
      <c r="NFR1211" s="41"/>
      <c r="NFS1211" s="41"/>
      <c r="NFT1211" s="41"/>
      <c r="NFU1211" s="41"/>
      <c r="NFV1211" s="41"/>
      <c r="NFW1211" s="41"/>
      <c r="NFX1211" s="41"/>
      <c r="NFY1211" s="41"/>
      <c r="NFZ1211" s="41"/>
      <c r="NGA1211" s="41"/>
      <c r="NGB1211" s="41"/>
      <c r="NGC1211" s="41"/>
      <c r="NGD1211" s="41"/>
      <c r="NGE1211" s="41"/>
      <c r="NGF1211" s="41"/>
      <c r="NGG1211" s="41"/>
      <c r="NGH1211" s="41"/>
      <c r="NGI1211" s="41"/>
      <c r="NGJ1211" s="41"/>
      <c r="NGK1211" s="41"/>
      <c r="NGL1211" s="41"/>
      <c r="NGM1211" s="41"/>
      <c r="NGN1211" s="41"/>
      <c r="NGO1211" s="41"/>
      <c r="NGP1211" s="41"/>
      <c r="NGQ1211" s="41"/>
      <c r="NGR1211" s="41"/>
      <c r="NGS1211" s="41"/>
      <c r="NGT1211" s="41"/>
      <c r="NGU1211" s="41"/>
      <c r="NGV1211" s="41"/>
      <c r="NGW1211" s="41"/>
      <c r="NGX1211" s="41"/>
      <c r="NGY1211" s="41"/>
      <c r="NGZ1211" s="41"/>
      <c r="NHA1211" s="41"/>
      <c r="NHB1211" s="41"/>
      <c r="NHC1211" s="41"/>
      <c r="NHD1211" s="41"/>
      <c r="NHE1211" s="41"/>
      <c r="NHF1211" s="41"/>
      <c r="NHG1211" s="41"/>
      <c r="NHH1211" s="41"/>
      <c r="NHI1211" s="41"/>
      <c r="NHJ1211" s="41"/>
      <c r="NHK1211" s="41"/>
      <c r="NHL1211" s="41"/>
      <c r="NHM1211" s="41"/>
      <c r="NHN1211" s="41"/>
      <c r="NHO1211" s="41"/>
      <c r="NHP1211" s="41"/>
      <c r="NHQ1211" s="41"/>
      <c r="NHR1211" s="41"/>
      <c r="NHS1211" s="41"/>
      <c r="NHT1211" s="41"/>
      <c r="NHU1211" s="41"/>
      <c r="NHV1211" s="41"/>
      <c r="NHW1211" s="41"/>
      <c r="NHX1211" s="41"/>
      <c r="NHY1211" s="41"/>
      <c r="NHZ1211" s="41"/>
      <c r="NIA1211" s="41"/>
      <c r="NIB1211" s="41"/>
      <c r="NIC1211" s="41"/>
      <c r="NID1211" s="41"/>
      <c r="NIE1211" s="41"/>
      <c r="NIF1211" s="41"/>
      <c r="NIG1211" s="41"/>
      <c r="NIH1211" s="41"/>
      <c r="NII1211" s="41"/>
      <c r="NIJ1211" s="41"/>
      <c r="NIK1211" s="41"/>
      <c r="NIL1211" s="41"/>
      <c r="NIM1211" s="41"/>
      <c r="NIN1211" s="41"/>
      <c r="NIO1211" s="41"/>
      <c r="NIP1211" s="41"/>
      <c r="NIQ1211" s="41"/>
      <c r="NIR1211" s="41"/>
      <c r="NIS1211" s="41"/>
      <c r="NIT1211" s="41"/>
      <c r="NIU1211" s="41"/>
      <c r="NIV1211" s="41"/>
      <c r="NIW1211" s="41"/>
      <c r="NIX1211" s="41"/>
      <c r="NIY1211" s="41"/>
      <c r="NIZ1211" s="41"/>
      <c r="NJA1211" s="41"/>
      <c r="NJB1211" s="41"/>
      <c r="NJC1211" s="41"/>
      <c r="NJD1211" s="41"/>
      <c r="NJE1211" s="41"/>
      <c r="NJF1211" s="41"/>
      <c r="NJG1211" s="41"/>
      <c r="NJH1211" s="41"/>
      <c r="NJI1211" s="41"/>
      <c r="NJJ1211" s="41"/>
      <c r="NJK1211" s="41"/>
      <c r="NJL1211" s="41"/>
      <c r="NJM1211" s="41"/>
      <c r="NJN1211" s="41"/>
      <c r="NJO1211" s="41"/>
      <c r="NJP1211" s="41"/>
      <c r="NJQ1211" s="41"/>
      <c r="NJR1211" s="41"/>
      <c r="NJS1211" s="41"/>
      <c r="NJT1211" s="41"/>
      <c r="NJU1211" s="41"/>
      <c r="NJV1211" s="41"/>
      <c r="NJW1211" s="41"/>
      <c r="NJX1211" s="41"/>
      <c r="NJY1211" s="41"/>
      <c r="NJZ1211" s="41"/>
      <c r="NKA1211" s="41"/>
      <c r="NKB1211" s="41"/>
      <c r="NKC1211" s="41"/>
      <c r="NKD1211" s="41"/>
      <c r="NKE1211" s="41"/>
      <c r="NKF1211" s="41"/>
      <c r="NKG1211" s="41"/>
      <c r="NKH1211" s="41"/>
      <c r="NKI1211" s="41"/>
      <c r="NKJ1211" s="41"/>
      <c r="NKK1211" s="41"/>
      <c r="NKL1211" s="41"/>
      <c r="NKM1211" s="41"/>
      <c r="NKN1211" s="41"/>
      <c r="NKO1211" s="41"/>
      <c r="NKP1211" s="41"/>
      <c r="NKQ1211" s="41"/>
      <c r="NKR1211" s="41"/>
      <c r="NKS1211" s="41"/>
      <c r="NKT1211" s="41"/>
      <c r="NKU1211" s="41"/>
      <c r="NKV1211" s="41"/>
      <c r="NKW1211" s="41"/>
      <c r="NKX1211" s="41"/>
      <c r="NKY1211" s="41"/>
      <c r="NKZ1211" s="41"/>
      <c r="NLA1211" s="41"/>
      <c r="NLB1211" s="41"/>
      <c r="NLC1211" s="41"/>
      <c r="NLD1211" s="41"/>
      <c r="NLE1211" s="41"/>
      <c r="NLF1211" s="41"/>
      <c r="NLG1211" s="41"/>
      <c r="NLH1211" s="41"/>
      <c r="NLI1211" s="41"/>
      <c r="NLJ1211" s="41"/>
      <c r="NLK1211" s="41"/>
      <c r="NLL1211" s="41"/>
      <c r="NLM1211" s="41"/>
      <c r="NLN1211" s="41"/>
      <c r="NLO1211" s="41"/>
      <c r="NLP1211" s="41"/>
      <c r="NLQ1211" s="41"/>
      <c r="NLR1211" s="41"/>
      <c r="NLS1211" s="41"/>
      <c r="NLT1211" s="41"/>
      <c r="NLU1211" s="41"/>
      <c r="NLV1211" s="41"/>
      <c r="NLW1211" s="41"/>
      <c r="NLX1211" s="41"/>
      <c r="NLY1211" s="41"/>
      <c r="NLZ1211" s="41"/>
      <c r="NMA1211" s="41"/>
      <c r="NMB1211" s="41"/>
      <c r="NMC1211" s="41"/>
      <c r="NMD1211" s="41"/>
      <c r="NME1211" s="41"/>
      <c r="NMF1211" s="41"/>
      <c r="NMG1211" s="41"/>
      <c r="NMH1211" s="41"/>
      <c r="NMI1211" s="41"/>
      <c r="NMJ1211" s="41"/>
      <c r="NMK1211" s="41"/>
      <c r="NML1211" s="41"/>
      <c r="NMM1211" s="41"/>
      <c r="NMN1211" s="41"/>
      <c r="NMO1211" s="41"/>
      <c r="NMP1211" s="41"/>
      <c r="NMQ1211" s="41"/>
      <c r="NMR1211" s="41"/>
      <c r="NMS1211" s="41"/>
      <c r="NMT1211" s="41"/>
      <c r="NMU1211" s="41"/>
      <c r="NMV1211" s="41"/>
      <c r="NMW1211" s="41"/>
      <c r="NMX1211" s="41"/>
      <c r="NMY1211" s="41"/>
      <c r="NMZ1211" s="41"/>
      <c r="NNA1211" s="41"/>
      <c r="NNB1211" s="41"/>
      <c r="NNC1211" s="41"/>
      <c r="NND1211" s="41"/>
      <c r="NNE1211" s="41"/>
      <c r="NNF1211" s="41"/>
      <c r="NNG1211" s="41"/>
      <c r="NNH1211" s="41"/>
      <c r="NNI1211" s="41"/>
      <c r="NNJ1211" s="41"/>
      <c r="NNK1211" s="41"/>
      <c r="NNL1211" s="41"/>
      <c r="NNM1211" s="41"/>
      <c r="NNN1211" s="41"/>
      <c r="NNO1211" s="41"/>
      <c r="NNP1211" s="41"/>
      <c r="NNQ1211" s="41"/>
      <c r="NNR1211" s="41"/>
      <c r="NNS1211" s="41"/>
      <c r="NNT1211" s="41"/>
      <c r="NNU1211" s="41"/>
      <c r="NNV1211" s="41"/>
      <c r="NNW1211" s="41"/>
      <c r="NNX1211" s="41"/>
      <c r="NNY1211" s="41"/>
      <c r="NNZ1211" s="41"/>
      <c r="NOA1211" s="41"/>
      <c r="NOB1211" s="41"/>
      <c r="NOC1211" s="41"/>
      <c r="NOD1211" s="41"/>
      <c r="NOE1211" s="41"/>
      <c r="NOF1211" s="41"/>
      <c r="NOG1211" s="41"/>
      <c r="NOH1211" s="41"/>
      <c r="NOI1211" s="41"/>
      <c r="NOJ1211" s="41"/>
      <c r="NOK1211" s="41"/>
      <c r="NOL1211" s="41"/>
      <c r="NOM1211" s="41"/>
      <c r="NON1211" s="41"/>
      <c r="NOO1211" s="41"/>
      <c r="NOP1211" s="41"/>
      <c r="NOQ1211" s="41"/>
      <c r="NOR1211" s="41"/>
      <c r="NOS1211" s="41"/>
      <c r="NOT1211" s="41"/>
      <c r="NOU1211" s="41"/>
      <c r="NOV1211" s="41"/>
      <c r="NOW1211" s="41"/>
      <c r="NOX1211" s="41"/>
      <c r="NOY1211" s="41"/>
      <c r="NOZ1211" s="41"/>
      <c r="NPA1211" s="41"/>
      <c r="NPB1211" s="41"/>
      <c r="NPC1211" s="41"/>
      <c r="NPD1211" s="41"/>
      <c r="NPE1211" s="41"/>
      <c r="NPF1211" s="41"/>
      <c r="NPG1211" s="41"/>
      <c r="NPH1211" s="41"/>
      <c r="NPI1211" s="41"/>
      <c r="NPJ1211" s="41"/>
      <c r="NPK1211" s="41"/>
      <c r="NPL1211" s="41"/>
      <c r="NPM1211" s="41"/>
      <c r="NPN1211" s="41"/>
      <c r="NPO1211" s="41"/>
      <c r="NPP1211" s="41"/>
      <c r="NPQ1211" s="41"/>
      <c r="NPR1211" s="41"/>
      <c r="NPS1211" s="41"/>
      <c r="NPT1211" s="41"/>
      <c r="NPU1211" s="41"/>
      <c r="NPV1211" s="41"/>
      <c r="NPW1211" s="41"/>
      <c r="NPX1211" s="41"/>
      <c r="NPY1211" s="41"/>
      <c r="NPZ1211" s="41"/>
      <c r="NQA1211" s="41"/>
      <c r="NQB1211" s="41"/>
      <c r="NQC1211" s="41"/>
      <c r="NQD1211" s="41"/>
      <c r="NQE1211" s="41"/>
      <c r="NQF1211" s="41"/>
      <c r="NQG1211" s="41"/>
      <c r="NQH1211" s="41"/>
      <c r="NQI1211" s="41"/>
      <c r="NQJ1211" s="41"/>
      <c r="NQK1211" s="41"/>
      <c r="NQL1211" s="41"/>
      <c r="NQM1211" s="41"/>
      <c r="NQN1211" s="41"/>
      <c r="NQO1211" s="41"/>
      <c r="NQP1211" s="41"/>
      <c r="NQQ1211" s="41"/>
      <c r="NQR1211" s="41"/>
      <c r="NQS1211" s="41"/>
      <c r="NQT1211" s="41"/>
      <c r="NQU1211" s="41"/>
      <c r="NQV1211" s="41"/>
      <c r="NQW1211" s="41"/>
      <c r="NQX1211" s="41"/>
      <c r="NQY1211" s="41"/>
      <c r="NQZ1211" s="41"/>
      <c r="NRA1211" s="41"/>
      <c r="NRB1211" s="41"/>
      <c r="NRC1211" s="41"/>
      <c r="NRD1211" s="41"/>
      <c r="NRE1211" s="41"/>
      <c r="NRF1211" s="41"/>
      <c r="NRG1211" s="41"/>
      <c r="NRH1211" s="41"/>
      <c r="NRI1211" s="41"/>
      <c r="NRJ1211" s="41"/>
      <c r="NRK1211" s="41"/>
      <c r="NRL1211" s="41"/>
      <c r="NRM1211" s="41"/>
      <c r="NRN1211" s="41"/>
      <c r="NRO1211" s="41"/>
      <c r="NRP1211" s="41"/>
      <c r="NRQ1211" s="41"/>
      <c r="NRR1211" s="41"/>
      <c r="NRS1211" s="41"/>
      <c r="NRT1211" s="41"/>
      <c r="NRU1211" s="41"/>
      <c r="NRV1211" s="41"/>
      <c r="NRW1211" s="41"/>
      <c r="NRX1211" s="41"/>
      <c r="NRY1211" s="41"/>
      <c r="NRZ1211" s="41"/>
      <c r="NSA1211" s="41"/>
      <c r="NSB1211" s="41"/>
      <c r="NSC1211" s="41"/>
      <c r="NSD1211" s="41"/>
      <c r="NSE1211" s="41"/>
      <c r="NSF1211" s="41"/>
      <c r="NSG1211" s="41"/>
      <c r="NSH1211" s="41"/>
      <c r="NSI1211" s="41"/>
      <c r="NSJ1211" s="41"/>
      <c r="NSK1211" s="41"/>
      <c r="NSL1211" s="41"/>
      <c r="NSM1211" s="41"/>
      <c r="NSN1211" s="41"/>
      <c r="NSO1211" s="41"/>
      <c r="NSP1211" s="41"/>
      <c r="NSQ1211" s="41"/>
      <c r="NSR1211" s="41"/>
      <c r="NSS1211" s="41"/>
      <c r="NST1211" s="41"/>
      <c r="NSU1211" s="41"/>
      <c r="NSV1211" s="41"/>
      <c r="NSW1211" s="41"/>
      <c r="NSX1211" s="41"/>
      <c r="NSY1211" s="41"/>
      <c r="NSZ1211" s="41"/>
      <c r="NTA1211" s="41"/>
      <c r="NTB1211" s="41"/>
      <c r="NTC1211" s="41"/>
      <c r="NTD1211" s="41"/>
      <c r="NTE1211" s="41"/>
      <c r="NTF1211" s="41"/>
      <c r="NTG1211" s="41"/>
      <c r="NTH1211" s="41"/>
      <c r="NTI1211" s="41"/>
      <c r="NTJ1211" s="41"/>
      <c r="NTK1211" s="41"/>
      <c r="NTL1211" s="41"/>
      <c r="NTM1211" s="41"/>
      <c r="NTN1211" s="41"/>
      <c r="NTO1211" s="41"/>
      <c r="NTP1211" s="41"/>
      <c r="NTQ1211" s="41"/>
      <c r="NTR1211" s="41"/>
      <c r="NTS1211" s="41"/>
      <c r="NTT1211" s="41"/>
      <c r="NTU1211" s="41"/>
      <c r="NTV1211" s="41"/>
      <c r="NTW1211" s="41"/>
      <c r="NTX1211" s="41"/>
      <c r="NTY1211" s="41"/>
      <c r="NTZ1211" s="41"/>
      <c r="NUA1211" s="41"/>
      <c r="NUB1211" s="41"/>
      <c r="NUC1211" s="41"/>
      <c r="NUD1211" s="41"/>
      <c r="NUE1211" s="41"/>
      <c r="NUF1211" s="41"/>
      <c r="NUG1211" s="41"/>
      <c r="NUH1211" s="41"/>
      <c r="NUI1211" s="41"/>
      <c r="NUJ1211" s="41"/>
      <c r="NUK1211" s="41"/>
      <c r="NUL1211" s="41"/>
      <c r="NUM1211" s="41"/>
      <c r="NUN1211" s="41"/>
      <c r="NUO1211" s="41"/>
      <c r="NUP1211" s="41"/>
      <c r="NUQ1211" s="41"/>
      <c r="NUR1211" s="41"/>
      <c r="NUS1211" s="41"/>
      <c r="NUT1211" s="41"/>
      <c r="NUU1211" s="41"/>
      <c r="NUV1211" s="41"/>
      <c r="NUW1211" s="41"/>
      <c r="NUX1211" s="41"/>
      <c r="NUY1211" s="41"/>
      <c r="NUZ1211" s="41"/>
      <c r="NVA1211" s="41"/>
      <c r="NVB1211" s="41"/>
      <c r="NVC1211" s="41"/>
      <c r="NVD1211" s="41"/>
      <c r="NVE1211" s="41"/>
      <c r="NVF1211" s="41"/>
      <c r="NVG1211" s="41"/>
      <c r="NVH1211" s="41"/>
      <c r="NVI1211" s="41"/>
      <c r="NVJ1211" s="41"/>
      <c r="NVK1211" s="41"/>
      <c r="NVL1211" s="41"/>
      <c r="NVM1211" s="41"/>
      <c r="NVN1211" s="41"/>
      <c r="NVO1211" s="41"/>
      <c r="NVP1211" s="41"/>
      <c r="NVQ1211" s="41"/>
      <c r="NVR1211" s="41"/>
      <c r="NVS1211" s="41"/>
      <c r="NVT1211" s="41"/>
      <c r="NVU1211" s="41"/>
      <c r="NVV1211" s="41"/>
      <c r="NVW1211" s="41"/>
      <c r="NVX1211" s="41"/>
      <c r="NVY1211" s="41"/>
      <c r="NVZ1211" s="41"/>
      <c r="NWA1211" s="41"/>
      <c r="NWB1211" s="41"/>
      <c r="NWC1211" s="41"/>
      <c r="NWD1211" s="41"/>
      <c r="NWE1211" s="41"/>
      <c r="NWF1211" s="41"/>
      <c r="NWG1211" s="41"/>
      <c r="NWH1211" s="41"/>
      <c r="NWI1211" s="41"/>
      <c r="NWJ1211" s="41"/>
      <c r="NWK1211" s="41"/>
      <c r="NWL1211" s="41"/>
      <c r="NWM1211" s="41"/>
      <c r="NWN1211" s="41"/>
      <c r="NWO1211" s="41"/>
      <c r="NWP1211" s="41"/>
      <c r="NWQ1211" s="41"/>
      <c r="NWR1211" s="41"/>
      <c r="NWS1211" s="41"/>
      <c r="NWT1211" s="41"/>
      <c r="NWU1211" s="41"/>
      <c r="NWV1211" s="41"/>
      <c r="NWW1211" s="41"/>
      <c r="NWX1211" s="41"/>
      <c r="NWY1211" s="41"/>
      <c r="NWZ1211" s="41"/>
      <c r="NXA1211" s="41"/>
      <c r="NXB1211" s="41"/>
      <c r="NXC1211" s="41"/>
      <c r="NXD1211" s="41"/>
      <c r="NXE1211" s="41"/>
      <c r="NXF1211" s="41"/>
      <c r="NXG1211" s="41"/>
      <c r="NXH1211" s="41"/>
      <c r="NXI1211" s="41"/>
      <c r="NXJ1211" s="41"/>
      <c r="NXK1211" s="41"/>
      <c r="NXL1211" s="41"/>
      <c r="NXM1211" s="41"/>
      <c r="NXN1211" s="41"/>
      <c r="NXO1211" s="41"/>
      <c r="NXP1211" s="41"/>
      <c r="NXQ1211" s="41"/>
      <c r="NXR1211" s="41"/>
      <c r="NXS1211" s="41"/>
      <c r="NXT1211" s="41"/>
      <c r="NXU1211" s="41"/>
      <c r="NXV1211" s="41"/>
      <c r="NXW1211" s="41"/>
      <c r="NXX1211" s="41"/>
      <c r="NXY1211" s="41"/>
      <c r="NXZ1211" s="41"/>
      <c r="NYA1211" s="41"/>
      <c r="NYB1211" s="41"/>
      <c r="NYC1211" s="41"/>
      <c r="NYD1211" s="41"/>
      <c r="NYE1211" s="41"/>
      <c r="NYF1211" s="41"/>
      <c r="NYG1211" s="41"/>
      <c r="NYH1211" s="41"/>
      <c r="NYI1211" s="41"/>
      <c r="NYJ1211" s="41"/>
      <c r="NYK1211" s="41"/>
      <c r="NYL1211" s="41"/>
      <c r="NYM1211" s="41"/>
      <c r="NYN1211" s="41"/>
      <c r="NYO1211" s="41"/>
      <c r="NYP1211" s="41"/>
      <c r="NYQ1211" s="41"/>
      <c r="NYR1211" s="41"/>
      <c r="NYS1211" s="41"/>
      <c r="NYT1211" s="41"/>
      <c r="NYU1211" s="41"/>
      <c r="NYV1211" s="41"/>
      <c r="NYW1211" s="41"/>
      <c r="NYX1211" s="41"/>
      <c r="NYY1211" s="41"/>
      <c r="NYZ1211" s="41"/>
      <c r="NZA1211" s="41"/>
      <c r="NZB1211" s="41"/>
      <c r="NZC1211" s="41"/>
      <c r="NZD1211" s="41"/>
      <c r="NZE1211" s="41"/>
      <c r="NZF1211" s="41"/>
      <c r="NZG1211" s="41"/>
      <c r="NZH1211" s="41"/>
      <c r="NZI1211" s="41"/>
      <c r="NZJ1211" s="41"/>
      <c r="NZK1211" s="41"/>
      <c r="NZL1211" s="41"/>
      <c r="NZM1211" s="41"/>
      <c r="NZN1211" s="41"/>
      <c r="NZO1211" s="41"/>
      <c r="NZP1211" s="41"/>
      <c r="NZQ1211" s="41"/>
      <c r="NZR1211" s="41"/>
      <c r="NZS1211" s="41"/>
      <c r="NZT1211" s="41"/>
      <c r="NZU1211" s="41"/>
      <c r="NZV1211" s="41"/>
      <c r="NZW1211" s="41"/>
      <c r="NZX1211" s="41"/>
      <c r="NZY1211" s="41"/>
      <c r="NZZ1211" s="41"/>
      <c r="OAA1211" s="41"/>
      <c r="OAB1211" s="41"/>
      <c r="OAC1211" s="41"/>
      <c r="OAD1211" s="41"/>
      <c r="OAE1211" s="41"/>
      <c r="OAF1211" s="41"/>
      <c r="OAG1211" s="41"/>
      <c r="OAH1211" s="41"/>
      <c r="OAI1211" s="41"/>
      <c r="OAJ1211" s="41"/>
      <c r="OAK1211" s="41"/>
      <c r="OAL1211" s="41"/>
      <c r="OAM1211" s="41"/>
      <c r="OAN1211" s="41"/>
      <c r="OAO1211" s="41"/>
      <c r="OAP1211" s="41"/>
      <c r="OAQ1211" s="41"/>
      <c r="OAR1211" s="41"/>
      <c r="OAS1211" s="41"/>
      <c r="OAT1211" s="41"/>
      <c r="OAU1211" s="41"/>
      <c r="OAV1211" s="41"/>
      <c r="OAW1211" s="41"/>
      <c r="OAX1211" s="41"/>
      <c r="OAY1211" s="41"/>
      <c r="OAZ1211" s="41"/>
      <c r="OBA1211" s="41"/>
      <c r="OBB1211" s="41"/>
      <c r="OBC1211" s="41"/>
      <c r="OBD1211" s="41"/>
      <c r="OBE1211" s="41"/>
      <c r="OBF1211" s="41"/>
      <c r="OBG1211" s="41"/>
      <c r="OBH1211" s="41"/>
      <c r="OBI1211" s="41"/>
      <c r="OBJ1211" s="41"/>
      <c r="OBK1211" s="41"/>
      <c r="OBL1211" s="41"/>
      <c r="OBM1211" s="41"/>
      <c r="OBN1211" s="41"/>
      <c r="OBO1211" s="41"/>
      <c r="OBP1211" s="41"/>
      <c r="OBQ1211" s="41"/>
      <c r="OBR1211" s="41"/>
      <c r="OBS1211" s="41"/>
      <c r="OBT1211" s="41"/>
      <c r="OBU1211" s="41"/>
      <c r="OBV1211" s="41"/>
      <c r="OBW1211" s="41"/>
      <c r="OBX1211" s="41"/>
      <c r="OBY1211" s="41"/>
      <c r="OBZ1211" s="41"/>
      <c r="OCA1211" s="41"/>
      <c r="OCB1211" s="41"/>
      <c r="OCC1211" s="41"/>
      <c r="OCD1211" s="41"/>
      <c r="OCE1211" s="41"/>
      <c r="OCF1211" s="41"/>
      <c r="OCG1211" s="41"/>
      <c r="OCH1211" s="41"/>
      <c r="OCI1211" s="41"/>
      <c r="OCJ1211" s="41"/>
      <c r="OCK1211" s="41"/>
      <c r="OCL1211" s="41"/>
      <c r="OCM1211" s="41"/>
      <c r="OCN1211" s="41"/>
      <c r="OCO1211" s="41"/>
      <c r="OCP1211" s="41"/>
      <c r="OCQ1211" s="41"/>
      <c r="OCR1211" s="41"/>
      <c r="OCS1211" s="41"/>
      <c r="OCT1211" s="41"/>
      <c r="OCU1211" s="41"/>
      <c r="OCV1211" s="41"/>
      <c r="OCW1211" s="41"/>
      <c r="OCX1211" s="41"/>
      <c r="OCY1211" s="41"/>
      <c r="OCZ1211" s="41"/>
      <c r="ODA1211" s="41"/>
      <c r="ODB1211" s="41"/>
      <c r="ODC1211" s="41"/>
      <c r="ODD1211" s="41"/>
      <c r="ODE1211" s="41"/>
      <c r="ODF1211" s="41"/>
      <c r="ODG1211" s="41"/>
      <c r="ODH1211" s="41"/>
      <c r="ODI1211" s="41"/>
      <c r="ODJ1211" s="41"/>
      <c r="ODK1211" s="41"/>
      <c r="ODL1211" s="41"/>
      <c r="ODM1211" s="41"/>
      <c r="ODN1211" s="41"/>
      <c r="ODO1211" s="41"/>
      <c r="ODP1211" s="41"/>
      <c r="ODQ1211" s="41"/>
      <c r="ODR1211" s="41"/>
      <c r="ODS1211" s="41"/>
      <c r="ODT1211" s="41"/>
      <c r="ODU1211" s="41"/>
      <c r="ODV1211" s="41"/>
      <c r="ODW1211" s="41"/>
      <c r="ODX1211" s="41"/>
      <c r="ODY1211" s="41"/>
      <c r="ODZ1211" s="41"/>
      <c r="OEA1211" s="41"/>
      <c r="OEB1211" s="41"/>
      <c r="OEC1211" s="41"/>
      <c r="OED1211" s="41"/>
      <c r="OEE1211" s="41"/>
      <c r="OEF1211" s="41"/>
      <c r="OEG1211" s="41"/>
      <c r="OEH1211" s="41"/>
      <c r="OEI1211" s="41"/>
      <c r="OEJ1211" s="41"/>
      <c r="OEK1211" s="41"/>
      <c r="OEL1211" s="41"/>
      <c r="OEM1211" s="41"/>
      <c r="OEN1211" s="41"/>
      <c r="OEO1211" s="41"/>
      <c r="OEP1211" s="41"/>
      <c r="OEQ1211" s="41"/>
      <c r="OER1211" s="41"/>
      <c r="OES1211" s="41"/>
      <c r="OET1211" s="41"/>
      <c r="OEU1211" s="41"/>
      <c r="OEV1211" s="41"/>
      <c r="OEW1211" s="41"/>
      <c r="OEX1211" s="41"/>
      <c r="OEY1211" s="41"/>
      <c r="OEZ1211" s="41"/>
      <c r="OFA1211" s="41"/>
      <c r="OFB1211" s="41"/>
      <c r="OFC1211" s="41"/>
      <c r="OFD1211" s="41"/>
      <c r="OFE1211" s="41"/>
      <c r="OFF1211" s="41"/>
      <c r="OFG1211" s="41"/>
      <c r="OFH1211" s="41"/>
      <c r="OFI1211" s="41"/>
      <c r="OFJ1211" s="41"/>
      <c r="OFK1211" s="41"/>
      <c r="OFL1211" s="41"/>
      <c r="OFM1211" s="41"/>
      <c r="OFN1211" s="41"/>
      <c r="OFO1211" s="41"/>
      <c r="OFP1211" s="41"/>
      <c r="OFQ1211" s="41"/>
      <c r="OFR1211" s="41"/>
      <c r="OFS1211" s="41"/>
      <c r="OFT1211" s="41"/>
      <c r="OFU1211" s="41"/>
      <c r="OFV1211" s="41"/>
      <c r="OFW1211" s="41"/>
      <c r="OFX1211" s="41"/>
      <c r="OFY1211" s="41"/>
      <c r="OFZ1211" s="41"/>
      <c r="OGA1211" s="41"/>
      <c r="OGB1211" s="41"/>
      <c r="OGC1211" s="41"/>
      <c r="OGD1211" s="41"/>
      <c r="OGE1211" s="41"/>
      <c r="OGF1211" s="41"/>
      <c r="OGG1211" s="41"/>
      <c r="OGH1211" s="41"/>
      <c r="OGI1211" s="41"/>
      <c r="OGJ1211" s="41"/>
      <c r="OGK1211" s="41"/>
      <c r="OGL1211" s="41"/>
      <c r="OGM1211" s="41"/>
      <c r="OGN1211" s="41"/>
      <c r="OGO1211" s="41"/>
      <c r="OGP1211" s="41"/>
      <c r="OGQ1211" s="41"/>
      <c r="OGR1211" s="41"/>
      <c r="OGS1211" s="41"/>
      <c r="OGT1211" s="41"/>
      <c r="OGU1211" s="41"/>
      <c r="OGV1211" s="41"/>
      <c r="OGW1211" s="41"/>
      <c r="OGX1211" s="41"/>
      <c r="OGY1211" s="41"/>
      <c r="OGZ1211" s="41"/>
      <c r="OHA1211" s="41"/>
      <c r="OHB1211" s="41"/>
      <c r="OHC1211" s="41"/>
      <c r="OHD1211" s="41"/>
      <c r="OHE1211" s="41"/>
      <c r="OHF1211" s="41"/>
      <c r="OHG1211" s="41"/>
      <c r="OHH1211" s="41"/>
      <c r="OHI1211" s="41"/>
      <c r="OHJ1211" s="41"/>
      <c r="OHK1211" s="41"/>
      <c r="OHL1211" s="41"/>
      <c r="OHM1211" s="41"/>
      <c r="OHN1211" s="41"/>
      <c r="OHO1211" s="41"/>
      <c r="OHP1211" s="41"/>
      <c r="OHQ1211" s="41"/>
      <c r="OHR1211" s="41"/>
      <c r="OHS1211" s="41"/>
      <c r="OHT1211" s="41"/>
      <c r="OHU1211" s="41"/>
      <c r="OHV1211" s="41"/>
      <c r="OHW1211" s="41"/>
      <c r="OHX1211" s="41"/>
      <c r="OHY1211" s="41"/>
      <c r="OHZ1211" s="41"/>
      <c r="OIA1211" s="41"/>
      <c r="OIB1211" s="41"/>
      <c r="OIC1211" s="41"/>
      <c r="OID1211" s="41"/>
      <c r="OIE1211" s="41"/>
      <c r="OIF1211" s="41"/>
      <c r="OIG1211" s="41"/>
      <c r="OIH1211" s="41"/>
      <c r="OII1211" s="41"/>
      <c r="OIJ1211" s="41"/>
      <c r="OIK1211" s="41"/>
      <c r="OIL1211" s="41"/>
      <c r="OIM1211" s="41"/>
      <c r="OIN1211" s="41"/>
      <c r="OIO1211" s="41"/>
      <c r="OIP1211" s="41"/>
      <c r="OIQ1211" s="41"/>
      <c r="OIR1211" s="41"/>
      <c r="OIS1211" s="41"/>
      <c r="OIT1211" s="41"/>
      <c r="OIU1211" s="41"/>
      <c r="OIV1211" s="41"/>
      <c r="OIW1211" s="41"/>
      <c r="OIX1211" s="41"/>
      <c r="OIY1211" s="41"/>
      <c r="OIZ1211" s="41"/>
      <c r="OJA1211" s="41"/>
      <c r="OJB1211" s="41"/>
      <c r="OJC1211" s="41"/>
      <c r="OJD1211" s="41"/>
      <c r="OJE1211" s="41"/>
      <c r="OJF1211" s="41"/>
      <c r="OJG1211" s="41"/>
      <c r="OJH1211" s="41"/>
      <c r="OJI1211" s="41"/>
      <c r="OJJ1211" s="41"/>
      <c r="OJK1211" s="41"/>
      <c r="OJL1211" s="41"/>
      <c r="OJM1211" s="41"/>
      <c r="OJN1211" s="41"/>
      <c r="OJO1211" s="41"/>
      <c r="OJP1211" s="41"/>
      <c r="OJQ1211" s="41"/>
      <c r="OJR1211" s="41"/>
      <c r="OJS1211" s="41"/>
      <c r="OJT1211" s="41"/>
      <c r="OJU1211" s="41"/>
      <c r="OJV1211" s="41"/>
      <c r="OJW1211" s="41"/>
      <c r="OJX1211" s="41"/>
      <c r="OJY1211" s="41"/>
      <c r="OJZ1211" s="41"/>
      <c r="OKA1211" s="41"/>
      <c r="OKB1211" s="41"/>
      <c r="OKC1211" s="41"/>
      <c r="OKD1211" s="41"/>
      <c r="OKE1211" s="41"/>
      <c r="OKF1211" s="41"/>
      <c r="OKG1211" s="41"/>
      <c r="OKH1211" s="41"/>
      <c r="OKI1211" s="41"/>
      <c r="OKJ1211" s="41"/>
      <c r="OKK1211" s="41"/>
      <c r="OKL1211" s="41"/>
      <c r="OKM1211" s="41"/>
      <c r="OKN1211" s="41"/>
      <c r="OKO1211" s="41"/>
      <c r="OKP1211" s="41"/>
      <c r="OKQ1211" s="41"/>
      <c r="OKR1211" s="41"/>
      <c r="OKS1211" s="41"/>
      <c r="OKT1211" s="41"/>
      <c r="OKU1211" s="41"/>
      <c r="OKV1211" s="41"/>
      <c r="OKW1211" s="41"/>
      <c r="OKX1211" s="41"/>
      <c r="OKY1211" s="41"/>
      <c r="OKZ1211" s="41"/>
      <c r="OLA1211" s="41"/>
      <c r="OLB1211" s="41"/>
      <c r="OLC1211" s="41"/>
      <c r="OLD1211" s="41"/>
      <c r="OLE1211" s="41"/>
      <c r="OLF1211" s="41"/>
      <c r="OLG1211" s="41"/>
      <c r="OLH1211" s="41"/>
      <c r="OLI1211" s="41"/>
      <c r="OLJ1211" s="41"/>
      <c r="OLK1211" s="41"/>
      <c r="OLL1211" s="41"/>
      <c r="OLM1211" s="41"/>
      <c r="OLN1211" s="41"/>
      <c r="OLO1211" s="41"/>
      <c r="OLP1211" s="41"/>
      <c r="OLQ1211" s="41"/>
      <c r="OLR1211" s="41"/>
      <c r="OLS1211" s="41"/>
      <c r="OLT1211" s="41"/>
      <c r="OLU1211" s="41"/>
      <c r="OLV1211" s="41"/>
      <c r="OLW1211" s="41"/>
      <c r="OLX1211" s="41"/>
      <c r="OLY1211" s="41"/>
      <c r="OLZ1211" s="41"/>
      <c r="OMA1211" s="41"/>
      <c r="OMB1211" s="41"/>
      <c r="OMC1211" s="41"/>
      <c r="OMD1211" s="41"/>
      <c r="OME1211" s="41"/>
      <c r="OMF1211" s="41"/>
      <c r="OMG1211" s="41"/>
      <c r="OMH1211" s="41"/>
      <c r="OMI1211" s="41"/>
      <c r="OMJ1211" s="41"/>
      <c r="OMK1211" s="41"/>
      <c r="OML1211" s="41"/>
      <c r="OMM1211" s="41"/>
      <c r="OMN1211" s="41"/>
      <c r="OMO1211" s="41"/>
      <c r="OMP1211" s="41"/>
      <c r="OMQ1211" s="41"/>
      <c r="OMR1211" s="41"/>
      <c r="OMS1211" s="41"/>
      <c r="OMT1211" s="41"/>
      <c r="OMU1211" s="41"/>
      <c r="OMV1211" s="41"/>
      <c r="OMW1211" s="41"/>
      <c r="OMX1211" s="41"/>
      <c r="OMY1211" s="41"/>
      <c r="OMZ1211" s="41"/>
      <c r="ONA1211" s="41"/>
      <c r="ONB1211" s="41"/>
      <c r="ONC1211" s="41"/>
      <c r="OND1211" s="41"/>
      <c r="ONE1211" s="41"/>
      <c r="ONF1211" s="41"/>
      <c r="ONG1211" s="41"/>
      <c r="ONH1211" s="41"/>
      <c r="ONI1211" s="41"/>
      <c r="ONJ1211" s="41"/>
      <c r="ONK1211" s="41"/>
      <c r="ONL1211" s="41"/>
      <c r="ONM1211" s="41"/>
      <c r="ONN1211" s="41"/>
      <c r="ONO1211" s="41"/>
      <c r="ONP1211" s="41"/>
      <c r="ONQ1211" s="41"/>
      <c r="ONR1211" s="41"/>
      <c r="ONS1211" s="41"/>
      <c r="ONT1211" s="41"/>
      <c r="ONU1211" s="41"/>
      <c r="ONV1211" s="41"/>
      <c r="ONW1211" s="41"/>
      <c r="ONX1211" s="41"/>
      <c r="ONY1211" s="41"/>
      <c r="ONZ1211" s="41"/>
      <c r="OOA1211" s="41"/>
      <c r="OOB1211" s="41"/>
      <c r="OOC1211" s="41"/>
      <c r="OOD1211" s="41"/>
      <c r="OOE1211" s="41"/>
      <c r="OOF1211" s="41"/>
      <c r="OOG1211" s="41"/>
      <c r="OOH1211" s="41"/>
      <c r="OOI1211" s="41"/>
      <c r="OOJ1211" s="41"/>
      <c r="OOK1211" s="41"/>
      <c r="OOL1211" s="41"/>
      <c r="OOM1211" s="41"/>
      <c r="OON1211" s="41"/>
      <c r="OOO1211" s="41"/>
      <c r="OOP1211" s="41"/>
      <c r="OOQ1211" s="41"/>
      <c r="OOR1211" s="41"/>
      <c r="OOS1211" s="41"/>
      <c r="OOT1211" s="41"/>
      <c r="OOU1211" s="41"/>
      <c r="OOV1211" s="41"/>
      <c r="OOW1211" s="41"/>
      <c r="OOX1211" s="41"/>
      <c r="OOY1211" s="41"/>
      <c r="OOZ1211" s="41"/>
      <c r="OPA1211" s="41"/>
      <c r="OPB1211" s="41"/>
      <c r="OPC1211" s="41"/>
      <c r="OPD1211" s="41"/>
      <c r="OPE1211" s="41"/>
      <c r="OPF1211" s="41"/>
      <c r="OPG1211" s="41"/>
      <c r="OPH1211" s="41"/>
      <c r="OPI1211" s="41"/>
      <c r="OPJ1211" s="41"/>
      <c r="OPK1211" s="41"/>
      <c r="OPL1211" s="41"/>
      <c r="OPM1211" s="41"/>
      <c r="OPN1211" s="41"/>
      <c r="OPO1211" s="41"/>
      <c r="OPP1211" s="41"/>
      <c r="OPQ1211" s="41"/>
      <c r="OPR1211" s="41"/>
      <c r="OPS1211" s="41"/>
      <c r="OPT1211" s="41"/>
      <c r="OPU1211" s="41"/>
      <c r="OPV1211" s="41"/>
      <c r="OPW1211" s="41"/>
      <c r="OPX1211" s="41"/>
      <c r="OPY1211" s="41"/>
      <c r="OPZ1211" s="41"/>
      <c r="OQA1211" s="41"/>
      <c r="OQB1211" s="41"/>
      <c r="OQC1211" s="41"/>
      <c r="OQD1211" s="41"/>
      <c r="OQE1211" s="41"/>
      <c r="OQF1211" s="41"/>
      <c r="OQG1211" s="41"/>
      <c r="OQH1211" s="41"/>
      <c r="OQI1211" s="41"/>
      <c r="OQJ1211" s="41"/>
      <c r="OQK1211" s="41"/>
      <c r="OQL1211" s="41"/>
      <c r="OQM1211" s="41"/>
      <c r="OQN1211" s="41"/>
      <c r="OQO1211" s="41"/>
      <c r="OQP1211" s="41"/>
      <c r="OQQ1211" s="41"/>
      <c r="OQR1211" s="41"/>
      <c r="OQS1211" s="41"/>
      <c r="OQT1211" s="41"/>
      <c r="OQU1211" s="41"/>
      <c r="OQV1211" s="41"/>
      <c r="OQW1211" s="41"/>
      <c r="OQX1211" s="41"/>
      <c r="OQY1211" s="41"/>
      <c r="OQZ1211" s="41"/>
      <c r="ORA1211" s="41"/>
      <c r="ORB1211" s="41"/>
      <c r="ORC1211" s="41"/>
      <c r="ORD1211" s="41"/>
      <c r="ORE1211" s="41"/>
      <c r="ORF1211" s="41"/>
      <c r="ORG1211" s="41"/>
      <c r="ORH1211" s="41"/>
      <c r="ORI1211" s="41"/>
      <c r="ORJ1211" s="41"/>
      <c r="ORK1211" s="41"/>
      <c r="ORL1211" s="41"/>
      <c r="ORM1211" s="41"/>
      <c r="ORN1211" s="41"/>
      <c r="ORO1211" s="41"/>
      <c r="ORP1211" s="41"/>
      <c r="ORQ1211" s="41"/>
      <c r="ORR1211" s="41"/>
      <c r="ORS1211" s="41"/>
      <c r="ORT1211" s="41"/>
      <c r="ORU1211" s="41"/>
      <c r="ORV1211" s="41"/>
      <c r="ORW1211" s="41"/>
      <c r="ORX1211" s="41"/>
      <c r="ORY1211" s="41"/>
      <c r="ORZ1211" s="41"/>
      <c r="OSA1211" s="41"/>
      <c r="OSB1211" s="41"/>
      <c r="OSC1211" s="41"/>
      <c r="OSD1211" s="41"/>
      <c r="OSE1211" s="41"/>
      <c r="OSF1211" s="41"/>
      <c r="OSG1211" s="41"/>
      <c r="OSH1211" s="41"/>
      <c r="OSI1211" s="41"/>
      <c r="OSJ1211" s="41"/>
      <c r="OSK1211" s="41"/>
      <c r="OSL1211" s="41"/>
      <c r="OSM1211" s="41"/>
      <c r="OSN1211" s="41"/>
      <c r="OSO1211" s="41"/>
      <c r="OSP1211" s="41"/>
      <c r="OSQ1211" s="41"/>
      <c r="OSR1211" s="41"/>
      <c r="OSS1211" s="41"/>
      <c r="OST1211" s="41"/>
      <c r="OSU1211" s="41"/>
      <c r="OSV1211" s="41"/>
      <c r="OSW1211" s="41"/>
      <c r="OSX1211" s="41"/>
      <c r="OSY1211" s="41"/>
      <c r="OSZ1211" s="41"/>
      <c r="OTA1211" s="41"/>
      <c r="OTB1211" s="41"/>
      <c r="OTC1211" s="41"/>
      <c r="OTD1211" s="41"/>
      <c r="OTE1211" s="41"/>
      <c r="OTF1211" s="41"/>
      <c r="OTG1211" s="41"/>
      <c r="OTH1211" s="41"/>
      <c r="OTI1211" s="41"/>
      <c r="OTJ1211" s="41"/>
      <c r="OTK1211" s="41"/>
      <c r="OTL1211" s="41"/>
      <c r="OTM1211" s="41"/>
      <c r="OTN1211" s="41"/>
      <c r="OTO1211" s="41"/>
      <c r="OTP1211" s="41"/>
      <c r="OTQ1211" s="41"/>
      <c r="OTR1211" s="41"/>
      <c r="OTS1211" s="41"/>
      <c r="OTT1211" s="41"/>
      <c r="OTU1211" s="41"/>
      <c r="OTV1211" s="41"/>
      <c r="OTW1211" s="41"/>
      <c r="OTX1211" s="41"/>
      <c r="OTY1211" s="41"/>
      <c r="OTZ1211" s="41"/>
      <c r="OUA1211" s="41"/>
      <c r="OUB1211" s="41"/>
      <c r="OUC1211" s="41"/>
      <c r="OUD1211" s="41"/>
      <c r="OUE1211" s="41"/>
      <c r="OUF1211" s="41"/>
      <c r="OUG1211" s="41"/>
      <c r="OUH1211" s="41"/>
      <c r="OUI1211" s="41"/>
      <c r="OUJ1211" s="41"/>
      <c r="OUK1211" s="41"/>
      <c r="OUL1211" s="41"/>
      <c r="OUM1211" s="41"/>
      <c r="OUN1211" s="41"/>
      <c r="OUO1211" s="41"/>
      <c r="OUP1211" s="41"/>
      <c r="OUQ1211" s="41"/>
      <c r="OUR1211" s="41"/>
      <c r="OUS1211" s="41"/>
      <c r="OUT1211" s="41"/>
      <c r="OUU1211" s="41"/>
      <c r="OUV1211" s="41"/>
      <c r="OUW1211" s="41"/>
      <c r="OUX1211" s="41"/>
      <c r="OUY1211" s="41"/>
      <c r="OUZ1211" s="41"/>
      <c r="OVA1211" s="41"/>
      <c r="OVB1211" s="41"/>
      <c r="OVC1211" s="41"/>
      <c r="OVD1211" s="41"/>
      <c r="OVE1211" s="41"/>
      <c r="OVF1211" s="41"/>
      <c r="OVG1211" s="41"/>
      <c r="OVH1211" s="41"/>
      <c r="OVI1211" s="41"/>
      <c r="OVJ1211" s="41"/>
      <c r="OVK1211" s="41"/>
      <c r="OVL1211" s="41"/>
      <c r="OVM1211" s="41"/>
      <c r="OVN1211" s="41"/>
      <c r="OVO1211" s="41"/>
      <c r="OVP1211" s="41"/>
      <c r="OVQ1211" s="41"/>
      <c r="OVR1211" s="41"/>
      <c r="OVS1211" s="41"/>
      <c r="OVT1211" s="41"/>
      <c r="OVU1211" s="41"/>
      <c r="OVV1211" s="41"/>
      <c r="OVW1211" s="41"/>
      <c r="OVX1211" s="41"/>
      <c r="OVY1211" s="41"/>
      <c r="OVZ1211" s="41"/>
      <c r="OWA1211" s="41"/>
      <c r="OWB1211" s="41"/>
      <c r="OWC1211" s="41"/>
      <c r="OWD1211" s="41"/>
      <c r="OWE1211" s="41"/>
      <c r="OWF1211" s="41"/>
      <c r="OWG1211" s="41"/>
      <c r="OWH1211" s="41"/>
      <c r="OWI1211" s="41"/>
      <c r="OWJ1211" s="41"/>
      <c r="OWK1211" s="41"/>
      <c r="OWL1211" s="41"/>
      <c r="OWM1211" s="41"/>
      <c r="OWN1211" s="41"/>
      <c r="OWO1211" s="41"/>
      <c r="OWP1211" s="41"/>
      <c r="OWQ1211" s="41"/>
      <c r="OWR1211" s="41"/>
      <c r="OWS1211" s="41"/>
      <c r="OWT1211" s="41"/>
      <c r="OWU1211" s="41"/>
      <c r="OWV1211" s="41"/>
      <c r="OWW1211" s="41"/>
      <c r="OWX1211" s="41"/>
      <c r="OWY1211" s="41"/>
      <c r="OWZ1211" s="41"/>
      <c r="OXA1211" s="41"/>
      <c r="OXB1211" s="41"/>
      <c r="OXC1211" s="41"/>
      <c r="OXD1211" s="41"/>
      <c r="OXE1211" s="41"/>
      <c r="OXF1211" s="41"/>
      <c r="OXG1211" s="41"/>
      <c r="OXH1211" s="41"/>
      <c r="OXI1211" s="41"/>
      <c r="OXJ1211" s="41"/>
      <c r="OXK1211" s="41"/>
      <c r="OXL1211" s="41"/>
      <c r="OXM1211" s="41"/>
      <c r="OXN1211" s="41"/>
      <c r="OXO1211" s="41"/>
      <c r="OXP1211" s="41"/>
      <c r="OXQ1211" s="41"/>
      <c r="OXR1211" s="41"/>
      <c r="OXS1211" s="41"/>
      <c r="OXT1211" s="41"/>
      <c r="OXU1211" s="41"/>
      <c r="OXV1211" s="41"/>
      <c r="OXW1211" s="41"/>
      <c r="OXX1211" s="41"/>
      <c r="OXY1211" s="41"/>
      <c r="OXZ1211" s="41"/>
      <c r="OYA1211" s="41"/>
      <c r="OYB1211" s="41"/>
      <c r="OYC1211" s="41"/>
      <c r="OYD1211" s="41"/>
      <c r="OYE1211" s="41"/>
      <c r="OYF1211" s="41"/>
      <c r="OYG1211" s="41"/>
      <c r="OYH1211" s="41"/>
      <c r="OYI1211" s="41"/>
      <c r="OYJ1211" s="41"/>
      <c r="OYK1211" s="41"/>
      <c r="OYL1211" s="41"/>
      <c r="OYM1211" s="41"/>
      <c r="OYN1211" s="41"/>
      <c r="OYO1211" s="41"/>
      <c r="OYP1211" s="41"/>
      <c r="OYQ1211" s="41"/>
      <c r="OYR1211" s="41"/>
      <c r="OYS1211" s="41"/>
      <c r="OYT1211" s="41"/>
      <c r="OYU1211" s="41"/>
      <c r="OYV1211" s="41"/>
      <c r="OYW1211" s="41"/>
      <c r="OYX1211" s="41"/>
      <c r="OYY1211" s="41"/>
      <c r="OYZ1211" s="41"/>
      <c r="OZA1211" s="41"/>
      <c r="OZB1211" s="41"/>
      <c r="OZC1211" s="41"/>
      <c r="OZD1211" s="41"/>
      <c r="OZE1211" s="41"/>
      <c r="OZF1211" s="41"/>
      <c r="OZG1211" s="41"/>
      <c r="OZH1211" s="41"/>
      <c r="OZI1211" s="41"/>
      <c r="OZJ1211" s="41"/>
      <c r="OZK1211" s="41"/>
      <c r="OZL1211" s="41"/>
      <c r="OZM1211" s="41"/>
      <c r="OZN1211" s="41"/>
      <c r="OZO1211" s="41"/>
      <c r="OZP1211" s="41"/>
      <c r="OZQ1211" s="41"/>
      <c r="OZR1211" s="41"/>
      <c r="OZS1211" s="41"/>
      <c r="OZT1211" s="41"/>
      <c r="OZU1211" s="41"/>
      <c r="OZV1211" s="41"/>
      <c r="OZW1211" s="41"/>
      <c r="OZX1211" s="41"/>
      <c r="OZY1211" s="41"/>
      <c r="OZZ1211" s="41"/>
      <c r="PAA1211" s="41"/>
      <c r="PAB1211" s="41"/>
      <c r="PAC1211" s="41"/>
      <c r="PAD1211" s="41"/>
      <c r="PAE1211" s="41"/>
      <c r="PAF1211" s="41"/>
      <c r="PAG1211" s="41"/>
      <c r="PAH1211" s="41"/>
      <c r="PAI1211" s="41"/>
      <c r="PAJ1211" s="41"/>
      <c r="PAK1211" s="41"/>
      <c r="PAL1211" s="41"/>
      <c r="PAM1211" s="41"/>
      <c r="PAN1211" s="41"/>
      <c r="PAO1211" s="41"/>
      <c r="PAP1211" s="41"/>
      <c r="PAQ1211" s="41"/>
      <c r="PAR1211" s="41"/>
      <c r="PAS1211" s="41"/>
      <c r="PAT1211" s="41"/>
      <c r="PAU1211" s="41"/>
      <c r="PAV1211" s="41"/>
      <c r="PAW1211" s="41"/>
      <c r="PAX1211" s="41"/>
      <c r="PAY1211" s="41"/>
      <c r="PAZ1211" s="41"/>
      <c r="PBA1211" s="41"/>
      <c r="PBB1211" s="41"/>
      <c r="PBC1211" s="41"/>
      <c r="PBD1211" s="41"/>
      <c r="PBE1211" s="41"/>
      <c r="PBF1211" s="41"/>
      <c r="PBG1211" s="41"/>
      <c r="PBH1211" s="41"/>
      <c r="PBI1211" s="41"/>
      <c r="PBJ1211" s="41"/>
      <c r="PBK1211" s="41"/>
      <c r="PBL1211" s="41"/>
      <c r="PBM1211" s="41"/>
      <c r="PBN1211" s="41"/>
      <c r="PBO1211" s="41"/>
      <c r="PBP1211" s="41"/>
      <c r="PBQ1211" s="41"/>
      <c r="PBR1211" s="41"/>
      <c r="PBS1211" s="41"/>
      <c r="PBT1211" s="41"/>
      <c r="PBU1211" s="41"/>
      <c r="PBV1211" s="41"/>
      <c r="PBW1211" s="41"/>
      <c r="PBX1211" s="41"/>
      <c r="PBY1211" s="41"/>
      <c r="PBZ1211" s="41"/>
      <c r="PCA1211" s="41"/>
      <c r="PCB1211" s="41"/>
      <c r="PCC1211" s="41"/>
      <c r="PCD1211" s="41"/>
      <c r="PCE1211" s="41"/>
      <c r="PCF1211" s="41"/>
      <c r="PCG1211" s="41"/>
      <c r="PCH1211" s="41"/>
      <c r="PCI1211" s="41"/>
      <c r="PCJ1211" s="41"/>
      <c r="PCK1211" s="41"/>
      <c r="PCL1211" s="41"/>
      <c r="PCM1211" s="41"/>
      <c r="PCN1211" s="41"/>
      <c r="PCO1211" s="41"/>
      <c r="PCP1211" s="41"/>
      <c r="PCQ1211" s="41"/>
      <c r="PCR1211" s="41"/>
      <c r="PCS1211" s="41"/>
      <c r="PCT1211" s="41"/>
      <c r="PCU1211" s="41"/>
      <c r="PCV1211" s="41"/>
      <c r="PCW1211" s="41"/>
      <c r="PCX1211" s="41"/>
      <c r="PCY1211" s="41"/>
      <c r="PCZ1211" s="41"/>
      <c r="PDA1211" s="41"/>
      <c r="PDB1211" s="41"/>
      <c r="PDC1211" s="41"/>
      <c r="PDD1211" s="41"/>
      <c r="PDE1211" s="41"/>
      <c r="PDF1211" s="41"/>
      <c r="PDG1211" s="41"/>
      <c r="PDH1211" s="41"/>
      <c r="PDI1211" s="41"/>
      <c r="PDJ1211" s="41"/>
      <c r="PDK1211" s="41"/>
      <c r="PDL1211" s="41"/>
      <c r="PDM1211" s="41"/>
      <c r="PDN1211" s="41"/>
      <c r="PDO1211" s="41"/>
      <c r="PDP1211" s="41"/>
      <c r="PDQ1211" s="41"/>
      <c r="PDR1211" s="41"/>
      <c r="PDS1211" s="41"/>
      <c r="PDT1211" s="41"/>
      <c r="PDU1211" s="41"/>
      <c r="PDV1211" s="41"/>
      <c r="PDW1211" s="41"/>
      <c r="PDX1211" s="41"/>
      <c r="PDY1211" s="41"/>
      <c r="PDZ1211" s="41"/>
      <c r="PEA1211" s="41"/>
      <c r="PEB1211" s="41"/>
      <c r="PEC1211" s="41"/>
      <c r="PED1211" s="41"/>
      <c r="PEE1211" s="41"/>
      <c r="PEF1211" s="41"/>
      <c r="PEG1211" s="41"/>
      <c r="PEH1211" s="41"/>
      <c r="PEI1211" s="41"/>
      <c r="PEJ1211" s="41"/>
      <c r="PEK1211" s="41"/>
      <c r="PEL1211" s="41"/>
      <c r="PEM1211" s="41"/>
      <c r="PEN1211" s="41"/>
      <c r="PEO1211" s="41"/>
      <c r="PEP1211" s="41"/>
      <c r="PEQ1211" s="41"/>
      <c r="PER1211" s="41"/>
      <c r="PES1211" s="41"/>
      <c r="PET1211" s="41"/>
      <c r="PEU1211" s="41"/>
      <c r="PEV1211" s="41"/>
      <c r="PEW1211" s="41"/>
      <c r="PEX1211" s="41"/>
      <c r="PEY1211" s="41"/>
      <c r="PEZ1211" s="41"/>
      <c r="PFA1211" s="41"/>
      <c r="PFB1211" s="41"/>
      <c r="PFC1211" s="41"/>
      <c r="PFD1211" s="41"/>
      <c r="PFE1211" s="41"/>
      <c r="PFF1211" s="41"/>
      <c r="PFG1211" s="41"/>
      <c r="PFH1211" s="41"/>
      <c r="PFI1211" s="41"/>
      <c r="PFJ1211" s="41"/>
      <c r="PFK1211" s="41"/>
      <c r="PFL1211" s="41"/>
      <c r="PFM1211" s="41"/>
      <c r="PFN1211" s="41"/>
      <c r="PFO1211" s="41"/>
      <c r="PFP1211" s="41"/>
      <c r="PFQ1211" s="41"/>
      <c r="PFR1211" s="41"/>
      <c r="PFS1211" s="41"/>
      <c r="PFT1211" s="41"/>
      <c r="PFU1211" s="41"/>
      <c r="PFV1211" s="41"/>
      <c r="PFW1211" s="41"/>
      <c r="PFX1211" s="41"/>
      <c r="PFY1211" s="41"/>
      <c r="PFZ1211" s="41"/>
      <c r="PGA1211" s="41"/>
      <c r="PGB1211" s="41"/>
      <c r="PGC1211" s="41"/>
      <c r="PGD1211" s="41"/>
      <c r="PGE1211" s="41"/>
      <c r="PGF1211" s="41"/>
      <c r="PGG1211" s="41"/>
      <c r="PGH1211" s="41"/>
      <c r="PGI1211" s="41"/>
      <c r="PGJ1211" s="41"/>
      <c r="PGK1211" s="41"/>
      <c r="PGL1211" s="41"/>
      <c r="PGM1211" s="41"/>
      <c r="PGN1211" s="41"/>
      <c r="PGO1211" s="41"/>
      <c r="PGP1211" s="41"/>
      <c r="PGQ1211" s="41"/>
      <c r="PGR1211" s="41"/>
      <c r="PGS1211" s="41"/>
      <c r="PGT1211" s="41"/>
      <c r="PGU1211" s="41"/>
      <c r="PGV1211" s="41"/>
      <c r="PGW1211" s="41"/>
      <c r="PGX1211" s="41"/>
      <c r="PGY1211" s="41"/>
      <c r="PGZ1211" s="41"/>
      <c r="PHA1211" s="41"/>
      <c r="PHB1211" s="41"/>
      <c r="PHC1211" s="41"/>
      <c r="PHD1211" s="41"/>
      <c r="PHE1211" s="41"/>
      <c r="PHF1211" s="41"/>
      <c r="PHG1211" s="41"/>
      <c r="PHH1211" s="41"/>
      <c r="PHI1211" s="41"/>
      <c r="PHJ1211" s="41"/>
      <c r="PHK1211" s="41"/>
      <c r="PHL1211" s="41"/>
      <c r="PHM1211" s="41"/>
      <c r="PHN1211" s="41"/>
      <c r="PHO1211" s="41"/>
      <c r="PHP1211" s="41"/>
      <c r="PHQ1211" s="41"/>
      <c r="PHR1211" s="41"/>
      <c r="PHS1211" s="41"/>
      <c r="PHT1211" s="41"/>
      <c r="PHU1211" s="41"/>
      <c r="PHV1211" s="41"/>
      <c r="PHW1211" s="41"/>
      <c r="PHX1211" s="41"/>
      <c r="PHY1211" s="41"/>
      <c r="PHZ1211" s="41"/>
      <c r="PIA1211" s="41"/>
      <c r="PIB1211" s="41"/>
      <c r="PIC1211" s="41"/>
      <c r="PID1211" s="41"/>
      <c r="PIE1211" s="41"/>
      <c r="PIF1211" s="41"/>
      <c r="PIG1211" s="41"/>
      <c r="PIH1211" s="41"/>
      <c r="PII1211" s="41"/>
      <c r="PIJ1211" s="41"/>
      <c r="PIK1211" s="41"/>
      <c r="PIL1211" s="41"/>
      <c r="PIM1211" s="41"/>
      <c r="PIN1211" s="41"/>
      <c r="PIO1211" s="41"/>
      <c r="PIP1211" s="41"/>
      <c r="PIQ1211" s="41"/>
      <c r="PIR1211" s="41"/>
      <c r="PIS1211" s="41"/>
      <c r="PIT1211" s="41"/>
      <c r="PIU1211" s="41"/>
      <c r="PIV1211" s="41"/>
      <c r="PIW1211" s="41"/>
      <c r="PIX1211" s="41"/>
      <c r="PIY1211" s="41"/>
      <c r="PIZ1211" s="41"/>
      <c r="PJA1211" s="41"/>
      <c r="PJB1211" s="41"/>
      <c r="PJC1211" s="41"/>
      <c r="PJD1211" s="41"/>
      <c r="PJE1211" s="41"/>
      <c r="PJF1211" s="41"/>
      <c r="PJG1211" s="41"/>
      <c r="PJH1211" s="41"/>
      <c r="PJI1211" s="41"/>
      <c r="PJJ1211" s="41"/>
      <c r="PJK1211" s="41"/>
      <c r="PJL1211" s="41"/>
      <c r="PJM1211" s="41"/>
      <c r="PJN1211" s="41"/>
      <c r="PJO1211" s="41"/>
      <c r="PJP1211" s="41"/>
      <c r="PJQ1211" s="41"/>
      <c r="PJR1211" s="41"/>
      <c r="PJS1211" s="41"/>
      <c r="PJT1211" s="41"/>
      <c r="PJU1211" s="41"/>
      <c r="PJV1211" s="41"/>
      <c r="PJW1211" s="41"/>
      <c r="PJX1211" s="41"/>
      <c r="PJY1211" s="41"/>
      <c r="PJZ1211" s="41"/>
      <c r="PKA1211" s="41"/>
      <c r="PKB1211" s="41"/>
      <c r="PKC1211" s="41"/>
      <c r="PKD1211" s="41"/>
      <c r="PKE1211" s="41"/>
      <c r="PKF1211" s="41"/>
      <c r="PKG1211" s="41"/>
      <c r="PKH1211" s="41"/>
      <c r="PKI1211" s="41"/>
      <c r="PKJ1211" s="41"/>
      <c r="PKK1211" s="41"/>
      <c r="PKL1211" s="41"/>
      <c r="PKM1211" s="41"/>
      <c r="PKN1211" s="41"/>
      <c r="PKO1211" s="41"/>
      <c r="PKP1211" s="41"/>
      <c r="PKQ1211" s="41"/>
      <c r="PKR1211" s="41"/>
      <c r="PKS1211" s="41"/>
      <c r="PKT1211" s="41"/>
      <c r="PKU1211" s="41"/>
      <c r="PKV1211" s="41"/>
      <c r="PKW1211" s="41"/>
      <c r="PKX1211" s="41"/>
      <c r="PKY1211" s="41"/>
      <c r="PKZ1211" s="41"/>
      <c r="PLA1211" s="41"/>
      <c r="PLB1211" s="41"/>
      <c r="PLC1211" s="41"/>
      <c r="PLD1211" s="41"/>
      <c r="PLE1211" s="41"/>
      <c r="PLF1211" s="41"/>
      <c r="PLG1211" s="41"/>
      <c r="PLH1211" s="41"/>
      <c r="PLI1211" s="41"/>
      <c r="PLJ1211" s="41"/>
      <c r="PLK1211" s="41"/>
      <c r="PLL1211" s="41"/>
      <c r="PLM1211" s="41"/>
      <c r="PLN1211" s="41"/>
      <c r="PLO1211" s="41"/>
      <c r="PLP1211" s="41"/>
      <c r="PLQ1211" s="41"/>
      <c r="PLR1211" s="41"/>
      <c r="PLS1211" s="41"/>
      <c r="PLT1211" s="41"/>
      <c r="PLU1211" s="41"/>
      <c r="PLV1211" s="41"/>
      <c r="PLW1211" s="41"/>
      <c r="PLX1211" s="41"/>
      <c r="PLY1211" s="41"/>
      <c r="PLZ1211" s="41"/>
      <c r="PMA1211" s="41"/>
      <c r="PMB1211" s="41"/>
      <c r="PMC1211" s="41"/>
      <c r="PMD1211" s="41"/>
      <c r="PME1211" s="41"/>
      <c r="PMF1211" s="41"/>
      <c r="PMG1211" s="41"/>
      <c r="PMH1211" s="41"/>
      <c r="PMI1211" s="41"/>
      <c r="PMJ1211" s="41"/>
      <c r="PMK1211" s="41"/>
      <c r="PML1211" s="41"/>
      <c r="PMM1211" s="41"/>
      <c r="PMN1211" s="41"/>
      <c r="PMO1211" s="41"/>
      <c r="PMP1211" s="41"/>
      <c r="PMQ1211" s="41"/>
      <c r="PMR1211" s="41"/>
      <c r="PMS1211" s="41"/>
      <c r="PMT1211" s="41"/>
      <c r="PMU1211" s="41"/>
      <c r="PMV1211" s="41"/>
      <c r="PMW1211" s="41"/>
      <c r="PMX1211" s="41"/>
      <c r="PMY1211" s="41"/>
      <c r="PMZ1211" s="41"/>
      <c r="PNA1211" s="41"/>
      <c r="PNB1211" s="41"/>
      <c r="PNC1211" s="41"/>
      <c r="PND1211" s="41"/>
      <c r="PNE1211" s="41"/>
      <c r="PNF1211" s="41"/>
      <c r="PNG1211" s="41"/>
      <c r="PNH1211" s="41"/>
      <c r="PNI1211" s="41"/>
      <c r="PNJ1211" s="41"/>
      <c r="PNK1211" s="41"/>
      <c r="PNL1211" s="41"/>
      <c r="PNM1211" s="41"/>
      <c r="PNN1211" s="41"/>
      <c r="PNO1211" s="41"/>
      <c r="PNP1211" s="41"/>
      <c r="PNQ1211" s="41"/>
      <c r="PNR1211" s="41"/>
      <c r="PNS1211" s="41"/>
      <c r="PNT1211" s="41"/>
      <c r="PNU1211" s="41"/>
      <c r="PNV1211" s="41"/>
      <c r="PNW1211" s="41"/>
      <c r="PNX1211" s="41"/>
      <c r="PNY1211" s="41"/>
      <c r="PNZ1211" s="41"/>
      <c r="POA1211" s="41"/>
      <c r="POB1211" s="41"/>
      <c r="POC1211" s="41"/>
      <c r="POD1211" s="41"/>
      <c r="POE1211" s="41"/>
      <c r="POF1211" s="41"/>
      <c r="POG1211" s="41"/>
      <c r="POH1211" s="41"/>
      <c r="POI1211" s="41"/>
      <c r="POJ1211" s="41"/>
      <c r="POK1211" s="41"/>
      <c r="POL1211" s="41"/>
      <c r="POM1211" s="41"/>
      <c r="PON1211" s="41"/>
      <c r="POO1211" s="41"/>
      <c r="POP1211" s="41"/>
      <c r="POQ1211" s="41"/>
      <c r="POR1211" s="41"/>
      <c r="POS1211" s="41"/>
      <c r="POT1211" s="41"/>
      <c r="POU1211" s="41"/>
      <c r="POV1211" s="41"/>
      <c r="POW1211" s="41"/>
      <c r="POX1211" s="41"/>
      <c r="POY1211" s="41"/>
      <c r="POZ1211" s="41"/>
      <c r="PPA1211" s="41"/>
      <c r="PPB1211" s="41"/>
      <c r="PPC1211" s="41"/>
      <c r="PPD1211" s="41"/>
      <c r="PPE1211" s="41"/>
      <c r="PPF1211" s="41"/>
      <c r="PPG1211" s="41"/>
      <c r="PPH1211" s="41"/>
      <c r="PPI1211" s="41"/>
      <c r="PPJ1211" s="41"/>
      <c r="PPK1211" s="41"/>
      <c r="PPL1211" s="41"/>
      <c r="PPM1211" s="41"/>
      <c r="PPN1211" s="41"/>
      <c r="PPO1211" s="41"/>
      <c r="PPP1211" s="41"/>
      <c r="PPQ1211" s="41"/>
      <c r="PPR1211" s="41"/>
      <c r="PPS1211" s="41"/>
      <c r="PPT1211" s="41"/>
      <c r="PPU1211" s="41"/>
      <c r="PPV1211" s="41"/>
      <c r="PPW1211" s="41"/>
      <c r="PPX1211" s="41"/>
      <c r="PPY1211" s="41"/>
      <c r="PPZ1211" s="41"/>
      <c r="PQA1211" s="41"/>
      <c r="PQB1211" s="41"/>
      <c r="PQC1211" s="41"/>
      <c r="PQD1211" s="41"/>
      <c r="PQE1211" s="41"/>
      <c r="PQF1211" s="41"/>
      <c r="PQG1211" s="41"/>
      <c r="PQH1211" s="41"/>
      <c r="PQI1211" s="41"/>
      <c r="PQJ1211" s="41"/>
      <c r="PQK1211" s="41"/>
      <c r="PQL1211" s="41"/>
      <c r="PQM1211" s="41"/>
      <c r="PQN1211" s="41"/>
      <c r="PQO1211" s="41"/>
      <c r="PQP1211" s="41"/>
      <c r="PQQ1211" s="41"/>
      <c r="PQR1211" s="41"/>
      <c r="PQS1211" s="41"/>
      <c r="PQT1211" s="41"/>
      <c r="PQU1211" s="41"/>
      <c r="PQV1211" s="41"/>
      <c r="PQW1211" s="41"/>
      <c r="PQX1211" s="41"/>
      <c r="PQY1211" s="41"/>
      <c r="PQZ1211" s="41"/>
      <c r="PRA1211" s="41"/>
      <c r="PRB1211" s="41"/>
      <c r="PRC1211" s="41"/>
      <c r="PRD1211" s="41"/>
      <c r="PRE1211" s="41"/>
      <c r="PRF1211" s="41"/>
      <c r="PRG1211" s="41"/>
      <c r="PRH1211" s="41"/>
      <c r="PRI1211" s="41"/>
      <c r="PRJ1211" s="41"/>
      <c r="PRK1211" s="41"/>
      <c r="PRL1211" s="41"/>
      <c r="PRM1211" s="41"/>
      <c r="PRN1211" s="41"/>
      <c r="PRO1211" s="41"/>
      <c r="PRP1211" s="41"/>
      <c r="PRQ1211" s="41"/>
      <c r="PRR1211" s="41"/>
      <c r="PRS1211" s="41"/>
      <c r="PRT1211" s="41"/>
      <c r="PRU1211" s="41"/>
      <c r="PRV1211" s="41"/>
      <c r="PRW1211" s="41"/>
      <c r="PRX1211" s="41"/>
      <c r="PRY1211" s="41"/>
      <c r="PRZ1211" s="41"/>
      <c r="PSA1211" s="41"/>
      <c r="PSB1211" s="41"/>
      <c r="PSC1211" s="41"/>
      <c r="PSD1211" s="41"/>
      <c r="PSE1211" s="41"/>
      <c r="PSF1211" s="41"/>
      <c r="PSG1211" s="41"/>
      <c r="PSH1211" s="41"/>
      <c r="PSI1211" s="41"/>
      <c r="PSJ1211" s="41"/>
      <c r="PSK1211" s="41"/>
      <c r="PSL1211" s="41"/>
      <c r="PSM1211" s="41"/>
      <c r="PSN1211" s="41"/>
      <c r="PSO1211" s="41"/>
      <c r="PSP1211" s="41"/>
      <c r="PSQ1211" s="41"/>
      <c r="PSR1211" s="41"/>
      <c r="PSS1211" s="41"/>
      <c r="PST1211" s="41"/>
      <c r="PSU1211" s="41"/>
      <c r="PSV1211" s="41"/>
      <c r="PSW1211" s="41"/>
      <c r="PSX1211" s="41"/>
      <c r="PSY1211" s="41"/>
      <c r="PSZ1211" s="41"/>
      <c r="PTA1211" s="41"/>
      <c r="PTB1211" s="41"/>
      <c r="PTC1211" s="41"/>
      <c r="PTD1211" s="41"/>
      <c r="PTE1211" s="41"/>
      <c r="PTF1211" s="41"/>
      <c r="PTG1211" s="41"/>
      <c r="PTH1211" s="41"/>
      <c r="PTI1211" s="41"/>
      <c r="PTJ1211" s="41"/>
      <c r="PTK1211" s="41"/>
      <c r="PTL1211" s="41"/>
      <c r="PTM1211" s="41"/>
      <c r="PTN1211" s="41"/>
      <c r="PTO1211" s="41"/>
      <c r="PTP1211" s="41"/>
      <c r="PTQ1211" s="41"/>
      <c r="PTR1211" s="41"/>
      <c r="PTS1211" s="41"/>
      <c r="PTT1211" s="41"/>
      <c r="PTU1211" s="41"/>
      <c r="PTV1211" s="41"/>
      <c r="PTW1211" s="41"/>
      <c r="PTX1211" s="41"/>
      <c r="PTY1211" s="41"/>
      <c r="PTZ1211" s="41"/>
      <c r="PUA1211" s="41"/>
      <c r="PUB1211" s="41"/>
      <c r="PUC1211" s="41"/>
      <c r="PUD1211" s="41"/>
      <c r="PUE1211" s="41"/>
      <c r="PUF1211" s="41"/>
      <c r="PUG1211" s="41"/>
      <c r="PUH1211" s="41"/>
      <c r="PUI1211" s="41"/>
      <c r="PUJ1211" s="41"/>
      <c r="PUK1211" s="41"/>
      <c r="PUL1211" s="41"/>
      <c r="PUM1211" s="41"/>
      <c r="PUN1211" s="41"/>
      <c r="PUO1211" s="41"/>
      <c r="PUP1211" s="41"/>
      <c r="PUQ1211" s="41"/>
      <c r="PUR1211" s="41"/>
      <c r="PUS1211" s="41"/>
      <c r="PUT1211" s="41"/>
      <c r="PUU1211" s="41"/>
      <c r="PUV1211" s="41"/>
      <c r="PUW1211" s="41"/>
      <c r="PUX1211" s="41"/>
      <c r="PUY1211" s="41"/>
      <c r="PUZ1211" s="41"/>
      <c r="PVA1211" s="41"/>
      <c r="PVB1211" s="41"/>
      <c r="PVC1211" s="41"/>
      <c r="PVD1211" s="41"/>
      <c r="PVE1211" s="41"/>
      <c r="PVF1211" s="41"/>
      <c r="PVG1211" s="41"/>
      <c r="PVH1211" s="41"/>
      <c r="PVI1211" s="41"/>
      <c r="PVJ1211" s="41"/>
      <c r="PVK1211" s="41"/>
      <c r="PVL1211" s="41"/>
      <c r="PVM1211" s="41"/>
      <c r="PVN1211" s="41"/>
      <c r="PVO1211" s="41"/>
      <c r="PVP1211" s="41"/>
      <c r="PVQ1211" s="41"/>
      <c r="PVR1211" s="41"/>
      <c r="PVS1211" s="41"/>
      <c r="PVT1211" s="41"/>
      <c r="PVU1211" s="41"/>
      <c r="PVV1211" s="41"/>
      <c r="PVW1211" s="41"/>
      <c r="PVX1211" s="41"/>
      <c r="PVY1211" s="41"/>
      <c r="PVZ1211" s="41"/>
      <c r="PWA1211" s="41"/>
      <c r="PWB1211" s="41"/>
      <c r="PWC1211" s="41"/>
      <c r="PWD1211" s="41"/>
      <c r="PWE1211" s="41"/>
      <c r="PWF1211" s="41"/>
      <c r="PWG1211" s="41"/>
      <c r="PWH1211" s="41"/>
      <c r="PWI1211" s="41"/>
      <c r="PWJ1211" s="41"/>
      <c r="PWK1211" s="41"/>
      <c r="PWL1211" s="41"/>
      <c r="PWM1211" s="41"/>
      <c r="PWN1211" s="41"/>
      <c r="PWO1211" s="41"/>
      <c r="PWP1211" s="41"/>
      <c r="PWQ1211" s="41"/>
      <c r="PWR1211" s="41"/>
      <c r="PWS1211" s="41"/>
      <c r="PWT1211" s="41"/>
      <c r="PWU1211" s="41"/>
      <c r="PWV1211" s="41"/>
      <c r="PWW1211" s="41"/>
      <c r="PWX1211" s="41"/>
      <c r="PWY1211" s="41"/>
      <c r="PWZ1211" s="41"/>
      <c r="PXA1211" s="41"/>
      <c r="PXB1211" s="41"/>
      <c r="PXC1211" s="41"/>
      <c r="PXD1211" s="41"/>
      <c r="PXE1211" s="41"/>
      <c r="PXF1211" s="41"/>
      <c r="PXG1211" s="41"/>
      <c r="PXH1211" s="41"/>
      <c r="PXI1211" s="41"/>
      <c r="PXJ1211" s="41"/>
      <c r="PXK1211" s="41"/>
      <c r="PXL1211" s="41"/>
      <c r="PXM1211" s="41"/>
      <c r="PXN1211" s="41"/>
      <c r="PXO1211" s="41"/>
      <c r="PXP1211" s="41"/>
      <c r="PXQ1211" s="41"/>
      <c r="PXR1211" s="41"/>
      <c r="PXS1211" s="41"/>
      <c r="PXT1211" s="41"/>
      <c r="PXU1211" s="41"/>
      <c r="PXV1211" s="41"/>
      <c r="PXW1211" s="41"/>
      <c r="PXX1211" s="41"/>
      <c r="PXY1211" s="41"/>
      <c r="PXZ1211" s="41"/>
      <c r="PYA1211" s="41"/>
      <c r="PYB1211" s="41"/>
      <c r="PYC1211" s="41"/>
      <c r="PYD1211" s="41"/>
      <c r="PYE1211" s="41"/>
      <c r="PYF1211" s="41"/>
      <c r="PYG1211" s="41"/>
      <c r="PYH1211" s="41"/>
      <c r="PYI1211" s="41"/>
      <c r="PYJ1211" s="41"/>
      <c r="PYK1211" s="41"/>
      <c r="PYL1211" s="41"/>
      <c r="PYM1211" s="41"/>
      <c r="PYN1211" s="41"/>
      <c r="PYO1211" s="41"/>
      <c r="PYP1211" s="41"/>
      <c r="PYQ1211" s="41"/>
      <c r="PYR1211" s="41"/>
      <c r="PYS1211" s="41"/>
      <c r="PYT1211" s="41"/>
      <c r="PYU1211" s="41"/>
      <c r="PYV1211" s="41"/>
      <c r="PYW1211" s="41"/>
      <c r="PYX1211" s="41"/>
      <c r="PYY1211" s="41"/>
      <c r="PYZ1211" s="41"/>
      <c r="PZA1211" s="41"/>
      <c r="PZB1211" s="41"/>
      <c r="PZC1211" s="41"/>
      <c r="PZD1211" s="41"/>
      <c r="PZE1211" s="41"/>
      <c r="PZF1211" s="41"/>
      <c r="PZG1211" s="41"/>
      <c r="PZH1211" s="41"/>
      <c r="PZI1211" s="41"/>
      <c r="PZJ1211" s="41"/>
      <c r="PZK1211" s="41"/>
      <c r="PZL1211" s="41"/>
      <c r="PZM1211" s="41"/>
      <c r="PZN1211" s="41"/>
      <c r="PZO1211" s="41"/>
      <c r="PZP1211" s="41"/>
      <c r="PZQ1211" s="41"/>
      <c r="PZR1211" s="41"/>
      <c r="PZS1211" s="41"/>
      <c r="PZT1211" s="41"/>
      <c r="PZU1211" s="41"/>
      <c r="PZV1211" s="41"/>
      <c r="PZW1211" s="41"/>
      <c r="PZX1211" s="41"/>
      <c r="PZY1211" s="41"/>
      <c r="PZZ1211" s="41"/>
      <c r="QAA1211" s="41"/>
      <c r="QAB1211" s="41"/>
      <c r="QAC1211" s="41"/>
      <c r="QAD1211" s="41"/>
      <c r="QAE1211" s="41"/>
      <c r="QAF1211" s="41"/>
      <c r="QAG1211" s="41"/>
      <c r="QAH1211" s="41"/>
      <c r="QAI1211" s="41"/>
      <c r="QAJ1211" s="41"/>
      <c r="QAK1211" s="41"/>
      <c r="QAL1211" s="41"/>
      <c r="QAM1211" s="41"/>
      <c r="QAN1211" s="41"/>
      <c r="QAO1211" s="41"/>
      <c r="QAP1211" s="41"/>
      <c r="QAQ1211" s="41"/>
      <c r="QAR1211" s="41"/>
      <c r="QAS1211" s="41"/>
      <c r="QAT1211" s="41"/>
      <c r="QAU1211" s="41"/>
      <c r="QAV1211" s="41"/>
      <c r="QAW1211" s="41"/>
      <c r="QAX1211" s="41"/>
      <c r="QAY1211" s="41"/>
      <c r="QAZ1211" s="41"/>
      <c r="QBA1211" s="41"/>
      <c r="QBB1211" s="41"/>
      <c r="QBC1211" s="41"/>
      <c r="QBD1211" s="41"/>
      <c r="QBE1211" s="41"/>
      <c r="QBF1211" s="41"/>
      <c r="QBG1211" s="41"/>
      <c r="QBH1211" s="41"/>
      <c r="QBI1211" s="41"/>
      <c r="QBJ1211" s="41"/>
      <c r="QBK1211" s="41"/>
      <c r="QBL1211" s="41"/>
      <c r="QBM1211" s="41"/>
      <c r="QBN1211" s="41"/>
      <c r="QBO1211" s="41"/>
      <c r="QBP1211" s="41"/>
      <c r="QBQ1211" s="41"/>
      <c r="QBR1211" s="41"/>
      <c r="QBS1211" s="41"/>
      <c r="QBT1211" s="41"/>
      <c r="QBU1211" s="41"/>
      <c r="QBV1211" s="41"/>
      <c r="QBW1211" s="41"/>
      <c r="QBX1211" s="41"/>
      <c r="QBY1211" s="41"/>
      <c r="QBZ1211" s="41"/>
      <c r="QCA1211" s="41"/>
      <c r="QCB1211" s="41"/>
      <c r="QCC1211" s="41"/>
      <c r="QCD1211" s="41"/>
      <c r="QCE1211" s="41"/>
      <c r="QCF1211" s="41"/>
      <c r="QCG1211" s="41"/>
      <c r="QCH1211" s="41"/>
      <c r="QCI1211" s="41"/>
      <c r="QCJ1211" s="41"/>
      <c r="QCK1211" s="41"/>
      <c r="QCL1211" s="41"/>
      <c r="QCM1211" s="41"/>
      <c r="QCN1211" s="41"/>
      <c r="QCO1211" s="41"/>
      <c r="QCP1211" s="41"/>
      <c r="QCQ1211" s="41"/>
      <c r="QCR1211" s="41"/>
      <c r="QCS1211" s="41"/>
      <c r="QCT1211" s="41"/>
      <c r="QCU1211" s="41"/>
      <c r="QCV1211" s="41"/>
      <c r="QCW1211" s="41"/>
      <c r="QCX1211" s="41"/>
      <c r="QCY1211" s="41"/>
      <c r="QCZ1211" s="41"/>
      <c r="QDA1211" s="41"/>
      <c r="QDB1211" s="41"/>
      <c r="QDC1211" s="41"/>
      <c r="QDD1211" s="41"/>
      <c r="QDE1211" s="41"/>
      <c r="QDF1211" s="41"/>
      <c r="QDG1211" s="41"/>
      <c r="QDH1211" s="41"/>
      <c r="QDI1211" s="41"/>
      <c r="QDJ1211" s="41"/>
      <c r="QDK1211" s="41"/>
      <c r="QDL1211" s="41"/>
      <c r="QDM1211" s="41"/>
      <c r="QDN1211" s="41"/>
      <c r="QDO1211" s="41"/>
      <c r="QDP1211" s="41"/>
      <c r="QDQ1211" s="41"/>
      <c r="QDR1211" s="41"/>
      <c r="QDS1211" s="41"/>
      <c r="QDT1211" s="41"/>
      <c r="QDU1211" s="41"/>
      <c r="QDV1211" s="41"/>
      <c r="QDW1211" s="41"/>
      <c r="QDX1211" s="41"/>
      <c r="QDY1211" s="41"/>
      <c r="QDZ1211" s="41"/>
      <c r="QEA1211" s="41"/>
      <c r="QEB1211" s="41"/>
      <c r="QEC1211" s="41"/>
      <c r="QED1211" s="41"/>
      <c r="QEE1211" s="41"/>
      <c r="QEF1211" s="41"/>
      <c r="QEG1211" s="41"/>
      <c r="QEH1211" s="41"/>
      <c r="QEI1211" s="41"/>
      <c r="QEJ1211" s="41"/>
      <c r="QEK1211" s="41"/>
      <c r="QEL1211" s="41"/>
      <c r="QEM1211" s="41"/>
      <c r="QEN1211" s="41"/>
      <c r="QEO1211" s="41"/>
      <c r="QEP1211" s="41"/>
      <c r="QEQ1211" s="41"/>
      <c r="QER1211" s="41"/>
      <c r="QES1211" s="41"/>
      <c r="QET1211" s="41"/>
      <c r="QEU1211" s="41"/>
      <c r="QEV1211" s="41"/>
      <c r="QEW1211" s="41"/>
      <c r="QEX1211" s="41"/>
      <c r="QEY1211" s="41"/>
      <c r="QEZ1211" s="41"/>
      <c r="QFA1211" s="41"/>
      <c r="QFB1211" s="41"/>
      <c r="QFC1211" s="41"/>
      <c r="QFD1211" s="41"/>
      <c r="QFE1211" s="41"/>
      <c r="QFF1211" s="41"/>
      <c r="QFG1211" s="41"/>
      <c r="QFH1211" s="41"/>
      <c r="QFI1211" s="41"/>
      <c r="QFJ1211" s="41"/>
      <c r="QFK1211" s="41"/>
      <c r="QFL1211" s="41"/>
      <c r="QFM1211" s="41"/>
      <c r="QFN1211" s="41"/>
      <c r="QFO1211" s="41"/>
      <c r="QFP1211" s="41"/>
      <c r="QFQ1211" s="41"/>
      <c r="QFR1211" s="41"/>
      <c r="QFS1211" s="41"/>
      <c r="QFT1211" s="41"/>
      <c r="QFU1211" s="41"/>
      <c r="QFV1211" s="41"/>
      <c r="QFW1211" s="41"/>
      <c r="QFX1211" s="41"/>
      <c r="QFY1211" s="41"/>
      <c r="QFZ1211" s="41"/>
      <c r="QGA1211" s="41"/>
      <c r="QGB1211" s="41"/>
      <c r="QGC1211" s="41"/>
      <c r="QGD1211" s="41"/>
      <c r="QGE1211" s="41"/>
      <c r="QGF1211" s="41"/>
      <c r="QGG1211" s="41"/>
      <c r="QGH1211" s="41"/>
      <c r="QGI1211" s="41"/>
      <c r="QGJ1211" s="41"/>
      <c r="QGK1211" s="41"/>
      <c r="QGL1211" s="41"/>
      <c r="QGM1211" s="41"/>
      <c r="QGN1211" s="41"/>
      <c r="QGO1211" s="41"/>
      <c r="QGP1211" s="41"/>
      <c r="QGQ1211" s="41"/>
      <c r="QGR1211" s="41"/>
      <c r="QGS1211" s="41"/>
      <c r="QGT1211" s="41"/>
      <c r="QGU1211" s="41"/>
      <c r="QGV1211" s="41"/>
      <c r="QGW1211" s="41"/>
      <c r="QGX1211" s="41"/>
      <c r="QGY1211" s="41"/>
      <c r="QGZ1211" s="41"/>
      <c r="QHA1211" s="41"/>
      <c r="QHB1211" s="41"/>
      <c r="QHC1211" s="41"/>
      <c r="QHD1211" s="41"/>
      <c r="QHE1211" s="41"/>
      <c r="QHF1211" s="41"/>
      <c r="QHG1211" s="41"/>
      <c r="QHH1211" s="41"/>
      <c r="QHI1211" s="41"/>
      <c r="QHJ1211" s="41"/>
      <c r="QHK1211" s="41"/>
      <c r="QHL1211" s="41"/>
      <c r="QHM1211" s="41"/>
      <c r="QHN1211" s="41"/>
      <c r="QHO1211" s="41"/>
      <c r="QHP1211" s="41"/>
      <c r="QHQ1211" s="41"/>
      <c r="QHR1211" s="41"/>
      <c r="QHS1211" s="41"/>
      <c r="QHT1211" s="41"/>
      <c r="QHU1211" s="41"/>
      <c r="QHV1211" s="41"/>
      <c r="QHW1211" s="41"/>
      <c r="QHX1211" s="41"/>
      <c r="QHY1211" s="41"/>
      <c r="QHZ1211" s="41"/>
      <c r="QIA1211" s="41"/>
      <c r="QIB1211" s="41"/>
      <c r="QIC1211" s="41"/>
      <c r="QID1211" s="41"/>
      <c r="QIE1211" s="41"/>
      <c r="QIF1211" s="41"/>
      <c r="QIG1211" s="41"/>
      <c r="QIH1211" s="41"/>
      <c r="QII1211" s="41"/>
      <c r="QIJ1211" s="41"/>
      <c r="QIK1211" s="41"/>
      <c r="QIL1211" s="41"/>
      <c r="QIM1211" s="41"/>
      <c r="QIN1211" s="41"/>
      <c r="QIO1211" s="41"/>
      <c r="QIP1211" s="41"/>
      <c r="QIQ1211" s="41"/>
      <c r="QIR1211" s="41"/>
      <c r="QIS1211" s="41"/>
      <c r="QIT1211" s="41"/>
      <c r="QIU1211" s="41"/>
      <c r="QIV1211" s="41"/>
      <c r="QIW1211" s="41"/>
      <c r="QIX1211" s="41"/>
      <c r="QIY1211" s="41"/>
      <c r="QIZ1211" s="41"/>
      <c r="QJA1211" s="41"/>
      <c r="QJB1211" s="41"/>
      <c r="QJC1211" s="41"/>
      <c r="QJD1211" s="41"/>
      <c r="QJE1211" s="41"/>
      <c r="QJF1211" s="41"/>
      <c r="QJG1211" s="41"/>
      <c r="QJH1211" s="41"/>
      <c r="QJI1211" s="41"/>
      <c r="QJJ1211" s="41"/>
      <c r="QJK1211" s="41"/>
      <c r="QJL1211" s="41"/>
      <c r="QJM1211" s="41"/>
      <c r="QJN1211" s="41"/>
      <c r="QJO1211" s="41"/>
      <c r="QJP1211" s="41"/>
      <c r="QJQ1211" s="41"/>
      <c r="QJR1211" s="41"/>
      <c r="QJS1211" s="41"/>
      <c r="QJT1211" s="41"/>
      <c r="QJU1211" s="41"/>
      <c r="QJV1211" s="41"/>
      <c r="QJW1211" s="41"/>
      <c r="QJX1211" s="41"/>
      <c r="QJY1211" s="41"/>
      <c r="QJZ1211" s="41"/>
      <c r="QKA1211" s="41"/>
      <c r="QKB1211" s="41"/>
      <c r="QKC1211" s="41"/>
      <c r="QKD1211" s="41"/>
      <c r="QKE1211" s="41"/>
      <c r="QKF1211" s="41"/>
      <c r="QKG1211" s="41"/>
      <c r="QKH1211" s="41"/>
      <c r="QKI1211" s="41"/>
      <c r="QKJ1211" s="41"/>
      <c r="QKK1211" s="41"/>
      <c r="QKL1211" s="41"/>
      <c r="QKM1211" s="41"/>
      <c r="QKN1211" s="41"/>
      <c r="QKO1211" s="41"/>
      <c r="QKP1211" s="41"/>
      <c r="QKQ1211" s="41"/>
      <c r="QKR1211" s="41"/>
      <c r="QKS1211" s="41"/>
      <c r="QKT1211" s="41"/>
      <c r="QKU1211" s="41"/>
      <c r="QKV1211" s="41"/>
      <c r="QKW1211" s="41"/>
      <c r="QKX1211" s="41"/>
      <c r="QKY1211" s="41"/>
      <c r="QKZ1211" s="41"/>
      <c r="QLA1211" s="41"/>
      <c r="QLB1211" s="41"/>
      <c r="QLC1211" s="41"/>
      <c r="QLD1211" s="41"/>
      <c r="QLE1211" s="41"/>
      <c r="QLF1211" s="41"/>
      <c r="QLG1211" s="41"/>
      <c r="QLH1211" s="41"/>
      <c r="QLI1211" s="41"/>
      <c r="QLJ1211" s="41"/>
      <c r="QLK1211" s="41"/>
      <c r="QLL1211" s="41"/>
      <c r="QLM1211" s="41"/>
      <c r="QLN1211" s="41"/>
      <c r="QLO1211" s="41"/>
      <c r="QLP1211" s="41"/>
      <c r="QLQ1211" s="41"/>
      <c r="QLR1211" s="41"/>
      <c r="QLS1211" s="41"/>
      <c r="QLT1211" s="41"/>
      <c r="QLU1211" s="41"/>
      <c r="QLV1211" s="41"/>
      <c r="QLW1211" s="41"/>
      <c r="QLX1211" s="41"/>
      <c r="QLY1211" s="41"/>
      <c r="QLZ1211" s="41"/>
      <c r="QMA1211" s="41"/>
      <c r="QMB1211" s="41"/>
      <c r="QMC1211" s="41"/>
      <c r="QMD1211" s="41"/>
      <c r="QME1211" s="41"/>
      <c r="QMF1211" s="41"/>
      <c r="QMG1211" s="41"/>
      <c r="QMH1211" s="41"/>
      <c r="QMI1211" s="41"/>
      <c r="QMJ1211" s="41"/>
      <c r="QMK1211" s="41"/>
      <c r="QML1211" s="41"/>
      <c r="QMM1211" s="41"/>
      <c r="QMN1211" s="41"/>
      <c r="QMO1211" s="41"/>
      <c r="QMP1211" s="41"/>
      <c r="QMQ1211" s="41"/>
      <c r="QMR1211" s="41"/>
      <c r="QMS1211" s="41"/>
      <c r="QMT1211" s="41"/>
      <c r="QMU1211" s="41"/>
      <c r="QMV1211" s="41"/>
      <c r="QMW1211" s="41"/>
      <c r="QMX1211" s="41"/>
      <c r="QMY1211" s="41"/>
      <c r="QMZ1211" s="41"/>
      <c r="QNA1211" s="41"/>
      <c r="QNB1211" s="41"/>
      <c r="QNC1211" s="41"/>
      <c r="QND1211" s="41"/>
      <c r="QNE1211" s="41"/>
      <c r="QNF1211" s="41"/>
      <c r="QNG1211" s="41"/>
      <c r="QNH1211" s="41"/>
      <c r="QNI1211" s="41"/>
      <c r="QNJ1211" s="41"/>
      <c r="QNK1211" s="41"/>
      <c r="QNL1211" s="41"/>
      <c r="QNM1211" s="41"/>
      <c r="QNN1211" s="41"/>
      <c r="QNO1211" s="41"/>
      <c r="QNP1211" s="41"/>
      <c r="QNQ1211" s="41"/>
      <c r="QNR1211" s="41"/>
      <c r="QNS1211" s="41"/>
      <c r="QNT1211" s="41"/>
      <c r="QNU1211" s="41"/>
      <c r="QNV1211" s="41"/>
      <c r="QNW1211" s="41"/>
      <c r="QNX1211" s="41"/>
      <c r="QNY1211" s="41"/>
      <c r="QNZ1211" s="41"/>
      <c r="QOA1211" s="41"/>
      <c r="QOB1211" s="41"/>
      <c r="QOC1211" s="41"/>
      <c r="QOD1211" s="41"/>
      <c r="QOE1211" s="41"/>
      <c r="QOF1211" s="41"/>
      <c r="QOG1211" s="41"/>
      <c r="QOH1211" s="41"/>
      <c r="QOI1211" s="41"/>
      <c r="QOJ1211" s="41"/>
      <c r="QOK1211" s="41"/>
      <c r="QOL1211" s="41"/>
      <c r="QOM1211" s="41"/>
      <c r="QON1211" s="41"/>
      <c r="QOO1211" s="41"/>
      <c r="QOP1211" s="41"/>
      <c r="QOQ1211" s="41"/>
      <c r="QOR1211" s="41"/>
      <c r="QOS1211" s="41"/>
      <c r="QOT1211" s="41"/>
      <c r="QOU1211" s="41"/>
      <c r="QOV1211" s="41"/>
      <c r="QOW1211" s="41"/>
      <c r="QOX1211" s="41"/>
      <c r="QOY1211" s="41"/>
      <c r="QOZ1211" s="41"/>
      <c r="QPA1211" s="41"/>
      <c r="QPB1211" s="41"/>
      <c r="QPC1211" s="41"/>
      <c r="QPD1211" s="41"/>
      <c r="QPE1211" s="41"/>
      <c r="QPF1211" s="41"/>
      <c r="QPG1211" s="41"/>
      <c r="QPH1211" s="41"/>
      <c r="QPI1211" s="41"/>
      <c r="QPJ1211" s="41"/>
      <c r="QPK1211" s="41"/>
      <c r="QPL1211" s="41"/>
      <c r="QPM1211" s="41"/>
      <c r="QPN1211" s="41"/>
      <c r="QPO1211" s="41"/>
      <c r="QPP1211" s="41"/>
      <c r="QPQ1211" s="41"/>
      <c r="QPR1211" s="41"/>
      <c r="QPS1211" s="41"/>
      <c r="QPT1211" s="41"/>
      <c r="QPU1211" s="41"/>
      <c r="QPV1211" s="41"/>
      <c r="QPW1211" s="41"/>
      <c r="QPX1211" s="41"/>
      <c r="QPY1211" s="41"/>
      <c r="QPZ1211" s="41"/>
      <c r="QQA1211" s="41"/>
      <c r="QQB1211" s="41"/>
      <c r="QQC1211" s="41"/>
      <c r="QQD1211" s="41"/>
      <c r="QQE1211" s="41"/>
      <c r="QQF1211" s="41"/>
      <c r="QQG1211" s="41"/>
      <c r="QQH1211" s="41"/>
      <c r="QQI1211" s="41"/>
      <c r="QQJ1211" s="41"/>
      <c r="QQK1211" s="41"/>
      <c r="QQL1211" s="41"/>
      <c r="QQM1211" s="41"/>
      <c r="QQN1211" s="41"/>
      <c r="QQO1211" s="41"/>
      <c r="QQP1211" s="41"/>
      <c r="QQQ1211" s="41"/>
      <c r="QQR1211" s="41"/>
      <c r="QQS1211" s="41"/>
      <c r="QQT1211" s="41"/>
      <c r="QQU1211" s="41"/>
      <c r="QQV1211" s="41"/>
      <c r="QQW1211" s="41"/>
      <c r="QQX1211" s="41"/>
      <c r="QQY1211" s="41"/>
      <c r="QQZ1211" s="41"/>
      <c r="QRA1211" s="41"/>
      <c r="QRB1211" s="41"/>
      <c r="QRC1211" s="41"/>
      <c r="QRD1211" s="41"/>
      <c r="QRE1211" s="41"/>
      <c r="QRF1211" s="41"/>
      <c r="QRG1211" s="41"/>
      <c r="QRH1211" s="41"/>
      <c r="QRI1211" s="41"/>
      <c r="QRJ1211" s="41"/>
      <c r="QRK1211" s="41"/>
      <c r="QRL1211" s="41"/>
      <c r="QRM1211" s="41"/>
      <c r="QRN1211" s="41"/>
      <c r="QRO1211" s="41"/>
      <c r="QRP1211" s="41"/>
      <c r="QRQ1211" s="41"/>
      <c r="QRR1211" s="41"/>
      <c r="QRS1211" s="41"/>
      <c r="QRT1211" s="41"/>
      <c r="QRU1211" s="41"/>
      <c r="QRV1211" s="41"/>
      <c r="QRW1211" s="41"/>
      <c r="QRX1211" s="41"/>
      <c r="QRY1211" s="41"/>
      <c r="QRZ1211" s="41"/>
      <c r="QSA1211" s="41"/>
      <c r="QSB1211" s="41"/>
      <c r="QSC1211" s="41"/>
      <c r="QSD1211" s="41"/>
      <c r="QSE1211" s="41"/>
      <c r="QSF1211" s="41"/>
      <c r="QSG1211" s="41"/>
      <c r="QSH1211" s="41"/>
      <c r="QSI1211" s="41"/>
      <c r="QSJ1211" s="41"/>
      <c r="QSK1211" s="41"/>
      <c r="QSL1211" s="41"/>
      <c r="QSM1211" s="41"/>
      <c r="QSN1211" s="41"/>
      <c r="QSO1211" s="41"/>
      <c r="QSP1211" s="41"/>
      <c r="QSQ1211" s="41"/>
      <c r="QSR1211" s="41"/>
      <c r="QSS1211" s="41"/>
      <c r="QST1211" s="41"/>
      <c r="QSU1211" s="41"/>
      <c r="QSV1211" s="41"/>
      <c r="QSW1211" s="41"/>
      <c r="QSX1211" s="41"/>
      <c r="QSY1211" s="41"/>
      <c r="QSZ1211" s="41"/>
      <c r="QTA1211" s="41"/>
      <c r="QTB1211" s="41"/>
      <c r="QTC1211" s="41"/>
      <c r="QTD1211" s="41"/>
      <c r="QTE1211" s="41"/>
      <c r="QTF1211" s="41"/>
      <c r="QTG1211" s="41"/>
      <c r="QTH1211" s="41"/>
      <c r="QTI1211" s="41"/>
      <c r="QTJ1211" s="41"/>
      <c r="QTK1211" s="41"/>
      <c r="QTL1211" s="41"/>
      <c r="QTM1211" s="41"/>
      <c r="QTN1211" s="41"/>
      <c r="QTO1211" s="41"/>
      <c r="QTP1211" s="41"/>
      <c r="QTQ1211" s="41"/>
      <c r="QTR1211" s="41"/>
      <c r="QTS1211" s="41"/>
      <c r="QTT1211" s="41"/>
      <c r="QTU1211" s="41"/>
      <c r="QTV1211" s="41"/>
      <c r="QTW1211" s="41"/>
      <c r="QTX1211" s="41"/>
      <c r="QTY1211" s="41"/>
      <c r="QTZ1211" s="41"/>
      <c r="QUA1211" s="41"/>
      <c r="QUB1211" s="41"/>
      <c r="QUC1211" s="41"/>
      <c r="QUD1211" s="41"/>
      <c r="QUE1211" s="41"/>
      <c r="QUF1211" s="41"/>
      <c r="QUG1211" s="41"/>
      <c r="QUH1211" s="41"/>
      <c r="QUI1211" s="41"/>
      <c r="QUJ1211" s="41"/>
      <c r="QUK1211" s="41"/>
      <c r="QUL1211" s="41"/>
      <c r="QUM1211" s="41"/>
      <c r="QUN1211" s="41"/>
      <c r="QUO1211" s="41"/>
      <c r="QUP1211" s="41"/>
      <c r="QUQ1211" s="41"/>
      <c r="QUR1211" s="41"/>
      <c r="QUS1211" s="41"/>
      <c r="QUT1211" s="41"/>
      <c r="QUU1211" s="41"/>
      <c r="QUV1211" s="41"/>
      <c r="QUW1211" s="41"/>
      <c r="QUX1211" s="41"/>
      <c r="QUY1211" s="41"/>
      <c r="QUZ1211" s="41"/>
      <c r="QVA1211" s="41"/>
      <c r="QVB1211" s="41"/>
      <c r="QVC1211" s="41"/>
      <c r="QVD1211" s="41"/>
      <c r="QVE1211" s="41"/>
      <c r="QVF1211" s="41"/>
      <c r="QVG1211" s="41"/>
      <c r="QVH1211" s="41"/>
      <c r="QVI1211" s="41"/>
      <c r="QVJ1211" s="41"/>
      <c r="QVK1211" s="41"/>
      <c r="QVL1211" s="41"/>
      <c r="QVM1211" s="41"/>
      <c r="QVN1211" s="41"/>
      <c r="QVO1211" s="41"/>
      <c r="QVP1211" s="41"/>
      <c r="QVQ1211" s="41"/>
      <c r="QVR1211" s="41"/>
      <c r="QVS1211" s="41"/>
      <c r="QVT1211" s="41"/>
      <c r="QVU1211" s="41"/>
      <c r="QVV1211" s="41"/>
      <c r="QVW1211" s="41"/>
      <c r="QVX1211" s="41"/>
      <c r="QVY1211" s="41"/>
      <c r="QVZ1211" s="41"/>
      <c r="QWA1211" s="41"/>
      <c r="QWB1211" s="41"/>
      <c r="QWC1211" s="41"/>
      <c r="QWD1211" s="41"/>
      <c r="QWE1211" s="41"/>
      <c r="QWF1211" s="41"/>
      <c r="QWG1211" s="41"/>
      <c r="QWH1211" s="41"/>
      <c r="QWI1211" s="41"/>
      <c r="QWJ1211" s="41"/>
      <c r="QWK1211" s="41"/>
      <c r="QWL1211" s="41"/>
      <c r="QWM1211" s="41"/>
      <c r="QWN1211" s="41"/>
      <c r="QWO1211" s="41"/>
      <c r="QWP1211" s="41"/>
      <c r="QWQ1211" s="41"/>
      <c r="QWR1211" s="41"/>
      <c r="QWS1211" s="41"/>
      <c r="QWT1211" s="41"/>
      <c r="QWU1211" s="41"/>
      <c r="QWV1211" s="41"/>
      <c r="QWW1211" s="41"/>
      <c r="QWX1211" s="41"/>
      <c r="QWY1211" s="41"/>
      <c r="QWZ1211" s="41"/>
      <c r="QXA1211" s="41"/>
      <c r="QXB1211" s="41"/>
      <c r="QXC1211" s="41"/>
      <c r="QXD1211" s="41"/>
      <c r="QXE1211" s="41"/>
      <c r="QXF1211" s="41"/>
      <c r="QXG1211" s="41"/>
      <c r="QXH1211" s="41"/>
      <c r="QXI1211" s="41"/>
      <c r="QXJ1211" s="41"/>
      <c r="QXK1211" s="41"/>
      <c r="QXL1211" s="41"/>
      <c r="QXM1211" s="41"/>
      <c r="QXN1211" s="41"/>
      <c r="QXO1211" s="41"/>
      <c r="QXP1211" s="41"/>
      <c r="QXQ1211" s="41"/>
      <c r="QXR1211" s="41"/>
      <c r="QXS1211" s="41"/>
      <c r="QXT1211" s="41"/>
      <c r="QXU1211" s="41"/>
      <c r="QXV1211" s="41"/>
      <c r="QXW1211" s="41"/>
      <c r="QXX1211" s="41"/>
      <c r="QXY1211" s="41"/>
      <c r="QXZ1211" s="41"/>
      <c r="QYA1211" s="41"/>
      <c r="QYB1211" s="41"/>
      <c r="QYC1211" s="41"/>
      <c r="QYD1211" s="41"/>
      <c r="QYE1211" s="41"/>
      <c r="QYF1211" s="41"/>
      <c r="QYG1211" s="41"/>
      <c r="QYH1211" s="41"/>
      <c r="QYI1211" s="41"/>
      <c r="QYJ1211" s="41"/>
      <c r="QYK1211" s="41"/>
      <c r="QYL1211" s="41"/>
      <c r="QYM1211" s="41"/>
      <c r="QYN1211" s="41"/>
      <c r="QYO1211" s="41"/>
      <c r="QYP1211" s="41"/>
      <c r="QYQ1211" s="41"/>
      <c r="QYR1211" s="41"/>
      <c r="QYS1211" s="41"/>
      <c r="QYT1211" s="41"/>
      <c r="QYU1211" s="41"/>
      <c r="QYV1211" s="41"/>
      <c r="QYW1211" s="41"/>
      <c r="QYX1211" s="41"/>
      <c r="QYY1211" s="41"/>
      <c r="QYZ1211" s="41"/>
      <c r="QZA1211" s="41"/>
      <c r="QZB1211" s="41"/>
      <c r="QZC1211" s="41"/>
      <c r="QZD1211" s="41"/>
      <c r="QZE1211" s="41"/>
      <c r="QZF1211" s="41"/>
      <c r="QZG1211" s="41"/>
      <c r="QZH1211" s="41"/>
      <c r="QZI1211" s="41"/>
      <c r="QZJ1211" s="41"/>
      <c r="QZK1211" s="41"/>
      <c r="QZL1211" s="41"/>
      <c r="QZM1211" s="41"/>
      <c r="QZN1211" s="41"/>
      <c r="QZO1211" s="41"/>
      <c r="QZP1211" s="41"/>
      <c r="QZQ1211" s="41"/>
      <c r="QZR1211" s="41"/>
      <c r="QZS1211" s="41"/>
      <c r="QZT1211" s="41"/>
      <c r="QZU1211" s="41"/>
      <c r="QZV1211" s="41"/>
      <c r="QZW1211" s="41"/>
      <c r="QZX1211" s="41"/>
      <c r="QZY1211" s="41"/>
      <c r="QZZ1211" s="41"/>
      <c r="RAA1211" s="41"/>
      <c r="RAB1211" s="41"/>
      <c r="RAC1211" s="41"/>
      <c r="RAD1211" s="41"/>
      <c r="RAE1211" s="41"/>
      <c r="RAF1211" s="41"/>
      <c r="RAG1211" s="41"/>
      <c r="RAH1211" s="41"/>
      <c r="RAI1211" s="41"/>
      <c r="RAJ1211" s="41"/>
      <c r="RAK1211" s="41"/>
      <c r="RAL1211" s="41"/>
      <c r="RAM1211" s="41"/>
      <c r="RAN1211" s="41"/>
      <c r="RAO1211" s="41"/>
      <c r="RAP1211" s="41"/>
      <c r="RAQ1211" s="41"/>
      <c r="RAR1211" s="41"/>
      <c r="RAS1211" s="41"/>
      <c r="RAT1211" s="41"/>
      <c r="RAU1211" s="41"/>
      <c r="RAV1211" s="41"/>
      <c r="RAW1211" s="41"/>
      <c r="RAX1211" s="41"/>
      <c r="RAY1211" s="41"/>
      <c r="RAZ1211" s="41"/>
      <c r="RBA1211" s="41"/>
      <c r="RBB1211" s="41"/>
      <c r="RBC1211" s="41"/>
      <c r="RBD1211" s="41"/>
      <c r="RBE1211" s="41"/>
      <c r="RBF1211" s="41"/>
      <c r="RBG1211" s="41"/>
      <c r="RBH1211" s="41"/>
      <c r="RBI1211" s="41"/>
      <c r="RBJ1211" s="41"/>
      <c r="RBK1211" s="41"/>
      <c r="RBL1211" s="41"/>
      <c r="RBM1211" s="41"/>
      <c r="RBN1211" s="41"/>
      <c r="RBO1211" s="41"/>
      <c r="RBP1211" s="41"/>
      <c r="RBQ1211" s="41"/>
      <c r="RBR1211" s="41"/>
      <c r="RBS1211" s="41"/>
      <c r="RBT1211" s="41"/>
      <c r="RBU1211" s="41"/>
      <c r="RBV1211" s="41"/>
      <c r="RBW1211" s="41"/>
      <c r="RBX1211" s="41"/>
      <c r="RBY1211" s="41"/>
      <c r="RBZ1211" s="41"/>
      <c r="RCA1211" s="41"/>
      <c r="RCB1211" s="41"/>
      <c r="RCC1211" s="41"/>
      <c r="RCD1211" s="41"/>
      <c r="RCE1211" s="41"/>
      <c r="RCF1211" s="41"/>
      <c r="RCG1211" s="41"/>
      <c r="RCH1211" s="41"/>
      <c r="RCI1211" s="41"/>
      <c r="RCJ1211" s="41"/>
      <c r="RCK1211" s="41"/>
      <c r="RCL1211" s="41"/>
      <c r="RCM1211" s="41"/>
      <c r="RCN1211" s="41"/>
      <c r="RCO1211" s="41"/>
      <c r="RCP1211" s="41"/>
      <c r="RCQ1211" s="41"/>
      <c r="RCR1211" s="41"/>
      <c r="RCS1211" s="41"/>
      <c r="RCT1211" s="41"/>
      <c r="RCU1211" s="41"/>
      <c r="RCV1211" s="41"/>
      <c r="RCW1211" s="41"/>
      <c r="RCX1211" s="41"/>
      <c r="RCY1211" s="41"/>
      <c r="RCZ1211" s="41"/>
      <c r="RDA1211" s="41"/>
      <c r="RDB1211" s="41"/>
      <c r="RDC1211" s="41"/>
      <c r="RDD1211" s="41"/>
      <c r="RDE1211" s="41"/>
      <c r="RDF1211" s="41"/>
      <c r="RDG1211" s="41"/>
      <c r="RDH1211" s="41"/>
      <c r="RDI1211" s="41"/>
      <c r="RDJ1211" s="41"/>
      <c r="RDK1211" s="41"/>
      <c r="RDL1211" s="41"/>
      <c r="RDM1211" s="41"/>
      <c r="RDN1211" s="41"/>
      <c r="RDO1211" s="41"/>
      <c r="RDP1211" s="41"/>
      <c r="RDQ1211" s="41"/>
      <c r="RDR1211" s="41"/>
      <c r="RDS1211" s="41"/>
      <c r="RDT1211" s="41"/>
      <c r="RDU1211" s="41"/>
      <c r="RDV1211" s="41"/>
      <c r="RDW1211" s="41"/>
      <c r="RDX1211" s="41"/>
      <c r="RDY1211" s="41"/>
      <c r="RDZ1211" s="41"/>
      <c r="REA1211" s="41"/>
      <c r="REB1211" s="41"/>
      <c r="REC1211" s="41"/>
      <c r="RED1211" s="41"/>
      <c r="REE1211" s="41"/>
      <c r="REF1211" s="41"/>
      <c r="REG1211" s="41"/>
      <c r="REH1211" s="41"/>
      <c r="REI1211" s="41"/>
      <c r="REJ1211" s="41"/>
      <c r="REK1211" s="41"/>
      <c r="REL1211" s="41"/>
      <c r="REM1211" s="41"/>
      <c r="REN1211" s="41"/>
      <c r="REO1211" s="41"/>
      <c r="REP1211" s="41"/>
      <c r="REQ1211" s="41"/>
      <c r="RER1211" s="41"/>
      <c r="RES1211" s="41"/>
      <c r="RET1211" s="41"/>
      <c r="REU1211" s="41"/>
      <c r="REV1211" s="41"/>
      <c r="REW1211" s="41"/>
      <c r="REX1211" s="41"/>
      <c r="REY1211" s="41"/>
      <c r="REZ1211" s="41"/>
      <c r="RFA1211" s="41"/>
      <c r="RFB1211" s="41"/>
      <c r="RFC1211" s="41"/>
      <c r="RFD1211" s="41"/>
      <c r="RFE1211" s="41"/>
      <c r="RFF1211" s="41"/>
      <c r="RFG1211" s="41"/>
      <c r="RFH1211" s="41"/>
      <c r="RFI1211" s="41"/>
      <c r="RFJ1211" s="41"/>
      <c r="RFK1211" s="41"/>
      <c r="RFL1211" s="41"/>
      <c r="RFM1211" s="41"/>
      <c r="RFN1211" s="41"/>
      <c r="RFO1211" s="41"/>
      <c r="RFP1211" s="41"/>
      <c r="RFQ1211" s="41"/>
      <c r="RFR1211" s="41"/>
      <c r="RFS1211" s="41"/>
      <c r="RFT1211" s="41"/>
      <c r="RFU1211" s="41"/>
      <c r="RFV1211" s="41"/>
      <c r="RFW1211" s="41"/>
      <c r="RFX1211" s="41"/>
      <c r="RFY1211" s="41"/>
      <c r="RFZ1211" s="41"/>
      <c r="RGA1211" s="41"/>
      <c r="RGB1211" s="41"/>
      <c r="RGC1211" s="41"/>
      <c r="RGD1211" s="41"/>
      <c r="RGE1211" s="41"/>
      <c r="RGF1211" s="41"/>
      <c r="RGG1211" s="41"/>
      <c r="RGH1211" s="41"/>
      <c r="RGI1211" s="41"/>
      <c r="RGJ1211" s="41"/>
      <c r="RGK1211" s="41"/>
      <c r="RGL1211" s="41"/>
      <c r="RGM1211" s="41"/>
      <c r="RGN1211" s="41"/>
      <c r="RGO1211" s="41"/>
      <c r="RGP1211" s="41"/>
      <c r="RGQ1211" s="41"/>
      <c r="RGR1211" s="41"/>
      <c r="RGS1211" s="41"/>
      <c r="RGT1211" s="41"/>
      <c r="RGU1211" s="41"/>
      <c r="RGV1211" s="41"/>
      <c r="RGW1211" s="41"/>
      <c r="RGX1211" s="41"/>
      <c r="RGY1211" s="41"/>
      <c r="RGZ1211" s="41"/>
      <c r="RHA1211" s="41"/>
      <c r="RHB1211" s="41"/>
      <c r="RHC1211" s="41"/>
      <c r="RHD1211" s="41"/>
      <c r="RHE1211" s="41"/>
      <c r="RHF1211" s="41"/>
      <c r="RHG1211" s="41"/>
      <c r="RHH1211" s="41"/>
      <c r="RHI1211" s="41"/>
      <c r="RHJ1211" s="41"/>
      <c r="RHK1211" s="41"/>
      <c r="RHL1211" s="41"/>
      <c r="RHM1211" s="41"/>
      <c r="RHN1211" s="41"/>
      <c r="RHO1211" s="41"/>
      <c r="RHP1211" s="41"/>
      <c r="RHQ1211" s="41"/>
      <c r="RHR1211" s="41"/>
      <c r="RHS1211" s="41"/>
      <c r="RHT1211" s="41"/>
      <c r="RHU1211" s="41"/>
      <c r="RHV1211" s="41"/>
      <c r="RHW1211" s="41"/>
      <c r="RHX1211" s="41"/>
      <c r="RHY1211" s="41"/>
      <c r="RHZ1211" s="41"/>
      <c r="RIA1211" s="41"/>
      <c r="RIB1211" s="41"/>
      <c r="RIC1211" s="41"/>
      <c r="RID1211" s="41"/>
      <c r="RIE1211" s="41"/>
      <c r="RIF1211" s="41"/>
      <c r="RIG1211" s="41"/>
      <c r="RIH1211" s="41"/>
      <c r="RII1211" s="41"/>
      <c r="RIJ1211" s="41"/>
      <c r="RIK1211" s="41"/>
      <c r="RIL1211" s="41"/>
      <c r="RIM1211" s="41"/>
      <c r="RIN1211" s="41"/>
      <c r="RIO1211" s="41"/>
      <c r="RIP1211" s="41"/>
      <c r="RIQ1211" s="41"/>
      <c r="RIR1211" s="41"/>
      <c r="RIS1211" s="41"/>
      <c r="RIT1211" s="41"/>
      <c r="RIU1211" s="41"/>
      <c r="RIV1211" s="41"/>
      <c r="RIW1211" s="41"/>
      <c r="RIX1211" s="41"/>
      <c r="RIY1211" s="41"/>
      <c r="RIZ1211" s="41"/>
      <c r="RJA1211" s="41"/>
      <c r="RJB1211" s="41"/>
      <c r="RJC1211" s="41"/>
      <c r="RJD1211" s="41"/>
      <c r="RJE1211" s="41"/>
      <c r="RJF1211" s="41"/>
      <c r="RJG1211" s="41"/>
      <c r="RJH1211" s="41"/>
      <c r="RJI1211" s="41"/>
      <c r="RJJ1211" s="41"/>
      <c r="RJK1211" s="41"/>
      <c r="RJL1211" s="41"/>
      <c r="RJM1211" s="41"/>
      <c r="RJN1211" s="41"/>
      <c r="RJO1211" s="41"/>
      <c r="RJP1211" s="41"/>
      <c r="RJQ1211" s="41"/>
      <c r="RJR1211" s="41"/>
      <c r="RJS1211" s="41"/>
      <c r="RJT1211" s="41"/>
      <c r="RJU1211" s="41"/>
      <c r="RJV1211" s="41"/>
      <c r="RJW1211" s="41"/>
      <c r="RJX1211" s="41"/>
      <c r="RJY1211" s="41"/>
      <c r="RJZ1211" s="41"/>
      <c r="RKA1211" s="41"/>
      <c r="RKB1211" s="41"/>
      <c r="RKC1211" s="41"/>
      <c r="RKD1211" s="41"/>
      <c r="RKE1211" s="41"/>
      <c r="RKF1211" s="41"/>
      <c r="RKG1211" s="41"/>
      <c r="RKH1211" s="41"/>
      <c r="RKI1211" s="41"/>
      <c r="RKJ1211" s="41"/>
      <c r="RKK1211" s="41"/>
      <c r="RKL1211" s="41"/>
      <c r="RKM1211" s="41"/>
      <c r="RKN1211" s="41"/>
      <c r="RKO1211" s="41"/>
      <c r="RKP1211" s="41"/>
      <c r="RKQ1211" s="41"/>
      <c r="RKR1211" s="41"/>
      <c r="RKS1211" s="41"/>
      <c r="RKT1211" s="41"/>
      <c r="RKU1211" s="41"/>
      <c r="RKV1211" s="41"/>
      <c r="RKW1211" s="41"/>
      <c r="RKX1211" s="41"/>
      <c r="RKY1211" s="41"/>
      <c r="RKZ1211" s="41"/>
      <c r="RLA1211" s="41"/>
      <c r="RLB1211" s="41"/>
      <c r="RLC1211" s="41"/>
      <c r="RLD1211" s="41"/>
      <c r="RLE1211" s="41"/>
      <c r="RLF1211" s="41"/>
      <c r="RLG1211" s="41"/>
      <c r="RLH1211" s="41"/>
      <c r="RLI1211" s="41"/>
      <c r="RLJ1211" s="41"/>
      <c r="RLK1211" s="41"/>
      <c r="RLL1211" s="41"/>
      <c r="RLM1211" s="41"/>
      <c r="RLN1211" s="41"/>
      <c r="RLO1211" s="41"/>
      <c r="RLP1211" s="41"/>
      <c r="RLQ1211" s="41"/>
      <c r="RLR1211" s="41"/>
      <c r="RLS1211" s="41"/>
      <c r="RLT1211" s="41"/>
      <c r="RLU1211" s="41"/>
      <c r="RLV1211" s="41"/>
      <c r="RLW1211" s="41"/>
      <c r="RLX1211" s="41"/>
      <c r="RLY1211" s="41"/>
      <c r="RLZ1211" s="41"/>
      <c r="RMA1211" s="41"/>
      <c r="RMB1211" s="41"/>
      <c r="RMC1211" s="41"/>
      <c r="RMD1211" s="41"/>
      <c r="RME1211" s="41"/>
      <c r="RMF1211" s="41"/>
      <c r="RMG1211" s="41"/>
      <c r="RMH1211" s="41"/>
      <c r="RMI1211" s="41"/>
      <c r="RMJ1211" s="41"/>
      <c r="RMK1211" s="41"/>
      <c r="RML1211" s="41"/>
      <c r="RMM1211" s="41"/>
      <c r="RMN1211" s="41"/>
      <c r="RMO1211" s="41"/>
      <c r="RMP1211" s="41"/>
      <c r="RMQ1211" s="41"/>
      <c r="RMR1211" s="41"/>
      <c r="RMS1211" s="41"/>
      <c r="RMT1211" s="41"/>
      <c r="RMU1211" s="41"/>
      <c r="RMV1211" s="41"/>
      <c r="RMW1211" s="41"/>
      <c r="RMX1211" s="41"/>
      <c r="RMY1211" s="41"/>
      <c r="RMZ1211" s="41"/>
      <c r="RNA1211" s="41"/>
      <c r="RNB1211" s="41"/>
      <c r="RNC1211" s="41"/>
      <c r="RND1211" s="41"/>
      <c r="RNE1211" s="41"/>
      <c r="RNF1211" s="41"/>
      <c r="RNG1211" s="41"/>
      <c r="RNH1211" s="41"/>
      <c r="RNI1211" s="41"/>
      <c r="RNJ1211" s="41"/>
      <c r="RNK1211" s="41"/>
      <c r="RNL1211" s="41"/>
      <c r="RNM1211" s="41"/>
      <c r="RNN1211" s="41"/>
      <c r="RNO1211" s="41"/>
      <c r="RNP1211" s="41"/>
      <c r="RNQ1211" s="41"/>
      <c r="RNR1211" s="41"/>
      <c r="RNS1211" s="41"/>
      <c r="RNT1211" s="41"/>
      <c r="RNU1211" s="41"/>
      <c r="RNV1211" s="41"/>
      <c r="RNW1211" s="41"/>
      <c r="RNX1211" s="41"/>
      <c r="RNY1211" s="41"/>
      <c r="RNZ1211" s="41"/>
      <c r="ROA1211" s="41"/>
      <c r="ROB1211" s="41"/>
      <c r="ROC1211" s="41"/>
      <c r="ROD1211" s="41"/>
      <c r="ROE1211" s="41"/>
      <c r="ROF1211" s="41"/>
      <c r="ROG1211" s="41"/>
      <c r="ROH1211" s="41"/>
      <c r="ROI1211" s="41"/>
      <c r="ROJ1211" s="41"/>
      <c r="ROK1211" s="41"/>
      <c r="ROL1211" s="41"/>
      <c r="ROM1211" s="41"/>
      <c r="RON1211" s="41"/>
      <c r="ROO1211" s="41"/>
      <c r="ROP1211" s="41"/>
      <c r="ROQ1211" s="41"/>
      <c r="ROR1211" s="41"/>
      <c r="ROS1211" s="41"/>
      <c r="ROT1211" s="41"/>
      <c r="ROU1211" s="41"/>
      <c r="ROV1211" s="41"/>
      <c r="ROW1211" s="41"/>
      <c r="ROX1211" s="41"/>
      <c r="ROY1211" s="41"/>
      <c r="ROZ1211" s="41"/>
      <c r="RPA1211" s="41"/>
      <c r="RPB1211" s="41"/>
      <c r="RPC1211" s="41"/>
      <c r="RPD1211" s="41"/>
      <c r="RPE1211" s="41"/>
      <c r="RPF1211" s="41"/>
      <c r="RPG1211" s="41"/>
      <c r="RPH1211" s="41"/>
      <c r="RPI1211" s="41"/>
      <c r="RPJ1211" s="41"/>
      <c r="RPK1211" s="41"/>
      <c r="RPL1211" s="41"/>
      <c r="RPM1211" s="41"/>
      <c r="RPN1211" s="41"/>
      <c r="RPO1211" s="41"/>
      <c r="RPP1211" s="41"/>
      <c r="RPQ1211" s="41"/>
      <c r="RPR1211" s="41"/>
      <c r="RPS1211" s="41"/>
      <c r="RPT1211" s="41"/>
      <c r="RPU1211" s="41"/>
      <c r="RPV1211" s="41"/>
      <c r="RPW1211" s="41"/>
      <c r="RPX1211" s="41"/>
      <c r="RPY1211" s="41"/>
      <c r="RPZ1211" s="41"/>
      <c r="RQA1211" s="41"/>
      <c r="RQB1211" s="41"/>
      <c r="RQC1211" s="41"/>
      <c r="RQD1211" s="41"/>
      <c r="RQE1211" s="41"/>
      <c r="RQF1211" s="41"/>
      <c r="RQG1211" s="41"/>
      <c r="RQH1211" s="41"/>
      <c r="RQI1211" s="41"/>
      <c r="RQJ1211" s="41"/>
      <c r="RQK1211" s="41"/>
      <c r="RQL1211" s="41"/>
      <c r="RQM1211" s="41"/>
      <c r="RQN1211" s="41"/>
      <c r="RQO1211" s="41"/>
      <c r="RQP1211" s="41"/>
      <c r="RQQ1211" s="41"/>
      <c r="RQR1211" s="41"/>
      <c r="RQS1211" s="41"/>
      <c r="RQT1211" s="41"/>
      <c r="RQU1211" s="41"/>
      <c r="RQV1211" s="41"/>
      <c r="RQW1211" s="41"/>
      <c r="RQX1211" s="41"/>
      <c r="RQY1211" s="41"/>
      <c r="RQZ1211" s="41"/>
      <c r="RRA1211" s="41"/>
      <c r="RRB1211" s="41"/>
      <c r="RRC1211" s="41"/>
      <c r="RRD1211" s="41"/>
      <c r="RRE1211" s="41"/>
      <c r="RRF1211" s="41"/>
      <c r="RRG1211" s="41"/>
      <c r="RRH1211" s="41"/>
      <c r="RRI1211" s="41"/>
      <c r="RRJ1211" s="41"/>
      <c r="RRK1211" s="41"/>
      <c r="RRL1211" s="41"/>
      <c r="RRM1211" s="41"/>
      <c r="RRN1211" s="41"/>
      <c r="RRO1211" s="41"/>
      <c r="RRP1211" s="41"/>
      <c r="RRQ1211" s="41"/>
      <c r="RRR1211" s="41"/>
      <c r="RRS1211" s="41"/>
      <c r="RRT1211" s="41"/>
      <c r="RRU1211" s="41"/>
      <c r="RRV1211" s="41"/>
      <c r="RRW1211" s="41"/>
      <c r="RRX1211" s="41"/>
      <c r="RRY1211" s="41"/>
      <c r="RRZ1211" s="41"/>
      <c r="RSA1211" s="41"/>
      <c r="RSB1211" s="41"/>
      <c r="RSC1211" s="41"/>
      <c r="RSD1211" s="41"/>
      <c r="RSE1211" s="41"/>
      <c r="RSF1211" s="41"/>
      <c r="RSG1211" s="41"/>
      <c r="RSH1211" s="41"/>
      <c r="RSI1211" s="41"/>
      <c r="RSJ1211" s="41"/>
      <c r="RSK1211" s="41"/>
      <c r="RSL1211" s="41"/>
      <c r="RSM1211" s="41"/>
      <c r="RSN1211" s="41"/>
      <c r="RSO1211" s="41"/>
      <c r="RSP1211" s="41"/>
      <c r="RSQ1211" s="41"/>
      <c r="RSR1211" s="41"/>
      <c r="RSS1211" s="41"/>
      <c r="RST1211" s="41"/>
      <c r="RSU1211" s="41"/>
      <c r="RSV1211" s="41"/>
      <c r="RSW1211" s="41"/>
      <c r="RSX1211" s="41"/>
      <c r="RSY1211" s="41"/>
      <c r="RSZ1211" s="41"/>
      <c r="RTA1211" s="41"/>
      <c r="RTB1211" s="41"/>
      <c r="RTC1211" s="41"/>
      <c r="RTD1211" s="41"/>
      <c r="RTE1211" s="41"/>
      <c r="RTF1211" s="41"/>
      <c r="RTG1211" s="41"/>
      <c r="RTH1211" s="41"/>
      <c r="RTI1211" s="41"/>
      <c r="RTJ1211" s="41"/>
      <c r="RTK1211" s="41"/>
      <c r="RTL1211" s="41"/>
      <c r="RTM1211" s="41"/>
      <c r="RTN1211" s="41"/>
      <c r="RTO1211" s="41"/>
      <c r="RTP1211" s="41"/>
      <c r="RTQ1211" s="41"/>
      <c r="RTR1211" s="41"/>
      <c r="RTS1211" s="41"/>
      <c r="RTT1211" s="41"/>
      <c r="RTU1211" s="41"/>
      <c r="RTV1211" s="41"/>
      <c r="RTW1211" s="41"/>
      <c r="RTX1211" s="41"/>
      <c r="RTY1211" s="41"/>
      <c r="RTZ1211" s="41"/>
      <c r="RUA1211" s="41"/>
      <c r="RUB1211" s="41"/>
      <c r="RUC1211" s="41"/>
      <c r="RUD1211" s="41"/>
      <c r="RUE1211" s="41"/>
      <c r="RUF1211" s="41"/>
      <c r="RUG1211" s="41"/>
      <c r="RUH1211" s="41"/>
      <c r="RUI1211" s="41"/>
      <c r="RUJ1211" s="41"/>
      <c r="RUK1211" s="41"/>
      <c r="RUL1211" s="41"/>
      <c r="RUM1211" s="41"/>
      <c r="RUN1211" s="41"/>
      <c r="RUO1211" s="41"/>
      <c r="RUP1211" s="41"/>
      <c r="RUQ1211" s="41"/>
      <c r="RUR1211" s="41"/>
      <c r="RUS1211" s="41"/>
      <c r="RUT1211" s="41"/>
      <c r="RUU1211" s="41"/>
      <c r="RUV1211" s="41"/>
      <c r="RUW1211" s="41"/>
      <c r="RUX1211" s="41"/>
      <c r="RUY1211" s="41"/>
      <c r="RUZ1211" s="41"/>
      <c r="RVA1211" s="41"/>
      <c r="RVB1211" s="41"/>
      <c r="RVC1211" s="41"/>
      <c r="RVD1211" s="41"/>
      <c r="RVE1211" s="41"/>
      <c r="RVF1211" s="41"/>
      <c r="RVG1211" s="41"/>
      <c r="RVH1211" s="41"/>
      <c r="RVI1211" s="41"/>
      <c r="RVJ1211" s="41"/>
      <c r="RVK1211" s="41"/>
      <c r="RVL1211" s="41"/>
      <c r="RVM1211" s="41"/>
      <c r="RVN1211" s="41"/>
      <c r="RVO1211" s="41"/>
      <c r="RVP1211" s="41"/>
      <c r="RVQ1211" s="41"/>
      <c r="RVR1211" s="41"/>
      <c r="RVS1211" s="41"/>
      <c r="RVT1211" s="41"/>
      <c r="RVU1211" s="41"/>
      <c r="RVV1211" s="41"/>
      <c r="RVW1211" s="41"/>
      <c r="RVX1211" s="41"/>
      <c r="RVY1211" s="41"/>
      <c r="RVZ1211" s="41"/>
      <c r="RWA1211" s="41"/>
      <c r="RWB1211" s="41"/>
      <c r="RWC1211" s="41"/>
      <c r="RWD1211" s="41"/>
      <c r="RWE1211" s="41"/>
      <c r="RWF1211" s="41"/>
      <c r="RWG1211" s="41"/>
      <c r="RWH1211" s="41"/>
      <c r="RWI1211" s="41"/>
      <c r="RWJ1211" s="41"/>
      <c r="RWK1211" s="41"/>
      <c r="RWL1211" s="41"/>
      <c r="RWM1211" s="41"/>
      <c r="RWN1211" s="41"/>
      <c r="RWO1211" s="41"/>
      <c r="RWP1211" s="41"/>
      <c r="RWQ1211" s="41"/>
      <c r="RWR1211" s="41"/>
      <c r="RWS1211" s="41"/>
      <c r="RWT1211" s="41"/>
      <c r="RWU1211" s="41"/>
      <c r="RWV1211" s="41"/>
      <c r="RWW1211" s="41"/>
      <c r="RWX1211" s="41"/>
      <c r="RWY1211" s="41"/>
      <c r="RWZ1211" s="41"/>
      <c r="RXA1211" s="41"/>
      <c r="RXB1211" s="41"/>
      <c r="RXC1211" s="41"/>
      <c r="RXD1211" s="41"/>
      <c r="RXE1211" s="41"/>
      <c r="RXF1211" s="41"/>
      <c r="RXG1211" s="41"/>
      <c r="RXH1211" s="41"/>
      <c r="RXI1211" s="41"/>
      <c r="RXJ1211" s="41"/>
      <c r="RXK1211" s="41"/>
      <c r="RXL1211" s="41"/>
      <c r="RXM1211" s="41"/>
      <c r="RXN1211" s="41"/>
      <c r="RXO1211" s="41"/>
      <c r="RXP1211" s="41"/>
      <c r="RXQ1211" s="41"/>
      <c r="RXR1211" s="41"/>
      <c r="RXS1211" s="41"/>
      <c r="RXT1211" s="41"/>
      <c r="RXU1211" s="41"/>
      <c r="RXV1211" s="41"/>
      <c r="RXW1211" s="41"/>
      <c r="RXX1211" s="41"/>
      <c r="RXY1211" s="41"/>
      <c r="RXZ1211" s="41"/>
      <c r="RYA1211" s="41"/>
      <c r="RYB1211" s="41"/>
      <c r="RYC1211" s="41"/>
      <c r="RYD1211" s="41"/>
      <c r="RYE1211" s="41"/>
      <c r="RYF1211" s="41"/>
      <c r="RYG1211" s="41"/>
      <c r="RYH1211" s="41"/>
      <c r="RYI1211" s="41"/>
      <c r="RYJ1211" s="41"/>
      <c r="RYK1211" s="41"/>
      <c r="RYL1211" s="41"/>
      <c r="RYM1211" s="41"/>
      <c r="RYN1211" s="41"/>
      <c r="RYO1211" s="41"/>
      <c r="RYP1211" s="41"/>
      <c r="RYQ1211" s="41"/>
      <c r="RYR1211" s="41"/>
      <c r="RYS1211" s="41"/>
      <c r="RYT1211" s="41"/>
      <c r="RYU1211" s="41"/>
      <c r="RYV1211" s="41"/>
      <c r="RYW1211" s="41"/>
      <c r="RYX1211" s="41"/>
      <c r="RYY1211" s="41"/>
      <c r="RYZ1211" s="41"/>
      <c r="RZA1211" s="41"/>
      <c r="RZB1211" s="41"/>
      <c r="RZC1211" s="41"/>
      <c r="RZD1211" s="41"/>
      <c r="RZE1211" s="41"/>
      <c r="RZF1211" s="41"/>
      <c r="RZG1211" s="41"/>
      <c r="RZH1211" s="41"/>
      <c r="RZI1211" s="41"/>
      <c r="RZJ1211" s="41"/>
      <c r="RZK1211" s="41"/>
      <c r="RZL1211" s="41"/>
      <c r="RZM1211" s="41"/>
      <c r="RZN1211" s="41"/>
      <c r="RZO1211" s="41"/>
      <c r="RZP1211" s="41"/>
      <c r="RZQ1211" s="41"/>
      <c r="RZR1211" s="41"/>
      <c r="RZS1211" s="41"/>
      <c r="RZT1211" s="41"/>
      <c r="RZU1211" s="41"/>
      <c r="RZV1211" s="41"/>
      <c r="RZW1211" s="41"/>
      <c r="RZX1211" s="41"/>
      <c r="RZY1211" s="41"/>
      <c r="RZZ1211" s="41"/>
      <c r="SAA1211" s="41"/>
      <c r="SAB1211" s="41"/>
      <c r="SAC1211" s="41"/>
      <c r="SAD1211" s="41"/>
      <c r="SAE1211" s="41"/>
      <c r="SAF1211" s="41"/>
      <c r="SAG1211" s="41"/>
      <c r="SAH1211" s="41"/>
      <c r="SAI1211" s="41"/>
      <c r="SAJ1211" s="41"/>
      <c r="SAK1211" s="41"/>
      <c r="SAL1211" s="41"/>
      <c r="SAM1211" s="41"/>
      <c r="SAN1211" s="41"/>
      <c r="SAO1211" s="41"/>
      <c r="SAP1211" s="41"/>
      <c r="SAQ1211" s="41"/>
      <c r="SAR1211" s="41"/>
      <c r="SAS1211" s="41"/>
      <c r="SAT1211" s="41"/>
      <c r="SAU1211" s="41"/>
      <c r="SAV1211" s="41"/>
      <c r="SAW1211" s="41"/>
      <c r="SAX1211" s="41"/>
      <c r="SAY1211" s="41"/>
      <c r="SAZ1211" s="41"/>
      <c r="SBA1211" s="41"/>
      <c r="SBB1211" s="41"/>
      <c r="SBC1211" s="41"/>
      <c r="SBD1211" s="41"/>
      <c r="SBE1211" s="41"/>
      <c r="SBF1211" s="41"/>
      <c r="SBG1211" s="41"/>
      <c r="SBH1211" s="41"/>
      <c r="SBI1211" s="41"/>
      <c r="SBJ1211" s="41"/>
      <c r="SBK1211" s="41"/>
      <c r="SBL1211" s="41"/>
      <c r="SBM1211" s="41"/>
      <c r="SBN1211" s="41"/>
      <c r="SBO1211" s="41"/>
      <c r="SBP1211" s="41"/>
      <c r="SBQ1211" s="41"/>
      <c r="SBR1211" s="41"/>
      <c r="SBS1211" s="41"/>
      <c r="SBT1211" s="41"/>
      <c r="SBU1211" s="41"/>
      <c r="SBV1211" s="41"/>
      <c r="SBW1211" s="41"/>
      <c r="SBX1211" s="41"/>
      <c r="SBY1211" s="41"/>
      <c r="SBZ1211" s="41"/>
      <c r="SCA1211" s="41"/>
      <c r="SCB1211" s="41"/>
      <c r="SCC1211" s="41"/>
      <c r="SCD1211" s="41"/>
      <c r="SCE1211" s="41"/>
      <c r="SCF1211" s="41"/>
      <c r="SCG1211" s="41"/>
      <c r="SCH1211" s="41"/>
      <c r="SCI1211" s="41"/>
      <c r="SCJ1211" s="41"/>
      <c r="SCK1211" s="41"/>
      <c r="SCL1211" s="41"/>
      <c r="SCM1211" s="41"/>
      <c r="SCN1211" s="41"/>
      <c r="SCO1211" s="41"/>
      <c r="SCP1211" s="41"/>
      <c r="SCQ1211" s="41"/>
      <c r="SCR1211" s="41"/>
      <c r="SCS1211" s="41"/>
      <c r="SCT1211" s="41"/>
      <c r="SCU1211" s="41"/>
      <c r="SCV1211" s="41"/>
      <c r="SCW1211" s="41"/>
      <c r="SCX1211" s="41"/>
      <c r="SCY1211" s="41"/>
      <c r="SCZ1211" s="41"/>
      <c r="SDA1211" s="41"/>
      <c r="SDB1211" s="41"/>
      <c r="SDC1211" s="41"/>
      <c r="SDD1211" s="41"/>
      <c r="SDE1211" s="41"/>
      <c r="SDF1211" s="41"/>
      <c r="SDG1211" s="41"/>
      <c r="SDH1211" s="41"/>
      <c r="SDI1211" s="41"/>
      <c r="SDJ1211" s="41"/>
      <c r="SDK1211" s="41"/>
      <c r="SDL1211" s="41"/>
      <c r="SDM1211" s="41"/>
      <c r="SDN1211" s="41"/>
      <c r="SDO1211" s="41"/>
      <c r="SDP1211" s="41"/>
      <c r="SDQ1211" s="41"/>
      <c r="SDR1211" s="41"/>
      <c r="SDS1211" s="41"/>
      <c r="SDT1211" s="41"/>
      <c r="SDU1211" s="41"/>
      <c r="SDV1211" s="41"/>
      <c r="SDW1211" s="41"/>
      <c r="SDX1211" s="41"/>
      <c r="SDY1211" s="41"/>
      <c r="SDZ1211" s="41"/>
      <c r="SEA1211" s="41"/>
      <c r="SEB1211" s="41"/>
      <c r="SEC1211" s="41"/>
      <c r="SED1211" s="41"/>
      <c r="SEE1211" s="41"/>
      <c r="SEF1211" s="41"/>
      <c r="SEG1211" s="41"/>
      <c r="SEH1211" s="41"/>
      <c r="SEI1211" s="41"/>
      <c r="SEJ1211" s="41"/>
      <c r="SEK1211" s="41"/>
      <c r="SEL1211" s="41"/>
      <c r="SEM1211" s="41"/>
      <c r="SEN1211" s="41"/>
      <c r="SEO1211" s="41"/>
      <c r="SEP1211" s="41"/>
      <c r="SEQ1211" s="41"/>
      <c r="SER1211" s="41"/>
      <c r="SES1211" s="41"/>
      <c r="SET1211" s="41"/>
      <c r="SEU1211" s="41"/>
      <c r="SEV1211" s="41"/>
      <c r="SEW1211" s="41"/>
      <c r="SEX1211" s="41"/>
      <c r="SEY1211" s="41"/>
      <c r="SEZ1211" s="41"/>
      <c r="SFA1211" s="41"/>
      <c r="SFB1211" s="41"/>
      <c r="SFC1211" s="41"/>
      <c r="SFD1211" s="41"/>
      <c r="SFE1211" s="41"/>
      <c r="SFF1211" s="41"/>
      <c r="SFG1211" s="41"/>
      <c r="SFH1211" s="41"/>
      <c r="SFI1211" s="41"/>
      <c r="SFJ1211" s="41"/>
      <c r="SFK1211" s="41"/>
      <c r="SFL1211" s="41"/>
      <c r="SFM1211" s="41"/>
      <c r="SFN1211" s="41"/>
      <c r="SFO1211" s="41"/>
      <c r="SFP1211" s="41"/>
      <c r="SFQ1211" s="41"/>
      <c r="SFR1211" s="41"/>
      <c r="SFS1211" s="41"/>
      <c r="SFT1211" s="41"/>
      <c r="SFU1211" s="41"/>
      <c r="SFV1211" s="41"/>
      <c r="SFW1211" s="41"/>
      <c r="SFX1211" s="41"/>
      <c r="SFY1211" s="41"/>
      <c r="SFZ1211" s="41"/>
      <c r="SGA1211" s="41"/>
      <c r="SGB1211" s="41"/>
      <c r="SGC1211" s="41"/>
      <c r="SGD1211" s="41"/>
      <c r="SGE1211" s="41"/>
      <c r="SGF1211" s="41"/>
      <c r="SGG1211" s="41"/>
      <c r="SGH1211" s="41"/>
      <c r="SGI1211" s="41"/>
      <c r="SGJ1211" s="41"/>
      <c r="SGK1211" s="41"/>
      <c r="SGL1211" s="41"/>
      <c r="SGM1211" s="41"/>
      <c r="SGN1211" s="41"/>
      <c r="SGO1211" s="41"/>
      <c r="SGP1211" s="41"/>
      <c r="SGQ1211" s="41"/>
      <c r="SGR1211" s="41"/>
      <c r="SGS1211" s="41"/>
      <c r="SGT1211" s="41"/>
      <c r="SGU1211" s="41"/>
      <c r="SGV1211" s="41"/>
      <c r="SGW1211" s="41"/>
      <c r="SGX1211" s="41"/>
      <c r="SGY1211" s="41"/>
      <c r="SGZ1211" s="41"/>
      <c r="SHA1211" s="41"/>
      <c r="SHB1211" s="41"/>
      <c r="SHC1211" s="41"/>
      <c r="SHD1211" s="41"/>
      <c r="SHE1211" s="41"/>
      <c r="SHF1211" s="41"/>
      <c r="SHG1211" s="41"/>
      <c r="SHH1211" s="41"/>
      <c r="SHI1211" s="41"/>
      <c r="SHJ1211" s="41"/>
      <c r="SHK1211" s="41"/>
      <c r="SHL1211" s="41"/>
      <c r="SHM1211" s="41"/>
      <c r="SHN1211" s="41"/>
      <c r="SHO1211" s="41"/>
      <c r="SHP1211" s="41"/>
      <c r="SHQ1211" s="41"/>
      <c r="SHR1211" s="41"/>
      <c r="SHS1211" s="41"/>
      <c r="SHT1211" s="41"/>
      <c r="SHU1211" s="41"/>
      <c r="SHV1211" s="41"/>
      <c r="SHW1211" s="41"/>
      <c r="SHX1211" s="41"/>
      <c r="SHY1211" s="41"/>
      <c r="SHZ1211" s="41"/>
      <c r="SIA1211" s="41"/>
      <c r="SIB1211" s="41"/>
      <c r="SIC1211" s="41"/>
      <c r="SID1211" s="41"/>
      <c r="SIE1211" s="41"/>
      <c r="SIF1211" s="41"/>
      <c r="SIG1211" s="41"/>
      <c r="SIH1211" s="41"/>
      <c r="SII1211" s="41"/>
      <c r="SIJ1211" s="41"/>
      <c r="SIK1211" s="41"/>
      <c r="SIL1211" s="41"/>
      <c r="SIM1211" s="41"/>
      <c r="SIN1211" s="41"/>
      <c r="SIO1211" s="41"/>
      <c r="SIP1211" s="41"/>
      <c r="SIQ1211" s="41"/>
      <c r="SIR1211" s="41"/>
      <c r="SIS1211" s="41"/>
      <c r="SIT1211" s="41"/>
      <c r="SIU1211" s="41"/>
      <c r="SIV1211" s="41"/>
      <c r="SIW1211" s="41"/>
      <c r="SIX1211" s="41"/>
      <c r="SIY1211" s="41"/>
      <c r="SIZ1211" s="41"/>
      <c r="SJA1211" s="41"/>
      <c r="SJB1211" s="41"/>
      <c r="SJC1211" s="41"/>
      <c r="SJD1211" s="41"/>
      <c r="SJE1211" s="41"/>
      <c r="SJF1211" s="41"/>
      <c r="SJG1211" s="41"/>
      <c r="SJH1211" s="41"/>
      <c r="SJI1211" s="41"/>
      <c r="SJJ1211" s="41"/>
      <c r="SJK1211" s="41"/>
      <c r="SJL1211" s="41"/>
      <c r="SJM1211" s="41"/>
      <c r="SJN1211" s="41"/>
      <c r="SJO1211" s="41"/>
      <c r="SJP1211" s="41"/>
      <c r="SJQ1211" s="41"/>
      <c r="SJR1211" s="41"/>
      <c r="SJS1211" s="41"/>
      <c r="SJT1211" s="41"/>
      <c r="SJU1211" s="41"/>
      <c r="SJV1211" s="41"/>
      <c r="SJW1211" s="41"/>
      <c r="SJX1211" s="41"/>
      <c r="SJY1211" s="41"/>
      <c r="SJZ1211" s="41"/>
      <c r="SKA1211" s="41"/>
      <c r="SKB1211" s="41"/>
      <c r="SKC1211" s="41"/>
      <c r="SKD1211" s="41"/>
      <c r="SKE1211" s="41"/>
      <c r="SKF1211" s="41"/>
      <c r="SKG1211" s="41"/>
      <c r="SKH1211" s="41"/>
      <c r="SKI1211" s="41"/>
      <c r="SKJ1211" s="41"/>
      <c r="SKK1211" s="41"/>
      <c r="SKL1211" s="41"/>
      <c r="SKM1211" s="41"/>
      <c r="SKN1211" s="41"/>
      <c r="SKO1211" s="41"/>
      <c r="SKP1211" s="41"/>
      <c r="SKQ1211" s="41"/>
      <c r="SKR1211" s="41"/>
      <c r="SKS1211" s="41"/>
      <c r="SKT1211" s="41"/>
      <c r="SKU1211" s="41"/>
      <c r="SKV1211" s="41"/>
      <c r="SKW1211" s="41"/>
      <c r="SKX1211" s="41"/>
      <c r="SKY1211" s="41"/>
      <c r="SKZ1211" s="41"/>
      <c r="SLA1211" s="41"/>
      <c r="SLB1211" s="41"/>
      <c r="SLC1211" s="41"/>
      <c r="SLD1211" s="41"/>
      <c r="SLE1211" s="41"/>
      <c r="SLF1211" s="41"/>
      <c r="SLG1211" s="41"/>
      <c r="SLH1211" s="41"/>
      <c r="SLI1211" s="41"/>
      <c r="SLJ1211" s="41"/>
      <c r="SLK1211" s="41"/>
      <c r="SLL1211" s="41"/>
      <c r="SLM1211" s="41"/>
      <c r="SLN1211" s="41"/>
      <c r="SLO1211" s="41"/>
      <c r="SLP1211" s="41"/>
      <c r="SLQ1211" s="41"/>
      <c r="SLR1211" s="41"/>
      <c r="SLS1211" s="41"/>
      <c r="SLT1211" s="41"/>
      <c r="SLU1211" s="41"/>
      <c r="SLV1211" s="41"/>
      <c r="SLW1211" s="41"/>
      <c r="SLX1211" s="41"/>
      <c r="SLY1211" s="41"/>
      <c r="SLZ1211" s="41"/>
      <c r="SMA1211" s="41"/>
      <c r="SMB1211" s="41"/>
      <c r="SMC1211" s="41"/>
      <c r="SMD1211" s="41"/>
      <c r="SME1211" s="41"/>
      <c r="SMF1211" s="41"/>
      <c r="SMG1211" s="41"/>
      <c r="SMH1211" s="41"/>
      <c r="SMI1211" s="41"/>
      <c r="SMJ1211" s="41"/>
      <c r="SMK1211" s="41"/>
      <c r="SML1211" s="41"/>
      <c r="SMM1211" s="41"/>
      <c r="SMN1211" s="41"/>
      <c r="SMO1211" s="41"/>
      <c r="SMP1211" s="41"/>
      <c r="SMQ1211" s="41"/>
      <c r="SMR1211" s="41"/>
      <c r="SMS1211" s="41"/>
      <c r="SMT1211" s="41"/>
      <c r="SMU1211" s="41"/>
      <c r="SMV1211" s="41"/>
      <c r="SMW1211" s="41"/>
      <c r="SMX1211" s="41"/>
      <c r="SMY1211" s="41"/>
      <c r="SMZ1211" s="41"/>
      <c r="SNA1211" s="41"/>
      <c r="SNB1211" s="41"/>
      <c r="SNC1211" s="41"/>
      <c r="SND1211" s="41"/>
      <c r="SNE1211" s="41"/>
      <c r="SNF1211" s="41"/>
      <c r="SNG1211" s="41"/>
      <c r="SNH1211" s="41"/>
      <c r="SNI1211" s="41"/>
      <c r="SNJ1211" s="41"/>
      <c r="SNK1211" s="41"/>
      <c r="SNL1211" s="41"/>
      <c r="SNM1211" s="41"/>
      <c r="SNN1211" s="41"/>
      <c r="SNO1211" s="41"/>
      <c r="SNP1211" s="41"/>
      <c r="SNQ1211" s="41"/>
      <c r="SNR1211" s="41"/>
      <c r="SNS1211" s="41"/>
      <c r="SNT1211" s="41"/>
      <c r="SNU1211" s="41"/>
      <c r="SNV1211" s="41"/>
      <c r="SNW1211" s="41"/>
      <c r="SNX1211" s="41"/>
      <c r="SNY1211" s="41"/>
      <c r="SNZ1211" s="41"/>
      <c r="SOA1211" s="41"/>
      <c r="SOB1211" s="41"/>
      <c r="SOC1211" s="41"/>
      <c r="SOD1211" s="41"/>
      <c r="SOE1211" s="41"/>
      <c r="SOF1211" s="41"/>
      <c r="SOG1211" s="41"/>
      <c r="SOH1211" s="41"/>
      <c r="SOI1211" s="41"/>
      <c r="SOJ1211" s="41"/>
      <c r="SOK1211" s="41"/>
      <c r="SOL1211" s="41"/>
      <c r="SOM1211" s="41"/>
      <c r="SON1211" s="41"/>
      <c r="SOO1211" s="41"/>
      <c r="SOP1211" s="41"/>
      <c r="SOQ1211" s="41"/>
      <c r="SOR1211" s="41"/>
      <c r="SOS1211" s="41"/>
      <c r="SOT1211" s="41"/>
      <c r="SOU1211" s="41"/>
      <c r="SOV1211" s="41"/>
      <c r="SOW1211" s="41"/>
      <c r="SOX1211" s="41"/>
      <c r="SOY1211" s="41"/>
      <c r="SOZ1211" s="41"/>
      <c r="SPA1211" s="41"/>
      <c r="SPB1211" s="41"/>
      <c r="SPC1211" s="41"/>
      <c r="SPD1211" s="41"/>
      <c r="SPE1211" s="41"/>
      <c r="SPF1211" s="41"/>
      <c r="SPG1211" s="41"/>
      <c r="SPH1211" s="41"/>
      <c r="SPI1211" s="41"/>
      <c r="SPJ1211" s="41"/>
      <c r="SPK1211" s="41"/>
      <c r="SPL1211" s="41"/>
      <c r="SPM1211" s="41"/>
      <c r="SPN1211" s="41"/>
      <c r="SPO1211" s="41"/>
      <c r="SPP1211" s="41"/>
      <c r="SPQ1211" s="41"/>
      <c r="SPR1211" s="41"/>
      <c r="SPS1211" s="41"/>
      <c r="SPT1211" s="41"/>
      <c r="SPU1211" s="41"/>
      <c r="SPV1211" s="41"/>
      <c r="SPW1211" s="41"/>
      <c r="SPX1211" s="41"/>
      <c r="SPY1211" s="41"/>
      <c r="SPZ1211" s="41"/>
      <c r="SQA1211" s="41"/>
      <c r="SQB1211" s="41"/>
      <c r="SQC1211" s="41"/>
      <c r="SQD1211" s="41"/>
      <c r="SQE1211" s="41"/>
      <c r="SQF1211" s="41"/>
      <c r="SQG1211" s="41"/>
      <c r="SQH1211" s="41"/>
      <c r="SQI1211" s="41"/>
      <c r="SQJ1211" s="41"/>
      <c r="SQK1211" s="41"/>
      <c r="SQL1211" s="41"/>
      <c r="SQM1211" s="41"/>
      <c r="SQN1211" s="41"/>
      <c r="SQO1211" s="41"/>
      <c r="SQP1211" s="41"/>
      <c r="SQQ1211" s="41"/>
      <c r="SQR1211" s="41"/>
      <c r="SQS1211" s="41"/>
      <c r="SQT1211" s="41"/>
      <c r="SQU1211" s="41"/>
      <c r="SQV1211" s="41"/>
      <c r="SQW1211" s="41"/>
      <c r="SQX1211" s="41"/>
      <c r="SQY1211" s="41"/>
      <c r="SQZ1211" s="41"/>
      <c r="SRA1211" s="41"/>
      <c r="SRB1211" s="41"/>
      <c r="SRC1211" s="41"/>
      <c r="SRD1211" s="41"/>
      <c r="SRE1211" s="41"/>
      <c r="SRF1211" s="41"/>
      <c r="SRG1211" s="41"/>
      <c r="SRH1211" s="41"/>
      <c r="SRI1211" s="41"/>
      <c r="SRJ1211" s="41"/>
      <c r="SRK1211" s="41"/>
      <c r="SRL1211" s="41"/>
      <c r="SRM1211" s="41"/>
      <c r="SRN1211" s="41"/>
      <c r="SRO1211" s="41"/>
      <c r="SRP1211" s="41"/>
      <c r="SRQ1211" s="41"/>
      <c r="SRR1211" s="41"/>
      <c r="SRS1211" s="41"/>
      <c r="SRT1211" s="41"/>
      <c r="SRU1211" s="41"/>
      <c r="SRV1211" s="41"/>
      <c r="SRW1211" s="41"/>
      <c r="SRX1211" s="41"/>
      <c r="SRY1211" s="41"/>
      <c r="SRZ1211" s="41"/>
      <c r="SSA1211" s="41"/>
      <c r="SSB1211" s="41"/>
      <c r="SSC1211" s="41"/>
      <c r="SSD1211" s="41"/>
      <c r="SSE1211" s="41"/>
      <c r="SSF1211" s="41"/>
      <c r="SSG1211" s="41"/>
      <c r="SSH1211" s="41"/>
      <c r="SSI1211" s="41"/>
      <c r="SSJ1211" s="41"/>
      <c r="SSK1211" s="41"/>
      <c r="SSL1211" s="41"/>
      <c r="SSM1211" s="41"/>
      <c r="SSN1211" s="41"/>
      <c r="SSO1211" s="41"/>
      <c r="SSP1211" s="41"/>
      <c r="SSQ1211" s="41"/>
      <c r="SSR1211" s="41"/>
      <c r="SSS1211" s="41"/>
      <c r="SST1211" s="41"/>
      <c r="SSU1211" s="41"/>
      <c r="SSV1211" s="41"/>
      <c r="SSW1211" s="41"/>
      <c r="SSX1211" s="41"/>
      <c r="SSY1211" s="41"/>
      <c r="SSZ1211" s="41"/>
      <c r="STA1211" s="41"/>
      <c r="STB1211" s="41"/>
      <c r="STC1211" s="41"/>
      <c r="STD1211" s="41"/>
      <c r="STE1211" s="41"/>
      <c r="STF1211" s="41"/>
      <c r="STG1211" s="41"/>
      <c r="STH1211" s="41"/>
      <c r="STI1211" s="41"/>
      <c r="STJ1211" s="41"/>
      <c r="STK1211" s="41"/>
      <c r="STL1211" s="41"/>
      <c r="STM1211" s="41"/>
      <c r="STN1211" s="41"/>
      <c r="STO1211" s="41"/>
      <c r="STP1211" s="41"/>
      <c r="STQ1211" s="41"/>
      <c r="STR1211" s="41"/>
      <c r="STS1211" s="41"/>
      <c r="STT1211" s="41"/>
      <c r="STU1211" s="41"/>
      <c r="STV1211" s="41"/>
      <c r="STW1211" s="41"/>
      <c r="STX1211" s="41"/>
      <c r="STY1211" s="41"/>
      <c r="STZ1211" s="41"/>
      <c r="SUA1211" s="41"/>
      <c r="SUB1211" s="41"/>
      <c r="SUC1211" s="41"/>
      <c r="SUD1211" s="41"/>
      <c r="SUE1211" s="41"/>
      <c r="SUF1211" s="41"/>
      <c r="SUG1211" s="41"/>
      <c r="SUH1211" s="41"/>
      <c r="SUI1211" s="41"/>
      <c r="SUJ1211" s="41"/>
      <c r="SUK1211" s="41"/>
      <c r="SUL1211" s="41"/>
      <c r="SUM1211" s="41"/>
      <c r="SUN1211" s="41"/>
      <c r="SUO1211" s="41"/>
      <c r="SUP1211" s="41"/>
      <c r="SUQ1211" s="41"/>
      <c r="SUR1211" s="41"/>
      <c r="SUS1211" s="41"/>
      <c r="SUT1211" s="41"/>
      <c r="SUU1211" s="41"/>
      <c r="SUV1211" s="41"/>
      <c r="SUW1211" s="41"/>
      <c r="SUX1211" s="41"/>
      <c r="SUY1211" s="41"/>
      <c r="SUZ1211" s="41"/>
      <c r="SVA1211" s="41"/>
      <c r="SVB1211" s="41"/>
      <c r="SVC1211" s="41"/>
      <c r="SVD1211" s="41"/>
      <c r="SVE1211" s="41"/>
      <c r="SVF1211" s="41"/>
      <c r="SVG1211" s="41"/>
      <c r="SVH1211" s="41"/>
      <c r="SVI1211" s="41"/>
      <c r="SVJ1211" s="41"/>
      <c r="SVK1211" s="41"/>
      <c r="SVL1211" s="41"/>
      <c r="SVM1211" s="41"/>
      <c r="SVN1211" s="41"/>
      <c r="SVO1211" s="41"/>
      <c r="SVP1211" s="41"/>
      <c r="SVQ1211" s="41"/>
      <c r="SVR1211" s="41"/>
      <c r="SVS1211" s="41"/>
      <c r="SVT1211" s="41"/>
      <c r="SVU1211" s="41"/>
      <c r="SVV1211" s="41"/>
      <c r="SVW1211" s="41"/>
      <c r="SVX1211" s="41"/>
      <c r="SVY1211" s="41"/>
      <c r="SVZ1211" s="41"/>
      <c r="SWA1211" s="41"/>
      <c r="SWB1211" s="41"/>
      <c r="SWC1211" s="41"/>
      <c r="SWD1211" s="41"/>
      <c r="SWE1211" s="41"/>
      <c r="SWF1211" s="41"/>
      <c r="SWG1211" s="41"/>
      <c r="SWH1211" s="41"/>
      <c r="SWI1211" s="41"/>
      <c r="SWJ1211" s="41"/>
      <c r="SWK1211" s="41"/>
      <c r="SWL1211" s="41"/>
      <c r="SWM1211" s="41"/>
      <c r="SWN1211" s="41"/>
      <c r="SWO1211" s="41"/>
      <c r="SWP1211" s="41"/>
      <c r="SWQ1211" s="41"/>
      <c r="SWR1211" s="41"/>
      <c r="SWS1211" s="41"/>
      <c r="SWT1211" s="41"/>
      <c r="SWU1211" s="41"/>
      <c r="SWV1211" s="41"/>
      <c r="SWW1211" s="41"/>
      <c r="SWX1211" s="41"/>
      <c r="SWY1211" s="41"/>
      <c r="SWZ1211" s="41"/>
      <c r="SXA1211" s="41"/>
      <c r="SXB1211" s="41"/>
      <c r="SXC1211" s="41"/>
      <c r="SXD1211" s="41"/>
      <c r="SXE1211" s="41"/>
      <c r="SXF1211" s="41"/>
      <c r="SXG1211" s="41"/>
      <c r="SXH1211" s="41"/>
      <c r="SXI1211" s="41"/>
      <c r="SXJ1211" s="41"/>
      <c r="SXK1211" s="41"/>
      <c r="SXL1211" s="41"/>
      <c r="SXM1211" s="41"/>
      <c r="SXN1211" s="41"/>
      <c r="SXO1211" s="41"/>
      <c r="SXP1211" s="41"/>
      <c r="SXQ1211" s="41"/>
      <c r="SXR1211" s="41"/>
      <c r="SXS1211" s="41"/>
      <c r="SXT1211" s="41"/>
      <c r="SXU1211" s="41"/>
      <c r="SXV1211" s="41"/>
      <c r="SXW1211" s="41"/>
      <c r="SXX1211" s="41"/>
      <c r="SXY1211" s="41"/>
      <c r="SXZ1211" s="41"/>
      <c r="SYA1211" s="41"/>
      <c r="SYB1211" s="41"/>
      <c r="SYC1211" s="41"/>
      <c r="SYD1211" s="41"/>
      <c r="SYE1211" s="41"/>
      <c r="SYF1211" s="41"/>
      <c r="SYG1211" s="41"/>
      <c r="SYH1211" s="41"/>
      <c r="SYI1211" s="41"/>
      <c r="SYJ1211" s="41"/>
      <c r="SYK1211" s="41"/>
      <c r="SYL1211" s="41"/>
      <c r="SYM1211" s="41"/>
      <c r="SYN1211" s="41"/>
      <c r="SYO1211" s="41"/>
      <c r="SYP1211" s="41"/>
      <c r="SYQ1211" s="41"/>
      <c r="SYR1211" s="41"/>
      <c r="SYS1211" s="41"/>
      <c r="SYT1211" s="41"/>
      <c r="SYU1211" s="41"/>
      <c r="SYV1211" s="41"/>
      <c r="SYW1211" s="41"/>
      <c r="SYX1211" s="41"/>
      <c r="SYY1211" s="41"/>
      <c r="SYZ1211" s="41"/>
      <c r="SZA1211" s="41"/>
      <c r="SZB1211" s="41"/>
      <c r="SZC1211" s="41"/>
      <c r="SZD1211" s="41"/>
      <c r="SZE1211" s="41"/>
      <c r="SZF1211" s="41"/>
      <c r="SZG1211" s="41"/>
      <c r="SZH1211" s="41"/>
      <c r="SZI1211" s="41"/>
      <c r="SZJ1211" s="41"/>
      <c r="SZK1211" s="41"/>
      <c r="SZL1211" s="41"/>
      <c r="SZM1211" s="41"/>
      <c r="SZN1211" s="41"/>
      <c r="SZO1211" s="41"/>
      <c r="SZP1211" s="41"/>
      <c r="SZQ1211" s="41"/>
      <c r="SZR1211" s="41"/>
      <c r="SZS1211" s="41"/>
      <c r="SZT1211" s="41"/>
      <c r="SZU1211" s="41"/>
      <c r="SZV1211" s="41"/>
      <c r="SZW1211" s="41"/>
      <c r="SZX1211" s="41"/>
      <c r="SZY1211" s="41"/>
      <c r="SZZ1211" s="41"/>
      <c r="TAA1211" s="41"/>
      <c r="TAB1211" s="41"/>
      <c r="TAC1211" s="41"/>
      <c r="TAD1211" s="41"/>
      <c r="TAE1211" s="41"/>
      <c r="TAF1211" s="41"/>
      <c r="TAG1211" s="41"/>
      <c r="TAH1211" s="41"/>
      <c r="TAI1211" s="41"/>
      <c r="TAJ1211" s="41"/>
      <c r="TAK1211" s="41"/>
      <c r="TAL1211" s="41"/>
      <c r="TAM1211" s="41"/>
      <c r="TAN1211" s="41"/>
      <c r="TAO1211" s="41"/>
      <c r="TAP1211" s="41"/>
      <c r="TAQ1211" s="41"/>
      <c r="TAR1211" s="41"/>
      <c r="TAS1211" s="41"/>
      <c r="TAT1211" s="41"/>
      <c r="TAU1211" s="41"/>
      <c r="TAV1211" s="41"/>
      <c r="TAW1211" s="41"/>
      <c r="TAX1211" s="41"/>
      <c r="TAY1211" s="41"/>
      <c r="TAZ1211" s="41"/>
      <c r="TBA1211" s="41"/>
      <c r="TBB1211" s="41"/>
      <c r="TBC1211" s="41"/>
      <c r="TBD1211" s="41"/>
      <c r="TBE1211" s="41"/>
      <c r="TBF1211" s="41"/>
      <c r="TBG1211" s="41"/>
      <c r="TBH1211" s="41"/>
      <c r="TBI1211" s="41"/>
      <c r="TBJ1211" s="41"/>
      <c r="TBK1211" s="41"/>
      <c r="TBL1211" s="41"/>
      <c r="TBM1211" s="41"/>
      <c r="TBN1211" s="41"/>
      <c r="TBO1211" s="41"/>
      <c r="TBP1211" s="41"/>
      <c r="TBQ1211" s="41"/>
      <c r="TBR1211" s="41"/>
      <c r="TBS1211" s="41"/>
      <c r="TBT1211" s="41"/>
      <c r="TBU1211" s="41"/>
      <c r="TBV1211" s="41"/>
      <c r="TBW1211" s="41"/>
      <c r="TBX1211" s="41"/>
      <c r="TBY1211" s="41"/>
      <c r="TBZ1211" s="41"/>
      <c r="TCA1211" s="41"/>
      <c r="TCB1211" s="41"/>
      <c r="TCC1211" s="41"/>
      <c r="TCD1211" s="41"/>
      <c r="TCE1211" s="41"/>
      <c r="TCF1211" s="41"/>
      <c r="TCG1211" s="41"/>
      <c r="TCH1211" s="41"/>
      <c r="TCI1211" s="41"/>
      <c r="TCJ1211" s="41"/>
      <c r="TCK1211" s="41"/>
      <c r="TCL1211" s="41"/>
      <c r="TCM1211" s="41"/>
      <c r="TCN1211" s="41"/>
      <c r="TCO1211" s="41"/>
      <c r="TCP1211" s="41"/>
      <c r="TCQ1211" s="41"/>
      <c r="TCR1211" s="41"/>
      <c r="TCS1211" s="41"/>
      <c r="TCT1211" s="41"/>
      <c r="TCU1211" s="41"/>
      <c r="TCV1211" s="41"/>
      <c r="TCW1211" s="41"/>
      <c r="TCX1211" s="41"/>
      <c r="TCY1211" s="41"/>
      <c r="TCZ1211" s="41"/>
      <c r="TDA1211" s="41"/>
      <c r="TDB1211" s="41"/>
      <c r="TDC1211" s="41"/>
      <c r="TDD1211" s="41"/>
      <c r="TDE1211" s="41"/>
      <c r="TDF1211" s="41"/>
      <c r="TDG1211" s="41"/>
      <c r="TDH1211" s="41"/>
      <c r="TDI1211" s="41"/>
      <c r="TDJ1211" s="41"/>
      <c r="TDK1211" s="41"/>
      <c r="TDL1211" s="41"/>
      <c r="TDM1211" s="41"/>
      <c r="TDN1211" s="41"/>
      <c r="TDO1211" s="41"/>
      <c r="TDP1211" s="41"/>
      <c r="TDQ1211" s="41"/>
      <c r="TDR1211" s="41"/>
      <c r="TDS1211" s="41"/>
      <c r="TDT1211" s="41"/>
      <c r="TDU1211" s="41"/>
      <c r="TDV1211" s="41"/>
      <c r="TDW1211" s="41"/>
      <c r="TDX1211" s="41"/>
      <c r="TDY1211" s="41"/>
      <c r="TDZ1211" s="41"/>
      <c r="TEA1211" s="41"/>
      <c r="TEB1211" s="41"/>
      <c r="TEC1211" s="41"/>
      <c r="TED1211" s="41"/>
      <c r="TEE1211" s="41"/>
      <c r="TEF1211" s="41"/>
      <c r="TEG1211" s="41"/>
      <c r="TEH1211" s="41"/>
      <c r="TEI1211" s="41"/>
      <c r="TEJ1211" s="41"/>
      <c r="TEK1211" s="41"/>
      <c r="TEL1211" s="41"/>
      <c r="TEM1211" s="41"/>
      <c r="TEN1211" s="41"/>
      <c r="TEO1211" s="41"/>
      <c r="TEP1211" s="41"/>
      <c r="TEQ1211" s="41"/>
      <c r="TER1211" s="41"/>
      <c r="TES1211" s="41"/>
      <c r="TET1211" s="41"/>
      <c r="TEU1211" s="41"/>
      <c r="TEV1211" s="41"/>
      <c r="TEW1211" s="41"/>
      <c r="TEX1211" s="41"/>
      <c r="TEY1211" s="41"/>
      <c r="TEZ1211" s="41"/>
      <c r="TFA1211" s="41"/>
      <c r="TFB1211" s="41"/>
      <c r="TFC1211" s="41"/>
      <c r="TFD1211" s="41"/>
      <c r="TFE1211" s="41"/>
      <c r="TFF1211" s="41"/>
      <c r="TFG1211" s="41"/>
      <c r="TFH1211" s="41"/>
      <c r="TFI1211" s="41"/>
      <c r="TFJ1211" s="41"/>
      <c r="TFK1211" s="41"/>
      <c r="TFL1211" s="41"/>
      <c r="TFM1211" s="41"/>
      <c r="TFN1211" s="41"/>
      <c r="TFO1211" s="41"/>
      <c r="TFP1211" s="41"/>
      <c r="TFQ1211" s="41"/>
      <c r="TFR1211" s="41"/>
      <c r="TFS1211" s="41"/>
      <c r="TFT1211" s="41"/>
      <c r="TFU1211" s="41"/>
      <c r="TFV1211" s="41"/>
      <c r="TFW1211" s="41"/>
      <c r="TFX1211" s="41"/>
      <c r="TFY1211" s="41"/>
      <c r="TFZ1211" s="41"/>
      <c r="TGA1211" s="41"/>
      <c r="TGB1211" s="41"/>
      <c r="TGC1211" s="41"/>
      <c r="TGD1211" s="41"/>
      <c r="TGE1211" s="41"/>
      <c r="TGF1211" s="41"/>
      <c r="TGG1211" s="41"/>
      <c r="TGH1211" s="41"/>
      <c r="TGI1211" s="41"/>
      <c r="TGJ1211" s="41"/>
      <c r="TGK1211" s="41"/>
      <c r="TGL1211" s="41"/>
      <c r="TGM1211" s="41"/>
      <c r="TGN1211" s="41"/>
      <c r="TGO1211" s="41"/>
      <c r="TGP1211" s="41"/>
      <c r="TGQ1211" s="41"/>
      <c r="TGR1211" s="41"/>
      <c r="TGS1211" s="41"/>
      <c r="TGT1211" s="41"/>
      <c r="TGU1211" s="41"/>
      <c r="TGV1211" s="41"/>
      <c r="TGW1211" s="41"/>
      <c r="TGX1211" s="41"/>
      <c r="TGY1211" s="41"/>
      <c r="TGZ1211" s="41"/>
      <c r="THA1211" s="41"/>
      <c r="THB1211" s="41"/>
      <c r="THC1211" s="41"/>
      <c r="THD1211" s="41"/>
      <c r="THE1211" s="41"/>
      <c r="THF1211" s="41"/>
      <c r="THG1211" s="41"/>
      <c r="THH1211" s="41"/>
      <c r="THI1211" s="41"/>
      <c r="THJ1211" s="41"/>
      <c r="THK1211" s="41"/>
      <c r="THL1211" s="41"/>
      <c r="THM1211" s="41"/>
      <c r="THN1211" s="41"/>
      <c r="THO1211" s="41"/>
      <c r="THP1211" s="41"/>
      <c r="THQ1211" s="41"/>
      <c r="THR1211" s="41"/>
      <c r="THS1211" s="41"/>
      <c r="THT1211" s="41"/>
      <c r="THU1211" s="41"/>
      <c r="THV1211" s="41"/>
      <c r="THW1211" s="41"/>
      <c r="THX1211" s="41"/>
      <c r="THY1211" s="41"/>
      <c r="THZ1211" s="41"/>
      <c r="TIA1211" s="41"/>
      <c r="TIB1211" s="41"/>
      <c r="TIC1211" s="41"/>
      <c r="TID1211" s="41"/>
      <c r="TIE1211" s="41"/>
      <c r="TIF1211" s="41"/>
      <c r="TIG1211" s="41"/>
      <c r="TIH1211" s="41"/>
      <c r="TII1211" s="41"/>
      <c r="TIJ1211" s="41"/>
      <c r="TIK1211" s="41"/>
      <c r="TIL1211" s="41"/>
      <c r="TIM1211" s="41"/>
      <c r="TIN1211" s="41"/>
      <c r="TIO1211" s="41"/>
      <c r="TIP1211" s="41"/>
      <c r="TIQ1211" s="41"/>
      <c r="TIR1211" s="41"/>
      <c r="TIS1211" s="41"/>
      <c r="TIT1211" s="41"/>
      <c r="TIU1211" s="41"/>
      <c r="TIV1211" s="41"/>
      <c r="TIW1211" s="41"/>
      <c r="TIX1211" s="41"/>
      <c r="TIY1211" s="41"/>
      <c r="TIZ1211" s="41"/>
      <c r="TJA1211" s="41"/>
      <c r="TJB1211" s="41"/>
      <c r="TJC1211" s="41"/>
      <c r="TJD1211" s="41"/>
      <c r="TJE1211" s="41"/>
      <c r="TJF1211" s="41"/>
      <c r="TJG1211" s="41"/>
      <c r="TJH1211" s="41"/>
      <c r="TJI1211" s="41"/>
      <c r="TJJ1211" s="41"/>
      <c r="TJK1211" s="41"/>
      <c r="TJL1211" s="41"/>
      <c r="TJM1211" s="41"/>
      <c r="TJN1211" s="41"/>
      <c r="TJO1211" s="41"/>
      <c r="TJP1211" s="41"/>
      <c r="TJQ1211" s="41"/>
      <c r="TJR1211" s="41"/>
      <c r="TJS1211" s="41"/>
      <c r="TJT1211" s="41"/>
      <c r="TJU1211" s="41"/>
      <c r="TJV1211" s="41"/>
      <c r="TJW1211" s="41"/>
      <c r="TJX1211" s="41"/>
      <c r="TJY1211" s="41"/>
      <c r="TJZ1211" s="41"/>
      <c r="TKA1211" s="41"/>
      <c r="TKB1211" s="41"/>
      <c r="TKC1211" s="41"/>
      <c r="TKD1211" s="41"/>
      <c r="TKE1211" s="41"/>
      <c r="TKF1211" s="41"/>
      <c r="TKG1211" s="41"/>
      <c r="TKH1211" s="41"/>
      <c r="TKI1211" s="41"/>
      <c r="TKJ1211" s="41"/>
      <c r="TKK1211" s="41"/>
      <c r="TKL1211" s="41"/>
      <c r="TKM1211" s="41"/>
      <c r="TKN1211" s="41"/>
      <c r="TKO1211" s="41"/>
      <c r="TKP1211" s="41"/>
      <c r="TKQ1211" s="41"/>
      <c r="TKR1211" s="41"/>
      <c r="TKS1211" s="41"/>
      <c r="TKT1211" s="41"/>
      <c r="TKU1211" s="41"/>
      <c r="TKV1211" s="41"/>
      <c r="TKW1211" s="41"/>
      <c r="TKX1211" s="41"/>
      <c r="TKY1211" s="41"/>
      <c r="TKZ1211" s="41"/>
      <c r="TLA1211" s="41"/>
      <c r="TLB1211" s="41"/>
      <c r="TLC1211" s="41"/>
      <c r="TLD1211" s="41"/>
      <c r="TLE1211" s="41"/>
      <c r="TLF1211" s="41"/>
      <c r="TLG1211" s="41"/>
      <c r="TLH1211" s="41"/>
      <c r="TLI1211" s="41"/>
      <c r="TLJ1211" s="41"/>
      <c r="TLK1211" s="41"/>
      <c r="TLL1211" s="41"/>
      <c r="TLM1211" s="41"/>
      <c r="TLN1211" s="41"/>
      <c r="TLO1211" s="41"/>
      <c r="TLP1211" s="41"/>
      <c r="TLQ1211" s="41"/>
      <c r="TLR1211" s="41"/>
      <c r="TLS1211" s="41"/>
      <c r="TLT1211" s="41"/>
      <c r="TLU1211" s="41"/>
      <c r="TLV1211" s="41"/>
      <c r="TLW1211" s="41"/>
      <c r="TLX1211" s="41"/>
      <c r="TLY1211" s="41"/>
      <c r="TLZ1211" s="41"/>
      <c r="TMA1211" s="41"/>
      <c r="TMB1211" s="41"/>
      <c r="TMC1211" s="41"/>
      <c r="TMD1211" s="41"/>
      <c r="TME1211" s="41"/>
      <c r="TMF1211" s="41"/>
      <c r="TMG1211" s="41"/>
      <c r="TMH1211" s="41"/>
      <c r="TMI1211" s="41"/>
      <c r="TMJ1211" s="41"/>
      <c r="TMK1211" s="41"/>
      <c r="TML1211" s="41"/>
      <c r="TMM1211" s="41"/>
      <c r="TMN1211" s="41"/>
      <c r="TMO1211" s="41"/>
      <c r="TMP1211" s="41"/>
      <c r="TMQ1211" s="41"/>
      <c r="TMR1211" s="41"/>
      <c r="TMS1211" s="41"/>
      <c r="TMT1211" s="41"/>
      <c r="TMU1211" s="41"/>
      <c r="TMV1211" s="41"/>
      <c r="TMW1211" s="41"/>
      <c r="TMX1211" s="41"/>
      <c r="TMY1211" s="41"/>
      <c r="TMZ1211" s="41"/>
      <c r="TNA1211" s="41"/>
      <c r="TNB1211" s="41"/>
      <c r="TNC1211" s="41"/>
      <c r="TND1211" s="41"/>
      <c r="TNE1211" s="41"/>
      <c r="TNF1211" s="41"/>
      <c r="TNG1211" s="41"/>
      <c r="TNH1211" s="41"/>
      <c r="TNI1211" s="41"/>
      <c r="TNJ1211" s="41"/>
      <c r="TNK1211" s="41"/>
      <c r="TNL1211" s="41"/>
      <c r="TNM1211" s="41"/>
      <c r="TNN1211" s="41"/>
      <c r="TNO1211" s="41"/>
      <c r="TNP1211" s="41"/>
      <c r="TNQ1211" s="41"/>
      <c r="TNR1211" s="41"/>
      <c r="TNS1211" s="41"/>
      <c r="TNT1211" s="41"/>
      <c r="TNU1211" s="41"/>
      <c r="TNV1211" s="41"/>
      <c r="TNW1211" s="41"/>
      <c r="TNX1211" s="41"/>
      <c r="TNY1211" s="41"/>
      <c r="TNZ1211" s="41"/>
      <c r="TOA1211" s="41"/>
      <c r="TOB1211" s="41"/>
      <c r="TOC1211" s="41"/>
      <c r="TOD1211" s="41"/>
      <c r="TOE1211" s="41"/>
      <c r="TOF1211" s="41"/>
      <c r="TOG1211" s="41"/>
      <c r="TOH1211" s="41"/>
      <c r="TOI1211" s="41"/>
      <c r="TOJ1211" s="41"/>
      <c r="TOK1211" s="41"/>
      <c r="TOL1211" s="41"/>
      <c r="TOM1211" s="41"/>
      <c r="TON1211" s="41"/>
      <c r="TOO1211" s="41"/>
      <c r="TOP1211" s="41"/>
      <c r="TOQ1211" s="41"/>
      <c r="TOR1211" s="41"/>
      <c r="TOS1211" s="41"/>
      <c r="TOT1211" s="41"/>
      <c r="TOU1211" s="41"/>
      <c r="TOV1211" s="41"/>
      <c r="TOW1211" s="41"/>
      <c r="TOX1211" s="41"/>
      <c r="TOY1211" s="41"/>
      <c r="TOZ1211" s="41"/>
      <c r="TPA1211" s="41"/>
      <c r="TPB1211" s="41"/>
      <c r="TPC1211" s="41"/>
      <c r="TPD1211" s="41"/>
      <c r="TPE1211" s="41"/>
      <c r="TPF1211" s="41"/>
      <c r="TPG1211" s="41"/>
      <c r="TPH1211" s="41"/>
      <c r="TPI1211" s="41"/>
      <c r="TPJ1211" s="41"/>
      <c r="TPK1211" s="41"/>
      <c r="TPL1211" s="41"/>
      <c r="TPM1211" s="41"/>
      <c r="TPN1211" s="41"/>
      <c r="TPO1211" s="41"/>
      <c r="TPP1211" s="41"/>
      <c r="TPQ1211" s="41"/>
      <c r="TPR1211" s="41"/>
      <c r="TPS1211" s="41"/>
      <c r="TPT1211" s="41"/>
      <c r="TPU1211" s="41"/>
      <c r="TPV1211" s="41"/>
      <c r="TPW1211" s="41"/>
      <c r="TPX1211" s="41"/>
      <c r="TPY1211" s="41"/>
      <c r="TPZ1211" s="41"/>
      <c r="TQA1211" s="41"/>
      <c r="TQB1211" s="41"/>
      <c r="TQC1211" s="41"/>
      <c r="TQD1211" s="41"/>
      <c r="TQE1211" s="41"/>
      <c r="TQF1211" s="41"/>
      <c r="TQG1211" s="41"/>
      <c r="TQH1211" s="41"/>
      <c r="TQI1211" s="41"/>
      <c r="TQJ1211" s="41"/>
      <c r="TQK1211" s="41"/>
      <c r="TQL1211" s="41"/>
      <c r="TQM1211" s="41"/>
      <c r="TQN1211" s="41"/>
      <c r="TQO1211" s="41"/>
      <c r="TQP1211" s="41"/>
      <c r="TQQ1211" s="41"/>
      <c r="TQR1211" s="41"/>
      <c r="TQS1211" s="41"/>
      <c r="TQT1211" s="41"/>
      <c r="TQU1211" s="41"/>
      <c r="TQV1211" s="41"/>
      <c r="TQW1211" s="41"/>
      <c r="TQX1211" s="41"/>
      <c r="TQY1211" s="41"/>
      <c r="TQZ1211" s="41"/>
      <c r="TRA1211" s="41"/>
      <c r="TRB1211" s="41"/>
      <c r="TRC1211" s="41"/>
      <c r="TRD1211" s="41"/>
      <c r="TRE1211" s="41"/>
      <c r="TRF1211" s="41"/>
      <c r="TRG1211" s="41"/>
      <c r="TRH1211" s="41"/>
      <c r="TRI1211" s="41"/>
      <c r="TRJ1211" s="41"/>
      <c r="TRK1211" s="41"/>
      <c r="TRL1211" s="41"/>
      <c r="TRM1211" s="41"/>
      <c r="TRN1211" s="41"/>
      <c r="TRO1211" s="41"/>
      <c r="TRP1211" s="41"/>
      <c r="TRQ1211" s="41"/>
      <c r="TRR1211" s="41"/>
      <c r="TRS1211" s="41"/>
      <c r="TRT1211" s="41"/>
      <c r="TRU1211" s="41"/>
      <c r="TRV1211" s="41"/>
      <c r="TRW1211" s="41"/>
      <c r="TRX1211" s="41"/>
      <c r="TRY1211" s="41"/>
      <c r="TRZ1211" s="41"/>
      <c r="TSA1211" s="41"/>
      <c r="TSB1211" s="41"/>
      <c r="TSC1211" s="41"/>
      <c r="TSD1211" s="41"/>
      <c r="TSE1211" s="41"/>
      <c r="TSF1211" s="41"/>
      <c r="TSG1211" s="41"/>
      <c r="TSH1211" s="41"/>
      <c r="TSI1211" s="41"/>
      <c r="TSJ1211" s="41"/>
      <c r="TSK1211" s="41"/>
      <c r="TSL1211" s="41"/>
      <c r="TSM1211" s="41"/>
      <c r="TSN1211" s="41"/>
      <c r="TSO1211" s="41"/>
      <c r="TSP1211" s="41"/>
      <c r="TSQ1211" s="41"/>
      <c r="TSR1211" s="41"/>
      <c r="TSS1211" s="41"/>
      <c r="TST1211" s="41"/>
      <c r="TSU1211" s="41"/>
      <c r="TSV1211" s="41"/>
      <c r="TSW1211" s="41"/>
      <c r="TSX1211" s="41"/>
      <c r="TSY1211" s="41"/>
      <c r="TSZ1211" s="41"/>
      <c r="TTA1211" s="41"/>
      <c r="TTB1211" s="41"/>
      <c r="TTC1211" s="41"/>
      <c r="TTD1211" s="41"/>
      <c r="TTE1211" s="41"/>
      <c r="TTF1211" s="41"/>
      <c r="TTG1211" s="41"/>
      <c r="TTH1211" s="41"/>
      <c r="TTI1211" s="41"/>
      <c r="TTJ1211" s="41"/>
      <c r="TTK1211" s="41"/>
      <c r="TTL1211" s="41"/>
      <c r="TTM1211" s="41"/>
      <c r="TTN1211" s="41"/>
      <c r="TTO1211" s="41"/>
      <c r="TTP1211" s="41"/>
      <c r="TTQ1211" s="41"/>
      <c r="TTR1211" s="41"/>
      <c r="TTS1211" s="41"/>
      <c r="TTT1211" s="41"/>
      <c r="TTU1211" s="41"/>
      <c r="TTV1211" s="41"/>
      <c r="TTW1211" s="41"/>
      <c r="TTX1211" s="41"/>
      <c r="TTY1211" s="41"/>
      <c r="TTZ1211" s="41"/>
      <c r="TUA1211" s="41"/>
      <c r="TUB1211" s="41"/>
      <c r="TUC1211" s="41"/>
      <c r="TUD1211" s="41"/>
      <c r="TUE1211" s="41"/>
      <c r="TUF1211" s="41"/>
      <c r="TUG1211" s="41"/>
      <c r="TUH1211" s="41"/>
      <c r="TUI1211" s="41"/>
      <c r="TUJ1211" s="41"/>
      <c r="TUK1211" s="41"/>
      <c r="TUL1211" s="41"/>
      <c r="TUM1211" s="41"/>
      <c r="TUN1211" s="41"/>
      <c r="TUO1211" s="41"/>
      <c r="TUP1211" s="41"/>
      <c r="TUQ1211" s="41"/>
      <c r="TUR1211" s="41"/>
      <c r="TUS1211" s="41"/>
      <c r="TUT1211" s="41"/>
      <c r="TUU1211" s="41"/>
      <c r="TUV1211" s="41"/>
      <c r="TUW1211" s="41"/>
      <c r="TUX1211" s="41"/>
      <c r="TUY1211" s="41"/>
      <c r="TUZ1211" s="41"/>
      <c r="TVA1211" s="41"/>
      <c r="TVB1211" s="41"/>
      <c r="TVC1211" s="41"/>
      <c r="TVD1211" s="41"/>
      <c r="TVE1211" s="41"/>
      <c r="TVF1211" s="41"/>
      <c r="TVG1211" s="41"/>
      <c r="TVH1211" s="41"/>
      <c r="TVI1211" s="41"/>
      <c r="TVJ1211" s="41"/>
      <c r="TVK1211" s="41"/>
      <c r="TVL1211" s="41"/>
      <c r="TVM1211" s="41"/>
      <c r="TVN1211" s="41"/>
      <c r="TVO1211" s="41"/>
      <c r="TVP1211" s="41"/>
      <c r="TVQ1211" s="41"/>
      <c r="TVR1211" s="41"/>
      <c r="TVS1211" s="41"/>
      <c r="TVT1211" s="41"/>
      <c r="TVU1211" s="41"/>
      <c r="TVV1211" s="41"/>
      <c r="TVW1211" s="41"/>
      <c r="TVX1211" s="41"/>
      <c r="TVY1211" s="41"/>
      <c r="TVZ1211" s="41"/>
      <c r="TWA1211" s="41"/>
      <c r="TWB1211" s="41"/>
      <c r="TWC1211" s="41"/>
      <c r="TWD1211" s="41"/>
      <c r="TWE1211" s="41"/>
      <c r="TWF1211" s="41"/>
      <c r="TWG1211" s="41"/>
      <c r="TWH1211" s="41"/>
      <c r="TWI1211" s="41"/>
      <c r="TWJ1211" s="41"/>
      <c r="TWK1211" s="41"/>
      <c r="TWL1211" s="41"/>
      <c r="TWM1211" s="41"/>
      <c r="TWN1211" s="41"/>
      <c r="TWO1211" s="41"/>
      <c r="TWP1211" s="41"/>
      <c r="TWQ1211" s="41"/>
      <c r="TWR1211" s="41"/>
      <c r="TWS1211" s="41"/>
      <c r="TWT1211" s="41"/>
      <c r="TWU1211" s="41"/>
      <c r="TWV1211" s="41"/>
      <c r="TWW1211" s="41"/>
      <c r="TWX1211" s="41"/>
      <c r="TWY1211" s="41"/>
      <c r="TWZ1211" s="41"/>
      <c r="TXA1211" s="41"/>
      <c r="TXB1211" s="41"/>
      <c r="TXC1211" s="41"/>
      <c r="TXD1211" s="41"/>
      <c r="TXE1211" s="41"/>
      <c r="TXF1211" s="41"/>
      <c r="TXG1211" s="41"/>
      <c r="TXH1211" s="41"/>
      <c r="TXI1211" s="41"/>
      <c r="TXJ1211" s="41"/>
      <c r="TXK1211" s="41"/>
      <c r="TXL1211" s="41"/>
      <c r="TXM1211" s="41"/>
      <c r="TXN1211" s="41"/>
      <c r="TXO1211" s="41"/>
      <c r="TXP1211" s="41"/>
      <c r="TXQ1211" s="41"/>
      <c r="TXR1211" s="41"/>
      <c r="TXS1211" s="41"/>
      <c r="TXT1211" s="41"/>
      <c r="TXU1211" s="41"/>
      <c r="TXV1211" s="41"/>
      <c r="TXW1211" s="41"/>
      <c r="TXX1211" s="41"/>
      <c r="TXY1211" s="41"/>
      <c r="TXZ1211" s="41"/>
      <c r="TYA1211" s="41"/>
      <c r="TYB1211" s="41"/>
      <c r="TYC1211" s="41"/>
      <c r="TYD1211" s="41"/>
      <c r="TYE1211" s="41"/>
      <c r="TYF1211" s="41"/>
      <c r="TYG1211" s="41"/>
      <c r="TYH1211" s="41"/>
      <c r="TYI1211" s="41"/>
      <c r="TYJ1211" s="41"/>
      <c r="TYK1211" s="41"/>
      <c r="TYL1211" s="41"/>
      <c r="TYM1211" s="41"/>
      <c r="TYN1211" s="41"/>
      <c r="TYO1211" s="41"/>
      <c r="TYP1211" s="41"/>
      <c r="TYQ1211" s="41"/>
      <c r="TYR1211" s="41"/>
      <c r="TYS1211" s="41"/>
      <c r="TYT1211" s="41"/>
      <c r="TYU1211" s="41"/>
      <c r="TYV1211" s="41"/>
      <c r="TYW1211" s="41"/>
      <c r="TYX1211" s="41"/>
      <c r="TYY1211" s="41"/>
      <c r="TYZ1211" s="41"/>
      <c r="TZA1211" s="41"/>
      <c r="TZB1211" s="41"/>
      <c r="TZC1211" s="41"/>
      <c r="TZD1211" s="41"/>
      <c r="TZE1211" s="41"/>
      <c r="TZF1211" s="41"/>
      <c r="TZG1211" s="41"/>
      <c r="TZH1211" s="41"/>
      <c r="TZI1211" s="41"/>
      <c r="TZJ1211" s="41"/>
      <c r="TZK1211" s="41"/>
      <c r="TZL1211" s="41"/>
      <c r="TZM1211" s="41"/>
      <c r="TZN1211" s="41"/>
      <c r="TZO1211" s="41"/>
      <c r="TZP1211" s="41"/>
      <c r="TZQ1211" s="41"/>
      <c r="TZR1211" s="41"/>
      <c r="TZS1211" s="41"/>
      <c r="TZT1211" s="41"/>
      <c r="TZU1211" s="41"/>
      <c r="TZV1211" s="41"/>
      <c r="TZW1211" s="41"/>
      <c r="TZX1211" s="41"/>
      <c r="TZY1211" s="41"/>
      <c r="TZZ1211" s="41"/>
      <c r="UAA1211" s="41"/>
      <c r="UAB1211" s="41"/>
      <c r="UAC1211" s="41"/>
      <c r="UAD1211" s="41"/>
      <c r="UAE1211" s="41"/>
      <c r="UAF1211" s="41"/>
      <c r="UAG1211" s="41"/>
      <c r="UAH1211" s="41"/>
      <c r="UAI1211" s="41"/>
      <c r="UAJ1211" s="41"/>
      <c r="UAK1211" s="41"/>
      <c r="UAL1211" s="41"/>
      <c r="UAM1211" s="41"/>
      <c r="UAN1211" s="41"/>
      <c r="UAO1211" s="41"/>
      <c r="UAP1211" s="41"/>
      <c r="UAQ1211" s="41"/>
      <c r="UAR1211" s="41"/>
      <c r="UAS1211" s="41"/>
      <c r="UAT1211" s="41"/>
      <c r="UAU1211" s="41"/>
      <c r="UAV1211" s="41"/>
      <c r="UAW1211" s="41"/>
      <c r="UAX1211" s="41"/>
      <c r="UAY1211" s="41"/>
      <c r="UAZ1211" s="41"/>
      <c r="UBA1211" s="41"/>
      <c r="UBB1211" s="41"/>
      <c r="UBC1211" s="41"/>
      <c r="UBD1211" s="41"/>
      <c r="UBE1211" s="41"/>
      <c r="UBF1211" s="41"/>
      <c r="UBG1211" s="41"/>
      <c r="UBH1211" s="41"/>
      <c r="UBI1211" s="41"/>
      <c r="UBJ1211" s="41"/>
      <c r="UBK1211" s="41"/>
      <c r="UBL1211" s="41"/>
      <c r="UBM1211" s="41"/>
      <c r="UBN1211" s="41"/>
      <c r="UBO1211" s="41"/>
      <c r="UBP1211" s="41"/>
      <c r="UBQ1211" s="41"/>
      <c r="UBR1211" s="41"/>
      <c r="UBS1211" s="41"/>
      <c r="UBT1211" s="41"/>
      <c r="UBU1211" s="41"/>
      <c r="UBV1211" s="41"/>
      <c r="UBW1211" s="41"/>
      <c r="UBX1211" s="41"/>
      <c r="UBY1211" s="41"/>
      <c r="UBZ1211" s="41"/>
      <c r="UCA1211" s="41"/>
      <c r="UCB1211" s="41"/>
      <c r="UCC1211" s="41"/>
      <c r="UCD1211" s="41"/>
      <c r="UCE1211" s="41"/>
      <c r="UCF1211" s="41"/>
      <c r="UCG1211" s="41"/>
      <c r="UCH1211" s="41"/>
      <c r="UCI1211" s="41"/>
      <c r="UCJ1211" s="41"/>
      <c r="UCK1211" s="41"/>
      <c r="UCL1211" s="41"/>
      <c r="UCM1211" s="41"/>
      <c r="UCN1211" s="41"/>
      <c r="UCO1211" s="41"/>
      <c r="UCP1211" s="41"/>
      <c r="UCQ1211" s="41"/>
      <c r="UCR1211" s="41"/>
      <c r="UCS1211" s="41"/>
      <c r="UCT1211" s="41"/>
      <c r="UCU1211" s="41"/>
      <c r="UCV1211" s="41"/>
      <c r="UCW1211" s="41"/>
      <c r="UCX1211" s="41"/>
      <c r="UCY1211" s="41"/>
      <c r="UCZ1211" s="41"/>
      <c r="UDA1211" s="41"/>
      <c r="UDB1211" s="41"/>
      <c r="UDC1211" s="41"/>
      <c r="UDD1211" s="41"/>
      <c r="UDE1211" s="41"/>
      <c r="UDF1211" s="41"/>
      <c r="UDG1211" s="41"/>
      <c r="UDH1211" s="41"/>
      <c r="UDI1211" s="41"/>
      <c r="UDJ1211" s="41"/>
      <c r="UDK1211" s="41"/>
      <c r="UDL1211" s="41"/>
      <c r="UDM1211" s="41"/>
      <c r="UDN1211" s="41"/>
      <c r="UDO1211" s="41"/>
      <c r="UDP1211" s="41"/>
      <c r="UDQ1211" s="41"/>
      <c r="UDR1211" s="41"/>
      <c r="UDS1211" s="41"/>
      <c r="UDT1211" s="41"/>
      <c r="UDU1211" s="41"/>
      <c r="UDV1211" s="41"/>
      <c r="UDW1211" s="41"/>
      <c r="UDX1211" s="41"/>
      <c r="UDY1211" s="41"/>
      <c r="UDZ1211" s="41"/>
      <c r="UEA1211" s="41"/>
      <c r="UEB1211" s="41"/>
      <c r="UEC1211" s="41"/>
      <c r="UED1211" s="41"/>
      <c r="UEE1211" s="41"/>
      <c r="UEF1211" s="41"/>
      <c r="UEG1211" s="41"/>
      <c r="UEH1211" s="41"/>
      <c r="UEI1211" s="41"/>
      <c r="UEJ1211" s="41"/>
      <c r="UEK1211" s="41"/>
      <c r="UEL1211" s="41"/>
      <c r="UEM1211" s="41"/>
      <c r="UEN1211" s="41"/>
      <c r="UEO1211" s="41"/>
      <c r="UEP1211" s="41"/>
      <c r="UEQ1211" s="41"/>
      <c r="UER1211" s="41"/>
      <c r="UES1211" s="41"/>
      <c r="UET1211" s="41"/>
      <c r="UEU1211" s="41"/>
      <c r="UEV1211" s="41"/>
      <c r="UEW1211" s="41"/>
      <c r="UEX1211" s="41"/>
      <c r="UEY1211" s="41"/>
      <c r="UEZ1211" s="41"/>
      <c r="UFA1211" s="41"/>
      <c r="UFB1211" s="41"/>
      <c r="UFC1211" s="41"/>
      <c r="UFD1211" s="41"/>
      <c r="UFE1211" s="41"/>
      <c r="UFF1211" s="41"/>
      <c r="UFG1211" s="41"/>
      <c r="UFH1211" s="41"/>
      <c r="UFI1211" s="41"/>
      <c r="UFJ1211" s="41"/>
      <c r="UFK1211" s="41"/>
      <c r="UFL1211" s="41"/>
      <c r="UFM1211" s="41"/>
      <c r="UFN1211" s="41"/>
      <c r="UFO1211" s="41"/>
      <c r="UFP1211" s="41"/>
      <c r="UFQ1211" s="41"/>
      <c r="UFR1211" s="41"/>
      <c r="UFS1211" s="41"/>
      <c r="UFT1211" s="41"/>
      <c r="UFU1211" s="41"/>
      <c r="UFV1211" s="41"/>
      <c r="UFW1211" s="41"/>
      <c r="UFX1211" s="41"/>
      <c r="UFY1211" s="41"/>
      <c r="UFZ1211" s="41"/>
      <c r="UGA1211" s="41"/>
      <c r="UGB1211" s="41"/>
      <c r="UGC1211" s="41"/>
      <c r="UGD1211" s="41"/>
      <c r="UGE1211" s="41"/>
      <c r="UGF1211" s="41"/>
      <c r="UGG1211" s="41"/>
      <c r="UGH1211" s="41"/>
      <c r="UGI1211" s="41"/>
      <c r="UGJ1211" s="41"/>
      <c r="UGK1211" s="41"/>
      <c r="UGL1211" s="41"/>
      <c r="UGM1211" s="41"/>
      <c r="UGN1211" s="41"/>
      <c r="UGO1211" s="41"/>
      <c r="UGP1211" s="41"/>
      <c r="UGQ1211" s="41"/>
      <c r="UGR1211" s="41"/>
      <c r="UGS1211" s="41"/>
      <c r="UGT1211" s="41"/>
      <c r="UGU1211" s="41"/>
      <c r="UGV1211" s="41"/>
      <c r="UGW1211" s="41"/>
      <c r="UGX1211" s="41"/>
      <c r="UGY1211" s="41"/>
      <c r="UGZ1211" s="41"/>
      <c r="UHA1211" s="41"/>
      <c r="UHB1211" s="41"/>
      <c r="UHC1211" s="41"/>
      <c r="UHD1211" s="41"/>
      <c r="UHE1211" s="41"/>
      <c r="UHF1211" s="41"/>
      <c r="UHG1211" s="41"/>
      <c r="UHH1211" s="41"/>
      <c r="UHI1211" s="41"/>
      <c r="UHJ1211" s="41"/>
      <c r="UHK1211" s="41"/>
      <c r="UHL1211" s="41"/>
      <c r="UHM1211" s="41"/>
      <c r="UHN1211" s="41"/>
      <c r="UHO1211" s="41"/>
      <c r="UHP1211" s="41"/>
      <c r="UHQ1211" s="41"/>
      <c r="UHR1211" s="41"/>
      <c r="UHS1211" s="41"/>
      <c r="UHT1211" s="41"/>
      <c r="UHU1211" s="41"/>
      <c r="UHV1211" s="41"/>
      <c r="UHW1211" s="41"/>
      <c r="UHX1211" s="41"/>
      <c r="UHY1211" s="41"/>
      <c r="UHZ1211" s="41"/>
      <c r="UIA1211" s="41"/>
      <c r="UIB1211" s="41"/>
      <c r="UIC1211" s="41"/>
      <c r="UID1211" s="41"/>
      <c r="UIE1211" s="41"/>
      <c r="UIF1211" s="41"/>
      <c r="UIG1211" s="41"/>
      <c r="UIH1211" s="41"/>
      <c r="UII1211" s="41"/>
      <c r="UIJ1211" s="41"/>
      <c r="UIK1211" s="41"/>
      <c r="UIL1211" s="41"/>
      <c r="UIM1211" s="41"/>
      <c r="UIN1211" s="41"/>
      <c r="UIO1211" s="41"/>
      <c r="UIP1211" s="41"/>
      <c r="UIQ1211" s="41"/>
      <c r="UIR1211" s="41"/>
      <c r="UIS1211" s="41"/>
      <c r="UIT1211" s="41"/>
      <c r="UIU1211" s="41"/>
      <c r="UIV1211" s="41"/>
      <c r="UIW1211" s="41"/>
      <c r="UIX1211" s="41"/>
      <c r="UIY1211" s="41"/>
      <c r="UIZ1211" s="41"/>
      <c r="UJA1211" s="41"/>
      <c r="UJB1211" s="41"/>
      <c r="UJC1211" s="41"/>
      <c r="UJD1211" s="41"/>
      <c r="UJE1211" s="41"/>
      <c r="UJF1211" s="41"/>
      <c r="UJG1211" s="41"/>
      <c r="UJH1211" s="41"/>
      <c r="UJI1211" s="41"/>
      <c r="UJJ1211" s="41"/>
      <c r="UJK1211" s="41"/>
      <c r="UJL1211" s="41"/>
      <c r="UJM1211" s="41"/>
      <c r="UJN1211" s="41"/>
      <c r="UJO1211" s="41"/>
      <c r="UJP1211" s="41"/>
      <c r="UJQ1211" s="41"/>
      <c r="UJR1211" s="41"/>
      <c r="UJS1211" s="41"/>
      <c r="UJT1211" s="41"/>
      <c r="UJU1211" s="41"/>
      <c r="UJV1211" s="41"/>
      <c r="UJW1211" s="41"/>
      <c r="UJX1211" s="41"/>
      <c r="UJY1211" s="41"/>
      <c r="UJZ1211" s="41"/>
      <c r="UKA1211" s="41"/>
      <c r="UKB1211" s="41"/>
      <c r="UKC1211" s="41"/>
      <c r="UKD1211" s="41"/>
      <c r="UKE1211" s="41"/>
      <c r="UKF1211" s="41"/>
      <c r="UKG1211" s="41"/>
      <c r="UKH1211" s="41"/>
      <c r="UKI1211" s="41"/>
      <c r="UKJ1211" s="41"/>
      <c r="UKK1211" s="41"/>
      <c r="UKL1211" s="41"/>
      <c r="UKM1211" s="41"/>
      <c r="UKN1211" s="41"/>
      <c r="UKO1211" s="41"/>
      <c r="UKP1211" s="41"/>
      <c r="UKQ1211" s="41"/>
      <c r="UKR1211" s="41"/>
      <c r="UKS1211" s="41"/>
      <c r="UKT1211" s="41"/>
      <c r="UKU1211" s="41"/>
      <c r="UKV1211" s="41"/>
      <c r="UKW1211" s="41"/>
      <c r="UKX1211" s="41"/>
      <c r="UKY1211" s="41"/>
      <c r="UKZ1211" s="41"/>
      <c r="ULA1211" s="41"/>
      <c r="ULB1211" s="41"/>
      <c r="ULC1211" s="41"/>
      <c r="ULD1211" s="41"/>
      <c r="ULE1211" s="41"/>
      <c r="ULF1211" s="41"/>
      <c r="ULG1211" s="41"/>
      <c r="ULH1211" s="41"/>
      <c r="ULI1211" s="41"/>
      <c r="ULJ1211" s="41"/>
      <c r="ULK1211" s="41"/>
      <c r="ULL1211" s="41"/>
      <c r="ULM1211" s="41"/>
      <c r="ULN1211" s="41"/>
      <c r="ULO1211" s="41"/>
      <c r="ULP1211" s="41"/>
      <c r="ULQ1211" s="41"/>
      <c r="ULR1211" s="41"/>
      <c r="ULS1211" s="41"/>
      <c r="ULT1211" s="41"/>
      <c r="ULU1211" s="41"/>
      <c r="ULV1211" s="41"/>
      <c r="ULW1211" s="41"/>
      <c r="ULX1211" s="41"/>
      <c r="ULY1211" s="41"/>
      <c r="ULZ1211" s="41"/>
      <c r="UMA1211" s="41"/>
      <c r="UMB1211" s="41"/>
      <c r="UMC1211" s="41"/>
      <c r="UMD1211" s="41"/>
      <c r="UME1211" s="41"/>
      <c r="UMF1211" s="41"/>
      <c r="UMG1211" s="41"/>
      <c r="UMH1211" s="41"/>
      <c r="UMI1211" s="41"/>
      <c r="UMJ1211" s="41"/>
      <c r="UMK1211" s="41"/>
      <c r="UML1211" s="41"/>
      <c r="UMM1211" s="41"/>
      <c r="UMN1211" s="41"/>
      <c r="UMO1211" s="41"/>
      <c r="UMP1211" s="41"/>
      <c r="UMQ1211" s="41"/>
      <c r="UMR1211" s="41"/>
      <c r="UMS1211" s="41"/>
      <c r="UMT1211" s="41"/>
      <c r="UMU1211" s="41"/>
      <c r="UMV1211" s="41"/>
      <c r="UMW1211" s="41"/>
      <c r="UMX1211" s="41"/>
      <c r="UMY1211" s="41"/>
      <c r="UMZ1211" s="41"/>
      <c r="UNA1211" s="41"/>
      <c r="UNB1211" s="41"/>
      <c r="UNC1211" s="41"/>
      <c r="UND1211" s="41"/>
      <c r="UNE1211" s="41"/>
      <c r="UNF1211" s="41"/>
      <c r="UNG1211" s="41"/>
      <c r="UNH1211" s="41"/>
      <c r="UNI1211" s="41"/>
      <c r="UNJ1211" s="41"/>
      <c r="UNK1211" s="41"/>
      <c r="UNL1211" s="41"/>
      <c r="UNM1211" s="41"/>
      <c r="UNN1211" s="41"/>
      <c r="UNO1211" s="41"/>
      <c r="UNP1211" s="41"/>
      <c r="UNQ1211" s="41"/>
      <c r="UNR1211" s="41"/>
      <c r="UNS1211" s="41"/>
      <c r="UNT1211" s="41"/>
      <c r="UNU1211" s="41"/>
      <c r="UNV1211" s="41"/>
      <c r="UNW1211" s="41"/>
      <c r="UNX1211" s="41"/>
      <c r="UNY1211" s="41"/>
      <c r="UNZ1211" s="41"/>
      <c r="UOA1211" s="41"/>
      <c r="UOB1211" s="41"/>
      <c r="UOC1211" s="41"/>
      <c r="UOD1211" s="41"/>
      <c r="UOE1211" s="41"/>
      <c r="UOF1211" s="41"/>
      <c r="UOG1211" s="41"/>
      <c r="UOH1211" s="41"/>
      <c r="UOI1211" s="41"/>
      <c r="UOJ1211" s="41"/>
      <c r="UOK1211" s="41"/>
      <c r="UOL1211" s="41"/>
      <c r="UOM1211" s="41"/>
      <c r="UON1211" s="41"/>
      <c r="UOO1211" s="41"/>
      <c r="UOP1211" s="41"/>
      <c r="UOQ1211" s="41"/>
      <c r="UOR1211" s="41"/>
      <c r="UOS1211" s="41"/>
      <c r="UOT1211" s="41"/>
      <c r="UOU1211" s="41"/>
      <c r="UOV1211" s="41"/>
      <c r="UOW1211" s="41"/>
      <c r="UOX1211" s="41"/>
      <c r="UOY1211" s="41"/>
      <c r="UOZ1211" s="41"/>
      <c r="UPA1211" s="41"/>
      <c r="UPB1211" s="41"/>
      <c r="UPC1211" s="41"/>
      <c r="UPD1211" s="41"/>
      <c r="UPE1211" s="41"/>
      <c r="UPF1211" s="41"/>
      <c r="UPG1211" s="41"/>
      <c r="UPH1211" s="41"/>
      <c r="UPI1211" s="41"/>
      <c r="UPJ1211" s="41"/>
      <c r="UPK1211" s="41"/>
      <c r="UPL1211" s="41"/>
      <c r="UPM1211" s="41"/>
      <c r="UPN1211" s="41"/>
      <c r="UPO1211" s="41"/>
      <c r="UPP1211" s="41"/>
      <c r="UPQ1211" s="41"/>
      <c r="UPR1211" s="41"/>
      <c r="UPS1211" s="41"/>
      <c r="UPT1211" s="41"/>
      <c r="UPU1211" s="41"/>
      <c r="UPV1211" s="41"/>
      <c r="UPW1211" s="41"/>
      <c r="UPX1211" s="41"/>
      <c r="UPY1211" s="41"/>
      <c r="UPZ1211" s="41"/>
      <c r="UQA1211" s="41"/>
      <c r="UQB1211" s="41"/>
      <c r="UQC1211" s="41"/>
      <c r="UQD1211" s="41"/>
      <c r="UQE1211" s="41"/>
      <c r="UQF1211" s="41"/>
      <c r="UQG1211" s="41"/>
      <c r="UQH1211" s="41"/>
      <c r="UQI1211" s="41"/>
      <c r="UQJ1211" s="41"/>
      <c r="UQK1211" s="41"/>
      <c r="UQL1211" s="41"/>
      <c r="UQM1211" s="41"/>
      <c r="UQN1211" s="41"/>
      <c r="UQO1211" s="41"/>
      <c r="UQP1211" s="41"/>
      <c r="UQQ1211" s="41"/>
      <c r="UQR1211" s="41"/>
      <c r="UQS1211" s="41"/>
      <c r="UQT1211" s="41"/>
      <c r="UQU1211" s="41"/>
      <c r="UQV1211" s="41"/>
      <c r="UQW1211" s="41"/>
      <c r="UQX1211" s="41"/>
      <c r="UQY1211" s="41"/>
      <c r="UQZ1211" s="41"/>
      <c r="URA1211" s="41"/>
      <c r="URB1211" s="41"/>
      <c r="URC1211" s="41"/>
      <c r="URD1211" s="41"/>
      <c r="URE1211" s="41"/>
      <c r="URF1211" s="41"/>
      <c r="URG1211" s="41"/>
      <c r="URH1211" s="41"/>
      <c r="URI1211" s="41"/>
      <c r="URJ1211" s="41"/>
      <c r="URK1211" s="41"/>
      <c r="URL1211" s="41"/>
      <c r="URM1211" s="41"/>
      <c r="URN1211" s="41"/>
      <c r="URO1211" s="41"/>
      <c r="URP1211" s="41"/>
      <c r="URQ1211" s="41"/>
      <c r="URR1211" s="41"/>
      <c r="URS1211" s="41"/>
      <c r="URT1211" s="41"/>
      <c r="URU1211" s="41"/>
      <c r="URV1211" s="41"/>
      <c r="URW1211" s="41"/>
      <c r="URX1211" s="41"/>
      <c r="URY1211" s="41"/>
      <c r="URZ1211" s="41"/>
      <c r="USA1211" s="41"/>
      <c r="USB1211" s="41"/>
      <c r="USC1211" s="41"/>
      <c r="USD1211" s="41"/>
      <c r="USE1211" s="41"/>
      <c r="USF1211" s="41"/>
      <c r="USG1211" s="41"/>
      <c r="USH1211" s="41"/>
      <c r="USI1211" s="41"/>
      <c r="USJ1211" s="41"/>
      <c r="USK1211" s="41"/>
      <c r="USL1211" s="41"/>
      <c r="USM1211" s="41"/>
      <c r="USN1211" s="41"/>
      <c r="USO1211" s="41"/>
      <c r="USP1211" s="41"/>
      <c r="USQ1211" s="41"/>
      <c r="USR1211" s="41"/>
      <c r="USS1211" s="41"/>
      <c r="UST1211" s="41"/>
      <c r="USU1211" s="41"/>
      <c r="USV1211" s="41"/>
      <c r="USW1211" s="41"/>
      <c r="USX1211" s="41"/>
      <c r="USY1211" s="41"/>
      <c r="USZ1211" s="41"/>
      <c r="UTA1211" s="41"/>
      <c r="UTB1211" s="41"/>
      <c r="UTC1211" s="41"/>
      <c r="UTD1211" s="41"/>
      <c r="UTE1211" s="41"/>
      <c r="UTF1211" s="41"/>
      <c r="UTG1211" s="41"/>
      <c r="UTH1211" s="41"/>
      <c r="UTI1211" s="41"/>
      <c r="UTJ1211" s="41"/>
      <c r="UTK1211" s="41"/>
      <c r="UTL1211" s="41"/>
      <c r="UTM1211" s="41"/>
      <c r="UTN1211" s="41"/>
      <c r="UTO1211" s="41"/>
      <c r="UTP1211" s="41"/>
      <c r="UTQ1211" s="41"/>
      <c r="UTR1211" s="41"/>
      <c r="UTS1211" s="41"/>
      <c r="UTT1211" s="41"/>
      <c r="UTU1211" s="41"/>
      <c r="UTV1211" s="41"/>
      <c r="UTW1211" s="41"/>
      <c r="UTX1211" s="41"/>
      <c r="UTY1211" s="41"/>
      <c r="UTZ1211" s="41"/>
      <c r="UUA1211" s="41"/>
      <c r="UUB1211" s="41"/>
      <c r="UUC1211" s="41"/>
      <c r="UUD1211" s="41"/>
      <c r="UUE1211" s="41"/>
      <c r="UUF1211" s="41"/>
      <c r="UUG1211" s="41"/>
      <c r="UUH1211" s="41"/>
      <c r="UUI1211" s="41"/>
      <c r="UUJ1211" s="41"/>
      <c r="UUK1211" s="41"/>
      <c r="UUL1211" s="41"/>
      <c r="UUM1211" s="41"/>
      <c r="UUN1211" s="41"/>
      <c r="UUO1211" s="41"/>
      <c r="UUP1211" s="41"/>
      <c r="UUQ1211" s="41"/>
      <c r="UUR1211" s="41"/>
      <c r="UUS1211" s="41"/>
      <c r="UUT1211" s="41"/>
      <c r="UUU1211" s="41"/>
      <c r="UUV1211" s="41"/>
      <c r="UUW1211" s="41"/>
      <c r="UUX1211" s="41"/>
      <c r="UUY1211" s="41"/>
      <c r="UUZ1211" s="41"/>
      <c r="UVA1211" s="41"/>
      <c r="UVB1211" s="41"/>
      <c r="UVC1211" s="41"/>
      <c r="UVD1211" s="41"/>
      <c r="UVE1211" s="41"/>
      <c r="UVF1211" s="41"/>
      <c r="UVG1211" s="41"/>
      <c r="UVH1211" s="41"/>
      <c r="UVI1211" s="41"/>
      <c r="UVJ1211" s="41"/>
      <c r="UVK1211" s="41"/>
      <c r="UVL1211" s="41"/>
      <c r="UVM1211" s="41"/>
      <c r="UVN1211" s="41"/>
      <c r="UVO1211" s="41"/>
      <c r="UVP1211" s="41"/>
      <c r="UVQ1211" s="41"/>
      <c r="UVR1211" s="41"/>
      <c r="UVS1211" s="41"/>
      <c r="UVT1211" s="41"/>
      <c r="UVU1211" s="41"/>
      <c r="UVV1211" s="41"/>
      <c r="UVW1211" s="41"/>
      <c r="UVX1211" s="41"/>
      <c r="UVY1211" s="41"/>
      <c r="UVZ1211" s="41"/>
      <c r="UWA1211" s="41"/>
      <c r="UWB1211" s="41"/>
      <c r="UWC1211" s="41"/>
      <c r="UWD1211" s="41"/>
      <c r="UWE1211" s="41"/>
      <c r="UWF1211" s="41"/>
      <c r="UWG1211" s="41"/>
      <c r="UWH1211" s="41"/>
      <c r="UWI1211" s="41"/>
      <c r="UWJ1211" s="41"/>
      <c r="UWK1211" s="41"/>
      <c r="UWL1211" s="41"/>
      <c r="UWM1211" s="41"/>
      <c r="UWN1211" s="41"/>
      <c r="UWO1211" s="41"/>
      <c r="UWP1211" s="41"/>
      <c r="UWQ1211" s="41"/>
      <c r="UWR1211" s="41"/>
      <c r="UWS1211" s="41"/>
      <c r="UWT1211" s="41"/>
      <c r="UWU1211" s="41"/>
      <c r="UWV1211" s="41"/>
      <c r="UWW1211" s="41"/>
      <c r="UWX1211" s="41"/>
      <c r="UWY1211" s="41"/>
      <c r="UWZ1211" s="41"/>
      <c r="UXA1211" s="41"/>
      <c r="UXB1211" s="41"/>
      <c r="UXC1211" s="41"/>
      <c r="UXD1211" s="41"/>
      <c r="UXE1211" s="41"/>
      <c r="UXF1211" s="41"/>
      <c r="UXG1211" s="41"/>
      <c r="UXH1211" s="41"/>
      <c r="UXI1211" s="41"/>
      <c r="UXJ1211" s="41"/>
      <c r="UXK1211" s="41"/>
      <c r="UXL1211" s="41"/>
      <c r="UXM1211" s="41"/>
      <c r="UXN1211" s="41"/>
      <c r="UXO1211" s="41"/>
      <c r="UXP1211" s="41"/>
      <c r="UXQ1211" s="41"/>
      <c r="UXR1211" s="41"/>
      <c r="UXS1211" s="41"/>
      <c r="UXT1211" s="41"/>
      <c r="UXU1211" s="41"/>
      <c r="UXV1211" s="41"/>
      <c r="UXW1211" s="41"/>
      <c r="UXX1211" s="41"/>
      <c r="UXY1211" s="41"/>
      <c r="UXZ1211" s="41"/>
      <c r="UYA1211" s="41"/>
      <c r="UYB1211" s="41"/>
      <c r="UYC1211" s="41"/>
      <c r="UYD1211" s="41"/>
      <c r="UYE1211" s="41"/>
      <c r="UYF1211" s="41"/>
      <c r="UYG1211" s="41"/>
      <c r="UYH1211" s="41"/>
      <c r="UYI1211" s="41"/>
      <c r="UYJ1211" s="41"/>
      <c r="UYK1211" s="41"/>
      <c r="UYL1211" s="41"/>
      <c r="UYM1211" s="41"/>
      <c r="UYN1211" s="41"/>
      <c r="UYO1211" s="41"/>
      <c r="UYP1211" s="41"/>
      <c r="UYQ1211" s="41"/>
      <c r="UYR1211" s="41"/>
      <c r="UYS1211" s="41"/>
      <c r="UYT1211" s="41"/>
      <c r="UYU1211" s="41"/>
      <c r="UYV1211" s="41"/>
      <c r="UYW1211" s="41"/>
      <c r="UYX1211" s="41"/>
      <c r="UYY1211" s="41"/>
      <c r="UYZ1211" s="41"/>
      <c r="UZA1211" s="41"/>
      <c r="UZB1211" s="41"/>
      <c r="UZC1211" s="41"/>
      <c r="UZD1211" s="41"/>
      <c r="UZE1211" s="41"/>
      <c r="UZF1211" s="41"/>
      <c r="UZG1211" s="41"/>
      <c r="UZH1211" s="41"/>
      <c r="UZI1211" s="41"/>
      <c r="UZJ1211" s="41"/>
      <c r="UZK1211" s="41"/>
      <c r="UZL1211" s="41"/>
      <c r="UZM1211" s="41"/>
      <c r="UZN1211" s="41"/>
      <c r="UZO1211" s="41"/>
      <c r="UZP1211" s="41"/>
      <c r="UZQ1211" s="41"/>
      <c r="UZR1211" s="41"/>
      <c r="UZS1211" s="41"/>
      <c r="UZT1211" s="41"/>
      <c r="UZU1211" s="41"/>
      <c r="UZV1211" s="41"/>
      <c r="UZW1211" s="41"/>
      <c r="UZX1211" s="41"/>
      <c r="UZY1211" s="41"/>
      <c r="UZZ1211" s="41"/>
      <c r="VAA1211" s="41"/>
      <c r="VAB1211" s="41"/>
      <c r="VAC1211" s="41"/>
      <c r="VAD1211" s="41"/>
      <c r="VAE1211" s="41"/>
      <c r="VAF1211" s="41"/>
      <c r="VAG1211" s="41"/>
      <c r="VAH1211" s="41"/>
      <c r="VAI1211" s="41"/>
      <c r="VAJ1211" s="41"/>
      <c r="VAK1211" s="41"/>
      <c r="VAL1211" s="41"/>
      <c r="VAM1211" s="41"/>
      <c r="VAN1211" s="41"/>
      <c r="VAO1211" s="41"/>
      <c r="VAP1211" s="41"/>
      <c r="VAQ1211" s="41"/>
      <c r="VAR1211" s="41"/>
      <c r="VAS1211" s="41"/>
      <c r="VAT1211" s="41"/>
      <c r="VAU1211" s="41"/>
      <c r="VAV1211" s="41"/>
      <c r="VAW1211" s="41"/>
      <c r="VAX1211" s="41"/>
      <c r="VAY1211" s="41"/>
      <c r="VAZ1211" s="41"/>
      <c r="VBA1211" s="41"/>
      <c r="VBB1211" s="41"/>
      <c r="VBC1211" s="41"/>
      <c r="VBD1211" s="41"/>
      <c r="VBE1211" s="41"/>
      <c r="VBF1211" s="41"/>
      <c r="VBG1211" s="41"/>
      <c r="VBH1211" s="41"/>
      <c r="VBI1211" s="41"/>
      <c r="VBJ1211" s="41"/>
      <c r="VBK1211" s="41"/>
      <c r="VBL1211" s="41"/>
      <c r="VBM1211" s="41"/>
      <c r="VBN1211" s="41"/>
      <c r="VBO1211" s="41"/>
      <c r="VBP1211" s="41"/>
      <c r="VBQ1211" s="41"/>
      <c r="VBR1211" s="41"/>
      <c r="VBS1211" s="41"/>
      <c r="VBT1211" s="41"/>
      <c r="VBU1211" s="41"/>
      <c r="VBV1211" s="41"/>
      <c r="VBW1211" s="41"/>
      <c r="VBX1211" s="41"/>
      <c r="VBY1211" s="41"/>
      <c r="VBZ1211" s="41"/>
      <c r="VCA1211" s="41"/>
      <c r="VCB1211" s="41"/>
      <c r="VCC1211" s="41"/>
      <c r="VCD1211" s="41"/>
      <c r="VCE1211" s="41"/>
      <c r="VCF1211" s="41"/>
      <c r="VCG1211" s="41"/>
      <c r="VCH1211" s="41"/>
      <c r="VCI1211" s="41"/>
      <c r="VCJ1211" s="41"/>
      <c r="VCK1211" s="41"/>
      <c r="VCL1211" s="41"/>
      <c r="VCM1211" s="41"/>
      <c r="VCN1211" s="41"/>
      <c r="VCO1211" s="41"/>
      <c r="VCP1211" s="41"/>
      <c r="VCQ1211" s="41"/>
      <c r="VCR1211" s="41"/>
      <c r="VCS1211" s="41"/>
      <c r="VCT1211" s="41"/>
      <c r="VCU1211" s="41"/>
      <c r="VCV1211" s="41"/>
      <c r="VCW1211" s="41"/>
      <c r="VCX1211" s="41"/>
      <c r="VCY1211" s="41"/>
      <c r="VCZ1211" s="41"/>
      <c r="VDA1211" s="41"/>
      <c r="VDB1211" s="41"/>
      <c r="VDC1211" s="41"/>
      <c r="VDD1211" s="41"/>
      <c r="VDE1211" s="41"/>
      <c r="VDF1211" s="41"/>
      <c r="VDG1211" s="41"/>
      <c r="VDH1211" s="41"/>
      <c r="VDI1211" s="41"/>
      <c r="VDJ1211" s="41"/>
      <c r="VDK1211" s="41"/>
      <c r="VDL1211" s="41"/>
      <c r="VDM1211" s="41"/>
      <c r="VDN1211" s="41"/>
      <c r="VDO1211" s="41"/>
      <c r="VDP1211" s="41"/>
      <c r="VDQ1211" s="41"/>
      <c r="VDR1211" s="41"/>
      <c r="VDS1211" s="41"/>
      <c r="VDT1211" s="41"/>
      <c r="VDU1211" s="41"/>
      <c r="VDV1211" s="41"/>
      <c r="VDW1211" s="41"/>
      <c r="VDX1211" s="41"/>
      <c r="VDY1211" s="41"/>
      <c r="VDZ1211" s="41"/>
      <c r="VEA1211" s="41"/>
      <c r="VEB1211" s="41"/>
      <c r="VEC1211" s="41"/>
      <c r="VED1211" s="41"/>
      <c r="VEE1211" s="41"/>
      <c r="VEF1211" s="41"/>
      <c r="VEG1211" s="41"/>
      <c r="VEH1211" s="41"/>
      <c r="VEI1211" s="41"/>
      <c r="VEJ1211" s="41"/>
      <c r="VEK1211" s="41"/>
      <c r="VEL1211" s="41"/>
      <c r="VEM1211" s="41"/>
      <c r="VEN1211" s="41"/>
      <c r="VEO1211" s="41"/>
      <c r="VEP1211" s="41"/>
      <c r="VEQ1211" s="41"/>
      <c r="VER1211" s="41"/>
      <c r="VES1211" s="41"/>
      <c r="VET1211" s="41"/>
      <c r="VEU1211" s="41"/>
      <c r="VEV1211" s="41"/>
      <c r="VEW1211" s="41"/>
      <c r="VEX1211" s="41"/>
      <c r="VEY1211" s="41"/>
      <c r="VEZ1211" s="41"/>
      <c r="VFA1211" s="41"/>
      <c r="VFB1211" s="41"/>
      <c r="VFC1211" s="41"/>
      <c r="VFD1211" s="41"/>
      <c r="VFE1211" s="41"/>
      <c r="VFF1211" s="41"/>
      <c r="VFG1211" s="41"/>
      <c r="VFH1211" s="41"/>
      <c r="VFI1211" s="41"/>
      <c r="VFJ1211" s="41"/>
      <c r="VFK1211" s="41"/>
      <c r="VFL1211" s="41"/>
      <c r="VFM1211" s="41"/>
      <c r="VFN1211" s="41"/>
      <c r="VFO1211" s="41"/>
      <c r="VFP1211" s="41"/>
      <c r="VFQ1211" s="41"/>
      <c r="VFR1211" s="41"/>
      <c r="VFS1211" s="41"/>
      <c r="VFT1211" s="41"/>
      <c r="VFU1211" s="41"/>
      <c r="VFV1211" s="41"/>
      <c r="VFW1211" s="41"/>
      <c r="VFX1211" s="41"/>
      <c r="VFY1211" s="41"/>
      <c r="VFZ1211" s="41"/>
      <c r="VGA1211" s="41"/>
      <c r="VGB1211" s="41"/>
      <c r="VGC1211" s="41"/>
      <c r="VGD1211" s="41"/>
      <c r="VGE1211" s="41"/>
      <c r="VGF1211" s="41"/>
      <c r="VGG1211" s="41"/>
      <c r="VGH1211" s="41"/>
      <c r="VGI1211" s="41"/>
      <c r="VGJ1211" s="41"/>
      <c r="VGK1211" s="41"/>
      <c r="VGL1211" s="41"/>
      <c r="VGM1211" s="41"/>
      <c r="VGN1211" s="41"/>
      <c r="VGO1211" s="41"/>
      <c r="VGP1211" s="41"/>
      <c r="VGQ1211" s="41"/>
      <c r="VGR1211" s="41"/>
      <c r="VGS1211" s="41"/>
      <c r="VGT1211" s="41"/>
      <c r="VGU1211" s="41"/>
      <c r="VGV1211" s="41"/>
      <c r="VGW1211" s="41"/>
      <c r="VGX1211" s="41"/>
      <c r="VGY1211" s="41"/>
      <c r="VGZ1211" s="41"/>
      <c r="VHA1211" s="41"/>
      <c r="VHB1211" s="41"/>
      <c r="VHC1211" s="41"/>
      <c r="VHD1211" s="41"/>
      <c r="VHE1211" s="41"/>
      <c r="VHF1211" s="41"/>
      <c r="VHG1211" s="41"/>
      <c r="VHH1211" s="41"/>
      <c r="VHI1211" s="41"/>
      <c r="VHJ1211" s="41"/>
      <c r="VHK1211" s="41"/>
      <c r="VHL1211" s="41"/>
      <c r="VHM1211" s="41"/>
      <c r="VHN1211" s="41"/>
      <c r="VHO1211" s="41"/>
      <c r="VHP1211" s="41"/>
      <c r="VHQ1211" s="41"/>
      <c r="VHR1211" s="41"/>
      <c r="VHS1211" s="41"/>
      <c r="VHT1211" s="41"/>
      <c r="VHU1211" s="41"/>
      <c r="VHV1211" s="41"/>
      <c r="VHW1211" s="41"/>
      <c r="VHX1211" s="41"/>
      <c r="VHY1211" s="41"/>
      <c r="VHZ1211" s="41"/>
      <c r="VIA1211" s="41"/>
      <c r="VIB1211" s="41"/>
      <c r="VIC1211" s="41"/>
      <c r="VID1211" s="41"/>
      <c r="VIE1211" s="41"/>
      <c r="VIF1211" s="41"/>
      <c r="VIG1211" s="41"/>
      <c r="VIH1211" s="41"/>
      <c r="VII1211" s="41"/>
      <c r="VIJ1211" s="41"/>
      <c r="VIK1211" s="41"/>
      <c r="VIL1211" s="41"/>
      <c r="VIM1211" s="41"/>
      <c r="VIN1211" s="41"/>
      <c r="VIO1211" s="41"/>
      <c r="VIP1211" s="41"/>
      <c r="VIQ1211" s="41"/>
      <c r="VIR1211" s="41"/>
      <c r="VIS1211" s="41"/>
      <c r="VIT1211" s="41"/>
      <c r="VIU1211" s="41"/>
      <c r="VIV1211" s="41"/>
      <c r="VIW1211" s="41"/>
      <c r="VIX1211" s="41"/>
      <c r="VIY1211" s="41"/>
      <c r="VIZ1211" s="41"/>
      <c r="VJA1211" s="41"/>
      <c r="VJB1211" s="41"/>
      <c r="VJC1211" s="41"/>
      <c r="VJD1211" s="41"/>
      <c r="VJE1211" s="41"/>
      <c r="VJF1211" s="41"/>
      <c r="VJG1211" s="41"/>
      <c r="VJH1211" s="41"/>
      <c r="VJI1211" s="41"/>
      <c r="VJJ1211" s="41"/>
      <c r="VJK1211" s="41"/>
      <c r="VJL1211" s="41"/>
      <c r="VJM1211" s="41"/>
      <c r="VJN1211" s="41"/>
      <c r="VJO1211" s="41"/>
      <c r="VJP1211" s="41"/>
      <c r="VJQ1211" s="41"/>
      <c r="VJR1211" s="41"/>
      <c r="VJS1211" s="41"/>
      <c r="VJT1211" s="41"/>
      <c r="VJU1211" s="41"/>
      <c r="VJV1211" s="41"/>
      <c r="VJW1211" s="41"/>
      <c r="VJX1211" s="41"/>
      <c r="VJY1211" s="41"/>
      <c r="VJZ1211" s="41"/>
      <c r="VKA1211" s="41"/>
      <c r="VKB1211" s="41"/>
      <c r="VKC1211" s="41"/>
      <c r="VKD1211" s="41"/>
      <c r="VKE1211" s="41"/>
      <c r="VKF1211" s="41"/>
      <c r="VKG1211" s="41"/>
      <c r="VKH1211" s="41"/>
      <c r="VKI1211" s="41"/>
      <c r="VKJ1211" s="41"/>
      <c r="VKK1211" s="41"/>
      <c r="VKL1211" s="41"/>
      <c r="VKM1211" s="41"/>
      <c r="VKN1211" s="41"/>
      <c r="VKO1211" s="41"/>
      <c r="VKP1211" s="41"/>
      <c r="VKQ1211" s="41"/>
      <c r="VKR1211" s="41"/>
      <c r="VKS1211" s="41"/>
      <c r="VKT1211" s="41"/>
      <c r="VKU1211" s="41"/>
      <c r="VKV1211" s="41"/>
      <c r="VKW1211" s="41"/>
      <c r="VKX1211" s="41"/>
      <c r="VKY1211" s="41"/>
      <c r="VKZ1211" s="41"/>
      <c r="VLA1211" s="41"/>
      <c r="VLB1211" s="41"/>
      <c r="VLC1211" s="41"/>
      <c r="VLD1211" s="41"/>
      <c r="VLE1211" s="41"/>
      <c r="VLF1211" s="41"/>
      <c r="VLG1211" s="41"/>
      <c r="VLH1211" s="41"/>
      <c r="VLI1211" s="41"/>
      <c r="VLJ1211" s="41"/>
      <c r="VLK1211" s="41"/>
      <c r="VLL1211" s="41"/>
      <c r="VLM1211" s="41"/>
      <c r="VLN1211" s="41"/>
      <c r="VLO1211" s="41"/>
      <c r="VLP1211" s="41"/>
      <c r="VLQ1211" s="41"/>
      <c r="VLR1211" s="41"/>
      <c r="VLS1211" s="41"/>
      <c r="VLT1211" s="41"/>
      <c r="VLU1211" s="41"/>
      <c r="VLV1211" s="41"/>
      <c r="VLW1211" s="41"/>
      <c r="VLX1211" s="41"/>
      <c r="VLY1211" s="41"/>
      <c r="VLZ1211" s="41"/>
      <c r="VMA1211" s="41"/>
      <c r="VMB1211" s="41"/>
      <c r="VMC1211" s="41"/>
      <c r="VMD1211" s="41"/>
      <c r="VME1211" s="41"/>
      <c r="VMF1211" s="41"/>
      <c r="VMG1211" s="41"/>
      <c r="VMH1211" s="41"/>
      <c r="VMI1211" s="41"/>
      <c r="VMJ1211" s="41"/>
      <c r="VMK1211" s="41"/>
      <c r="VML1211" s="41"/>
      <c r="VMM1211" s="41"/>
      <c r="VMN1211" s="41"/>
      <c r="VMO1211" s="41"/>
      <c r="VMP1211" s="41"/>
      <c r="VMQ1211" s="41"/>
      <c r="VMR1211" s="41"/>
      <c r="VMS1211" s="41"/>
      <c r="VMT1211" s="41"/>
      <c r="VMU1211" s="41"/>
      <c r="VMV1211" s="41"/>
      <c r="VMW1211" s="41"/>
      <c r="VMX1211" s="41"/>
      <c r="VMY1211" s="41"/>
      <c r="VMZ1211" s="41"/>
      <c r="VNA1211" s="41"/>
      <c r="VNB1211" s="41"/>
      <c r="VNC1211" s="41"/>
      <c r="VND1211" s="41"/>
      <c r="VNE1211" s="41"/>
      <c r="VNF1211" s="41"/>
      <c r="VNG1211" s="41"/>
      <c r="VNH1211" s="41"/>
      <c r="VNI1211" s="41"/>
      <c r="VNJ1211" s="41"/>
      <c r="VNK1211" s="41"/>
      <c r="VNL1211" s="41"/>
      <c r="VNM1211" s="41"/>
      <c r="VNN1211" s="41"/>
      <c r="VNO1211" s="41"/>
      <c r="VNP1211" s="41"/>
      <c r="VNQ1211" s="41"/>
      <c r="VNR1211" s="41"/>
      <c r="VNS1211" s="41"/>
      <c r="VNT1211" s="41"/>
      <c r="VNU1211" s="41"/>
      <c r="VNV1211" s="41"/>
      <c r="VNW1211" s="41"/>
      <c r="VNX1211" s="41"/>
      <c r="VNY1211" s="41"/>
      <c r="VNZ1211" s="41"/>
      <c r="VOA1211" s="41"/>
      <c r="VOB1211" s="41"/>
      <c r="VOC1211" s="41"/>
      <c r="VOD1211" s="41"/>
      <c r="VOE1211" s="41"/>
      <c r="VOF1211" s="41"/>
      <c r="VOG1211" s="41"/>
      <c r="VOH1211" s="41"/>
      <c r="VOI1211" s="41"/>
      <c r="VOJ1211" s="41"/>
      <c r="VOK1211" s="41"/>
      <c r="VOL1211" s="41"/>
      <c r="VOM1211" s="41"/>
      <c r="VON1211" s="41"/>
      <c r="VOO1211" s="41"/>
      <c r="VOP1211" s="41"/>
      <c r="VOQ1211" s="41"/>
      <c r="VOR1211" s="41"/>
      <c r="VOS1211" s="41"/>
      <c r="VOT1211" s="41"/>
      <c r="VOU1211" s="41"/>
      <c r="VOV1211" s="41"/>
      <c r="VOW1211" s="41"/>
      <c r="VOX1211" s="41"/>
      <c r="VOY1211" s="41"/>
      <c r="VOZ1211" s="41"/>
      <c r="VPA1211" s="41"/>
      <c r="VPB1211" s="41"/>
      <c r="VPC1211" s="41"/>
      <c r="VPD1211" s="41"/>
      <c r="VPE1211" s="41"/>
      <c r="VPF1211" s="41"/>
      <c r="VPG1211" s="41"/>
      <c r="VPH1211" s="41"/>
      <c r="VPI1211" s="41"/>
      <c r="VPJ1211" s="41"/>
      <c r="VPK1211" s="41"/>
      <c r="VPL1211" s="41"/>
      <c r="VPM1211" s="41"/>
      <c r="VPN1211" s="41"/>
      <c r="VPO1211" s="41"/>
      <c r="VPP1211" s="41"/>
      <c r="VPQ1211" s="41"/>
      <c r="VPR1211" s="41"/>
      <c r="VPS1211" s="41"/>
      <c r="VPT1211" s="41"/>
      <c r="VPU1211" s="41"/>
      <c r="VPV1211" s="41"/>
      <c r="VPW1211" s="41"/>
      <c r="VPX1211" s="41"/>
      <c r="VPY1211" s="41"/>
      <c r="VPZ1211" s="41"/>
      <c r="VQA1211" s="41"/>
      <c r="VQB1211" s="41"/>
      <c r="VQC1211" s="41"/>
      <c r="VQD1211" s="41"/>
      <c r="VQE1211" s="41"/>
      <c r="VQF1211" s="41"/>
      <c r="VQG1211" s="41"/>
      <c r="VQH1211" s="41"/>
      <c r="VQI1211" s="41"/>
      <c r="VQJ1211" s="41"/>
      <c r="VQK1211" s="41"/>
      <c r="VQL1211" s="41"/>
      <c r="VQM1211" s="41"/>
      <c r="VQN1211" s="41"/>
      <c r="VQO1211" s="41"/>
      <c r="VQP1211" s="41"/>
      <c r="VQQ1211" s="41"/>
      <c r="VQR1211" s="41"/>
      <c r="VQS1211" s="41"/>
      <c r="VQT1211" s="41"/>
      <c r="VQU1211" s="41"/>
      <c r="VQV1211" s="41"/>
      <c r="VQW1211" s="41"/>
      <c r="VQX1211" s="41"/>
      <c r="VQY1211" s="41"/>
      <c r="VQZ1211" s="41"/>
      <c r="VRA1211" s="41"/>
      <c r="VRB1211" s="41"/>
      <c r="VRC1211" s="41"/>
      <c r="VRD1211" s="41"/>
      <c r="VRE1211" s="41"/>
      <c r="VRF1211" s="41"/>
      <c r="VRG1211" s="41"/>
      <c r="VRH1211" s="41"/>
      <c r="VRI1211" s="41"/>
      <c r="VRJ1211" s="41"/>
      <c r="VRK1211" s="41"/>
      <c r="VRL1211" s="41"/>
      <c r="VRM1211" s="41"/>
      <c r="VRN1211" s="41"/>
      <c r="VRO1211" s="41"/>
      <c r="VRP1211" s="41"/>
      <c r="VRQ1211" s="41"/>
      <c r="VRR1211" s="41"/>
      <c r="VRS1211" s="41"/>
      <c r="VRT1211" s="41"/>
      <c r="VRU1211" s="41"/>
      <c r="VRV1211" s="41"/>
      <c r="VRW1211" s="41"/>
      <c r="VRX1211" s="41"/>
      <c r="VRY1211" s="41"/>
      <c r="VRZ1211" s="41"/>
      <c r="VSA1211" s="41"/>
      <c r="VSB1211" s="41"/>
      <c r="VSC1211" s="41"/>
      <c r="VSD1211" s="41"/>
      <c r="VSE1211" s="41"/>
      <c r="VSF1211" s="41"/>
      <c r="VSG1211" s="41"/>
      <c r="VSH1211" s="41"/>
      <c r="VSI1211" s="41"/>
      <c r="VSJ1211" s="41"/>
      <c r="VSK1211" s="41"/>
      <c r="VSL1211" s="41"/>
      <c r="VSM1211" s="41"/>
      <c r="VSN1211" s="41"/>
      <c r="VSO1211" s="41"/>
      <c r="VSP1211" s="41"/>
      <c r="VSQ1211" s="41"/>
      <c r="VSR1211" s="41"/>
      <c r="VSS1211" s="41"/>
      <c r="VST1211" s="41"/>
      <c r="VSU1211" s="41"/>
      <c r="VSV1211" s="41"/>
      <c r="VSW1211" s="41"/>
      <c r="VSX1211" s="41"/>
      <c r="VSY1211" s="41"/>
      <c r="VSZ1211" s="41"/>
      <c r="VTA1211" s="41"/>
      <c r="VTB1211" s="41"/>
      <c r="VTC1211" s="41"/>
      <c r="VTD1211" s="41"/>
      <c r="VTE1211" s="41"/>
      <c r="VTF1211" s="41"/>
      <c r="VTG1211" s="41"/>
      <c r="VTH1211" s="41"/>
      <c r="VTI1211" s="41"/>
      <c r="VTJ1211" s="41"/>
      <c r="VTK1211" s="41"/>
      <c r="VTL1211" s="41"/>
      <c r="VTM1211" s="41"/>
      <c r="VTN1211" s="41"/>
      <c r="VTO1211" s="41"/>
      <c r="VTP1211" s="41"/>
      <c r="VTQ1211" s="41"/>
      <c r="VTR1211" s="41"/>
      <c r="VTS1211" s="41"/>
      <c r="VTT1211" s="41"/>
      <c r="VTU1211" s="41"/>
      <c r="VTV1211" s="41"/>
      <c r="VTW1211" s="41"/>
      <c r="VTX1211" s="41"/>
      <c r="VTY1211" s="41"/>
      <c r="VTZ1211" s="41"/>
      <c r="VUA1211" s="41"/>
      <c r="VUB1211" s="41"/>
      <c r="VUC1211" s="41"/>
      <c r="VUD1211" s="41"/>
      <c r="VUE1211" s="41"/>
      <c r="VUF1211" s="41"/>
      <c r="VUG1211" s="41"/>
      <c r="VUH1211" s="41"/>
      <c r="VUI1211" s="41"/>
      <c r="VUJ1211" s="41"/>
      <c r="VUK1211" s="41"/>
      <c r="VUL1211" s="41"/>
      <c r="VUM1211" s="41"/>
      <c r="VUN1211" s="41"/>
      <c r="VUO1211" s="41"/>
      <c r="VUP1211" s="41"/>
      <c r="VUQ1211" s="41"/>
      <c r="VUR1211" s="41"/>
      <c r="VUS1211" s="41"/>
      <c r="VUT1211" s="41"/>
      <c r="VUU1211" s="41"/>
      <c r="VUV1211" s="41"/>
      <c r="VUW1211" s="41"/>
      <c r="VUX1211" s="41"/>
      <c r="VUY1211" s="41"/>
      <c r="VUZ1211" s="41"/>
      <c r="VVA1211" s="41"/>
      <c r="VVB1211" s="41"/>
      <c r="VVC1211" s="41"/>
      <c r="VVD1211" s="41"/>
      <c r="VVE1211" s="41"/>
      <c r="VVF1211" s="41"/>
      <c r="VVG1211" s="41"/>
      <c r="VVH1211" s="41"/>
      <c r="VVI1211" s="41"/>
      <c r="VVJ1211" s="41"/>
      <c r="VVK1211" s="41"/>
      <c r="VVL1211" s="41"/>
      <c r="VVM1211" s="41"/>
      <c r="VVN1211" s="41"/>
      <c r="VVO1211" s="41"/>
      <c r="VVP1211" s="41"/>
      <c r="VVQ1211" s="41"/>
      <c r="VVR1211" s="41"/>
      <c r="VVS1211" s="41"/>
      <c r="VVT1211" s="41"/>
      <c r="VVU1211" s="41"/>
      <c r="VVV1211" s="41"/>
      <c r="VVW1211" s="41"/>
      <c r="VVX1211" s="41"/>
      <c r="VVY1211" s="41"/>
      <c r="VVZ1211" s="41"/>
      <c r="VWA1211" s="41"/>
      <c r="VWB1211" s="41"/>
      <c r="VWC1211" s="41"/>
      <c r="VWD1211" s="41"/>
      <c r="VWE1211" s="41"/>
      <c r="VWF1211" s="41"/>
      <c r="VWG1211" s="41"/>
      <c r="VWH1211" s="41"/>
      <c r="VWI1211" s="41"/>
      <c r="VWJ1211" s="41"/>
      <c r="VWK1211" s="41"/>
      <c r="VWL1211" s="41"/>
      <c r="VWM1211" s="41"/>
      <c r="VWN1211" s="41"/>
      <c r="VWO1211" s="41"/>
      <c r="VWP1211" s="41"/>
      <c r="VWQ1211" s="41"/>
      <c r="VWR1211" s="41"/>
      <c r="VWS1211" s="41"/>
      <c r="VWT1211" s="41"/>
      <c r="VWU1211" s="41"/>
      <c r="VWV1211" s="41"/>
      <c r="VWW1211" s="41"/>
      <c r="VWX1211" s="41"/>
      <c r="VWY1211" s="41"/>
      <c r="VWZ1211" s="41"/>
      <c r="VXA1211" s="41"/>
      <c r="VXB1211" s="41"/>
      <c r="VXC1211" s="41"/>
      <c r="VXD1211" s="41"/>
      <c r="VXE1211" s="41"/>
      <c r="VXF1211" s="41"/>
      <c r="VXG1211" s="41"/>
      <c r="VXH1211" s="41"/>
      <c r="VXI1211" s="41"/>
      <c r="VXJ1211" s="41"/>
      <c r="VXK1211" s="41"/>
      <c r="VXL1211" s="41"/>
      <c r="VXM1211" s="41"/>
      <c r="VXN1211" s="41"/>
      <c r="VXO1211" s="41"/>
      <c r="VXP1211" s="41"/>
      <c r="VXQ1211" s="41"/>
      <c r="VXR1211" s="41"/>
      <c r="VXS1211" s="41"/>
      <c r="VXT1211" s="41"/>
      <c r="VXU1211" s="41"/>
      <c r="VXV1211" s="41"/>
      <c r="VXW1211" s="41"/>
      <c r="VXX1211" s="41"/>
      <c r="VXY1211" s="41"/>
      <c r="VXZ1211" s="41"/>
      <c r="VYA1211" s="41"/>
      <c r="VYB1211" s="41"/>
      <c r="VYC1211" s="41"/>
      <c r="VYD1211" s="41"/>
      <c r="VYE1211" s="41"/>
      <c r="VYF1211" s="41"/>
      <c r="VYG1211" s="41"/>
      <c r="VYH1211" s="41"/>
      <c r="VYI1211" s="41"/>
      <c r="VYJ1211" s="41"/>
      <c r="VYK1211" s="41"/>
      <c r="VYL1211" s="41"/>
      <c r="VYM1211" s="41"/>
      <c r="VYN1211" s="41"/>
      <c r="VYO1211" s="41"/>
      <c r="VYP1211" s="41"/>
      <c r="VYQ1211" s="41"/>
      <c r="VYR1211" s="41"/>
      <c r="VYS1211" s="41"/>
      <c r="VYT1211" s="41"/>
      <c r="VYU1211" s="41"/>
      <c r="VYV1211" s="41"/>
      <c r="VYW1211" s="41"/>
      <c r="VYX1211" s="41"/>
      <c r="VYY1211" s="41"/>
      <c r="VYZ1211" s="41"/>
      <c r="VZA1211" s="41"/>
      <c r="VZB1211" s="41"/>
      <c r="VZC1211" s="41"/>
      <c r="VZD1211" s="41"/>
      <c r="VZE1211" s="41"/>
      <c r="VZF1211" s="41"/>
      <c r="VZG1211" s="41"/>
      <c r="VZH1211" s="41"/>
      <c r="VZI1211" s="41"/>
      <c r="VZJ1211" s="41"/>
      <c r="VZK1211" s="41"/>
      <c r="VZL1211" s="41"/>
      <c r="VZM1211" s="41"/>
      <c r="VZN1211" s="41"/>
      <c r="VZO1211" s="41"/>
      <c r="VZP1211" s="41"/>
      <c r="VZQ1211" s="41"/>
      <c r="VZR1211" s="41"/>
      <c r="VZS1211" s="41"/>
      <c r="VZT1211" s="41"/>
      <c r="VZU1211" s="41"/>
      <c r="VZV1211" s="41"/>
      <c r="VZW1211" s="41"/>
      <c r="VZX1211" s="41"/>
      <c r="VZY1211" s="41"/>
      <c r="VZZ1211" s="41"/>
      <c r="WAA1211" s="41"/>
      <c r="WAB1211" s="41"/>
      <c r="WAC1211" s="41"/>
      <c r="WAD1211" s="41"/>
      <c r="WAE1211" s="41"/>
      <c r="WAF1211" s="41"/>
      <c r="WAG1211" s="41"/>
      <c r="WAH1211" s="41"/>
      <c r="WAI1211" s="41"/>
      <c r="WAJ1211" s="41"/>
      <c r="WAK1211" s="41"/>
      <c r="WAL1211" s="41"/>
      <c r="WAM1211" s="41"/>
      <c r="WAN1211" s="41"/>
      <c r="WAO1211" s="41"/>
      <c r="WAP1211" s="41"/>
      <c r="WAQ1211" s="41"/>
      <c r="WAR1211" s="41"/>
      <c r="WAS1211" s="41"/>
      <c r="WAT1211" s="41"/>
      <c r="WAU1211" s="41"/>
      <c r="WAV1211" s="41"/>
      <c r="WAW1211" s="41"/>
      <c r="WAX1211" s="41"/>
      <c r="WAY1211" s="41"/>
      <c r="WAZ1211" s="41"/>
      <c r="WBA1211" s="41"/>
      <c r="WBB1211" s="41"/>
      <c r="WBC1211" s="41"/>
      <c r="WBD1211" s="41"/>
      <c r="WBE1211" s="41"/>
      <c r="WBF1211" s="41"/>
      <c r="WBG1211" s="41"/>
      <c r="WBH1211" s="41"/>
      <c r="WBI1211" s="41"/>
      <c r="WBJ1211" s="41"/>
      <c r="WBK1211" s="41"/>
      <c r="WBL1211" s="41"/>
      <c r="WBM1211" s="41"/>
      <c r="WBN1211" s="41"/>
      <c r="WBO1211" s="41"/>
      <c r="WBP1211" s="41"/>
      <c r="WBQ1211" s="41"/>
      <c r="WBR1211" s="41"/>
      <c r="WBS1211" s="41"/>
      <c r="WBT1211" s="41"/>
      <c r="WBU1211" s="41"/>
      <c r="WBV1211" s="41"/>
      <c r="WBW1211" s="41"/>
      <c r="WBX1211" s="41"/>
      <c r="WBY1211" s="41"/>
      <c r="WBZ1211" s="41"/>
      <c r="WCA1211" s="41"/>
      <c r="WCB1211" s="41"/>
      <c r="WCC1211" s="41"/>
      <c r="WCD1211" s="41"/>
      <c r="WCE1211" s="41"/>
      <c r="WCF1211" s="41"/>
      <c r="WCG1211" s="41"/>
      <c r="WCH1211" s="41"/>
      <c r="WCI1211" s="41"/>
      <c r="WCJ1211" s="41"/>
      <c r="WCK1211" s="41"/>
      <c r="WCL1211" s="41"/>
      <c r="WCM1211" s="41"/>
      <c r="WCN1211" s="41"/>
      <c r="WCO1211" s="41"/>
      <c r="WCP1211" s="41"/>
      <c r="WCQ1211" s="41"/>
      <c r="WCR1211" s="41"/>
      <c r="WCS1211" s="41"/>
      <c r="WCT1211" s="41"/>
      <c r="WCU1211" s="41"/>
      <c r="WCV1211" s="41"/>
      <c r="WCW1211" s="41"/>
      <c r="WCX1211" s="41"/>
      <c r="WCY1211" s="41"/>
      <c r="WCZ1211" s="41"/>
      <c r="WDA1211" s="41"/>
      <c r="WDB1211" s="41"/>
      <c r="WDC1211" s="41"/>
      <c r="WDD1211" s="41"/>
      <c r="WDE1211" s="41"/>
      <c r="WDF1211" s="41"/>
      <c r="WDG1211" s="41"/>
      <c r="WDH1211" s="41"/>
      <c r="WDI1211" s="41"/>
      <c r="WDJ1211" s="41"/>
      <c r="WDK1211" s="41"/>
      <c r="WDL1211" s="41"/>
      <c r="WDM1211" s="41"/>
      <c r="WDN1211" s="41"/>
      <c r="WDO1211" s="41"/>
      <c r="WDP1211" s="41"/>
      <c r="WDQ1211" s="41"/>
      <c r="WDR1211" s="41"/>
      <c r="WDS1211" s="41"/>
      <c r="WDT1211" s="41"/>
      <c r="WDU1211" s="41"/>
      <c r="WDV1211" s="41"/>
      <c r="WDW1211" s="41"/>
      <c r="WDX1211" s="41"/>
      <c r="WDY1211" s="41"/>
      <c r="WDZ1211" s="41"/>
      <c r="WEA1211" s="41"/>
      <c r="WEB1211" s="41"/>
      <c r="WEC1211" s="41"/>
      <c r="WED1211" s="41"/>
      <c r="WEE1211" s="41"/>
      <c r="WEF1211" s="41"/>
      <c r="WEG1211" s="41"/>
      <c r="WEH1211" s="41"/>
      <c r="WEI1211" s="41"/>
      <c r="WEJ1211" s="41"/>
      <c r="WEK1211" s="41"/>
      <c r="WEL1211" s="41"/>
      <c r="WEM1211" s="41"/>
      <c r="WEN1211" s="41"/>
      <c r="WEO1211" s="41"/>
      <c r="WEP1211" s="41"/>
      <c r="WEQ1211" s="41"/>
      <c r="WER1211" s="41"/>
      <c r="WES1211" s="41"/>
      <c r="WET1211" s="41"/>
      <c r="WEU1211" s="41"/>
      <c r="WEV1211" s="41"/>
      <c r="WEW1211" s="41"/>
      <c r="WEX1211" s="41"/>
      <c r="WEY1211" s="41"/>
      <c r="WEZ1211" s="41"/>
      <c r="WFA1211" s="41"/>
      <c r="WFB1211" s="41"/>
      <c r="WFC1211" s="41"/>
      <c r="WFD1211" s="41"/>
      <c r="WFE1211" s="41"/>
      <c r="WFF1211" s="41"/>
      <c r="WFG1211" s="41"/>
      <c r="WFH1211" s="41"/>
      <c r="WFI1211" s="41"/>
      <c r="WFJ1211" s="41"/>
      <c r="WFK1211" s="41"/>
      <c r="WFL1211" s="41"/>
      <c r="WFM1211" s="41"/>
      <c r="WFN1211" s="41"/>
      <c r="WFO1211" s="41"/>
      <c r="WFP1211" s="41"/>
      <c r="WFQ1211" s="41"/>
      <c r="WFR1211" s="41"/>
      <c r="WFS1211" s="41"/>
      <c r="WFT1211" s="41"/>
      <c r="WFU1211" s="41"/>
      <c r="WFV1211" s="41"/>
      <c r="WFW1211" s="41"/>
      <c r="WFX1211" s="41"/>
      <c r="WFY1211" s="41"/>
      <c r="WFZ1211" s="41"/>
      <c r="WGA1211" s="41"/>
      <c r="WGB1211" s="41"/>
      <c r="WGC1211" s="41"/>
      <c r="WGD1211" s="41"/>
      <c r="WGE1211" s="41"/>
      <c r="WGF1211" s="41"/>
      <c r="WGG1211" s="41"/>
      <c r="WGH1211" s="41"/>
      <c r="WGI1211" s="41"/>
      <c r="WGJ1211" s="41"/>
      <c r="WGK1211" s="41"/>
      <c r="WGL1211" s="41"/>
      <c r="WGM1211" s="41"/>
      <c r="WGN1211" s="41"/>
      <c r="WGO1211" s="41"/>
      <c r="WGP1211" s="41"/>
      <c r="WGQ1211" s="41"/>
      <c r="WGR1211" s="41"/>
      <c r="WGS1211" s="41"/>
      <c r="WGT1211" s="41"/>
      <c r="WGU1211" s="41"/>
      <c r="WGV1211" s="41"/>
      <c r="WGW1211" s="41"/>
      <c r="WGX1211" s="41"/>
      <c r="WGY1211" s="41"/>
      <c r="WGZ1211" s="41"/>
      <c r="WHA1211" s="41"/>
      <c r="WHB1211" s="41"/>
      <c r="WHC1211" s="41"/>
      <c r="WHD1211" s="41"/>
      <c r="WHE1211" s="41"/>
      <c r="WHF1211" s="41"/>
      <c r="WHG1211" s="41"/>
      <c r="WHH1211" s="41"/>
      <c r="WHI1211" s="41"/>
      <c r="WHJ1211" s="41"/>
      <c r="WHK1211" s="41"/>
      <c r="WHL1211" s="41"/>
      <c r="WHM1211" s="41"/>
      <c r="WHN1211" s="41"/>
      <c r="WHO1211" s="41"/>
      <c r="WHP1211" s="41"/>
      <c r="WHQ1211" s="41"/>
      <c r="WHR1211" s="41"/>
      <c r="WHS1211" s="41"/>
      <c r="WHT1211" s="41"/>
      <c r="WHU1211" s="41"/>
      <c r="WHV1211" s="41"/>
      <c r="WHW1211" s="41"/>
      <c r="WHX1211" s="41"/>
      <c r="WHY1211" s="41"/>
      <c r="WHZ1211" s="41"/>
      <c r="WIA1211" s="41"/>
      <c r="WIB1211" s="41"/>
      <c r="WIC1211" s="41"/>
      <c r="WID1211" s="41"/>
      <c r="WIE1211" s="41"/>
      <c r="WIF1211" s="41"/>
      <c r="WIG1211" s="41"/>
      <c r="WIH1211" s="41"/>
      <c r="WII1211" s="41"/>
      <c r="WIJ1211" s="41"/>
      <c r="WIK1211" s="41"/>
      <c r="WIL1211" s="41"/>
      <c r="WIM1211" s="41"/>
      <c r="WIN1211" s="41"/>
      <c r="WIO1211" s="41"/>
      <c r="WIP1211" s="41"/>
      <c r="WIQ1211" s="41"/>
      <c r="WIR1211" s="41"/>
      <c r="WIS1211" s="41"/>
      <c r="WIT1211" s="41"/>
      <c r="WIU1211" s="41"/>
      <c r="WIV1211" s="41"/>
      <c r="WIW1211" s="41"/>
      <c r="WIX1211" s="41"/>
      <c r="WIY1211" s="41"/>
      <c r="WIZ1211" s="41"/>
      <c r="WJA1211" s="41"/>
      <c r="WJB1211" s="41"/>
      <c r="WJC1211" s="41"/>
      <c r="WJD1211" s="41"/>
      <c r="WJE1211" s="41"/>
      <c r="WJF1211" s="41"/>
      <c r="WJG1211" s="41"/>
      <c r="WJH1211" s="41"/>
      <c r="WJI1211" s="41"/>
      <c r="WJJ1211" s="41"/>
      <c r="WJK1211" s="41"/>
      <c r="WJL1211" s="41"/>
      <c r="WJM1211" s="41"/>
      <c r="WJN1211" s="41"/>
      <c r="WJO1211" s="41"/>
      <c r="WJP1211" s="41"/>
      <c r="WJQ1211" s="41"/>
      <c r="WJR1211" s="41"/>
      <c r="WJS1211" s="41"/>
      <c r="WJT1211" s="41"/>
      <c r="WJU1211" s="41"/>
      <c r="WJV1211" s="41"/>
      <c r="WJW1211" s="41"/>
      <c r="WJX1211" s="41"/>
      <c r="WJY1211" s="41"/>
      <c r="WJZ1211" s="41"/>
      <c r="WKA1211" s="41"/>
      <c r="WKB1211" s="41"/>
      <c r="WKC1211" s="41"/>
      <c r="WKD1211" s="41"/>
      <c r="WKE1211" s="41"/>
      <c r="WKF1211" s="41"/>
      <c r="WKG1211" s="41"/>
      <c r="WKH1211" s="41"/>
      <c r="WKI1211" s="41"/>
      <c r="WKJ1211" s="41"/>
      <c r="WKK1211" s="41"/>
      <c r="WKL1211" s="41"/>
      <c r="WKM1211" s="41"/>
      <c r="WKN1211" s="41"/>
      <c r="WKO1211" s="41"/>
      <c r="WKP1211" s="41"/>
      <c r="WKQ1211" s="41"/>
      <c r="WKR1211" s="41"/>
      <c r="WKS1211" s="41"/>
      <c r="WKT1211" s="41"/>
      <c r="WKU1211" s="41"/>
      <c r="WKV1211" s="41"/>
      <c r="WKW1211" s="41"/>
      <c r="WKX1211" s="41"/>
      <c r="WKY1211" s="41"/>
      <c r="WKZ1211" s="41"/>
      <c r="WLA1211" s="41"/>
      <c r="WLB1211" s="41"/>
      <c r="WLC1211" s="41"/>
      <c r="WLD1211" s="41"/>
      <c r="WLE1211" s="41"/>
      <c r="WLF1211" s="41"/>
      <c r="WLG1211" s="41"/>
      <c r="WLH1211" s="41"/>
      <c r="WLI1211" s="41"/>
      <c r="WLJ1211" s="41"/>
      <c r="WLK1211" s="41"/>
      <c r="WLL1211" s="41"/>
      <c r="WLM1211" s="41"/>
      <c r="WLN1211" s="41"/>
      <c r="WLO1211" s="41"/>
      <c r="WLP1211" s="41"/>
      <c r="WLQ1211" s="41"/>
      <c r="WLR1211" s="41"/>
      <c r="WLS1211" s="41"/>
      <c r="WLT1211" s="41"/>
      <c r="WLU1211" s="41"/>
      <c r="WLV1211" s="41"/>
      <c r="WLW1211" s="41"/>
      <c r="WLX1211" s="41"/>
      <c r="WLY1211" s="41"/>
      <c r="WLZ1211" s="41"/>
      <c r="WMA1211" s="41"/>
      <c r="WMB1211" s="41"/>
      <c r="WMC1211" s="41"/>
      <c r="WMD1211" s="41"/>
      <c r="WME1211" s="41"/>
      <c r="WMF1211" s="41"/>
      <c r="WMG1211" s="41"/>
      <c r="WMH1211" s="41"/>
      <c r="WMI1211" s="41"/>
      <c r="WMJ1211" s="41"/>
      <c r="WMK1211" s="41"/>
      <c r="WML1211" s="41"/>
      <c r="WMM1211" s="41"/>
      <c r="WMN1211" s="41"/>
      <c r="WMO1211" s="41"/>
      <c r="WMP1211" s="41"/>
      <c r="WMQ1211" s="41"/>
      <c r="WMR1211" s="41"/>
      <c r="WMS1211" s="41"/>
      <c r="WMT1211" s="41"/>
      <c r="WMU1211" s="41"/>
      <c r="WMV1211" s="41"/>
      <c r="WMW1211" s="41"/>
      <c r="WMX1211" s="41"/>
      <c r="WMY1211" s="41"/>
      <c r="WMZ1211" s="41"/>
      <c r="WNA1211" s="41"/>
      <c r="WNB1211" s="41"/>
      <c r="WNC1211" s="41"/>
      <c r="WND1211" s="41"/>
      <c r="WNE1211" s="41"/>
      <c r="WNF1211" s="41"/>
      <c r="WNG1211" s="41"/>
      <c r="WNH1211" s="41"/>
      <c r="WNI1211" s="41"/>
      <c r="WNJ1211" s="41"/>
      <c r="WNK1211" s="41"/>
      <c r="WNL1211" s="41"/>
      <c r="WNM1211" s="41"/>
      <c r="WNN1211" s="41"/>
      <c r="WNO1211" s="41"/>
      <c r="WNP1211" s="41"/>
      <c r="WNQ1211" s="41"/>
      <c r="WNR1211" s="41"/>
      <c r="WNS1211" s="41"/>
      <c r="WNT1211" s="41"/>
      <c r="WNU1211" s="41"/>
      <c r="WNV1211" s="41"/>
      <c r="WNW1211" s="41"/>
      <c r="WNX1211" s="41"/>
      <c r="WNY1211" s="41"/>
      <c r="WNZ1211" s="41"/>
      <c r="WOA1211" s="41"/>
      <c r="WOB1211" s="41"/>
      <c r="WOC1211" s="41"/>
      <c r="WOD1211" s="41"/>
      <c r="WOE1211" s="41"/>
      <c r="WOF1211" s="41"/>
      <c r="WOG1211" s="41"/>
      <c r="WOH1211" s="41"/>
      <c r="WOI1211" s="41"/>
      <c r="WOJ1211" s="41"/>
      <c r="WOK1211" s="41"/>
      <c r="WOL1211" s="41"/>
      <c r="WOM1211" s="41"/>
      <c r="WON1211" s="41"/>
      <c r="WOO1211" s="41"/>
      <c r="WOP1211" s="41"/>
      <c r="WOQ1211" s="41"/>
      <c r="WOR1211" s="41"/>
      <c r="WOS1211" s="41"/>
      <c r="WOT1211" s="41"/>
      <c r="WOU1211" s="41"/>
      <c r="WOV1211" s="41"/>
      <c r="WOW1211" s="41"/>
      <c r="WOX1211" s="41"/>
      <c r="WOY1211" s="41"/>
      <c r="WOZ1211" s="41"/>
      <c r="WPA1211" s="41"/>
      <c r="WPB1211" s="41"/>
      <c r="WPC1211" s="41"/>
      <c r="WPD1211" s="41"/>
      <c r="WPE1211" s="41"/>
      <c r="WPF1211" s="41"/>
      <c r="WPG1211" s="41"/>
      <c r="WPH1211" s="41"/>
      <c r="WPI1211" s="41"/>
      <c r="WPJ1211" s="41"/>
      <c r="WPK1211" s="41"/>
      <c r="WPL1211" s="41"/>
      <c r="WPM1211" s="41"/>
      <c r="WPN1211" s="41"/>
      <c r="WPO1211" s="41"/>
      <c r="WPP1211" s="41"/>
      <c r="WPQ1211" s="41"/>
      <c r="WPR1211" s="41"/>
      <c r="WPS1211" s="41"/>
      <c r="WPT1211" s="41"/>
      <c r="WPU1211" s="41"/>
      <c r="WPV1211" s="41"/>
      <c r="WPW1211" s="41"/>
      <c r="WPX1211" s="41"/>
      <c r="WPY1211" s="41"/>
      <c r="WPZ1211" s="41"/>
      <c r="WQA1211" s="41"/>
      <c r="WQB1211" s="41"/>
      <c r="WQC1211" s="41"/>
      <c r="WQD1211" s="41"/>
      <c r="WQE1211" s="41"/>
      <c r="WQF1211" s="41"/>
      <c r="WQG1211" s="41"/>
      <c r="WQH1211" s="41"/>
      <c r="WQI1211" s="41"/>
      <c r="WQJ1211" s="41"/>
      <c r="WQK1211" s="41"/>
      <c r="WQL1211" s="41"/>
      <c r="WQM1211" s="41"/>
      <c r="WQN1211" s="41"/>
      <c r="WQO1211" s="41"/>
      <c r="WQP1211" s="41"/>
      <c r="WQQ1211" s="41"/>
      <c r="WQR1211" s="41"/>
      <c r="WQS1211" s="41"/>
      <c r="WQT1211" s="41"/>
      <c r="WQU1211" s="41"/>
      <c r="WQV1211" s="41"/>
      <c r="WQW1211" s="41"/>
      <c r="WQX1211" s="41"/>
      <c r="WQY1211" s="41"/>
      <c r="WQZ1211" s="41"/>
      <c r="WRA1211" s="41"/>
      <c r="WRB1211" s="41"/>
      <c r="WRC1211" s="41"/>
      <c r="WRD1211" s="41"/>
      <c r="WRE1211" s="41"/>
      <c r="WRF1211" s="41"/>
      <c r="WRG1211" s="41"/>
      <c r="WRH1211" s="41"/>
      <c r="WRI1211" s="41"/>
      <c r="WRJ1211" s="41"/>
      <c r="WRK1211" s="41"/>
      <c r="WRL1211" s="41"/>
      <c r="WRM1211" s="41"/>
      <c r="WRN1211" s="41"/>
      <c r="WRO1211" s="41"/>
      <c r="WRP1211" s="41"/>
      <c r="WRQ1211" s="41"/>
      <c r="WRR1211" s="41"/>
      <c r="WRS1211" s="41"/>
      <c r="WRT1211" s="41"/>
      <c r="WRU1211" s="41"/>
      <c r="WRV1211" s="41"/>
      <c r="WRW1211" s="41"/>
      <c r="WRX1211" s="41"/>
      <c r="WRY1211" s="41"/>
      <c r="WRZ1211" s="41"/>
      <c r="WSA1211" s="41"/>
      <c r="WSB1211" s="41"/>
      <c r="WSC1211" s="41"/>
      <c r="WSD1211" s="41"/>
      <c r="WSE1211" s="41"/>
      <c r="WSF1211" s="41"/>
      <c r="WSG1211" s="41"/>
      <c r="WSH1211" s="41"/>
      <c r="WSI1211" s="41"/>
      <c r="WSJ1211" s="41"/>
      <c r="WSK1211" s="41"/>
      <c r="WSL1211" s="41"/>
      <c r="WSM1211" s="41"/>
      <c r="WSN1211" s="41"/>
      <c r="WSO1211" s="41"/>
      <c r="WSP1211" s="41"/>
      <c r="WSQ1211" s="41"/>
      <c r="WSR1211" s="41"/>
      <c r="WSS1211" s="41"/>
      <c r="WST1211" s="41"/>
      <c r="WSU1211" s="41"/>
      <c r="WSV1211" s="41"/>
      <c r="WSW1211" s="41"/>
      <c r="WSX1211" s="41"/>
      <c r="WSY1211" s="41"/>
      <c r="WSZ1211" s="41"/>
      <c r="WTA1211" s="41"/>
      <c r="WTB1211" s="41"/>
      <c r="WTC1211" s="41"/>
      <c r="WTD1211" s="41"/>
      <c r="WTE1211" s="41"/>
      <c r="WTF1211" s="41"/>
      <c r="WTG1211" s="41"/>
      <c r="WTH1211" s="41"/>
      <c r="WTI1211" s="41"/>
      <c r="WTJ1211" s="41"/>
      <c r="WTK1211" s="41"/>
      <c r="WTL1211" s="41"/>
      <c r="WTM1211" s="41"/>
      <c r="WTN1211" s="41"/>
      <c r="WTO1211" s="41"/>
      <c r="WTP1211" s="41"/>
      <c r="WTQ1211" s="41"/>
      <c r="WTR1211" s="41"/>
      <c r="WTS1211" s="41"/>
      <c r="WTT1211" s="41"/>
      <c r="WTU1211" s="41"/>
      <c r="WTV1211" s="41"/>
      <c r="WTW1211" s="41"/>
      <c r="WTX1211" s="41"/>
      <c r="WTY1211" s="41"/>
      <c r="WTZ1211" s="41"/>
      <c r="WUA1211" s="41"/>
      <c r="WUB1211" s="41"/>
      <c r="WUC1211" s="41"/>
      <c r="WUD1211" s="41"/>
      <c r="WUE1211" s="41"/>
      <c r="WUF1211" s="41"/>
      <c r="WUG1211" s="41"/>
      <c r="WUH1211" s="41"/>
      <c r="WUI1211" s="41"/>
      <c r="WUJ1211" s="41"/>
      <c r="WUK1211" s="41"/>
      <c r="WUL1211" s="41"/>
      <c r="WUM1211" s="41"/>
      <c r="WUN1211" s="41"/>
      <c r="WUO1211" s="41"/>
      <c r="WUP1211" s="41"/>
      <c r="WUQ1211" s="41"/>
      <c r="WUR1211" s="41"/>
      <c r="WUS1211" s="41"/>
      <c r="WUT1211" s="41"/>
      <c r="WUU1211" s="41"/>
      <c r="WUV1211" s="41"/>
      <c r="WUW1211" s="41"/>
      <c r="WUX1211" s="41"/>
      <c r="WUY1211" s="41"/>
      <c r="WUZ1211" s="41"/>
      <c r="WVA1211" s="41"/>
      <c r="WVB1211" s="41"/>
      <c r="WVC1211" s="41"/>
      <c r="WVD1211" s="41"/>
      <c r="WVE1211" s="41"/>
      <c r="WVF1211" s="41"/>
      <c r="WVG1211" s="41"/>
      <c r="WVH1211" s="41"/>
      <c r="WVI1211" s="41"/>
      <c r="WVJ1211" s="41"/>
      <c r="WVK1211" s="41"/>
      <c r="WVL1211" s="41"/>
      <c r="WVM1211" s="41"/>
      <c r="WVN1211" s="41"/>
      <c r="WVO1211" s="41"/>
      <c r="WVP1211" s="41"/>
      <c r="WVQ1211" s="41"/>
      <c r="WVR1211" s="41"/>
      <c r="WVS1211" s="41"/>
      <c r="WVT1211" s="41"/>
      <c r="WVU1211" s="41"/>
      <c r="WVV1211" s="41"/>
      <c r="WVW1211" s="41"/>
      <c r="WVX1211" s="41"/>
      <c r="WVY1211" s="41"/>
      <c r="WVZ1211" s="41"/>
      <c r="WWA1211" s="41"/>
      <c r="WWB1211" s="41"/>
      <c r="WWC1211" s="41"/>
      <c r="WWD1211" s="41"/>
      <c r="WWE1211" s="41"/>
      <c r="WWF1211" s="41"/>
      <c r="WWG1211" s="41"/>
      <c r="WWH1211" s="41"/>
      <c r="WWI1211" s="41"/>
      <c r="WWJ1211" s="41"/>
      <c r="WWK1211" s="41"/>
      <c r="WWL1211" s="41"/>
      <c r="WWM1211" s="41"/>
      <c r="WWN1211" s="41"/>
      <c r="WWO1211" s="41"/>
      <c r="WWP1211" s="41"/>
      <c r="WWQ1211" s="41"/>
      <c r="WWR1211" s="41"/>
      <c r="WWS1211" s="41"/>
      <c r="WWT1211" s="41"/>
      <c r="WWU1211" s="41"/>
      <c r="WWV1211" s="41"/>
      <c r="WWW1211" s="41"/>
      <c r="WWX1211" s="41"/>
      <c r="WWY1211" s="41"/>
      <c r="WWZ1211" s="41"/>
      <c r="WXA1211" s="41"/>
      <c r="WXB1211" s="41"/>
      <c r="WXC1211" s="41"/>
      <c r="WXD1211" s="41"/>
      <c r="WXE1211" s="41"/>
      <c r="WXF1211" s="41"/>
      <c r="WXG1211" s="41"/>
      <c r="WXH1211" s="41"/>
      <c r="WXI1211" s="41"/>
      <c r="WXJ1211" s="41"/>
      <c r="WXK1211" s="41"/>
      <c r="WXL1211" s="41"/>
      <c r="WXM1211" s="41"/>
      <c r="WXN1211" s="41"/>
      <c r="WXO1211" s="41"/>
      <c r="WXP1211" s="41"/>
      <c r="WXQ1211" s="41"/>
      <c r="WXR1211" s="41"/>
      <c r="WXS1211" s="41"/>
      <c r="WXT1211" s="41"/>
      <c r="WXU1211" s="41"/>
      <c r="WXV1211" s="41"/>
      <c r="WXW1211" s="41"/>
      <c r="WXX1211" s="41"/>
      <c r="WXY1211" s="41"/>
      <c r="WXZ1211" s="41"/>
      <c r="WYA1211" s="41"/>
      <c r="WYB1211" s="41"/>
      <c r="WYC1211" s="41"/>
      <c r="WYD1211" s="41"/>
      <c r="WYE1211" s="41"/>
      <c r="WYF1211" s="41"/>
      <c r="WYG1211" s="41"/>
      <c r="WYH1211" s="41"/>
      <c r="WYI1211" s="41"/>
      <c r="WYJ1211" s="41"/>
      <c r="WYK1211" s="41"/>
      <c r="WYL1211" s="41"/>
      <c r="WYM1211" s="41"/>
      <c r="WYN1211" s="41"/>
      <c r="WYO1211" s="41"/>
      <c r="WYP1211" s="41"/>
      <c r="WYQ1211" s="41"/>
      <c r="WYR1211" s="41"/>
      <c r="WYS1211" s="41"/>
      <c r="WYT1211" s="41"/>
      <c r="WYU1211" s="41"/>
      <c r="WYV1211" s="41"/>
      <c r="WYW1211" s="41"/>
      <c r="WYX1211" s="41"/>
      <c r="WYY1211" s="41"/>
      <c r="WYZ1211" s="41"/>
      <c r="WZA1211" s="41"/>
      <c r="WZB1211" s="41"/>
      <c r="WZC1211" s="41"/>
      <c r="WZD1211" s="41"/>
      <c r="WZE1211" s="41"/>
      <c r="WZF1211" s="41"/>
      <c r="WZG1211" s="41"/>
      <c r="WZH1211" s="41"/>
      <c r="WZI1211" s="41"/>
      <c r="WZJ1211" s="41"/>
      <c r="WZK1211" s="41"/>
      <c r="WZL1211" s="41"/>
      <c r="WZM1211" s="41"/>
      <c r="WZN1211" s="41"/>
      <c r="WZO1211" s="41"/>
      <c r="WZP1211" s="41"/>
      <c r="WZQ1211" s="41"/>
      <c r="WZR1211" s="41"/>
      <c r="WZS1211" s="41"/>
      <c r="WZT1211" s="41"/>
      <c r="WZU1211" s="41"/>
      <c r="WZV1211" s="41"/>
      <c r="WZW1211" s="41"/>
      <c r="WZX1211" s="41"/>
      <c r="WZY1211" s="41"/>
      <c r="WZZ1211" s="41"/>
      <c r="XAA1211" s="41"/>
      <c r="XAB1211" s="41"/>
      <c r="XAC1211" s="41"/>
      <c r="XAD1211" s="41"/>
      <c r="XAE1211" s="41"/>
      <c r="XAF1211" s="41"/>
      <c r="XAG1211" s="41"/>
      <c r="XAH1211" s="41"/>
      <c r="XAI1211" s="41"/>
      <c r="XAJ1211" s="41"/>
      <c r="XAK1211" s="41"/>
      <c r="XAL1211" s="41"/>
      <c r="XAM1211" s="41"/>
      <c r="XAN1211" s="41"/>
      <c r="XAO1211" s="41"/>
      <c r="XAP1211" s="41"/>
      <c r="XAQ1211" s="41"/>
      <c r="XAR1211" s="41"/>
      <c r="XAS1211" s="41"/>
      <c r="XAT1211" s="41"/>
      <c r="XAU1211" s="41"/>
      <c r="XAV1211" s="41"/>
      <c r="XAW1211" s="41"/>
      <c r="XAX1211" s="41"/>
      <c r="XAY1211" s="41"/>
      <c r="XAZ1211" s="41"/>
      <c r="XBA1211" s="41"/>
      <c r="XBB1211" s="41"/>
      <c r="XBC1211" s="41"/>
      <c r="XBD1211" s="41"/>
      <c r="XBE1211" s="41"/>
      <c r="XBF1211" s="41"/>
      <c r="XBG1211" s="41"/>
      <c r="XBH1211" s="41"/>
      <c r="XBI1211" s="41"/>
      <c r="XBJ1211" s="41"/>
      <c r="XBK1211" s="41"/>
      <c r="XBL1211" s="41"/>
      <c r="XBM1211" s="41"/>
      <c r="XBN1211" s="41"/>
      <c r="XBO1211" s="41"/>
      <c r="XBP1211" s="41"/>
      <c r="XBQ1211" s="41"/>
      <c r="XBR1211" s="41"/>
      <c r="XBS1211" s="41"/>
      <c r="XBT1211" s="41"/>
      <c r="XBU1211" s="41"/>
      <c r="XBV1211" s="41"/>
      <c r="XBW1211" s="41"/>
      <c r="XBX1211" s="41"/>
      <c r="XBY1211" s="41"/>
      <c r="XBZ1211" s="41"/>
      <c r="XCA1211" s="41"/>
      <c r="XCB1211" s="41"/>
      <c r="XCC1211" s="41"/>
      <c r="XCD1211" s="41"/>
      <c r="XCE1211" s="41"/>
      <c r="XCF1211" s="41"/>
      <c r="XCG1211" s="41"/>
      <c r="XCH1211" s="41"/>
      <c r="XCI1211" s="41"/>
      <c r="XCJ1211" s="41"/>
      <c r="XCK1211" s="41"/>
      <c r="XCL1211" s="41"/>
      <c r="XCM1211" s="41"/>
      <c r="XCN1211" s="41"/>
      <c r="XCO1211" s="41"/>
      <c r="XCP1211" s="41"/>
      <c r="XCQ1211" s="41"/>
      <c r="XCR1211" s="41"/>
      <c r="XCS1211" s="41"/>
      <c r="XCT1211" s="41"/>
      <c r="XCU1211" s="41"/>
      <c r="XCV1211" s="41"/>
      <c r="XCW1211" s="41"/>
      <c r="XCX1211" s="41"/>
      <c r="XCY1211" s="41"/>
      <c r="XCZ1211" s="41"/>
      <c r="XDA1211" s="41"/>
      <c r="XDB1211" s="41"/>
      <c r="XDC1211" s="41"/>
      <c r="XDD1211" s="41"/>
      <c r="XDE1211" s="41"/>
      <c r="XDF1211" s="41"/>
      <c r="XDG1211" s="41"/>
      <c r="XDH1211" s="41"/>
      <c r="XDI1211" s="41"/>
      <c r="XDJ1211" s="41"/>
      <c r="XDK1211" s="41"/>
      <c r="XDL1211" s="41"/>
      <c r="XDM1211" s="41"/>
      <c r="XDN1211" s="41"/>
      <c r="XDO1211" s="41"/>
      <c r="XDP1211" s="41"/>
      <c r="XDQ1211" s="41"/>
      <c r="XDR1211" s="41"/>
      <c r="XDS1211" s="41"/>
      <c r="XDT1211" s="41"/>
      <c r="XDU1211" s="41"/>
      <c r="XDV1211" s="41"/>
      <c r="XDW1211" s="41"/>
      <c r="XDX1211" s="41"/>
      <c r="XDY1211" s="41"/>
      <c r="XDZ1211" s="41"/>
      <c r="XEA1211" s="41"/>
      <c r="XEB1211" s="41"/>
      <c r="XEC1211" s="41"/>
      <c r="XED1211" s="41"/>
      <c r="XEE1211" s="41"/>
      <c r="XEF1211" s="41"/>
      <c r="XEG1211" s="41"/>
      <c r="XEH1211" s="41"/>
      <c r="XEI1211" s="41"/>
      <c r="XEJ1211" s="41"/>
      <c r="XEK1211" s="41"/>
      <c r="XEL1211" s="41"/>
      <c r="XEM1211" s="41"/>
      <c r="XEN1211" s="41"/>
      <c r="XEO1211" s="41"/>
      <c r="XEP1211" s="41"/>
      <c r="XEQ1211" s="41"/>
      <c r="XER1211" s="41"/>
      <c r="XES1211" s="41"/>
      <c r="XET1211" s="41"/>
      <c r="XEU1211" s="41"/>
      <c r="XEV1211" s="41"/>
      <c r="XEW1211" s="41"/>
      <c r="XEX1211" s="12"/>
      <c r="XEY1211" s="41"/>
      <c r="XEZ1211" s="41"/>
      <c r="XFA1211" s="41"/>
      <c r="XFB1211" s="41"/>
      <c r="XFC1211" s="41"/>
    </row>
  </sheetData>
  <sheetProtection algorithmName="SHA-512" hashValue="LUFY/NaioMV3WQmxm1sIOI5oIWGZKkvg3+If2fQ0cVdCWVSU9E9sl2c02mjVuyaOrMr3fwA1yDyRY4QPMXThaQ==" saltValue="rmbq3LB/ciLNUo+SQHE0Hw==" spinCount="100000" sheet="1" sort="0" autoFilter="0"/>
  <phoneticPr fontId="8" type="noConversion"/>
  <hyperlinks>
    <hyperlink ref="H202" r:id="rId1" xr:uid="{94B26B08-22F4-4ECB-8B77-588AC711430B}"/>
    <hyperlink ref="B853" r:id="rId2" xr:uid="{733BA21D-6A86-436A-BF52-474433976990}"/>
    <hyperlink ref="H651" r:id="rId3" xr:uid="{2BBA988F-4860-47C9-AD5C-0C0B070B2CEB}"/>
    <hyperlink ref="H638" r:id="rId4" xr:uid="{7D77FB71-5BA8-4662-9B72-26B4BCFCBEFC}"/>
    <hyperlink ref="H742" r:id="rId5" xr:uid="{A19E37ED-8733-4C5A-90BC-EE7B417DE258}"/>
    <hyperlink ref="H848" r:id="rId6" xr:uid="{98C948A8-9E52-4FD4-818B-819190D58FAB}"/>
    <hyperlink ref="H849" r:id="rId7" xr:uid="{A70BAE3D-015B-4608-BFD5-B82653B1095A}"/>
    <hyperlink ref="H856" r:id="rId8" xr:uid="{115E3FFD-03D0-4D0D-9E2D-63962100D0FE}"/>
    <hyperlink ref="H859" r:id="rId9" xr:uid="{223B20CC-8F81-4D4D-A50F-C0940646C7EB}"/>
    <hyperlink ref="H861" r:id="rId10" xr:uid="{1B412D55-1FE4-4680-AF49-B7308CF0D581}"/>
    <hyperlink ref="H864" r:id="rId11" xr:uid="{F12EF315-3291-4F81-91DE-97FDD889E93B}"/>
    <hyperlink ref="H868" r:id="rId12" xr:uid="{40D61526-281D-41DE-8808-12910B4995F2}"/>
    <hyperlink ref="H879" r:id="rId13" xr:uid="{FDA9B5C3-EDA6-4103-B05A-AC3B4987D39F}"/>
    <hyperlink ref="H889" r:id="rId14" xr:uid="{C4D2AB5F-D41C-492A-966B-AEFA42758E83}"/>
    <hyperlink ref="H890" r:id="rId15" xr:uid="{D5776E5A-4EFF-4724-941F-848133223BB7}"/>
    <hyperlink ref="H892" r:id="rId16" xr:uid="{42501C2D-4999-4F17-929A-F098DD070F7D}"/>
    <hyperlink ref="H895" r:id="rId17" xr:uid="{506D2A35-2D87-415B-9B8A-009187CA0176}"/>
    <hyperlink ref="H897" r:id="rId18" xr:uid="{ABFB0352-9168-46E3-B2C0-C8F9E07BD9CE}"/>
    <hyperlink ref="H899" r:id="rId19" xr:uid="{588CA5AB-19E1-423F-A892-AC68EA296B6A}"/>
    <hyperlink ref="H907" r:id="rId20" xr:uid="{48C478F7-958E-4D8F-B571-91AE4ECEC63C}"/>
    <hyperlink ref="H911" r:id="rId21" xr:uid="{02C23A5F-CDC0-402A-8F47-B413C17BAB34}"/>
    <hyperlink ref="H917" r:id="rId22" xr:uid="{A57A253E-55D3-4C72-B2B8-8318AF53A168}"/>
    <hyperlink ref="H918" r:id="rId23" xr:uid="{E96322C4-6919-4122-B827-1CFAD3F95727}"/>
    <hyperlink ref="H920" r:id="rId24" xr:uid="{D5263DC9-5654-4D96-A6C9-D1FC2BDD783B}"/>
    <hyperlink ref="H923" r:id="rId25" xr:uid="{305C8C59-7D95-40B9-B546-8C7B4C4C5807}"/>
    <hyperlink ref="H928" r:id="rId26" xr:uid="{97756A9D-62EE-4ACD-B909-3DB48E4BE8A6}"/>
    <hyperlink ref="H934" r:id="rId27" xr:uid="{F1889853-E50B-47DB-99E8-44232C8D5F5C}"/>
    <hyperlink ref="H935" r:id="rId28" xr:uid="{A739C7A2-2403-4DB3-B93D-04B07F021A98}"/>
    <hyperlink ref="H942" r:id="rId29" xr:uid="{B72D7B38-1C17-4580-9B23-AECF308AE227}"/>
    <hyperlink ref="H943" r:id="rId30" xr:uid="{DE810A6D-DD1D-408F-9304-CA06ED0EFD99}"/>
    <hyperlink ref="H954" r:id="rId31" xr:uid="{15E7BD8A-FE40-4B86-9F7D-2A8A4744F33D}"/>
    <hyperlink ref="H955" r:id="rId32" xr:uid="{E5DE6DED-B567-4888-A81C-0DEEE3DFAED6}"/>
    <hyperlink ref="H981" r:id="rId33" xr:uid="{3B0935AC-6651-4C05-8380-C5CFC145D08D}"/>
    <hyperlink ref="H982" r:id="rId34" xr:uid="{31CD7BF7-C44C-495C-9F75-F585DD0A0DB2}"/>
    <hyperlink ref="H984" r:id="rId35" xr:uid="{0A4E0EF5-4211-4582-970A-B0F3F3E11CD1}"/>
    <hyperlink ref="H990" r:id="rId36" xr:uid="{193FB6B2-DF9B-493D-92D1-88B5B7752CC8}"/>
    <hyperlink ref="H863" r:id="rId37" xr:uid="{57776DB6-A747-4765-BDA2-E77988175D47}"/>
    <hyperlink ref="H854" r:id="rId38" xr:uid="{0DC0DDF1-46C6-4B4B-B8A3-9972C1AFF2EE}"/>
    <hyperlink ref="B854" r:id="rId39" xr:uid="{309989F0-AC90-419C-B513-109307410A8C}"/>
    <hyperlink ref="B912" r:id="rId40" xr:uid="{D0ABF059-3C2E-45B4-9C78-658C470347EF}"/>
    <hyperlink ref="B913" r:id="rId41" xr:uid="{FDD70C4F-E431-44E1-9E57-15952D9C2A50}"/>
    <hyperlink ref="H931" r:id="rId42" xr:uid="{92D4D032-3793-437C-92D0-2B8E39AB6C43}"/>
    <hyperlink ref="B931" r:id="rId43" xr:uid="{1E086E91-5A5C-4AEE-8B57-E1BF6711B69C}"/>
    <hyperlink ref="B959" r:id="rId44" xr:uid="{F7145CA4-D1D6-4AD7-BCFF-AE1E1DFAFB68}"/>
    <hyperlink ref="B970" r:id="rId45" xr:uid="{F483B99E-9807-4EF4-930B-D53C867528DB}"/>
    <hyperlink ref="H970" r:id="rId46" xr:uid="{41278A11-9A8E-4CAC-ACA5-B65F9D198204}"/>
    <hyperlink ref="B971" r:id="rId47" xr:uid="{0F38CEB6-5B40-485C-BF7F-4016B0CAEC5A}"/>
    <hyperlink ref="B975" r:id="rId48" xr:uid="{CB4F377A-0CA7-4D47-A874-BAAFA18C01BB}"/>
    <hyperlink ref="B976" r:id="rId49" xr:uid="{69E85FF0-8952-45F3-86DE-4CC7C37236C8}"/>
    <hyperlink ref="H976" r:id="rId50" xr:uid="{48DF0A19-9768-46BB-92A5-EACF34570B8D}"/>
    <hyperlink ref="B979" r:id="rId51" xr:uid="{801DF019-9ECC-4B67-829D-70ACF1E04568}"/>
    <hyperlink ref="H979" r:id="rId52" xr:uid="{9065CEA9-DBE9-4C2E-94B3-28B4B1846523}"/>
    <hyperlink ref="H204" r:id="rId53" xr:uid="{DE071A35-8158-461C-B9AA-91B2C004E9D0}"/>
    <hyperlink ref="H214" r:id="rId54" xr:uid="{080E970F-4313-4CCB-A048-67269674B0AD}"/>
    <hyperlink ref="H208" r:id="rId55" xr:uid="{4EF35BE7-79B1-46A8-9835-D28FD9C7580C}"/>
    <hyperlink ref="H681" r:id="rId56" xr:uid="{FF482388-1195-4D46-96BB-B4481CA6D3EC}"/>
    <hyperlink ref="H893" r:id="rId57" xr:uid="{D64647B3-2065-4754-A631-E5C303C56643}"/>
    <hyperlink ref="H155" r:id="rId58" xr:uid="{030E1CB7-8602-4249-B304-E7D8DE6F2C10}"/>
    <hyperlink ref="H326" r:id="rId59" xr:uid="{CE60980D-2CE7-47E3-B0A1-3911C2A97C96}"/>
    <hyperlink ref="H460" r:id="rId60" xr:uid="{8898E925-938F-48B3-B8AE-50CC60A4B5D7}"/>
    <hyperlink ref="H986" r:id="rId61" xr:uid="{B6B2771D-C808-4671-B9E2-7AB10BFB91EC}"/>
    <hyperlink ref="H81" r:id="rId62" xr:uid="{145B52E5-8932-4275-AB64-A98BE80FCE38}"/>
    <hyperlink ref="H117" r:id="rId63" xr:uid="{CCD488A6-CCCE-4B9E-BCF9-990CC73C5A7B}"/>
    <hyperlink ref="H539" r:id="rId64" xr:uid="{A9A8D8A2-13D2-4C48-BB80-89DC254E8B1B}"/>
    <hyperlink ref="H933" r:id="rId65" xr:uid="{9CE2FFE0-B177-4304-862A-E050733C8C60}"/>
    <hyperlink ref="H620" r:id="rId66" xr:uid="{E0DFD078-972D-4DA9-B71E-823D39A41061}"/>
    <hyperlink ref="H396" r:id="rId67" xr:uid="{4AC99135-2C30-4C81-B199-B7564DB07598}"/>
    <hyperlink ref="H558" r:id="rId68" xr:uid="{FC2ED497-0A85-4145-8D70-31005C0E3CAC}"/>
    <hyperlink ref="H430" r:id="rId69" xr:uid="{8B0589B6-0429-4CE8-B527-C769E8B24B85}"/>
    <hyperlink ref="H488" r:id="rId70" xr:uid="{2D6A6F9B-CDD9-4CB0-AD28-6348C744F0AA}"/>
    <hyperlink ref="H878" r:id="rId71" xr:uid="{06AD953D-D75A-407C-900C-9EC6DBC284BA}"/>
    <hyperlink ref="H344" r:id="rId72" xr:uid="{EFE8865B-2E8A-4E2B-9699-4166A4C1DBEA}"/>
    <hyperlink ref="H353" r:id="rId73" xr:uid="{3052F514-4BC0-4FAC-818A-61E019EA6527}"/>
    <hyperlink ref="H191" r:id="rId74" xr:uid="{401ED4FC-50AF-4FEC-83D8-14F900BDE7B7}"/>
    <hyperlink ref="H251" r:id="rId75" xr:uid="{B1B8BDF2-7C4A-4A3F-A574-45DDB352B074}"/>
    <hyperlink ref="H905" r:id="rId76" xr:uid="{33809CE6-DFB4-4E9C-A41D-4165B74FA38B}"/>
    <hyperlink ref="H407" r:id="rId77" xr:uid="{BC42C5BB-BACD-4C17-9781-F2F29EB9E6CF}"/>
    <hyperlink ref="H556" r:id="rId78" xr:uid="{10C60614-E9DA-4D81-9EA2-11E9C71F0035}"/>
    <hyperlink ref="H274" r:id="rId79" xr:uid="{1244F9F2-931E-45AA-85C5-792AEC903B59}"/>
    <hyperlink ref="H564" r:id="rId80" xr:uid="{92EE280A-2232-4C1F-BB53-3B6F7942CBDF}"/>
    <hyperlink ref="H283" r:id="rId81" xr:uid="{05B1DA2E-AB93-422B-B7D0-5599A3152B6F}"/>
    <hyperlink ref="H760" r:id="rId82" xr:uid="{5183BEA5-40A4-4021-819A-257952E5FE24}"/>
    <hyperlink ref="H300" r:id="rId83" xr:uid="{A3AD9BDA-C08F-407B-B6F0-21B751C28E4F}"/>
    <hyperlink ref="H187" r:id="rId84" xr:uid="{021E18BA-98AB-42BF-B33C-06F7E95B4236}"/>
    <hyperlink ref="H485" r:id="rId85" xr:uid="{33848EAA-7B78-4533-83D6-7A608783AB9E}"/>
    <hyperlink ref="H816" r:id="rId86" xr:uid="{06F9DE81-F258-4C3B-91C2-71073436FB7D}"/>
    <hyperlink ref="H994" r:id="rId87" xr:uid="{79701926-01E6-4EAF-93E3-9415B334507F}"/>
    <hyperlink ref="H995" r:id="rId88" xr:uid="{1BB38F4D-6971-495E-8A3A-F898B188C6B3}"/>
    <hyperlink ref="H1086" r:id="rId89" xr:uid="{DC76AB71-BF3A-48CE-9E41-0193866A31EE}"/>
    <hyperlink ref="H502" r:id="rId90" xr:uid="{B3E400D9-D7DA-4E02-8449-F564264C4CC3}"/>
    <hyperlink ref="H583" r:id="rId91" xr:uid="{2C97C11F-DF07-4D71-85C2-B53F0407978F}"/>
    <hyperlink ref="H812" r:id="rId92" xr:uid="{4AB4BD89-7759-439B-9CDC-D138241C0BE0}"/>
    <hyperlink ref="H534" r:id="rId93" xr:uid="{B2FC738E-40B0-4422-9F5B-EF373618F618}"/>
    <hyperlink ref="H513" r:id="rId94" xr:uid="{918DF7D1-0AF2-47C0-8DC9-8E3B35F25EB2}"/>
    <hyperlink ref="H419" r:id="rId95" xr:uid="{EF6682DA-8927-4A65-BB06-E6D8FAD4B9A7}"/>
    <hyperlink ref="H238" r:id="rId96" xr:uid="{B170A1F9-E4D9-4D0A-9BB1-FED21A848E97}"/>
    <hyperlink ref="H416" r:id="rId97" xr:uid="{17A26DC2-254A-4EF2-895E-4821F52474CC}"/>
    <hyperlink ref="H445" r:id="rId98" xr:uid="{8F0958ED-4D72-41A1-920E-0576B37EF99A}"/>
    <hyperlink ref="H71" r:id="rId99" xr:uid="{D5596A5B-6378-4EA9-B25C-16C16EE12DC2}"/>
    <hyperlink ref="H316" r:id="rId100" xr:uid="{3759FBA8-4A49-4985-B3AF-8277E4D1A4DC}"/>
    <hyperlink ref="A684" r:id="rId101" display="https://www.cfstinson.com/Finishes/browse.jsp?lid=1001&amp;gid=73360" xr:uid="{BB09935C-EE2F-4E11-A089-EE83F0BD94B3}"/>
    <hyperlink ref="A960" r:id="rId102" display="https://www.cfstinson.com/Finishes/browse.jsp?lid=1001&amp;gid=73545" xr:uid="{1BD299DE-A1FC-4B5E-A3A7-8567319535DE}"/>
    <hyperlink ref="H960" r:id="rId103" xr:uid="{8A11117A-9BFF-4FEC-8725-6386AB451609}"/>
    <hyperlink ref="H977" r:id="rId104" xr:uid="{795CF02E-F880-4DA3-99B0-7E8F01D5E411}"/>
  </hyperlinks>
  <pageMargins left="0.4" right="0.25" top="0.75" bottom="0.75" header="0.3" footer="0.3"/>
  <pageSetup scale="77" fitToHeight="0" orientation="portrait" r:id="rId105"/>
  <headerFooter>
    <oddHeader>&amp;C&amp;"-,Bold"&amp;18Graded-In Coated Upholstery</oddHeader>
  </headerFooter>
  <tableParts count="1">
    <tablePart r:id="rId10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52C1-4577-480E-91B3-40FCAFAFBFA8}">
  <dimension ref="A1:G5"/>
  <sheetViews>
    <sheetView view="pageLayout" topLeftCell="B1" zoomScaleNormal="100" workbookViewId="0">
      <selection activeCell="E7" sqref="E7"/>
    </sheetView>
  </sheetViews>
  <sheetFormatPr defaultColWidth="9.1796875" defaultRowHeight="13.5" x14ac:dyDescent="0.35"/>
  <cols>
    <col min="1" max="1" width="26" style="5" hidden="1" customWidth="1"/>
    <col min="2" max="2" width="38.7265625" style="6" customWidth="1"/>
    <col min="3" max="3" width="11.7265625" style="2" hidden="1" customWidth="1"/>
    <col min="4" max="4" width="21.453125" style="2" customWidth="1"/>
    <col min="5" max="5" width="29.81640625" style="2" customWidth="1"/>
    <col min="6" max="6" width="10.54296875" style="5" hidden="1" customWidth="1"/>
    <col min="7" max="7" width="131.54296875" style="5" hidden="1" customWidth="1"/>
    <col min="8" max="16384" width="9.1796875" style="5"/>
  </cols>
  <sheetData>
    <row r="1" spans="1:7" x14ac:dyDescent="0.35">
      <c r="A1" s="5" t="s">
        <v>998</v>
      </c>
      <c r="B1" s="6" t="s">
        <v>0</v>
      </c>
      <c r="C1" s="2" t="s">
        <v>1</v>
      </c>
      <c r="D1" s="2" t="s">
        <v>2</v>
      </c>
      <c r="E1" s="2" t="s">
        <v>1315</v>
      </c>
      <c r="F1" s="5" t="s">
        <v>928</v>
      </c>
      <c r="G1" s="5" t="s">
        <v>471</v>
      </c>
    </row>
    <row r="2" spans="1:7" ht="18" customHeight="1" x14ac:dyDescent="0.35">
      <c r="A2" s="5" t="s">
        <v>144</v>
      </c>
      <c r="B2" s="4" t="str">
        <f>HYPERLINK(Table43[[#This Row],[Link]],Table43[[#This Row],[Pattern w/out Hyperlink]])</f>
        <v>Cashmere II</v>
      </c>
      <c r="C2" s="2">
        <v>1</v>
      </c>
      <c r="D2" s="2" t="s">
        <v>26</v>
      </c>
      <c r="E2" s="2" t="s">
        <v>3164</v>
      </c>
      <c r="G2" s="5" t="s">
        <v>1314</v>
      </c>
    </row>
    <row r="3" spans="1:7" ht="18" customHeight="1" x14ac:dyDescent="0.35">
      <c r="A3" s="5" t="s">
        <v>189</v>
      </c>
      <c r="B3" s="4" t="str">
        <f>HYPERLINK(Table43[[#This Row],[Link]],Table43[[#This Row],[Pattern w/out Hyperlink]])</f>
        <v>Core</v>
      </c>
      <c r="C3" s="2">
        <v>1</v>
      </c>
      <c r="D3" s="2" t="s">
        <v>20</v>
      </c>
      <c r="E3" s="2" t="s">
        <v>3164</v>
      </c>
      <c r="G3" s="5" t="s">
        <v>1316</v>
      </c>
    </row>
    <row r="4" spans="1:7" ht="18" customHeight="1" x14ac:dyDescent="0.35">
      <c r="A4" s="5" t="s">
        <v>364</v>
      </c>
      <c r="B4" s="4" t="str">
        <f>HYPERLINK(Table43[[#This Row],[Link]],Table43[[#This Row],[Pattern w/out Hyperlink]])</f>
        <v>Groove</v>
      </c>
      <c r="C4" s="2">
        <v>1</v>
      </c>
      <c r="D4" s="2" t="s">
        <v>26</v>
      </c>
      <c r="E4" s="2" t="s">
        <v>3164</v>
      </c>
      <c r="G4" s="5" t="s">
        <v>1314</v>
      </c>
    </row>
    <row r="5" spans="1:7" ht="18" customHeight="1" x14ac:dyDescent="0.35">
      <c r="B5" s="7" t="s">
        <v>1332</v>
      </c>
      <c r="D5" s="2" t="s">
        <v>24</v>
      </c>
      <c r="E5" s="2" t="s">
        <v>1333</v>
      </c>
    </row>
  </sheetData>
  <sheetProtection algorithmName="SHA-512" hashValue="fQ/rhMxDyZKnlrxtBSbwuWaoJc7ZEuikw6V1Tdf6v6IElHhabeKE/Aw/ec7G/m+RcprbNeRonlhpv/4STtEZ9A==" saltValue="5IKkmWU4HFPuER7G44L/9Q==" spinCount="100000" sheet="1" objects="1" scenarios="1" selectLockedCells="1" autoFilter="0" selectUnlockedCells="1"/>
  <pageMargins left="0.7" right="0.7" top="0.75" bottom="0.75" header="0.3" footer="0.3"/>
  <pageSetup orientation="portrait" r:id="rId1"/>
  <headerFooter>
    <oddHeader>&amp;C&amp;"Ubuntu,Bold"&amp;18Unsuitable Coated &amp; Woven Upholstery</oddHead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24267-5199-4B18-93C0-134DFBDF638F}">
  <dimension ref="A1:D8"/>
  <sheetViews>
    <sheetView view="pageLayout" topLeftCell="B1" zoomScaleNormal="100" workbookViewId="0">
      <selection activeCell="C13" sqref="C13"/>
    </sheetView>
  </sheetViews>
  <sheetFormatPr defaultColWidth="9.1796875" defaultRowHeight="13.5" x14ac:dyDescent="0.3"/>
  <cols>
    <col min="1" max="1" width="26.1796875" style="1" hidden="1" customWidth="1"/>
    <col min="2" max="2" width="30.1796875" style="3" customWidth="1"/>
    <col min="3" max="3" width="60.1796875" style="2" customWidth="1"/>
    <col min="4" max="4" width="119.7265625" style="1" hidden="1" customWidth="1"/>
    <col min="5" max="16384" width="9.1796875" style="1"/>
  </cols>
  <sheetData>
    <row r="1" spans="1:4" x14ac:dyDescent="0.3">
      <c r="A1" s="1" t="s">
        <v>998</v>
      </c>
      <c r="B1" s="3" t="s">
        <v>2</v>
      </c>
      <c r="C1" s="2" t="s">
        <v>1</v>
      </c>
      <c r="D1" s="1" t="s">
        <v>471</v>
      </c>
    </row>
    <row r="2" spans="1:4" ht="18" customHeight="1" x14ac:dyDescent="0.3">
      <c r="A2" s="5" t="s">
        <v>2217</v>
      </c>
      <c r="B2" s="4" t="str">
        <f>HYPERLINK(Table434[[#This Row],[Link]],Table434[[#This Row],[Pattern w/out Hyperlink]])</f>
        <v>Absecon Mills</v>
      </c>
      <c r="C2" s="2" t="s">
        <v>2215</v>
      </c>
      <c r="D2" s="5" t="s">
        <v>2225</v>
      </c>
    </row>
    <row r="3" spans="1:4" ht="18" customHeight="1" x14ac:dyDescent="0.3">
      <c r="A3" s="5" t="s">
        <v>2221</v>
      </c>
      <c r="B3" s="4" t="str">
        <f>HYPERLINK(Table434[[#This Row],[Link]],Table434[[#This Row],[Pattern w/out Hyperlink]])</f>
        <v>Edelman Leather</v>
      </c>
      <c r="C3" s="2" t="s">
        <v>2215</v>
      </c>
      <c r="D3" s="5" t="s">
        <v>2228</v>
      </c>
    </row>
    <row r="4" spans="1:4" ht="18" customHeight="1" x14ac:dyDescent="0.3">
      <c r="A4" s="5" t="s">
        <v>2222</v>
      </c>
      <c r="B4" s="4" t="str">
        <f>HYPERLINK(Table434[[#This Row],[Link]],Table434[[#This Row],[Pattern w/out Hyperlink]])</f>
        <v>Garrett Leather</v>
      </c>
      <c r="C4" s="2" t="s">
        <v>2215</v>
      </c>
      <c r="D4" s="5" t="s">
        <v>2229</v>
      </c>
    </row>
    <row r="5" spans="1:4" ht="18" customHeight="1" x14ac:dyDescent="0.3">
      <c r="A5" s="5" t="s">
        <v>2219</v>
      </c>
      <c r="B5" s="4" t="str">
        <f>HYPERLINK(Table434[[#This Row],[Link]],Table434[[#This Row],[Pattern w/out Hyperlink]])</f>
        <v>HBF Textiles</v>
      </c>
      <c r="C5" s="2" t="s">
        <v>2215</v>
      </c>
      <c r="D5" s="5" t="s">
        <v>2226</v>
      </c>
    </row>
    <row r="6" spans="1:4" ht="18" customHeight="1" x14ac:dyDescent="0.3">
      <c r="A6" s="5" t="s">
        <v>2220</v>
      </c>
      <c r="B6" s="4" t="str">
        <f>HYPERLINK(Table434[[#This Row],[Link]],Table434[[#This Row],[Pattern w/out Hyperlink]])</f>
        <v>Knoll Textiles</v>
      </c>
      <c r="C6" s="2" t="s">
        <v>2215</v>
      </c>
      <c r="D6" s="5" t="s">
        <v>2227</v>
      </c>
    </row>
    <row r="7" spans="1:4" ht="18" customHeight="1" x14ac:dyDescent="0.3">
      <c r="A7" s="5" t="s">
        <v>2223</v>
      </c>
      <c r="B7" s="4" t="str">
        <f>HYPERLINK(Table434[[#This Row],[Link]],Table434[[#This Row],[Pattern w/out Hyperlink]])</f>
        <v>LebaTex</v>
      </c>
      <c r="C7" s="2" t="s">
        <v>2215</v>
      </c>
      <c r="D7" s="5" t="s">
        <v>2230</v>
      </c>
    </row>
    <row r="8" spans="1:4" ht="18" customHeight="1" x14ac:dyDescent="0.3">
      <c r="A8" s="5" t="s">
        <v>2218</v>
      </c>
      <c r="B8" s="4" t="str">
        <f>HYPERLINK(Table434[[#This Row],[Link]],Table434[[#This Row],[Pattern w/out Hyperlink]])</f>
        <v>Standard Textiles</v>
      </c>
      <c r="C8" s="2" t="s">
        <v>2215</v>
      </c>
      <c r="D8" s="5" t="s">
        <v>2224</v>
      </c>
    </row>
  </sheetData>
  <sheetProtection algorithmName="SHA-512" hashValue="ZJF38JRB1ZPNoVUao8TM0QnKjj6GJHLrF6VGH2TMwpKcc983JRXMqWug5vh1TOoQCGnfo10US1ED5Vg+ZMdWPw==" saltValue="BLLAbVA78TbKRguAASyBzw==" spinCount="100000" sheet="1" objects="1" scenarios="1" selectLockedCells="1" autoFilter="0" selectUnlockedCells="1"/>
  <pageMargins left="0.7" right="0.7" top="0.75" bottom="0.75" header="0.3" footer="0.3"/>
  <pageSetup orientation="portrait" r:id="rId1"/>
  <headerFooter>
    <oddHeader>&amp;C&amp;"Ubuntu,Bold"&amp;18Reach Out of Grade Confirmation</oddHead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A7B06-01D2-4378-88AC-7D13D4B11CE9}">
  <dimension ref="A1"/>
  <sheetViews>
    <sheetView workbookViewId="0">
      <selection activeCell="A3" sqref="A3"/>
    </sheetView>
  </sheetViews>
  <sheetFormatPr defaultRowHeight="14.5" x14ac:dyDescent="0.35"/>
  <sheetData>
    <row r="1" spans="1:1" x14ac:dyDescent="0.35">
      <c r="A1">
        <v>1.4</v>
      </c>
    </row>
  </sheetData>
  <pageMargins left="0.7" right="0.7" top="0.75" bottom="0.75" header="0.3" footer="0.3"/>
  <pageSetup paperSize="0" orientation="portrait" horizontalDpi="203" verticalDpi="20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Woven</vt:lpstr>
      <vt:lpstr>Coated</vt:lpstr>
      <vt:lpstr>Unsuitable</vt:lpstr>
      <vt:lpstr>List of Other Mills</vt:lpstr>
      <vt:lpstr>Exchange</vt:lpstr>
      <vt:lpstr>K</vt:lpstr>
      <vt:lpstr>Coated!Print_Area</vt:lpstr>
      <vt:lpstr>Woven!Print_Area</vt:lpstr>
      <vt:lpstr>Coated!Print_Titles</vt:lpstr>
      <vt:lpstr>'List of Other Mills'!Print_Titles</vt:lpstr>
      <vt:lpstr>Unsuitable!Print_Titles</vt:lpstr>
      <vt:lpstr>Woven!Print_Titles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Shalyn Henry</dc:creator>
  <cp:lastModifiedBy>Chelsea Keith</cp:lastModifiedBy>
  <cp:lastPrinted>2026-04-14T16:13:20Z</cp:lastPrinted>
  <dcterms:created xsi:type="dcterms:W3CDTF">2015-06-05T18:17:20Z</dcterms:created>
  <dcterms:modified xsi:type="dcterms:W3CDTF">2026-04-14T16:14:15Z</dcterms:modified>
</cp:coreProperties>
</file>